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drawings/drawing3.xml" ContentType="application/vnd.openxmlformats-officedocument.drawing+xml"/>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comments1.xml" ContentType="application/vnd.openxmlformats-officedocument.spreadsheetml.comments+xml"/>
  <Override PartName="/xl/drawings/drawing4.xml" ContentType="application/vnd.openxmlformats-officedocument.drawing+xml"/>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comments2.xml" ContentType="application/vnd.openxmlformats-officedocument.spreadsheetml.comments+xml"/>
  <Override PartName="/xl/drawings/drawing5.xml" ContentType="application/vnd.openxmlformats-officedocument.drawing+xml"/>
  <Override PartName="/xl/activeX/activeX27.xml" ContentType="application/vnd.ms-office.activeX+xml"/>
  <Override PartName="/xl/activeX/activeX27.bin" ContentType="application/vnd.ms-office.activeX"/>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charts/chartEx1.xml" ContentType="application/vnd.ms-office.chartex+xml"/>
  <Override PartName="/xl/charts/style1.xml" ContentType="application/vnd.ms-office.chartstyle+xml"/>
  <Override PartName="/xl/charts/colors1.xml" ContentType="application/vnd.ms-office.chartcolorstyle+xml"/>
  <Override PartName="/xl/charts/chartEx2.xml" ContentType="application/vnd.ms-office.chartex+xml"/>
  <Override PartName="/xl/charts/style2.xml" ContentType="application/vnd.ms-office.chartstyle+xml"/>
  <Override PartName="/xl/charts/colors2.xml" ContentType="application/vnd.ms-office.chartcolorstyle+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codeName="{DD97A8EA-9A9A-E61F-A557-7D5A7D7259CE}"/>
  <workbookPr codeName="ThisWorkbook"/>
  <mc:AlternateContent xmlns:mc="http://schemas.openxmlformats.org/markup-compatibility/2006">
    <mc:Choice Requires="x15">
      <x15ac:absPath xmlns:x15ac="http://schemas.microsoft.com/office/spreadsheetml/2010/11/ac" url="https://041gc.sharepoint.com/sites/CEVBATEOG-CEVBLDGGO-PB/Commissionning Activities/2022 workplan proposal/Task 4 - EBCx Pre-Screening Tool/livrables/versions finales/EBCx Pre-Screening Tool_LOCKED/"/>
    </mc:Choice>
  </mc:AlternateContent>
  <xr:revisionPtr revIDLastSave="586" documentId="13_ncr:1_{1FD88BA6-4364-4EC9-B1BF-C326DBE04259}" xr6:coauthVersionLast="47" xr6:coauthVersionMax="47" xr10:uidLastSave="{74AFBAA2-D203-46C5-84ED-243D8510A92C}"/>
  <bookViews>
    <workbookView xWindow="28680" yWindow="-120" windowWidth="29040" windowHeight="15720" activeTab="1" xr2:uid="{968953E8-A30A-4182-8BF5-450C2998E103}"/>
  </bookViews>
  <sheets>
    <sheet name="Intro" sheetId="8" r:id="rId1"/>
    <sheet name="Guide" sheetId="13" r:id="rId2"/>
    <sheet name="Installation" sheetId="2" r:id="rId3"/>
    <sheet name="Energie" sheetId="9" r:id="rId4"/>
    <sheet name="Rapport" sheetId="4" r:id="rId5"/>
    <sheet name="--------" sheetId="16" state="veryHidden" r:id="rId6"/>
    <sheet name="Lookup tables" sheetId="6" state="veryHidden" r:id="rId7"/>
    <sheet name="DropDowns" sheetId="10" state="veryHidden" r:id="rId8"/>
    <sheet name="Help icons" sheetId="14" state="veryHidden" r:id="rId9"/>
    <sheet name="EUIs" sheetId="18" state="veryHidden" r:id="rId10"/>
    <sheet name="Scoring" sheetId="11" state="veryHidden" r:id="rId11"/>
    <sheet name="Dev Notes" sheetId="17" state="veryHidden" r:id="rId12"/>
  </sheets>
  <definedNames>
    <definedName name="_xlnm._FilterDatabase" localSheetId="7" hidden="1">DropDowns!$F$7:$F$32</definedName>
    <definedName name="_xlnm._FilterDatabase" localSheetId="3" hidden="1">Energie!$F$7:$F$51</definedName>
    <definedName name="_xlnm._FilterDatabase" localSheetId="4" hidden="1">Rapport!$A$33:$J$48</definedName>
    <definedName name="_ftn1" localSheetId="0">Intro!#REF!</definedName>
    <definedName name="_ftnref1" localSheetId="0">Intro!$B$2</definedName>
    <definedName name="_xlchart.v1.0" hidden="1">Scoring!$E$2:$X$2</definedName>
    <definedName name="_xlchart.v1.1" hidden="1">Scoring!$E$9:$X$9</definedName>
    <definedName name="_xlchart.v1.2" hidden="1">Scoring!$D$108:$R$108</definedName>
    <definedName name="_xlchart.v1.3" hidden="1">Scoring!$D$12:$R$12</definedName>
    <definedName name="_xleta.AVERAGE" hidden="1" xlm="1">#NAME?</definedName>
    <definedName name="_xleta.ISNUMBER" hidden="1" xlm="1">#NAME?</definedName>
    <definedName name="_xleta.LOOKUP" hidden="1" xlm="1">#NAME?</definedName>
    <definedName name="_xlnm.Print_Area" localSheetId="0">Intro!$A$1:$G$105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7" i="11" l="1"/>
  <c r="X5" i="11"/>
  <c r="X4" i="11"/>
  <c r="C92" i="11"/>
  <c r="F69" i="11"/>
  <c r="G69" i="11"/>
  <c r="H69" i="11"/>
  <c r="I69" i="11"/>
  <c r="J69" i="11"/>
  <c r="K69" i="11"/>
  <c r="L69" i="11"/>
  <c r="M69" i="11"/>
  <c r="N69" i="11"/>
  <c r="O69" i="11"/>
  <c r="P69" i="11"/>
  <c r="Q69" i="11"/>
  <c r="R69" i="11"/>
  <c r="E69" i="11"/>
  <c r="D69" i="11"/>
  <c r="E62" i="11"/>
  <c r="E63" i="11" s="1"/>
  <c r="F62" i="11"/>
  <c r="F70" i="11" s="1"/>
  <c r="F71" i="11" s="1"/>
  <c r="G62" i="11"/>
  <c r="H62" i="11"/>
  <c r="I62" i="11"/>
  <c r="I63" i="11" s="1"/>
  <c r="I65" i="11" s="1"/>
  <c r="J62" i="11"/>
  <c r="J70" i="11" s="1"/>
  <c r="J71" i="11" s="1"/>
  <c r="K62" i="11"/>
  <c r="K70" i="11" s="1"/>
  <c r="L62" i="11"/>
  <c r="L63" i="11" s="1"/>
  <c r="M62" i="11"/>
  <c r="M63" i="11" s="1"/>
  <c r="N62" i="11"/>
  <c r="N70" i="11" s="1"/>
  <c r="N71" i="11" s="1"/>
  <c r="O62" i="11"/>
  <c r="P62" i="11"/>
  <c r="Q62" i="11"/>
  <c r="Q63" i="11" s="1"/>
  <c r="Q65" i="11" s="1"/>
  <c r="R62" i="11"/>
  <c r="R70" i="11" s="1"/>
  <c r="R72" i="11" s="1"/>
  <c r="D62" i="11"/>
  <c r="C51" i="11"/>
  <c r="C49" i="11"/>
  <c r="C47" i="11"/>
  <c r="C45" i="11"/>
  <c r="C43" i="11"/>
  <c r="C41" i="11"/>
  <c r="C39" i="11"/>
  <c r="C37" i="11"/>
  <c r="C32" i="11"/>
  <c r="C30" i="11"/>
  <c r="C28" i="11"/>
  <c r="C26" i="11"/>
  <c r="C23" i="11"/>
  <c r="C21" i="11"/>
  <c r="C19" i="11"/>
  <c r="C17" i="11"/>
  <c r="C15" i="11"/>
  <c r="I9" i="18"/>
  <c r="J9" i="18"/>
  <c r="K9" i="18"/>
  <c r="L9" i="18"/>
  <c r="M9" i="18"/>
  <c r="N9" i="18"/>
  <c r="O9" i="18"/>
  <c r="P9" i="18"/>
  <c r="Q9" i="18"/>
  <c r="R9" i="18"/>
  <c r="S9" i="18"/>
  <c r="T9" i="18"/>
  <c r="H9" i="18"/>
  <c r="W41" i="18" s="1"/>
  <c r="F42" i="18"/>
  <c r="F41" i="18"/>
  <c r="F40" i="18"/>
  <c r="F39" i="18"/>
  <c r="F38" i="18"/>
  <c r="F37" i="18"/>
  <c r="Q36" i="18"/>
  <c r="P36" i="18"/>
  <c r="O36" i="18"/>
  <c r="N36" i="18"/>
  <c r="M36" i="18"/>
  <c r="L36" i="18"/>
  <c r="K36" i="18"/>
  <c r="J36" i="18"/>
  <c r="I36" i="18"/>
  <c r="H36" i="18"/>
  <c r="F36" i="18"/>
  <c r="F35" i="18"/>
  <c r="F34" i="18"/>
  <c r="Q33" i="18"/>
  <c r="P33" i="18"/>
  <c r="O33" i="18"/>
  <c r="N33" i="18"/>
  <c r="M33" i="18"/>
  <c r="L33" i="18"/>
  <c r="K33" i="18"/>
  <c r="J33" i="18"/>
  <c r="I33" i="18"/>
  <c r="H33" i="18"/>
  <c r="F33" i="18"/>
  <c r="F32" i="18"/>
  <c r="F31" i="18"/>
  <c r="F30" i="18"/>
  <c r="F29" i="18"/>
  <c r="Q28" i="18"/>
  <c r="P28" i="18"/>
  <c r="O28" i="18"/>
  <c r="N28" i="18"/>
  <c r="M28" i="18"/>
  <c r="L28" i="18"/>
  <c r="K28" i="18"/>
  <c r="J28" i="18"/>
  <c r="I28" i="18"/>
  <c r="H28" i="18"/>
  <c r="F28" i="18"/>
  <c r="F27" i="18"/>
  <c r="F26" i="18"/>
  <c r="F25" i="18"/>
  <c r="Q24" i="18"/>
  <c r="P24" i="18"/>
  <c r="O24" i="18"/>
  <c r="N24" i="18"/>
  <c r="M24" i="18"/>
  <c r="L24" i="18"/>
  <c r="K24" i="18"/>
  <c r="J24" i="18"/>
  <c r="I24" i="18"/>
  <c r="H24" i="18"/>
  <c r="F24" i="18"/>
  <c r="F23" i="18"/>
  <c r="F22" i="18"/>
  <c r="F21" i="18"/>
  <c r="F20" i="18"/>
  <c r="F19" i="18"/>
  <c r="F18" i="18"/>
  <c r="F17" i="18"/>
  <c r="F16" i="18"/>
  <c r="F15" i="18"/>
  <c r="F13" i="18"/>
  <c r="C8" i="18"/>
  <c r="E14" i="18" s="1"/>
  <c r="F14" i="18" s="1"/>
  <c r="K32" i="9"/>
  <c r="L32" i="9"/>
  <c r="M32" i="9"/>
  <c r="N32" i="9"/>
  <c r="O32" i="9"/>
  <c r="P32" i="9"/>
  <c r="Q32" i="9"/>
  <c r="R32" i="9"/>
  <c r="S32" i="9"/>
  <c r="T32" i="9"/>
  <c r="U32" i="9"/>
  <c r="V32" i="9"/>
  <c r="W32" i="9"/>
  <c r="X32" i="9"/>
  <c r="K33" i="9"/>
  <c r="L33" i="9"/>
  <c r="M33" i="9"/>
  <c r="N33" i="9"/>
  <c r="O33" i="9"/>
  <c r="P33" i="9"/>
  <c r="Q33" i="9"/>
  <c r="R33" i="9"/>
  <c r="S33" i="9"/>
  <c r="T33" i="9"/>
  <c r="U33" i="9"/>
  <c r="V33" i="9"/>
  <c r="W33" i="9"/>
  <c r="X33" i="9"/>
  <c r="J32" i="9"/>
  <c r="J33" i="9"/>
  <c r="O70" i="11" l="1"/>
  <c r="O71" i="11" s="1"/>
  <c r="G70" i="11"/>
  <c r="G71" i="11" s="1"/>
  <c r="K63" i="11"/>
  <c r="D70" i="11"/>
  <c r="D72" i="11" s="1"/>
  <c r="J63" i="11"/>
  <c r="J64" i="11" s="1"/>
  <c r="G63" i="11"/>
  <c r="G64" i="11" s="1"/>
  <c r="F63" i="11"/>
  <c r="F65" i="11" s="1"/>
  <c r="D63" i="11"/>
  <c r="D64" i="11" s="1"/>
  <c r="Q70" i="11"/>
  <c r="Q71" i="11" s="1"/>
  <c r="R63" i="11"/>
  <c r="R64" i="11" s="1"/>
  <c r="M70" i="11"/>
  <c r="M71" i="11" s="1"/>
  <c r="O63" i="11"/>
  <c r="O64" i="11" s="1"/>
  <c r="E70" i="11"/>
  <c r="E71" i="11" s="1"/>
  <c r="I70" i="11"/>
  <c r="N63" i="11"/>
  <c r="N65" i="11" s="1"/>
  <c r="K72" i="11"/>
  <c r="K71" i="11"/>
  <c r="L70" i="11"/>
  <c r="H70" i="11"/>
  <c r="H71" i="11" s="1"/>
  <c r="P70" i="11"/>
  <c r="P71" i="11" s="1"/>
  <c r="P63" i="11"/>
  <c r="P64" i="11" s="1"/>
  <c r="H63" i="11"/>
  <c r="H64" i="11" s="1"/>
  <c r="R71" i="11"/>
  <c r="J72" i="11"/>
  <c r="F72" i="11"/>
  <c r="N72" i="11"/>
  <c r="G72" i="11"/>
  <c r="L64" i="11"/>
  <c r="I64" i="11"/>
  <c r="J65" i="11"/>
  <c r="K65" i="11"/>
  <c r="K64" i="11"/>
  <c r="E64" i="11"/>
  <c r="E65" i="11"/>
  <c r="M64" i="11"/>
  <c r="M65" i="11"/>
  <c r="Q64" i="11"/>
  <c r="L65" i="11"/>
  <c r="W36" i="18"/>
  <c r="V27" i="18"/>
  <c r="F45" i="18"/>
  <c r="P14" i="18"/>
  <c r="H14" i="18"/>
  <c r="O14" i="18"/>
  <c r="Q14" i="18"/>
  <c r="N14" i="18"/>
  <c r="M14" i="18"/>
  <c r="S14" i="18"/>
  <c r="K14" i="18"/>
  <c r="I14" i="18"/>
  <c r="T14" i="18"/>
  <c r="L14" i="18"/>
  <c r="R14" i="18"/>
  <c r="J14" i="18"/>
  <c r="V15" i="18"/>
  <c r="V23" i="18"/>
  <c r="V31" i="18"/>
  <c r="V35" i="18"/>
  <c r="V36" i="18"/>
  <c r="V40" i="18"/>
  <c r="W15" i="18"/>
  <c r="W19" i="18"/>
  <c r="W23" i="18"/>
  <c r="W27" i="18"/>
  <c r="T27" i="18" s="1"/>
  <c r="W31" i="18"/>
  <c r="W35" i="18"/>
  <c r="W40" i="18"/>
  <c r="V18" i="18"/>
  <c r="V26" i="18"/>
  <c r="V13" i="18"/>
  <c r="W18" i="18"/>
  <c r="W22" i="18"/>
  <c r="W26" i="18"/>
  <c r="W30" i="18"/>
  <c r="W34" i="18"/>
  <c r="W39" i="18"/>
  <c r="V19" i="18"/>
  <c r="V30" i="18"/>
  <c r="W13" i="18"/>
  <c r="V17" i="18"/>
  <c r="V21" i="18"/>
  <c r="V25" i="18"/>
  <c r="V29" i="18"/>
  <c r="V38" i="18"/>
  <c r="V42" i="18"/>
  <c r="V39" i="18"/>
  <c r="W17" i="18"/>
  <c r="W21" i="18"/>
  <c r="W25" i="18"/>
  <c r="W29" i="18"/>
  <c r="W38" i="18"/>
  <c r="W42" i="18"/>
  <c r="V22" i="18"/>
  <c r="V16" i="18"/>
  <c r="V20" i="18"/>
  <c r="V32" i="18"/>
  <c r="V37" i="18"/>
  <c r="V41" i="18"/>
  <c r="F44" i="18"/>
  <c r="V34" i="18"/>
  <c r="W16" i="18"/>
  <c r="W20" i="18"/>
  <c r="W32" i="18"/>
  <c r="W37" i="18"/>
  <c r="L15" i="9"/>
  <c r="M15" i="9"/>
  <c r="N15" i="9"/>
  <c r="O15" i="9"/>
  <c r="P15" i="9"/>
  <c r="Q15" i="9"/>
  <c r="R15" i="9"/>
  <c r="S15" i="9"/>
  <c r="T15" i="9"/>
  <c r="U15" i="9"/>
  <c r="V15" i="9"/>
  <c r="W15" i="9"/>
  <c r="X15" i="9"/>
  <c r="K15" i="9"/>
  <c r="J15" i="9"/>
  <c r="F15" i="9"/>
  <c r="O72" i="11" l="1"/>
  <c r="N64" i="11"/>
  <c r="H65" i="11"/>
  <c r="G65" i="11"/>
  <c r="O65" i="11"/>
  <c r="D65" i="11"/>
  <c r="F64" i="11"/>
  <c r="D71" i="11"/>
  <c r="P72" i="11"/>
  <c r="M72" i="11"/>
  <c r="R65" i="11"/>
  <c r="P65" i="11"/>
  <c r="E72" i="11"/>
  <c r="Q72" i="11"/>
  <c r="I72" i="11"/>
  <c r="I71" i="11"/>
  <c r="L71" i="11"/>
  <c r="L72" i="11"/>
  <c r="H72" i="11"/>
  <c r="R26" i="18"/>
  <c r="T26" i="18"/>
  <c r="S26" i="18"/>
  <c r="R34" i="18"/>
  <c r="T34" i="18"/>
  <c r="S34" i="18"/>
  <c r="S38" i="18"/>
  <c r="T38" i="18"/>
  <c r="R38" i="18"/>
  <c r="R18" i="18"/>
  <c r="T18" i="18"/>
  <c r="S18" i="18"/>
  <c r="T40" i="18"/>
  <c r="S40" i="18"/>
  <c r="R40" i="18"/>
  <c r="S25" i="18"/>
  <c r="T25" i="18"/>
  <c r="R25" i="18"/>
  <c r="T35" i="18"/>
  <c r="S35" i="18"/>
  <c r="R35" i="18"/>
  <c r="T19" i="18"/>
  <c r="S19" i="18"/>
  <c r="R19" i="18"/>
  <c r="T29" i="18"/>
  <c r="S29" i="18"/>
  <c r="R29" i="18"/>
  <c r="T37" i="18"/>
  <c r="S37" i="18"/>
  <c r="R37" i="18"/>
  <c r="T21" i="18"/>
  <c r="S21" i="18"/>
  <c r="R21" i="18"/>
  <c r="T31" i="18"/>
  <c r="S31" i="18"/>
  <c r="R31" i="18"/>
  <c r="R27" i="18"/>
  <c r="S42" i="18"/>
  <c r="T42" i="18"/>
  <c r="R42" i="18"/>
  <c r="T32" i="18"/>
  <c r="S32" i="18"/>
  <c r="R32" i="18"/>
  <c r="S17" i="18"/>
  <c r="T17" i="18"/>
  <c r="R17" i="18"/>
  <c r="T23" i="18"/>
  <c r="S23" i="18"/>
  <c r="R23" i="18"/>
  <c r="S27" i="18"/>
  <c r="R22" i="18"/>
  <c r="S22" i="18"/>
  <c r="T22" i="18"/>
  <c r="T20" i="18"/>
  <c r="S20" i="18"/>
  <c r="R20" i="18"/>
  <c r="T15" i="18"/>
  <c r="S15" i="18"/>
  <c r="R15" i="18"/>
  <c r="T41" i="18"/>
  <c r="S41" i="18"/>
  <c r="R41" i="18"/>
  <c r="T16" i="18"/>
  <c r="S16" i="18"/>
  <c r="R16" i="18"/>
  <c r="R39" i="18"/>
  <c r="T39" i="18"/>
  <c r="S39" i="18"/>
  <c r="R30" i="18"/>
  <c r="S30" i="18"/>
  <c r="T30" i="18"/>
  <c r="R13" i="18"/>
  <c r="T13" i="18"/>
  <c r="S13" i="18"/>
  <c r="B127" i="11"/>
  <c r="F19" i="9"/>
  <c r="F37" i="9"/>
  <c r="F36" i="9"/>
  <c r="F33" i="9"/>
  <c r="F20" i="14"/>
  <c r="B126" i="11"/>
  <c r="G31" i="11"/>
  <c r="H31" i="11"/>
  <c r="I31" i="11"/>
  <c r="J31" i="11"/>
  <c r="K31" i="11"/>
  <c r="L31" i="11"/>
  <c r="M31" i="11"/>
  <c r="N31" i="11"/>
  <c r="O31" i="11"/>
  <c r="P31" i="11"/>
  <c r="Q31" i="11"/>
  <c r="R31" i="11"/>
  <c r="E31" i="11"/>
  <c r="F31" i="11"/>
  <c r="D31" i="11"/>
  <c r="B31" i="11"/>
  <c r="X6" i="11"/>
  <c r="X8" i="11"/>
  <c r="E27" i="6"/>
  <c r="D2" i="9"/>
  <c r="E2" i="9"/>
  <c r="E35" i="9" s="1"/>
  <c r="D3" i="9"/>
  <c r="I12" i="11"/>
  <c r="J12" i="11"/>
  <c r="K12" i="11"/>
  <c r="L12" i="11"/>
  <c r="M12" i="11"/>
  <c r="N12" i="11"/>
  <c r="O12" i="11"/>
  <c r="P12" i="11"/>
  <c r="Q12" i="11"/>
  <c r="R12" i="11"/>
  <c r="D12" i="11"/>
  <c r="E12" i="11"/>
  <c r="F12" i="11"/>
  <c r="G12" i="11"/>
  <c r="H12" i="11"/>
  <c r="F32" i="11" l="1"/>
  <c r="K32" i="11"/>
  <c r="D32" i="11"/>
  <c r="E32" i="11"/>
  <c r="Q32" i="11"/>
  <c r="L32" i="11"/>
  <c r="R126" i="11"/>
  <c r="R32" i="11"/>
  <c r="J126" i="11"/>
  <c r="J32" i="11"/>
  <c r="P126" i="11"/>
  <c r="P32" i="11"/>
  <c r="H126" i="11"/>
  <c r="H32" i="11"/>
  <c r="O32" i="11"/>
  <c r="G32" i="11"/>
  <c r="M126" i="11"/>
  <c r="M32" i="11"/>
  <c r="I126" i="11"/>
  <c r="I32" i="11"/>
  <c r="N32" i="11"/>
  <c r="S36" i="18"/>
  <c r="S28" i="18"/>
  <c r="S24" i="18"/>
  <c r="S33" i="18"/>
  <c r="T36" i="18"/>
  <c r="T28" i="18"/>
  <c r="T24" i="18"/>
  <c r="T33" i="18"/>
  <c r="R36" i="18"/>
  <c r="R28" i="18"/>
  <c r="R24" i="18"/>
  <c r="R33" i="18"/>
  <c r="D126" i="11"/>
  <c r="Q126" i="11"/>
  <c r="F126" i="11"/>
  <c r="O126" i="11"/>
  <c r="G126" i="11"/>
  <c r="N126" i="11"/>
  <c r="E126" i="11"/>
  <c r="L126" i="11"/>
  <c r="K126" i="11"/>
  <c r="E22" i="9"/>
  <c r="E34" i="9"/>
  <c r="D2" i="2"/>
  <c r="D1" i="2"/>
  <c r="B34" i="4"/>
  <c r="B39" i="4"/>
  <c r="B35" i="4"/>
  <c r="B37" i="4"/>
  <c r="B36" i="4"/>
  <c r="B48" i="4"/>
  <c r="B47" i="4"/>
  <c r="B46" i="4"/>
  <c r="B45" i="4"/>
  <c r="B44" i="4"/>
  <c r="B43" i="4"/>
  <c r="B42" i="4"/>
  <c r="B41" i="4"/>
  <c r="B40" i="4"/>
  <c r="B38" i="4"/>
  <c r="C154" i="11"/>
  <c r="C115" i="11" s="1"/>
  <c r="B125" i="11"/>
  <c r="B124" i="11"/>
  <c r="B123" i="11"/>
  <c r="B122" i="11"/>
  <c r="B121" i="11"/>
  <c r="B120" i="11"/>
  <c r="B119" i="11"/>
  <c r="B118" i="11"/>
  <c r="B117" i="11"/>
  <c r="B116" i="11"/>
  <c r="B115" i="11"/>
  <c r="C114" i="11"/>
  <c r="B114" i="11"/>
  <c r="D93" i="11"/>
  <c r="E93" i="11" s="1"/>
  <c r="F93" i="11" s="1"/>
  <c r="G93" i="11" s="1"/>
  <c r="H93" i="11" s="1"/>
  <c r="I93" i="11" s="1"/>
  <c r="J93" i="11" s="1"/>
  <c r="K93" i="11" s="1"/>
  <c r="L93" i="11" s="1"/>
  <c r="M93" i="11" s="1"/>
  <c r="N93" i="11" s="1"/>
  <c r="O93" i="11" s="1"/>
  <c r="P93" i="11" s="1"/>
  <c r="Q93" i="11" s="1"/>
  <c r="R93" i="11" s="1"/>
  <c r="D91" i="11"/>
  <c r="R87" i="11"/>
  <c r="R88" i="11" s="1"/>
  <c r="R89" i="11" s="1"/>
  <c r="Q87" i="11"/>
  <c r="Q88" i="11" s="1"/>
  <c r="Q89" i="11" s="1"/>
  <c r="P87" i="11"/>
  <c r="P88" i="11" s="1"/>
  <c r="P89" i="11" s="1"/>
  <c r="O87" i="11"/>
  <c r="O88" i="11" s="1"/>
  <c r="O89" i="11" s="1"/>
  <c r="N87" i="11"/>
  <c r="N88" i="11" s="1"/>
  <c r="N89" i="11" s="1"/>
  <c r="M87" i="11"/>
  <c r="M88" i="11" s="1"/>
  <c r="M89" i="11" s="1"/>
  <c r="L87" i="11"/>
  <c r="L88" i="11" s="1"/>
  <c r="L89" i="11" s="1"/>
  <c r="K87" i="11"/>
  <c r="K88" i="11" s="1"/>
  <c r="K89" i="11" s="1"/>
  <c r="J87" i="11"/>
  <c r="J88" i="11" s="1"/>
  <c r="J89" i="11" s="1"/>
  <c r="I87" i="11"/>
  <c r="I88" i="11" s="1"/>
  <c r="I89" i="11" s="1"/>
  <c r="H87" i="11"/>
  <c r="H88" i="11" s="1"/>
  <c r="H89" i="11" s="1"/>
  <c r="G87" i="11"/>
  <c r="G88" i="11" s="1"/>
  <c r="G89" i="11" s="1"/>
  <c r="F87" i="11"/>
  <c r="F88" i="11" s="1"/>
  <c r="F89" i="11" s="1"/>
  <c r="E87" i="11"/>
  <c r="E88" i="11" s="1"/>
  <c r="E89" i="11" s="1"/>
  <c r="D87" i="11"/>
  <c r="D88" i="11" s="1"/>
  <c r="D89" i="11" s="1"/>
  <c r="B87" i="11"/>
  <c r="R81" i="11"/>
  <c r="Q81" i="11"/>
  <c r="P81" i="11"/>
  <c r="O81" i="11"/>
  <c r="N81" i="11"/>
  <c r="M81" i="11"/>
  <c r="L81" i="11"/>
  <c r="K81" i="11"/>
  <c r="J81" i="11"/>
  <c r="I81" i="11"/>
  <c r="H81" i="11"/>
  <c r="G81" i="11"/>
  <c r="F81" i="11"/>
  <c r="E81" i="11"/>
  <c r="D81" i="11"/>
  <c r="B81" i="11"/>
  <c r="R76" i="11"/>
  <c r="R79" i="11" s="1"/>
  <c r="R80" i="11" s="1"/>
  <c r="Q76" i="11"/>
  <c r="Q79" i="11" s="1"/>
  <c r="Q80" i="11" s="1"/>
  <c r="P76" i="11"/>
  <c r="P79" i="11" s="1"/>
  <c r="P80" i="11" s="1"/>
  <c r="O76" i="11"/>
  <c r="O79" i="11" s="1"/>
  <c r="O80" i="11" s="1"/>
  <c r="N76" i="11"/>
  <c r="N79" i="11" s="1"/>
  <c r="N80" i="11" s="1"/>
  <c r="M76" i="11"/>
  <c r="M79" i="11" s="1"/>
  <c r="M80" i="11" s="1"/>
  <c r="L76" i="11"/>
  <c r="L79" i="11" s="1"/>
  <c r="L80" i="11" s="1"/>
  <c r="K76" i="11"/>
  <c r="K79" i="11" s="1"/>
  <c r="K80" i="11" s="1"/>
  <c r="J76" i="11"/>
  <c r="J79" i="11" s="1"/>
  <c r="J80" i="11" s="1"/>
  <c r="I76" i="11"/>
  <c r="I79" i="11" s="1"/>
  <c r="I80" i="11" s="1"/>
  <c r="H76" i="11"/>
  <c r="H79" i="11" s="1"/>
  <c r="H80" i="11" s="1"/>
  <c r="G76" i="11"/>
  <c r="G79" i="11" s="1"/>
  <c r="G80" i="11" s="1"/>
  <c r="F76" i="11"/>
  <c r="F79" i="11" s="1"/>
  <c r="F80" i="11" s="1"/>
  <c r="E76" i="11"/>
  <c r="E79" i="11" s="1"/>
  <c r="E80" i="11" s="1"/>
  <c r="D76" i="11"/>
  <c r="D79" i="11" s="1"/>
  <c r="D80" i="11" s="1"/>
  <c r="B76" i="11"/>
  <c r="B68" i="11"/>
  <c r="B61" i="11"/>
  <c r="R55" i="11"/>
  <c r="Q55" i="11"/>
  <c r="P55" i="11"/>
  <c r="O55" i="11"/>
  <c r="N55" i="11"/>
  <c r="M55" i="11"/>
  <c r="L55" i="11"/>
  <c r="K55" i="11"/>
  <c r="J55" i="11"/>
  <c r="I55" i="11"/>
  <c r="E55" i="11"/>
  <c r="D55" i="11"/>
  <c r="B55" i="11"/>
  <c r="R50" i="11"/>
  <c r="R51" i="11" s="1"/>
  <c r="Q50" i="11"/>
  <c r="Q51" i="11" s="1"/>
  <c r="P50" i="11"/>
  <c r="P51" i="11" s="1"/>
  <c r="O50" i="11"/>
  <c r="O51" i="11" s="1"/>
  <c r="N50" i="11"/>
  <c r="N51" i="11" s="1"/>
  <c r="M50" i="11"/>
  <c r="M51" i="11" s="1"/>
  <c r="L50" i="11"/>
  <c r="L51" i="11" s="1"/>
  <c r="K50" i="11"/>
  <c r="K51" i="11" s="1"/>
  <c r="J50" i="11"/>
  <c r="J51" i="11" s="1"/>
  <c r="I50" i="11"/>
  <c r="I51" i="11" s="1"/>
  <c r="H50" i="11"/>
  <c r="H51" i="11" s="1"/>
  <c r="G50" i="11"/>
  <c r="G51" i="11" s="1"/>
  <c r="F50" i="11"/>
  <c r="F51" i="11" s="1"/>
  <c r="E50" i="11"/>
  <c r="E51" i="11" s="1"/>
  <c r="D50" i="11"/>
  <c r="D51" i="11" s="1"/>
  <c r="B50" i="11"/>
  <c r="R48" i="11"/>
  <c r="Q48" i="11"/>
  <c r="P48" i="11"/>
  <c r="O48" i="11"/>
  <c r="N48" i="11"/>
  <c r="M48" i="11"/>
  <c r="L48" i="11"/>
  <c r="K48" i="11"/>
  <c r="J48" i="11"/>
  <c r="I48" i="11"/>
  <c r="H48" i="11"/>
  <c r="G48" i="11"/>
  <c r="F48" i="11"/>
  <c r="E48" i="11"/>
  <c r="D48" i="11"/>
  <c r="B48" i="11"/>
  <c r="R46" i="11"/>
  <c r="Q46" i="11"/>
  <c r="P46" i="11"/>
  <c r="O46" i="11"/>
  <c r="N46" i="11"/>
  <c r="M46" i="11"/>
  <c r="L46" i="11"/>
  <c r="K46" i="11"/>
  <c r="J46" i="11"/>
  <c r="I46" i="11"/>
  <c r="H46" i="11"/>
  <c r="G46" i="11"/>
  <c r="F46" i="11"/>
  <c r="E46" i="11"/>
  <c r="D46" i="11"/>
  <c r="B46" i="11"/>
  <c r="R44" i="11"/>
  <c r="R45" i="11" s="1"/>
  <c r="Q44" i="11"/>
  <c r="Q45" i="11" s="1"/>
  <c r="P44" i="11"/>
  <c r="P45" i="11" s="1"/>
  <c r="O44" i="11"/>
  <c r="O45" i="11" s="1"/>
  <c r="N44" i="11"/>
  <c r="N45" i="11" s="1"/>
  <c r="M44" i="11"/>
  <c r="M45" i="11" s="1"/>
  <c r="L44" i="11"/>
  <c r="L45" i="11" s="1"/>
  <c r="K44" i="11"/>
  <c r="K45" i="11" s="1"/>
  <c r="J44" i="11"/>
  <c r="J45" i="11" s="1"/>
  <c r="I44" i="11"/>
  <c r="I45" i="11" s="1"/>
  <c r="H44" i="11"/>
  <c r="H45" i="11" s="1"/>
  <c r="G44" i="11"/>
  <c r="G45" i="11" s="1"/>
  <c r="F44" i="11"/>
  <c r="F45" i="11" s="1"/>
  <c r="E44" i="11"/>
  <c r="E45" i="11" s="1"/>
  <c r="D44" i="11"/>
  <c r="D45" i="11" s="1"/>
  <c r="B44" i="11"/>
  <c r="R42" i="11"/>
  <c r="Q42" i="11"/>
  <c r="P42" i="11"/>
  <c r="O42" i="11"/>
  <c r="N42" i="11"/>
  <c r="M42" i="11"/>
  <c r="L42" i="11"/>
  <c r="K42" i="11"/>
  <c r="J42" i="11"/>
  <c r="I42" i="11"/>
  <c r="H42" i="11"/>
  <c r="G42" i="11"/>
  <c r="F42" i="11"/>
  <c r="E42" i="11"/>
  <c r="D42" i="11"/>
  <c r="B42" i="11"/>
  <c r="R40" i="11"/>
  <c r="R41" i="11" s="1"/>
  <c r="Q40" i="11"/>
  <c r="Q41" i="11" s="1"/>
  <c r="P40" i="11"/>
  <c r="P41" i="11" s="1"/>
  <c r="O40" i="11"/>
  <c r="O41" i="11" s="1"/>
  <c r="N40" i="11"/>
  <c r="N41" i="11" s="1"/>
  <c r="M40" i="11"/>
  <c r="M41" i="11" s="1"/>
  <c r="L40" i="11"/>
  <c r="L41" i="11" s="1"/>
  <c r="K40" i="11"/>
  <c r="K41" i="11" s="1"/>
  <c r="J40" i="11"/>
  <c r="J41" i="11" s="1"/>
  <c r="I40" i="11"/>
  <c r="I41" i="11" s="1"/>
  <c r="H40" i="11"/>
  <c r="H41" i="11" s="1"/>
  <c r="G40" i="11"/>
  <c r="G41" i="11" s="1"/>
  <c r="F40" i="11"/>
  <c r="F41" i="11" s="1"/>
  <c r="E40" i="11"/>
  <c r="E41" i="11" s="1"/>
  <c r="D40" i="11"/>
  <c r="D41" i="11" s="1"/>
  <c r="B40" i="11"/>
  <c r="R38" i="11"/>
  <c r="R39" i="11" s="1"/>
  <c r="Q38" i="11"/>
  <c r="Q39" i="11" s="1"/>
  <c r="P38" i="11"/>
  <c r="P39" i="11" s="1"/>
  <c r="O38" i="11"/>
  <c r="O39" i="11" s="1"/>
  <c r="N38" i="11"/>
  <c r="N39" i="11" s="1"/>
  <c r="M38" i="11"/>
  <c r="M39" i="11" s="1"/>
  <c r="L38" i="11"/>
  <c r="L39" i="11" s="1"/>
  <c r="K38" i="11"/>
  <c r="K39" i="11" s="1"/>
  <c r="J38" i="11"/>
  <c r="J39" i="11" s="1"/>
  <c r="I38" i="11"/>
  <c r="I39" i="11" s="1"/>
  <c r="H38" i="11"/>
  <c r="H39" i="11" s="1"/>
  <c r="G38" i="11"/>
  <c r="G39" i="11" s="1"/>
  <c r="F38" i="11"/>
  <c r="F39" i="11" s="1"/>
  <c r="E38" i="11"/>
  <c r="E39" i="11" s="1"/>
  <c r="D38" i="11"/>
  <c r="D39" i="11" s="1"/>
  <c r="B38" i="11"/>
  <c r="R36" i="11"/>
  <c r="Q36" i="11"/>
  <c r="P36" i="11"/>
  <c r="O36" i="11"/>
  <c r="O106" i="11" s="1"/>
  <c r="N36" i="11"/>
  <c r="M36" i="11"/>
  <c r="L36" i="11"/>
  <c r="K36" i="11"/>
  <c r="J36" i="11"/>
  <c r="I36" i="11"/>
  <c r="H36" i="11"/>
  <c r="G36" i="11"/>
  <c r="G106" i="11" s="1"/>
  <c r="F36" i="11"/>
  <c r="E36" i="11"/>
  <c r="D36" i="11"/>
  <c r="B36" i="11"/>
  <c r="D33" i="11"/>
  <c r="B33" i="11"/>
  <c r="R29" i="11"/>
  <c r="R30" i="11" s="1"/>
  <c r="Q29" i="11"/>
  <c r="Q30" i="11" s="1"/>
  <c r="P29" i="11"/>
  <c r="P30" i="11" s="1"/>
  <c r="O29" i="11"/>
  <c r="O30" i="11" s="1"/>
  <c r="N29" i="11"/>
  <c r="N30" i="11" s="1"/>
  <c r="M29" i="11"/>
  <c r="M30" i="11" s="1"/>
  <c r="L29" i="11"/>
  <c r="L30" i="11" s="1"/>
  <c r="K29" i="11"/>
  <c r="K30" i="11" s="1"/>
  <c r="J29" i="11"/>
  <c r="J30" i="11" s="1"/>
  <c r="I29" i="11"/>
  <c r="I30" i="11" s="1"/>
  <c r="H29" i="11"/>
  <c r="H30" i="11" s="1"/>
  <c r="G29" i="11"/>
  <c r="G30" i="11" s="1"/>
  <c r="F29" i="11"/>
  <c r="F30" i="11" s="1"/>
  <c r="E29" i="11"/>
  <c r="E30" i="11" s="1"/>
  <c r="D29" i="11"/>
  <c r="D30" i="11" s="1"/>
  <c r="B29" i="11"/>
  <c r="R27" i="11"/>
  <c r="R28" i="11" s="1"/>
  <c r="Q27" i="11"/>
  <c r="Q28" i="11" s="1"/>
  <c r="P27" i="11"/>
  <c r="P28" i="11" s="1"/>
  <c r="O27" i="11"/>
  <c r="O28" i="11" s="1"/>
  <c r="N27" i="11"/>
  <c r="N28" i="11" s="1"/>
  <c r="M27" i="11"/>
  <c r="M28" i="11" s="1"/>
  <c r="L27" i="11"/>
  <c r="L28" i="11" s="1"/>
  <c r="K27" i="11"/>
  <c r="K28" i="11" s="1"/>
  <c r="J27" i="11"/>
  <c r="J28" i="11" s="1"/>
  <c r="I27" i="11"/>
  <c r="I28" i="11" s="1"/>
  <c r="H27" i="11"/>
  <c r="H28" i="11" s="1"/>
  <c r="G27" i="11"/>
  <c r="G28" i="11" s="1"/>
  <c r="F27" i="11"/>
  <c r="F28" i="11" s="1"/>
  <c r="E27" i="11"/>
  <c r="E28" i="11" s="1"/>
  <c r="D27" i="11"/>
  <c r="D28" i="11" s="1"/>
  <c r="B27" i="11"/>
  <c r="R25" i="11"/>
  <c r="Q25" i="11"/>
  <c r="P25" i="11"/>
  <c r="O25" i="11"/>
  <c r="N25" i="11"/>
  <c r="M25" i="11"/>
  <c r="L25" i="11"/>
  <c r="K25" i="11"/>
  <c r="J25" i="11"/>
  <c r="I25" i="11"/>
  <c r="H25" i="11"/>
  <c r="G25" i="11"/>
  <c r="F25" i="11"/>
  <c r="E25" i="11"/>
  <c r="D25" i="11"/>
  <c r="B25" i="11"/>
  <c r="R22" i="11"/>
  <c r="Q22" i="11"/>
  <c r="P22" i="11"/>
  <c r="O22" i="11"/>
  <c r="N22" i="11"/>
  <c r="M22" i="11"/>
  <c r="L22" i="11"/>
  <c r="K22" i="11"/>
  <c r="J22" i="11"/>
  <c r="I22" i="11"/>
  <c r="H22" i="11"/>
  <c r="G22" i="11"/>
  <c r="F22" i="11"/>
  <c r="E22" i="11"/>
  <c r="D22" i="11"/>
  <c r="B22" i="11"/>
  <c r="R20" i="11"/>
  <c r="Q20" i="11"/>
  <c r="P20" i="11"/>
  <c r="O20" i="11"/>
  <c r="N20" i="11"/>
  <c r="M20" i="11"/>
  <c r="L20" i="11"/>
  <c r="K20" i="11"/>
  <c r="J20" i="11"/>
  <c r="I20" i="11"/>
  <c r="H20" i="11"/>
  <c r="G20" i="11"/>
  <c r="F20" i="11"/>
  <c r="E20" i="11"/>
  <c r="D20" i="11"/>
  <c r="B20" i="11"/>
  <c r="R18" i="11"/>
  <c r="Q18" i="11"/>
  <c r="P18" i="11"/>
  <c r="O18" i="11"/>
  <c r="N18" i="11"/>
  <c r="M18" i="11"/>
  <c r="L18" i="11"/>
  <c r="K18" i="11"/>
  <c r="J18" i="11"/>
  <c r="I18" i="11"/>
  <c r="H18" i="11"/>
  <c r="G18" i="11"/>
  <c r="F18" i="11"/>
  <c r="E18" i="11"/>
  <c r="D18" i="11"/>
  <c r="B18" i="11"/>
  <c r="R16" i="11"/>
  <c r="Q16" i="11"/>
  <c r="P16" i="11"/>
  <c r="O16" i="11"/>
  <c r="N16" i="11"/>
  <c r="M16" i="11"/>
  <c r="L16" i="11"/>
  <c r="K16" i="11"/>
  <c r="J16" i="11"/>
  <c r="I16" i="11"/>
  <c r="H16" i="11"/>
  <c r="G16" i="11"/>
  <c r="F16" i="11"/>
  <c r="E16" i="11"/>
  <c r="D16" i="11"/>
  <c r="B16" i="11"/>
  <c r="R14" i="11"/>
  <c r="R15" i="11" s="1"/>
  <c r="Q14" i="11"/>
  <c r="Q15" i="11" s="1"/>
  <c r="P14" i="11"/>
  <c r="P15" i="11" s="1"/>
  <c r="O14" i="11"/>
  <c r="O15" i="11" s="1"/>
  <c r="N14" i="11"/>
  <c r="N15" i="11" s="1"/>
  <c r="M14" i="11"/>
  <c r="M15" i="11" s="1"/>
  <c r="L14" i="11"/>
  <c r="L15" i="11" s="1"/>
  <c r="K14" i="11"/>
  <c r="K15" i="11" s="1"/>
  <c r="J14" i="11"/>
  <c r="J15" i="11" s="1"/>
  <c r="I14" i="11"/>
  <c r="I15" i="11" s="1"/>
  <c r="H14" i="11"/>
  <c r="H15" i="11" s="1"/>
  <c r="G14" i="11"/>
  <c r="G15" i="11" s="1"/>
  <c r="F14" i="11"/>
  <c r="F15" i="11" s="1"/>
  <c r="E14" i="11"/>
  <c r="E15" i="11" s="1"/>
  <c r="D14" i="11"/>
  <c r="D15" i="11" s="1"/>
  <c r="B14" i="11"/>
  <c r="R130" i="11"/>
  <c r="Q96" i="11"/>
  <c r="P96" i="11"/>
  <c r="O96" i="11"/>
  <c r="N96" i="11"/>
  <c r="M130" i="11"/>
  <c r="L130" i="11"/>
  <c r="K130" i="11"/>
  <c r="J130" i="11"/>
  <c r="I96" i="11"/>
  <c r="H96" i="11"/>
  <c r="G96" i="11"/>
  <c r="F96" i="11"/>
  <c r="E96" i="11"/>
  <c r="D130" i="11"/>
  <c r="R11" i="11"/>
  <c r="R107" i="11" s="1"/>
  <c r="Q11" i="11"/>
  <c r="Q107" i="11" s="1"/>
  <c r="P11" i="11"/>
  <c r="P107" i="11" s="1"/>
  <c r="O11" i="11"/>
  <c r="O107" i="11" s="1"/>
  <c r="N11" i="11"/>
  <c r="N107" i="11" s="1"/>
  <c r="M11" i="11"/>
  <c r="M107" i="11" s="1"/>
  <c r="L11" i="11"/>
  <c r="L107" i="11" s="1"/>
  <c r="K11" i="11"/>
  <c r="K107" i="11" s="1"/>
  <c r="J11" i="11"/>
  <c r="J107" i="11" s="1"/>
  <c r="I11" i="11"/>
  <c r="I107" i="11" s="1"/>
  <c r="H11" i="11"/>
  <c r="H107" i="11" s="1"/>
  <c r="G11" i="11"/>
  <c r="G107" i="11" s="1"/>
  <c r="F11" i="11"/>
  <c r="F107" i="11" s="1"/>
  <c r="E11" i="11"/>
  <c r="E107" i="11" s="1"/>
  <c r="D11" i="11"/>
  <c r="D107" i="11" s="1"/>
  <c r="D10" i="11"/>
  <c r="AC9" i="11"/>
  <c r="AC8" i="11"/>
  <c r="G8" i="11"/>
  <c r="AC7" i="11"/>
  <c r="G7" i="11"/>
  <c r="AC6" i="11"/>
  <c r="G6" i="11"/>
  <c r="AC5" i="11"/>
  <c r="G5" i="11"/>
  <c r="AC4" i="11"/>
  <c r="AC3" i="11"/>
  <c r="N1" i="11"/>
  <c r="O1" i="11" s="1"/>
  <c r="P1" i="11" s="1"/>
  <c r="Q1" i="11" s="1"/>
  <c r="R1" i="11" s="1"/>
  <c r="S1" i="11" s="1"/>
  <c r="T1" i="11" s="1"/>
  <c r="U1" i="11" s="1"/>
  <c r="V1" i="11" s="1"/>
  <c r="Z1" i="11" s="1"/>
  <c r="G1" i="11"/>
  <c r="H1" i="11" s="1"/>
  <c r="I1" i="11" s="1"/>
  <c r="J1" i="11" s="1"/>
  <c r="K1" i="11" s="1"/>
  <c r="L1" i="11" s="1"/>
  <c r="F42" i="9"/>
  <c r="F41" i="9"/>
  <c r="F40" i="9"/>
  <c r="F32" i="9"/>
  <c r="H55" i="11"/>
  <c r="G55" i="11"/>
  <c r="F55" i="11"/>
  <c r="F24" i="9"/>
  <c r="F23" i="9"/>
  <c r="D22" i="9"/>
  <c r="D21" i="9"/>
  <c r="D20" i="9"/>
  <c r="F20" i="9" s="1"/>
  <c r="F18" i="9"/>
  <c r="X17" i="9"/>
  <c r="W17" i="9"/>
  <c r="V17" i="9"/>
  <c r="U17" i="9"/>
  <c r="T17" i="9"/>
  <c r="S17" i="9"/>
  <c r="R17" i="9"/>
  <c r="R31" i="9" s="1"/>
  <c r="Q17" i="9"/>
  <c r="Q31" i="9" s="1"/>
  <c r="P17" i="9"/>
  <c r="O17" i="9"/>
  <c r="N17" i="9"/>
  <c r="M17" i="9"/>
  <c r="L17" i="9"/>
  <c r="L31" i="9" s="1"/>
  <c r="K17" i="9"/>
  <c r="K31" i="9" s="1"/>
  <c r="J17" i="9"/>
  <c r="F17" i="9"/>
  <c r="X16" i="9"/>
  <c r="X34" i="9" s="1"/>
  <c r="X36" i="9" s="1"/>
  <c r="X38" i="9" s="1"/>
  <c r="W16" i="9"/>
  <c r="W34" i="9" s="1"/>
  <c r="W36" i="9" s="1"/>
  <c r="W38" i="9" s="1"/>
  <c r="V16" i="9"/>
  <c r="V34" i="9" s="1"/>
  <c r="V36" i="9" s="1"/>
  <c r="V38" i="9" s="1"/>
  <c r="U16" i="9"/>
  <c r="U34" i="9" s="1"/>
  <c r="U36" i="9" s="1"/>
  <c r="U38" i="9" s="1"/>
  <c r="T16" i="9"/>
  <c r="T34" i="9" s="1"/>
  <c r="T36" i="9" s="1"/>
  <c r="T38" i="9" s="1"/>
  <c r="S16" i="9"/>
  <c r="S34" i="9" s="1"/>
  <c r="S36" i="9" s="1"/>
  <c r="S38" i="9" s="1"/>
  <c r="R16" i="9"/>
  <c r="R34" i="9" s="1"/>
  <c r="R36" i="9" s="1"/>
  <c r="R38" i="9" s="1"/>
  <c r="Q16" i="9"/>
  <c r="Q34" i="9" s="1"/>
  <c r="Q36" i="9" s="1"/>
  <c r="Q38" i="9" s="1"/>
  <c r="P16" i="9"/>
  <c r="P34" i="9" s="1"/>
  <c r="P36" i="9" s="1"/>
  <c r="P38" i="9" s="1"/>
  <c r="O16" i="9"/>
  <c r="O34" i="9" s="1"/>
  <c r="O36" i="9" s="1"/>
  <c r="O38" i="9" s="1"/>
  <c r="N16" i="9"/>
  <c r="N34" i="9" s="1"/>
  <c r="N36" i="9" s="1"/>
  <c r="N38" i="9" s="1"/>
  <c r="M16" i="9"/>
  <c r="M34" i="9" s="1"/>
  <c r="M36" i="9" s="1"/>
  <c r="M38" i="9" s="1"/>
  <c r="L16" i="9"/>
  <c r="L34" i="9" s="1"/>
  <c r="L36" i="9" s="1"/>
  <c r="L38" i="9" s="1"/>
  <c r="K16" i="9"/>
  <c r="K34" i="9" s="1"/>
  <c r="K36" i="9" s="1"/>
  <c r="K38" i="9" s="1"/>
  <c r="J16" i="9"/>
  <c r="F16" i="9"/>
  <c r="X14" i="9"/>
  <c r="W14" i="9"/>
  <c r="V14" i="9"/>
  <c r="U14" i="9"/>
  <c r="T14" i="9"/>
  <c r="S14" i="9"/>
  <c r="R14" i="9"/>
  <c r="Q14" i="9"/>
  <c r="P14" i="9"/>
  <c r="O14" i="9"/>
  <c r="N14" i="9"/>
  <c r="M14" i="9"/>
  <c r="L14" i="9"/>
  <c r="K14" i="9"/>
  <c r="J14" i="9"/>
  <c r="F14" i="9"/>
  <c r="K13" i="9"/>
  <c r="L13" i="9" s="1"/>
  <c r="M13" i="9" s="1"/>
  <c r="N13" i="9" s="1"/>
  <c r="O13" i="9" s="1"/>
  <c r="P13" i="9" s="1"/>
  <c r="Q13" i="9" s="1"/>
  <c r="R13" i="9" s="1"/>
  <c r="S13" i="9" s="1"/>
  <c r="T13" i="9" s="1"/>
  <c r="U13" i="9" s="1"/>
  <c r="V13" i="9" s="1"/>
  <c r="W13" i="9" s="1"/>
  <c r="X13" i="9" s="1"/>
  <c r="F13" i="9"/>
  <c r="F12" i="9"/>
  <c r="F11" i="9"/>
  <c r="F10" i="9"/>
  <c r="F9" i="9"/>
  <c r="F8" i="9"/>
  <c r="F2" i="9"/>
  <c r="K10" i="9" s="1"/>
  <c r="D1" i="9"/>
  <c r="D64" i="2"/>
  <c r="D65" i="2" s="1"/>
  <c r="E61" i="2"/>
  <c r="D61" i="2"/>
  <c r="E60" i="2"/>
  <c r="D60" i="2"/>
  <c r="D29" i="6"/>
  <c r="E29" i="6" s="1"/>
  <c r="D28" i="6"/>
  <c r="E28" i="6" s="1"/>
  <c r="E26" i="6"/>
  <c r="E25" i="6"/>
  <c r="E24" i="6"/>
  <c r="E23" i="6"/>
  <c r="E18" i="6"/>
  <c r="E17" i="6"/>
  <c r="E16" i="6"/>
  <c r="E15" i="6"/>
  <c r="E14" i="6"/>
  <c r="E13" i="6"/>
  <c r="E12" i="6"/>
  <c r="E11" i="6"/>
  <c r="E10" i="6"/>
  <c r="E9" i="6"/>
  <c r="E8" i="6"/>
  <c r="E7" i="6"/>
  <c r="E6" i="6"/>
  <c r="M40" i="4" l="1"/>
  <c r="M43" i="4"/>
  <c r="M36" i="4"/>
  <c r="M39" i="4"/>
  <c r="H106" i="11"/>
  <c r="I106" i="11"/>
  <c r="Q106" i="11"/>
  <c r="P106" i="11"/>
  <c r="J106" i="11"/>
  <c r="R106" i="11"/>
  <c r="D106" i="11"/>
  <c r="L106" i="11"/>
  <c r="K106" i="11"/>
  <c r="E106" i="11"/>
  <c r="M106" i="11"/>
  <c r="F106" i="11"/>
  <c r="N106" i="11"/>
  <c r="P82" i="11"/>
  <c r="H82" i="11"/>
  <c r="N82" i="11"/>
  <c r="M82" i="11"/>
  <c r="E82" i="11"/>
  <c r="O82" i="11"/>
  <c r="G82" i="11"/>
  <c r="F82" i="11"/>
  <c r="L82" i="11"/>
  <c r="D82" i="11"/>
  <c r="J82" i="11"/>
  <c r="I82" i="11"/>
  <c r="K82" i="11"/>
  <c r="R82" i="11"/>
  <c r="Q82" i="11"/>
  <c r="C74" i="11"/>
  <c r="C89" i="11" s="1"/>
  <c r="C60" i="11"/>
  <c r="L56" i="11"/>
  <c r="D56" i="11"/>
  <c r="R56" i="11"/>
  <c r="J56" i="11"/>
  <c r="K56" i="11"/>
  <c r="Q56" i="11"/>
  <c r="P56" i="11"/>
  <c r="H56" i="11"/>
  <c r="N56" i="11"/>
  <c r="F56" i="11"/>
  <c r="M56" i="11"/>
  <c r="E56" i="11"/>
  <c r="O56" i="11"/>
  <c r="G56" i="11"/>
  <c r="I56" i="11"/>
  <c r="K17" i="11"/>
  <c r="K115" i="11"/>
  <c r="K127" i="11"/>
  <c r="K21" i="11"/>
  <c r="K23" i="11"/>
  <c r="K116" i="11"/>
  <c r="I37" i="11"/>
  <c r="I118" i="11"/>
  <c r="I43" i="11"/>
  <c r="Q118" i="11"/>
  <c r="Q43" i="11"/>
  <c r="D17" i="11"/>
  <c r="D115" i="11"/>
  <c r="D26" i="11"/>
  <c r="D117" i="11"/>
  <c r="Q47" i="11"/>
  <c r="Q119" i="11"/>
  <c r="I49" i="11"/>
  <c r="I120" i="11"/>
  <c r="Q49" i="11"/>
  <c r="Q120" i="11"/>
  <c r="D19" i="11"/>
  <c r="L21" i="11"/>
  <c r="L127" i="11"/>
  <c r="D23" i="11"/>
  <c r="D116" i="11"/>
  <c r="L26" i="11"/>
  <c r="L117" i="11"/>
  <c r="R37" i="11"/>
  <c r="J43" i="11"/>
  <c r="J118" i="11"/>
  <c r="R47" i="11"/>
  <c r="R119" i="11"/>
  <c r="J49" i="11"/>
  <c r="J120" i="11"/>
  <c r="R49" i="11"/>
  <c r="R120" i="11"/>
  <c r="M19" i="11"/>
  <c r="M21" i="11"/>
  <c r="M127" i="11"/>
  <c r="E26" i="11"/>
  <c r="E117" i="11"/>
  <c r="K37" i="11"/>
  <c r="K43" i="11"/>
  <c r="K118" i="11"/>
  <c r="N19" i="11"/>
  <c r="N21" i="11"/>
  <c r="N127" i="11"/>
  <c r="F23" i="11"/>
  <c r="F116" i="11"/>
  <c r="F117" i="11"/>
  <c r="F26" i="11"/>
  <c r="N117" i="11"/>
  <c r="N26" i="11"/>
  <c r="D43" i="11"/>
  <c r="D118" i="11"/>
  <c r="L43" i="11"/>
  <c r="L118" i="11"/>
  <c r="D119" i="11"/>
  <c r="D47" i="11"/>
  <c r="K19" i="11"/>
  <c r="K26" i="11"/>
  <c r="K117" i="11"/>
  <c r="Q37" i="11"/>
  <c r="I47" i="11"/>
  <c r="I119" i="11"/>
  <c r="L19" i="11"/>
  <c r="J37" i="11"/>
  <c r="R43" i="11"/>
  <c r="R118" i="11"/>
  <c r="J119" i="11"/>
  <c r="J47" i="11"/>
  <c r="E115" i="11"/>
  <c r="E17" i="11"/>
  <c r="E19" i="11"/>
  <c r="E21" i="11"/>
  <c r="E127" i="11"/>
  <c r="E23" i="11"/>
  <c r="E116" i="11"/>
  <c r="M23" i="11"/>
  <c r="M116" i="11"/>
  <c r="M26" i="11"/>
  <c r="M117" i="11"/>
  <c r="K119" i="11"/>
  <c r="K47" i="11"/>
  <c r="K120" i="11"/>
  <c r="K49" i="11"/>
  <c r="F115" i="11"/>
  <c r="F17" i="11"/>
  <c r="N115" i="11"/>
  <c r="N17" i="11"/>
  <c r="F19" i="11"/>
  <c r="F21" i="11"/>
  <c r="F127" i="11"/>
  <c r="N23" i="11"/>
  <c r="N116" i="11"/>
  <c r="D37" i="11"/>
  <c r="L119" i="11"/>
  <c r="L47" i="11"/>
  <c r="D120" i="11"/>
  <c r="D49" i="11"/>
  <c r="L120" i="11"/>
  <c r="L49" i="11"/>
  <c r="G17" i="11"/>
  <c r="G115" i="11"/>
  <c r="G19" i="11"/>
  <c r="O19" i="11"/>
  <c r="G127" i="11"/>
  <c r="G21" i="11"/>
  <c r="O127" i="11"/>
  <c r="O21" i="11"/>
  <c r="G23" i="11"/>
  <c r="G116" i="11"/>
  <c r="O23" i="11"/>
  <c r="O116" i="11"/>
  <c r="G26" i="11"/>
  <c r="G117" i="11"/>
  <c r="O26" i="11"/>
  <c r="O117" i="11"/>
  <c r="E37" i="11"/>
  <c r="M37" i="11"/>
  <c r="E118" i="11"/>
  <c r="E43" i="11"/>
  <c r="M118" i="11"/>
  <c r="M43" i="11"/>
  <c r="E119" i="11"/>
  <c r="E47" i="11"/>
  <c r="M119" i="11"/>
  <c r="M47" i="11"/>
  <c r="E120" i="11"/>
  <c r="E49" i="11"/>
  <c r="M120" i="11"/>
  <c r="M49" i="11"/>
  <c r="H115" i="11"/>
  <c r="H17" i="11"/>
  <c r="P115" i="11"/>
  <c r="P17" i="11"/>
  <c r="H19" i="11"/>
  <c r="P19" i="11"/>
  <c r="H127" i="11"/>
  <c r="H21" i="11"/>
  <c r="P127" i="11"/>
  <c r="P21" i="11"/>
  <c r="H116" i="11"/>
  <c r="H23" i="11"/>
  <c r="P116" i="11"/>
  <c r="P23" i="11"/>
  <c r="H26" i="11"/>
  <c r="H117" i="11"/>
  <c r="P26" i="11"/>
  <c r="P117" i="11"/>
  <c r="F37" i="11"/>
  <c r="N37" i="11"/>
  <c r="F43" i="11"/>
  <c r="F118" i="11"/>
  <c r="N43" i="11"/>
  <c r="N118" i="11"/>
  <c r="F47" i="11"/>
  <c r="F119" i="11"/>
  <c r="N119" i="11"/>
  <c r="N47" i="11"/>
  <c r="F49" i="11"/>
  <c r="F120" i="11"/>
  <c r="N49" i="11"/>
  <c r="N120" i="11"/>
  <c r="L37" i="11"/>
  <c r="O17" i="11"/>
  <c r="O115" i="11"/>
  <c r="I17" i="11"/>
  <c r="I115" i="11"/>
  <c r="Q115" i="11"/>
  <c r="Q17" i="11"/>
  <c r="I19" i="11"/>
  <c r="Q19" i="11"/>
  <c r="I127" i="11"/>
  <c r="I21" i="11"/>
  <c r="Q127" i="11"/>
  <c r="Q21" i="11"/>
  <c r="I116" i="11"/>
  <c r="I23" i="11"/>
  <c r="Q116" i="11"/>
  <c r="Q23" i="11"/>
  <c r="I117" i="11"/>
  <c r="I26" i="11"/>
  <c r="Q117" i="11"/>
  <c r="Q26" i="11"/>
  <c r="G37" i="11"/>
  <c r="O37" i="11"/>
  <c r="G43" i="11"/>
  <c r="G118" i="11"/>
  <c r="O43" i="11"/>
  <c r="O118" i="11"/>
  <c r="G47" i="11"/>
  <c r="G119" i="11"/>
  <c r="O47" i="11"/>
  <c r="O119" i="11"/>
  <c r="G49" i="11"/>
  <c r="G120" i="11"/>
  <c r="O49" i="11"/>
  <c r="O120" i="11"/>
  <c r="L17" i="11"/>
  <c r="L115" i="11"/>
  <c r="D127" i="11"/>
  <c r="D21" i="11"/>
  <c r="L23" i="11"/>
  <c r="L116" i="11"/>
  <c r="M115" i="11"/>
  <c r="M17" i="11"/>
  <c r="J17" i="11"/>
  <c r="J115" i="11"/>
  <c r="R17" i="11"/>
  <c r="R115" i="11"/>
  <c r="J19" i="11"/>
  <c r="R19" i="11"/>
  <c r="J127" i="11"/>
  <c r="J21" i="11"/>
  <c r="R127" i="11"/>
  <c r="R21" i="11"/>
  <c r="J23" i="11"/>
  <c r="J116" i="11"/>
  <c r="R23" i="11"/>
  <c r="R116" i="11"/>
  <c r="J117" i="11"/>
  <c r="J26" i="11"/>
  <c r="R117" i="11"/>
  <c r="R26" i="11"/>
  <c r="H37" i="11"/>
  <c r="P37" i="11"/>
  <c r="H118" i="11"/>
  <c r="H43" i="11"/>
  <c r="P43" i="11"/>
  <c r="P118" i="11"/>
  <c r="H47" i="11"/>
  <c r="H119" i="11"/>
  <c r="P47" i="11"/>
  <c r="P119" i="11"/>
  <c r="H49" i="11"/>
  <c r="H120" i="11"/>
  <c r="P49" i="11"/>
  <c r="P120" i="11"/>
  <c r="M45" i="4"/>
  <c r="M37" i="4"/>
  <c r="M38" i="4"/>
  <c r="M41" i="4"/>
  <c r="M42" i="4"/>
  <c r="M35" i="4"/>
  <c r="D29" i="9"/>
  <c r="F29" i="9" s="1"/>
  <c r="D26" i="9"/>
  <c r="F26" i="9" s="1"/>
  <c r="D27" i="9"/>
  <c r="F27" i="9" s="1"/>
  <c r="D35" i="9"/>
  <c r="F35" i="9" s="1"/>
  <c r="D28" i="9"/>
  <c r="F28" i="9" s="1"/>
  <c r="D34" i="9"/>
  <c r="F34" i="9" s="1"/>
  <c r="S31" i="9"/>
  <c r="M61" i="11" s="1"/>
  <c r="M66" i="11" s="1"/>
  <c r="M67" i="11" s="1"/>
  <c r="T31" i="9"/>
  <c r="N61" i="11" s="1"/>
  <c r="N66" i="11" s="1"/>
  <c r="N67" i="11" s="1"/>
  <c r="U31" i="9"/>
  <c r="O61" i="11" s="1"/>
  <c r="O66" i="11" s="1"/>
  <c r="O67" i="11" s="1"/>
  <c r="O31" i="9"/>
  <c r="I61" i="11" s="1"/>
  <c r="I66" i="11" s="1"/>
  <c r="I67" i="11" s="1"/>
  <c r="W31" i="9"/>
  <c r="Q61" i="11" s="1"/>
  <c r="Q66" i="11" s="1"/>
  <c r="Q67" i="11" s="1"/>
  <c r="M31" i="9"/>
  <c r="G61" i="11" s="1"/>
  <c r="G66" i="11" s="1"/>
  <c r="G67" i="11" s="1"/>
  <c r="N31" i="9"/>
  <c r="H61" i="11" s="1"/>
  <c r="H66" i="11" s="1"/>
  <c r="H67" i="11" s="1"/>
  <c r="V31" i="9"/>
  <c r="P61" i="11" s="1"/>
  <c r="P66" i="11" s="1"/>
  <c r="P67" i="11" s="1"/>
  <c r="P31" i="9"/>
  <c r="J61" i="11" s="1"/>
  <c r="J66" i="11" s="1"/>
  <c r="J67" i="11" s="1"/>
  <c r="X31" i="9"/>
  <c r="R61" i="11" s="1"/>
  <c r="R66" i="11" s="1"/>
  <c r="R67" i="11" s="1"/>
  <c r="J31" i="9"/>
  <c r="D61" i="11" s="1"/>
  <c r="D66" i="11" s="1"/>
  <c r="D67" i="11" s="1"/>
  <c r="D30" i="9"/>
  <c r="D38" i="9"/>
  <c r="D31" i="9"/>
  <c r="F31" i="9" s="1"/>
  <c r="D25" i="9"/>
  <c r="F25" i="9" s="1"/>
  <c r="D39" i="9"/>
  <c r="M39" i="9"/>
  <c r="G68" i="11" s="1"/>
  <c r="G73" i="11" s="1"/>
  <c r="G74" i="11" s="1"/>
  <c r="E64" i="2"/>
  <c r="E65" i="2" s="1"/>
  <c r="J34" i="9"/>
  <c r="N114" i="11"/>
  <c r="F114" i="11"/>
  <c r="K122" i="11"/>
  <c r="C155" i="11"/>
  <c r="M114" i="11"/>
  <c r="E114" i="11"/>
  <c r="D122" i="11"/>
  <c r="L122" i="11"/>
  <c r="L114" i="11"/>
  <c r="E122" i="11"/>
  <c r="M122" i="11"/>
  <c r="K114" i="11"/>
  <c r="F122" i="11"/>
  <c r="N122" i="11"/>
  <c r="R114" i="11"/>
  <c r="J114" i="11"/>
  <c r="G121" i="11"/>
  <c r="O121" i="11"/>
  <c r="Q114" i="11"/>
  <c r="I114" i="11"/>
  <c r="P114" i="11"/>
  <c r="H114" i="11"/>
  <c r="I122" i="11"/>
  <c r="Q122" i="11"/>
  <c r="O114" i="11"/>
  <c r="G114" i="11"/>
  <c r="D114" i="11"/>
  <c r="S39" i="9"/>
  <c r="M68" i="11" s="1"/>
  <c r="M73" i="11" s="1"/>
  <c r="M74" i="11" s="1"/>
  <c r="K39" i="9"/>
  <c r="E68" i="11" s="1"/>
  <c r="E73" i="11" s="1"/>
  <c r="E74" i="11" s="1"/>
  <c r="M48" i="4"/>
  <c r="U39" i="9"/>
  <c r="O68" i="11" s="1"/>
  <c r="O73" i="11" s="1"/>
  <c r="O74" i="11" s="1"/>
  <c r="M47" i="4"/>
  <c r="O39" i="9"/>
  <c r="I68" i="11" s="1"/>
  <c r="I73" i="11" s="1"/>
  <c r="I74" i="11" s="1"/>
  <c r="W39" i="9"/>
  <c r="Q68" i="11" s="1"/>
  <c r="Q73" i="11" s="1"/>
  <c r="Q74" i="11" s="1"/>
  <c r="Q39" i="9"/>
  <c r="K68" i="11" s="1"/>
  <c r="K73" i="11" s="1"/>
  <c r="K74" i="11" s="1"/>
  <c r="R39" i="9"/>
  <c r="L68" i="11" s="1"/>
  <c r="L73" i="11" s="1"/>
  <c r="L74" i="11" s="1"/>
  <c r="M34" i="4"/>
  <c r="M44" i="4"/>
  <c r="M46" i="4"/>
  <c r="N39" i="9"/>
  <c r="H68" i="11" s="1"/>
  <c r="H73" i="11" s="1"/>
  <c r="H74" i="11" s="1"/>
  <c r="V39" i="9"/>
  <c r="P68" i="11" s="1"/>
  <c r="P73" i="11" s="1"/>
  <c r="P74" i="11" s="1"/>
  <c r="L39" i="9"/>
  <c r="F68" i="11" s="1"/>
  <c r="F73" i="11" s="1"/>
  <c r="F74" i="11" s="1"/>
  <c r="T39" i="9"/>
  <c r="N68" i="11" s="1"/>
  <c r="N73" i="11" s="1"/>
  <c r="N74" i="11" s="1"/>
  <c r="X39" i="9"/>
  <c r="R68" i="11" s="1"/>
  <c r="R73" i="11" s="1"/>
  <c r="R74" i="11" s="1"/>
  <c r="P39" i="9"/>
  <c r="J68" i="11" s="1"/>
  <c r="J73" i="11" s="1"/>
  <c r="J74" i="11" s="1"/>
  <c r="J96" i="11"/>
  <c r="O122" i="11"/>
  <c r="R96" i="11"/>
  <c r="G122" i="11"/>
  <c r="H121" i="11"/>
  <c r="P121" i="11"/>
  <c r="E30" i="9"/>
  <c r="K96" i="11"/>
  <c r="I121" i="11"/>
  <c r="Q121" i="11"/>
  <c r="H122" i="11"/>
  <c r="P122" i="11"/>
  <c r="F130" i="11"/>
  <c r="N130" i="11"/>
  <c r="E130" i="11"/>
  <c r="D96" i="11"/>
  <c r="C43" i="4" s="1"/>
  <c r="L96" i="11"/>
  <c r="J121" i="11"/>
  <c r="R121" i="11"/>
  <c r="G130" i="11"/>
  <c r="O130" i="11"/>
  <c r="E21" i="9"/>
  <c r="F21" i="9" s="1"/>
  <c r="E38" i="9"/>
  <c r="M96" i="11"/>
  <c r="K121" i="11"/>
  <c r="J122" i="11"/>
  <c r="R122" i="11"/>
  <c r="H130" i="11"/>
  <c r="P130" i="11"/>
  <c r="D121" i="11"/>
  <c r="L121" i="11"/>
  <c r="I130" i="11"/>
  <c r="Q130" i="11"/>
  <c r="E39" i="9"/>
  <c r="F22" i="9"/>
  <c r="E121" i="11"/>
  <c r="M121" i="11"/>
  <c r="F121" i="11"/>
  <c r="N121" i="11"/>
  <c r="F61" i="11"/>
  <c r="F66" i="11" s="1"/>
  <c r="F67" i="11" s="1"/>
  <c r="L10" i="9"/>
  <c r="L61" i="11"/>
  <c r="L66" i="11" s="1"/>
  <c r="L67" i="11" s="1"/>
  <c r="E61" i="11"/>
  <c r="E66" i="11" s="1"/>
  <c r="E67" i="11" s="1"/>
  <c r="K61" i="11"/>
  <c r="K66" i="11" s="1"/>
  <c r="K67" i="11" s="1"/>
  <c r="C41" i="4" l="1"/>
  <c r="C42" i="4"/>
  <c r="C36" i="4"/>
  <c r="C48" i="4"/>
  <c r="C40" i="4"/>
  <c r="C47" i="4"/>
  <c r="C45" i="4"/>
  <c r="C38" i="4"/>
  <c r="C46" i="4"/>
  <c r="C35" i="4"/>
  <c r="C34" i="4"/>
  <c r="C44" i="4"/>
  <c r="C37" i="4"/>
  <c r="C39" i="4"/>
  <c r="J58" i="11"/>
  <c r="J57" i="11"/>
  <c r="M58" i="11"/>
  <c r="M57" i="11"/>
  <c r="R57" i="11"/>
  <c r="R58" i="11"/>
  <c r="K83" i="11"/>
  <c r="K84" i="11"/>
  <c r="E83" i="11"/>
  <c r="E84" i="11"/>
  <c r="F57" i="11"/>
  <c r="F58" i="11"/>
  <c r="D57" i="11"/>
  <c r="D58" i="11"/>
  <c r="I84" i="11"/>
  <c r="I83" i="11"/>
  <c r="M83" i="11"/>
  <c r="M84" i="11"/>
  <c r="Q84" i="11"/>
  <c r="Q83" i="11"/>
  <c r="O83" i="11"/>
  <c r="O84" i="11"/>
  <c r="J83" i="11"/>
  <c r="J84" i="11"/>
  <c r="H57" i="11"/>
  <c r="H58" i="11"/>
  <c r="C86" i="11"/>
  <c r="C67" i="11"/>
  <c r="C80" i="11" s="1"/>
  <c r="D83" i="11"/>
  <c r="D84" i="11"/>
  <c r="H83" i="11"/>
  <c r="H84" i="11"/>
  <c r="O57" i="11"/>
  <c r="O58" i="11"/>
  <c r="G83" i="11"/>
  <c r="G84" i="11"/>
  <c r="R83" i="11"/>
  <c r="R84" i="11"/>
  <c r="N57" i="11"/>
  <c r="N58" i="11"/>
  <c r="N83" i="11"/>
  <c r="N84" i="11"/>
  <c r="I58" i="11"/>
  <c r="I57" i="11"/>
  <c r="P57" i="11"/>
  <c r="P58" i="11"/>
  <c r="L83" i="11"/>
  <c r="L84" i="11"/>
  <c r="P83" i="11"/>
  <c r="P84" i="11"/>
  <c r="K57" i="11"/>
  <c r="K58" i="11"/>
  <c r="E58" i="11"/>
  <c r="E57" i="11"/>
  <c r="L57" i="11"/>
  <c r="L58" i="11"/>
  <c r="G57" i="11"/>
  <c r="G58" i="11"/>
  <c r="Q58" i="11"/>
  <c r="Q57" i="11"/>
  <c r="F83" i="11"/>
  <c r="F84" i="11"/>
  <c r="J36" i="9"/>
  <c r="J38" i="9" s="1"/>
  <c r="J39" i="9" s="1"/>
  <c r="D68" i="11" s="1"/>
  <c r="D73" i="11" s="1"/>
  <c r="D74" i="11" s="1"/>
  <c r="F38" i="9"/>
  <c r="F30" i="9"/>
  <c r="F39" i="9"/>
  <c r="C116" i="11"/>
  <c r="C156" i="11"/>
  <c r="M10" i="9"/>
  <c r="F85" i="11" l="1"/>
  <c r="F86" i="11" s="1"/>
  <c r="P59" i="11"/>
  <c r="P60" i="11" s="1"/>
  <c r="R85" i="11"/>
  <c r="R86" i="11" s="1"/>
  <c r="D85" i="11"/>
  <c r="D86" i="11" s="1"/>
  <c r="O85" i="11"/>
  <c r="O86" i="11" s="1"/>
  <c r="D59" i="11"/>
  <c r="D60" i="11" s="1"/>
  <c r="R59" i="11"/>
  <c r="R60" i="11" s="1"/>
  <c r="G85" i="11"/>
  <c r="G86" i="11" s="1"/>
  <c r="F59" i="11"/>
  <c r="F60" i="11" s="1"/>
  <c r="L59" i="11"/>
  <c r="L60" i="11" s="1"/>
  <c r="L85" i="11"/>
  <c r="L86" i="11" s="1"/>
  <c r="N59" i="11"/>
  <c r="N60" i="11" s="1"/>
  <c r="H85" i="11"/>
  <c r="H86" i="11" s="1"/>
  <c r="J85" i="11"/>
  <c r="J86" i="11" s="1"/>
  <c r="K85" i="11"/>
  <c r="K86" i="11" s="1"/>
  <c r="G59" i="11"/>
  <c r="G60" i="11" s="1"/>
  <c r="I125" i="11" s="1"/>
  <c r="P85" i="11"/>
  <c r="P86" i="11" s="1"/>
  <c r="N85" i="11"/>
  <c r="N86" i="11" s="1"/>
  <c r="J59" i="11"/>
  <c r="J60" i="11" s="1"/>
  <c r="I85" i="11"/>
  <c r="I86" i="11" s="1"/>
  <c r="E59" i="11"/>
  <c r="E60" i="11" s="1"/>
  <c r="Q59" i="11"/>
  <c r="Q60" i="11" s="1"/>
  <c r="Q92" i="11" s="1"/>
  <c r="I59" i="11"/>
  <c r="I60" i="11" s="1"/>
  <c r="M59" i="11"/>
  <c r="M60" i="11" s="1"/>
  <c r="M125" i="11" s="1"/>
  <c r="O59" i="11"/>
  <c r="O60" i="11" s="1"/>
  <c r="H59" i="11"/>
  <c r="H60" i="11" s="1"/>
  <c r="M85" i="11"/>
  <c r="M86" i="11" s="1"/>
  <c r="E85" i="11"/>
  <c r="E86" i="11" s="1"/>
  <c r="K59" i="11"/>
  <c r="K60" i="11" s="1"/>
  <c r="Q85" i="11"/>
  <c r="Q86" i="11" s="1"/>
  <c r="K92" i="11"/>
  <c r="O92" i="11"/>
  <c r="R92" i="11"/>
  <c r="D92" i="11"/>
  <c r="H92" i="11"/>
  <c r="L92" i="11"/>
  <c r="P92" i="11"/>
  <c r="I92" i="11"/>
  <c r="J92" i="11"/>
  <c r="F92" i="11"/>
  <c r="N92" i="11"/>
  <c r="C117" i="11"/>
  <c r="C157" i="11"/>
  <c r="M123" i="11"/>
  <c r="E123" i="11"/>
  <c r="L123" i="11"/>
  <c r="D123" i="11"/>
  <c r="K123" i="11"/>
  <c r="F123" i="11"/>
  <c r="R123" i="11"/>
  <c r="J123" i="11"/>
  <c r="Q123" i="11"/>
  <c r="I123" i="11"/>
  <c r="P123" i="11"/>
  <c r="H123" i="11"/>
  <c r="N123" i="11"/>
  <c r="O123" i="11"/>
  <c r="G123" i="11"/>
  <c r="N10" i="9"/>
  <c r="Q125" i="11" l="1"/>
  <c r="R125" i="11"/>
  <c r="M92" i="11"/>
  <c r="J125" i="11"/>
  <c r="G125" i="11"/>
  <c r="N125" i="11"/>
  <c r="H125" i="11"/>
  <c r="F125" i="11"/>
  <c r="E125" i="11"/>
  <c r="G92" i="11"/>
  <c r="G98" i="11" s="1"/>
  <c r="O125" i="11"/>
  <c r="P125" i="11"/>
  <c r="L125" i="11"/>
  <c r="K125" i="11"/>
  <c r="D125" i="11"/>
  <c r="J99" i="11"/>
  <c r="J98" i="11"/>
  <c r="K99" i="11"/>
  <c r="K98" i="11"/>
  <c r="I99" i="11"/>
  <c r="I98" i="11"/>
  <c r="P99" i="11"/>
  <c r="P98" i="11"/>
  <c r="O99" i="11"/>
  <c r="O98" i="11"/>
  <c r="L99" i="11"/>
  <c r="L98" i="11"/>
  <c r="R99" i="11"/>
  <c r="R98" i="11"/>
  <c r="M99" i="11"/>
  <c r="M98" i="11"/>
  <c r="Q99" i="11"/>
  <c r="Q98" i="11"/>
  <c r="H99" i="11"/>
  <c r="H98" i="11"/>
  <c r="F99" i="11"/>
  <c r="F98" i="11"/>
  <c r="N99" i="11"/>
  <c r="N98" i="11"/>
  <c r="D99" i="11"/>
  <c r="D98" i="11"/>
  <c r="D124" i="11"/>
  <c r="L124" i="11"/>
  <c r="H124" i="11"/>
  <c r="E124" i="11"/>
  <c r="R124" i="11"/>
  <c r="G124" i="11"/>
  <c r="I124" i="11"/>
  <c r="K124" i="11"/>
  <c r="F124" i="11"/>
  <c r="M124" i="11"/>
  <c r="Q124" i="11"/>
  <c r="O124" i="11"/>
  <c r="E92" i="11"/>
  <c r="E98" i="11" s="1"/>
  <c r="J124" i="11"/>
  <c r="N124" i="11"/>
  <c r="P124" i="11"/>
  <c r="R97" i="11"/>
  <c r="I97" i="11"/>
  <c r="N97" i="11"/>
  <c r="L97" i="11"/>
  <c r="Q97" i="11"/>
  <c r="K97" i="11"/>
  <c r="O97" i="11"/>
  <c r="H97" i="11"/>
  <c r="J97" i="11"/>
  <c r="M97" i="11"/>
  <c r="P97" i="11"/>
  <c r="D97" i="11"/>
  <c r="F97" i="11"/>
  <c r="C158" i="11"/>
  <c r="C118" i="11"/>
  <c r="O10" i="9"/>
  <c r="G99" i="11" l="1"/>
  <c r="G97" i="11"/>
  <c r="P105" i="11"/>
  <c r="P128" i="11"/>
  <c r="P135" i="11" s="1"/>
  <c r="F105" i="11"/>
  <c r="F128" i="11"/>
  <c r="F135" i="11" s="1"/>
  <c r="H105" i="11"/>
  <c r="H128" i="11"/>
  <c r="H135" i="11" s="1"/>
  <c r="L105" i="11"/>
  <c r="L128" i="11"/>
  <c r="L135" i="11" s="1"/>
  <c r="I105" i="11"/>
  <c r="I128" i="11"/>
  <c r="I135" i="11" s="1"/>
  <c r="D105" i="11"/>
  <c r="D128" i="11"/>
  <c r="D135" i="11" s="1"/>
  <c r="Q105" i="11"/>
  <c r="Q128" i="11"/>
  <c r="Q135" i="11" s="1"/>
  <c r="G105" i="11"/>
  <c r="G128" i="11"/>
  <c r="G135" i="11" s="1"/>
  <c r="K105" i="11"/>
  <c r="K128" i="11"/>
  <c r="K135" i="11" s="1"/>
  <c r="R105" i="11"/>
  <c r="R128" i="11"/>
  <c r="R135" i="11" s="1"/>
  <c r="N105" i="11"/>
  <c r="N128" i="11"/>
  <c r="N135" i="11" s="1"/>
  <c r="M105" i="11"/>
  <c r="M128" i="11"/>
  <c r="M135" i="11" s="1"/>
  <c r="O105" i="11"/>
  <c r="O128" i="11"/>
  <c r="O135" i="11" s="1"/>
  <c r="J105" i="11"/>
  <c r="J128" i="11"/>
  <c r="J135" i="11" s="1"/>
  <c r="E105" i="11"/>
  <c r="E128" i="11"/>
  <c r="E135" i="11" s="1"/>
  <c r="H100" i="11"/>
  <c r="H108" i="11" s="1"/>
  <c r="H109" i="11" s="1"/>
  <c r="H131" i="11" s="1"/>
  <c r="E97" i="11"/>
  <c r="E99" i="11"/>
  <c r="M100" i="11"/>
  <c r="M108" i="11" s="1"/>
  <c r="M109" i="11" s="1"/>
  <c r="M131" i="11" s="1"/>
  <c r="P100" i="11"/>
  <c r="P108" i="11" s="1"/>
  <c r="P109" i="11" s="1"/>
  <c r="P131" i="11" s="1"/>
  <c r="K100" i="11"/>
  <c r="K108" i="11" s="1"/>
  <c r="K109" i="11" s="1"/>
  <c r="K131" i="11" s="1"/>
  <c r="L100" i="11"/>
  <c r="L108" i="11" s="1"/>
  <c r="L109" i="11" s="1"/>
  <c r="L131" i="11" s="1"/>
  <c r="Q100" i="11"/>
  <c r="Q108" i="11" s="1"/>
  <c r="Q109" i="11" s="1"/>
  <c r="Q131" i="11" s="1"/>
  <c r="O100" i="11"/>
  <c r="O108" i="11" s="1"/>
  <c r="O109" i="11" s="1"/>
  <c r="N100" i="11"/>
  <c r="N108" i="11" s="1"/>
  <c r="N109" i="11" s="1"/>
  <c r="N131" i="11" s="1"/>
  <c r="J100" i="11"/>
  <c r="J108" i="11" s="1"/>
  <c r="J109" i="11" s="1"/>
  <c r="J131" i="11" s="1"/>
  <c r="D100" i="11"/>
  <c r="D108" i="11" s="1"/>
  <c r="D109" i="11" s="1"/>
  <c r="I100" i="11"/>
  <c r="I108" i="11" s="1"/>
  <c r="I109" i="11" s="1"/>
  <c r="I131" i="11" s="1"/>
  <c r="F100" i="11"/>
  <c r="F108" i="11" s="1"/>
  <c r="F109" i="11" s="1"/>
  <c r="R100" i="11"/>
  <c r="R108" i="11" s="1"/>
  <c r="R109" i="11" s="1"/>
  <c r="R131" i="11" s="1"/>
  <c r="C159" i="11"/>
  <c r="C119" i="11"/>
  <c r="J39" i="4"/>
  <c r="J48" i="4"/>
  <c r="P10" i="9"/>
  <c r="G100" i="11" l="1"/>
  <c r="G108" i="11" s="1"/>
  <c r="G109" i="11" s="1"/>
  <c r="G131" i="11" s="1"/>
  <c r="N132" i="11"/>
  <c r="J132" i="11"/>
  <c r="M132" i="11"/>
  <c r="Q134" i="11"/>
  <c r="I134" i="11"/>
  <c r="H134" i="11"/>
  <c r="K134" i="11"/>
  <c r="R134" i="11"/>
  <c r="P134" i="11"/>
  <c r="N134" i="11"/>
  <c r="O134" i="11"/>
  <c r="M134" i="11"/>
  <c r="J134" i="11"/>
  <c r="E100" i="11"/>
  <c r="E108" i="11" s="1"/>
  <c r="E109" i="11" s="1"/>
  <c r="O131" i="11"/>
  <c r="O132" i="11"/>
  <c r="L134" i="11"/>
  <c r="I132" i="11"/>
  <c r="Q132" i="11"/>
  <c r="Q133" i="11" s="1"/>
  <c r="K132" i="11"/>
  <c r="L132" i="11"/>
  <c r="R132" i="11"/>
  <c r="P132" i="11"/>
  <c r="C160" i="11"/>
  <c r="C120" i="11"/>
  <c r="J46" i="4"/>
  <c r="N43" i="4"/>
  <c r="J42" i="4"/>
  <c r="J43" i="4"/>
  <c r="J47" i="4"/>
  <c r="J41" i="4"/>
  <c r="Q10" i="9"/>
  <c r="R10" i="9" s="1"/>
  <c r="S10" i="9" s="1"/>
  <c r="T10" i="9" s="1"/>
  <c r="U10" i="9" s="1"/>
  <c r="V10" i="9" s="1"/>
  <c r="W10" i="9" s="1"/>
  <c r="X10" i="9" s="1"/>
  <c r="N41" i="4"/>
  <c r="J133" i="11" l="1"/>
  <c r="G134" i="11"/>
  <c r="N133" i="11"/>
  <c r="M133" i="11"/>
  <c r="P133" i="11"/>
  <c r="R133" i="11"/>
  <c r="K133" i="11"/>
  <c r="O133" i="11"/>
  <c r="I133" i="11"/>
  <c r="L133" i="11"/>
  <c r="C161" i="11"/>
  <c r="C121" i="11"/>
  <c r="J44" i="4"/>
  <c r="N39" i="4"/>
  <c r="C162" i="11" l="1"/>
  <c r="C122" i="11"/>
  <c r="J45" i="4" l="1"/>
  <c r="N42" i="4"/>
  <c r="N40" i="4"/>
  <c r="C123" i="11"/>
  <c r="C163" i="11"/>
  <c r="F131" i="11" l="1"/>
  <c r="F134" i="11"/>
  <c r="D131" i="11"/>
  <c r="D134" i="11"/>
  <c r="E134" i="11"/>
  <c r="E131" i="11"/>
  <c r="J40" i="4"/>
  <c r="N37" i="4"/>
  <c r="C124" i="11"/>
  <c r="C164" i="11"/>
  <c r="C125" i="11" s="1"/>
  <c r="N38" i="4"/>
  <c r="F132" i="11" l="1"/>
  <c r="F133" i="11" s="1"/>
  <c r="G132" i="11"/>
  <c r="G133" i="11" s="1"/>
  <c r="H132" i="11"/>
  <c r="H133" i="11" s="1"/>
  <c r="D132" i="11"/>
  <c r="D133" i="11" s="1"/>
  <c r="E132" i="11"/>
  <c r="E133" i="11" s="1"/>
  <c r="N36" i="4"/>
  <c r="N34" i="4"/>
  <c r="N35" i="4"/>
  <c r="J38" i="4"/>
  <c r="J37" i="4"/>
  <c r="N46" i="4" l="1"/>
  <c r="N47" i="4"/>
  <c r="N48" i="4"/>
  <c r="D35" i="4"/>
  <c r="D34" i="4"/>
  <c r="D36" i="4"/>
  <c r="J36" i="4"/>
  <c r="N45" i="4"/>
  <c r="N44" i="4"/>
  <c r="J34" i="4"/>
  <c r="J35" i="4"/>
  <c r="D43" i="4"/>
  <c r="D39" i="4"/>
  <c r="D47" i="4"/>
  <c r="D44" i="4"/>
  <c r="D40" i="4"/>
  <c r="D48" i="4"/>
  <c r="D45" i="4"/>
  <c r="D41" i="4"/>
  <c r="D42" i="4"/>
  <c r="D46" i="4"/>
  <c r="D38" i="4"/>
  <c r="D37" i="4"/>
  <c r="O39" i="4" l="1"/>
  <c r="O42" i="4"/>
  <c r="O44" i="4"/>
  <c r="O37" i="4"/>
  <c r="O40" i="4"/>
  <c r="O41" i="4"/>
  <c r="O36" i="4"/>
  <c r="O38" i="4"/>
  <c r="O43" i="4"/>
  <c r="O34" i="4"/>
  <c r="O35" i="4"/>
  <c r="O48" i="4"/>
  <c r="O47" i="4"/>
  <c r="O46" i="4"/>
  <c r="O45"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Sam Thomas</author>
  </authors>
  <commentList>
    <comment ref="D1" authorId="0" shapeId="0" xr:uid="{37E80262-29CE-4ACD-906F-110CDB56301F}">
      <text>
        <r>
          <rPr>
            <b/>
            <sz val="9"/>
            <color indexed="81"/>
            <rFont val="Tahoma"/>
            <family val="2"/>
          </rPr>
          <t>Sam Thomas:</t>
        </r>
        <r>
          <rPr>
            <sz val="9"/>
            <color indexed="81"/>
            <rFont val="Tahoma"/>
            <family val="2"/>
          </rPr>
          <t xml:space="preserve">
Do not delete or alter text
</t>
        </r>
      </text>
    </comment>
    <comment ref="D2" authorId="0" shapeId="0" xr:uid="{32E1248D-5639-4C0A-84A6-B1FCF4C0B065}">
      <text>
        <r>
          <rPr>
            <b/>
            <sz val="9"/>
            <color indexed="81"/>
            <rFont val="Tahoma"/>
            <family val="2"/>
          </rPr>
          <t>Sam Thomas:</t>
        </r>
        <r>
          <rPr>
            <sz val="9"/>
            <color indexed="81"/>
            <rFont val="Tahoma"/>
            <family val="2"/>
          </rPr>
          <t xml:space="preserve">
Do not delete or alter.</t>
        </r>
      </text>
    </comment>
    <comment ref="B52" authorId="0" shapeId="0" xr:uid="{09AA1D55-B00F-48B5-9DE0-7EAC59CA9BDD}">
      <text>
        <r>
          <rPr>
            <b/>
            <sz val="9"/>
            <color indexed="81"/>
            <rFont val="Tahoma"/>
            <family val="2"/>
          </rPr>
          <t>Sam Thomas:</t>
        </r>
        <r>
          <rPr>
            <sz val="9"/>
            <color indexed="81"/>
            <rFont val="Tahoma"/>
            <family val="2"/>
          </rPr>
          <t xml:space="preserve">
Could ask for ESPM score instead, or let them choose if they want to use ESPM score or just raw data.</t>
        </r>
      </text>
    </comment>
    <comment ref="C52" authorId="0" shapeId="0" xr:uid="{80C2EAB5-5A69-4CD7-BA5F-0670A7A1B531}">
      <text>
        <r>
          <rPr>
            <b/>
            <sz val="9"/>
            <color indexed="81"/>
            <rFont val="Tahoma"/>
            <family val="2"/>
          </rPr>
          <t>Sam Thomas:</t>
        </r>
        <r>
          <rPr>
            <sz val="9"/>
            <color indexed="81"/>
            <rFont val="Tahoma"/>
            <family val="2"/>
          </rPr>
          <t xml:space="preserve">
Could ask for ESPM score instead, or let them choose if they want to use ESPM score or just raw data.</t>
        </r>
      </text>
    </comment>
    <comment ref="B62" authorId="0" shapeId="0" xr:uid="{3498F906-084D-4F6F-9B65-A44764C70589}">
      <text>
        <r>
          <rPr>
            <b/>
            <sz val="9"/>
            <color indexed="81"/>
            <rFont val="Tahoma"/>
            <family val="2"/>
          </rPr>
          <t>Sam Thomas:</t>
        </r>
        <r>
          <rPr>
            <sz val="9"/>
            <color indexed="81"/>
            <rFont val="Tahoma"/>
            <family val="2"/>
          </rPr>
          <t xml:space="preserve">
Could ask question if GHG is a focus or not first, and don't ask any of this if it's not.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Sam Thomas</author>
  </authors>
  <commentList>
    <comment ref="D1" authorId="0" shapeId="0" xr:uid="{D8963782-F121-45E0-A579-A3E7A87CA564}">
      <text>
        <r>
          <rPr>
            <b/>
            <sz val="9"/>
            <color indexed="81"/>
            <rFont val="Tahoma"/>
            <family val="2"/>
          </rPr>
          <t>Sam Thomas:</t>
        </r>
        <r>
          <rPr>
            <sz val="9"/>
            <color indexed="81"/>
            <rFont val="Tahoma"/>
            <family val="2"/>
          </rPr>
          <t xml:space="preserve">
This cell must be unprotected (not locked)</t>
        </r>
      </text>
    </comment>
    <comment ref="E1" authorId="0" shapeId="0" xr:uid="{0F00912C-4580-486E-BD13-C9E4AAA6AB2E}">
      <text>
        <r>
          <rPr>
            <b/>
            <sz val="9"/>
            <color indexed="81"/>
            <rFont val="Tahoma"/>
            <family val="2"/>
          </rPr>
          <t>Sam Thomas:</t>
        </r>
        <r>
          <rPr>
            <sz val="9"/>
            <color indexed="81"/>
            <rFont val="Tahoma"/>
            <family val="2"/>
          </rPr>
          <t xml:space="preserve">
This cell must be unprotected (not locked)</t>
        </r>
      </text>
    </comment>
    <comment ref="D2" authorId="0" shapeId="0" xr:uid="{64A2F3A2-578C-4F20-B207-DAD1DF500570}">
      <text>
        <r>
          <rPr>
            <b/>
            <sz val="9"/>
            <color indexed="81"/>
            <rFont val="Tahoma"/>
            <family val="2"/>
          </rPr>
          <t>Sam Thomas:</t>
        </r>
        <r>
          <rPr>
            <sz val="9"/>
            <color indexed="81"/>
            <rFont val="Tahoma"/>
            <family val="2"/>
          </rPr>
          <t xml:space="preserve">
This cell must be unprotected (not locked)</t>
        </r>
      </text>
    </comment>
    <comment ref="E2" authorId="0" shapeId="0" xr:uid="{92DF4A58-3FE8-42D1-9CCB-8338F5AB0B67}">
      <text>
        <r>
          <rPr>
            <b/>
            <sz val="9"/>
            <color indexed="81"/>
            <rFont val="Tahoma"/>
            <family val="2"/>
          </rPr>
          <t>Sam Thomas:</t>
        </r>
        <r>
          <rPr>
            <sz val="9"/>
            <color indexed="81"/>
            <rFont val="Tahoma"/>
            <family val="2"/>
          </rPr>
          <t xml:space="preserve">
This cell must be unprotected (not locked)</t>
        </r>
      </text>
    </comment>
    <comment ref="D3" authorId="0" shapeId="0" xr:uid="{C8CDA0F1-FEE1-4E90-9E83-775EE6E76244}">
      <text>
        <r>
          <rPr>
            <b/>
            <sz val="9"/>
            <color indexed="81"/>
            <rFont val="Tahoma"/>
            <family val="2"/>
          </rPr>
          <t>Sam Thomas:</t>
        </r>
        <r>
          <rPr>
            <sz val="9"/>
            <color indexed="81"/>
            <rFont val="Tahoma"/>
            <family val="2"/>
          </rPr>
          <t xml:space="preserve">
This cell must be unprotected (not locked)</t>
        </r>
      </text>
    </comment>
    <comment ref="E3" authorId="0" shapeId="0" xr:uid="{295ACEC3-6DE4-4D84-8B93-E7F7958DC338}">
      <text>
        <r>
          <rPr>
            <b/>
            <sz val="9"/>
            <color indexed="81"/>
            <rFont val="Tahoma"/>
            <family val="2"/>
          </rPr>
          <t>Sam Thomas:</t>
        </r>
        <r>
          <rPr>
            <sz val="9"/>
            <color indexed="81"/>
            <rFont val="Tahoma"/>
            <family val="2"/>
          </rPr>
          <t xml:space="preserve">
This cell must be unprotected (not locked)</t>
        </r>
      </text>
    </comment>
    <comment ref="D4" authorId="0" shapeId="0" xr:uid="{998854EA-D481-44E4-BD98-6DD221A67568}">
      <text>
        <r>
          <rPr>
            <b/>
            <sz val="9"/>
            <color indexed="81"/>
            <rFont val="Tahoma"/>
            <family val="2"/>
          </rPr>
          <t>Sam Thomas:</t>
        </r>
        <r>
          <rPr>
            <sz val="9"/>
            <color indexed="81"/>
            <rFont val="Tahoma"/>
            <family val="2"/>
          </rPr>
          <t xml:space="preserve">
This cell must be unprotected (not locked)</t>
        </r>
      </text>
    </comment>
    <comment ref="E4" authorId="0" shapeId="0" xr:uid="{4F3A4AD5-CB25-428B-BA50-7455FAC7ABE9}">
      <text>
        <r>
          <rPr>
            <b/>
            <sz val="9"/>
            <color indexed="81"/>
            <rFont val="Tahoma"/>
            <family val="2"/>
          </rPr>
          <t>Sam Thomas:</t>
        </r>
        <r>
          <rPr>
            <sz val="9"/>
            <color indexed="81"/>
            <rFont val="Tahoma"/>
            <family val="2"/>
          </rPr>
          <t xml:space="preserve">
This cell must be unprotected (not locked)</t>
        </r>
      </text>
    </comment>
    <comment ref="F6" authorId="0" shapeId="0" xr:uid="{0797EB99-6EF5-4389-B1BE-8B815A76801F}">
      <text>
        <r>
          <rPr>
            <b/>
            <sz val="9"/>
            <color indexed="81"/>
            <rFont val="Tahoma"/>
            <family val="2"/>
          </rPr>
          <t>Sam Thomas:</t>
        </r>
        <r>
          <rPr>
            <sz val="9"/>
            <color indexed="81"/>
            <rFont val="Tahoma"/>
            <family val="2"/>
          </rPr>
          <t xml:space="preserve">
If a row = 1, that row will be shown to the user.</t>
        </r>
      </text>
    </comment>
    <comment ref="E21" authorId="0" shapeId="0" xr:uid="{C567F75E-5FA1-4663-AACB-62239E861ED8}">
      <text>
        <r>
          <rPr>
            <b/>
            <sz val="9"/>
            <color indexed="81"/>
            <rFont val="Tahoma"/>
            <family val="2"/>
          </rPr>
          <t>Sam Thomas:</t>
        </r>
        <r>
          <rPr>
            <sz val="9"/>
            <color indexed="81"/>
            <rFont val="Tahoma"/>
            <family val="2"/>
          </rPr>
          <t xml:space="preserve">
=1 if 'Cost reduction' is org priority
</t>
        </r>
      </text>
    </comment>
    <comment ref="E22" authorId="0" shapeId="0" xr:uid="{3CF69CC9-BDF4-494D-9887-7BB61E41B5E5}">
      <text>
        <r>
          <rPr>
            <b/>
            <sz val="9"/>
            <color indexed="81"/>
            <rFont val="Tahoma"/>
            <family val="2"/>
          </rPr>
          <t>Sam Thomas:</t>
        </r>
        <r>
          <rPr>
            <sz val="9"/>
            <color indexed="81"/>
            <rFont val="Tahoma"/>
            <family val="2"/>
          </rPr>
          <t xml:space="preserve">
=1 if 'GHG emissions' are org priority</t>
        </r>
      </text>
    </comment>
    <comment ref="E30" authorId="0" shapeId="0" xr:uid="{A4ACC622-10C3-410C-AD22-85C31E6C9BAD}">
      <text>
        <r>
          <rPr>
            <b/>
            <sz val="9"/>
            <color indexed="81"/>
            <rFont val="Tahoma"/>
            <family val="2"/>
          </rPr>
          <t>Sam Thomas:</t>
        </r>
        <r>
          <rPr>
            <sz val="9"/>
            <color indexed="81"/>
            <rFont val="Tahoma"/>
            <family val="2"/>
          </rPr>
          <t xml:space="preserve">
=1 if 'Cost reduction' is org priority
</t>
        </r>
      </text>
    </comment>
    <comment ref="E34" authorId="0" shapeId="0" xr:uid="{D88CE32D-77CD-459C-8343-30336AB8789B}">
      <text>
        <r>
          <rPr>
            <b/>
            <sz val="9"/>
            <color indexed="81"/>
            <rFont val="Tahoma"/>
            <family val="2"/>
          </rPr>
          <t>Sam Thomas:</t>
        </r>
        <r>
          <rPr>
            <sz val="9"/>
            <color indexed="81"/>
            <rFont val="Tahoma"/>
            <family val="2"/>
          </rPr>
          <t xml:space="preserve">
=1 if 'GHG emissions' are org priority</t>
        </r>
      </text>
    </comment>
    <comment ref="E35" authorId="0" shapeId="0" xr:uid="{2E1B506D-222A-4573-9912-95CF87CFC30A}">
      <text>
        <r>
          <rPr>
            <b/>
            <sz val="9"/>
            <color indexed="81"/>
            <rFont val="Tahoma"/>
            <family val="2"/>
          </rPr>
          <t>Sam Thomas:</t>
        </r>
        <r>
          <rPr>
            <sz val="9"/>
            <color indexed="81"/>
            <rFont val="Tahoma"/>
            <family val="2"/>
          </rPr>
          <t xml:space="preserve">
=1 if 'GHG emissions' are org priority</t>
        </r>
      </text>
    </comment>
    <comment ref="E38" authorId="0" shapeId="0" xr:uid="{E09359FF-ED81-4F6E-B0A4-8401B4E6FD3D}">
      <text>
        <r>
          <rPr>
            <b/>
            <sz val="9"/>
            <color indexed="81"/>
            <rFont val="Tahoma"/>
            <family val="2"/>
          </rPr>
          <t>Sam Thomas:</t>
        </r>
        <r>
          <rPr>
            <sz val="9"/>
            <color indexed="81"/>
            <rFont val="Tahoma"/>
            <family val="2"/>
          </rPr>
          <t xml:space="preserve">
=1 if 'GHG emissions' are org priority</t>
        </r>
      </text>
    </comment>
    <comment ref="E39" authorId="0" shapeId="0" xr:uid="{08574489-AA51-4F33-8042-B1FC26533F05}">
      <text>
        <r>
          <rPr>
            <b/>
            <sz val="9"/>
            <color indexed="81"/>
            <rFont val="Tahoma"/>
            <family val="2"/>
          </rPr>
          <t>Sam Thomas:</t>
        </r>
        <r>
          <rPr>
            <sz val="9"/>
            <color indexed="81"/>
            <rFont val="Tahoma"/>
            <family val="2"/>
          </rPr>
          <t xml:space="preserve">
=1 if 'GHG emissions' are org priority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Sam Thomas</author>
  </authors>
  <commentList>
    <comment ref="G7" authorId="0" shapeId="0" xr:uid="{C6271620-90B2-4CBC-818E-5BC7DF5477DF}">
      <text>
        <r>
          <rPr>
            <b/>
            <sz val="9"/>
            <color indexed="81"/>
            <rFont val="Tahoma"/>
            <family val="2"/>
          </rPr>
          <t>Sam Thomas:</t>
        </r>
        <r>
          <rPr>
            <sz val="9"/>
            <color indexed="81"/>
            <rFont val="Tahoma"/>
            <family val="2"/>
          </rPr>
          <t xml:space="preserve">
https://www2.gov.bc.ca/gov/content/environment/climate-change/industry/reporting/quantify/electricity</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Sam Thomas</author>
  </authors>
  <commentList>
    <comment ref="E2" authorId="0" shapeId="0" xr:uid="{FE559308-C44E-454D-9D84-B95BA1E1E23C}">
      <text>
        <r>
          <rPr>
            <b/>
            <sz val="9"/>
            <color indexed="81"/>
            <rFont val="Tahoma"/>
            <family val="2"/>
          </rPr>
          <t>Sam Thomas:</t>
        </r>
        <r>
          <rPr>
            <sz val="9"/>
            <color indexed="81"/>
            <rFont val="Tahoma"/>
            <family val="2"/>
          </rPr>
          <t xml:space="preserve">
Intent is to align with ESPM building types
https://www.energystar.gov/buildings/benchmark/understand_metrics/property_types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Sam Thomas</author>
  </authors>
  <commentList>
    <comment ref="D2" authorId="0" shapeId="0" xr:uid="{FDE6D336-1B14-4CF4-8D17-43B709096086}">
      <text>
        <r>
          <rPr>
            <b/>
            <sz val="9"/>
            <color indexed="81"/>
            <rFont val="Tahoma"/>
            <family val="2"/>
          </rPr>
          <t>Sam Thomas:</t>
        </r>
        <r>
          <rPr>
            <sz val="9"/>
            <color indexed="81"/>
            <rFont val="Tahoma"/>
            <family val="2"/>
          </rPr>
          <t xml:space="preserve">
Text here not referenced in help icons</t>
        </r>
      </text>
    </comment>
    <comment ref="D20" authorId="0" shapeId="0" xr:uid="{0A50450A-49E6-47AE-9C7D-F2F2158243AF}">
      <text>
        <r>
          <rPr>
            <b/>
            <sz val="9"/>
            <color indexed="81"/>
            <rFont val="Tahoma"/>
            <family val="2"/>
          </rPr>
          <t>Sam Thomas:</t>
        </r>
        <r>
          <rPr>
            <sz val="9"/>
            <color indexed="81"/>
            <rFont val="Tahoma"/>
            <family val="2"/>
          </rPr>
          <t xml:space="preserve">
This value is referenced by VBA code and can be adjusted if required.</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Sam Thomas</author>
  </authors>
  <commentList>
    <comment ref="D12" authorId="0" shapeId="0" xr:uid="{26A2A6AB-293E-469F-8370-DFAAE75BB9AD}">
      <text>
        <r>
          <rPr>
            <b/>
            <sz val="9"/>
            <color indexed="81"/>
            <rFont val="Tahoma"/>
            <family val="2"/>
          </rPr>
          <t>Sam Thomas:</t>
        </r>
        <r>
          <rPr>
            <sz val="9"/>
            <color indexed="81"/>
            <rFont val="Tahoma"/>
            <family val="2"/>
          </rPr>
          <t xml:space="preserve">
Intent is to align with ESPM building types
https://www.energystar.gov/buildings/benchmark/understand_metrics/property_types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Sam Thomas</author>
  </authors>
  <commentList>
    <comment ref="X2" authorId="0" shapeId="0" xr:uid="{970C2327-C28D-4B73-8430-BB47B5A6CA26}">
      <text>
        <r>
          <rPr>
            <b/>
            <sz val="9"/>
            <color indexed="81"/>
            <rFont val="Tahoma"/>
            <family val="2"/>
          </rPr>
          <t>Sam Thomas:</t>
        </r>
        <r>
          <rPr>
            <sz val="9"/>
            <color indexed="81"/>
            <rFont val="Tahoma"/>
            <family val="2"/>
          </rPr>
          <t xml:space="preserve">
Added later on, reason for being on right side here.</t>
        </r>
      </text>
    </comment>
    <comment ref="A12" authorId="0" shapeId="0" xr:uid="{95F083D2-347F-4023-BA9D-BE6325EB0BBE}">
      <text>
        <r>
          <rPr>
            <b/>
            <sz val="9"/>
            <color indexed="81"/>
            <rFont val="Tahoma"/>
            <family val="2"/>
          </rPr>
          <t>Sam Thomas:</t>
        </r>
        <r>
          <rPr>
            <sz val="9"/>
            <color indexed="81"/>
            <rFont val="Tahoma"/>
            <family val="2"/>
          </rPr>
          <t xml:space="preserve">
For reference only, not used.</t>
        </r>
      </text>
    </comment>
    <comment ref="B50" authorId="0" shapeId="0" xr:uid="{9456F422-09EC-4C7D-961C-F756A0AFE40B}">
      <text>
        <r>
          <rPr>
            <b/>
            <sz val="9"/>
            <color indexed="81"/>
            <rFont val="Tahoma"/>
            <family val="2"/>
          </rPr>
          <t>Sam Thomas:</t>
        </r>
        <r>
          <rPr>
            <sz val="9"/>
            <color indexed="81"/>
            <rFont val="Tahoma"/>
            <family val="2"/>
          </rPr>
          <t xml:space="preserve">
From 'Energy' tab</t>
        </r>
      </text>
    </comment>
    <comment ref="C54" authorId="0" shapeId="0" xr:uid="{46EBE2C9-D1C9-4501-9CBB-30FFA04F3BC6}">
      <text>
        <r>
          <rPr>
            <b/>
            <sz val="9"/>
            <color indexed="81"/>
            <rFont val="Tahoma"/>
            <family val="2"/>
          </rPr>
          <t>Sam Thomas:</t>
        </r>
        <r>
          <rPr>
            <sz val="9"/>
            <color indexed="81"/>
            <rFont val="Tahoma"/>
            <family val="2"/>
          </rPr>
          <t xml:space="preserve">
Column below: 1 refers to the metric the organization prioritizes (based on user input). Facility tab question 20</t>
        </r>
      </text>
    </comment>
    <comment ref="B106" authorId="0" shapeId="0" xr:uid="{8BBD80F9-5910-4F5A-9AB5-826705C203D7}">
      <text>
        <r>
          <rPr>
            <b/>
            <sz val="9"/>
            <color indexed="81"/>
            <rFont val="Tahoma"/>
            <family val="2"/>
          </rPr>
          <t>Sam Thomas:</t>
        </r>
        <r>
          <rPr>
            <sz val="9"/>
            <color indexed="81"/>
            <rFont val="Tahoma"/>
            <family val="2"/>
          </rPr>
          <t xml:space="preserve">
If pneumatic controls, or small building</t>
        </r>
      </text>
    </comment>
    <comment ref="B151" authorId="0" shapeId="0" xr:uid="{BDC64034-E341-432C-AB0B-1573B931583F}">
      <text>
        <r>
          <rPr>
            <b/>
            <sz val="9"/>
            <color indexed="81"/>
            <rFont val="Tahoma"/>
            <family val="2"/>
          </rPr>
          <t>Sam Thomas:</t>
        </r>
        <r>
          <rPr>
            <sz val="9"/>
            <color indexed="81"/>
            <rFont val="Tahoma"/>
            <family val="2"/>
          </rPr>
          <t xml:space="preserve">
All statements below need to have a space infront of them at the start to allow for spacing between sentences in report.
</t>
        </r>
      </text>
    </comment>
  </commentList>
</comments>
</file>

<file path=xl/sharedStrings.xml><?xml version="1.0" encoding="utf-8"?>
<sst xmlns="http://schemas.openxmlformats.org/spreadsheetml/2006/main" count="761" uniqueCount="505">
  <si>
    <t xml:space="preserve">Lien vers le guide, les études de cas et les outils de RCx de RNCan: </t>
  </si>
  <si>
    <t>ressources-naturelles.canada.ca/mise-en-service-batiments-existants</t>
  </si>
  <si>
    <r>
      <rPr>
        <b/>
        <sz val="11"/>
        <color rgb="FF0070C0"/>
        <rFont val="Calibri"/>
        <family val="2"/>
        <scheme val="minor"/>
      </rPr>
      <t>REMERCIEMENTS</t>
    </r>
    <r>
      <rPr>
        <sz val="11"/>
        <color theme="1"/>
        <rFont val="Calibri"/>
        <family val="2"/>
        <scheme val="minor"/>
      </rPr>
      <t xml:space="preserve"> 
Ressources naturelles Canada tient à remercier les organisations suivantes pour leur aide durant l’élaboration de cet outil :
Prism Engineering et Portland Energy Conservation Inc. (PECI).
Dans le cadre des diverses consultations qui ont été menées, de nombreux autres organismes ont fourni des commentaires et suggéré des améliorations. Leur contribution est également très appréciée.
</t>
    </r>
    <r>
      <rPr>
        <b/>
        <sz val="11"/>
        <color rgb="FF0070C0"/>
        <rFont val="Calibri"/>
        <family val="2"/>
        <scheme val="minor"/>
      </rPr>
      <t>REPRODUCTION</t>
    </r>
    <r>
      <rPr>
        <sz val="11"/>
        <color theme="1"/>
        <rFont val="Calibri"/>
        <family val="2"/>
        <scheme val="minor"/>
      </rPr>
      <t xml:space="preserve">
Cet outil et les données qui l’accompagnent sont la propriété intellectuelle du ministre des Ressources naturelles du Canada (2025). Toute forme de reproduction est interdite à moins d’autorisation écrite préalable qui peut être obtenue en communiquant avec CanmetÉNERGIE. 
© Ministère des Ressources naturelles de Canada 2025.</t>
    </r>
  </si>
  <si>
    <r>
      <rPr>
        <b/>
        <sz val="11"/>
        <color rgb="FF0070C0"/>
        <rFont val="Calibri"/>
        <family val="2"/>
        <scheme val="minor"/>
      </rPr>
      <t>EXONÉRATION ET INDEMNISATION</t>
    </r>
    <r>
      <rPr>
        <sz val="11"/>
        <color theme="1"/>
        <rFont val="Calibri"/>
        <family val="2"/>
        <scheme val="minor"/>
      </rPr>
      <t xml:space="preserve">
Cet outil est fourni uniquement à des fins d’examen. Ni Ressources naturelles Canada, ni son ministre, ses cadres, ses employés ou ses agents ne font d’allégations ni ne donnent de garanties, explicites ou implicites, découlant de la loi ou autres, incluant, mais sans s’y limiter des garanties de possibilité de mise en marché ou d’adéquation à un objectif particulier, ou à l’effet que l’utilisation de l’outil n’empiète pas sur les droits de propriété intellectuelle de tierces parties. En aucun cas, Ressources naturelles Canada, ni son ministre, ni ses représentants, agents ou employés n’ont d’obligations ni de responsabilités quant à des torts, des pertes de revenus ou de profits, ou des dommages indirects, particuliers, incidents ou consécutifs à l’utilisation faite de l’outil.
Cet outil est diffusé uniquement à des fins d’information et ne représente pas nécessairement les opinions du gouvernement du Canada, et son contenu ne peut être interprété comme une recommandation d’un produit commercial ou d’une personne. Le gouvernement du Canada, ses ministres, ses hauts fonctionnaires, ses employés et ses agents ne donnent aucune garantie et n’assument aucune responsabilité à l’égard de cet outil. L’utilisateur de cet outil, garantira de toute responsabilité Ressources naturelles Canada, ainsi que ses employés et agents, et sera responsable pour tous revendications, demandes, pertes, coûts, y compris les coûts d’avocat et de client, dommages ou poursuites découlant de l’utilisation de cet outil par le détenteur de licence, ou liés à celle-ci ou occasionnés par elle. Ressources naturelles Canada aura le droit de se défendre de toute action ou poursuite de ce genre en recourant aux services du procureur de son choix.</t>
    </r>
  </si>
  <si>
    <t>NRCan/CanmetENERGY                                                                                                                                                                                                                                                                      v5.7</t>
  </si>
  <si>
    <r>
      <t xml:space="preserve">EBCx Outil de Preséléction  
</t>
    </r>
    <r>
      <rPr>
        <b/>
        <sz val="16"/>
        <color rgb="FF00B0F0"/>
        <rFont val="Arial Narrow"/>
        <family val="2"/>
      </rPr>
      <t>Guide de l’utilisateur</t>
    </r>
  </si>
  <si>
    <r>
      <t xml:space="preserve">Utilisez cet outil en saisissant des renseignements et en répondant à des questions sur vos bâtiments dans les différents menus déroulants. Bien que les listes déroulantes offrent la possibilité de saisir « Incertain » pour la plupart des questions, </t>
    </r>
    <r>
      <rPr>
        <b/>
        <sz val="11"/>
        <color theme="1"/>
        <rFont val="Calibri"/>
        <family val="2"/>
        <scheme val="minor"/>
      </rPr>
      <t>plus vous fournissez d'informations à l'outil, plus les résultats du rapport seront précis et significatifs.</t>
    </r>
  </si>
  <si>
    <r>
      <t xml:space="preserve">Commencez par l'onglet « </t>
    </r>
    <r>
      <rPr>
        <b/>
        <sz val="11"/>
        <color theme="1"/>
        <rFont val="Calibri"/>
        <family val="2"/>
        <scheme val="minor"/>
      </rPr>
      <t>Installation</t>
    </r>
    <r>
      <rPr>
        <sz val="11"/>
        <color theme="1"/>
        <rFont val="Calibri"/>
        <family val="2"/>
        <scheme val="minor"/>
      </rPr>
      <t xml:space="preserve"> » – cet onglet comprend des questions sur les bâtiments de votre portefeuille.</t>
    </r>
  </si>
  <si>
    <r>
      <t xml:space="preserve">Saisissez ensuite des renseignements dans l'onglet « </t>
    </r>
    <r>
      <rPr>
        <b/>
        <sz val="11"/>
        <color theme="1"/>
        <rFont val="Calibri"/>
        <family val="2"/>
        <scheme val="minor"/>
      </rPr>
      <t>Énergie</t>
    </r>
    <r>
      <rPr>
        <sz val="11"/>
        <color theme="1"/>
        <rFont val="Calibri"/>
        <family val="2"/>
        <scheme val="minor"/>
      </rPr>
      <t xml:space="preserve"> » – cet onglet comprend des questions sur la consommation d'énergie de vos bâtiments.</t>
    </r>
  </si>
  <si>
    <r>
      <t xml:space="preserve">Enfin, un rapport automatisé est généré dans l'onglet « </t>
    </r>
    <r>
      <rPr>
        <b/>
        <sz val="11"/>
        <color theme="1"/>
        <rFont val="Calibri"/>
        <family val="2"/>
        <scheme val="minor"/>
      </rPr>
      <t>Rapport</t>
    </r>
    <r>
      <rPr>
        <sz val="11"/>
        <color theme="1"/>
        <rFont val="Calibri"/>
        <family val="2"/>
        <scheme val="minor"/>
      </rPr>
      <t xml:space="preserve"> ». Ce rapport donne un aperçu du pointage de préparation au RCx de chaque bâtiment.</t>
    </r>
  </si>
  <si>
    <t>Chaque fois que vous voyez ce symbole               , vous pouvez cliquer sur l'icône pour obtenir plus de renseignements sur la question posée.</t>
  </si>
  <si>
    <t>Hide</t>
  </si>
  <si>
    <t>Show stopper controls type</t>
  </si>
  <si>
    <t>Show stopper floor area</t>
  </si>
  <si>
    <t>m2 or less</t>
  </si>
  <si>
    <t>Hide &gt;&gt;</t>
  </si>
  <si>
    <r>
      <t xml:space="preserve">EBCx Outil de présélection
</t>
    </r>
    <r>
      <rPr>
        <b/>
        <sz val="16"/>
        <color rgb="FF00B0F0"/>
        <rFont val="Arial Narrow"/>
        <family val="2"/>
      </rPr>
      <t>Page Données de l'installation</t>
    </r>
  </si>
  <si>
    <t>Rationale to question/Notes - to be hidden from user</t>
  </si>
  <si>
    <t xml:space="preserve">                                                                             De combien de bâtiments souhaitez-vous évaluer l’état de préparation au RCx?</t>
  </si>
  <si>
    <t>Depending on number entered, table will open up with x number of columns, one per building</t>
  </si>
  <si>
    <t xml:space="preserve">Bâtiment </t>
  </si>
  <si>
    <t>RENSEIGNEMENTS SUR LE SITE</t>
  </si>
  <si>
    <r>
      <t xml:space="preserve">Saisissez le nom du bâtiment </t>
    </r>
    <r>
      <rPr>
        <sz val="11"/>
        <color rgb="FFFF0000"/>
        <rFont val="Calibri"/>
        <family val="2"/>
        <scheme val="minor"/>
      </rPr>
      <t>(obligatoire)</t>
    </r>
  </si>
  <si>
    <r>
      <t>Emplacement du bâtiment (province)</t>
    </r>
    <r>
      <rPr>
        <sz val="11"/>
        <color rgb="FFFF0000"/>
        <rFont val="Calibri"/>
        <family val="2"/>
        <scheme val="minor"/>
      </rPr>
      <t xml:space="preserve"> (obligatoire)</t>
    </r>
  </si>
  <si>
    <t>Used to prepopulate default GHG emission intensity factor for electricity, to estimate site emissions.</t>
  </si>
  <si>
    <r>
      <t>Type de bâtiment</t>
    </r>
    <r>
      <rPr>
        <sz val="11"/>
        <color rgb="FFFF0000"/>
        <rFont val="Calibri"/>
        <family val="2"/>
        <scheme val="minor"/>
      </rPr>
      <t xml:space="preserve"> (obligatoire)</t>
    </r>
  </si>
  <si>
    <r>
      <t>Surface de plancher approximative de l’espace climatisé (mètres carrés – m</t>
    </r>
    <r>
      <rPr>
        <vertAlign val="superscript"/>
        <sz val="11"/>
        <color rgb="FF002060"/>
        <rFont val="Calibri"/>
        <family val="2"/>
        <scheme val="minor"/>
      </rPr>
      <t>2</t>
    </r>
    <r>
      <rPr>
        <sz val="11"/>
        <color rgb="FF002060"/>
        <rFont val="Calibri"/>
        <family val="2"/>
        <scheme val="minor"/>
      </rPr>
      <t xml:space="preserve">) </t>
    </r>
    <r>
      <rPr>
        <sz val="11"/>
        <color rgb="FFFF0000"/>
        <rFont val="Calibri"/>
        <family val="2"/>
        <scheme val="minor"/>
      </rPr>
      <t>(obligatoire)</t>
    </r>
  </si>
  <si>
    <t>SYSTÈMES</t>
  </si>
  <si>
    <r>
      <t xml:space="preserve">Quel est le </t>
    </r>
    <r>
      <rPr>
        <u/>
        <sz val="11"/>
        <color rgb="FF002060"/>
        <rFont val="Calibri"/>
        <family val="2"/>
        <scheme val="minor"/>
      </rPr>
      <t>principal</t>
    </r>
    <r>
      <rPr>
        <sz val="11"/>
        <color rgb="FF002060"/>
        <rFont val="Calibri"/>
        <family val="2"/>
        <scheme val="minor"/>
      </rPr>
      <t xml:space="preserve"> </t>
    </r>
    <r>
      <rPr>
        <b/>
        <sz val="11"/>
        <color rgb="FF002060"/>
        <rFont val="Calibri"/>
        <family val="2"/>
        <scheme val="minor"/>
      </rPr>
      <t>type de système de contrôle</t>
    </r>
    <r>
      <rPr>
        <sz val="11"/>
        <color rgb="FF002060"/>
        <rFont val="Calibri"/>
        <family val="2"/>
        <scheme val="minor"/>
      </rPr>
      <t xml:space="preserve"> de bâtiment dont vous disposez dans ce bâtiment?</t>
    </r>
  </si>
  <si>
    <r>
      <t xml:space="preserve">Si vous disposez d'un système de contrôle de bâtiment numérique, celui-ci offre-t-il un </t>
    </r>
    <r>
      <rPr>
        <b/>
        <sz val="11"/>
        <color rgb="FF002060"/>
        <rFont val="Calibri"/>
        <family val="2"/>
        <scheme val="minor"/>
      </rPr>
      <t>accès à distance (hors site)</t>
    </r>
    <r>
      <rPr>
        <sz val="11"/>
        <color rgb="FF002060"/>
        <rFont val="Calibri"/>
        <family val="2"/>
        <scheme val="minor"/>
      </rPr>
      <t xml:space="preserve"> qu'un consultant externe peut utiliser?</t>
    </r>
  </si>
  <si>
    <r>
      <t xml:space="preserve">Le système de contrôle de bâtiment numérique permet-il </t>
    </r>
    <r>
      <rPr>
        <b/>
        <sz val="11"/>
        <color rgb="FF002060"/>
        <rFont val="Calibri"/>
        <family val="2"/>
        <scheme val="minor"/>
      </rPr>
      <t>d'enregistrer des données et de dégager des tendances</t>
    </r>
    <r>
      <rPr>
        <sz val="11"/>
        <color rgb="FF002060"/>
        <rFont val="Calibri"/>
        <family val="2"/>
        <scheme val="minor"/>
      </rPr>
      <t>?</t>
    </r>
  </si>
  <si>
    <r>
      <t xml:space="preserve">Avez-vous l'intention d’effectuer une </t>
    </r>
    <r>
      <rPr>
        <b/>
        <sz val="11"/>
        <color rgb="FF002060"/>
        <rFont val="Calibri"/>
        <family val="2"/>
        <scheme val="minor"/>
      </rPr>
      <t>refonte ou un remplacement majeur</t>
    </r>
    <r>
      <rPr>
        <sz val="11"/>
        <color rgb="FF002060"/>
        <rFont val="Calibri"/>
        <family val="2"/>
        <scheme val="minor"/>
      </rPr>
      <t xml:space="preserve"> de vos systèmes de CVCA ou de contrôle dans le bâtiment dans un avenir proche?</t>
    </r>
  </si>
  <si>
    <t xml:space="preserve">If a major redesign will occur, the persistence of measures is likely to be low. This also includes significant replacement of equipment at end of life.  It is advisable to wait until after the redesign/upgrade to commence EBCx.  </t>
  </si>
  <si>
    <r>
      <t xml:space="preserve">Dans ce bâtiment, quelle est la fréquence des </t>
    </r>
    <r>
      <rPr>
        <b/>
        <sz val="11"/>
        <color rgb="FF002060"/>
        <rFont val="Calibri"/>
        <family val="2"/>
        <scheme val="minor"/>
      </rPr>
      <t>pannes prématurées</t>
    </r>
    <r>
      <rPr>
        <sz val="11"/>
        <color rgb="FF002060"/>
        <rFont val="Calibri"/>
        <family val="2"/>
        <scheme val="minor"/>
      </rPr>
      <t xml:space="preserve"> des équipements, des systèmes de contrôle ou des deux?</t>
    </r>
  </si>
  <si>
    <r>
      <t xml:space="preserve">La </t>
    </r>
    <r>
      <rPr>
        <b/>
        <sz val="11"/>
        <color rgb="FF002060"/>
        <rFont val="Calibri"/>
        <family val="2"/>
        <scheme val="minor"/>
      </rPr>
      <t>consommation d'eau</t>
    </r>
    <r>
      <rPr>
        <sz val="11"/>
        <color rgb="FF002060"/>
        <rFont val="Calibri"/>
        <family val="2"/>
        <scheme val="minor"/>
      </rPr>
      <t xml:space="preserve"> de ce bâtiment est-elle plus élevée que prévu?</t>
    </r>
  </si>
  <si>
    <r>
      <t xml:space="preserve">Existe-t-il des opportunités connues liées à </t>
    </r>
    <r>
      <rPr>
        <b/>
        <sz val="11"/>
        <color rgb="FF002060"/>
        <rFont val="Calibri"/>
        <family val="2"/>
        <scheme val="minor"/>
      </rPr>
      <t>l'enveloppe du bâtiment</t>
    </r>
    <r>
      <rPr>
        <sz val="11"/>
        <color rgb="FF002060"/>
        <rFont val="Calibri"/>
        <family val="2"/>
        <scheme val="minor"/>
      </rPr>
      <t xml:space="preserve"> qui pourraient améliorer le rendement énergétique?</t>
    </r>
  </si>
  <si>
    <t>EXPLOITATION</t>
  </si>
  <si>
    <r>
      <t xml:space="preserve">L'utilisation </t>
    </r>
    <r>
      <rPr>
        <b/>
        <sz val="11"/>
        <color rgb="FF002060"/>
        <rFont val="Calibri"/>
        <family val="2"/>
        <scheme val="minor"/>
      </rPr>
      <t>principale de l'espace du bâtiment devrait-elle changer</t>
    </r>
    <r>
      <rPr>
        <sz val="11"/>
        <color rgb="FF002060"/>
        <rFont val="Calibri"/>
        <family val="2"/>
        <scheme val="minor"/>
      </rPr>
      <t xml:space="preserve"> de manière importante au cours des cinq prochaines années?</t>
    </r>
  </si>
  <si>
    <t>If No, priority goes down</t>
  </si>
  <si>
    <r>
      <t xml:space="preserve">Quelle est la fréquence des </t>
    </r>
    <r>
      <rPr>
        <b/>
        <sz val="11"/>
        <color rgb="FF002060"/>
        <rFont val="Calibri"/>
        <family val="2"/>
        <scheme val="minor"/>
      </rPr>
      <t xml:space="preserve">plaintes relatives au confort thermique ou à la qualité de l'air intérieur (QAI) </t>
    </r>
    <r>
      <rPr>
        <sz val="11"/>
        <color rgb="FF002060"/>
        <rFont val="Calibri"/>
        <family val="2"/>
        <scheme val="minor"/>
      </rPr>
      <t>déposées par les occupants ou les locataires du bâtiment?</t>
    </r>
  </si>
  <si>
    <r>
      <t xml:space="preserve">Le bâtiment a-t-il fait l'objet d'un </t>
    </r>
    <r>
      <rPr>
        <b/>
        <sz val="11"/>
        <color rgb="FF002060"/>
        <rFont val="Calibri"/>
        <family val="2"/>
        <scheme val="minor"/>
      </rPr>
      <t>processus de recommissioning</t>
    </r>
    <r>
      <rPr>
        <sz val="11"/>
        <color rgb="FF002060"/>
        <rFont val="Calibri"/>
        <family val="2"/>
        <scheme val="minor"/>
      </rPr>
      <t xml:space="preserve"> complet dans le cadre duquel des mesures ont été mises en œuvre au cours des 5 dernières années?</t>
    </r>
  </si>
  <si>
    <t>If Yes, priority goes down</t>
  </si>
  <si>
    <r>
      <t xml:space="preserve">Le bâtiment fait-il actuellement l'objet d'un </t>
    </r>
    <r>
      <rPr>
        <b/>
        <sz val="11"/>
        <color rgb="FF002060"/>
        <rFont val="Calibri"/>
        <family val="2"/>
        <scheme val="minor"/>
      </rPr>
      <t>contrat de performance énergétique (CPE)?</t>
    </r>
  </si>
  <si>
    <t>ORGANISATION</t>
  </si>
  <si>
    <r>
      <t xml:space="preserve">L'organisation dispose-t-elle des </t>
    </r>
    <r>
      <rPr>
        <b/>
        <sz val="11"/>
        <color rgb="FF002060"/>
        <rFont val="Calibri"/>
        <family val="2"/>
        <scheme val="minor"/>
      </rPr>
      <t xml:space="preserve">ressources financières </t>
    </r>
    <r>
      <rPr>
        <sz val="11"/>
        <color rgb="FF002060"/>
        <rFont val="Calibri"/>
        <family val="2"/>
        <scheme val="minor"/>
      </rPr>
      <t>nécessaires pour mettre en œuvre les mesures à faible coût déterminées au cours du processus de RCx dans ce bâtiment?</t>
    </r>
  </si>
  <si>
    <r>
      <t xml:space="preserve">Quel est le niveau </t>
    </r>
    <r>
      <rPr>
        <b/>
        <sz val="11"/>
        <color rgb="FF002060"/>
        <rFont val="Calibri"/>
        <family val="2"/>
        <scheme val="minor"/>
      </rPr>
      <t xml:space="preserve">d’engagement </t>
    </r>
    <r>
      <rPr>
        <sz val="11"/>
        <color rgb="FF002060"/>
        <rFont val="Calibri"/>
        <family val="2"/>
        <scheme val="minor"/>
      </rPr>
      <t>de vos exploitants et de votre personnel en ce qui concerne l'optimisation du bâtiment?</t>
    </r>
  </si>
  <si>
    <r>
      <t xml:space="preserve">Avez-vous accès aux </t>
    </r>
    <r>
      <rPr>
        <b/>
        <sz val="11"/>
        <color rgb="FF002060"/>
        <rFont val="Calibri"/>
        <family val="2"/>
        <scheme val="minor"/>
      </rPr>
      <t xml:space="preserve">plans mécaniques </t>
    </r>
    <r>
      <rPr>
        <sz val="11"/>
        <color rgb="FF002060"/>
        <rFont val="Calibri"/>
        <family val="2"/>
        <scheme val="minor"/>
      </rPr>
      <t>du bâtiment?</t>
    </r>
  </si>
  <si>
    <r>
      <t xml:space="preserve">Avez-vous accès aux </t>
    </r>
    <r>
      <rPr>
        <b/>
        <sz val="11"/>
        <color rgb="FF002060"/>
        <rFont val="Calibri"/>
        <family val="2"/>
        <scheme val="minor"/>
      </rPr>
      <t>rapports d'équilibrage</t>
    </r>
    <r>
      <rPr>
        <sz val="11"/>
        <color rgb="FF002060"/>
        <rFont val="Calibri"/>
        <family val="2"/>
        <scheme val="minor"/>
      </rPr>
      <t xml:space="preserve"> du bâtiment?</t>
    </r>
  </si>
  <si>
    <r>
      <t xml:space="preserve">Quel est le </t>
    </r>
    <r>
      <rPr>
        <b/>
        <sz val="11"/>
        <color rgb="FF002060"/>
        <rFont val="Calibri"/>
        <family val="2"/>
        <scheme val="minor"/>
      </rPr>
      <t>principal facteur de motivation</t>
    </r>
    <r>
      <rPr>
        <sz val="11"/>
        <color rgb="FF002060"/>
        <rFont val="Calibri"/>
        <family val="2"/>
        <scheme val="minor"/>
      </rPr>
      <t xml:space="preserve"> de l'organisation en ce qui concerne l'amélioration du rendement (pour tous les bâtiments)?</t>
    </r>
  </si>
  <si>
    <t>Used to provide weighting to either GHG, Energy, or Cost for building</t>
  </si>
  <si>
    <t>ENERGY AND EMISSIONS PERFORMANCE</t>
  </si>
  <si>
    <t>Has the building energy use recently been trending upward without a known cause?</t>
  </si>
  <si>
    <t>Yes</t>
  </si>
  <si>
    <t>No</t>
  </si>
  <si>
    <t>Yes' indicates greater potential for RCx</t>
  </si>
  <si>
    <t>Do you track this building's energy performance in Energy Star Portfolio Manager (ESPM)?</t>
  </si>
  <si>
    <t>Note: Tough to benchmark if some building use ESPM score and some use raw data. Suggest we ask upfront if they wish to review the performance of ALL their building using one or the other, and then that has to be used for ALL buildings they enter.</t>
  </si>
  <si>
    <t>If yes, enter your ESPM score here</t>
  </si>
  <si>
    <t>Hide row if not needed.  If ESPM score used, hide all other energy data input rows.</t>
  </si>
  <si>
    <t>If no, then enter your energy information in the rows below</t>
  </si>
  <si>
    <t>Hide row if not needed</t>
  </si>
  <si>
    <t>Annual electricity consumption (kWh/year)</t>
  </si>
  <si>
    <t>Approximate is ok.</t>
  </si>
  <si>
    <t>Used to calculate EUI.  Nominal consumption also used in eval.</t>
  </si>
  <si>
    <t>Annual fuel consumption (GJ/yr)</t>
  </si>
  <si>
    <t>Fuel type</t>
  </si>
  <si>
    <t>Natural Gas</t>
  </si>
  <si>
    <t>Propane</t>
  </si>
  <si>
    <t>Used to calculate GHG emissions from fuel. GHG data used to help prioritize.</t>
  </si>
  <si>
    <t>Annual energy cost ($/yr)</t>
  </si>
  <si>
    <t>Buildings with higher energy cost rank higher</t>
  </si>
  <si>
    <t>Annual Energy Use Intensity - EUI (ekWh/m2)</t>
  </si>
  <si>
    <t>This is the combined electricity and fuel consumption per m2, per year</t>
  </si>
  <si>
    <t>EUI is good but will work best for office and schools. Other facility will be hard to evaluate, e.g pools, community centres, hospitals, large retail.  These sites could be an automatic yes….</t>
  </si>
  <si>
    <t>Do you know or have access to the GHG emissions data for this building?</t>
  </si>
  <si>
    <t>If yes, then let user populate.  If not, use default GHG intensities to estimate.</t>
  </si>
  <si>
    <t>If yes to previous question, enter the annual GHG emissions for this building</t>
  </si>
  <si>
    <t>Hidden if user does not have own GHG data</t>
  </si>
  <si>
    <t>(If no) Estimated Annual GHG emissions (tons CO2e/yr)</t>
  </si>
  <si>
    <t>Hidden if user enters own GHG data</t>
  </si>
  <si>
    <t>Annual GHG intensity - GHGi - (kg CO2e/m2)</t>
  </si>
  <si>
    <t>EBCx Outil de présélection</t>
  </si>
  <si>
    <t>PAGE SAISIE DE DONNÉES ÉNERGÉTIQUES</t>
  </si>
  <si>
    <t>Saisie manuelle ou RETScreen</t>
  </si>
  <si>
    <t>1 = show</t>
  </si>
  <si>
    <t>Show/Hide row</t>
  </si>
  <si>
    <t>FILTER</t>
  </si>
  <si>
    <t>Comment souhaitez-vous saisir les données énergétiques de vos bâtiments dans cet outil?</t>
  </si>
  <si>
    <t>Number of buildings included</t>
  </si>
  <si>
    <t>HIDDEN</t>
  </si>
  <si>
    <t>RENDEMENT ÉNERGÉTIQUE ET ÉMISSIONS</t>
  </si>
  <si>
    <t>Bâtiment</t>
  </si>
  <si>
    <t>Nom du bâtiment</t>
  </si>
  <si>
    <t>Type de bâtiment</t>
  </si>
  <si>
    <t>Province</t>
  </si>
  <si>
    <r>
      <t>Surface de plancher (m</t>
    </r>
    <r>
      <rPr>
        <vertAlign val="superscript"/>
        <sz val="11"/>
        <color rgb="FF002060"/>
        <rFont val="Calibri"/>
        <family val="2"/>
        <scheme val="minor"/>
      </rPr>
      <t>2</t>
    </r>
    <r>
      <rPr>
        <sz val="11"/>
        <color rgb="FF002060"/>
        <rFont val="Calibri"/>
        <family val="2"/>
        <scheme val="minor"/>
      </rPr>
      <t>)</t>
    </r>
  </si>
  <si>
    <t>ESPM rows</t>
  </si>
  <si>
    <t>Pointage ENERGY STAR du bâtiment (0 à 100)</t>
  </si>
  <si>
    <t>Coût énergétique annuel du bâtiment</t>
  </si>
  <si>
    <r>
      <t>Intensité des émissions de GES totales du bâtiment (kgCO</t>
    </r>
    <r>
      <rPr>
        <vertAlign val="subscript"/>
        <sz val="11"/>
        <color rgb="FF002060"/>
        <rFont val="Calibri"/>
        <family val="2"/>
        <scheme val="minor"/>
      </rPr>
      <t>2</t>
    </r>
    <r>
      <rPr>
        <sz val="11"/>
        <color rgb="FF002060"/>
        <rFont val="Calibri"/>
        <family val="2"/>
        <scheme val="minor"/>
      </rPr>
      <t>eq/m</t>
    </r>
    <r>
      <rPr>
        <vertAlign val="superscript"/>
        <sz val="11"/>
        <color rgb="FF002060"/>
        <rFont val="Calibri"/>
        <family val="2"/>
        <scheme val="minor"/>
      </rPr>
      <t>2</t>
    </r>
    <r>
      <rPr>
        <sz val="11"/>
        <color rgb="FF002060"/>
        <rFont val="Calibri"/>
        <family val="2"/>
        <scheme val="minor"/>
      </rPr>
      <t>)</t>
    </r>
  </si>
  <si>
    <t>Raw data / RETScreen rows</t>
  </si>
  <si>
    <t>Consommation d’électricité annuelle (kWh/année) – ÉLECTRICITÉ</t>
  </si>
  <si>
    <t>Sélectionnez le type de combustible principal – COMBUSTIBLE 1</t>
  </si>
  <si>
    <t>Consommation de combustible annuelle (GJ/an) – COMBUSTIBLE 1</t>
  </si>
  <si>
    <t>Sélectionnez le type de combustible secondaire – COMBUSTIBLE 2</t>
  </si>
  <si>
    <t>Consommation de combustible annuelle (GJ/an) – COMBUSTIBLE 2</t>
  </si>
  <si>
    <t>Coût énergétique annuel ($/an) (Total de tous les types d'énergie)</t>
  </si>
  <si>
    <r>
      <t>Intensité énergétique annuelle – IE (kWheq/m</t>
    </r>
    <r>
      <rPr>
        <vertAlign val="superscript"/>
        <sz val="11"/>
        <color theme="1"/>
        <rFont val="Aptos"/>
        <family val="2"/>
      </rPr>
      <t>2</t>
    </r>
    <r>
      <rPr>
        <sz val="11"/>
        <color theme="1"/>
        <rFont val="Aptos"/>
        <family val="2"/>
      </rPr>
      <t>)</t>
    </r>
  </si>
  <si>
    <t>FUEL 1 - Fuel emissions factor (tons/GJ)</t>
  </si>
  <si>
    <t>FUEL 2 - Fuel emissions factor (tons/GJ)</t>
  </si>
  <si>
    <t>Facteur d'émission d'électricité par défaut (tonnes/kWh)</t>
  </si>
  <si>
    <t>Facteur d'émission d'électricité saisi par l'utilisateur facultatif (tonnes/kWh)</t>
  </si>
  <si>
    <t>Elec factor to use</t>
  </si>
  <si>
    <r>
      <t>Émissions annuelles estimées de GES (tonnes d’équivalent CO</t>
    </r>
    <r>
      <rPr>
        <vertAlign val="subscript"/>
        <sz val="11"/>
        <color theme="1"/>
        <rFont val="Calibri"/>
        <family val="2"/>
        <scheme val="minor"/>
      </rPr>
      <t>2</t>
    </r>
    <r>
      <rPr>
        <sz val="11"/>
        <color theme="1"/>
        <rFont val="Calibri"/>
        <family val="2"/>
        <scheme val="minor"/>
      </rPr>
      <t>/an)</t>
    </r>
  </si>
  <si>
    <r>
      <t>Intensité annuelle des GES - GESi - (kg CO</t>
    </r>
    <r>
      <rPr>
        <vertAlign val="subscript"/>
        <sz val="11"/>
        <color theme="1"/>
        <rFont val="Calibri"/>
        <family val="2"/>
        <scheme val="minor"/>
      </rPr>
      <t>2</t>
    </r>
    <r>
      <rPr>
        <sz val="11"/>
        <color theme="1"/>
        <rFont val="Calibri"/>
        <family val="2"/>
        <scheme val="minor"/>
      </rPr>
      <t>e/m</t>
    </r>
    <r>
      <rPr>
        <vertAlign val="superscript"/>
        <sz val="11"/>
        <color theme="1"/>
        <rFont val="Calibri"/>
        <family val="2"/>
        <scheme val="minor"/>
      </rPr>
      <t>2</t>
    </r>
    <r>
      <rPr>
        <sz val="11"/>
        <color theme="1"/>
        <rFont val="Calibri"/>
        <family val="2"/>
        <scheme val="minor"/>
      </rPr>
      <t>)</t>
    </r>
  </si>
  <si>
    <t>General - show regardless of data entry method</t>
  </si>
  <si>
    <t>La consommation d'énergie a-t-elle récemment suivi une tendance à la hausse sans cause connue dans le bâtiment?</t>
  </si>
  <si>
    <t>Notez que la normalisation météorologique des données énergétiques et l'examen de l'incidence du climat ne sont pas compris dans cet outil.</t>
  </si>
  <si>
    <t xml:space="preserve">      EBCx RAPPORT DE L’OUTIL DE PRÉ-SÉLECTION  </t>
  </si>
  <si>
    <t>INTRODUCTION:</t>
  </si>
  <si>
    <t>Ce rapport présente les résultats d'une évaluation de présélection utilisée pour faciliter la planification de la mise en service de bâtiments existants. Les résultats indiquent le pointage de préparation au RCx et les prochaines étapes recommandées pour chaque bâtiment.
Les renseignements fournis par cet outil sont fondés sur les données définies par l'utilisateur, sont uniquement préliminaires, et leur exactitude n'est pas garantie.
Les pointages représentent la position actuelle de chaque bâtiment, à ce moment précis. Il est important de réévaluer les bâtiments plus tard (au moins tous les cinq ans), car les pointages évolueront avec le temps.</t>
  </si>
  <si>
    <t>RÉSULTATS:</t>
  </si>
  <si>
    <t>Le tableau ci-dessous résume les bâtiments évalués dans cet outil et leur pointage respectif de préparation au RCx. Un pointage de 10 représente un candidat idéal pour le RCx, et un pointage de 0 représente un mauvais candidat. Les pointages sont relatifs aux autres bâtiments du portefeuille saisis dans l'outil.</t>
  </si>
  <si>
    <r>
      <rPr>
        <b/>
        <sz val="10"/>
        <color theme="1"/>
        <rFont val="Calibri"/>
        <family val="2"/>
        <scheme val="minor"/>
      </rPr>
      <t>10</t>
    </r>
    <r>
      <rPr>
        <sz val="10"/>
        <color theme="1"/>
        <rFont val="Calibri"/>
        <family val="2"/>
        <scheme val="minor"/>
      </rPr>
      <t xml:space="preserve"> - Candidat idéal</t>
    </r>
  </si>
  <si>
    <r>
      <rPr>
        <b/>
        <sz val="10"/>
        <color theme="1"/>
        <rFont val="Calibri"/>
        <family val="2"/>
        <scheme val="minor"/>
      </rPr>
      <t>0</t>
    </r>
    <r>
      <rPr>
        <sz val="10"/>
        <color theme="1"/>
        <rFont val="Calibri"/>
        <family val="2"/>
        <scheme val="minor"/>
      </rPr>
      <t xml:space="preserve"> - Mauvais candidat</t>
    </r>
  </si>
  <si>
    <t>Building number</t>
  </si>
  <si>
    <t>Building Name</t>
  </si>
  <si>
    <t>EBCx Readiness Score</t>
  </si>
  <si>
    <t>Recommendation</t>
  </si>
  <si>
    <t>Show/Hide</t>
  </si>
  <si>
    <t>Pointage de préparation au RCx</t>
  </si>
  <si>
    <t>Recommandation</t>
  </si>
  <si>
    <t>RESSOURCES:</t>
  </si>
  <si>
    <t>Pour que vous puissiez procéder au RCx des bâtiments viables, le guide élaboré par RNCan fournit des renseignements détaillés sur le processus de recommissioning, de la planification à l'achèvement, et décrit les pratiques exemplaires à suivre. Le guide, ainsi que des ressources et des outils supplémentaires, sont disponibles ici :</t>
  </si>
  <si>
    <t>La norme CSA Z5001 fournit des lignes directrices pour la mise en service des systèmes pour la consommation énergétique des bâtiments en lien avec l'enveloppe du bâtiment, les équipements mécaniques et électriques et la consommation d’eau. Pour en savoir plus, cliquez ici:</t>
  </si>
  <si>
    <t xml:space="preserve">https://www.csagroup.org/store/product/CSA%20Z5001:20/ </t>
  </si>
  <si>
    <t>COMMENTAIRES:</t>
  </si>
  <si>
    <t>Utilisez la boîte de texte ci-dessous pour saisir des commentaires ou les prochaines étapes qui vous aideront à faire progresser le RCx dans vos bâtiments :</t>
  </si>
  <si>
    <t>Préparé par:</t>
  </si>
  <si>
    <t>Date:</t>
  </si>
  <si>
    <t>Pour imprimer le rapport, appuyez sur Ctrl + P</t>
  </si>
  <si>
    <t>Intentionally blank</t>
  </si>
  <si>
    <t>THIS TAB USED FOR ENERGY &amp; EMISSION LOOKUPS</t>
  </si>
  <si>
    <t>HIDE TAB FROM USER</t>
  </si>
  <si>
    <t>GHG Intensity - Electricity</t>
  </si>
  <si>
    <t>Default GHG intensity factor</t>
  </si>
  <si>
    <t>Electricity</t>
  </si>
  <si>
    <t>g CO2e/kWh</t>
  </si>
  <si>
    <t>T CO2e/kWh</t>
  </si>
  <si>
    <t>Year</t>
  </si>
  <si>
    <t>Source</t>
  </si>
  <si>
    <t>Alb.</t>
  </si>
  <si>
    <t>Alberta</t>
  </si>
  <si>
    <t xml:space="preserve">Greening Govt </t>
  </si>
  <si>
    <t>C.-B.</t>
  </si>
  <si>
    <t>Colombie-Britannique</t>
  </si>
  <si>
    <t xml:space="preserve">BC Integrated Grid </t>
  </si>
  <si>
    <t>Man.</t>
  </si>
  <si>
    <t>Manitoba</t>
  </si>
  <si>
    <t>N.-B.</t>
  </si>
  <si>
    <t>Nouveau-Brunswick</t>
  </si>
  <si>
    <t>T.-N.-L.</t>
  </si>
  <si>
    <t>Terre-Neuve-et-Labrador</t>
  </si>
  <si>
    <t>N.-É.</t>
  </si>
  <si>
    <t>Nouvelle-Écosse</t>
  </si>
  <si>
    <t>T.N.-O.</t>
  </si>
  <si>
    <t>Territoires du Nord-Ouest</t>
  </si>
  <si>
    <t>Nt</t>
  </si>
  <si>
    <t>Nunavut</t>
  </si>
  <si>
    <t>Ont.</t>
  </si>
  <si>
    <t>Ontario</t>
  </si>
  <si>
    <t>Î.-P.-É.</t>
  </si>
  <si>
    <t xml:space="preserve">Île-du-Prince-Édouard </t>
  </si>
  <si>
    <t>Qc</t>
  </si>
  <si>
    <t>Québec</t>
  </si>
  <si>
    <t>Sask.</t>
  </si>
  <si>
    <t>Saskatchewan</t>
  </si>
  <si>
    <t>Yn</t>
  </si>
  <si>
    <t>Yukon</t>
  </si>
  <si>
    <t>GHG Intensity - fuels</t>
  </si>
  <si>
    <t>kg/GJ</t>
  </si>
  <si>
    <t>T CO2e/GJ</t>
  </si>
  <si>
    <t>Gaz naturel</t>
  </si>
  <si>
    <t>Mazout léger</t>
  </si>
  <si>
    <t>Biomasse</t>
  </si>
  <si>
    <t>GNR (100%)</t>
  </si>
  <si>
    <t>GNR (66%)</t>
  </si>
  <si>
    <t>GNR (33%)</t>
  </si>
  <si>
    <t>Aucun</t>
  </si>
  <si>
    <t>THIS TAB USED TO PROVIDE TEXT FOR DROP DOWN MENUS USED THROUGHOUT TOOL. Text can be edited as required, but do not move cells or add rows/columns</t>
  </si>
  <si>
    <t>HIDE FROM USER</t>
  </si>
  <si>
    <t>Building Type</t>
  </si>
  <si>
    <t>General 1</t>
  </si>
  <si>
    <t>Complaints</t>
  </si>
  <si>
    <t>Organizational focus</t>
  </si>
  <si>
    <t>Controls type</t>
  </si>
  <si>
    <t>Frequency</t>
  </si>
  <si>
    <t xml:space="preserve">Energy Data Input </t>
  </si>
  <si>
    <t>Engagement</t>
  </si>
  <si>
    <t>AB</t>
  </si>
  <si>
    <t>Services bancaires/financiers</t>
  </si>
  <si>
    <t>Oui</t>
  </si>
  <si>
    <t>Jamais</t>
  </si>
  <si>
    <t>Réduction des émissions de GES</t>
  </si>
  <si>
    <t>Commande numérique directe (CND)</t>
  </si>
  <si>
    <t>Annuelle</t>
  </si>
  <si>
    <t>Engagement élevé</t>
  </si>
  <si>
    <t>BC</t>
  </si>
  <si>
    <t>Centre de données</t>
  </si>
  <si>
    <t>Non</t>
  </si>
  <si>
    <t>Rarement</t>
  </si>
  <si>
    <t>Réduction de la consommation d’énergie</t>
  </si>
  <si>
    <t>Contrôles pneumatiques</t>
  </si>
  <si>
    <t>Saisonnière</t>
  </si>
  <si>
    <t>ENERGY STAR Portfolio Manager</t>
  </si>
  <si>
    <t>Engagement moyen</t>
  </si>
  <si>
    <t>MB</t>
  </si>
  <si>
    <t>Enseignement – maternelle au secondaire</t>
  </si>
  <si>
    <t>Incertain</t>
  </si>
  <si>
    <t>Régulièrement</t>
  </si>
  <si>
    <t>Réduction des coûts</t>
  </si>
  <si>
    <t>Combinaison CND et contrôles pneumatiques</t>
  </si>
  <si>
    <t>Mensuelle</t>
  </si>
  <si>
    <t>Engagement faible</t>
  </si>
  <si>
    <t>NB</t>
  </si>
  <si>
    <t>Enseignement – autre</t>
  </si>
  <si>
    <t>Constant</t>
  </si>
  <si>
    <t>Confort et exploitation</t>
  </si>
  <si>
    <t>Thermostats intelligents à interface Web</t>
  </si>
  <si>
    <t>Hebdomadaire</t>
  </si>
  <si>
    <t>Aucun engagement</t>
  </si>
  <si>
    <t>NL</t>
  </si>
  <si>
    <t>Enseignement – postsecondaire</t>
  </si>
  <si>
    <t>Autre</t>
  </si>
  <si>
    <t>Thermostats programmables locaux</t>
  </si>
  <si>
    <t>Quotidienne</t>
  </si>
  <si>
    <t>NS</t>
  </si>
  <si>
    <t>Divertissement</t>
  </si>
  <si>
    <t>Commande manuelle</t>
  </si>
  <si>
    <t>NT</t>
  </si>
  <si>
    <t>Alimentation – autre</t>
  </si>
  <si>
    <t>General 2</t>
  </si>
  <si>
    <t>NU</t>
  </si>
  <si>
    <t>Alimentation – restaurant et bar</t>
  </si>
  <si>
    <t>ON</t>
  </si>
  <si>
    <t>Alimentation – supermarché</t>
  </si>
  <si>
    <t>PE</t>
  </si>
  <si>
    <t>Santé – hôpital</t>
  </si>
  <si>
    <t>Sans objet</t>
  </si>
  <si>
    <t>QC</t>
  </si>
  <si>
    <t>Santé – autre</t>
  </si>
  <si>
    <t>SK</t>
  </si>
  <si>
    <t>Industriel – autre</t>
  </si>
  <si>
    <t>YT</t>
  </si>
  <si>
    <t>Laboratoire</t>
  </si>
  <si>
    <t>Hébergement – hôtel</t>
  </si>
  <si>
    <t>Hébergement – autre</t>
  </si>
  <si>
    <t>Fabrication</t>
  </si>
  <si>
    <t>Bureau</t>
  </si>
  <si>
    <t>Bureau/vente au détail</t>
  </si>
  <si>
    <t>Public – services d’urgence</t>
  </si>
  <si>
    <t>Public – bibliothèque</t>
  </si>
  <si>
    <t>Public – eau/déchets</t>
  </si>
  <si>
    <t>Public – divertissement</t>
  </si>
  <si>
    <t>Lieu de culte</t>
  </si>
  <si>
    <t>Résidentiel à logements multiples</t>
  </si>
  <si>
    <t>Vente au détail</t>
  </si>
  <si>
    <t>Vente au détail – centre commercial</t>
  </si>
  <si>
    <t>Vente au détail – autre</t>
  </si>
  <si>
    <t>Vente au détail – magasin</t>
  </si>
  <si>
    <t>Entrepôt</t>
  </si>
  <si>
    <t>AUTRE</t>
  </si>
  <si>
    <t>THIS TAB PROVIDES TEXT USED IN HELP ICONS. DO NOT ADD ROWS/COLUMNS OR REARRANGE CELLS. VBA CODE REFERENCES EXACT CELLS FROM THIS TAB.  TEXT CAN BE MODIFIED THOUGH.</t>
  </si>
  <si>
    <t>Tab</t>
  </si>
  <si>
    <t>Question (abbreviated)</t>
  </si>
  <si>
    <t>Help icon response text (TEXT CAN BE MODIFIED BELOW AS REQUIRED)</t>
  </si>
  <si>
    <t>FACILITY</t>
  </si>
  <si>
    <t>Sélectionnez dans le menu déroulant le type de bâtiment qui représente le mieux l'utilisation principale de l'espace dans l’installation. Si l’option appropriée n’apparaît pas, sélectionnez « Autre ».</t>
  </si>
  <si>
    <t>Floor area</t>
  </si>
  <si>
    <t>L'espace climatisé désigne la zone du bâtiment pour laquelle un système de CVCA est fourni. Les parcs de stationnement étagés sont généralement exclus. Assurez-vous d’indiquer les valeurs en mètres carrés (m2).</t>
  </si>
  <si>
    <t>Control type</t>
  </si>
  <si>
    <t>Sélectionnez le type de système de contrôle qui représente le mieux le type utilisé pour la majorité de vos systèmes de CVCA.</t>
  </si>
  <si>
    <t>Major redesign</t>
  </si>
  <si>
    <t>Une refonte ou un remplacement majeur est un changement qui concerne plus d'un tiers de vos systèmes de CVCA.</t>
  </si>
  <si>
    <t>Water consumption</t>
  </si>
  <si>
    <t>Une consommation d'eau élevée peut également être un bon indicateur de la nécessité du RCx (avec un accent particulier sur la consommation d'eau).</t>
  </si>
  <si>
    <t>Building envelope</t>
  </si>
  <si>
    <t>Les fenêtres et les portes en mauvais état, l'isolation dégradée, les infiltrations d'eau et les courants d'air importants sont autant de possibilités connues.</t>
  </si>
  <si>
    <t>RCx in past 5 yrs</t>
  </si>
  <si>
    <t xml:space="preserve">Un processus de recommissioning (RCx) complet comprendrait une investigation, un rapport sur les mesures potentielles, la mise en œuvre de mesures et la vérification du maintien de ces mesures. Ce processus est souvent appuyé par un consultant externe. Selon les pratiques exemplaires, le processus de RCx devrait être répété environ tous les 5 ans afin de maximiser et de maintenir les avantages au fil du temps. </t>
  </si>
  <si>
    <t>Energy Perf Contract</t>
  </si>
  <si>
    <t>Un contrat de performance énergétique (CPE) est un mécanisme de financement fondé sur le rendement qui permet à une organisation cliente de tirer parti de la capacité technique et financière d'une entreprise de services énergétiques (ESE) pour concevoir, construire et obtenir le financement nécessaire à l'amélioration des pratiques de gestion de l'énergie ou des rénovations au sein d'une installation.
Le fait d'avoir un CPE actif en place peut avoir une incidence sur la capacité à apporter des changements supplémentaires dans le cadre d'un processus d’EBCx, et nécessite une coordination minutieuse avec le fournisseur du CPE.
Si vous avez déjà mis en place un CPE, examinez les incidences de celui-ci sur la capacité à mettre en œuvre des améliorations énergétiques. L'un des moyens de prendre en compte ces incidences est d'établir une nouvelle base de référence du rendement énergétique après la mise en œuvre des mesures du CPE.</t>
  </si>
  <si>
    <t>Financial resources</t>
  </si>
  <si>
    <t>Bien que le RCx permette généralement de déterminer les possibilités à faible coût ou sans coût, un financement minimal sera toujours nécessaire pour entreprendre une investigation et mettre en œuvre les résultats. Il est conseillé de prévoir un budget total de 0,30 à 0,50 $/pi2 pour l'ensemble du processus de RCx. Dans certains cas, ce budget peut être compensé par un programme de financement ou des mesures incitatives.</t>
  </si>
  <si>
    <t>Motivating factor</t>
  </si>
  <si>
    <t>Cela s'applique à l'ensemble de l'organisation, et non à un seul bâtiment. Si plusieurs facteurs s'appliquent, choisissez celui qui est le plus important au sein de l'organisation.</t>
  </si>
  <si>
    <t>Number of buildings</t>
  </si>
  <si>
    <t>Sélectionnez jusqu'à 15 bâtiments que vous souhaitez comparer en utilisant les flèches haut/bas.</t>
  </si>
  <si>
    <t>DDC trending capability</t>
  </si>
  <si>
    <t>Idéalement, le système de contrôle devrait pouvoir enregistrer des données et dégager des tendances pendant au moins deux semaines à un intervalle de 15 minutes. Ces données sont particulièrement utiles pour étudier les possibilités et vérifier la mise en œuvre.</t>
  </si>
  <si>
    <t>L’engagement des exploitants et du personnel est un élément important de la réussite d'un projet de RCx. Si vos exploitants ne participent pas déjà au processus, il est recommandé de mettre l'accent sur ce point dès les premières étapes du processus de RCx.</t>
  </si>
  <si>
    <t>Space use changes</t>
  </si>
  <si>
    <t>Les changements proposés dans l'utilisation de l'espace peuvent avoir une incidence sur l'efficacité du processus de RCx. Selon les pratiques exemplaires, le processus de recommissioning devrait être répété environ tous les 5 ans afin de maximiser et de maintenir les avantages au fil du temps. Si des changements importants dans l'utilisation de l’espace sont prévus au cours des cinq prochaines années, il peut être préférable d'attendre qu’ils soient terminés avant de procéder au RCx.</t>
  </si>
  <si>
    <t>(space left for additional help icons if needed)</t>
  </si>
  <si>
    <t>WARNING - Building is smaller than threshold in cell below</t>
  </si>
  <si>
    <t>Ce bâtiment a une petite surface de plancher et le rendement des investissements du RCx pourrait être faible par rapport à celui d'autres bâtiments plus grands. Envisagez une version allégée du RCx pour ce bâtiment, en vous concentrant uniquement sur les principaux équipements qui consomment de l’énergie. Le pointage de préparation au RCx indiqué dans le rapport pour ce bâtiment est probablement faible en raison de sa taille. Cependant, il peut tout de même y avoir des possibilités d'amélioration du rendement énergétique.
Cliquez sur OK pour continuer.</t>
  </si>
  <si>
    <t>Too small size less than threshold (m2)</t>
  </si>
  <si>
    <t>ft2</t>
  </si>
  <si>
    <t>WARNING - Pneumatic controls</t>
  </si>
  <si>
    <t>Ce bâtiment n'est pas un bon candidat pour le RCx en raison de l'optimisation limitée des contrôles pneumatiques. Il est recommandé d’accorder la priorité à l’installation d’un système de contrôle moderne avant de procéder au RCx.
Vous pouvez continuer à saisir des renseignements sur ce bâtiment, mais le pointage de préparation au RCx demeurera faible.
Cliquez sur OK pour continuer.</t>
  </si>
  <si>
    <t>ENERGY</t>
  </si>
  <si>
    <t>Energy use trend upwards</t>
  </si>
  <si>
    <t>Si la consommation d'énergie ou les coûts ont augmenté de manière importante et que la raison ne peut être expliquée, sélectionnez « Oui ».
Les raisons de l'augmentation de la consommation d'énergie peuvent être une plus grande densité d'occupants, des rénovations, des heures d’exploitation plus longues, des exigences accrues en matière de ventilation, etc.</t>
  </si>
  <si>
    <t>Energy Data Inputs</t>
  </si>
  <si>
    <t>Indiquez les données de consommation de l'année complète la plus récente dont vous disposez. Si vous ne disposez pas de données, laissez ces cellules vides.
Vous pouvez saisir jusqu'à deux types de combustibles. Si vous n'utilisez qu'un seul type de combustible, laissez le deuxième type de combustible vide ou sélectionnez « Aucun ». Si vous n'utilisez pas de combustible, laissez les cellules correspondantes vides.</t>
  </si>
  <si>
    <t>Elec Emission Factors</t>
  </si>
  <si>
    <t>Un facteur d'émissions de l’électricité par défaut est fourni en fonction des moyennes provinciales publiées par le gouvernement du Canada. 
Si vous souhaitez remplacer ce facteur par défaut et saisir votre propre facteur, vous pouvez le faire ici et la valeur par défaut sera ignorée. 
Si vous souhaitez utiliser la valeur par défaut, laissez la cellule « Saisi par l’utilisateur » vide.</t>
  </si>
  <si>
    <t>ESPM</t>
  </si>
  <si>
    <t>ENERGY STAR Portfolio Manager (ESPM) est un outil interactif en ligne qui vous permet d'évaluer la consommation d'énergie de n'importe quel type de bâtiment.
Les bâtiments reçoivent un pointage ENERGY STAR de 1 à 100, qui compare votre bâtiment à des bâtiments similaires dans l’ensemble du pays. Un pointage de 50 correspond à un rendement énergétique médian, alors qu'un pointage de 75 ou plus signifie que votre bâtiment a un très bon rendement énergétique. 
Pour en savoir plus, consultez le site : www.energystar.gov/buildings/benchmark</t>
  </si>
  <si>
    <t>EUIs / GHGis used to provide scoring in tool</t>
  </si>
  <si>
    <t>Reference Code</t>
  </si>
  <si>
    <t>Type</t>
  </si>
  <si>
    <t>Link</t>
  </si>
  <si>
    <t>A</t>
  </si>
  <si>
    <t>NRCan SCIEU</t>
  </si>
  <si>
    <t>https://oee.nrcan.gc.ca/corporate/statistics/neud/dpa/showTable.cfm?type=SC&amp;sector=aaa&amp;juris=ca&amp;year=2019&amp;rn=1&amp;page=1</t>
  </si>
  <si>
    <t>B</t>
  </si>
  <si>
    <t>Data Ceter EUI</t>
  </si>
  <si>
    <t>https://natural-resources.canada.ca/energy-efficiency/energy-star/buildings/technical-reference-documents/data-center</t>
  </si>
  <si>
    <t>C</t>
  </si>
  <si>
    <t>ESPM EUIs</t>
  </si>
  <si>
    <t>https://natural-resources.canada.ca/sites/www.nrcan.gc.ca/files/energy/pdf/Canadian%20National%20Median%20Tables-EN-Aug2018-7.pdf</t>
  </si>
  <si>
    <t>D</t>
  </si>
  <si>
    <t>MURB EUI</t>
  </si>
  <si>
    <t>https://oee.nrcan.gc.ca/corporate/statistics/neud/dpa/showTable.cfm?type=MURB&amp;sector=AAA&amp;juris=CA&amp;rn=1&amp;page=2</t>
  </si>
  <si>
    <t>EUI - Other</t>
  </si>
  <si>
    <t>E</t>
  </si>
  <si>
    <t>ESPM GHGi</t>
  </si>
  <si>
    <t>https://natural-resources.canada.ca/sites/nrcan/files/energy/pdf/2GHGI_-_English19_0(1).pdf</t>
  </si>
  <si>
    <t>Site</t>
  </si>
  <si>
    <t>Ratio Site/Source</t>
  </si>
  <si>
    <t>Elec emission factor (kgCO2/kWh)</t>
  </si>
  <si>
    <t>From LookupTables tab</t>
  </si>
  <si>
    <t>x</t>
  </si>
  <si>
    <t>y</t>
  </si>
  <si>
    <t>Site EUI</t>
  </si>
  <si>
    <t>GHGi (kgCO2e/m2) - 2022 NRCan data</t>
  </si>
  <si>
    <t>GJ/m2</t>
  </si>
  <si>
    <t>kWh/m2</t>
  </si>
  <si>
    <t>Reference/Notes</t>
  </si>
  <si>
    <t>Slope</t>
  </si>
  <si>
    <t>I-Cept</t>
  </si>
  <si>
    <t>For Data Centers - GHGi calculated based on EUI x elec emission factor, assuming 100% electric</t>
  </si>
  <si>
    <t>C ("Education Other")</t>
  </si>
  <si>
    <t>C (Food Other Sales)</t>
  </si>
  <si>
    <t>EUI n/a. Abritray value used.</t>
  </si>
  <si>
    <t>C (Mixed Use)</t>
  </si>
  <si>
    <t>C (Police Station)</t>
  </si>
  <si>
    <t>Min</t>
  </si>
  <si>
    <t>Max</t>
  </si>
  <si>
    <t>THIS TAB DETERMINES EBCX SCORE FOR EACH BUILDING AND ASSOCIATED TEXT USED IN REPORT</t>
  </si>
  <si>
    <t>Question&gt;&gt;</t>
  </si>
  <si>
    <t>Notes</t>
  </si>
  <si>
    <t>If the user answers 'unsure' for any question, the score for that question is ignored.</t>
  </si>
  <si>
    <t>Score</t>
  </si>
  <si>
    <t>Floor area m2</t>
  </si>
  <si>
    <t>Primary building use change</t>
  </si>
  <si>
    <t>IAQ</t>
  </si>
  <si>
    <t>RCx past 5yrs</t>
  </si>
  <si>
    <t>EPC in place</t>
  </si>
  <si>
    <t>Mech dwgs</t>
  </si>
  <si>
    <t>Balance. Rpts.</t>
  </si>
  <si>
    <t>Cntrl system type</t>
  </si>
  <si>
    <t>DDC remote access</t>
  </si>
  <si>
    <t>DDC trend logs</t>
  </si>
  <si>
    <t>Major redesign planned</t>
  </si>
  <si>
    <t>Premature failure of equip.</t>
  </si>
  <si>
    <t>Water consumption high</t>
  </si>
  <si>
    <t>Envelope issues</t>
  </si>
  <si>
    <t>Energy trending upwards</t>
  </si>
  <si>
    <t>Energy cost</t>
  </si>
  <si>
    <t>EUI</t>
  </si>
  <si>
    <t>GHGi</t>
  </si>
  <si>
    <t>(spare)</t>
  </si>
  <si>
    <t>Cells in orange can be changed by the tool owner (not the user)</t>
  </si>
  <si>
    <t>(table to right)</t>
  </si>
  <si>
    <t>Do NOT add rows, columns, or delete text in this tab</t>
  </si>
  <si>
    <t>HIDE THIS TAB FROM USER</t>
  </si>
  <si>
    <t>Weighting (relative factor, unitless - refer to graph to see order):</t>
  </si>
  <si>
    <t>Question</t>
  </si>
  <si>
    <t>Score for above statement</t>
  </si>
  <si>
    <t>Not scored, but used to score various energy, cost, GHG inputs</t>
  </si>
  <si>
    <t>MANUAL / RETSCREEN INPUT BELOW</t>
  </si>
  <si>
    <t>Median value</t>
  </si>
  <si>
    <t>Max $/yr for score of 5 (__ x median)</t>
  </si>
  <si>
    <t>Min $/yr for score of 1 (__ x median)</t>
  </si>
  <si>
    <t>$/yr score (1-5)</t>
  </si>
  <si>
    <t>Building type</t>
  </si>
  <si>
    <t>National Avg EUI for building type (kWh/m2)</t>
  </si>
  <si>
    <t>Max EUI for score of 5 (__ x national avg)</t>
  </si>
  <si>
    <t>Min EUI for score of 1 (__ x national avg)</t>
  </si>
  <si>
    <t>EUI score (1-5)</t>
  </si>
  <si>
    <t>National Avg GHGi for building type (kgCO2e/m2)</t>
  </si>
  <si>
    <t>Max GHGi for score of 5 (__x national avg)</t>
  </si>
  <si>
    <t>Min GHGi for score of 1 (__x national avg)</t>
  </si>
  <si>
    <t>GHGi score (1-5)</t>
  </si>
  <si>
    <t>ESPM INPUT BELOW</t>
  </si>
  <si>
    <t>ESPM rating for score of 5</t>
  </si>
  <si>
    <t>ESPM rating for score of 1</t>
  </si>
  <si>
    <t>ESPM score for tool</t>
  </si>
  <si>
    <t>Form of data entry selected by user</t>
  </si>
  <si>
    <t>Score to use (based on form of entry used, and organizational priority)</t>
  </si>
  <si>
    <t>Vlookup column ref</t>
  </si>
  <si>
    <t>Building name</t>
  </si>
  <si>
    <t>Total score (based on questions above)</t>
  </si>
  <si>
    <t>Count of scores with real values</t>
  </si>
  <si>
    <t>Max score possible with questions answered</t>
  </si>
  <si>
    <t>EBCx Score (0-10)</t>
  </si>
  <si>
    <t>Max count of scores possible</t>
  </si>
  <si>
    <t>Score penalty for each item of missing information</t>
  </si>
  <si>
    <t>Min number of questions required to not get penalized for missing information</t>
  </si>
  <si>
    <t>Score penalty</t>
  </si>
  <si>
    <t>"Show stopper" factors</t>
  </si>
  <si>
    <t>Include in report (based on how many buildings entered in cell D12 of Facility Tab)</t>
  </si>
  <si>
    <t xml:space="preserve">EBCx Readiness Score (1-10) to use in report </t>
  </si>
  <si>
    <t>Rounded score (used for Statement A lookup)</t>
  </si>
  <si>
    <t>EUI low</t>
  </si>
  <si>
    <t>of max EUI or less flags site for statement on energy performance impact being low</t>
  </si>
  <si>
    <t>GHGi low</t>
  </si>
  <si>
    <t>En cost low</t>
  </si>
  <si>
    <t>LOGIC BELOW FOR TEXT THAT AUTO POPULATES IN REPORT TAB</t>
  </si>
  <si>
    <t>Ref</t>
  </si>
  <si>
    <t>Des informations limitées ont été fournies par l'utilisateur dans l'outil.</t>
  </si>
  <si>
    <t>Report statement part A</t>
  </si>
  <si>
    <t>Report statement part B (only applies if score is 2 or highter, otherwise blank)</t>
  </si>
  <si>
    <t>Report statement combined</t>
  </si>
  <si>
    <t>Statement to the right (reasons why score is low) only shows if score for building is less than 1.5 (i.e. would round to a score of 1 or less).  If low score, this text is included in the 'Report statement combined' above</t>
  </si>
  <si>
    <t>Statement if limited information provided in tool</t>
  </si>
  <si>
    <t>General statements - Text to be used in report</t>
  </si>
  <si>
    <t>EBCx score</t>
  </si>
  <si>
    <t>Opening statement for report (Part A)</t>
  </si>
  <si>
    <t>THIS TEXT IN ORANGE IS THE TEXT USED TO GENERATE THE REPORT</t>
  </si>
  <si>
    <t>Ce bâtiment est un candidat idéal pour le RCx et vous devriez effectuer un processus de RCx complet.</t>
  </si>
  <si>
    <t>THIS TEXT CAN BE EDITED AS REQUIRED. DO NOT ADD ROWS OR COLUMNS THOUGH</t>
  </si>
  <si>
    <t>Ce bâtiment est un très bon candidat pour le RCx.</t>
  </si>
  <si>
    <t>Ce bâtiment est un bon candidat pour le RCx.</t>
  </si>
  <si>
    <t>Ce bâtiment est un candidat raisonnable pour le RCx.</t>
  </si>
  <si>
    <t>Ce bâtiment est actuellement un candidat faible pour le RCx.</t>
  </si>
  <si>
    <t>Ce bâtiment est actuellement un mauvais candidat pour le RCx.</t>
  </si>
  <si>
    <t>Ce bâtiment est actuellement un mauvais candidat pour le RCx, et vous devriez accorder la priorité à d'autres bâtiments pour l'instant, tout en vous efforçant de résoudre les raisons de ce faible pointage et de réévaluer ce bâtiment à l'avenir.
Les raisons d’un score faible incluent:</t>
  </si>
  <si>
    <t>Condition Specific Statements - Text to be used in report</t>
  </si>
  <si>
    <t xml:space="preserve">Ce bâtiment est actuellement un mauvais candidat pour le RCx, et vous devriez accorder la priorité à d'autres bâtiments pour l'instant, tout en vous efforçant de résoudre les raisons de ce faible pointage et de réévaluer ce bâtiment à l'avenir.
Les raisons d’un score faible incluent: </t>
  </si>
  <si>
    <t>Secondary statements for report (Part B)</t>
  </si>
  <si>
    <t xml:space="preserve"> Le bâtiment a une petite taille.</t>
  </si>
  <si>
    <t>&gt;&gt;&gt;&gt;&gt;</t>
  </si>
  <si>
    <t xml:space="preserve"> Ce bâtiment a une petite surface de plancher et le rendement des investissements du RCx pourrait être faible par rapport à celui d'autres bâtiments plus grands. Envisagez une version allégée du RCx pour ce bâtiment, en vous concentrant uniquement sur les principaux équipements qui consomment de l’énergie. Il est recommandé de se concentrer sur d'autres bâtiments plus grands où le rendement des investissements et des efforts consacrés au RCx sont susceptibles d'être plus importants.</t>
  </si>
  <si>
    <t xml:space="preserve"> L'utilisation principale de l'espace du bâtiment devrait changer de manière importante au cours des 5 prochaines années.</t>
  </si>
  <si>
    <t xml:space="preserve"> Les changements d'utilisation de l'espace proposés peuvent avoir une incidence sur l'efficacité du processus de RCx. Si ces changements sont prévus au cours des cinq prochaines années, il est préférable d'attendre qu’ils soient terminés avant de procéder au RCx.</t>
  </si>
  <si>
    <t xml:space="preserve"> Un contrat de performance énergétique (CPE) est en place.</t>
  </si>
  <si>
    <t xml:space="preserve"> Examinez l’incidence du contrat de performance énergétique (CPE) que vous avez mis en place sur la capacité à mettre en œuvre des améliorations énergétiques.</t>
  </si>
  <si>
    <t xml:space="preserve"> L'organisation ne dispose pas des ressources financières nécessaires.</t>
  </si>
  <si>
    <t xml:space="preserve"> Il est recommandé d'obtenir d'abord un financement pour mettre en œuvre des mesures peu coûteuses avant de procéder au RCx.</t>
  </si>
  <si>
    <t xml:space="preserve"> Une refonte majeure des systèmes de CVCA et des contrôles est prévue dans un avenir proche.</t>
  </si>
  <si>
    <t xml:space="preserve"> Il est conseillé d'attendre la fin des travaux de mise à niveau des systèmes de CVCA et des contrôles avant d'envisager le RCx pour ce bâtiment. Une période d'au moins 12 mois après la mise à niveau est idéale, car elle vous permettra d'établir une nouvelle base de référence du rendement énergétique avant de procéder au RCx.</t>
  </si>
  <si>
    <t xml:space="preserve"> La consommation d’eau est élevée.</t>
  </si>
  <si>
    <t xml:space="preserve"> L'inclusion des équipements qui consomment de l’eau dans la portée du RCx contribuera à répondre aux préoccupations concernant la consommation d'eau excessive.</t>
  </si>
  <si>
    <t xml:space="preserve"> Il y a des problèmes connus concernant le rendement de l'enveloppe du bâtiment.</t>
  </si>
  <si>
    <t xml:space="preserve"> L'inclusion de l'enveloppe du bâtiment dans la portée du RCx devrait également être envisagée, en particulier pour les aspects de l'enveloppe qui présentent des problèmes connus.</t>
  </si>
  <si>
    <t xml:space="preserve"> Le bâtiment utilise des contrôles pneumatiques.</t>
  </si>
  <si>
    <t xml:space="preserve"> Avant de procéder au RCx pour ce bâtiment, il est recommandé d’accorder la priorité au remplacement du système de contrôle pneumatique par un système de contrôle moderne.</t>
  </si>
  <si>
    <t xml:space="preserve"> Le bâtiment dispose d'une combinaison de CND et de contrôles pneumatiques.</t>
  </si>
  <si>
    <t xml:space="preserve"> Envisagez de concentrer le RCx sur la zone du bâtiment desservie par le système de contrôle moderne/CDN. Les contrôles pneumatiques doivent être remplacés en priorité.</t>
  </si>
  <si>
    <t xml:space="preserve"> Le potentiel de réduction de la consommation d'énergie est faible par rapport à celui d'autres bâtiments.</t>
  </si>
  <si>
    <t xml:space="preserve"> L’incidence sur le rendement énergétique sera probablement plus faible que dans d'autres sites.</t>
  </si>
  <si>
    <t xml:space="preserve"> Le potentiel de réduction des émissions de GES est faible par rapport à celui d'autres bâtiments.</t>
  </si>
  <si>
    <t xml:space="preserve"> Gardez à l'esprit que l’incidence du RCx sur les émissions de GES de ce bâtiment sera probablement inférieure à celle d'autres bâtiments.</t>
  </si>
  <si>
    <t xml:space="preserve"> Le potentiel de réduction du coût énergétique est faible par rapport à celui d'autres bâtiments.</t>
  </si>
  <si>
    <t xml:space="preserve"> La réduction du coût énergétique sera probablement inférieure à celle d'autres sites.</t>
  </si>
  <si>
    <t xml:space="preserve"> Le niveau d’engagement des exploitants est faible.</t>
  </si>
  <si>
    <t xml:space="preserve"> Il sera essentiel pour la réussite de ce projet de renforcer l’engagement des exploitants du bâtiment avant de lancer le RCx.</t>
  </si>
  <si>
    <t xml:space="preserve"> Le bâtiment a fait l'objet d’un projet de RCx au cours des cinq dernières années.</t>
  </si>
  <si>
    <t xml:space="preserve"> Le bâtiment a fait l'objet d’un projet de RCx au cours des 5 dernières années – il est recommandé d’accorder la priorité à d'autres bâtiments qui ont fait l'objet de projets de RCx moins récents.</t>
  </si>
  <si>
    <t xml:space="preserve">
Des informations limitées ont été fournies pour ce bâtiment dans l’outil. Répondre à plus de questions augmentera la précision du score pour ce bâtiment.</t>
  </si>
  <si>
    <t>Notes for tool owner/developer to assist with future modifications/edits to tool</t>
  </si>
  <si>
    <t>Tool password for all VB Code/editing</t>
  </si>
  <si>
    <t>Images below for reference…</t>
  </si>
  <si>
    <t>Image 1</t>
  </si>
  <si>
    <t>When editing</t>
  </si>
  <si>
    <t>Do not rename existing tabs - these are referenced in VB code</t>
  </si>
  <si>
    <t>To show non-public tabs used for logic, refer to Image 1 and select 'SheetVisible'.</t>
  </si>
  <si>
    <t>When closing, prior to public release</t>
  </si>
  <si>
    <t>In VB, for sheets that are not shown to public, select 'SheetVeryHidden' from 'Visible' drop down in properties.  See image 1 to right.</t>
  </si>
  <si>
    <t>For all visible sheets</t>
  </si>
  <si>
    <t>In View menu, unselect all check marks. See image 3</t>
  </si>
  <si>
    <t>Hide any rows or columns marked as HIDE. See image 4.</t>
  </si>
  <si>
    <t>All cells that are not user inputs should be locked. (Right click on cells &gt; Format Cells &gt; Protection &gt; Locked)</t>
  </si>
  <si>
    <t>All cells that are user inputs should NOT be locked.</t>
  </si>
  <si>
    <t>Right click on tab name, select 'Protect Sheet', use password above. See image 2,.</t>
  </si>
  <si>
    <t>Image 2</t>
  </si>
  <si>
    <t>Image 3</t>
  </si>
  <si>
    <t>Image 4</t>
  </si>
  <si>
    <t>La mise en service de bâtiments existants, aussi appelé commissioning de bâtiments existants, est un processus d’optimisation pour les bâtiments existants, qui inclus les termes recommissioning (RCx), retro-commissioning (Re-Cx) et commissioning en continu (CxC). Pour fins de simplification l’acronyme RCx sera utilisé pour la suite de l’outil. Le RCx aide à garantir que les systèmes fonctionnent de manière optimale pour répondre aux besoins des occupants et fournit une investigation rigoureuse pour déterminer les problèmes de rendement et d'intégration. Un des objectifs principaux du RCx est d'apporter des améliorations opérationnelles à faible coût ou sans coût afin de maximiser le confort et les économies d'énergie. Le RCx peut être mener comme un processus autonome ou être réalisé de concert avec un projet de rénovation.
Cet outil de présélection a été développé pour aider à sélectionner les bâtiments qui sont les meilleurs candidats pour la mise en service de bâtiments existants. La hiérarchisation d'un portefeuille de bâtiments et la sélection des bâtiments qui sont les mieux préparés et qui présentent le plus grand potentiel d'amélioration peuvent faciliter la planification à long terme et permettre aux propriétaires de bâtiments de profiter de retombées à court terme. Cet outil est conçu pour être utilisé lors de la phase de planification du processus de RCx normalisé. Un pointage est fourni pour chaque bâtiment, représentant l'état de préparation à un RCx au moment présent.
Consultez l'onglet Guide de l'utilisateur, les icônes de point d'interrogation dans l'outil, ou le lien ci-dessous pour obtenir des indications et des renseignements supplémentaires sur la manière de remplir cet outil de sélection.</t>
  </si>
  <si>
    <t>Activer ou désactiver les macros dans les fichiers Office</t>
  </si>
  <si>
    <t>Activer ou désactiver des paramètres ActiveX dans des fichiers Office</t>
  </si>
  <si>
    <r>
      <rPr>
        <b/>
        <sz val="11"/>
        <color rgb="FFFF0000"/>
        <rFont val="Calibri"/>
        <family val="2"/>
        <scheme val="minor"/>
      </rPr>
      <t>Macros et contrôles ActiveX – Avis de sécurité</t>
    </r>
    <r>
      <rPr>
        <sz val="11"/>
        <color rgb="FFFF0000"/>
        <rFont val="Calibri"/>
        <family val="2"/>
        <scheme val="minor"/>
      </rPr>
      <t xml:space="preserve">
</t>
    </r>
    <r>
      <rPr>
        <sz val="11"/>
        <rFont val="Calibri"/>
        <family val="2"/>
        <scheme val="minor"/>
      </rPr>
      <t xml:space="preserve">
Cet outil Excel contient des macros et des contrôles ActiveX Microsoft approuvés qui sont nécessaires pour exécuter ses fonctions automatisées.
Lors de l'ouverture du fichier pour la première fois, Excel peut afficher un avertissement de sécurité indiquant que les macros ou les contrôles ActiveX ont été désactivés ou bloqués.
</t>
    </r>
    <r>
      <rPr>
        <b/>
        <sz val="11"/>
        <rFont val="Calibri"/>
        <family val="2"/>
        <scheme val="minor"/>
      </rPr>
      <t xml:space="preserve">Pour assurer la pleine fonctionnalité de cet outil, les utilisateurs doivent autoriser les macros ainsi que le contenu ActiveX.
</t>
    </r>
    <r>
      <rPr>
        <sz val="11"/>
        <rFont val="Calibri"/>
        <family val="2"/>
        <scheme val="minor"/>
      </rPr>
      <t xml:space="preserve">
Pour activer le contenu requis, veuillez cliquer sur l'icône d'avertissement qui apparaît dans Excel et suivre les directives officielles de Microsoft. Vous pouvez également cliquer sur les liens suivants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</si>
</sst>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64" formatCode="_(&quot;$&quot;* #,##0.00_);_(&quot;$&quot;* \(#,##0.00\);_(&quot;$&quot;* &quot;-&quot;??_);_(@_)"/>
    <numFmt numFmtId="165" formatCode="_(* #,##0.00_);_(* \(#,##0.00\);_(* &quot;-&quot;??_);_(@_)"/>
    <numFmt numFmtId="166" formatCode="_-* #,##0_-;\-* #,##0_-;_-* &quot;-&quot;??_-;_-@_-"/>
    <numFmt numFmtId="167" formatCode="_-&quot;$&quot;* #,##0_-;\-&quot;$&quot;* #,##0_-;_-&quot;$&quot;* &quot;-&quot;??_-;_-@_-"/>
    <numFmt numFmtId="168" formatCode="_-* #,##0.0_-;\-* #,##0.0_-;_-* &quot;-&quot;??_-;_-@_-"/>
    <numFmt numFmtId="169" formatCode="_-* #,##0.000000_-;\-* #,##0.000000_-;_-* &quot;-&quot;??_-;_-@_-"/>
    <numFmt numFmtId="170" formatCode="_-* #,##0.000_-;\-* #,##0.000_-;_-* &quot;-&quot;??_-;_-@_-"/>
    <numFmt numFmtId="171" formatCode="_-* #,##0.00000_-;\-* #,##0.00000_-;_-* &quot;-&quot;??_-;_-@_-"/>
    <numFmt numFmtId="172" formatCode="_(* #,##0_);_(* \(#,##0\);_(* &quot;-&quot;??_);_(@_)"/>
    <numFmt numFmtId="173" formatCode="_(* #,##0.000000_);_(* \(#,##0.000000\);_(* &quot;-&quot;??_);_(@_)"/>
    <numFmt numFmtId="174" formatCode="_(&quot;$&quot;* #,##0_);_(&quot;$&quot;* \(#,##0\);_(&quot;$&quot;* &quot;-&quot;??_);_(@_)"/>
    <numFmt numFmtId="175" formatCode="0.0"/>
    <numFmt numFmtId="176" formatCode="_(* #,##0.0000_);_(* \(#,##0.0000\);_(* &quot;-&quot;??_);_(@_)"/>
    <numFmt numFmtId="177" formatCode="_(* #,##0.0_);_(* \(#,##0.0\);_(* &quot;-&quot;??_);_(@_)"/>
    <numFmt numFmtId="178" formatCode="_-* #,##0.0_-;\-* #,##0.0_-;_-* &quot;-&quot;?_-;_-@_-"/>
    <numFmt numFmtId="179" formatCode="_-* #,##0_-;\-* #,##0_-;_-* &quot;-&quot;?_-;_-@_-"/>
  </numFmts>
  <fonts count="68"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i/>
      <sz val="11"/>
      <color theme="1"/>
      <name val="Calibri"/>
      <family val="2"/>
      <scheme val="minor"/>
    </font>
    <font>
      <sz val="11"/>
      <name val="Calibri"/>
      <family val="2"/>
      <scheme val="minor"/>
    </font>
    <font>
      <i/>
      <sz val="11"/>
      <color rgb="FF0070C0"/>
      <name val="Calibri"/>
      <family val="2"/>
      <scheme val="minor"/>
    </font>
    <font>
      <sz val="11"/>
      <color rgb="FF0070C0"/>
      <name val="Calibri"/>
      <family val="2"/>
      <scheme val="minor"/>
    </font>
    <font>
      <b/>
      <i/>
      <sz val="11"/>
      <color rgb="FF0070C0"/>
      <name val="Calibri"/>
      <family val="2"/>
      <scheme val="minor"/>
    </font>
    <font>
      <b/>
      <sz val="11"/>
      <color rgb="FF0070C0"/>
      <name val="Calibri"/>
      <family val="2"/>
      <scheme val="minor"/>
    </font>
    <font>
      <sz val="9"/>
      <color indexed="81"/>
      <name val="Tahoma"/>
      <family val="2"/>
    </font>
    <font>
      <b/>
      <sz val="9"/>
      <color indexed="81"/>
      <name val="Tahoma"/>
      <family val="2"/>
    </font>
    <font>
      <sz val="10"/>
      <color theme="1"/>
      <name val="Calibri"/>
      <family val="2"/>
      <scheme val="minor"/>
    </font>
    <font>
      <b/>
      <sz val="10"/>
      <color theme="1"/>
      <name val="Calibri"/>
      <family val="2"/>
      <scheme val="minor"/>
    </font>
    <font>
      <sz val="11"/>
      <color rgb="FFFF0000"/>
      <name val="Calibri"/>
      <family val="2"/>
      <scheme val="minor"/>
    </font>
    <font>
      <sz val="10"/>
      <color indexed="22"/>
      <name val="Arial"/>
      <family val="2"/>
    </font>
    <font>
      <sz val="14"/>
      <color indexed="18"/>
      <name val="Arial Black"/>
      <family val="2"/>
    </font>
    <font>
      <b/>
      <sz val="14"/>
      <name val="Arial"/>
      <family val="2"/>
    </font>
    <font>
      <u/>
      <sz val="10"/>
      <color indexed="12"/>
      <name val="Arial"/>
      <family val="2"/>
    </font>
    <font>
      <b/>
      <sz val="12"/>
      <name val="Arial"/>
      <family val="2"/>
    </font>
    <font>
      <sz val="11"/>
      <color theme="0"/>
      <name val="Arial"/>
      <family val="2"/>
    </font>
    <font>
      <sz val="8"/>
      <name val="Arial"/>
      <family val="2"/>
    </font>
    <font>
      <sz val="11"/>
      <name val="Arial"/>
      <family val="2"/>
    </font>
    <font>
      <b/>
      <sz val="14"/>
      <color theme="1"/>
      <name val="Calibri"/>
      <family val="2"/>
      <scheme val="minor"/>
    </font>
    <font>
      <sz val="10"/>
      <name val="Calibri"/>
      <family val="2"/>
      <scheme val="minor"/>
    </font>
    <font>
      <u/>
      <sz val="10"/>
      <color theme="10"/>
      <name val="Calibri"/>
      <family val="2"/>
      <scheme val="minor"/>
    </font>
    <font>
      <b/>
      <sz val="14"/>
      <color rgb="FFFF0000"/>
      <name val="Arial"/>
      <family val="2"/>
    </font>
    <font>
      <b/>
      <i/>
      <sz val="9"/>
      <color theme="2" tint="-0.499984740745262"/>
      <name val="Calibri"/>
      <family val="2"/>
      <scheme val="minor"/>
    </font>
    <font>
      <i/>
      <sz val="9"/>
      <color theme="2" tint="-0.499984740745262"/>
      <name val="Calibri"/>
      <family val="2"/>
      <scheme val="minor"/>
    </font>
    <font>
      <b/>
      <i/>
      <sz val="11"/>
      <color theme="1"/>
      <name val="Calibri"/>
      <family val="2"/>
      <scheme val="minor"/>
    </font>
    <font>
      <sz val="9"/>
      <color theme="1"/>
      <name val="Calibri"/>
      <family val="2"/>
      <scheme val="minor"/>
    </font>
    <font>
      <sz val="8"/>
      <name val="Calibri"/>
      <family val="2"/>
      <scheme val="minor"/>
    </font>
    <font>
      <i/>
      <sz val="11"/>
      <color rgb="FFFF0000"/>
      <name val="Calibri"/>
      <family val="2"/>
      <scheme val="minor"/>
    </font>
    <font>
      <sz val="8"/>
      <color theme="1"/>
      <name val="Calibri"/>
      <family val="2"/>
      <scheme val="minor"/>
    </font>
    <font>
      <i/>
      <sz val="8"/>
      <color theme="1"/>
      <name val="Calibri"/>
      <family val="2"/>
      <scheme val="minor"/>
    </font>
    <font>
      <i/>
      <sz val="9"/>
      <color theme="1"/>
      <name val="Calibri"/>
      <family val="2"/>
      <scheme val="minor"/>
    </font>
    <font>
      <sz val="10"/>
      <color rgb="FF0070C0"/>
      <name val="Calibri"/>
      <family val="2"/>
      <scheme val="minor"/>
    </font>
    <font>
      <b/>
      <sz val="10"/>
      <color rgb="FF0070C0"/>
      <name val="Calibri"/>
      <family val="2"/>
      <scheme val="minor"/>
    </font>
    <font>
      <b/>
      <sz val="10"/>
      <color theme="1"/>
      <name val="Arial Narrow"/>
      <family val="2"/>
    </font>
    <font>
      <b/>
      <sz val="12"/>
      <color theme="1"/>
      <name val="Arial Narrow"/>
      <family val="2"/>
    </font>
    <font>
      <b/>
      <sz val="14"/>
      <color theme="1"/>
      <name val="Arial Narrow"/>
      <family val="2"/>
    </font>
    <font>
      <b/>
      <sz val="16"/>
      <color theme="1"/>
      <name val="Arial Narrow"/>
      <family val="2"/>
    </font>
    <font>
      <i/>
      <sz val="9"/>
      <color theme="5" tint="-0.249977111117893"/>
      <name val="Arial Narrow"/>
      <family val="2"/>
    </font>
    <font>
      <b/>
      <sz val="14"/>
      <color theme="5" tint="-0.249977111117893"/>
      <name val="Arial Narrow"/>
      <family val="2"/>
    </font>
    <font>
      <i/>
      <sz val="9"/>
      <color theme="5" tint="-0.249977111117893"/>
      <name val="Calibri"/>
      <family val="2"/>
      <scheme val="minor"/>
    </font>
    <font>
      <sz val="11"/>
      <color theme="5" tint="-0.249977111117893"/>
      <name val="Calibri"/>
      <family val="2"/>
      <scheme val="minor"/>
    </font>
    <font>
      <sz val="11"/>
      <color rgb="FF002060"/>
      <name val="Calibri"/>
      <family val="2"/>
      <scheme val="minor"/>
    </font>
    <font>
      <b/>
      <i/>
      <sz val="11"/>
      <color rgb="FF002060"/>
      <name val="Calibri"/>
      <family val="2"/>
      <scheme val="minor"/>
    </font>
    <font>
      <u/>
      <sz val="11"/>
      <color rgb="FF002060"/>
      <name val="Calibri"/>
      <family val="2"/>
      <scheme val="minor"/>
    </font>
    <font>
      <b/>
      <sz val="16"/>
      <color rgb="FF00B0F0"/>
      <name val="Arial Narrow"/>
      <family val="2"/>
    </font>
    <font>
      <sz val="8"/>
      <name val="Arial Narrow"/>
      <family val="2"/>
    </font>
    <font>
      <b/>
      <sz val="11"/>
      <color rgb="FFFF0000"/>
      <name val="Calibri"/>
      <family val="2"/>
      <scheme val="minor"/>
    </font>
    <font>
      <sz val="10"/>
      <color theme="5" tint="-0.249977111117893"/>
      <name val="Calibri"/>
      <family val="2"/>
      <scheme val="minor"/>
    </font>
    <font>
      <b/>
      <i/>
      <sz val="11"/>
      <color rgb="FFFF0000"/>
      <name val="Calibri"/>
      <family val="2"/>
      <scheme val="minor"/>
    </font>
    <font>
      <b/>
      <sz val="14"/>
      <color rgb="FFFF0000"/>
      <name val="Calibri"/>
      <family val="2"/>
      <scheme val="minor"/>
    </font>
    <font>
      <b/>
      <sz val="16"/>
      <color rgb="FFFF0000"/>
      <name val="Calibri"/>
      <family val="2"/>
      <scheme val="minor"/>
    </font>
    <font>
      <vertAlign val="superscript"/>
      <sz val="11"/>
      <color rgb="FF002060"/>
      <name val="Calibri"/>
      <family val="2"/>
      <scheme val="minor"/>
    </font>
    <font>
      <b/>
      <sz val="11"/>
      <color rgb="FF002060"/>
      <name val="Calibri"/>
      <family val="2"/>
      <scheme val="minor"/>
    </font>
    <font>
      <vertAlign val="subscript"/>
      <sz val="11"/>
      <color theme="1"/>
      <name val="Calibri"/>
      <family val="2"/>
      <scheme val="minor"/>
    </font>
    <font>
      <vertAlign val="superscript"/>
      <sz val="11"/>
      <color theme="1"/>
      <name val="Calibri"/>
      <family val="2"/>
      <scheme val="minor"/>
    </font>
    <font>
      <b/>
      <sz val="11"/>
      <name val="Calibri"/>
      <family val="2"/>
      <scheme val="minor"/>
    </font>
    <font>
      <b/>
      <sz val="14"/>
      <color rgb="FF0070C0"/>
      <name val="Arial Narrow"/>
      <family val="2"/>
    </font>
    <font>
      <i/>
      <sz val="10"/>
      <color rgb="FF0070C0"/>
      <name val="Calibri"/>
      <family val="2"/>
      <scheme val="minor"/>
    </font>
    <font>
      <sz val="11"/>
      <color theme="1"/>
      <name val="Aptos"/>
      <family val="2"/>
    </font>
    <font>
      <vertAlign val="subscript"/>
      <sz val="11"/>
      <color rgb="FF002060"/>
      <name val="Calibri"/>
      <family val="2"/>
      <scheme val="minor"/>
    </font>
    <font>
      <vertAlign val="superscript"/>
      <sz val="11"/>
      <color theme="1"/>
      <name val="Aptos"/>
      <family val="2"/>
    </font>
    <font>
      <b/>
      <sz val="14"/>
      <color rgb="FF004E9A"/>
      <name val="Arial Narrow"/>
      <family val="2"/>
    </font>
  </fonts>
  <fills count="20">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indexed="9"/>
        <bgColor indexed="64"/>
      </patternFill>
    </fill>
    <fill>
      <patternFill patternType="solid">
        <fgColor indexed="55"/>
        <bgColor indexed="64"/>
      </patternFill>
    </fill>
    <fill>
      <patternFill patternType="solid">
        <fgColor rgb="FF00B0F0"/>
        <bgColor indexed="64"/>
      </patternFill>
    </fill>
    <fill>
      <patternFill patternType="solid">
        <fgColor theme="0"/>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6"/>
        <bgColor indexed="64"/>
      </patternFill>
    </fill>
    <fill>
      <patternFill patternType="solid">
        <fgColor theme="0" tint="-0.34998626667073579"/>
        <bgColor indexed="64"/>
      </patternFill>
    </fill>
    <fill>
      <patternFill patternType="solid">
        <fgColor theme="8" tint="-0.499984740745262"/>
        <bgColor indexed="64"/>
      </patternFill>
    </fill>
    <fill>
      <gradientFill>
        <stop position="0">
          <color rgb="FF00B050"/>
        </stop>
        <stop position="1">
          <color theme="7" tint="0.80001220740379042"/>
        </stop>
      </gradientFill>
    </fill>
    <fill>
      <patternFill patternType="solid">
        <fgColor theme="9" tint="0.79995117038483843"/>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rgb="FFFFFF00"/>
        <bgColor indexed="64"/>
      </patternFill>
    </fill>
    <fill>
      <patternFill patternType="solid">
        <fgColor rgb="FFF2F7FC"/>
        <bgColor indexed="64"/>
      </patternFill>
    </fill>
    <fill>
      <patternFill patternType="solid">
        <fgColor theme="8" tint="0.59999389629810485"/>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theme="6" tint="0.59999389629810485"/>
      </bottom>
      <diagonal/>
    </border>
    <border>
      <left/>
      <right/>
      <top style="thin">
        <color theme="6" tint="0.59999389629810485"/>
      </top>
      <bottom style="thin">
        <color theme="6" tint="0.59999389629810485"/>
      </bottom>
      <diagonal/>
    </border>
    <border>
      <left style="thin">
        <color theme="0"/>
      </left>
      <right style="thin">
        <color theme="0"/>
      </right>
      <top/>
      <bottom style="thin">
        <color theme="6" tint="0.59999389629810485"/>
      </bottom>
      <diagonal/>
    </border>
    <border>
      <left/>
      <right/>
      <top/>
      <bottom style="medium">
        <color rgb="FF00B050"/>
      </bottom>
      <diagonal/>
    </border>
    <border>
      <left/>
      <right/>
      <top/>
      <bottom style="thin">
        <color theme="2"/>
      </bottom>
      <diagonal/>
    </border>
    <border>
      <left/>
      <right/>
      <top style="thin">
        <color theme="6" tint="0.59999389629810485"/>
      </top>
      <bottom style="thin">
        <color theme="2"/>
      </bottom>
      <diagonal/>
    </border>
    <border>
      <left style="thin">
        <color indexed="64"/>
      </left>
      <right style="thin">
        <color indexed="64"/>
      </right>
      <top/>
      <bottom/>
      <diagonal/>
    </border>
    <border>
      <left/>
      <right/>
      <top/>
      <bottom style="medium">
        <color rgb="FF00B0F0"/>
      </bottom>
      <diagonal/>
    </border>
    <border>
      <left style="thin">
        <color indexed="64"/>
      </left>
      <right style="thin">
        <color indexed="64"/>
      </right>
      <top/>
      <bottom style="thin">
        <color indexed="64"/>
      </bottom>
      <diagonal/>
    </border>
    <border>
      <left/>
      <right/>
      <top style="thin">
        <color rgb="FF00B0F0"/>
      </top>
      <bottom/>
      <diagonal/>
    </border>
    <border>
      <left style="thin">
        <color theme="0"/>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xf numFmtId="165" fontId="1" fillId="0" borderId="0" applyFont="0" applyFill="0" applyBorder="0" applyAlignment="0" applyProtection="0"/>
    <xf numFmtId="0" fontId="3" fillId="0" borderId="0" applyNumberFormat="0" applyFill="0" applyBorder="0" applyAlignment="0" applyProtection="0"/>
    <xf numFmtId="164" fontId="1" fillId="0" borderId="0" applyFont="0" applyFill="0" applyBorder="0" applyAlignment="0" applyProtection="0"/>
    <xf numFmtId="0" fontId="4" fillId="0" borderId="0"/>
    <xf numFmtId="0" fontId="19" fillId="0" borderId="0" applyNumberFormat="0" applyFill="0" applyBorder="0" applyAlignment="0" applyProtection="0">
      <alignment vertical="top"/>
      <protection locked="0"/>
    </xf>
    <xf numFmtId="9" fontId="1" fillId="0" borderId="0" applyFont="0" applyFill="0" applyBorder="0" applyAlignment="0" applyProtection="0"/>
  </cellStyleXfs>
  <cellXfs count="359">
    <xf numFmtId="0" fontId="0" fillId="0" borderId="0" xfId="0"/>
    <xf numFmtId="0" fontId="0" fillId="0" borderId="0" xfId="0" applyAlignment="1">
      <alignment horizontal="right"/>
    </xf>
    <xf numFmtId="0" fontId="0" fillId="0" borderId="0" xfId="0" applyAlignment="1">
      <alignment horizontal="center"/>
    </xf>
    <xf numFmtId="0" fontId="2" fillId="0" borderId="0" xfId="0" applyFont="1" applyAlignment="1">
      <alignment horizontal="right"/>
    </xf>
    <xf numFmtId="0" fontId="5" fillId="0" borderId="0" xfId="0" applyFont="1"/>
    <xf numFmtId="0" fontId="2" fillId="0" borderId="0" xfId="0" applyFont="1"/>
    <xf numFmtId="0" fontId="6" fillId="0" borderId="0" xfId="0" applyFont="1"/>
    <xf numFmtId="0" fontId="7" fillId="0" borderId="0" xfId="0" applyFont="1"/>
    <xf numFmtId="0" fontId="8" fillId="0" borderId="0" xfId="0" applyFont="1"/>
    <xf numFmtId="0" fontId="8" fillId="0" borderId="0" xfId="0" applyFont="1" applyAlignment="1">
      <alignment vertical="center"/>
    </xf>
    <xf numFmtId="168" fontId="0" fillId="0" borderId="0" xfId="1" applyNumberFormat="1" applyFont="1" applyFill="1"/>
    <xf numFmtId="0" fontId="0" fillId="0" borderId="1" xfId="0" applyBorder="1"/>
    <xf numFmtId="169" fontId="0" fillId="0" borderId="1" xfId="1" applyNumberFormat="1" applyFont="1" applyFill="1" applyBorder="1"/>
    <xf numFmtId="0" fontId="13" fillId="0" borderId="0" xfId="0" applyFont="1"/>
    <xf numFmtId="0" fontId="15" fillId="0" borderId="0" xfId="0" applyFont="1"/>
    <xf numFmtId="0" fontId="2" fillId="0" borderId="0" xfId="0" applyFont="1" applyAlignment="1">
      <alignment horizontal="right" vertical="center"/>
    </xf>
    <xf numFmtId="0" fontId="0" fillId="0" borderId="0" xfId="0" applyAlignment="1">
      <alignment vertical="center"/>
    </xf>
    <xf numFmtId="0" fontId="0" fillId="0" borderId="0" xfId="0" applyAlignment="1">
      <alignment horizontal="center" vertical="center"/>
    </xf>
    <xf numFmtId="0" fontId="2" fillId="0" borderId="1" xfId="0" applyFont="1" applyBorder="1"/>
    <xf numFmtId="0" fontId="10" fillId="0" borderId="0" xfId="0" applyFont="1" applyAlignment="1">
      <alignment horizontal="right"/>
    </xf>
    <xf numFmtId="166" fontId="0" fillId="0" borderId="0" xfId="1" applyNumberFormat="1" applyFont="1"/>
    <xf numFmtId="0" fontId="15" fillId="0" borderId="0" xfId="0" applyFont="1" applyAlignment="1">
      <alignment horizontal="center"/>
    </xf>
    <xf numFmtId="0" fontId="0" fillId="0" borderId="0" xfId="0" applyAlignment="1">
      <alignment horizontal="center" vertical="center" wrapText="1"/>
    </xf>
    <xf numFmtId="0" fontId="0" fillId="9" borderId="1" xfId="0" applyFill="1" applyBorder="1" applyAlignment="1">
      <alignment horizontal="center"/>
    </xf>
    <xf numFmtId="166" fontId="0" fillId="9" borderId="1" xfId="1" applyNumberFormat="1" applyFont="1" applyFill="1" applyBorder="1" applyAlignment="1">
      <alignment horizontal="center"/>
    </xf>
    <xf numFmtId="0" fontId="0" fillId="10" borderId="0" xfId="0" applyFill="1" applyAlignment="1">
      <alignment horizontal="center"/>
    </xf>
    <xf numFmtId="0" fontId="0" fillId="10" borderId="0" xfId="0" applyFill="1" applyAlignment="1">
      <alignment horizontal="right"/>
    </xf>
    <xf numFmtId="0" fontId="0" fillId="10" borderId="0" xfId="0" applyFill="1"/>
    <xf numFmtId="0" fontId="34" fillId="0" borderId="0" xfId="0" applyFont="1"/>
    <xf numFmtId="0" fontId="0" fillId="0" borderId="1" xfId="0" applyBorder="1" applyAlignment="1">
      <alignment horizontal="center"/>
    </xf>
    <xf numFmtId="0" fontId="31" fillId="9" borderId="1" xfId="0" applyFont="1" applyFill="1" applyBorder="1" applyAlignment="1">
      <alignment horizontal="center"/>
    </xf>
    <xf numFmtId="0" fontId="35" fillId="9" borderId="1" xfId="0" applyFont="1" applyFill="1" applyBorder="1" applyAlignment="1">
      <alignment horizontal="center"/>
    </xf>
    <xf numFmtId="0" fontId="2" fillId="0" borderId="1" xfId="0" applyFont="1" applyBorder="1" applyAlignment="1">
      <alignment horizontal="center"/>
    </xf>
    <xf numFmtId="0" fontId="5" fillId="0" borderId="0" xfId="0" applyFont="1" applyAlignment="1">
      <alignment horizontal="left"/>
    </xf>
    <xf numFmtId="168" fontId="2" fillId="0" borderId="0" xfId="1" applyNumberFormat="1" applyFont="1"/>
    <xf numFmtId="0" fontId="0" fillId="11" borderId="0" xfId="0" applyFill="1" applyAlignment="1">
      <alignment horizontal="center"/>
    </xf>
    <xf numFmtId="0" fontId="0" fillId="11" borderId="0" xfId="0" applyFill="1" applyAlignment="1">
      <alignment horizontal="right"/>
    </xf>
    <xf numFmtId="0" fontId="0" fillId="11" borderId="0" xfId="0" applyFill="1"/>
    <xf numFmtId="168" fontId="0" fillId="0" borderId="0" xfId="1" applyNumberFormat="1" applyFont="1"/>
    <xf numFmtId="166" fontId="0" fillId="0" borderId="0" xfId="0" applyNumberFormat="1"/>
    <xf numFmtId="0" fontId="0" fillId="0" borderId="4" xfId="0" applyBorder="1"/>
    <xf numFmtId="0" fontId="0" fillId="10" borderId="4" xfId="0" applyFill="1" applyBorder="1"/>
    <xf numFmtId="0" fontId="15" fillId="0" borderId="4" xfId="0" applyFont="1" applyBorder="1"/>
    <xf numFmtId="0" fontId="0" fillId="11" borderId="4" xfId="0" applyFill="1" applyBorder="1"/>
    <xf numFmtId="168" fontId="0" fillId="0" borderId="4" xfId="0" applyNumberFormat="1" applyBorder="1"/>
    <xf numFmtId="168" fontId="0" fillId="0" borderId="0" xfId="0" applyNumberFormat="1"/>
    <xf numFmtId="168" fontId="2" fillId="0" borderId="1" xfId="1" applyNumberFormat="1" applyFont="1" applyBorder="1"/>
    <xf numFmtId="168" fontId="1" fillId="0" borderId="0" xfId="1" applyNumberFormat="1" applyFont="1"/>
    <xf numFmtId="0" fontId="2" fillId="11" borderId="0" xfId="0" applyFont="1" applyFill="1" applyAlignment="1">
      <alignment horizontal="right"/>
    </xf>
    <xf numFmtId="168" fontId="2" fillId="11" borderId="0" xfId="1" applyNumberFormat="1" applyFont="1" applyFill="1"/>
    <xf numFmtId="0" fontId="0" fillId="0" borderId="0" xfId="0" applyAlignment="1">
      <alignment horizontal="right" vertical="top"/>
    </xf>
    <xf numFmtId="0" fontId="2" fillId="0" borderId="2" xfId="0" applyFont="1" applyBorder="1" applyAlignment="1">
      <alignment horizontal="right"/>
    </xf>
    <xf numFmtId="168" fontId="1" fillId="0" borderId="0" xfId="1" applyNumberFormat="1" applyFont="1" applyFill="1"/>
    <xf numFmtId="0" fontId="0" fillId="0" borderId="0" xfId="0" quotePrefix="1" applyAlignment="1">
      <alignment horizontal="right"/>
    </xf>
    <xf numFmtId="0" fontId="37" fillId="0" borderId="0" xfId="0" applyFont="1" applyAlignment="1">
      <alignment horizontal="center" vertical="center"/>
    </xf>
    <xf numFmtId="0" fontId="37" fillId="0" borderId="0" xfId="0" applyFont="1" applyAlignment="1">
      <alignment vertical="center"/>
    </xf>
    <xf numFmtId="0" fontId="37" fillId="0" borderId="0" xfId="0" applyFont="1" applyAlignment="1">
      <alignment horizontal="center" vertical="center" wrapText="1"/>
    </xf>
    <xf numFmtId="165" fontId="37" fillId="0" borderId="0" xfId="1" applyFont="1" applyAlignment="1">
      <alignment horizontal="center" vertical="center"/>
    </xf>
    <xf numFmtId="0" fontId="14" fillId="0" borderId="6" xfId="0" applyFont="1" applyBorder="1" applyAlignment="1">
      <alignment horizontal="center" vertical="center" wrapText="1"/>
    </xf>
    <xf numFmtId="0" fontId="0" fillId="0" borderId="0" xfId="0" applyAlignment="1">
      <alignment vertical="center" wrapText="1"/>
    </xf>
    <xf numFmtId="0" fontId="8" fillId="0" borderId="0" xfId="0" applyFont="1" applyAlignment="1">
      <alignment wrapText="1"/>
    </xf>
    <xf numFmtId="0" fontId="0" fillId="0" borderId="0" xfId="0" applyAlignment="1">
      <alignment horizontal="left" vertical="center"/>
    </xf>
    <xf numFmtId="0" fontId="2" fillId="0" borderId="0" xfId="0" applyFont="1" applyAlignment="1">
      <alignment horizontal="center"/>
    </xf>
    <xf numFmtId="0" fontId="2" fillId="0" borderId="4" xfId="0" applyFont="1" applyBorder="1"/>
    <xf numFmtId="172" fontId="8" fillId="0" borderId="0" xfId="1" applyNumberFormat="1" applyFont="1"/>
    <xf numFmtId="0" fontId="8" fillId="0" borderId="0" xfId="0" applyFont="1" applyAlignment="1">
      <alignment horizontal="right"/>
    </xf>
    <xf numFmtId="168" fontId="8" fillId="0" borderId="0" xfId="1" applyNumberFormat="1" applyFont="1"/>
    <xf numFmtId="0" fontId="2" fillId="3" borderId="16" xfId="0" applyFont="1" applyFill="1" applyBorder="1" applyAlignment="1">
      <alignment horizontal="right" vertical="center"/>
    </xf>
    <xf numFmtId="0" fontId="2" fillId="3" borderId="17" xfId="0" applyFont="1" applyFill="1" applyBorder="1" applyAlignment="1">
      <alignment horizontal="right" vertical="center"/>
    </xf>
    <xf numFmtId="172" fontId="0" fillId="0" borderId="0" xfId="1" applyNumberFormat="1" applyFont="1"/>
    <xf numFmtId="0" fontId="0" fillId="2" borderId="0" xfId="0" applyFill="1" applyAlignment="1" applyProtection="1">
      <alignment horizontal="center" vertical="center"/>
      <protection locked="0"/>
    </xf>
    <xf numFmtId="0" fontId="0" fillId="2" borderId="1" xfId="0" applyFill="1" applyBorder="1" applyAlignment="1" applyProtection="1">
      <alignment horizontal="center" vertical="center"/>
      <protection locked="0"/>
    </xf>
    <xf numFmtId="0" fontId="0" fillId="2" borderId="1" xfId="0" applyFill="1" applyBorder="1" applyAlignment="1" applyProtection="1">
      <alignment horizontal="center" vertical="center" wrapText="1"/>
      <protection locked="0"/>
    </xf>
    <xf numFmtId="166" fontId="0" fillId="2" borderId="1" xfId="1" applyNumberFormat="1" applyFont="1" applyFill="1" applyBorder="1" applyAlignment="1" applyProtection="1">
      <alignment horizontal="center" vertical="center"/>
      <protection locked="0"/>
    </xf>
    <xf numFmtId="49" fontId="31" fillId="14" borderId="13" xfId="0" applyNumberFormat="1" applyFont="1" applyFill="1" applyBorder="1" applyAlignment="1" applyProtection="1">
      <alignment horizontal="center" vertical="center" wrapText="1"/>
      <protection locked="0"/>
    </xf>
    <xf numFmtId="0" fontId="31" fillId="2" borderId="13" xfId="0" applyFont="1" applyFill="1" applyBorder="1" applyAlignment="1" applyProtection="1">
      <alignment horizontal="center" vertical="center" wrapText="1"/>
      <protection locked="0"/>
    </xf>
    <xf numFmtId="0" fontId="31" fillId="14" borderId="13" xfId="0" applyFont="1" applyFill="1" applyBorder="1" applyAlignment="1" applyProtection="1">
      <alignment horizontal="center" vertical="center" wrapText="1"/>
      <protection locked="0"/>
    </xf>
    <xf numFmtId="0" fontId="31" fillId="14" borderId="1" xfId="0" applyFont="1" applyFill="1" applyBorder="1" applyAlignment="1" applyProtection="1">
      <alignment horizontal="center" vertical="center" wrapText="1"/>
      <protection locked="0"/>
    </xf>
    <xf numFmtId="0" fontId="0" fillId="14" borderId="1" xfId="0" applyFill="1" applyBorder="1" applyAlignment="1" applyProtection="1">
      <alignment horizontal="center" vertical="center"/>
      <protection locked="0"/>
    </xf>
    <xf numFmtId="0" fontId="0" fillId="14" borderId="13" xfId="0" applyFill="1" applyBorder="1" applyAlignment="1" applyProtection="1">
      <alignment horizontal="center" vertical="center"/>
      <protection locked="0"/>
    </xf>
    <xf numFmtId="0" fontId="0" fillId="2" borderId="13" xfId="0" applyFill="1" applyBorder="1" applyAlignment="1" applyProtection="1">
      <alignment horizontal="center" vertical="center"/>
      <protection locked="0"/>
    </xf>
    <xf numFmtId="0" fontId="27" fillId="0" borderId="0" xfId="4" applyFont="1" applyAlignment="1">
      <alignment horizontal="right" vertical="center"/>
    </xf>
    <xf numFmtId="166" fontId="8" fillId="0" borderId="0" xfId="1" applyNumberFormat="1" applyFont="1" applyAlignment="1" applyProtection="1">
      <alignment horizontal="left"/>
    </xf>
    <xf numFmtId="0" fontId="41" fillId="0" borderId="0" xfId="0" applyFont="1" applyAlignment="1">
      <alignment horizontal="right"/>
    </xf>
    <xf numFmtId="0" fontId="29" fillId="0" borderId="0" xfId="0" applyFont="1" applyAlignment="1">
      <alignment horizontal="right" vertical="center"/>
    </xf>
    <xf numFmtId="0" fontId="15" fillId="0" borderId="0" xfId="0" applyFont="1" applyAlignment="1">
      <alignment horizontal="right" vertical="top"/>
    </xf>
    <xf numFmtId="0" fontId="7" fillId="0" borderId="0" xfId="0" applyFont="1" applyAlignment="1">
      <alignment horizontal="right"/>
    </xf>
    <xf numFmtId="166" fontId="10" fillId="0" borderId="0" xfId="0" applyNumberFormat="1" applyFont="1" applyAlignment="1">
      <alignment horizontal="right" vertical="center"/>
    </xf>
    <xf numFmtId="0" fontId="7" fillId="0" borderId="0" xfId="0" applyFont="1" applyAlignment="1">
      <alignment horizontal="right" vertical="center"/>
    </xf>
    <xf numFmtId="166" fontId="8" fillId="0" borderId="0" xfId="1" applyNumberFormat="1" applyFont="1" applyAlignment="1" applyProtection="1">
      <alignment horizontal="left" vertical="center"/>
    </xf>
    <xf numFmtId="0" fontId="47" fillId="0" borderId="0" xfId="0" applyFont="1" applyAlignment="1">
      <alignment horizontal="right" vertical="center"/>
    </xf>
    <xf numFmtId="0" fontId="45" fillId="0" borderId="0" xfId="0" applyFont="1" applyAlignment="1">
      <alignment horizontal="left" vertical="center" wrapText="1"/>
    </xf>
    <xf numFmtId="0" fontId="0" fillId="0" borderId="0" xfId="0" applyAlignment="1">
      <alignment horizontal="right" vertical="center"/>
    </xf>
    <xf numFmtId="0" fontId="8" fillId="0" borderId="0" xfId="0" applyFont="1" applyAlignment="1">
      <alignment horizontal="right" vertical="center"/>
    </xf>
    <xf numFmtId="0" fontId="40" fillId="3" borderId="12" xfId="0" applyFont="1" applyFill="1" applyBorder="1" applyAlignment="1">
      <alignment horizontal="right"/>
    </xf>
    <xf numFmtId="0" fontId="24" fillId="3" borderId="12" xfId="0" applyFont="1" applyFill="1" applyBorder="1" applyAlignment="1">
      <alignment horizontal="right"/>
    </xf>
    <xf numFmtId="0" fontId="24" fillId="3" borderId="12" xfId="0" applyFont="1" applyFill="1" applyBorder="1" applyAlignment="1">
      <alignment horizontal="center" vertical="center"/>
    </xf>
    <xf numFmtId="0" fontId="0" fillId="0" borderId="11" xfId="0" applyBorder="1" applyAlignment="1">
      <alignment horizontal="center" vertical="center"/>
    </xf>
    <xf numFmtId="0" fontId="0" fillId="0" borderId="3" xfId="0" applyBorder="1" applyAlignment="1">
      <alignment horizontal="center" vertical="center"/>
    </xf>
    <xf numFmtId="0" fontId="10" fillId="0" borderId="0" xfId="0" applyFont="1" applyAlignment="1">
      <alignment horizontal="right" vertical="center"/>
    </xf>
    <xf numFmtId="0" fontId="8" fillId="0" borderId="0" xfId="0" applyFont="1" applyAlignment="1">
      <alignment horizontal="center" vertical="center"/>
    </xf>
    <xf numFmtId="0" fontId="0" fillId="0" borderId="14" xfId="0" applyBorder="1" applyAlignment="1">
      <alignment horizontal="center" vertical="center"/>
    </xf>
    <xf numFmtId="0" fontId="9" fillId="0" borderId="0" xfId="0" applyFont="1" applyAlignment="1">
      <alignment horizontal="right" vertical="center"/>
    </xf>
    <xf numFmtId="0" fontId="45" fillId="0" borderId="0" xfId="0" applyFont="1" applyAlignment="1">
      <alignment horizontal="right" vertical="center" wrapText="1"/>
    </xf>
    <xf numFmtId="0" fontId="45" fillId="0" borderId="0" xfId="0" applyFont="1" applyAlignment="1">
      <alignment horizontal="right" vertical="center"/>
    </xf>
    <xf numFmtId="0" fontId="46" fillId="0" borderId="0" xfId="0" applyFont="1" applyAlignment="1">
      <alignment horizontal="right" vertical="center"/>
    </xf>
    <xf numFmtId="170" fontId="8" fillId="0" borderId="0" xfId="0" applyNumberFormat="1" applyFont="1" applyAlignment="1">
      <alignment horizontal="center" vertical="center"/>
    </xf>
    <xf numFmtId="169" fontId="8" fillId="0" borderId="0" xfId="0" applyNumberFormat="1" applyFont="1" applyAlignment="1">
      <alignment horizontal="center" vertical="center"/>
    </xf>
    <xf numFmtId="0" fontId="48" fillId="0" borderId="0" xfId="0" applyFont="1" applyAlignment="1">
      <alignment horizontal="right" vertical="center"/>
    </xf>
    <xf numFmtId="166" fontId="8" fillId="0" borderId="0" xfId="1" applyNumberFormat="1" applyFont="1" applyAlignment="1" applyProtection="1">
      <alignment horizontal="right" vertical="center"/>
    </xf>
    <xf numFmtId="0" fontId="5" fillId="0" borderId="0" xfId="0" applyFont="1" applyAlignment="1">
      <alignment horizontal="center" vertical="center"/>
    </xf>
    <xf numFmtId="167" fontId="0" fillId="2" borderId="1" xfId="3" applyNumberFormat="1" applyFont="1" applyFill="1" applyBorder="1" applyAlignment="1" applyProtection="1">
      <alignment horizontal="center" vertical="center"/>
      <protection locked="0"/>
    </xf>
    <xf numFmtId="168" fontId="0" fillId="2" borderId="1" xfId="1" applyNumberFormat="1" applyFont="1" applyFill="1" applyBorder="1" applyAlignment="1" applyProtection="1">
      <alignment horizontal="center" vertical="center"/>
      <protection locked="0"/>
    </xf>
    <xf numFmtId="0" fontId="0" fillId="2" borderId="1" xfId="0" applyFill="1" applyBorder="1" applyAlignment="1" applyProtection="1">
      <alignment horizontal="right" vertical="center"/>
      <protection locked="0"/>
    </xf>
    <xf numFmtId="166" fontId="7" fillId="0" borderId="0" xfId="1" applyNumberFormat="1" applyFont="1" applyAlignment="1" applyProtection="1">
      <alignment horizontal="left"/>
      <protection locked="0"/>
    </xf>
    <xf numFmtId="166" fontId="8" fillId="0" borderId="0" xfId="1" applyNumberFormat="1" applyFont="1" applyAlignment="1" applyProtection="1">
      <alignment horizontal="left"/>
      <protection locked="0"/>
    </xf>
    <xf numFmtId="0" fontId="8" fillId="0" borderId="0" xfId="0" applyFont="1" applyProtection="1">
      <protection locked="0"/>
    </xf>
    <xf numFmtId="0" fontId="10" fillId="0" borderId="0" xfId="0" applyFont="1" applyAlignment="1" applyProtection="1">
      <alignment horizontal="right"/>
      <protection locked="0"/>
    </xf>
    <xf numFmtId="0" fontId="33" fillId="0" borderId="0" xfId="0" applyFont="1" applyAlignment="1">
      <alignment horizontal="left"/>
    </xf>
    <xf numFmtId="165" fontId="0" fillId="9" borderId="1" xfId="1" applyFont="1" applyFill="1" applyBorder="1"/>
    <xf numFmtId="168" fontId="0" fillId="9" borderId="1" xfId="1" applyNumberFormat="1" applyFont="1" applyFill="1" applyBorder="1"/>
    <xf numFmtId="0" fontId="2" fillId="2" borderId="1" xfId="0" applyFont="1" applyFill="1" applyBorder="1"/>
    <xf numFmtId="171" fontId="0" fillId="0" borderId="1" xfId="1" applyNumberFormat="1" applyFont="1" applyBorder="1"/>
    <xf numFmtId="171" fontId="0" fillId="0" borderId="1" xfId="1" applyNumberFormat="1" applyFont="1" applyFill="1" applyBorder="1"/>
    <xf numFmtId="0" fontId="52" fillId="0" borderId="0" xfId="0" applyFont="1"/>
    <xf numFmtId="0" fontId="55" fillId="0" borderId="0" xfId="0" applyFont="1"/>
    <xf numFmtId="0" fontId="56" fillId="0" borderId="0" xfId="0" applyFont="1"/>
    <xf numFmtId="0" fontId="0" fillId="9" borderId="1" xfId="0" applyFill="1" applyBorder="1"/>
    <xf numFmtId="0" fontId="0" fillId="0" borderId="1" xfId="0" applyBorder="1" applyAlignment="1">
      <alignment vertical="center" wrapText="1"/>
    </xf>
    <xf numFmtId="0" fontId="8" fillId="0" borderId="1" xfId="0" applyFont="1" applyBorder="1" applyAlignment="1">
      <alignment wrapText="1"/>
    </xf>
    <xf numFmtId="0" fontId="0" fillId="0" borderId="13" xfId="0" applyBorder="1" applyAlignment="1">
      <alignment vertical="center" wrapText="1"/>
    </xf>
    <xf numFmtId="0" fontId="8" fillId="0" borderId="13" xfId="0" applyFont="1" applyBorder="1" applyAlignment="1">
      <alignment wrapText="1"/>
    </xf>
    <xf numFmtId="0" fontId="2" fillId="2" borderId="1" xfId="0" applyFont="1" applyFill="1" applyBorder="1" applyAlignment="1">
      <alignment vertical="center" wrapText="1"/>
    </xf>
    <xf numFmtId="0" fontId="33" fillId="0" borderId="1" xfId="0" applyFont="1" applyBorder="1" applyAlignment="1">
      <alignment vertical="center"/>
    </xf>
    <xf numFmtId="0" fontId="5" fillId="0" borderId="1" xfId="0" applyFont="1" applyBorder="1" applyAlignment="1">
      <alignment horizontal="right" vertical="center" wrapText="1"/>
    </xf>
    <xf numFmtId="0" fontId="8" fillId="16" borderId="1" xfId="0" applyFont="1" applyFill="1" applyBorder="1" applyAlignment="1">
      <alignment horizontal="left" vertical="center" wrapText="1"/>
    </xf>
    <xf numFmtId="0" fontId="2" fillId="2" borderId="3" xfId="0" applyFont="1" applyFill="1" applyBorder="1" applyAlignment="1">
      <alignment horizontal="left" vertical="center"/>
    </xf>
    <xf numFmtId="0" fontId="0" fillId="15" borderId="3" xfId="0" applyFill="1" applyBorder="1" applyAlignment="1">
      <alignment horizontal="left" vertical="center"/>
    </xf>
    <xf numFmtId="0" fontId="0" fillId="15" borderId="1" xfId="0" applyFill="1" applyBorder="1" applyAlignment="1">
      <alignment horizontal="left" vertical="center"/>
    </xf>
    <xf numFmtId="0" fontId="55" fillId="0" borderId="0" xfId="0" applyFont="1" applyAlignment="1">
      <alignment horizontal="left"/>
    </xf>
    <xf numFmtId="0" fontId="52" fillId="0" borderId="0" xfId="0" applyFont="1" applyAlignment="1">
      <alignment horizontal="right"/>
    </xf>
    <xf numFmtId="0" fontId="2" fillId="2" borderId="1" xfId="0" applyFont="1" applyFill="1" applyBorder="1" applyAlignment="1">
      <alignment horizontal="center" vertical="center" wrapText="1"/>
    </xf>
    <xf numFmtId="0" fontId="31" fillId="2" borderId="1" xfId="0" applyFont="1" applyFill="1" applyBorder="1" applyAlignment="1">
      <alignment horizontal="center" vertical="center" wrapText="1"/>
    </xf>
    <xf numFmtId="0" fontId="36"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2" fillId="2" borderId="0" xfId="0" applyFont="1" applyFill="1"/>
    <xf numFmtId="0" fontId="8" fillId="9" borderId="0" xfId="0" applyFont="1" applyFill="1"/>
    <xf numFmtId="0" fontId="0" fillId="9" borderId="0" xfId="0" applyFill="1"/>
    <xf numFmtId="0" fontId="15" fillId="9" borderId="0" xfId="0" applyFont="1" applyFill="1"/>
    <xf numFmtId="0" fontId="8" fillId="9" borderId="0" xfId="0" quotePrefix="1" applyFont="1" applyFill="1"/>
    <xf numFmtId="0" fontId="0" fillId="0" borderId="0" xfId="0" applyProtection="1">
      <protection locked="0"/>
    </xf>
    <xf numFmtId="0" fontId="4" fillId="0" borderId="0" xfId="4" applyAlignment="1" applyProtection="1">
      <alignment vertical="top"/>
      <protection locked="0"/>
    </xf>
    <xf numFmtId="0" fontId="3" fillId="0" borderId="0" xfId="2"/>
    <xf numFmtId="0" fontId="2" fillId="2" borderId="13"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0" fillId="14" borderId="13" xfId="0" applyFill="1" applyBorder="1" applyAlignment="1" applyProtection="1">
      <alignment horizontal="center" vertical="center" wrapText="1"/>
      <protection locked="0"/>
    </xf>
    <xf numFmtId="0" fontId="0" fillId="2" borderId="13" xfId="0" applyFill="1" applyBorder="1" applyAlignment="1" applyProtection="1">
      <alignment horizontal="center" vertical="center" wrapText="1"/>
      <protection locked="0"/>
    </xf>
    <xf numFmtId="0" fontId="0" fillId="14" borderId="1" xfId="0" applyFill="1" applyBorder="1" applyAlignment="1" applyProtection="1">
      <alignment horizontal="center" vertical="center" wrapText="1"/>
      <protection locked="0"/>
    </xf>
    <xf numFmtId="0" fontId="0" fillId="9" borderId="1" xfId="0" applyFill="1" applyBorder="1" applyAlignment="1">
      <alignment horizontal="left"/>
    </xf>
    <xf numFmtId="0" fontId="2" fillId="16" borderId="1" xfId="0" applyFont="1" applyFill="1" applyBorder="1"/>
    <xf numFmtId="9" fontId="1" fillId="9" borderId="1" xfId="6" applyFont="1" applyFill="1" applyBorder="1"/>
    <xf numFmtId="0" fontId="6" fillId="0" borderId="0" xfId="0" applyFont="1" applyAlignment="1">
      <alignment horizontal="right"/>
    </xf>
    <xf numFmtId="173" fontId="0" fillId="2" borderId="1" xfId="1" applyNumberFormat="1" applyFont="1" applyFill="1" applyBorder="1" applyAlignment="1" applyProtection="1">
      <alignment horizontal="center" vertical="center"/>
      <protection locked="0"/>
    </xf>
    <xf numFmtId="166" fontId="0" fillId="2" borderId="1" xfId="1" applyNumberFormat="1" applyFont="1" applyFill="1" applyBorder="1" applyAlignment="1" applyProtection="1">
      <alignment horizontal="right" vertical="center"/>
      <protection locked="0"/>
    </xf>
    <xf numFmtId="0" fontId="61" fillId="2" borderId="1" xfId="0" applyFont="1" applyFill="1" applyBorder="1" applyAlignment="1">
      <alignment vertical="center"/>
    </xf>
    <xf numFmtId="174" fontId="0" fillId="0" borderId="0" xfId="3" applyNumberFormat="1" applyFont="1"/>
    <xf numFmtId="0" fontId="37" fillId="0" borderId="0" xfId="0" applyFont="1"/>
    <xf numFmtId="0" fontId="39" fillId="3" borderId="12" xfId="0" applyFont="1" applyFill="1" applyBorder="1" applyAlignment="1">
      <alignment vertical="center"/>
    </xf>
    <xf numFmtId="0" fontId="13" fillId="3" borderId="12" xfId="0" applyFont="1" applyFill="1" applyBorder="1"/>
    <xf numFmtId="0" fontId="14" fillId="0" borderId="0" xfId="0" applyFont="1"/>
    <xf numFmtId="0" fontId="13" fillId="0" borderId="0" xfId="0" applyFont="1" applyAlignment="1">
      <alignment horizontal="left" vertical="top" wrapText="1"/>
    </xf>
    <xf numFmtId="0" fontId="13" fillId="0" borderId="0" xfId="0" applyFont="1" applyAlignment="1">
      <alignment vertical="top" wrapText="1"/>
    </xf>
    <xf numFmtId="0" fontId="13" fillId="0" borderId="0" xfId="0" applyFont="1" applyAlignment="1">
      <alignment horizontal="center" vertical="top" wrapText="1"/>
    </xf>
    <xf numFmtId="0" fontId="13" fillId="0" borderId="0" xfId="0" applyFont="1" applyAlignment="1">
      <alignment vertical="center"/>
    </xf>
    <xf numFmtId="0" fontId="13" fillId="3" borderId="12" xfId="0" applyFont="1" applyFill="1" applyBorder="1" applyAlignment="1">
      <alignment horizontal="center" vertical="center" wrapText="1"/>
    </xf>
    <xf numFmtId="0" fontId="13" fillId="3" borderId="12" xfId="0" applyFont="1" applyFill="1" applyBorder="1" applyAlignment="1">
      <alignment vertical="center"/>
    </xf>
    <xf numFmtId="0" fontId="13" fillId="0" borderId="0" xfId="0" applyFont="1" applyAlignment="1">
      <alignment horizontal="right"/>
    </xf>
    <xf numFmtId="0" fontId="38" fillId="0" borderId="0" xfId="0" applyFont="1" applyAlignment="1">
      <alignment horizontal="center" vertical="center" wrapText="1"/>
    </xf>
    <xf numFmtId="0" fontId="38" fillId="0" borderId="0" xfId="0" applyFont="1" applyAlignment="1">
      <alignment vertical="center"/>
    </xf>
    <xf numFmtId="0" fontId="39" fillId="0" borderId="8" xfId="0" applyFont="1" applyBorder="1" applyAlignment="1">
      <alignment horizontal="center" vertical="center" wrapText="1"/>
    </xf>
    <xf numFmtId="0" fontId="39" fillId="0" borderId="8" xfId="0" applyFont="1" applyBorder="1" applyAlignment="1">
      <alignment vertical="center"/>
    </xf>
    <xf numFmtId="165" fontId="37" fillId="0" borderId="0" xfId="1" applyFont="1" applyAlignment="1" applyProtection="1">
      <alignment horizontal="center" vertical="center"/>
    </xf>
    <xf numFmtId="0" fontId="14" fillId="0" borderId="5" xfId="0" applyFont="1" applyBorder="1" applyAlignment="1">
      <alignment horizontal="center" vertical="center" wrapText="1"/>
    </xf>
    <xf numFmtId="0" fontId="14" fillId="0" borderId="10" xfId="0" applyFont="1" applyBorder="1" applyAlignment="1">
      <alignment horizontal="center" vertical="center" wrapText="1"/>
    </xf>
    <xf numFmtId="0" fontId="53" fillId="0" borderId="0" xfId="0" applyFont="1"/>
    <xf numFmtId="0" fontId="8" fillId="9" borderId="0" xfId="0" quotePrefix="1" applyFont="1" applyFill="1" applyAlignment="1">
      <alignment horizontal="left"/>
    </xf>
    <xf numFmtId="0" fontId="0" fillId="0" borderId="0" xfId="0" applyAlignment="1">
      <alignment horizontal="right" vertical="top" wrapText="1"/>
    </xf>
    <xf numFmtId="168" fontId="34" fillId="0" borderId="1" xfId="1" applyNumberFormat="1" applyFont="1" applyBorder="1" applyAlignment="1">
      <alignment vertical="top" wrapText="1"/>
    </xf>
    <xf numFmtId="0" fontId="34" fillId="0" borderId="1" xfId="0" applyFont="1" applyBorder="1" applyAlignment="1">
      <alignment vertical="top" wrapText="1"/>
    </xf>
    <xf numFmtId="168" fontId="1" fillId="0" borderId="1" xfId="1" applyNumberFormat="1" applyFont="1" applyBorder="1"/>
    <xf numFmtId="168" fontId="1" fillId="0" borderId="1" xfId="1" applyNumberFormat="1" applyFont="1" applyFill="1" applyBorder="1"/>
    <xf numFmtId="0" fontId="13" fillId="2" borderId="1" xfId="0" applyFont="1" applyFill="1" applyBorder="1" applyAlignment="1" applyProtection="1">
      <alignment horizontal="center" vertical="center" wrapText="1"/>
      <protection locked="0"/>
    </xf>
    <xf numFmtId="0" fontId="42" fillId="0" borderId="0" xfId="0" applyFont="1" applyAlignment="1">
      <alignment horizontal="right"/>
    </xf>
    <xf numFmtId="0" fontId="28" fillId="0" borderId="0" xfId="0" applyFont="1" applyAlignment="1">
      <alignment horizontal="right"/>
    </xf>
    <xf numFmtId="0" fontId="29" fillId="0" borderId="0" xfId="0" applyFont="1" applyAlignment="1">
      <alignment horizontal="right" vertical="top"/>
    </xf>
    <xf numFmtId="0" fontId="9" fillId="0" borderId="0" xfId="0" applyFont="1"/>
    <xf numFmtId="0" fontId="54" fillId="0" borderId="0" xfId="0" applyFont="1"/>
    <xf numFmtId="0" fontId="29" fillId="0" borderId="0" xfId="0" applyFont="1"/>
    <xf numFmtId="0" fontId="29" fillId="0" borderId="0" xfId="0" applyFont="1" applyAlignment="1">
      <alignment horizontal="right"/>
    </xf>
    <xf numFmtId="0" fontId="2" fillId="3" borderId="0" xfId="0" applyFont="1" applyFill="1" applyAlignment="1">
      <alignment horizontal="center"/>
    </xf>
    <xf numFmtId="0" fontId="40" fillId="3" borderId="12" xfId="0" applyFont="1" applyFill="1" applyBorder="1" applyAlignment="1">
      <alignment horizontal="left"/>
    </xf>
    <xf numFmtId="0" fontId="24" fillId="3" borderId="12" xfId="0" applyFont="1" applyFill="1" applyBorder="1" applyAlignment="1">
      <alignment horizontal="left"/>
    </xf>
    <xf numFmtId="0" fontId="0" fillId="3" borderId="12" xfId="0" applyFill="1" applyBorder="1" applyAlignment="1">
      <alignment horizontal="center"/>
    </xf>
    <xf numFmtId="0" fontId="47" fillId="0" borderId="0" xfId="0" applyFont="1" applyAlignment="1">
      <alignment horizontal="left" vertical="center"/>
    </xf>
    <xf numFmtId="0" fontId="43" fillId="0" borderId="0" xfId="0" applyFont="1" applyAlignment="1">
      <alignment horizontal="right" vertical="center"/>
    </xf>
    <xf numFmtId="0" fontId="7" fillId="0" borderId="0" xfId="0" applyFont="1" applyAlignment="1">
      <alignment vertical="center"/>
    </xf>
    <xf numFmtId="0" fontId="43" fillId="0" borderId="0" xfId="0" applyFont="1" applyAlignment="1">
      <alignment horizontal="right"/>
    </xf>
    <xf numFmtId="166" fontId="0" fillId="0" borderId="0" xfId="1" applyNumberFormat="1" applyFont="1" applyFill="1" applyAlignment="1" applyProtection="1">
      <alignment horizontal="center"/>
    </xf>
    <xf numFmtId="166" fontId="0" fillId="0" borderId="0" xfId="1" applyNumberFormat="1" applyFont="1" applyFill="1" applyAlignment="1" applyProtection="1">
      <alignment horizontal="center" wrapText="1"/>
    </xf>
    <xf numFmtId="0" fontId="44" fillId="3" borderId="12" xfId="0" applyFont="1" applyFill="1" applyBorder="1" applyAlignment="1">
      <alignment horizontal="left"/>
    </xf>
    <xf numFmtId="0" fontId="47" fillId="0" borderId="0" xfId="0" applyFont="1" applyAlignment="1">
      <alignment horizontal="left" vertical="center" wrapText="1"/>
    </xf>
    <xf numFmtId="166" fontId="0" fillId="3" borderId="0" xfId="1" applyNumberFormat="1" applyFont="1" applyFill="1" applyAlignment="1" applyProtection="1">
      <alignment horizontal="center"/>
    </xf>
    <xf numFmtId="0" fontId="0" fillId="2" borderId="0" xfId="0" applyFill="1" applyAlignment="1">
      <alignment horizontal="center"/>
    </xf>
    <xf numFmtId="0" fontId="7" fillId="0" borderId="0" xfId="0" quotePrefix="1" applyFont="1"/>
    <xf numFmtId="0" fontId="0" fillId="2" borderId="0" xfId="0" applyFill="1"/>
    <xf numFmtId="0" fontId="0" fillId="7" borderId="0" xfId="0" applyFill="1"/>
    <xf numFmtId="166" fontId="0" fillId="2" borderId="0" xfId="1" applyNumberFormat="1" applyFont="1" applyFill="1" applyAlignment="1" applyProtection="1">
      <alignment horizontal="center"/>
    </xf>
    <xf numFmtId="167" fontId="0" fillId="2" borderId="0" xfId="3" applyNumberFormat="1" applyFont="1" applyFill="1" applyAlignment="1" applyProtection="1">
      <alignment horizontal="center"/>
    </xf>
    <xf numFmtId="168" fontId="0" fillId="0" borderId="0" xfId="0" applyNumberFormat="1" applyAlignment="1">
      <alignment horizontal="center"/>
    </xf>
    <xf numFmtId="0" fontId="0" fillId="7" borderId="0" xfId="0" applyFill="1" applyAlignment="1">
      <alignment horizontal="center"/>
    </xf>
    <xf numFmtId="168" fontId="0" fillId="2" borderId="0" xfId="0" applyNumberFormat="1" applyFill="1" applyAlignment="1">
      <alignment horizontal="center"/>
    </xf>
    <xf numFmtId="168" fontId="0" fillId="0" borderId="0" xfId="1" applyNumberFormat="1" applyFont="1" applyFill="1" applyProtection="1"/>
    <xf numFmtId="0" fontId="7" fillId="0" borderId="0" xfId="0" applyFont="1" applyAlignment="1">
      <alignment horizontal="center"/>
    </xf>
    <xf numFmtId="0" fontId="7" fillId="0" borderId="0" xfId="0" applyFont="1" applyAlignment="1" applyProtection="1">
      <alignment horizontal="right"/>
      <protection locked="0"/>
    </xf>
    <xf numFmtId="0" fontId="7" fillId="0" borderId="0" xfId="0" applyFont="1" applyProtection="1">
      <protection locked="0"/>
    </xf>
    <xf numFmtId="0" fontId="6" fillId="0" borderId="0" xfId="0" applyFont="1" applyProtection="1">
      <protection locked="0"/>
    </xf>
    <xf numFmtId="0" fontId="52" fillId="0" borderId="0" xfId="0" applyFont="1" applyAlignment="1" applyProtection="1">
      <alignment horizontal="left"/>
      <protection locked="0"/>
    </xf>
    <xf numFmtId="0" fontId="29" fillId="0" borderId="0" xfId="0" applyFont="1" applyProtection="1">
      <protection locked="0"/>
    </xf>
    <xf numFmtId="0" fontId="0" fillId="0" borderId="0" xfId="0" applyAlignment="1" applyProtection="1">
      <alignment horizontal="right"/>
      <protection locked="0"/>
    </xf>
    <xf numFmtId="0" fontId="29" fillId="0" borderId="0" xfId="0" applyFont="1" applyAlignment="1" applyProtection="1">
      <alignment horizontal="right"/>
      <protection locked="0"/>
    </xf>
    <xf numFmtId="0" fontId="24" fillId="3" borderId="0" xfId="0" applyFont="1" applyFill="1" applyAlignment="1" applyProtection="1">
      <alignment horizontal="right"/>
      <protection locked="0"/>
    </xf>
    <xf numFmtId="0" fontId="13" fillId="0" borderId="0" xfId="0" applyFont="1" applyAlignment="1">
      <alignment vertical="center" wrapText="1"/>
    </xf>
    <xf numFmtId="0" fontId="13" fillId="0" borderId="9" xfId="0" applyFont="1" applyBorder="1" applyAlignment="1">
      <alignment vertical="center" wrapText="1"/>
    </xf>
    <xf numFmtId="0" fontId="13" fillId="0" borderId="5" xfId="0" applyFont="1" applyBorder="1" applyAlignment="1">
      <alignment vertical="center" wrapText="1"/>
    </xf>
    <xf numFmtId="0" fontId="13" fillId="0" borderId="10" xfId="0" applyFont="1" applyBorder="1" applyAlignment="1">
      <alignment vertical="center" wrapText="1"/>
    </xf>
    <xf numFmtId="0" fontId="13" fillId="0" borderId="6" xfId="0" applyFont="1" applyBorder="1" applyAlignment="1">
      <alignment vertical="center" wrapText="1"/>
    </xf>
    <xf numFmtId="0" fontId="62" fillId="0" borderId="0" xfId="0" applyFont="1" applyAlignment="1">
      <alignment horizontal="left"/>
    </xf>
    <xf numFmtId="0" fontId="26" fillId="0" borderId="0" xfId="2" applyFont="1" applyAlignment="1" applyProtection="1">
      <alignment vertical="top"/>
    </xf>
    <xf numFmtId="0" fontId="63" fillId="0" borderId="0" xfId="0" applyFont="1"/>
    <xf numFmtId="0" fontId="13" fillId="8" borderId="1" xfId="0" applyFont="1" applyFill="1" applyBorder="1" applyAlignment="1" applyProtection="1">
      <alignment vertical="center"/>
      <protection locked="0"/>
    </xf>
    <xf numFmtId="0" fontId="42" fillId="0" borderId="0" xfId="0" applyFont="1" applyAlignment="1">
      <alignment vertical="top" wrapText="1"/>
    </xf>
    <xf numFmtId="0" fontId="47" fillId="0" borderId="0" xfId="0" applyFont="1" applyAlignment="1">
      <alignment horizontal="right" vertical="center" wrapText="1"/>
    </xf>
    <xf numFmtId="0" fontId="8" fillId="0" borderId="1" xfId="0" applyFont="1" applyBorder="1" applyAlignment="1">
      <alignment vertical="top" wrapText="1"/>
    </xf>
    <xf numFmtId="0" fontId="56" fillId="0" borderId="0" xfId="0" applyFont="1" applyAlignment="1">
      <alignment vertical="center"/>
    </xf>
    <xf numFmtId="175" fontId="14" fillId="0" borderId="7" xfId="0" applyNumberFormat="1" applyFont="1" applyBorder="1" applyAlignment="1">
      <alignment horizontal="center" vertical="center"/>
    </xf>
    <xf numFmtId="0" fontId="14" fillId="0" borderId="0" xfId="0" applyFont="1" applyAlignment="1">
      <alignment horizontal="center" vertical="center" wrapText="1"/>
    </xf>
    <xf numFmtId="0" fontId="47" fillId="0" borderId="0" xfId="0" applyFont="1" applyAlignment="1">
      <alignment horizontal="right" vertical="top" wrapText="1"/>
    </xf>
    <xf numFmtId="0" fontId="0" fillId="0" borderId="0" xfId="0" applyAlignment="1" applyProtection="1">
      <alignment horizontal="center" vertical="center"/>
      <protection locked="0"/>
    </xf>
    <xf numFmtId="0" fontId="0" fillId="2" borderId="0" xfId="0" applyFill="1" applyProtection="1">
      <protection locked="0"/>
    </xf>
    <xf numFmtId="166" fontId="0" fillId="0" borderId="0" xfId="1" applyNumberFormat="1" applyFont="1" applyAlignment="1" applyProtection="1">
      <alignment horizontal="left"/>
    </xf>
    <xf numFmtId="166" fontId="2" fillId="0" borderId="0" xfId="0" applyNumberFormat="1" applyFont="1" applyAlignment="1">
      <alignment horizontal="right" vertical="center"/>
    </xf>
    <xf numFmtId="166" fontId="0" fillId="0" borderId="0" xfId="0" applyNumberFormat="1" applyAlignment="1">
      <alignment horizontal="right" vertical="center"/>
    </xf>
    <xf numFmtId="166" fontId="0" fillId="0" borderId="0" xfId="0" applyNumberFormat="1" applyAlignment="1">
      <alignment horizontal="right" vertical="top"/>
    </xf>
    <xf numFmtId="168" fontId="1" fillId="0" borderId="0" xfId="1" applyNumberFormat="1" applyFont="1" applyFill="1" applyAlignment="1" applyProtection="1">
      <alignment horizontal="center" vertical="center"/>
    </xf>
    <xf numFmtId="0" fontId="2" fillId="7" borderId="0" xfId="0" applyFont="1" applyFill="1" applyAlignment="1">
      <alignment horizontal="center" vertical="center" wrapText="1"/>
    </xf>
    <xf numFmtId="166" fontId="0" fillId="7" borderId="0" xfId="1" applyNumberFormat="1" applyFont="1" applyFill="1" applyBorder="1" applyAlignment="1" applyProtection="1">
      <alignment horizontal="center" vertical="center" wrapText="1"/>
    </xf>
    <xf numFmtId="0" fontId="8" fillId="8" borderId="0" xfId="0" applyFont="1" applyFill="1" applyAlignment="1">
      <alignment vertical="center"/>
    </xf>
    <xf numFmtId="0" fontId="67" fillId="0" borderId="0" xfId="0" applyFont="1" applyAlignment="1">
      <alignment horizontal="right" vertical="center"/>
    </xf>
    <xf numFmtId="168" fontId="0" fillId="0" borderId="0" xfId="0" applyNumberFormat="1" applyAlignment="1">
      <alignment horizontal="center" vertical="center"/>
    </xf>
    <xf numFmtId="169" fontId="0" fillId="0" borderId="0" xfId="0" applyNumberFormat="1" applyAlignment="1">
      <alignment horizontal="center" vertical="center"/>
    </xf>
    <xf numFmtId="166" fontId="1" fillId="7" borderId="0" xfId="1" applyNumberFormat="1" applyFont="1" applyFill="1" applyBorder="1" applyAlignment="1" applyProtection="1">
      <alignment horizontal="center" vertical="center"/>
    </xf>
    <xf numFmtId="0" fontId="2" fillId="7" borderId="0" xfId="0" applyFont="1" applyFill="1" applyAlignment="1">
      <alignment horizontal="right" vertical="center"/>
    </xf>
    <xf numFmtId="0" fontId="19" fillId="0" borderId="0" xfId="5" applyBorder="1" applyAlignment="1" applyProtection="1">
      <alignment vertical="top"/>
    </xf>
    <xf numFmtId="0" fontId="26" fillId="0" borderId="0" xfId="2" applyFont="1"/>
    <xf numFmtId="0" fontId="4" fillId="0" borderId="0" xfId="4" applyAlignment="1">
      <alignment vertical="top"/>
    </xf>
    <xf numFmtId="0" fontId="27" fillId="0" borderId="0" xfId="4" applyFont="1" applyAlignment="1">
      <alignment horizontal="right" vertical="center" wrapText="1"/>
    </xf>
    <xf numFmtId="0" fontId="16" fillId="0" borderId="0" xfId="4" applyFont="1" applyAlignment="1">
      <alignment vertical="top"/>
    </xf>
    <xf numFmtId="0" fontId="16" fillId="4" borderId="0" xfId="4" applyFont="1" applyFill="1" applyAlignment="1">
      <alignment vertical="top"/>
    </xf>
    <xf numFmtId="0" fontId="16" fillId="5" borderId="0" xfId="4" applyFont="1" applyFill="1" applyAlignment="1">
      <alignment vertical="top"/>
    </xf>
    <xf numFmtId="0" fontId="17" fillId="0" borderId="0" xfId="4" applyFont="1" applyAlignment="1">
      <alignment vertical="top"/>
    </xf>
    <xf numFmtId="0" fontId="18" fillId="0" borderId="0" xfId="4" applyFont="1" applyAlignment="1">
      <alignment vertical="top"/>
    </xf>
    <xf numFmtId="0" fontId="4" fillId="0" borderId="0" xfId="4" applyAlignment="1">
      <alignment horizontal="justify" vertical="top" wrapText="1"/>
    </xf>
    <xf numFmtId="0" fontId="4" fillId="0" borderId="0" xfId="4" applyAlignment="1">
      <alignment horizontal="justify" vertical="top"/>
    </xf>
    <xf numFmtId="0" fontId="20" fillId="0" borderId="0" xfId="4" applyFont="1" applyAlignment="1">
      <alignment vertical="top"/>
    </xf>
    <xf numFmtId="0" fontId="4" fillId="0" borderId="0" xfId="4" applyAlignment="1">
      <alignment vertical="center" wrapText="1"/>
    </xf>
    <xf numFmtId="0" fontId="4" fillId="6" borderId="0" xfId="4" applyFill="1" applyAlignment="1">
      <alignment vertical="top"/>
    </xf>
    <xf numFmtId="0" fontId="4" fillId="12" borderId="0" xfId="4" applyFill="1" applyAlignment="1">
      <alignment vertical="top"/>
    </xf>
    <xf numFmtId="0" fontId="16" fillId="12" borderId="0" xfId="4" applyFont="1" applyFill="1" applyAlignment="1">
      <alignment vertical="top"/>
    </xf>
    <xf numFmtId="0" fontId="4" fillId="0" borderId="0" xfId="4" quotePrefix="1" applyAlignment="1">
      <alignment horizontal="left" vertical="top"/>
    </xf>
    <xf numFmtId="0" fontId="22" fillId="0" borderId="0" xfId="4" applyFont="1" applyAlignment="1">
      <alignment horizontal="left" vertical="top" wrapText="1"/>
    </xf>
    <xf numFmtId="0" fontId="20" fillId="12" borderId="0" xfId="4" applyFont="1" applyFill="1" applyAlignment="1">
      <alignment vertical="top"/>
    </xf>
    <xf numFmtId="0" fontId="4" fillId="7" borderId="0" xfId="4" applyFill="1" applyAlignment="1">
      <alignment horizontal="center" vertical="top"/>
    </xf>
    <xf numFmtId="0" fontId="4" fillId="7" borderId="0" xfId="4" applyFill="1" applyAlignment="1">
      <alignment vertical="top"/>
    </xf>
    <xf numFmtId="0" fontId="16" fillId="7" borderId="0" xfId="4" applyFont="1" applyFill="1" applyAlignment="1">
      <alignment vertical="top"/>
    </xf>
    <xf numFmtId="0" fontId="26" fillId="0" borderId="0" xfId="2" applyFont="1" applyAlignment="1" applyProtection="1">
      <alignment wrapText="1"/>
    </xf>
    <xf numFmtId="0" fontId="3" fillId="0" borderId="0" xfId="2" applyAlignment="1" applyProtection="1">
      <alignment wrapText="1"/>
    </xf>
    <xf numFmtId="0" fontId="26" fillId="0" borderId="0" xfId="2" applyFont="1" applyAlignment="1" applyProtection="1">
      <alignment vertical="center" wrapText="1"/>
    </xf>
    <xf numFmtId="0" fontId="0" fillId="0" borderId="0" xfId="0" applyAlignment="1">
      <alignment horizontal="left" vertical="top"/>
    </xf>
    <xf numFmtId="0" fontId="23" fillId="0" borderId="0" xfId="4" applyFont="1" applyAlignment="1">
      <alignment vertical="center"/>
    </xf>
    <xf numFmtId="0" fontId="22" fillId="0" borderId="0" xfId="4" applyFont="1" applyAlignment="1">
      <alignment horizontal="justify" vertical="top"/>
    </xf>
    <xf numFmtId="0" fontId="3" fillId="0" borderId="1" xfId="2" applyBorder="1"/>
    <xf numFmtId="0" fontId="0" fillId="2" borderId="1" xfId="0" applyFill="1" applyBorder="1" applyAlignment="1">
      <alignment horizontal="center"/>
    </xf>
    <xf numFmtId="9" fontId="0" fillId="0" borderId="0" xfId="6" applyFont="1"/>
    <xf numFmtId="0" fontId="30" fillId="0" borderId="0" xfId="0" applyFont="1"/>
    <xf numFmtId="176" fontId="0" fillId="0" borderId="1" xfId="1" applyNumberFormat="1" applyFont="1" applyBorder="1"/>
    <xf numFmtId="165" fontId="0" fillId="0" borderId="1" xfId="1" applyFont="1" applyBorder="1"/>
    <xf numFmtId="172" fontId="0" fillId="0" borderId="1" xfId="1" applyNumberFormat="1" applyFont="1" applyBorder="1"/>
    <xf numFmtId="177" fontId="0" fillId="0" borderId="1" xfId="1" applyNumberFormat="1" applyFont="1" applyBorder="1"/>
    <xf numFmtId="177" fontId="8" fillId="0" borderId="1" xfId="1" applyNumberFormat="1" applyFont="1" applyBorder="1"/>
    <xf numFmtId="165" fontId="1" fillId="0" borderId="0" xfId="1" applyFont="1"/>
    <xf numFmtId="165" fontId="0" fillId="0" borderId="0" xfId="1" applyFont="1"/>
    <xf numFmtId="177" fontId="15" fillId="0" borderId="1" xfId="1" applyNumberFormat="1" applyFont="1" applyBorder="1"/>
    <xf numFmtId="165" fontId="0" fillId="0" borderId="1" xfId="1" applyFont="1" applyFill="1" applyBorder="1"/>
    <xf numFmtId="177" fontId="0" fillId="0" borderId="1" xfId="1" applyNumberFormat="1" applyFont="1" applyFill="1" applyBorder="1"/>
    <xf numFmtId="165" fontId="0" fillId="17" borderId="1" xfId="1" applyFont="1" applyFill="1" applyBorder="1"/>
    <xf numFmtId="177" fontId="15" fillId="0" borderId="1" xfId="1" applyNumberFormat="1" applyFont="1" applyFill="1" applyBorder="1"/>
    <xf numFmtId="177" fontId="0" fillId="0" borderId="0" xfId="1" applyNumberFormat="1" applyFont="1"/>
    <xf numFmtId="0" fontId="15" fillId="0" borderId="0" xfId="0" applyFont="1" applyAlignment="1">
      <alignment horizontal="right"/>
    </xf>
    <xf numFmtId="0" fontId="8" fillId="19" borderId="0" xfId="0" applyFont="1" applyFill="1" applyAlignment="1">
      <alignment horizontal="right"/>
    </xf>
    <xf numFmtId="0" fontId="0" fillId="16" borderId="0" xfId="0" applyFill="1" applyAlignment="1">
      <alignment horizontal="right"/>
    </xf>
    <xf numFmtId="174" fontId="0" fillId="0" borderId="0" xfId="3" applyNumberFormat="1" applyFont="1" applyFill="1"/>
    <xf numFmtId="165" fontId="0" fillId="0" borderId="0" xfId="1" applyFont="1" applyFill="1"/>
    <xf numFmtId="166" fontId="0" fillId="0" borderId="0" xfId="1" applyNumberFormat="1" applyFont="1" applyFill="1"/>
    <xf numFmtId="166" fontId="2" fillId="0" borderId="0" xfId="1" applyNumberFormat="1" applyFont="1" applyFill="1"/>
    <xf numFmtId="0" fontId="8" fillId="0" borderId="2" xfId="0" applyFont="1" applyBorder="1" applyAlignment="1">
      <alignment horizontal="right"/>
    </xf>
    <xf numFmtId="168" fontId="8" fillId="0" borderId="2" xfId="1" applyNumberFormat="1" applyFont="1" applyFill="1" applyBorder="1"/>
    <xf numFmtId="168" fontId="8" fillId="0" borderId="23" xfId="1" applyNumberFormat="1" applyFont="1" applyFill="1" applyBorder="1"/>
    <xf numFmtId="2" fontId="0" fillId="16" borderId="0" xfId="0" applyNumberFormat="1" applyFill="1" applyAlignment="1">
      <alignment horizontal="right"/>
    </xf>
    <xf numFmtId="168" fontId="2" fillId="0" borderId="0" xfId="1" applyNumberFormat="1" applyFont="1" applyFill="1"/>
    <xf numFmtId="0" fontId="2" fillId="19" borderId="0" xfId="0" applyFont="1" applyFill="1" applyAlignment="1">
      <alignment horizontal="right"/>
    </xf>
    <xf numFmtId="0" fontId="0" fillId="16" borderId="0" xfId="0" applyFill="1"/>
    <xf numFmtId="179" fontId="0" fillId="0" borderId="0" xfId="0" applyNumberFormat="1"/>
    <xf numFmtId="177" fontId="2" fillId="3" borderId="17" xfId="1" applyNumberFormat="1" applyFont="1" applyFill="1" applyBorder="1" applyAlignment="1">
      <alignment vertical="center"/>
    </xf>
    <xf numFmtId="178" fontId="0" fillId="0" borderId="0" xfId="0" applyNumberFormat="1"/>
    <xf numFmtId="0" fontId="5" fillId="0" borderId="0" xfId="0" applyFont="1" applyAlignment="1">
      <alignment horizontal="right"/>
    </xf>
    <xf numFmtId="0" fontId="2" fillId="18" borderId="0" xfId="0" applyFont="1" applyFill="1" applyAlignment="1">
      <alignment horizontal="right" vertical="top"/>
    </xf>
    <xf numFmtId="0" fontId="2" fillId="18" borderId="0" xfId="0" applyFont="1" applyFill="1" applyAlignment="1">
      <alignment horizontal="right"/>
    </xf>
    <xf numFmtId="168" fontId="34" fillId="18" borderId="1" xfId="1" applyNumberFormat="1" applyFont="1" applyFill="1" applyBorder="1" applyAlignment="1">
      <alignment vertical="top" wrapText="1"/>
    </xf>
    <xf numFmtId="0" fontId="3" fillId="0" borderId="0" xfId="2" applyAlignment="1" applyProtection="1">
      <alignment vertical="center"/>
      <protection locked="0"/>
    </xf>
    <xf numFmtId="0" fontId="3" fillId="0" borderId="0" xfId="2" applyAlignment="1">
      <alignment vertical="center"/>
    </xf>
    <xf numFmtId="0" fontId="21" fillId="12" borderId="0" xfId="4" quotePrefix="1" applyFont="1" applyFill="1" applyAlignment="1">
      <alignment horizontal="left" vertical="center" wrapText="1"/>
    </xf>
    <xf numFmtId="0" fontId="51" fillId="0" borderId="14" xfId="4" applyFont="1" applyBorder="1" applyAlignment="1">
      <alignment horizontal="left" vertical="top"/>
    </xf>
    <xf numFmtId="0" fontId="0" fillId="0" borderId="0" xfId="0" applyAlignment="1">
      <alignment horizontal="left" vertical="top" wrapText="1"/>
    </xf>
    <xf numFmtId="0" fontId="0" fillId="0" borderId="0" xfId="0" applyAlignment="1">
      <alignment horizontal="left" vertical="top"/>
    </xf>
    <xf numFmtId="0" fontId="42" fillId="0" borderId="0" xfId="0" applyFont="1" applyAlignment="1">
      <alignment horizontal="center" vertical="top" wrapText="1"/>
    </xf>
    <xf numFmtId="0" fontId="0" fillId="0" borderId="0" xfId="0" applyAlignment="1">
      <alignment horizontal="left" wrapText="1"/>
    </xf>
    <xf numFmtId="0" fontId="15" fillId="0" borderId="0" xfId="0" applyFont="1" applyAlignment="1">
      <alignment horizontal="left" vertical="top" wrapText="1"/>
    </xf>
    <xf numFmtId="0" fontId="40" fillId="3" borderId="0" xfId="0" applyFont="1" applyFill="1" applyAlignment="1">
      <alignment horizontal="center"/>
    </xf>
    <xf numFmtId="0" fontId="42" fillId="0" borderId="0" xfId="0" applyFont="1" applyAlignment="1">
      <alignment horizontal="right" vertical="center" wrapText="1"/>
    </xf>
    <xf numFmtId="0" fontId="47" fillId="0" borderId="0" xfId="0" applyFont="1" applyAlignment="1">
      <alignment horizontal="right" wrapText="1"/>
    </xf>
    <xf numFmtId="0" fontId="30" fillId="0" borderId="0" xfId="0" applyFont="1" applyAlignment="1">
      <alignment horizontal="right" vertical="center" wrapText="1"/>
    </xf>
    <xf numFmtId="0" fontId="13" fillId="0" borderId="0" xfId="0" applyFont="1" applyAlignment="1">
      <alignment horizontal="left" wrapText="1"/>
    </xf>
    <xf numFmtId="0" fontId="13" fillId="8" borderId="18" xfId="0" applyFont="1" applyFill="1" applyBorder="1" applyAlignment="1" applyProtection="1">
      <alignment horizontal="left" vertical="top" wrapText="1"/>
      <protection locked="0"/>
    </xf>
    <xf numFmtId="0" fontId="13" fillId="8" borderId="19" xfId="0" applyFont="1" applyFill="1" applyBorder="1" applyAlignment="1" applyProtection="1">
      <alignment horizontal="left" vertical="top" wrapText="1"/>
      <protection locked="0"/>
    </xf>
    <xf numFmtId="0" fontId="13" fillId="8" borderId="20" xfId="0" applyFont="1" applyFill="1" applyBorder="1" applyAlignment="1" applyProtection="1">
      <alignment horizontal="left" vertical="top" wrapText="1"/>
      <protection locked="0"/>
    </xf>
    <xf numFmtId="0" fontId="13" fillId="8" borderId="4" xfId="0" applyFont="1" applyFill="1" applyBorder="1" applyAlignment="1" applyProtection="1">
      <alignment horizontal="left" vertical="top" wrapText="1"/>
      <protection locked="0"/>
    </xf>
    <xf numFmtId="0" fontId="13" fillId="8" borderId="0" xfId="0" applyFont="1" applyFill="1" applyAlignment="1" applyProtection="1">
      <alignment horizontal="left" vertical="top" wrapText="1"/>
      <protection locked="0"/>
    </xf>
    <xf numFmtId="0" fontId="13" fillId="8" borderId="21" xfId="0" applyFont="1" applyFill="1" applyBorder="1" applyAlignment="1" applyProtection="1">
      <alignment horizontal="left" vertical="top" wrapText="1"/>
      <protection locked="0"/>
    </xf>
    <xf numFmtId="0" fontId="13" fillId="8" borderId="22" xfId="0" applyFont="1" applyFill="1" applyBorder="1" applyAlignment="1" applyProtection="1">
      <alignment horizontal="left" vertical="top" wrapText="1"/>
      <protection locked="0"/>
    </xf>
    <xf numFmtId="0" fontId="13" fillId="8" borderId="2" xfId="0" applyFont="1" applyFill="1" applyBorder="1" applyAlignment="1" applyProtection="1">
      <alignment horizontal="left" vertical="top" wrapText="1"/>
      <protection locked="0"/>
    </xf>
    <xf numFmtId="0" fontId="13" fillId="8" borderId="23" xfId="0" applyFont="1" applyFill="1" applyBorder="1" applyAlignment="1" applyProtection="1">
      <alignment horizontal="left" vertical="top" wrapText="1"/>
      <protection locked="0"/>
    </xf>
    <xf numFmtId="0" fontId="13" fillId="8" borderId="3" xfId="0" applyFont="1" applyFill="1" applyBorder="1" applyAlignment="1" applyProtection="1">
      <alignment horizontal="left" vertical="top" wrapText="1"/>
      <protection locked="0"/>
    </xf>
    <xf numFmtId="0" fontId="13" fillId="8" borderId="13" xfId="0" applyFont="1" applyFill="1" applyBorder="1" applyAlignment="1" applyProtection="1">
      <alignment horizontal="left" vertical="top" wrapText="1"/>
      <protection locked="0"/>
    </xf>
    <xf numFmtId="0" fontId="13" fillId="0" borderId="0" xfId="0" applyFont="1" applyAlignment="1">
      <alignment horizontal="left" vertical="top" wrapText="1"/>
    </xf>
    <xf numFmtId="0" fontId="25" fillId="0" borderId="0" xfId="0" applyFont="1" applyAlignment="1">
      <alignment horizontal="left" vertical="top" wrapText="1"/>
    </xf>
    <xf numFmtId="0" fontId="14" fillId="13" borderId="15" xfId="0" applyFont="1" applyFill="1" applyBorder="1" applyAlignment="1">
      <alignment horizontal="center" vertical="center"/>
    </xf>
    <xf numFmtId="0" fontId="14" fillId="13" borderId="0" xfId="0" applyFont="1" applyFill="1" applyAlignment="1">
      <alignment horizontal="center" vertical="center"/>
    </xf>
    <xf numFmtId="0" fontId="2" fillId="2" borderId="1" xfId="0" applyFont="1" applyFill="1" applyBorder="1" applyAlignment="1">
      <alignment horizontal="center"/>
    </xf>
    <xf numFmtId="0" fontId="0" fillId="3" borderId="1" xfId="0" applyFill="1" applyBorder="1" applyAlignment="1">
      <alignment horizontal="center"/>
    </xf>
  </cellXfs>
  <cellStyles count="7">
    <cellStyle name="Comma" xfId="1" builtinId="3"/>
    <cellStyle name="Currency" xfId="3" builtinId="4"/>
    <cellStyle name="Hyperlink" xfId="2" builtinId="8"/>
    <cellStyle name="Hyperlink 2" xfId="5" xr:uid="{A18C178B-66B7-470C-BDFD-DBDBDBF99252}"/>
    <cellStyle name="Normal" xfId="0" builtinId="0"/>
    <cellStyle name="Normal 2" xfId="4" xr:uid="{33DC3DFF-F94D-41F2-AAF6-24948405C374}"/>
    <cellStyle name="Percent" xfId="6" builtinId="5"/>
  </cellStyles>
  <dxfs count="9">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2F7FC"/>
      <color rgb="FFFBFBFB"/>
      <color rgb="FFFCFD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4C599241-6926-101B-9992-00000B65C6F9}" ax:persistence="persistStreamInit" r:id="rId1"/>
</file>

<file path=xl/activeX/activeX4.xml><?xml version="1.0" encoding="utf-8"?>
<ax:ocx xmlns:ax="http://schemas.microsoft.com/office/2006/activeX" xmlns:r="http://schemas.openxmlformats.org/officeDocument/2006/relationships" ax:classid="{4C599241-6926-101B-9992-00000B65C6F9}" ax:persistence="persistStreamInit" r:id="rId1"/>
</file>

<file path=xl/activeX/activeX5.xml><?xml version="1.0" encoding="utf-8"?>
<ax:ocx xmlns:ax="http://schemas.microsoft.com/office/2006/activeX" xmlns:r="http://schemas.openxmlformats.org/officeDocument/2006/relationships" ax:classid="{4C599241-6926-101B-9992-00000B65C6F9}" ax:persistence="persistStreamInit" r:id="rId1"/>
</file>

<file path=xl/activeX/activeX6.xml><?xml version="1.0" encoding="utf-8"?>
<ax:ocx xmlns:ax="http://schemas.microsoft.com/office/2006/activeX" xmlns:r="http://schemas.openxmlformats.org/officeDocument/2006/relationships" ax:classid="{4C599241-6926-101B-9992-00000B65C6F9}" ax:persistence="persistStreamInit" r:id="rId1"/>
</file>

<file path=xl/activeX/activeX7.xml><?xml version="1.0" encoding="utf-8"?>
<ax:ocx xmlns:ax="http://schemas.microsoft.com/office/2006/activeX" xmlns:r="http://schemas.openxmlformats.org/officeDocument/2006/relationships" ax:classid="{4C599241-6926-101B-9992-00000B65C6F9}" ax:persistence="persistStreamInit" r:id="rId1"/>
</file>

<file path=xl/activeX/activeX8.xml><?xml version="1.0" encoding="utf-8"?>
<ax:ocx xmlns:ax="http://schemas.microsoft.com/office/2006/activeX" xmlns:r="http://schemas.openxmlformats.org/officeDocument/2006/relationships" ax:classid="{4C599241-6926-101B-9992-00000B65C6F9}" ax:persistence="persistStreamInit" r:id="rId1"/>
</file>

<file path=xl/activeX/activeX9.xml><?xml version="1.0" encoding="utf-8"?>
<ax:ocx xmlns:ax="http://schemas.microsoft.com/office/2006/activeX" xmlns:r="http://schemas.openxmlformats.org/officeDocument/2006/relationships" ax:classid="{4C599241-6926-101B-9992-00000B65C6F9}" ax:persistence="persistStreamInit" r:id="rId1"/>
</file>

<file path=xl/activeX/activeX10.xml><?xml version="1.0" encoding="utf-8"?>
<ax:ocx xmlns:ax="http://schemas.microsoft.com/office/2006/activeX" xmlns:r="http://schemas.openxmlformats.org/officeDocument/2006/relationships" ax:classid="{4C599241-6926-101B-9992-00000B65C6F9}" ax:persistence="persistStreamInit" r:id="rId1"/>
</file>

<file path=xl/activeX/activeX11.xml><?xml version="1.0" encoding="utf-8"?>
<ax:ocx xmlns:ax="http://schemas.microsoft.com/office/2006/activeX" xmlns:r="http://schemas.openxmlformats.org/officeDocument/2006/relationships" ax:classid="{4C599241-6926-101B-9992-00000B65C6F9}" ax:persistence="persistStreamInit" r:id="rId1"/>
</file>

<file path=xl/activeX/activeX12.xml><?xml version="1.0" encoding="utf-8"?>
<ax:ocx xmlns:ax="http://schemas.microsoft.com/office/2006/activeX" xmlns:r="http://schemas.openxmlformats.org/officeDocument/2006/relationships" ax:classid="{4C599241-6926-101B-9992-00000B65C6F9}" ax:persistence="persistStreamInit" r:id="rId1"/>
</file>

<file path=xl/activeX/activeX13.xml><?xml version="1.0" encoding="utf-8"?>
<ax:ocx xmlns:ax="http://schemas.microsoft.com/office/2006/activeX" xmlns:r="http://schemas.openxmlformats.org/officeDocument/2006/relationships" ax:classid="{4C599241-6926-101B-9992-00000B65C6F9}" ax:persistence="persistStreamInit" r:id="rId1"/>
</file>

<file path=xl/activeX/activeX14.xml><?xml version="1.0" encoding="utf-8"?>
<ax:ocx xmlns:ax="http://schemas.microsoft.com/office/2006/activeX" xmlns:r="http://schemas.openxmlformats.org/officeDocument/2006/relationships" ax:classid="{4C599241-6926-101B-9992-00000B65C6F9}" ax:persistence="persistStreamInit" r:id="rId1"/>
</file>

<file path=xl/activeX/activeX15.xml><?xml version="1.0" encoding="utf-8"?>
<ax:ocx xmlns:ax="http://schemas.microsoft.com/office/2006/activeX" xmlns:r="http://schemas.openxmlformats.org/officeDocument/2006/relationships" ax:classid="{4C599241-6926-101B-9992-00000B65C6F9}" ax:persistence="persistStreamInit" r:id="rId1"/>
</file>

<file path=xl/activeX/activeX16.xml><?xml version="1.0" encoding="utf-8"?>
<ax:ocx xmlns:ax="http://schemas.microsoft.com/office/2006/activeX" xmlns:r="http://schemas.openxmlformats.org/officeDocument/2006/relationships" ax:classid="{4C599241-6926-101B-9992-00000B65C6F9}" ax:persistence="persistStreamInit" r:id="rId1"/>
</file>

<file path=xl/activeX/activeX17.xml><?xml version="1.0" encoding="utf-8"?>
<ax:ocx xmlns:ax="http://schemas.microsoft.com/office/2006/activeX" xmlns:r="http://schemas.openxmlformats.org/officeDocument/2006/relationships" ax:classid="{4C599241-6926-101B-9992-00000B65C6F9}" ax:persistence="persistStreamInit" r:id="rId1"/>
</file>

<file path=xl/activeX/activeX18.xml><?xml version="1.0" encoding="utf-8"?>
<ax:ocx xmlns:ax="http://schemas.microsoft.com/office/2006/activeX" xmlns:r="http://schemas.openxmlformats.org/officeDocument/2006/relationships" ax:classid="{79176FB0-B7F2-11CE-97EF-00AA006D2776}"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4C599241-6926-101B-9992-00000B65C6F9}" ax:persistence="persistStreamInit" r:id="rId1"/>
</file>

<file path=xl/activeX/activeX21.xml><?xml version="1.0" encoding="utf-8"?>
<ax:ocx xmlns:ax="http://schemas.microsoft.com/office/2006/activeX" xmlns:r="http://schemas.openxmlformats.org/officeDocument/2006/relationships" ax:classid="{4C599241-6926-101B-9992-00000B65C6F9}" ax:persistence="persistStreamInit" r:id="rId1"/>
</file>

<file path=xl/activeX/activeX22.xml><?xml version="1.0" encoding="utf-8"?>
<ax:ocx xmlns:ax="http://schemas.microsoft.com/office/2006/activeX" xmlns:r="http://schemas.openxmlformats.org/officeDocument/2006/relationships" ax:classid="{4C599241-6926-101B-9992-00000B65C6F9}" ax:persistence="persistStreamInit" r:id="rId1"/>
</file>

<file path=xl/activeX/activeX23.xml><?xml version="1.0" encoding="utf-8"?>
<ax:ocx xmlns:ax="http://schemas.microsoft.com/office/2006/activeX" xmlns:r="http://schemas.openxmlformats.org/officeDocument/2006/relationships" ax:classid="{4C599241-6926-101B-9992-00000B65C6F9}"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8BD21D30-EC42-11CE-9E0D-00AA006002F3}"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Ex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Ex1.xml><?xml version="1.0" encoding="utf-8"?>
<cx:chartSpace xmlns:a="http://schemas.openxmlformats.org/drawingml/2006/main" xmlns:r="http://schemas.openxmlformats.org/officeDocument/2006/relationships" xmlns:cx="http://schemas.microsoft.com/office/drawing/2014/chartex">
  <cx:chartData>
    <cx:data id="0">
      <cx:strDim type="cat">
        <cx:f dir="row">_xlchart.v1.0</cx:f>
      </cx:strDim>
      <cx:numDim type="val">
        <cx:f dir="row">_xlchart.v1.1</cx:f>
      </cx:numDim>
    </cx:data>
  </cx:chartData>
  <cx:chart>
    <cx:title pos="t" align="ctr" overlay="0">
      <cx:tx>
        <cx:txData>
          <cx:v>Relative Weighting factor for each question (descending)</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Relative Weighting factor for each question (descending)</a:t>
          </a:r>
        </a:p>
      </cx:txPr>
    </cx:title>
    <cx:plotArea>
      <cx:plotAreaRegion>
        <cx:series layoutId="clusteredColumn" uniqueId="{70F6909C-5990-4D03-965A-6391B04C9463}">
          <cx:dataPt idx="0">
            <cx:spPr>
              <a:solidFill>
                <a:srgbClr val="4472C4">
                  <a:lumMod val="60000"/>
                  <a:lumOff val="40000"/>
                </a:srgbClr>
              </a:solidFill>
            </cx:spPr>
          </cx:dataPt>
          <cx:dataPt idx="1">
            <cx:spPr>
              <a:solidFill>
                <a:srgbClr val="4472C4">
                  <a:lumMod val="60000"/>
                  <a:lumOff val="40000"/>
                </a:srgbClr>
              </a:solidFill>
            </cx:spPr>
          </cx:dataPt>
          <cx:dataPt idx="2">
            <cx:spPr>
              <a:solidFill>
                <a:srgbClr val="4472C4">
                  <a:lumMod val="60000"/>
                  <a:lumOff val="40000"/>
                </a:srgbClr>
              </a:solidFill>
            </cx:spPr>
          </cx:dataPt>
          <cx:dataId val="0"/>
          <cx:layoutPr>
            <cx:aggregation/>
          </cx:layoutPr>
          <cx:axisId val="1"/>
        </cx:series>
        <cx:series layoutId="paretoLine" ownerIdx="0" uniqueId="{9BAF1DCD-9046-4D96-B4D7-4F8DF5FE14A8}">
          <cx:spPr>
            <a:ln>
              <a:solidFill>
                <a:schemeClr val="bg1">
                  <a:alpha val="0"/>
                </a:schemeClr>
              </a:solidFill>
            </a:ln>
          </cx:spPr>
          <cx:axisId val="2"/>
        </cx:series>
      </cx:plotAreaRegion>
      <cx:axis id="0">
        <cx:catScaling gapWidth="0"/>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axis id="1">
        <cx:valScaling/>
        <cx:majorGridlines/>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axis id="2" hidden="1">
        <cx:valScaling max="1" min="0"/>
        <cx:units unit="percentage"/>
        <cx:tickLabels/>
      </cx:axis>
    </cx:plotArea>
  </cx:chart>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strDim type="cat">
        <cx:f dir="row">_xlchart.v1.3</cx:f>
      </cx:strDim>
      <cx:numDim type="val">
        <cx:f dir="row">_xlchart.v1.2</cx:f>
      </cx:numDim>
    </cx:data>
  </cx:chartData>
  <cx:chart>
    <cx:title pos="t" align="ctr" overlay="0">
      <cx:tx>
        <cx:txData>
          <cx:v>EBCx Readiness Score</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EBCx Readiness Score</a:t>
          </a:r>
        </a:p>
      </cx:txPr>
    </cx:title>
    <cx:plotArea>
      <cx:plotAreaRegion>
        <cx:series layoutId="clusteredColumn" uniqueId="{8A31B3B2-4731-483B-B5EF-6801E75FDDAD}" formatIdx="0">
          <cx:tx>
            <cx:txData>
              <cx:f>_xlchart.v1.2</cx:f>
              <cx:v>                                            </cx:v>
            </cx:txData>
          </cx:tx>
          <cx:dataId val="0"/>
          <cx:layoutPr>
            <cx:aggregation/>
          </cx:layoutPr>
          <cx:axisId val="1"/>
        </cx:series>
        <cx:series layoutId="paretoLine" ownerIdx="0" uniqueId="{B2BF7803-4450-4E94-AACC-A31F45AF747B}" formatIdx="1">
          <cx:spPr>
            <a:noFill/>
            <a:ln>
              <a:noFill/>
            </a:ln>
          </cx:spPr>
          <cx:axisId val="2"/>
        </cx:series>
      </cx:plotAreaRegion>
      <cx:axis id="0">
        <cx:catScaling gapWidth="0"/>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axis id="1">
        <cx:valScaling max="10"/>
        <cx:majorGridlines/>
        <cx:tickLabels/>
        <cx:txPr>
          <a:bodyPr vertOverflow="overflow" horzOverflow="overflow" wrap="square" lIns="0" tIns="0" rIns="0" bIns="0"/>
          <a:lstStyle/>
          <a:p>
            <a:pPr algn="ctr" rtl="0">
              <a:defRPr sz="1200" b="0" i="0">
                <a:solidFill>
                  <a:srgbClr val="000000"/>
                </a:solidFill>
                <a:latin typeface="Calibri" panose="020F0502020204030204" pitchFamily="34" charset="0"/>
                <a:ea typeface="Calibri" panose="020F0502020204030204" pitchFamily="34" charset="0"/>
                <a:cs typeface="Calibri" panose="020F0502020204030204" pitchFamily="34" charset="0"/>
              </a:defRPr>
            </a:pPr>
            <a:endParaRPr/>
          </a:p>
        </cx:txPr>
      </cx:axis>
      <cx:axis id="2" hidden="1">
        <cx:valScaling max="1" min="0"/>
        <cx:units unit="percentage"/>
        <cx:tickLabels/>
      </cx:axis>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jpeg"/><Relationship Id="rId1" Type="http://schemas.openxmlformats.org/officeDocument/2006/relationships/image" Target="../media/image8.png"/><Relationship Id="rId4" Type="http://schemas.openxmlformats.org/officeDocument/2006/relationships/image" Target="../media/image1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9.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5.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7.jpeg"/></Relationships>
</file>

<file path=xl/drawings/_rels/drawing6.xml.rels><?xml version="1.0" encoding="UTF-8" standalone="yes"?>
<Relationships xmlns="http://schemas.openxmlformats.org/package/2006/relationships"><Relationship Id="rId3" Type="http://schemas.openxmlformats.org/officeDocument/2006/relationships/image" Target="../media/image31.png"/><Relationship Id="rId2" Type="http://schemas.openxmlformats.org/officeDocument/2006/relationships/image" Target="../media/image30.png"/><Relationship Id="rId1" Type="http://schemas.openxmlformats.org/officeDocument/2006/relationships/image" Target="../media/image29.png"/></Relationships>
</file>

<file path=xl/drawings/_rels/drawing8.xml.rels><?xml version="1.0" encoding="UTF-8" standalone="yes"?>
<Relationships xmlns="http://schemas.openxmlformats.org/package/2006/relationships"><Relationship Id="rId2" Type="http://schemas.microsoft.com/office/2014/relationships/chartEx" Target="../charts/chartEx2.xml"/><Relationship Id="rId1" Type="http://schemas.microsoft.com/office/2014/relationships/chartEx" Target="../charts/chartEx1.xml"/></Relationships>
</file>

<file path=xl/drawings/_rels/drawing9.xml.rels><?xml version="1.0" encoding="UTF-8" standalone="yes"?>
<Relationships xmlns="http://schemas.openxmlformats.org/package/2006/relationships"><Relationship Id="rId3" Type="http://schemas.openxmlformats.org/officeDocument/2006/relationships/image" Target="../media/image34.png"/><Relationship Id="rId2" Type="http://schemas.openxmlformats.org/officeDocument/2006/relationships/image" Target="../media/image33.png"/><Relationship Id="rId1" Type="http://schemas.openxmlformats.org/officeDocument/2006/relationships/image" Target="../media/image32.png"/><Relationship Id="rId4" Type="http://schemas.openxmlformats.org/officeDocument/2006/relationships/image" Target="../media/image3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7.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14.emf"/><Relationship Id="rId3" Type="http://schemas.openxmlformats.org/officeDocument/2006/relationships/image" Target="../media/image15.emf"/><Relationship Id="rId7" Type="http://schemas.openxmlformats.org/officeDocument/2006/relationships/image" Target="../media/image7.emf"/><Relationship Id="rId2" Type="http://schemas.openxmlformats.org/officeDocument/2006/relationships/image" Target="../media/image17.emf"/><Relationship Id="rId1" Type="http://schemas.openxmlformats.org/officeDocument/2006/relationships/image" Target="../media/image18.emf"/><Relationship Id="rId6" Type="http://schemas.openxmlformats.org/officeDocument/2006/relationships/image" Target="../media/image13.emf"/><Relationship Id="rId5" Type="http://schemas.openxmlformats.org/officeDocument/2006/relationships/image" Target="../media/image12.emf"/><Relationship Id="rId4" Type="http://schemas.openxmlformats.org/officeDocument/2006/relationships/image" Target="../media/image1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22.emf"/><Relationship Id="rId2" Type="http://schemas.openxmlformats.org/officeDocument/2006/relationships/image" Target="../media/image23.emf"/><Relationship Id="rId1" Type="http://schemas.openxmlformats.org/officeDocument/2006/relationships/image" Target="../media/image24.emf"/><Relationship Id="rId5" Type="http://schemas.openxmlformats.org/officeDocument/2006/relationships/image" Target="../media/image21.emf"/><Relationship Id="rId4" Type="http://schemas.openxmlformats.org/officeDocument/2006/relationships/image" Target="../media/image20.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26.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28.jpeg"/></Relationships>
</file>

<file path=xl/drawings/drawing1.xml><?xml version="1.0" encoding="utf-8"?>
<xdr:wsDr xmlns:xdr="http://schemas.openxmlformats.org/drawingml/2006/spreadsheetDrawing" xmlns:a="http://schemas.openxmlformats.org/drawingml/2006/main">
  <xdr:twoCellAnchor editAs="oneCell">
    <xdr:from>
      <xdr:col>2</xdr:col>
      <xdr:colOff>3524250</xdr:colOff>
      <xdr:row>64</xdr:row>
      <xdr:rowOff>21878</xdr:rowOff>
    </xdr:from>
    <xdr:to>
      <xdr:col>4</xdr:col>
      <xdr:colOff>47939</xdr:colOff>
      <xdr:row>65</xdr:row>
      <xdr:rowOff>125388</xdr:rowOff>
    </xdr:to>
    <xdr:pic>
      <xdr:nvPicPr>
        <xdr:cNvPr id="4" name="Picture 3" descr="Logo du gouvernement du Canada">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8105775" y="14842778"/>
          <a:ext cx="771839" cy="26543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3017520</xdr:colOff>
          <xdr:row>59</xdr:row>
          <xdr:rowOff>121920</xdr:rowOff>
        </xdr:from>
        <xdr:to>
          <xdr:col>2</xdr:col>
          <xdr:colOff>1036320</xdr:colOff>
          <xdr:row>62</xdr:row>
          <xdr:rowOff>121920</xdr:rowOff>
        </xdr:to>
        <xdr:sp macro="" textlink="">
          <xdr:nvSpPr>
            <xdr:cNvPr id="7169" name="CommandButton1" descr="Bouton sur lequel cliquer pour commencer" hidden="1">
              <a:extLst>
                <a:ext uri="{63B3BB69-23CF-44E3-9099-C40C66FF867C}">
                  <a14:compatExt spid="_x0000_s7169"/>
                </a:ext>
                <a:ext uri="{FF2B5EF4-FFF2-40B4-BE49-F238E27FC236}">
                  <a16:creationId xmlns:a16="http://schemas.microsoft.com/office/drawing/2014/main" id="{00000000-0008-0000-0000-000001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xdr:col>
      <xdr:colOff>2834957</xdr:colOff>
      <xdr:row>22</xdr:row>
      <xdr:rowOff>416254</xdr:rowOff>
    </xdr:from>
    <xdr:to>
      <xdr:col>1</xdr:col>
      <xdr:colOff>4124325</xdr:colOff>
      <xdr:row>30</xdr:row>
      <xdr:rowOff>9525</xdr:rowOff>
    </xdr:to>
    <xdr:pic>
      <xdr:nvPicPr>
        <xdr:cNvPr id="6" name="Picture 5" descr="Image de la page couverture du Guide de recommissioning de RNCan">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168332" y="6436054"/>
          <a:ext cx="1289368" cy="1669721"/>
        </a:xfrm>
        <a:prstGeom prst="rect">
          <a:avLst/>
        </a:prstGeom>
        <a:ln>
          <a:noFill/>
        </a:ln>
        <a:effectLst>
          <a:outerShdw blurRad="292100" dist="139700" dir="2700000" algn="tl" rotWithShape="0">
            <a:srgbClr val="333333">
              <a:alpha val="65000"/>
            </a:srgbClr>
          </a:outerShdw>
        </a:effectLst>
      </xdr:spPr>
    </xdr:pic>
    <xdr:clientData/>
  </xdr:twoCellAnchor>
  <xdr:twoCellAnchor>
    <xdr:from>
      <xdr:col>1</xdr:col>
      <xdr:colOff>2263643</xdr:colOff>
      <xdr:row>10</xdr:row>
      <xdr:rowOff>47625</xdr:rowOff>
    </xdr:from>
    <xdr:to>
      <xdr:col>2</xdr:col>
      <xdr:colOff>2085974</xdr:colOff>
      <xdr:row>13</xdr:row>
      <xdr:rowOff>85315</xdr:rowOff>
    </xdr:to>
    <xdr:sp macro="" textlink="">
      <xdr:nvSpPr>
        <xdr:cNvPr id="7" name="TextBox 6">
          <a:extLst>
            <a:ext uri="{FF2B5EF4-FFF2-40B4-BE49-F238E27FC236}">
              <a16:creationId xmlns:a16="http://schemas.microsoft.com/office/drawing/2014/main" id="{00000000-0008-0000-0000-000007000000}"/>
            </a:ext>
          </a:extLst>
        </xdr:cNvPr>
        <xdr:cNvSpPr txBox="1"/>
      </xdr:nvSpPr>
      <xdr:spPr>
        <a:xfrm>
          <a:off x="2597018" y="2752725"/>
          <a:ext cx="4070481" cy="3901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CA" sz="2000" b="1">
              <a:solidFill>
                <a:srgbClr val="0070C0"/>
              </a:solidFill>
              <a:latin typeface="Aptos" panose="020B0004020202020204" pitchFamily="34" charset="0"/>
            </a:rPr>
            <a:t>(EBCx) OUTIL DE PRÉSELÉCTION</a:t>
          </a:r>
        </a:p>
      </xdr:txBody>
    </xdr:sp>
    <xdr:clientData/>
  </xdr:twoCellAnchor>
  <xdr:twoCellAnchor editAs="oneCell">
    <xdr:from>
      <xdr:col>2</xdr:col>
      <xdr:colOff>2671140</xdr:colOff>
      <xdr:row>0</xdr:row>
      <xdr:rowOff>263387</xdr:rowOff>
    </xdr:from>
    <xdr:to>
      <xdr:col>4</xdr:col>
      <xdr:colOff>266700</xdr:colOff>
      <xdr:row>0</xdr:row>
      <xdr:rowOff>528431</xdr:rowOff>
    </xdr:to>
    <xdr:pic>
      <xdr:nvPicPr>
        <xdr:cNvPr id="12" name="Picture 11" descr="Logo du gouvernement du Canada">
          <a:extLst>
            <a:ext uri="{FF2B5EF4-FFF2-40B4-BE49-F238E27FC236}">
              <a16:creationId xmlns:a16="http://schemas.microsoft.com/office/drawing/2014/main" id="{00000000-0008-0000-0000-00000C000000}"/>
            </a:ext>
          </a:extLst>
        </xdr:cNvPr>
        <xdr:cNvPicPr>
          <a:picLocks noChangeAspect="1"/>
        </xdr:cNvPicPr>
      </xdr:nvPicPr>
      <xdr:blipFill rotWithShape="1">
        <a:blip xmlns:r="http://schemas.openxmlformats.org/officeDocument/2006/relationships" r:embed="rId3"/>
        <a:srcRect t="48139"/>
        <a:stretch/>
      </xdr:blipFill>
      <xdr:spPr>
        <a:xfrm>
          <a:off x="7252665" y="263387"/>
          <a:ext cx="1843710" cy="265044"/>
        </a:xfrm>
        <a:prstGeom prst="rect">
          <a:avLst/>
        </a:prstGeom>
      </xdr:spPr>
    </xdr:pic>
    <xdr:clientData/>
  </xdr:twoCellAnchor>
  <xdr:twoCellAnchor editAs="oneCell">
    <xdr:from>
      <xdr:col>1</xdr:col>
      <xdr:colOff>2447097</xdr:colOff>
      <xdr:row>0</xdr:row>
      <xdr:rowOff>128795</xdr:rowOff>
    </xdr:from>
    <xdr:to>
      <xdr:col>2</xdr:col>
      <xdr:colOff>1914525</xdr:colOff>
      <xdr:row>10</xdr:row>
      <xdr:rowOff>731</xdr:rowOff>
    </xdr:to>
    <xdr:pic>
      <xdr:nvPicPr>
        <xdr:cNvPr id="3" name="Picture 2" descr="Image décorative pour l'outil montrant les bâtiments">
          <a:extLst>
            <a:ext uri="{FF2B5EF4-FFF2-40B4-BE49-F238E27FC236}">
              <a16:creationId xmlns:a16="http://schemas.microsoft.com/office/drawing/2014/main" id="{A99A95F9-43E4-D9E5-DDDD-EE322D32B6E9}"/>
            </a:ext>
          </a:extLst>
        </xdr:cNvPr>
        <xdr:cNvPicPr>
          <a:picLocks noChangeAspect="1"/>
        </xdr:cNvPicPr>
      </xdr:nvPicPr>
      <xdr:blipFill>
        <a:blip xmlns:r="http://schemas.openxmlformats.org/officeDocument/2006/relationships" r:embed="rId4"/>
        <a:stretch>
          <a:fillRect/>
        </a:stretch>
      </xdr:blipFill>
      <xdr:spPr>
        <a:xfrm>
          <a:off x="2780472" y="128795"/>
          <a:ext cx="3715578" cy="25770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556260</xdr:colOff>
          <xdr:row>17</xdr:row>
          <xdr:rowOff>106680</xdr:rowOff>
        </xdr:from>
        <xdr:to>
          <xdr:col>6</xdr:col>
          <xdr:colOff>441960</xdr:colOff>
          <xdr:row>20</xdr:row>
          <xdr:rowOff>60960</xdr:rowOff>
        </xdr:to>
        <xdr:sp macro="" textlink="">
          <xdr:nvSpPr>
            <xdr:cNvPr id="15361" name="Image1" descr="bouton icône d'aide" hidden="1">
              <a:extLst>
                <a:ext uri="{63B3BB69-23CF-44E3-9099-C40C66FF867C}">
                  <a14:compatExt spid="_x0000_s15361"/>
                </a:ext>
                <a:ext uri="{FF2B5EF4-FFF2-40B4-BE49-F238E27FC236}">
                  <a16:creationId xmlns:a16="http://schemas.microsoft.com/office/drawing/2014/main" id="{00000000-0008-0000-0100-000001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21</xdr:row>
          <xdr:rowOff>22860</xdr:rowOff>
        </xdr:from>
        <xdr:to>
          <xdr:col>4</xdr:col>
          <xdr:colOff>441960</xdr:colOff>
          <xdr:row>24</xdr:row>
          <xdr:rowOff>7620</xdr:rowOff>
        </xdr:to>
        <xdr:sp macro="" textlink="">
          <xdr:nvSpPr>
            <xdr:cNvPr id="15362" name="CommandButton1" descr="Bouton sur lequel cliquer pour passer à l'onglet suivant" hidden="1">
              <a:extLst>
                <a:ext uri="{63B3BB69-23CF-44E3-9099-C40C66FF867C}">
                  <a14:compatExt spid="_x0000_s15362"/>
                </a:ext>
                <a:ext uri="{FF2B5EF4-FFF2-40B4-BE49-F238E27FC236}">
                  <a16:creationId xmlns:a16="http://schemas.microsoft.com/office/drawing/2014/main" id="{00000000-0008-0000-0100-000002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24848</xdr:colOff>
      <xdr:row>15</xdr:row>
      <xdr:rowOff>170599</xdr:rowOff>
    </xdr:from>
    <xdr:to>
      <xdr:col>7</xdr:col>
      <xdr:colOff>285418</xdr:colOff>
      <xdr:row>17</xdr:row>
      <xdr:rowOff>60254</xdr:rowOff>
    </xdr:to>
    <xdr:pic>
      <xdr:nvPicPr>
        <xdr:cNvPr id="5" name="Picture 4" descr="Image montrant les onglets disponibles dans l'outil">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stretch>
          <a:fillRect/>
        </a:stretch>
      </xdr:blipFill>
      <xdr:spPr>
        <a:xfrm>
          <a:off x="753718" y="3094360"/>
          <a:ext cx="3321325" cy="282085"/>
        </a:xfrm>
        <a:prstGeom prst="rect">
          <a:avLst/>
        </a:prstGeom>
      </xdr:spPr>
    </xdr:pic>
    <xdr:clientData/>
  </xdr:twoCellAnchor>
  <xdr:twoCellAnchor editAs="oneCell">
    <xdr:from>
      <xdr:col>1</xdr:col>
      <xdr:colOff>554152</xdr:colOff>
      <xdr:row>1</xdr:row>
      <xdr:rowOff>24847</xdr:rowOff>
    </xdr:from>
    <xdr:to>
      <xdr:col>5</xdr:col>
      <xdr:colOff>323461</xdr:colOff>
      <xdr:row>9</xdr:row>
      <xdr:rowOff>74543</xdr:rowOff>
    </xdr:to>
    <xdr:pic>
      <xdr:nvPicPr>
        <xdr:cNvPr id="2" name="Picture 1" descr="Image décorative pour l'outil montrant les bâtiments">
          <a:extLst>
            <a:ext uri="{FF2B5EF4-FFF2-40B4-BE49-F238E27FC236}">
              <a16:creationId xmlns:a16="http://schemas.microsoft.com/office/drawing/2014/main" id="{D5422E4D-DC55-7580-E44F-93654863368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70109" y="215347"/>
          <a:ext cx="2217151" cy="16399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20955</xdr:colOff>
      <xdr:row>34</xdr:row>
      <xdr:rowOff>12641</xdr:rowOff>
    </xdr:from>
    <xdr:to>
      <xdr:col>9</xdr:col>
      <xdr:colOff>228600</xdr:colOff>
      <xdr:row>35</xdr:row>
      <xdr:rowOff>112395</xdr:rowOff>
    </xdr:to>
    <xdr:pic>
      <xdr:nvPicPr>
        <xdr:cNvPr id="7" name="Picture 6">
          <a:extLst>
            <a:ext uri="{FF2B5EF4-FFF2-40B4-BE49-F238E27FC236}">
              <a16:creationId xmlns:a16="http://schemas.microsoft.com/office/drawing/2014/main" id="{F00CB6A6-4C73-AE06-2F2D-86F3B6A708F6}"/>
            </a:ext>
          </a:extLst>
        </xdr:cNvPr>
        <xdr:cNvPicPr>
          <a:picLocks noChangeAspect="1"/>
        </xdr:cNvPicPr>
      </xdr:nvPicPr>
      <xdr:blipFill rotWithShape="1">
        <a:blip xmlns:r="http://schemas.openxmlformats.org/officeDocument/2006/relationships" r:embed="rId3"/>
        <a:srcRect t="9271" r="8718" b="5663"/>
        <a:stretch>
          <a:fillRect/>
        </a:stretch>
      </xdr:blipFill>
      <xdr:spPr>
        <a:xfrm>
          <a:off x="744855" y="6632516"/>
          <a:ext cx="4474845" cy="280729"/>
        </a:xfrm>
        <a:prstGeom prst="rect">
          <a:avLst/>
        </a:prstGeom>
        <a:ln>
          <a:solidFill>
            <a:sysClr val="windowText" lastClr="000000"/>
          </a:solidFill>
        </a:ln>
      </xdr:spPr>
    </xdr:pic>
    <xdr:clientData/>
  </xdr:twoCellAnchor>
  <xdr:twoCellAnchor editAs="oneCell">
    <xdr:from>
      <xdr:col>2</xdr:col>
      <xdr:colOff>19051</xdr:colOff>
      <xdr:row>32</xdr:row>
      <xdr:rowOff>76200</xdr:rowOff>
    </xdr:from>
    <xdr:to>
      <xdr:col>9</xdr:col>
      <xdr:colOff>228601</xdr:colOff>
      <xdr:row>33</xdr:row>
      <xdr:rowOff>142836</xdr:rowOff>
    </xdr:to>
    <xdr:pic>
      <xdr:nvPicPr>
        <xdr:cNvPr id="8" name="Picture 7">
          <a:extLst>
            <a:ext uri="{FF2B5EF4-FFF2-40B4-BE49-F238E27FC236}">
              <a16:creationId xmlns:a16="http://schemas.microsoft.com/office/drawing/2014/main" id="{7907935F-9025-D4B1-9F5A-9E44D74538D2}"/>
            </a:ext>
          </a:extLst>
        </xdr:cNvPr>
        <xdr:cNvPicPr>
          <a:picLocks noChangeAspect="1"/>
        </xdr:cNvPicPr>
      </xdr:nvPicPr>
      <xdr:blipFill rotWithShape="1">
        <a:blip xmlns:r="http://schemas.openxmlformats.org/officeDocument/2006/relationships" r:embed="rId4"/>
        <a:srcRect t="5147"/>
        <a:stretch>
          <a:fillRect/>
        </a:stretch>
      </xdr:blipFill>
      <xdr:spPr>
        <a:xfrm>
          <a:off x="742951" y="6334125"/>
          <a:ext cx="4476750" cy="247611"/>
        </a:xfrm>
        <a:prstGeom prst="rect">
          <a:avLst/>
        </a:prstGeom>
        <a:ln>
          <a:solidFill>
            <a:sysClr val="windowText" lastClr="000000"/>
          </a:solidFill>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2407920</xdr:colOff>
          <xdr:row>43</xdr:row>
          <xdr:rowOff>76200</xdr:rowOff>
        </xdr:from>
        <xdr:to>
          <xdr:col>2</xdr:col>
          <xdr:colOff>381000</xdr:colOff>
          <xdr:row>45</xdr:row>
          <xdr:rowOff>114300</xdr:rowOff>
        </xdr:to>
        <xdr:sp macro="" textlink="">
          <xdr:nvSpPr>
            <xdr:cNvPr id="2049" name="CommandButton1" descr="Boutons sur lesquels cliquer vers le haut ou vers le bas pour augmenter ou diminuer le nombre de bâtiments que vous souhaitez évaluer"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83820</xdr:colOff>
          <xdr:row>10</xdr:row>
          <xdr:rowOff>7620</xdr:rowOff>
        </xdr:from>
        <xdr:to>
          <xdr:col>2</xdr:col>
          <xdr:colOff>487680</xdr:colOff>
          <xdr:row>12</xdr:row>
          <xdr:rowOff>182880</xdr:rowOff>
        </xdr:to>
        <xdr:sp macro="" textlink="">
          <xdr:nvSpPr>
            <xdr:cNvPr id="2052" name="SpinButton1" descr="Boutons sur lesquels cliquer vers le haut ou vers le bas pour augmenter ou diminuer le nombre de bâtiments que vous souhaitez évaluer"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18</xdr:row>
          <xdr:rowOff>152400</xdr:rowOff>
        </xdr:from>
        <xdr:to>
          <xdr:col>3</xdr:col>
          <xdr:colOff>45720</xdr:colOff>
          <xdr:row>18</xdr:row>
          <xdr:rowOff>685800</xdr:rowOff>
        </xdr:to>
        <xdr:sp macro="" textlink="">
          <xdr:nvSpPr>
            <xdr:cNvPr id="2097" name="Image1" descr="Bouton icône d'aide pour le type de bâtiment" hidden="1">
              <a:extLst>
                <a:ext uri="{63B3BB69-23CF-44E3-9099-C40C66FF867C}">
                  <a14:compatExt spid="_x0000_s2097"/>
                </a:ext>
                <a:ext uri="{FF2B5EF4-FFF2-40B4-BE49-F238E27FC236}">
                  <a16:creationId xmlns:a16="http://schemas.microsoft.com/office/drawing/2014/main" id="{00000000-0008-0000-0200-00003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19</xdr:row>
          <xdr:rowOff>160020</xdr:rowOff>
        </xdr:from>
        <xdr:to>
          <xdr:col>3</xdr:col>
          <xdr:colOff>60960</xdr:colOff>
          <xdr:row>19</xdr:row>
          <xdr:rowOff>693420</xdr:rowOff>
        </xdr:to>
        <xdr:sp macro="" textlink="">
          <xdr:nvSpPr>
            <xdr:cNvPr id="2098" name="Image2" descr="Bouton icône d'aide pour la surface au sol" hidden="1">
              <a:extLst>
                <a:ext uri="{63B3BB69-23CF-44E3-9099-C40C66FF867C}">
                  <a14:compatExt spid="_x0000_s2098"/>
                </a:ext>
                <a:ext uri="{FF2B5EF4-FFF2-40B4-BE49-F238E27FC236}">
                  <a16:creationId xmlns:a16="http://schemas.microsoft.com/office/drawing/2014/main" id="{00000000-0008-0000-0200-00003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22</xdr:row>
          <xdr:rowOff>160020</xdr:rowOff>
        </xdr:from>
        <xdr:to>
          <xdr:col>3</xdr:col>
          <xdr:colOff>60960</xdr:colOff>
          <xdr:row>22</xdr:row>
          <xdr:rowOff>678180</xdr:rowOff>
        </xdr:to>
        <xdr:sp macro="" textlink="">
          <xdr:nvSpPr>
            <xdr:cNvPr id="2099" name="Image3" descr="Bouton icône d'aide pour les types de systèmes de contrôle" hidden="1">
              <a:extLst>
                <a:ext uri="{63B3BB69-23CF-44E3-9099-C40C66FF867C}">
                  <a14:compatExt spid="_x0000_s2099"/>
                </a:ext>
                <a:ext uri="{FF2B5EF4-FFF2-40B4-BE49-F238E27FC236}">
                  <a16:creationId xmlns:a16="http://schemas.microsoft.com/office/drawing/2014/main" id="{00000000-0008-0000-0200-00003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25</xdr:row>
          <xdr:rowOff>175260</xdr:rowOff>
        </xdr:from>
        <xdr:to>
          <xdr:col>3</xdr:col>
          <xdr:colOff>60960</xdr:colOff>
          <xdr:row>25</xdr:row>
          <xdr:rowOff>685800</xdr:rowOff>
        </xdr:to>
        <xdr:sp macro="" textlink="">
          <xdr:nvSpPr>
            <xdr:cNvPr id="2100" name="Image4" descr="Bouton icône d'aide pour le remplacement du système" hidden="1">
              <a:extLst>
                <a:ext uri="{63B3BB69-23CF-44E3-9099-C40C66FF867C}">
                  <a14:compatExt spid="_x0000_s2100"/>
                </a:ext>
                <a:ext uri="{FF2B5EF4-FFF2-40B4-BE49-F238E27FC236}">
                  <a16:creationId xmlns:a16="http://schemas.microsoft.com/office/drawing/2014/main" id="{00000000-0008-0000-0200-00003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60960</xdr:colOff>
          <xdr:row>27</xdr:row>
          <xdr:rowOff>121920</xdr:rowOff>
        </xdr:from>
        <xdr:to>
          <xdr:col>3</xdr:col>
          <xdr:colOff>38100</xdr:colOff>
          <xdr:row>27</xdr:row>
          <xdr:rowOff>640080</xdr:rowOff>
        </xdr:to>
        <xdr:sp macro="" textlink="">
          <xdr:nvSpPr>
            <xdr:cNvPr id="2102" name="Image5" descr="Bouton icône d'aide pour l'augmentation de la consommation d'eau" hidden="1">
              <a:extLst>
                <a:ext uri="{63B3BB69-23CF-44E3-9099-C40C66FF867C}">
                  <a14:compatExt spid="_x0000_s2102"/>
                </a:ext>
                <a:ext uri="{FF2B5EF4-FFF2-40B4-BE49-F238E27FC236}">
                  <a16:creationId xmlns:a16="http://schemas.microsoft.com/office/drawing/2014/main" id="{00000000-0008-0000-0200-00003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28</xdr:row>
          <xdr:rowOff>228600</xdr:rowOff>
        </xdr:from>
        <xdr:to>
          <xdr:col>3</xdr:col>
          <xdr:colOff>60960</xdr:colOff>
          <xdr:row>28</xdr:row>
          <xdr:rowOff>746760</xdr:rowOff>
        </xdr:to>
        <xdr:sp macro="" textlink="">
          <xdr:nvSpPr>
            <xdr:cNvPr id="2103" name="Image6" descr="Bouton icône d'aide pour l'enveloppe du bâtiment" hidden="1">
              <a:extLst>
                <a:ext uri="{63B3BB69-23CF-44E3-9099-C40C66FF867C}">
                  <a14:compatExt spid="_x0000_s2103"/>
                </a:ext>
                <a:ext uri="{FF2B5EF4-FFF2-40B4-BE49-F238E27FC236}">
                  <a16:creationId xmlns:a16="http://schemas.microsoft.com/office/drawing/2014/main" id="{00000000-0008-0000-0200-00003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33</xdr:row>
          <xdr:rowOff>160020</xdr:rowOff>
        </xdr:from>
        <xdr:to>
          <xdr:col>3</xdr:col>
          <xdr:colOff>45720</xdr:colOff>
          <xdr:row>33</xdr:row>
          <xdr:rowOff>678180</xdr:rowOff>
        </xdr:to>
        <xdr:sp macro="" textlink="">
          <xdr:nvSpPr>
            <xdr:cNvPr id="2104" name="Image7" descr="Bouton icône d'aide pour les travaux de remise en service antérieurs" hidden="1">
              <a:extLst>
                <a:ext uri="{63B3BB69-23CF-44E3-9099-C40C66FF867C}">
                  <a14:compatExt spid="_x0000_s2104"/>
                </a:ext>
                <a:ext uri="{FF2B5EF4-FFF2-40B4-BE49-F238E27FC236}">
                  <a16:creationId xmlns:a16="http://schemas.microsoft.com/office/drawing/2014/main" id="{00000000-0008-0000-0200-00003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34</xdr:row>
          <xdr:rowOff>220980</xdr:rowOff>
        </xdr:from>
        <xdr:to>
          <xdr:col>3</xdr:col>
          <xdr:colOff>60960</xdr:colOff>
          <xdr:row>34</xdr:row>
          <xdr:rowOff>723900</xdr:rowOff>
        </xdr:to>
        <xdr:sp macro="" textlink="">
          <xdr:nvSpPr>
            <xdr:cNvPr id="2105" name="Image8" descr="Bouton icône d'aide pour les contrats de performance énergétique" hidden="1">
              <a:extLst>
                <a:ext uri="{63B3BB69-23CF-44E3-9099-C40C66FF867C}">
                  <a14:compatExt spid="_x0000_s2105"/>
                </a:ext>
                <a:ext uri="{FF2B5EF4-FFF2-40B4-BE49-F238E27FC236}">
                  <a16:creationId xmlns:a16="http://schemas.microsoft.com/office/drawing/2014/main" id="{00000000-0008-0000-0200-00003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37</xdr:row>
          <xdr:rowOff>152400</xdr:rowOff>
        </xdr:from>
        <xdr:to>
          <xdr:col>3</xdr:col>
          <xdr:colOff>45720</xdr:colOff>
          <xdr:row>37</xdr:row>
          <xdr:rowOff>655320</xdr:rowOff>
        </xdr:to>
        <xdr:sp macro="" textlink="">
          <xdr:nvSpPr>
            <xdr:cNvPr id="2106" name="Image9" descr="Bouton icône d'aide pour les ressources financières" hidden="1">
              <a:extLst>
                <a:ext uri="{63B3BB69-23CF-44E3-9099-C40C66FF867C}">
                  <a14:compatExt spid="_x0000_s2106"/>
                </a:ext>
                <a:ext uri="{FF2B5EF4-FFF2-40B4-BE49-F238E27FC236}">
                  <a16:creationId xmlns:a16="http://schemas.microsoft.com/office/drawing/2014/main" id="{00000000-0008-0000-0200-00003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41</xdr:row>
          <xdr:rowOff>190500</xdr:rowOff>
        </xdr:from>
        <xdr:to>
          <xdr:col>3</xdr:col>
          <xdr:colOff>60960</xdr:colOff>
          <xdr:row>41</xdr:row>
          <xdr:rowOff>685800</xdr:rowOff>
        </xdr:to>
        <xdr:sp macro="" textlink="">
          <xdr:nvSpPr>
            <xdr:cNvPr id="2107" name="Image10" descr="Bouton icône d'aide pour le facteur de motivation de l'organisation" hidden="1">
              <a:extLst>
                <a:ext uri="{63B3BB69-23CF-44E3-9099-C40C66FF867C}">
                  <a14:compatExt spid="_x0000_s2107"/>
                </a:ext>
                <a:ext uri="{FF2B5EF4-FFF2-40B4-BE49-F238E27FC236}">
                  <a16:creationId xmlns:a16="http://schemas.microsoft.com/office/drawing/2014/main" id="{00000000-0008-0000-0200-00003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12</xdr:row>
          <xdr:rowOff>45720</xdr:rowOff>
        </xdr:from>
        <xdr:to>
          <xdr:col>3</xdr:col>
          <xdr:colOff>60960</xdr:colOff>
          <xdr:row>15</xdr:row>
          <xdr:rowOff>114300</xdr:rowOff>
        </xdr:to>
        <xdr:sp macro="" textlink="">
          <xdr:nvSpPr>
            <xdr:cNvPr id="2112" name="Image11" descr="Icône du bouton d'aide correspondant au nombre de bâtiments que vous souhaitez évaluer" hidden="1">
              <a:extLst>
                <a:ext uri="{63B3BB69-23CF-44E3-9099-C40C66FF867C}">
                  <a14:compatExt spid="_x0000_s2112"/>
                </a:ext>
                <a:ext uri="{FF2B5EF4-FFF2-40B4-BE49-F238E27FC236}">
                  <a16:creationId xmlns:a16="http://schemas.microsoft.com/office/drawing/2014/main" id="{00000000-0008-0000-0200-000040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24</xdr:row>
          <xdr:rowOff>175260</xdr:rowOff>
        </xdr:from>
        <xdr:to>
          <xdr:col>3</xdr:col>
          <xdr:colOff>45720</xdr:colOff>
          <xdr:row>24</xdr:row>
          <xdr:rowOff>708660</xdr:rowOff>
        </xdr:to>
        <xdr:sp macro="" textlink="">
          <xdr:nvSpPr>
            <xdr:cNvPr id="2115" name="Image12" descr="Help button icon for control system logging and trending" hidden="1">
              <a:extLst>
                <a:ext uri="{63B3BB69-23CF-44E3-9099-C40C66FF867C}">
                  <a14:compatExt spid="_x0000_s2115"/>
                </a:ext>
                <a:ext uri="{FF2B5EF4-FFF2-40B4-BE49-F238E27FC236}">
                  <a16:creationId xmlns:a16="http://schemas.microsoft.com/office/drawing/2014/main" id="{00000000-0008-0000-0200-00004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68580</xdr:colOff>
          <xdr:row>38</xdr:row>
          <xdr:rowOff>152400</xdr:rowOff>
        </xdr:from>
        <xdr:to>
          <xdr:col>3</xdr:col>
          <xdr:colOff>45720</xdr:colOff>
          <xdr:row>38</xdr:row>
          <xdr:rowOff>655320</xdr:rowOff>
        </xdr:to>
        <xdr:sp macro="" textlink="">
          <xdr:nvSpPr>
            <xdr:cNvPr id="2123" name="Image13" descr="Icône du bouton d'aide pour l'engagement du personnel" hidden="1">
              <a:extLst>
                <a:ext uri="{63B3BB69-23CF-44E3-9099-C40C66FF867C}">
                  <a14:compatExt spid="_x0000_s2123"/>
                </a:ext>
                <a:ext uri="{FF2B5EF4-FFF2-40B4-BE49-F238E27FC236}">
                  <a16:creationId xmlns:a16="http://schemas.microsoft.com/office/drawing/2014/main" id="{00000000-0008-0000-0200-00004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45720</xdr:colOff>
          <xdr:row>31</xdr:row>
          <xdr:rowOff>144780</xdr:rowOff>
        </xdr:from>
        <xdr:to>
          <xdr:col>3</xdr:col>
          <xdr:colOff>30480</xdr:colOff>
          <xdr:row>31</xdr:row>
          <xdr:rowOff>655320</xdr:rowOff>
        </xdr:to>
        <xdr:sp macro="" textlink="">
          <xdr:nvSpPr>
            <xdr:cNvPr id="2126" name="Image14" descr="Icône du bouton d'aide pour le changement d'utilisation de l'espace principal" hidden="1">
              <a:extLst>
                <a:ext uri="{63B3BB69-23CF-44E3-9099-C40C66FF867C}">
                  <a14:compatExt spid="_x0000_s2126"/>
                </a:ext>
                <a:ext uri="{FF2B5EF4-FFF2-40B4-BE49-F238E27FC236}">
                  <a16:creationId xmlns:a16="http://schemas.microsoft.com/office/drawing/2014/main" id="{00000000-0008-0000-0200-00004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xdr:col>
      <xdr:colOff>161925</xdr:colOff>
      <xdr:row>7</xdr:row>
      <xdr:rowOff>28575</xdr:rowOff>
    </xdr:from>
    <xdr:to>
      <xdr:col>1</xdr:col>
      <xdr:colOff>2083594</xdr:colOff>
      <xdr:row>10</xdr:row>
      <xdr:rowOff>104775</xdr:rowOff>
    </xdr:to>
    <xdr:pic>
      <xdr:nvPicPr>
        <xdr:cNvPr id="3" name="Picture 2" descr="Image décorative pour l'outil montrant les bâtiments">
          <a:extLst>
            <a:ext uri="{FF2B5EF4-FFF2-40B4-BE49-F238E27FC236}">
              <a16:creationId xmlns:a16="http://schemas.microsoft.com/office/drawing/2014/main" id="{AF221E92-7DCE-67F8-E296-8ACA1C478F5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1925" y="28575"/>
          <a:ext cx="1921669" cy="1428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114300</xdr:colOff>
          <xdr:row>52</xdr:row>
          <xdr:rowOff>68580</xdr:rowOff>
        </xdr:from>
        <xdr:to>
          <xdr:col>10</xdr:col>
          <xdr:colOff>1104900</xdr:colOff>
          <xdr:row>56</xdr:row>
          <xdr:rowOff>83820</xdr:rowOff>
        </xdr:to>
        <xdr:sp macro="" textlink="">
          <xdr:nvSpPr>
            <xdr:cNvPr id="12289" name="CommandButton1" descr="Bouton sur lequel cliquer pour passer à l'onglet suivant" hidden="1">
              <a:extLst>
                <a:ext uri="{63B3BB69-23CF-44E3-9099-C40C66FF867C}">
                  <a14:compatExt spid="_x0000_s12289"/>
                </a:ext>
                <a:ext uri="{FF2B5EF4-FFF2-40B4-BE49-F238E27FC236}">
                  <a16:creationId xmlns:a16="http://schemas.microsoft.com/office/drawing/2014/main" id="{00000000-0008-0000-0300-000001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8</xdr:row>
          <xdr:rowOff>198120</xdr:rowOff>
        </xdr:from>
        <xdr:to>
          <xdr:col>10</xdr:col>
          <xdr:colOff>1150620</xdr:colOff>
          <xdr:row>10</xdr:row>
          <xdr:rowOff>60960</xdr:rowOff>
        </xdr:to>
        <xdr:sp macro="" textlink="">
          <xdr:nvSpPr>
            <xdr:cNvPr id="12302" name="ComboBox1" descr="Menu déroulant pour sélectionner la forme de saisie de données que vous souhaitez utiliser pour saisir les données énergétiques dans l'outil." hidden="1">
              <a:extLst>
                <a:ext uri="{63B3BB69-23CF-44E3-9099-C40C66FF867C}">
                  <a14:compatExt spid="_x0000_s12302"/>
                </a:ext>
                <a:ext uri="{FF2B5EF4-FFF2-40B4-BE49-F238E27FC236}">
                  <a16:creationId xmlns:a16="http://schemas.microsoft.com/office/drawing/2014/main" id="{00000000-0008-0000-0300-00000E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38100</xdr:colOff>
          <xdr:row>5</xdr:row>
          <xdr:rowOff>137160</xdr:rowOff>
        </xdr:from>
        <xdr:to>
          <xdr:col>9</xdr:col>
          <xdr:colOff>1089660</xdr:colOff>
          <xdr:row>8</xdr:row>
          <xdr:rowOff>68580</xdr:rowOff>
        </xdr:to>
        <xdr:sp macro="" textlink="">
          <xdr:nvSpPr>
            <xdr:cNvPr id="12304" name="CommandButton2" descr="Bouton sur lequel cliquer pour revenir à l'onglet précédent" hidden="1">
              <a:extLst>
                <a:ext uri="{63B3BB69-23CF-44E3-9099-C40C66FF867C}">
                  <a14:compatExt spid="_x0000_s12304"/>
                </a:ext>
                <a:ext uri="{FF2B5EF4-FFF2-40B4-BE49-F238E27FC236}">
                  <a16:creationId xmlns:a16="http://schemas.microsoft.com/office/drawing/2014/main" id="{00000000-0008-0000-0300-000010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190500</xdr:colOff>
          <xdr:row>40</xdr:row>
          <xdr:rowOff>198120</xdr:rowOff>
        </xdr:from>
        <xdr:to>
          <xdr:col>8</xdr:col>
          <xdr:colOff>480060</xdr:colOff>
          <xdr:row>41</xdr:row>
          <xdr:rowOff>289560</xdr:rowOff>
        </xdr:to>
        <xdr:sp macro="" textlink="">
          <xdr:nvSpPr>
            <xdr:cNvPr id="12312" name="Image1" descr="Bouton d'aide pour les tendances de consommation d'énergie" hidden="1">
              <a:extLst>
                <a:ext uri="{63B3BB69-23CF-44E3-9099-C40C66FF867C}">
                  <a14:compatExt spid="_x0000_s12312"/>
                </a:ext>
                <a:ext uri="{FF2B5EF4-FFF2-40B4-BE49-F238E27FC236}">
                  <a16:creationId xmlns:a16="http://schemas.microsoft.com/office/drawing/2014/main" id="{00000000-0008-0000-0300-000018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190500</xdr:colOff>
          <xdr:row>24</xdr:row>
          <xdr:rowOff>0</xdr:rowOff>
        </xdr:from>
        <xdr:to>
          <xdr:col>8</xdr:col>
          <xdr:colOff>480060</xdr:colOff>
          <xdr:row>25</xdr:row>
          <xdr:rowOff>45720</xdr:rowOff>
        </xdr:to>
        <xdr:sp macro="" textlink="">
          <xdr:nvSpPr>
            <xdr:cNvPr id="12342" name="Image2" descr="Bouton d'aide pour les saisies de consommation d'énergie" hidden="1">
              <a:extLst>
                <a:ext uri="{63B3BB69-23CF-44E3-9099-C40C66FF867C}">
                  <a14:compatExt spid="_x0000_s12342"/>
                </a:ext>
                <a:ext uri="{FF2B5EF4-FFF2-40B4-BE49-F238E27FC236}">
                  <a16:creationId xmlns:a16="http://schemas.microsoft.com/office/drawing/2014/main" id="{00000000-0008-0000-0300-000036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198120</xdr:colOff>
          <xdr:row>33</xdr:row>
          <xdr:rowOff>198120</xdr:rowOff>
        </xdr:from>
        <xdr:to>
          <xdr:col>8</xdr:col>
          <xdr:colOff>487680</xdr:colOff>
          <xdr:row>34</xdr:row>
          <xdr:rowOff>236220</xdr:rowOff>
        </xdr:to>
        <xdr:sp macro="" textlink="">
          <xdr:nvSpPr>
            <xdr:cNvPr id="12343" name="Image3" descr="Bouton d'aide pour saisir le score Energy Star Portfolio Manager" hidden="1">
              <a:extLst>
                <a:ext uri="{63B3BB69-23CF-44E3-9099-C40C66FF867C}">
                  <a14:compatExt spid="_x0000_s12343"/>
                </a:ext>
                <a:ext uri="{FF2B5EF4-FFF2-40B4-BE49-F238E27FC236}">
                  <a16:creationId xmlns:a16="http://schemas.microsoft.com/office/drawing/2014/main" id="{00000000-0008-0000-0300-000037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175260</xdr:colOff>
          <xdr:row>19</xdr:row>
          <xdr:rowOff>22860</xdr:rowOff>
        </xdr:from>
        <xdr:to>
          <xdr:col>8</xdr:col>
          <xdr:colOff>457200</xdr:colOff>
          <xdr:row>20</xdr:row>
          <xdr:rowOff>60960</xdr:rowOff>
        </xdr:to>
        <xdr:sp macro="" textlink="">
          <xdr:nvSpPr>
            <xdr:cNvPr id="12345" name="Image4" descr="Blank white box" hidden="1">
              <a:extLst>
                <a:ext uri="{63B3BB69-23CF-44E3-9099-C40C66FF867C}">
                  <a14:compatExt spid="_x0000_s12345"/>
                </a:ext>
                <a:ext uri="{FF2B5EF4-FFF2-40B4-BE49-F238E27FC236}">
                  <a16:creationId xmlns:a16="http://schemas.microsoft.com/office/drawing/2014/main" id="{00000000-0008-0000-0300-000039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7</xdr:col>
      <xdr:colOff>333375</xdr:colOff>
      <xdr:row>0</xdr:row>
      <xdr:rowOff>119398</xdr:rowOff>
    </xdr:from>
    <xdr:to>
      <xdr:col>7</xdr:col>
      <xdr:colOff>2586990</xdr:colOff>
      <xdr:row>7</xdr:row>
      <xdr:rowOff>148589</xdr:rowOff>
    </xdr:to>
    <xdr:pic>
      <xdr:nvPicPr>
        <xdr:cNvPr id="2" name="Picture 1" descr="Image décorative pour l'outil montrant les bâtiments&#10;">
          <a:extLst>
            <a:ext uri="{FF2B5EF4-FFF2-40B4-BE49-F238E27FC236}">
              <a16:creationId xmlns:a16="http://schemas.microsoft.com/office/drawing/2014/main" id="{08A47EBE-5F1E-6BCC-725A-3A63C6CC2F8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33375" y="119398"/>
          <a:ext cx="2247900" cy="16713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121920</xdr:colOff>
          <xdr:row>1</xdr:row>
          <xdr:rowOff>30480</xdr:rowOff>
        </xdr:from>
        <xdr:to>
          <xdr:col>13</xdr:col>
          <xdr:colOff>899160</xdr:colOff>
          <xdr:row>4</xdr:row>
          <xdr:rowOff>68580</xdr:rowOff>
        </xdr:to>
        <xdr:sp macro="" textlink="">
          <xdr:nvSpPr>
            <xdr:cNvPr id="3077" name="CommandButton2" descr="Bouton sur lequel cliquer pour revenir à l'onglet précédent" hidden="1">
              <a:extLst>
                <a:ext uri="{63B3BB69-23CF-44E3-9099-C40C66FF867C}">
                  <a14:compatExt spid="_x0000_s3077"/>
                </a:ext>
                <a:ext uri="{FF2B5EF4-FFF2-40B4-BE49-F238E27FC236}">
                  <a16:creationId xmlns:a16="http://schemas.microsoft.com/office/drawing/2014/main" id="{00000000-0008-0000-0400-000005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xdr:from>
      <xdr:col>14</xdr:col>
      <xdr:colOff>2569021</xdr:colOff>
      <xdr:row>0</xdr:row>
      <xdr:rowOff>139464</xdr:rowOff>
    </xdr:from>
    <xdr:to>
      <xdr:col>14</xdr:col>
      <xdr:colOff>3264346</xdr:colOff>
      <xdr:row>3</xdr:row>
      <xdr:rowOff>53739</xdr:rowOff>
    </xdr:to>
    <xdr:sp macro="" textlink="">
      <xdr:nvSpPr>
        <xdr:cNvPr id="2" name="Rectangle 1" descr="Boîte blanche vierge">
          <a:extLst>
            <a:ext uri="{FF2B5EF4-FFF2-40B4-BE49-F238E27FC236}">
              <a16:creationId xmlns:a16="http://schemas.microsoft.com/office/drawing/2014/main" id="{00000000-0008-0000-0400-000002000000}"/>
            </a:ext>
          </a:extLst>
        </xdr:cNvPr>
        <xdr:cNvSpPr/>
      </xdr:nvSpPr>
      <xdr:spPr>
        <a:xfrm>
          <a:off x="4424325" y="139464"/>
          <a:ext cx="695325" cy="485775"/>
        </a:xfrm>
        <a:prstGeom prst="rect">
          <a:avLst/>
        </a:prstGeom>
        <a:solidFill>
          <a:sysClr val="window" lastClr="FFFFFF"/>
        </a:solidFill>
        <a:ln>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100"/>
        </a:p>
      </xdr:txBody>
    </xdr:sp>
    <xdr:clientData/>
  </xdr:twoCellAnchor>
  <xdr:twoCellAnchor editAs="oneCell">
    <xdr:from>
      <xdr:col>14</xdr:col>
      <xdr:colOff>145774</xdr:colOff>
      <xdr:row>1</xdr:row>
      <xdr:rowOff>76200</xdr:rowOff>
    </xdr:from>
    <xdr:to>
      <xdr:col>14</xdr:col>
      <xdr:colOff>3754071</xdr:colOff>
      <xdr:row>11</xdr:row>
      <xdr:rowOff>482876</xdr:rowOff>
    </xdr:to>
    <xdr:pic>
      <xdr:nvPicPr>
        <xdr:cNvPr id="3" name="Picture 2" descr="Image décorative pour l'outil montrant les bâtiments">
          <a:extLst>
            <a:ext uri="{FF2B5EF4-FFF2-40B4-BE49-F238E27FC236}">
              <a16:creationId xmlns:a16="http://schemas.microsoft.com/office/drawing/2014/main" id="{348E2D41-444F-916E-FBA3-846A639EF88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79324" y="266700"/>
          <a:ext cx="3608297" cy="26926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14</xdr:col>
      <xdr:colOff>104775</xdr:colOff>
      <xdr:row>1</xdr:row>
      <xdr:rowOff>69574</xdr:rowOff>
    </xdr:from>
    <xdr:to>
      <xdr:col>14</xdr:col>
      <xdr:colOff>1424609</xdr:colOff>
      <xdr:row>2</xdr:row>
      <xdr:rowOff>119270</xdr:rowOff>
    </xdr:to>
    <xdr:sp macro="" textlink="">
      <xdr:nvSpPr>
        <xdr:cNvPr id="4" name="Rectangle 3" descr="Boîte blanche vierge">
          <a:extLst>
            <a:ext uri="{FF2B5EF4-FFF2-40B4-BE49-F238E27FC236}">
              <a16:creationId xmlns:a16="http://schemas.microsoft.com/office/drawing/2014/main" id="{22E533E1-EF26-AF75-FB3A-3CE5C6F81D73}"/>
            </a:ext>
          </a:extLst>
        </xdr:cNvPr>
        <xdr:cNvSpPr/>
      </xdr:nvSpPr>
      <xdr:spPr>
        <a:xfrm>
          <a:off x="1838325" y="260074"/>
          <a:ext cx="1319834" cy="240196"/>
        </a:xfrm>
        <a:prstGeom prst="rect">
          <a:avLst/>
        </a:prstGeom>
        <a:solidFill>
          <a:sysClr val="window" lastClr="FFFFFF"/>
        </a:solidFill>
        <a:ln>
          <a:solidFill>
            <a:schemeClr val="bg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CA"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455510</xdr:colOff>
      <xdr:row>32</xdr:row>
      <xdr:rowOff>190499</xdr:rowOff>
    </xdr:from>
    <xdr:to>
      <xdr:col>21</xdr:col>
      <xdr:colOff>503649</xdr:colOff>
      <xdr:row>69</xdr:row>
      <xdr:rowOff>113272</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6294335" y="6286499"/>
          <a:ext cx="7972939" cy="6971273"/>
        </a:xfrm>
        <a:prstGeom prst="rect">
          <a:avLst/>
        </a:prstGeom>
      </xdr:spPr>
    </xdr:pic>
    <xdr:clientData/>
  </xdr:twoCellAnchor>
  <xdr:twoCellAnchor editAs="oneCell">
    <xdr:from>
      <xdr:col>8</xdr:col>
      <xdr:colOff>119903</xdr:colOff>
      <xdr:row>2</xdr:row>
      <xdr:rowOff>130638</xdr:rowOff>
    </xdr:from>
    <xdr:to>
      <xdr:col>23</xdr:col>
      <xdr:colOff>425825</xdr:colOff>
      <xdr:row>32</xdr:row>
      <xdr:rowOff>165425</xdr:rowOff>
    </xdr:to>
    <xdr:pic>
      <xdr:nvPicPr>
        <xdr:cNvPr id="3" name="Picture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a:stretch>
          <a:fillRect/>
        </a:stretch>
      </xdr:blipFill>
      <xdr:spPr>
        <a:xfrm>
          <a:off x="7773521" y="590079"/>
          <a:ext cx="9382686" cy="5749787"/>
        </a:xfrm>
        <a:prstGeom prst="rect">
          <a:avLst/>
        </a:prstGeom>
      </xdr:spPr>
    </xdr:pic>
    <xdr:clientData/>
  </xdr:twoCellAnchor>
  <xdr:twoCellAnchor editAs="oneCell">
    <xdr:from>
      <xdr:col>0</xdr:col>
      <xdr:colOff>0</xdr:colOff>
      <xdr:row>33</xdr:row>
      <xdr:rowOff>152400</xdr:rowOff>
    </xdr:from>
    <xdr:to>
      <xdr:col>7</xdr:col>
      <xdr:colOff>13721</xdr:colOff>
      <xdr:row>63</xdr:row>
      <xdr:rowOff>161042</xdr:rowOff>
    </xdr:to>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3"/>
        <a:stretch>
          <a:fillRect/>
        </a:stretch>
      </xdr:blipFill>
      <xdr:spPr>
        <a:xfrm>
          <a:off x="0" y="6438900"/>
          <a:ext cx="7081271" cy="572364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1247775</xdr:colOff>
      <xdr:row>18</xdr:row>
      <xdr:rowOff>9525</xdr:rowOff>
    </xdr:from>
    <xdr:to>
      <xdr:col>6</xdr:col>
      <xdr:colOff>876300</xdr:colOff>
      <xdr:row>25</xdr:row>
      <xdr:rowOff>0</xdr:rowOff>
    </xdr:to>
    <xdr:sp macro="" textlink="">
      <xdr:nvSpPr>
        <xdr:cNvPr id="2" name="TextBox 1">
          <a:extLst>
            <a:ext uri="{FF2B5EF4-FFF2-40B4-BE49-F238E27FC236}">
              <a16:creationId xmlns:a16="http://schemas.microsoft.com/office/drawing/2014/main" id="{3E9C81A2-7868-4DF4-B535-98EB5168C527}"/>
            </a:ext>
          </a:extLst>
        </xdr:cNvPr>
        <xdr:cNvSpPr txBox="1"/>
      </xdr:nvSpPr>
      <xdr:spPr>
        <a:xfrm>
          <a:off x="4981575" y="3514725"/>
          <a:ext cx="1543050" cy="1323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CA" sz="1100">
              <a:solidFill>
                <a:srgbClr val="FF0000"/>
              </a:solidFill>
            </a:rPr>
            <a:t>Note that the same building types are used in the</a:t>
          </a:r>
          <a:r>
            <a:rPr lang="en-CA" sz="1100" baseline="0">
              <a:solidFill>
                <a:srgbClr val="FF0000"/>
              </a:solidFill>
            </a:rPr>
            <a:t> EUI tab. Do not change naming here without also changing in EUI tab</a:t>
          </a:r>
          <a:endParaRPr lang="en-CA"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18</xdr:col>
      <xdr:colOff>154010</xdr:colOff>
      <xdr:row>10</xdr:row>
      <xdr:rowOff>49156</xdr:rowOff>
    </xdr:from>
    <xdr:to>
      <xdr:col>29</xdr:col>
      <xdr:colOff>219075</xdr:colOff>
      <xdr:row>41</xdr:row>
      <xdr:rowOff>41760</xdr:rowOff>
    </xdr:to>
    <mc:AlternateContent xmlns:mc="http://schemas.openxmlformats.org/markup-compatibility/2006">
      <mc:Choice xmlns:cx1="http://schemas.microsoft.com/office/drawing/2015/9/8/chartex" Requires="cx1">
        <xdr:graphicFrame macro="">
          <xdr:nvGraphicFramePr>
            <xdr:cNvPr id="3" name="Chart 2">
              <a:extLst>
                <a:ext uri="{FF2B5EF4-FFF2-40B4-BE49-F238E27FC236}">
                  <a16:creationId xmlns:a16="http://schemas.microsoft.com/office/drawing/2014/main" id="{00000000-0008-0000-0900-000003000000}"/>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18156260" y="2184661"/>
              <a:ext cx="7387885" cy="5229449"/>
            </a:xfrm>
            <a:prstGeom prst="rect">
              <a:avLst/>
            </a:prstGeom>
            <a:solidFill>
              <a:prstClr val="white"/>
            </a:solidFill>
            <a:ln w="1">
              <a:solidFill>
                <a:prstClr val="green"/>
              </a:solidFill>
            </a:ln>
          </xdr:spPr>
          <xdr:txBody>
            <a:bodyPr vertOverflow="clip" horzOverflow="clip"/>
            <a:lstStyle/>
            <a:p>
              <a:r>
                <a:rPr lang="en-CA"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18</xdr:col>
      <xdr:colOff>276225</xdr:colOff>
      <xdr:row>94</xdr:row>
      <xdr:rowOff>157845</xdr:rowOff>
    </xdr:from>
    <xdr:to>
      <xdr:col>28</xdr:col>
      <xdr:colOff>605117</xdr:colOff>
      <xdr:row>112</xdr:row>
      <xdr:rowOff>145677</xdr:rowOff>
    </xdr:to>
    <mc:AlternateContent xmlns:mc="http://schemas.openxmlformats.org/markup-compatibility/2006">
      <mc:Choice xmlns:cx1="http://schemas.microsoft.com/office/drawing/2015/9/8/chartex" Requires="cx1">
        <xdr:graphicFrame macro="">
          <xdr:nvGraphicFramePr>
            <xdr:cNvPr id="4" name="Chart 3">
              <a:extLst>
                <a:ext uri="{FF2B5EF4-FFF2-40B4-BE49-F238E27FC236}">
                  <a16:creationId xmlns:a16="http://schemas.microsoft.com/office/drawing/2014/main" id="{00000000-0008-0000-0900-000004000000}"/>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18280380" y="16876125"/>
              <a:ext cx="5544782" cy="3460647"/>
            </a:xfrm>
            <a:prstGeom prst="rect">
              <a:avLst/>
            </a:prstGeom>
            <a:solidFill>
              <a:prstClr val="white"/>
            </a:solidFill>
            <a:ln w="1">
              <a:solidFill>
                <a:prstClr val="green"/>
              </a:solidFill>
            </a:ln>
          </xdr:spPr>
          <xdr:txBody>
            <a:bodyPr vertOverflow="clip" horzOverflow="clip"/>
            <a:lstStyle/>
            <a:p>
              <a:r>
                <a:rPr lang="en-CA" sz="1100"/>
                <a:t>This chart isn't available in your version of Excel.
Editing this shape or saving this workbook into a different file format will permanently break the chart.</a:t>
              </a:r>
            </a:p>
          </xdr:txBody>
        </xdr:sp>
      </mc:Fallback>
    </mc:AlternateContent>
    <xdr:clientData/>
  </xdr:twoCellAnchor>
</xdr:wsDr>
</file>

<file path=xl/drawings/drawing9.xml><?xml version="1.0" encoding="utf-8"?>
<xdr:wsDr xmlns:xdr="http://schemas.openxmlformats.org/drawingml/2006/spreadsheetDrawing" xmlns:a="http://schemas.openxmlformats.org/drawingml/2006/main">
  <xdr:twoCellAnchor editAs="oneCell">
    <xdr:from>
      <xdr:col>18</xdr:col>
      <xdr:colOff>30469</xdr:colOff>
      <xdr:row>5</xdr:row>
      <xdr:rowOff>66675</xdr:rowOff>
    </xdr:from>
    <xdr:to>
      <xdr:col>22</xdr:col>
      <xdr:colOff>191024</xdr:colOff>
      <xdr:row>26</xdr:row>
      <xdr:rowOff>795</xdr:rowOff>
    </xdr:to>
    <xdr:pic>
      <xdr:nvPicPr>
        <xdr:cNvPr id="2" name="Picture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a:xfrm>
          <a:off x="11003269" y="638175"/>
          <a:ext cx="2598955" cy="3934620"/>
        </a:xfrm>
        <a:prstGeom prst="rect">
          <a:avLst/>
        </a:prstGeom>
      </xdr:spPr>
    </xdr:pic>
    <xdr:clientData/>
  </xdr:twoCellAnchor>
  <xdr:twoCellAnchor editAs="oneCell">
    <xdr:from>
      <xdr:col>18</xdr:col>
      <xdr:colOff>142875</xdr:colOff>
      <xdr:row>26</xdr:row>
      <xdr:rowOff>152399</xdr:rowOff>
    </xdr:from>
    <xdr:to>
      <xdr:col>22</xdr:col>
      <xdr:colOff>55327</xdr:colOff>
      <xdr:row>38</xdr:row>
      <xdr:rowOff>105306</xdr:rowOff>
    </xdr:to>
    <xdr:pic>
      <xdr:nvPicPr>
        <xdr:cNvPr id="3" name="Picture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2"/>
        <a:stretch>
          <a:fillRect/>
        </a:stretch>
      </xdr:blipFill>
      <xdr:spPr>
        <a:xfrm>
          <a:off x="11115675" y="4724399"/>
          <a:ext cx="2350852" cy="2238907"/>
        </a:xfrm>
        <a:prstGeom prst="rect">
          <a:avLst/>
        </a:prstGeom>
      </xdr:spPr>
    </xdr:pic>
    <xdr:clientData/>
  </xdr:twoCellAnchor>
  <xdr:twoCellAnchor editAs="oneCell">
    <xdr:from>
      <xdr:col>18</xdr:col>
      <xdr:colOff>266700</xdr:colOff>
      <xdr:row>40</xdr:row>
      <xdr:rowOff>66675</xdr:rowOff>
    </xdr:from>
    <xdr:to>
      <xdr:col>22</xdr:col>
      <xdr:colOff>238461</xdr:colOff>
      <xdr:row>47</xdr:row>
      <xdr:rowOff>175</xdr:rowOff>
    </xdr:to>
    <xdr:pic>
      <xdr:nvPicPr>
        <xdr:cNvPr id="4" name="Picture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3"/>
        <a:stretch>
          <a:fillRect/>
        </a:stretch>
      </xdr:blipFill>
      <xdr:spPr>
        <a:xfrm>
          <a:off x="11239500" y="7305675"/>
          <a:ext cx="2410161" cy="1257475"/>
        </a:xfrm>
        <a:prstGeom prst="rect">
          <a:avLst/>
        </a:prstGeom>
      </xdr:spPr>
    </xdr:pic>
    <xdr:clientData/>
  </xdr:twoCellAnchor>
  <xdr:twoCellAnchor editAs="oneCell">
    <xdr:from>
      <xdr:col>18</xdr:col>
      <xdr:colOff>217410</xdr:colOff>
      <xdr:row>48</xdr:row>
      <xdr:rowOff>161925</xdr:rowOff>
    </xdr:from>
    <xdr:to>
      <xdr:col>26</xdr:col>
      <xdr:colOff>344222</xdr:colOff>
      <xdr:row>69</xdr:row>
      <xdr:rowOff>48653</xdr:rowOff>
    </xdr:to>
    <xdr:pic>
      <xdr:nvPicPr>
        <xdr:cNvPr id="5" name="Picture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4"/>
        <a:stretch>
          <a:fillRect/>
        </a:stretch>
      </xdr:blipFill>
      <xdr:spPr>
        <a:xfrm>
          <a:off x="11190210" y="9353550"/>
          <a:ext cx="5003612" cy="388722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ressources-naturelles.canada.ca/mise-en-service-batiments-existants" TargetMode="Externa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image" Target="../media/image7.emf"/><Relationship Id="rId3" Type="http://schemas.openxmlformats.org/officeDocument/2006/relationships/drawing" Target="../drawings/drawing2.xml"/><Relationship Id="rId7" Type="http://schemas.openxmlformats.org/officeDocument/2006/relationships/control" Target="../activeX/activeX3.xml"/><Relationship Id="rId2" Type="http://schemas.openxmlformats.org/officeDocument/2006/relationships/hyperlink" Target="https://support.microsoft.com/fr-fr/office/activer-ou-d%C3%A9sactiver-des-param%C3%A8tres-activex-dans-des-fichiers-office-f1303e08-a3f8-41c5-a17e-b0b8898743ed" TargetMode="External"/><Relationship Id="rId1" Type="http://schemas.openxmlformats.org/officeDocument/2006/relationships/hyperlink" Target="https://support.microsoft.com/fr-fr/office/activer-ou-d%C3%A9sactiver-les-macros-dans-les-fichiers-microsoft-365-12b036fd-d140-4e74-b45e-16fed1a7e5c6" TargetMode="External"/><Relationship Id="rId6" Type="http://schemas.openxmlformats.org/officeDocument/2006/relationships/image" Target="../media/image6.emf"/><Relationship Id="rId5" Type="http://schemas.openxmlformats.org/officeDocument/2006/relationships/control" Target="../activeX/activeX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6.xml"/><Relationship Id="rId13" Type="http://schemas.openxmlformats.org/officeDocument/2006/relationships/image" Target="../media/image7.emf"/><Relationship Id="rId18" Type="http://schemas.openxmlformats.org/officeDocument/2006/relationships/control" Target="../activeX/activeX13.xml"/><Relationship Id="rId26" Type="http://schemas.openxmlformats.org/officeDocument/2006/relationships/control" Target="../activeX/activeX19.xml"/><Relationship Id="rId3" Type="http://schemas.openxmlformats.org/officeDocument/2006/relationships/vmlDrawing" Target="../drawings/vmlDrawing3.vml"/><Relationship Id="rId21" Type="http://schemas.openxmlformats.org/officeDocument/2006/relationships/image" Target="../media/image16.emf"/><Relationship Id="rId7" Type="http://schemas.openxmlformats.org/officeDocument/2006/relationships/image" Target="../media/image13.emf"/><Relationship Id="rId12" Type="http://schemas.openxmlformats.org/officeDocument/2006/relationships/control" Target="../activeX/activeX8.xml"/><Relationship Id="rId17" Type="http://schemas.openxmlformats.org/officeDocument/2006/relationships/control" Target="../activeX/activeX12.xml"/><Relationship Id="rId25" Type="http://schemas.openxmlformats.org/officeDocument/2006/relationships/image" Target="../media/image17.emf"/><Relationship Id="rId2" Type="http://schemas.openxmlformats.org/officeDocument/2006/relationships/drawing" Target="../drawings/drawing3.xml"/><Relationship Id="rId16" Type="http://schemas.openxmlformats.org/officeDocument/2006/relationships/control" Target="../activeX/activeX11.xml"/><Relationship Id="rId20" Type="http://schemas.openxmlformats.org/officeDocument/2006/relationships/control" Target="../activeX/activeX15.xml"/><Relationship Id="rId1" Type="http://schemas.openxmlformats.org/officeDocument/2006/relationships/printerSettings" Target="../printerSettings/printerSettings2.bin"/><Relationship Id="rId6" Type="http://schemas.openxmlformats.org/officeDocument/2006/relationships/control" Target="../activeX/activeX5.xml"/><Relationship Id="rId11" Type="http://schemas.openxmlformats.org/officeDocument/2006/relationships/image" Target="../media/image15.emf"/><Relationship Id="rId24" Type="http://schemas.openxmlformats.org/officeDocument/2006/relationships/control" Target="../activeX/activeX18.xml"/><Relationship Id="rId5" Type="http://schemas.openxmlformats.org/officeDocument/2006/relationships/image" Target="../media/image12.emf"/><Relationship Id="rId15" Type="http://schemas.openxmlformats.org/officeDocument/2006/relationships/control" Target="../activeX/activeX10.xml"/><Relationship Id="rId23" Type="http://schemas.openxmlformats.org/officeDocument/2006/relationships/control" Target="../activeX/activeX17.xml"/><Relationship Id="rId28" Type="http://schemas.openxmlformats.org/officeDocument/2006/relationships/comments" Target="../comments1.xml"/><Relationship Id="rId10" Type="http://schemas.openxmlformats.org/officeDocument/2006/relationships/control" Target="../activeX/activeX7.xml"/><Relationship Id="rId19" Type="http://schemas.openxmlformats.org/officeDocument/2006/relationships/control" Target="../activeX/activeX14.xml"/><Relationship Id="rId4" Type="http://schemas.openxmlformats.org/officeDocument/2006/relationships/control" Target="../activeX/activeX4.xml"/><Relationship Id="rId9" Type="http://schemas.openxmlformats.org/officeDocument/2006/relationships/image" Target="../media/image14.emf"/><Relationship Id="rId14" Type="http://schemas.openxmlformats.org/officeDocument/2006/relationships/control" Target="../activeX/activeX9.xml"/><Relationship Id="rId22" Type="http://schemas.openxmlformats.org/officeDocument/2006/relationships/control" Target="../activeX/activeX16.xml"/><Relationship Id="rId27" Type="http://schemas.openxmlformats.org/officeDocument/2006/relationships/image" Target="../media/image18.emf"/></Relationships>
</file>

<file path=xl/worksheets/_rels/sheet4.xml.rels><?xml version="1.0" encoding="UTF-8" standalone="yes"?>
<Relationships xmlns="http://schemas.openxmlformats.org/package/2006/relationships"><Relationship Id="rId8" Type="http://schemas.openxmlformats.org/officeDocument/2006/relationships/image" Target="../media/image21.emf"/><Relationship Id="rId13" Type="http://schemas.openxmlformats.org/officeDocument/2006/relationships/image" Target="../media/image23.emf"/><Relationship Id="rId3" Type="http://schemas.openxmlformats.org/officeDocument/2006/relationships/vmlDrawing" Target="../drawings/vmlDrawing4.vml"/><Relationship Id="rId7" Type="http://schemas.openxmlformats.org/officeDocument/2006/relationships/control" Target="../activeX/activeX22.xml"/><Relationship Id="rId12" Type="http://schemas.openxmlformats.org/officeDocument/2006/relationships/control" Target="../activeX/activeX25.xml"/><Relationship Id="rId2" Type="http://schemas.openxmlformats.org/officeDocument/2006/relationships/drawing" Target="../drawings/drawing4.xml"/><Relationship Id="rId16" Type="http://schemas.openxmlformats.org/officeDocument/2006/relationships/comments" Target="../comments2.xml"/><Relationship Id="rId1" Type="http://schemas.openxmlformats.org/officeDocument/2006/relationships/printerSettings" Target="../printerSettings/printerSettings3.bin"/><Relationship Id="rId6" Type="http://schemas.openxmlformats.org/officeDocument/2006/relationships/control" Target="../activeX/activeX21.xml"/><Relationship Id="rId11" Type="http://schemas.openxmlformats.org/officeDocument/2006/relationships/image" Target="../media/image22.emf"/><Relationship Id="rId5" Type="http://schemas.openxmlformats.org/officeDocument/2006/relationships/image" Target="../media/image20.emf"/><Relationship Id="rId15" Type="http://schemas.openxmlformats.org/officeDocument/2006/relationships/image" Target="../media/image24.emf"/><Relationship Id="rId10" Type="http://schemas.openxmlformats.org/officeDocument/2006/relationships/control" Target="../activeX/activeX24.xml"/><Relationship Id="rId4" Type="http://schemas.openxmlformats.org/officeDocument/2006/relationships/control" Target="../activeX/activeX20.xml"/><Relationship Id="rId9" Type="http://schemas.openxmlformats.org/officeDocument/2006/relationships/control" Target="../activeX/activeX23.xml"/><Relationship Id="rId14" Type="http://schemas.openxmlformats.org/officeDocument/2006/relationships/control" Target="../activeX/activeX26.xml"/></Relationships>
</file>

<file path=xl/worksheets/_rels/sheet5.xml.rels><?xml version="1.0" encoding="UTF-8" standalone="yes"?>
<Relationships xmlns="http://schemas.openxmlformats.org/package/2006/relationships"><Relationship Id="rId8" Type="http://schemas.openxmlformats.org/officeDocument/2006/relationships/image" Target="../media/image26.emf"/><Relationship Id="rId3" Type="http://schemas.openxmlformats.org/officeDocument/2006/relationships/printerSettings" Target="../printerSettings/printerSettings4.bin"/><Relationship Id="rId7" Type="http://schemas.openxmlformats.org/officeDocument/2006/relationships/control" Target="../activeX/activeX27.xml"/><Relationship Id="rId2" Type="http://schemas.openxmlformats.org/officeDocument/2006/relationships/hyperlink" Target="http://ressources-naturelles.canada.ca/mise-en-service-batiments-existants" TargetMode="External"/><Relationship Id="rId1" Type="http://schemas.openxmlformats.org/officeDocument/2006/relationships/hyperlink" Target="https://www.csagroup.org/store/product/CSA%20Z5001:20/" TargetMode="External"/><Relationship Id="rId6" Type="http://schemas.openxmlformats.org/officeDocument/2006/relationships/vmlDrawing" Target="../drawings/vmlDrawing6.vml"/><Relationship Id="rId5" Type="http://schemas.openxmlformats.org/officeDocument/2006/relationships/vmlDrawing" Target="../drawings/vmlDrawing5.vml"/><Relationship Id="rId4"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6.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8.vml"/><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3" Type="http://schemas.openxmlformats.org/officeDocument/2006/relationships/hyperlink" Target="https://natural-resources.canada.ca/energy-efficiency/energy-star/buildings/technical-reference-documents/data-center" TargetMode="External"/><Relationship Id="rId7" Type="http://schemas.openxmlformats.org/officeDocument/2006/relationships/comments" Target="../comments6.xml"/><Relationship Id="rId2" Type="http://schemas.openxmlformats.org/officeDocument/2006/relationships/hyperlink" Target="https://oee.nrcan.gc.ca/corporate/statistics/neud/dpa/showTable.cfm?type=MURB&amp;sector=AAA&amp;juris=CA&amp;rn=1&amp;page=2" TargetMode="External"/><Relationship Id="rId1" Type="http://schemas.openxmlformats.org/officeDocument/2006/relationships/hyperlink" Target="https://oee.nrcan.gc.ca/corporate/statistics/neud/dpa/showTable.cfm?type=SC&amp;sector=aaa&amp;juris=ca&amp;year=2019&amp;rn=1&amp;page=1" TargetMode="External"/><Relationship Id="rId6" Type="http://schemas.openxmlformats.org/officeDocument/2006/relationships/vmlDrawing" Target="../drawings/vmlDrawing10.vml"/><Relationship Id="rId5" Type="http://schemas.openxmlformats.org/officeDocument/2006/relationships/hyperlink" Target="https://natural-resources.canada.ca/sites/nrcan/files/energy/pdf/2GHGI_-_English19_0(1).pdf" TargetMode="External"/><Relationship Id="rId4" Type="http://schemas.openxmlformats.org/officeDocument/2006/relationships/hyperlink" Target="https://natural-resources.canada.ca/sites/www.nrcan.gc.ca/files/energy/pdf/Canadian%20National%20Median%20Tables-EN-Aug2018-7.pdf" TargetMode="Externa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8.xml"/><Relationship Id="rId1" Type="http://schemas.openxmlformats.org/officeDocument/2006/relationships/printerSettings" Target="../printerSettings/printerSettings6.bin"/><Relationship Id="rId4" Type="http://schemas.openxmlformats.org/officeDocument/2006/relationships/comments" Target="../comments7.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B2C84-3B69-4FC6-A18E-AC2D066D757E}">
  <sheetPr codeName="Sheet01">
    <tabColor rgb="FF002060"/>
    <pageSetUpPr autoPageBreaks="0"/>
  </sheetPr>
  <dimension ref="A1:XFC105"/>
  <sheetViews>
    <sheetView showGridLines="0" showRowColHeaders="0" topLeftCell="A11" zoomScaleNormal="100" workbookViewId="0">
      <selection activeCell="A66" sqref="A66"/>
    </sheetView>
  </sheetViews>
  <sheetFormatPr defaultColWidth="0" defaultRowHeight="12.75" customHeight="1" zeroHeight="1" x14ac:dyDescent="0.3"/>
  <cols>
    <col min="1" max="1" width="5" style="264" customWidth="1"/>
    <col min="2" max="3" width="63.6640625" style="264" customWidth="1"/>
    <col min="4" max="4" width="16.33203125" style="267" hidden="1" customWidth="1"/>
    <col min="5" max="5" width="4.109375" style="266" customWidth="1"/>
    <col min="6" max="6" width="119.6640625" style="264" hidden="1"/>
    <col min="7" max="7" width="4.109375" style="267" hidden="1"/>
    <col min="8" max="8" width="4.109375" style="268" hidden="1"/>
    <col min="9" max="9" width="9.109375" style="264" hidden="1"/>
    <col min="10" max="16382" width="22.88671875" style="264" hidden="1"/>
    <col min="16383" max="16383" width="1.5546875" style="264" hidden="1"/>
    <col min="16384" max="16384" width="1.44140625" style="264" hidden="1"/>
  </cols>
  <sheetData>
    <row r="1" spans="1:8" ht="78" customHeight="1" x14ac:dyDescent="0.3">
      <c r="D1" s="265"/>
    </row>
    <row r="2" spans="1:8" ht="21" x14ac:dyDescent="0.3">
      <c r="B2" s="269"/>
      <c r="C2" s="269"/>
      <c r="F2" s="270"/>
    </row>
    <row r="3" spans="1:8" ht="7.5" customHeight="1" x14ac:dyDescent="0.3"/>
    <row r="4" spans="1:8" ht="13.2" x14ac:dyDescent="0.3">
      <c r="B4" s="271"/>
      <c r="C4" s="271"/>
      <c r="F4" s="272"/>
    </row>
    <row r="5" spans="1:8" ht="13.2" x14ac:dyDescent="0.3">
      <c r="B5" s="262"/>
      <c r="C5" s="262"/>
    </row>
    <row r="6" spans="1:8" ht="13.2" x14ac:dyDescent="0.3"/>
    <row r="7" spans="1:8" ht="13.2" x14ac:dyDescent="0.3"/>
    <row r="8" spans="1:8" s="273" customFormat="1" ht="33.75" customHeight="1" x14ac:dyDescent="0.3">
      <c r="B8" s="274"/>
      <c r="C8" s="274"/>
      <c r="D8" s="267"/>
      <c r="E8" s="266"/>
      <c r="G8" s="267"/>
      <c r="H8" s="268"/>
    </row>
    <row r="9" spans="1:8" ht="7.5" customHeight="1" x14ac:dyDescent="0.3"/>
    <row r="10" spans="1:8" ht="13.2" x14ac:dyDescent="0.3">
      <c r="B10" s="272"/>
      <c r="C10" s="272"/>
      <c r="F10" s="272"/>
    </row>
    <row r="11" spans="1:8" ht="7.5" customHeight="1" x14ac:dyDescent="0.3"/>
    <row r="12" spans="1:8" ht="13.2" x14ac:dyDescent="0.3">
      <c r="B12" s="272"/>
      <c r="C12" s="272"/>
      <c r="F12" s="272"/>
    </row>
    <row r="13" spans="1:8" ht="7.5" customHeight="1" x14ac:dyDescent="0.3"/>
    <row r="14" spans="1:8" ht="13.2" x14ac:dyDescent="0.3">
      <c r="B14" s="272"/>
      <c r="C14" s="272"/>
      <c r="F14" s="272"/>
    </row>
    <row r="15" spans="1:8" ht="6" customHeight="1" x14ac:dyDescent="0.3">
      <c r="A15" s="275"/>
      <c r="B15" s="275"/>
      <c r="C15" s="275"/>
      <c r="D15" s="275"/>
      <c r="E15" s="275"/>
    </row>
    <row r="16" spans="1:8" ht="17.25" customHeight="1" x14ac:dyDescent="0.3">
      <c r="A16" s="276"/>
      <c r="B16" s="330" t="s">
        <v>501</v>
      </c>
      <c r="C16" s="330"/>
      <c r="D16" s="330"/>
      <c r="E16" s="277"/>
      <c r="F16" s="278"/>
    </row>
    <row r="17" spans="1:8" ht="76.5" customHeight="1" x14ac:dyDescent="0.3">
      <c r="A17" s="276"/>
      <c r="B17" s="330"/>
      <c r="C17" s="330"/>
      <c r="D17" s="330"/>
      <c r="E17" s="277"/>
      <c r="F17" s="278"/>
    </row>
    <row r="18" spans="1:8" ht="13.2" x14ac:dyDescent="0.3">
      <c r="A18" s="276"/>
      <c r="B18" s="330"/>
      <c r="C18" s="330"/>
      <c r="D18" s="330"/>
      <c r="E18" s="277"/>
    </row>
    <row r="19" spans="1:8" ht="10.5" customHeight="1" x14ac:dyDescent="0.3">
      <c r="A19" s="276"/>
      <c r="B19" s="330"/>
      <c r="C19" s="330"/>
      <c r="D19" s="330"/>
      <c r="E19" s="277"/>
      <c r="F19" s="279"/>
    </row>
    <row r="20" spans="1:8" ht="10.5" customHeight="1" x14ac:dyDescent="0.3">
      <c r="A20" s="276"/>
      <c r="B20" s="330"/>
      <c r="C20" s="330"/>
      <c r="D20" s="330"/>
      <c r="E20" s="277"/>
      <c r="F20" s="279"/>
    </row>
    <row r="21" spans="1:8" ht="13.2" x14ac:dyDescent="0.3">
      <c r="A21" s="276"/>
      <c r="B21" s="330"/>
      <c r="C21" s="330"/>
      <c r="D21" s="330"/>
      <c r="E21" s="277"/>
    </row>
    <row r="22" spans="1:8" ht="74.25" customHeight="1" x14ac:dyDescent="0.3">
      <c r="A22" s="276"/>
      <c r="B22" s="330"/>
      <c r="C22" s="330"/>
      <c r="D22" s="330"/>
      <c r="E22" s="277"/>
    </row>
    <row r="23" spans="1:8" s="273" customFormat="1" ht="48" customHeight="1" x14ac:dyDescent="0.3">
      <c r="A23" s="280"/>
      <c r="B23" s="330"/>
      <c r="C23" s="330"/>
      <c r="D23" s="330"/>
      <c r="E23" s="277"/>
      <c r="G23" s="267"/>
      <c r="H23" s="268"/>
    </row>
    <row r="24" spans="1:8" ht="6" customHeight="1" x14ac:dyDescent="0.3">
      <c r="A24" s="275"/>
      <c r="B24" s="275"/>
      <c r="C24" s="275"/>
      <c r="D24" s="275"/>
      <c r="E24" s="275"/>
    </row>
    <row r="25" spans="1:8" s="282" customFormat="1" ht="6" customHeight="1" x14ac:dyDescent="0.3">
      <c r="A25" s="281"/>
      <c r="B25" s="281"/>
      <c r="C25" s="281"/>
      <c r="D25" s="281"/>
      <c r="E25" s="281"/>
      <c r="G25" s="283"/>
      <c r="H25" s="283"/>
    </row>
    <row r="26" spans="1:8" customFormat="1" ht="15.9" customHeight="1" x14ac:dyDescent="0.3">
      <c r="B26" s="264"/>
    </row>
    <row r="27" spans="1:8" customFormat="1" ht="15.9" customHeight="1" x14ac:dyDescent="0.3">
      <c r="B27" s="264"/>
      <c r="C27" s="5" t="s">
        <v>0</v>
      </c>
      <c r="D27" s="284"/>
    </row>
    <row r="28" spans="1:8" customFormat="1" ht="40.5" customHeight="1" x14ac:dyDescent="0.3">
      <c r="B28" s="285"/>
      <c r="C28" s="328" t="s">
        <v>1</v>
      </c>
      <c r="D28" s="286"/>
    </row>
    <row r="29" spans="1:8" customFormat="1" ht="15.9" customHeight="1" x14ac:dyDescent="0.3">
      <c r="B29" s="14"/>
    </row>
    <row r="30" spans="1:8" customFormat="1" ht="15.9" customHeight="1" x14ac:dyDescent="0.3"/>
    <row r="31" spans="1:8" customFormat="1" ht="15.9" customHeight="1" x14ac:dyDescent="0.3">
      <c r="B31" s="332" t="s">
        <v>2</v>
      </c>
      <c r="C31" s="332" t="s">
        <v>3</v>
      </c>
    </row>
    <row r="32" spans="1:8" customFormat="1" ht="15.9" customHeight="1" x14ac:dyDescent="0.3">
      <c r="B32" s="333"/>
      <c r="C32" s="333"/>
    </row>
    <row r="33" spans="2:3" customFormat="1" ht="15.9" customHeight="1" x14ac:dyDescent="0.3">
      <c r="B33" s="333"/>
      <c r="C33" s="333"/>
    </row>
    <row r="34" spans="2:3" customFormat="1" ht="15.9" customHeight="1" x14ac:dyDescent="0.3">
      <c r="B34" s="333"/>
      <c r="C34" s="333"/>
    </row>
    <row r="35" spans="2:3" customFormat="1" ht="15.9" customHeight="1" x14ac:dyDescent="0.3">
      <c r="B35" s="333"/>
      <c r="C35" s="333"/>
    </row>
    <row r="36" spans="2:3" customFormat="1" ht="15.9" customHeight="1" x14ac:dyDescent="0.3">
      <c r="B36" s="333"/>
      <c r="C36" s="333"/>
    </row>
    <row r="37" spans="2:3" customFormat="1" ht="15.9" customHeight="1" x14ac:dyDescent="0.3">
      <c r="B37" s="333"/>
      <c r="C37" s="333"/>
    </row>
    <row r="38" spans="2:3" customFormat="1" ht="15.9" customHeight="1" x14ac:dyDescent="0.3">
      <c r="B38" s="333"/>
      <c r="C38" s="333"/>
    </row>
    <row r="39" spans="2:3" customFormat="1" ht="15.9" customHeight="1" x14ac:dyDescent="0.3">
      <c r="B39" s="333"/>
      <c r="C39" s="333"/>
    </row>
    <row r="40" spans="2:3" customFormat="1" ht="15.9" customHeight="1" x14ac:dyDescent="0.3">
      <c r="B40" s="333"/>
      <c r="C40" s="333"/>
    </row>
    <row r="41" spans="2:3" customFormat="1" ht="15.9" customHeight="1" x14ac:dyDescent="0.3">
      <c r="B41" s="333"/>
      <c r="C41" s="333"/>
    </row>
    <row r="42" spans="2:3" customFormat="1" ht="15.9" customHeight="1" x14ac:dyDescent="0.3">
      <c r="B42" s="333"/>
      <c r="C42" s="333"/>
    </row>
    <row r="43" spans="2:3" customFormat="1" ht="15.9" customHeight="1" x14ac:dyDescent="0.3">
      <c r="B43" s="333"/>
      <c r="C43" s="333"/>
    </row>
    <row r="44" spans="2:3" customFormat="1" ht="15.9" customHeight="1" x14ac:dyDescent="0.3">
      <c r="B44" s="333"/>
      <c r="C44" s="333"/>
    </row>
    <row r="45" spans="2:3" customFormat="1" ht="15.9" customHeight="1" x14ac:dyDescent="0.3">
      <c r="B45" s="333"/>
      <c r="C45" s="333"/>
    </row>
    <row r="46" spans="2:3" customFormat="1" ht="15.9" customHeight="1" x14ac:dyDescent="0.3">
      <c r="B46" s="333"/>
      <c r="C46" s="333"/>
    </row>
    <row r="47" spans="2:3" customFormat="1" ht="15.9" customHeight="1" x14ac:dyDescent="0.3">
      <c r="B47" s="333"/>
      <c r="C47" s="333"/>
    </row>
    <row r="48" spans="2:3" customFormat="1" ht="15.9" customHeight="1" x14ac:dyDescent="0.3">
      <c r="B48" s="333"/>
      <c r="C48" s="333"/>
    </row>
    <row r="49" spans="1:16383" customFormat="1" ht="15.9" customHeight="1" x14ac:dyDescent="0.3">
      <c r="B49" s="333"/>
      <c r="C49" s="333"/>
    </row>
    <row r="50" spans="1:16383" customFormat="1" ht="15.9" customHeight="1" x14ac:dyDescent="0.3">
      <c r="B50" s="333"/>
      <c r="C50" s="333"/>
    </row>
    <row r="51" spans="1:16383" customFormat="1" ht="15.9" customHeight="1" x14ac:dyDescent="0.3">
      <c r="B51" s="333"/>
      <c r="C51" s="333"/>
    </row>
    <row r="52" spans="1:16383" customFormat="1" ht="15.9" customHeight="1" x14ac:dyDescent="0.3">
      <c r="B52" s="333"/>
      <c r="C52" s="333"/>
    </row>
    <row r="53" spans="1:16383" customFormat="1" ht="15.9" customHeight="1" x14ac:dyDescent="0.3">
      <c r="B53" s="333"/>
      <c r="C53" s="333"/>
    </row>
    <row r="54" spans="1:16383" customFormat="1" ht="15.9" customHeight="1" x14ac:dyDescent="0.3">
      <c r="B54" s="333"/>
      <c r="C54" s="333"/>
    </row>
    <row r="55" spans="1:16383" customFormat="1" ht="15.9" customHeight="1" x14ac:dyDescent="0.3">
      <c r="B55" s="333"/>
      <c r="C55" s="333"/>
    </row>
    <row r="56" spans="1:16383" customFormat="1" ht="15.9" customHeight="1" x14ac:dyDescent="0.3">
      <c r="B56" s="333"/>
      <c r="C56" s="333"/>
    </row>
    <row r="57" spans="1:16383" customFormat="1" ht="15.9" customHeight="1" x14ac:dyDescent="0.3">
      <c r="B57" s="333"/>
      <c r="C57" s="333"/>
    </row>
    <row r="58" spans="1:16383" customFormat="1" ht="15.9" customHeight="1" x14ac:dyDescent="0.3">
      <c r="B58" s="333"/>
      <c r="C58" s="333"/>
    </row>
    <row r="59" spans="1:16383" customFormat="1" ht="15.9" customHeight="1" x14ac:dyDescent="0.3">
      <c r="B59" s="333"/>
      <c r="C59" s="333"/>
    </row>
    <row r="60" spans="1:16383" customFormat="1" ht="15.9" customHeight="1" x14ac:dyDescent="0.3">
      <c r="B60" s="287"/>
      <c r="C60" s="287"/>
    </row>
    <row r="61" spans="1:16383" customFormat="1" ht="15.9" customHeight="1" x14ac:dyDescent="0.3">
      <c r="B61" s="287"/>
      <c r="C61" s="287"/>
    </row>
    <row r="62" spans="1:16383" customFormat="1" ht="15.9" customHeight="1" x14ac:dyDescent="0.3">
      <c r="B62" s="287"/>
      <c r="C62" s="287"/>
    </row>
    <row r="63" spans="1:16383" s="267" customFormat="1" ht="12.75" customHeight="1" x14ac:dyDescent="0.3">
      <c r="A63" s="264"/>
      <c r="B63" s="288"/>
      <c r="C63" s="264"/>
      <c r="E63" s="266"/>
      <c r="F63" s="272"/>
      <c r="H63" s="268"/>
      <c r="I63" s="264"/>
      <c r="J63" s="264"/>
      <c r="K63" s="264"/>
      <c r="L63" s="264"/>
      <c r="M63" s="264"/>
      <c r="N63" s="264"/>
      <c r="O63" s="264"/>
      <c r="P63" s="264"/>
      <c r="Q63" s="264"/>
      <c r="R63" s="264"/>
      <c r="S63" s="264"/>
      <c r="T63" s="264"/>
      <c r="U63" s="264"/>
      <c r="V63" s="264"/>
      <c r="W63" s="264"/>
      <c r="X63" s="264"/>
      <c r="Y63" s="264"/>
      <c r="Z63" s="264"/>
      <c r="AA63" s="264"/>
      <c r="AB63" s="264"/>
      <c r="AC63" s="264"/>
      <c r="AD63" s="264"/>
      <c r="AE63" s="264"/>
      <c r="AF63" s="264"/>
      <c r="AG63" s="264"/>
      <c r="AH63" s="264"/>
      <c r="AI63" s="264"/>
      <c r="AJ63" s="264"/>
      <c r="AK63" s="264"/>
      <c r="AL63" s="264"/>
      <c r="AM63" s="264"/>
      <c r="AN63" s="264"/>
      <c r="AO63" s="264"/>
      <c r="AP63" s="264"/>
      <c r="AQ63" s="264"/>
      <c r="AR63" s="264"/>
      <c r="AS63" s="264"/>
      <c r="AT63" s="264"/>
      <c r="AU63" s="264"/>
      <c r="AV63" s="264"/>
      <c r="AW63" s="264"/>
      <c r="AX63" s="264"/>
      <c r="AY63" s="264"/>
      <c r="AZ63" s="264"/>
      <c r="BA63" s="264"/>
      <c r="BB63" s="264"/>
      <c r="BC63" s="264"/>
      <c r="BD63" s="264"/>
      <c r="BE63" s="264"/>
      <c r="BF63" s="264"/>
      <c r="BG63" s="264"/>
      <c r="BH63" s="264"/>
      <c r="BI63" s="264"/>
      <c r="BJ63" s="264"/>
      <c r="BK63" s="264"/>
      <c r="BL63" s="264"/>
      <c r="BM63" s="264"/>
      <c r="BN63" s="264"/>
      <c r="BO63" s="264"/>
      <c r="BP63" s="264"/>
      <c r="BQ63" s="264"/>
      <c r="BR63" s="264"/>
      <c r="BS63" s="264"/>
      <c r="BT63" s="264"/>
      <c r="BU63" s="264"/>
      <c r="BV63" s="264"/>
      <c r="BW63" s="264"/>
      <c r="BX63" s="264"/>
      <c r="BY63" s="264"/>
      <c r="BZ63" s="264"/>
      <c r="CA63" s="264"/>
      <c r="CB63" s="264"/>
      <c r="CC63" s="264"/>
      <c r="CD63" s="264"/>
      <c r="CE63" s="264"/>
      <c r="CF63" s="264"/>
      <c r="CG63" s="264"/>
      <c r="CH63" s="264"/>
      <c r="CI63" s="264"/>
      <c r="CJ63" s="264"/>
      <c r="CK63" s="264"/>
      <c r="CL63" s="264"/>
      <c r="CM63" s="264"/>
      <c r="CN63" s="264"/>
      <c r="CO63" s="264"/>
      <c r="CP63" s="264"/>
      <c r="CQ63" s="264"/>
      <c r="CR63" s="264"/>
      <c r="CS63" s="264"/>
      <c r="CT63" s="264"/>
      <c r="CU63" s="264"/>
      <c r="CV63" s="264"/>
      <c r="CW63" s="264"/>
      <c r="CX63" s="264"/>
      <c r="CY63" s="264"/>
      <c r="CZ63" s="264"/>
      <c r="DA63" s="264"/>
      <c r="DB63" s="264"/>
      <c r="DC63" s="264"/>
      <c r="DD63" s="264"/>
      <c r="DE63" s="264"/>
      <c r="DF63" s="264"/>
      <c r="DG63" s="264"/>
      <c r="DH63" s="264"/>
      <c r="DI63" s="264"/>
      <c r="DJ63" s="264"/>
      <c r="DK63" s="264"/>
      <c r="DL63" s="264"/>
      <c r="DM63" s="264"/>
      <c r="DN63" s="264"/>
      <c r="DO63" s="264"/>
      <c r="DP63" s="264"/>
      <c r="DQ63" s="264"/>
      <c r="DR63" s="264"/>
      <c r="DS63" s="264"/>
      <c r="DT63" s="264"/>
      <c r="DU63" s="264"/>
      <c r="DV63" s="264"/>
      <c r="DW63" s="264"/>
      <c r="DX63" s="264"/>
      <c r="DY63" s="264"/>
      <c r="DZ63" s="264"/>
      <c r="EA63" s="264"/>
      <c r="EB63" s="264"/>
      <c r="EC63" s="264"/>
      <c r="ED63" s="264"/>
      <c r="EE63" s="264"/>
      <c r="EF63" s="264"/>
      <c r="EG63" s="264"/>
      <c r="EH63" s="264"/>
      <c r="EI63" s="264"/>
      <c r="EJ63" s="264"/>
      <c r="EK63" s="264"/>
      <c r="EL63" s="264"/>
      <c r="EM63" s="264"/>
      <c r="EN63" s="264"/>
      <c r="EO63" s="264"/>
      <c r="EP63" s="264"/>
      <c r="EQ63" s="264"/>
      <c r="ER63" s="264"/>
      <c r="ES63" s="264"/>
      <c r="ET63" s="264"/>
      <c r="EU63" s="264"/>
      <c r="EV63" s="264"/>
      <c r="EW63" s="264"/>
      <c r="EX63" s="264"/>
      <c r="EY63" s="264"/>
      <c r="EZ63" s="264"/>
      <c r="FA63" s="264"/>
      <c r="FB63" s="264"/>
      <c r="FC63" s="264"/>
      <c r="FD63" s="264"/>
      <c r="FE63" s="264"/>
      <c r="FF63" s="264"/>
      <c r="FG63" s="264"/>
      <c r="FH63" s="264"/>
      <c r="FI63" s="264"/>
      <c r="FJ63" s="264"/>
      <c r="FK63" s="264"/>
      <c r="FL63" s="264"/>
      <c r="FM63" s="264"/>
      <c r="FN63" s="264"/>
      <c r="FO63" s="264"/>
      <c r="FP63" s="264"/>
      <c r="FQ63" s="264"/>
      <c r="FR63" s="264"/>
      <c r="FS63" s="264"/>
      <c r="FT63" s="264"/>
      <c r="FU63" s="264"/>
      <c r="FV63" s="264"/>
      <c r="FW63" s="264"/>
      <c r="FX63" s="264"/>
      <c r="FY63" s="264"/>
      <c r="FZ63" s="264"/>
      <c r="GA63" s="264"/>
      <c r="GB63" s="264"/>
      <c r="GC63" s="264"/>
      <c r="GD63" s="264"/>
      <c r="GE63" s="264"/>
      <c r="GF63" s="264"/>
      <c r="GG63" s="264"/>
      <c r="GH63" s="264"/>
      <c r="GI63" s="264"/>
      <c r="GJ63" s="264"/>
      <c r="GK63" s="264"/>
      <c r="GL63" s="264"/>
      <c r="GM63" s="264"/>
      <c r="GN63" s="264"/>
      <c r="GO63" s="264"/>
      <c r="GP63" s="264"/>
      <c r="GQ63" s="264"/>
      <c r="GR63" s="264"/>
      <c r="GS63" s="264"/>
      <c r="GT63" s="264"/>
      <c r="GU63" s="264"/>
      <c r="GV63" s="264"/>
      <c r="GW63" s="264"/>
      <c r="GX63" s="264"/>
      <c r="GY63" s="264"/>
      <c r="GZ63" s="264"/>
      <c r="HA63" s="264"/>
      <c r="HB63" s="264"/>
      <c r="HC63" s="264"/>
      <c r="HD63" s="264"/>
      <c r="HE63" s="264"/>
      <c r="HF63" s="264"/>
      <c r="HG63" s="264"/>
      <c r="HH63" s="264"/>
      <c r="HI63" s="264"/>
      <c r="HJ63" s="264"/>
      <c r="HK63" s="264"/>
      <c r="HL63" s="264"/>
      <c r="HM63" s="264"/>
      <c r="HN63" s="264"/>
      <c r="HO63" s="264"/>
      <c r="HP63" s="264"/>
      <c r="HQ63" s="264"/>
      <c r="HR63" s="264"/>
      <c r="HS63" s="264"/>
      <c r="HT63" s="264"/>
      <c r="HU63" s="264"/>
      <c r="HV63" s="264"/>
      <c r="HW63" s="264"/>
      <c r="HX63" s="264"/>
      <c r="HY63" s="264"/>
      <c r="HZ63" s="264"/>
      <c r="IA63" s="264"/>
      <c r="IB63" s="264"/>
      <c r="IC63" s="264"/>
      <c r="ID63" s="264"/>
      <c r="IE63" s="264"/>
      <c r="IF63" s="264"/>
      <c r="IG63" s="264"/>
      <c r="IH63" s="264"/>
      <c r="II63" s="264"/>
      <c r="IJ63" s="264"/>
      <c r="IK63" s="264"/>
      <c r="IL63" s="264"/>
      <c r="IM63" s="264"/>
      <c r="IN63" s="264"/>
      <c r="IO63" s="264"/>
      <c r="IP63" s="264"/>
      <c r="IQ63" s="264"/>
      <c r="IR63" s="264"/>
      <c r="IS63" s="264"/>
      <c r="IT63" s="264"/>
      <c r="IU63" s="264"/>
      <c r="IV63" s="264"/>
      <c r="IW63" s="264"/>
      <c r="IX63" s="264"/>
      <c r="IY63" s="264"/>
      <c r="IZ63" s="264"/>
      <c r="JA63" s="264"/>
      <c r="JB63" s="264"/>
      <c r="JC63" s="264"/>
      <c r="JD63" s="264"/>
      <c r="JE63" s="264"/>
      <c r="JF63" s="264"/>
      <c r="JG63" s="264"/>
      <c r="JH63" s="264"/>
      <c r="JI63" s="264"/>
      <c r="JJ63" s="264"/>
      <c r="JK63" s="264"/>
      <c r="JL63" s="264"/>
      <c r="JM63" s="264"/>
      <c r="JN63" s="264"/>
      <c r="JO63" s="264"/>
      <c r="JP63" s="264"/>
      <c r="JQ63" s="264"/>
      <c r="JR63" s="264"/>
      <c r="JS63" s="264"/>
      <c r="JT63" s="264"/>
      <c r="JU63" s="264"/>
      <c r="JV63" s="264"/>
      <c r="JW63" s="264"/>
      <c r="JX63" s="264"/>
      <c r="JY63" s="264"/>
      <c r="JZ63" s="264"/>
      <c r="KA63" s="264"/>
      <c r="KB63" s="264"/>
      <c r="KC63" s="264"/>
      <c r="KD63" s="264"/>
      <c r="KE63" s="264"/>
      <c r="KF63" s="264"/>
      <c r="KG63" s="264"/>
      <c r="KH63" s="264"/>
      <c r="KI63" s="264"/>
      <c r="KJ63" s="264"/>
      <c r="KK63" s="264"/>
      <c r="KL63" s="264"/>
      <c r="KM63" s="264"/>
      <c r="KN63" s="264"/>
      <c r="KO63" s="264"/>
      <c r="KP63" s="264"/>
      <c r="KQ63" s="264"/>
      <c r="KR63" s="264"/>
      <c r="KS63" s="264"/>
      <c r="KT63" s="264"/>
      <c r="KU63" s="264"/>
      <c r="KV63" s="264"/>
      <c r="KW63" s="264"/>
      <c r="KX63" s="264"/>
      <c r="KY63" s="264"/>
      <c r="KZ63" s="264"/>
      <c r="LA63" s="264"/>
      <c r="LB63" s="264"/>
      <c r="LC63" s="264"/>
      <c r="LD63" s="264"/>
      <c r="LE63" s="264"/>
      <c r="LF63" s="264"/>
      <c r="LG63" s="264"/>
      <c r="LH63" s="264"/>
      <c r="LI63" s="264"/>
      <c r="LJ63" s="264"/>
      <c r="LK63" s="264"/>
      <c r="LL63" s="264"/>
      <c r="LM63" s="264"/>
      <c r="LN63" s="264"/>
      <c r="LO63" s="264"/>
      <c r="LP63" s="264"/>
      <c r="LQ63" s="264"/>
      <c r="LR63" s="264"/>
      <c r="LS63" s="264"/>
      <c r="LT63" s="264"/>
      <c r="LU63" s="264"/>
      <c r="LV63" s="264"/>
      <c r="LW63" s="264"/>
      <c r="LX63" s="264"/>
      <c r="LY63" s="264"/>
      <c r="LZ63" s="264"/>
      <c r="MA63" s="264"/>
      <c r="MB63" s="264"/>
      <c r="MC63" s="264"/>
      <c r="MD63" s="264"/>
      <c r="ME63" s="264"/>
      <c r="MF63" s="264"/>
      <c r="MG63" s="264"/>
      <c r="MH63" s="264"/>
      <c r="MI63" s="264"/>
      <c r="MJ63" s="264"/>
      <c r="MK63" s="264"/>
      <c r="ML63" s="264"/>
      <c r="MM63" s="264"/>
      <c r="MN63" s="264"/>
      <c r="MO63" s="264"/>
      <c r="MP63" s="264"/>
      <c r="MQ63" s="264"/>
      <c r="MR63" s="264"/>
      <c r="MS63" s="264"/>
      <c r="MT63" s="264"/>
      <c r="MU63" s="264"/>
      <c r="MV63" s="264"/>
      <c r="MW63" s="264"/>
      <c r="MX63" s="264"/>
      <c r="MY63" s="264"/>
      <c r="MZ63" s="264"/>
      <c r="NA63" s="264"/>
      <c r="NB63" s="264"/>
      <c r="NC63" s="264"/>
      <c r="ND63" s="264"/>
      <c r="NE63" s="264"/>
      <c r="NF63" s="264"/>
      <c r="NG63" s="264"/>
      <c r="NH63" s="264"/>
      <c r="NI63" s="264"/>
      <c r="NJ63" s="264"/>
      <c r="NK63" s="264"/>
      <c r="NL63" s="264"/>
      <c r="NM63" s="264"/>
      <c r="NN63" s="264"/>
      <c r="NO63" s="264"/>
      <c r="NP63" s="264"/>
      <c r="NQ63" s="264"/>
      <c r="NR63" s="264"/>
      <c r="NS63" s="264"/>
      <c r="NT63" s="264"/>
      <c r="NU63" s="264"/>
      <c r="NV63" s="264"/>
      <c r="NW63" s="264"/>
      <c r="NX63" s="264"/>
      <c r="NY63" s="264"/>
      <c r="NZ63" s="264"/>
      <c r="OA63" s="264"/>
      <c r="OB63" s="264"/>
      <c r="OC63" s="264"/>
      <c r="OD63" s="264"/>
      <c r="OE63" s="264"/>
      <c r="OF63" s="264"/>
      <c r="OG63" s="264"/>
      <c r="OH63" s="264"/>
      <c r="OI63" s="264"/>
      <c r="OJ63" s="264"/>
      <c r="OK63" s="264"/>
      <c r="OL63" s="264"/>
      <c r="OM63" s="264"/>
      <c r="ON63" s="264"/>
      <c r="OO63" s="264"/>
      <c r="OP63" s="264"/>
      <c r="OQ63" s="264"/>
      <c r="OR63" s="264"/>
      <c r="OS63" s="264"/>
      <c r="OT63" s="264"/>
      <c r="OU63" s="264"/>
      <c r="OV63" s="264"/>
      <c r="OW63" s="264"/>
      <c r="OX63" s="264"/>
      <c r="OY63" s="264"/>
      <c r="OZ63" s="264"/>
      <c r="PA63" s="264"/>
      <c r="PB63" s="264"/>
      <c r="PC63" s="264"/>
      <c r="PD63" s="264"/>
      <c r="PE63" s="264"/>
      <c r="PF63" s="264"/>
      <c r="PG63" s="264"/>
      <c r="PH63" s="264"/>
      <c r="PI63" s="264"/>
      <c r="PJ63" s="264"/>
      <c r="PK63" s="264"/>
      <c r="PL63" s="264"/>
      <c r="PM63" s="264"/>
      <c r="PN63" s="264"/>
      <c r="PO63" s="264"/>
      <c r="PP63" s="264"/>
      <c r="PQ63" s="264"/>
      <c r="PR63" s="264"/>
      <c r="PS63" s="264"/>
      <c r="PT63" s="264"/>
      <c r="PU63" s="264"/>
      <c r="PV63" s="264"/>
      <c r="PW63" s="264"/>
      <c r="PX63" s="264"/>
      <c r="PY63" s="264"/>
      <c r="PZ63" s="264"/>
      <c r="QA63" s="264"/>
      <c r="QB63" s="264"/>
      <c r="QC63" s="264"/>
      <c r="QD63" s="264"/>
      <c r="QE63" s="264"/>
      <c r="QF63" s="264"/>
      <c r="QG63" s="264"/>
      <c r="QH63" s="264"/>
      <c r="QI63" s="264"/>
      <c r="QJ63" s="264"/>
      <c r="QK63" s="264"/>
      <c r="QL63" s="264"/>
      <c r="QM63" s="264"/>
      <c r="QN63" s="264"/>
      <c r="QO63" s="264"/>
      <c r="QP63" s="264"/>
      <c r="QQ63" s="264"/>
      <c r="QR63" s="264"/>
      <c r="QS63" s="264"/>
      <c r="QT63" s="264"/>
      <c r="QU63" s="264"/>
      <c r="QV63" s="264"/>
      <c r="QW63" s="264"/>
      <c r="QX63" s="264"/>
      <c r="QY63" s="264"/>
      <c r="QZ63" s="264"/>
      <c r="RA63" s="264"/>
      <c r="RB63" s="264"/>
      <c r="RC63" s="264"/>
      <c r="RD63" s="264"/>
      <c r="RE63" s="264"/>
      <c r="RF63" s="264"/>
      <c r="RG63" s="264"/>
      <c r="RH63" s="264"/>
      <c r="RI63" s="264"/>
      <c r="RJ63" s="264"/>
      <c r="RK63" s="264"/>
      <c r="RL63" s="264"/>
      <c r="RM63" s="264"/>
      <c r="RN63" s="264"/>
      <c r="RO63" s="264"/>
      <c r="RP63" s="264"/>
      <c r="RQ63" s="264"/>
      <c r="RR63" s="264"/>
      <c r="RS63" s="264"/>
      <c r="RT63" s="264"/>
      <c r="RU63" s="264"/>
      <c r="RV63" s="264"/>
      <c r="RW63" s="264"/>
      <c r="RX63" s="264"/>
      <c r="RY63" s="264"/>
      <c r="RZ63" s="264"/>
      <c r="SA63" s="264"/>
      <c r="SB63" s="264"/>
      <c r="SC63" s="264"/>
      <c r="SD63" s="264"/>
      <c r="SE63" s="264"/>
      <c r="SF63" s="264"/>
      <c r="SG63" s="264"/>
      <c r="SH63" s="264"/>
      <c r="SI63" s="264"/>
      <c r="SJ63" s="264"/>
      <c r="SK63" s="264"/>
      <c r="SL63" s="264"/>
      <c r="SM63" s="264"/>
      <c r="SN63" s="264"/>
      <c r="SO63" s="264"/>
      <c r="SP63" s="264"/>
      <c r="SQ63" s="264"/>
      <c r="SR63" s="264"/>
      <c r="SS63" s="264"/>
      <c r="ST63" s="264"/>
      <c r="SU63" s="264"/>
      <c r="SV63" s="264"/>
      <c r="SW63" s="264"/>
      <c r="SX63" s="264"/>
      <c r="SY63" s="264"/>
      <c r="SZ63" s="264"/>
      <c r="TA63" s="264"/>
      <c r="TB63" s="264"/>
      <c r="TC63" s="264"/>
      <c r="TD63" s="264"/>
      <c r="TE63" s="264"/>
      <c r="TF63" s="264"/>
      <c r="TG63" s="264"/>
      <c r="TH63" s="264"/>
      <c r="TI63" s="264"/>
      <c r="TJ63" s="264"/>
      <c r="TK63" s="264"/>
      <c r="TL63" s="264"/>
      <c r="TM63" s="264"/>
      <c r="TN63" s="264"/>
      <c r="TO63" s="264"/>
      <c r="TP63" s="264"/>
      <c r="TQ63" s="264"/>
      <c r="TR63" s="264"/>
      <c r="TS63" s="264"/>
      <c r="TT63" s="264"/>
      <c r="TU63" s="264"/>
      <c r="TV63" s="264"/>
      <c r="TW63" s="264"/>
      <c r="TX63" s="264"/>
      <c r="TY63" s="264"/>
      <c r="TZ63" s="264"/>
      <c r="UA63" s="264"/>
      <c r="UB63" s="264"/>
      <c r="UC63" s="264"/>
      <c r="UD63" s="264"/>
      <c r="UE63" s="264"/>
      <c r="UF63" s="264"/>
      <c r="UG63" s="264"/>
      <c r="UH63" s="264"/>
      <c r="UI63" s="264"/>
      <c r="UJ63" s="264"/>
      <c r="UK63" s="264"/>
      <c r="UL63" s="264"/>
      <c r="UM63" s="264"/>
      <c r="UN63" s="264"/>
      <c r="UO63" s="264"/>
      <c r="UP63" s="264"/>
      <c r="UQ63" s="264"/>
      <c r="UR63" s="264"/>
      <c r="US63" s="264"/>
      <c r="UT63" s="264"/>
      <c r="UU63" s="264"/>
      <c r="UV63" s="264"/>
      <c r="UW63" s="264"/>
      <c r="UX63" s="264"/>
      <c r="UY63" s="264"/>
      <c r="UZ63" s="264"/>
      <c r="VA63" s="264"/>
      <c r="VB63" s="264"/>
      <c r="VC63" s="264"/>
      <c r="VD63" s="264"/>
      <c r="VE63" s="264"/>
      <c r="VF63" s="264"/>
      <c r="VG63" s="264"/>
      <c r="VH63" s="264"/>
      <c r="VI63" s="264"/>
      <c r="VJ63" s="264"/>
      <c r="VK63" s="264"/>
      <c r="VL63" s="264"/>
      <c r="VM63" s="264"/>
      <c r="VN63" s="264"/>
      <c r="VO63" s="264"/>
      <c r="VP63" s="264"/>
      <c r="VQ63" s="264"/>
      <c r="VR63" s="264"/>
      <c r="VS63" s="264"/>
      <c r="VT63" s="264"/>
      <c r="VU63" s="264"/>
      <c r="VV63" s="264"/>
      <c r="VW63" s="264"/>
      <c r="VX63" s="264"/>
      <c r="VY63" s="264"/>
      <c r="VZ63" s="264"/>
      <c r="WA63" s="264"/>
      <c r="WB63" s="264"/>
      <c r="WC63" s="264"/>
      <c r="WD63" s="264"/>
      <c r="WE63" s="264"/>
      <c r="WF63" s="264"/>
      <c r="WG63" s="264"/>
      <c r="WH63" s="264"/>
      <c r="WI63" s="264"/>
      <c r="WJ63" s="264"/>
      <c r="WK63" s="264"/>
      <c r="WL63" s="264"/>
      <c r="WM63" s="264"/>
      <c r="WN63" s="264"/>
      <c r="WO63" s="264"/>
      <c r="WP63" s="264"/>
      <c r="WQ63" s="264"/>
      <c r="WR63" s="264"/>
      <c r="WS63" s="264"/>
      <c r="WT63" s="264"/>
      <c r="WU63" s="264"/>
      <c r="WV63" s="264"/>
      <c r="WW63" s="264"/>
      <c r="WX63" s="264"/>
      <c r="WY63" s="264"/>
      <c r="WZ63" s="264"/>
      <c r="XA63" s="264"/>
      <c r="XB63" s="264"/>
      <c r="XC63" s="264"/>
      <c r="XD63" s="264"/>
      <c r="XE63" s="264"/>
      <c r="XF63" s="264"/>
      <c r="XG63" s="264"/>
      <c r="XH63" s="264"/>
      <c r="XI63" s="264"/>
      <c r="XJ63" s="264"/>
      <c r="XK63" s="264"/>
      <c r="XL63" s="264"/>
      <c r="XM63" s="264"/>
      <c r="XN63" s="264"/>
      <c r="XO63" s="264"/>
      <c r="XP63" s="264"/>
      <c r="XQ63" s="264"/>
      <c r="XR63" s="264"/>
      <c r="XS63" s="264"/>
      <c r="XT63" s="264"/>
      <c r="XU63" s="264"/>
      <c r="XV63" s="264"/>
      <c r="XW63" s="264"/>
      <c r="XX63" s="264"/>
      <c r="XY63" s="264"/>
      <c r="XZ63" s="264"/>
      <c r="YA63" s="264"/>
      <c r="YB63" s="264"/>
      <c r="YC63" s="264"/>
      <c r="YD63" s="264"/>
      <c r="YE63" s="264"/>
      <c r="YF63" s="264"/>
      <c r="YG63" s="264"/>
      <c r="YH63" s="264"/>
      <c r="YI63" s="264"/>
      <c r="YJ63" s="264"/>
      <c r="YK63" s="264"/>
      <c r="YL63" s="264"/>
      <c r="YM63" s="264"/>
      <c r="YN63" s="264"/>
      <c r="YO63" s="264"/>
      <c r="YP63" s="264"/>
      <c r="YQ63" s="264"/>
      <c r="YR63" s="264"/>
      <c r="YS63" s="264"/>
      <c r="YT63" s="264"/>
      <c r="YU63" s="264"/>
      <c r="YV63" s="264"/>
      <c r="YW63" s="264"/>
      <c r="YX63" s="264"/>
      <c r="YY63" s="264"/>
      <c r="YZ63" s="264"/>
      <c r="ZA63" s="264"/>
      <c r="ZB63" s="264"/>
      <c r="ZC63" s="264"/>
      <c r="ZD63" s="264"/>
      <c r="ZE63" s="264"/>
      <c r="ZF63" s="264"/>
      <c r="ZG63" s="264"/>
      <c r="ZH63" s="264"/>
      <c r="ZI63" s="264"/>
      <c r="ZJ63" s="264"/>
      <c r="ZK63" s="264"/>
      <c r="ZL63" s="264"/>
      <c r="ZM63" s="264"/>
      <c r="ZN63" s="264"/>
      <c r="ZO63" s="264"/>
      <c r="ZP63" s="264"/>
      <c r="ZQ63" s="264"/>
      <c r="ZR63" s="264"/>
      <c r="ZS63" s="264"/>
      <c r="ZT63" s="264"/>
      <c r="ZU63" s="264"/>
      <c r="ZV63" s="264"/>
      <c r="ZW63" s="264"/>
      <c r="ZX63" s="264"/>
      <c r="ZY63" s="264"/>
      <c r="ZZ63" s="264"/>
      <c r="AAA63" s="264"/>
      <c r="AAB63" s="264"/>
      <c r="AAC63" s="264"/>
      <c r="AAD63" s="264"/>
      <c r="AAE63" s="264"/>
      <c r="AAF63" s="264"/>
      <c r="AAG63" s="264"/>
      <c r="AAH63" s="264"/>
      <c r="AAI63" s="264"/>
      <c r="AAJ63" s="264"/>
      <c r="AAK63" s="264"/>
      <c r="AAL63" s="264"/>
      <c r="AAM63" s="264"/>
      <c r="AAN63" s="264"/>
      <c r="AAO63" s="264"/>
      <c r="AAP63" s="264"/>
      <c r="AAQ63" s="264"/>
      <c r="AAR63" s="264"/>
      <c r="AAS63" s="264"/>
      <c r="AAT63" s="264"/>
      <c r="AAU63" s="264"/>
      <c r="AAV63" s="264"/>
      <c r="AAW63" s="264"/>
      <c r="AAX63" s="264"/>
      <c r="AAY63" s="264"/>
      <c r="AAZ63" s="264"/>
      <c r="ABA63" s="264"/>
      <c r="ABB63" s="264"/>
      <c r="ABC63" s="264"/>
      <c r="ABD63" s="264"/>
      <c r="ABE63" s="264"/>
      <c r="ABF63" s="264"/>
      <c r="ABG63" s="264"/>
      <c r="ABH63" s="264"/>
      <c r="ABI63" s="264"/>
      <c r="ABJ63" s="264"/>
      <c r="ABK63" s="264"/>
      <c r="ABL63" s="264"/>
      <c r="ABM63" s="264"/>
      <c r="ABN63" s="264"/>
      <c r="ABO63" s="264"/>
      <c r="ABP63" s="264"/>
      <c r="ABQ63" s="264"/>
      <c r="ABR63" s="264"/>
      <c r="ABS63" s="264"/>
      <c r="ABT63" s="264"/>
      <c r="ABU63" s="264"/>
      <c r="ABV63" s="264"/>
      <c r="ABW63" s="264"/>
      <c r="ABX63" s="264"/>
      <c r="ABY63" s="264"/>
      <c r="ABZ63" s="264"/>
      <c r="ACA63" s="264"/>
      <c r="ACB63" s="264"/>
      <c r="ACC63" s="264"/>
      <c r="ACD63" s="264"/>
      <c r="ACE63" s="264"/>
      <c r="ACF63" s="264"/>
      <c r="ACG63" s="264"/>
      <c r="ACH63" s="264"/>
      <c r="ACI63" s="264"/>
      <c r="ACJ63" s="264"/>
      <c r="ACK63" s="264"/>
      <c r="ACL63" s="264"/>
      <c r="ACM63" s="264"/>
      <c r="ACN63" s="264"/>
      <c r="ACO63" s="264"/>
      <c r="ACP63" s="264"/>
      <c r="ACQ63" s="264"/>
      <c r="ACR63" s="264"/>
      <c r="ACS63" s="264"/>
      <c r="ACT63" s="264"/>
      <c r="ACU63" s="264"/>
      <c r="ACV63" s="264"/>
      <c r="ACW63" s="264"/>
      <c r="ACX63" s="264"/>
      <c r="ACY63" s="264"/>
      <c r="ACZ63" s="264"/>
      <c r="ADA63" s="264"/>
      <c r="ADB63" s="264"/>
      <c r="ADC63" s="264"/>
      <c r="ADD63" s="264"/>
      <c r="ADE63" s="264"/>
      <c r="ADF63" s="264"/>
      <c r="ADG63" s="264"/>
      <c r="ADH63" s="264"/>
      <c r="ADI63" s="264"/>
      <c r="ADJ63" s="264"/>
      <c r="ADK63" s="264"/>
      <c r="ADL63" s="264"/>
      <c r="ADM63" s="264"/>
      <c r="ADN63" s="264"/>
      <c r="ADO63" s="264"/>
      <c r="ADP63" s="264"/>
      <c r="ADQ63" s="264"/>
      <c r="ADR63" s="264"/>
      <c r="ADS63" s="264"/>
      <c r="ADT63" s="264"/>
      <c r="ADU63" s="264"/>
      <c r="ADV63" s="264"/>
      <c r="ADW63" s="264"/>
      <c r="ADX63" s="264"/>
      <c r="ADY63" s="264"/>
      <c r="ADZ63" s="264"/>
      <c r="AEA63" s="264"/>
      <c r="AEB63" s="264"/>
      <c r="AEC63" s="264"/>
      <c r="AED63" s="264"/>
      <c r="AEE63" s="264"/>
      <c r="AEF63" s="264"/>
      <c r="AEG63" s="264"/>
      <c r="AEH63" s="264"/>
      <c r="AEI63" s="264"/>
      <c r="AEJ63" s="264"/>
      <c r="AEK63" s="264"/>
      <c r="AEL63" s="264"/>
      <c r="AEM63" s="264"/>
      <c r="AEN63" s="264"/>
      <c r="AEO63" s="264"/>
      <c r="AEP63" s="264"/>
      <c r="AEQ63" s="264"/>
      <c r="AER63" s="264"/>
      <c r="AES63" s="264"/>
      <c r="AET63" s="264"/>
      <c r="AEU63" s="264"/>
      <c r="AEV63" s="264"/>
      <c r="AEW63" s="264"/>
      <c r="AEX63" s="264"/>
      <c r="AEY63" s="264"/>
      <c r="AEZ63" s="264"/>
      <c r="AFA63" s="264"/>
      <c r="AFB63" s="264"/>
      <c r="AFC63" s="264"/>
      <c r="AFD63" s="264"/>
      <c r="AFE63" s="264"/>
      <c r="AFF63" s="264"/>
      <c r="AFG63" s="264"/>
      <c r="AFH63" s="264"/>
      <c r="AFI63" s="264"/>
      <c r="AFJ63" s="264"/>
      <c r="AFK63" s="264"/>
      <c r="AFL63" s="264"/>
      <c r="AFM63" s="264"/>
      <c r="AFN63" s="264"/>
      <c r="AFO63" s="264"/>
      <c r="AFP63" s="264"/>
      <c r="AFQ63" s="264"/>
      <c r="AFR63" s="264"/>
      <c r="AFS63" s="264"/>
      <c r="AFT63" s="264"/>
      <c r="AFU63" s="264"/>
      <c r="AFV63" s="264"/>
      <c r="AFW63" s="264"/>
      <c r="AFX63" s="264"/>
      <c r="AFY63" s="264"/>
      <c r="AFZ63" s="264"/>
      <c r="AGA63" s="264"/>
      <c r="AGB63" s="264"/>
      <c r="AGC63" s="264"/>
      <c r="AGD63" s="264"/>
      <c r="AGE63" s="264"/>
      <c r="AGF63" s="264"/>
      <c r="AGG63" s="264"/>
      <c r="AGH63" s="264"/>
      <c r="AGI63" s="264"/>
      <c r="AGJ63" s="264"/>
      <c r="AGK63" s="264"/>
      <c r="AGL63" s="264"/>
      <c r="AGM63" s="264"/>
      <c r="AGN63" s="264"/>
      <c r="AGO63" s="264"/>
      <c r="AGP63" s="264"/>
      <c r="AGQ63" s="264"/>
      <c r="AGR63" s="264"/>
      <c r="AGS63" s="264"/>
      <c r="AGT63" s="264"/>
      <c r="AGU63" s="264"/>
      <c r="AGV63" s="264"/>
      <c r="AGW63" s="264"/>
      <c r="AGX63" s="264"/>
      <c r="AGY63" s="264"/>
      <c r="AGZ63" s="264"/>
      <c r="AHA63" s="264"/>
      <c r="AHB63" s="264"/>
      <c r="AHC63" s="264"/>
      <c r="AHD63" s="264"/>
      <c r="AHE63" s="264"/>
      <c r="AHF63" s="264"/>
      <c r="AHG63" s="264"/>
      <c r="AHH63" s="264"/>
      <c r="AHI63" s="264"/>
      <c r="AHJ63" s="264"/>
      <c r="AHK63" s="264"/>
      <c r="AHL63" s="264"/>
      <c r="AHM63" s="264"/>
      <c r="AHN63" s="264"/>
      <c r="AHO63" s="264"/>
      <c r="AHP63" s="264"/>
      <c r="AHQ63" s="264"/>
      <c r="AHR63" s="264"/>
      <c r="AHS63" s="264"/>
      <c r="AHT63" s="264"/>
      <c r="AHU63" s="264"/>
      <c r="AHV63" s="264"/>
      <c r="AHW63" s="264"/>
      <c r="AHX63" s="264"/>
      <c r="AHY63" s="264"/>
      <c r="AHZ63" s="264"/>
      <c r="AIA63" s="264"/>
      <c r="AIB63" s="264"/>
      <c r="AIC63" s="264"/>
      <c r="AID63" s="264"/>
      <c r="AIE63" s="264"/>
      <c r="AIF63" s="264"/>
      <c r="AIG63" s="264"/>
      <c r="AIH63" s="264"/>
      <c r="AII63" s="264"/>
      <c r="AIJ63" s="264"/>
      <c r="AIK63" s="264"/>
      <c r="AIL63" s="264"/>
      <c r="AIM63" s="264"/>
      <c r="AIN63" s="264"/>
      <c r="AIO63" s="264"/>
      <c r="AIP63" s="264"/>
      <c r="AIQ63" s="264"/>
      <c r="AIR63" s="264"/>
      <c r="AIS63" s="264"/>
      <c r="AIT63" s="264"/>
      <c r="AIU63" s="264"/>
      <c r="AIV63" s="264"/>
      <c r="AIW63" s="264"/>
      <c r="AIX63" s="264"/>
      <c r="AIY63" s="264"/>
      <c r="AIZ63" s="264"/>
      <c r="AJA63" s="264"/>
      <c r="AJB63" s="264"/>
      <c r="AJC63" s="264"/>
      <c r="AJD63" s="264"/>
      <c r="AJE63" s="264"/>
      <c r="AJF63" s="264"/>
      <c r="AJG63" s="264"/>
      <c r="AJH63" s="264"/>
      <c r="AJI63" s="264"/>
      <c r="AJJ63" s="264"/>
      <c r="AJK63" s="264"/>
      <c r="AJL63" s="264"/>
      <c r="AJM63" s="264"/>
      <c r="AJN63" s="264"/>
      <c r="AJO63" s="264"/>
      <c r="AJP63" s="264"/>
      <c r="AJQ63" s="264"/>
      <c r="AJR63" s="264"/>
      <c r="AJS63" s="264"/>
      <c r="AJT63" s="264"/>
      <c r="AJU63" s="264"/>
      <c r="AJV63" s="264"/>
      <c r="AJW63" s="264"/>
      <c r="AJX63" s="264"/>
      <c r="AJY63" s="264"/>
      <c r="AJZ63" s="264"/>
      <c r="AKA63" s="264"/>
      <c r="AKB63" s="264"/>
      <c r="AKC63" s="264"/>
      <c r="AKD63" s="264"/>
      <c r="AKE63" s="264"/>
      <c r="AKF63" s="264"/>
      <c r="AKG63" s="264"/>
      <c r="AKH63" s="264"/>
      <c r="AKI63" s="264"/>
      <c r="AKJ63" s="264"/>
      <c r="AKK63" s="264"/>
      <c r="AKL63" s="264"/>
      <c r="AKM63" s="264"/>
      <c r="AKN63" s="264"/>
      <c r="AKO63" s="264"/>
      <c r="AKP63" s="264"/>
      <c r="AKQ63" s="264"/>
      <c r="AKR63" s="264"/>
      <c r="AKS63" s="264"/>
      <c r="AKT63" s="264"/>
      <c r="AKU63" s="264"/>
      <c r="AKV63" s="264"/>
      <c r="AKW63" s="264"/>
      <c r="AKX63" s="264"/>
      <c r="AKY63" s="264"/>
      <c r="AKZ63" s="264"/>
      <c r="ALA63" s="264"/>
      <c r="ALB63" s="264"/>
      <c r="ALC63" s="264"/>
      <c r="ALD63" s="264"/>
      <c r="ALE63" s="264"/>
      <c r="ALF63" s="264"/>
      <c r="ALG63" s="264"/>
      <c r="ALH63" s="264"/>
      <c r="ALI63" s="264"/>
      <c r="ALJ63" s="264"/>
      <c r="ALK63" s="264"/>
      <c r="ALL63" s="264"/>
      <c r="ALM63" s="264"/>
      <c r="ALN63" s="264"/>
      <c r="ALO63" s="264"/>
      <c r="ALP63" s="264"/>
      <c r="ALQ63" s="264"/>
      <c r="ALR63" s="264"/>
      <c r="ALS63" s="264"/>
      <c r="ALT63" s="264"/>
      <c r="ALU63" s="264"/>
      <c r="ALV63" s="264"/>
      <c r="ALW63" s="264"/>
      <c r="ALX63" s="264"/>
      <c r="ALY63" s="264"/>
      <c r="ALZ63" s="264"/>
      <c r="AMA63" s="264"/>
      <c r="AMB63" s="264"/>
      <c r="AMC63" s="264"/>
      <c r="AMD63" s="264"/>
      <c r="AME63" s="264"/>
      <c r="AMF63" s="264"/>
      <c r="AMG63" s="264"/>
      <c r="AMH63" s="264"/>
      <c r="AMI63" s="264"/>
      <c r="AMJ63" s="264"/>
      <c r="AMK63" s="264"/>
      <c r="AML63" s="264"/>
      <c r="AMM63" s="264"/>
      <c r="AMN63" s="264"/>
      <c r="AMO63" s="264"/>
      <c r="AMP63" s="264"/>
      <c r="AMQ63" s="264"/>
      <c r="AMR63" s="264"/>
      <c r="AMS63" s="264"/>
      <c r="AMT63" s="264"/>
      <c r="AMU63" s="264"/>
      <c r="AMV63" s="264"/>
      <c r="AMW63" s="264"/>
      <c r="AMX63" s="264"/>
      <c r="AMY63" s="264"/>
      <c r="AMZ63" s="264"/>
      <c r="ANA63" s="264"/>
      <c r="ANB63" s="264"/>
      <c r="ANC63" s="264"/>
      <c r="AND63" s="264"/>
      <c r="ANE63" s="264"/>
      <c r="ANF63" s="264"/>
      <c r="ANG63" s="264"/>
      <c r="ANH63" s="264"/>
      <c r="ANI63" s="264"/>
      <c r="ANJ63" s="264"/>
      <c r="ANK63" s="264"/>
      <c r="ANL63" s="264"/>
      <c r="ANM63" s="264"/>
      <c r="ANN63" s="264"/>
      <c r="ANO63" s="264"/>
      <c r="ANP63" s="264"/>
      <c r="ANQ63" s="264"/>
      <c r="ANR63" s="264"/>
      <c r="ANS63" s="264"/>
      <c r="ANT63" s="264"/>
      <c r="ANU63" s="264"/>
      <c r="ANV63" s="264"/>
      <c r="ANW63" s="264"/>
      <c r="ANX63" s="264"/>
      <c r="ANY63" s="264"/>
      <c r="ANZ63" s="264"/>
      <c r="AOA63" s="264"/>
      <c r="AOB63" s="264"/>
      <c r="AOC63" s="264"/>
      <c r="AOD63" s="264"/>
      <c r="AOE63" s="264"/>
      <c r="AOF63" s="264"/>
      <c r="AOG63" s="264"/>
      <c r="AOH63" s="264"/>
      <c r="AOI63" s="264"/>
      <c r="AOJ63" s="264"/>
      <c r="AOK63" s="264"/>
      <c r="AOL63" s="264"/>
      <c r="AOM63" s="264"/>
      <c r="AON63" s="264"/>
      <c r="AOO63" s="264"/>
      <c r="AOP63" s="264"/>
      <c r="AOQ63" s="264"/>
      <c r="AOR63" s="264"/>
      <c r="AOS63" s="264"/>
      <c r="AOT63" s="264"/>
      <c r="AOU63" s="264"/>
      <c r="AOV63" s="264"/>
      <c r="AOW63" s="264"/>
      <c r="AOX63" s="264"/>
      <c r="AOY63" s="264"/>
      <c r="AOZ63" s="264"/>
      <c r="APA63" s="264"/>
      <c r="APB63" s="264"/>
      <c r="APC63" s="264"/>
      <c r="APD63" s="264"/>
      <c r="APE63" s="264"/>
      <c r="APF63" s="264"/>
      <c r="APG63" s="264"/>
      <c r="APH63" s="264"/>
      <c r="API63" s="264"/>
      <c r="APJ63" s="264"/>
      <c r="APK63" s="264"/>
      <c r="APL63" s="264"/>
      <c r="APM63" s="264"/>
      <c r="APN63" s="264"/>
      <c r="APO63" s="264"/>
      <c r="APP63" s="264"/>
      <c r="APQ63" s="264"/>
      <c r="APR63" s="264"/>
      <c r="APS63" s="264"/>
      <c r="APT63" s="264"/>
      <c r="APU63" s="264"/>
      <c r="APV63" s="264"/>
      <c r="APW63" s="264"/>
      <c r="APX63" s="264"/>
      <c r="APY63" s="264"/>
      <c r="APZ63" s="264"/>
      <c r="AQA63" s="264"/>
      <c r="AQB63" s="264"/>
      <c r="AQC63" s="264"/>
      <c r="AQD63" s="264"/>
      <c r="AQE63" s="264"/>
      <c r="AQF63" s="264"/>
      <c r="AQG63" s="264"/>
      <c r="AQH63" s="264"/>
      <c r="AQI63" s="264"/>
      <c r="AQJ63" s="264"/>
      <c r="AQK63" s="264"/>
      <c r="AQL63" s="264"/>
      <c r="AQM63" s="264"/>
      <c r="AQN63" s="264"/>
      <c r="AQO63" s="264"/>
      <c r="AQP63" s="264"/>
      <c r="AQQ63" s="264"/>
      <c r="AQR63" s="264"/>
      <c r="AQS63" s="264"/>
      <c r="AQT63" s="264"/>
      <c r="AQU63" s="264"/>
      <c r="AQV63" s="264"/>
      <c r="AQW63" s="264"/>
      <c r="AQX63" s="264"/>
      <c r="AQY63" s="264"/>
      <c r="AQZ63" s="264"/>
      <c r="ARA63" s="264"/>
      <c r="ARB63" s="264"/>
      <c r="ARC63" s="264"/>
      <c r="ARD63" s="264"/>
      <c r="ARE63" s="264"/>
      <c r="ARF63" s="264"/>
      <c r="ARG63" s="264"/>
      <c r="ARH63" s="264"/>
      <c r="ARI63" s="264"/>
      <c r="ARJ63" s="264"/>
      <c r="ARK63" s="264"/>
      <c r="ARL63" s="264"/>
      <c r="ARM63" s="264"/>
      <c r="ARN63" s="264"/>
      <c r="ARO63" s="264"/>
      <c r="ARP63" s="264"/>
      <c r="ARQ63" s="264"/>
      <c r="ARR63" s="264"/>
      <c r="ARS63" s="264"/>
      <c r="ART63" s="264"/>
      <c r="ARU63" s="264"/>
      <c r="ARV63" s="264"/>
      <c r="ARW63" s="264"/>
      <c r="ARX63" s="264"/>
      <c r="ARY63" s="264"/>
      <c r="ARZ63" s="264"/>
      <c r="ASA63" s="264"/>
      <c r="ASB63" s="264"/>
      <c r="ASC63" s="264"/>
      <c r="ASD63" s="264"/>
      <c r="ASE63" s="264"/>
      <c r="ASF63" s="264"/>
      <c r="ASG63" s="264"/>
      <c r="ASH63" s="264"/>
      <c r="ASI63" s="264"/>
      <c r="ASJ63" s="264"/>
      <c r="ASK63" s="264"/>
      <c r="ASL63" s="264"/>
      <c r="ASM63" s="264"/>
      <c r="ASN63" s="264"/>
      <c r="ASO63" s="264"/>
      <c r="ASP63" s="264"/>
      <c r="ASQ63" s="264"/>
      <c r="ASR63" s="264"/>
      <c r="ASS63" s="264"/>
      <c r="AST63" s="264"/>
      <c r="ASU63" s="264"/>
      <c r="ASV63" s="264"/>
      <c r="ASW63" s="264"/>
      <c r="ASX63" s="264"/>
      <c r="ASY63" s="264"/>
      <c r="ASZ63" s="264"/>
      <c r="ATA63" s="264"/>
      <c r="ATB63" s="264"/>
      <c r="ATC63" s="264"/>
      <c r="ATD63" s="264"/>
      <c r="ATE63" s="264"/>
      <c r="ATF63" s="264"/>
      <c r="ATG63" s="264"/>
      <c r="ATH63" s="264"/>
      <c r="ATI63" s="264"/>
      <c r="ATJ63" s="264"/>
      <c r="ATK63" s="264"/>
      <c r="ATL63" s="264"/>
      <c r="ATM63" s="264"/>
      <c r="ATN63" s="264"/>
      <c r="ATO63" s="264"/>
      <c r="ATP63" s="264"/>
      <c r="ATQ63" s="264"/>
      <c r="ATR63" s="264"/>
      <c r="ATS63" s="264"/>
      <c r="ATT63" s="264"/>
      <c r="ATU63" s="264"/>
      <c r="ATV63" s="264"/>
      <c r="ATW63" s="264"/>
      <c r="ATX63" s="264"/>
      <c r="ATY63" s="264"/>
      <c r="ATZ63" s="264"/>
      <c r="AUA63" s="264"/>
      <c r="AUB63" s="264"/>
      <c r="AUC63" s="264"/>
      <c r="AUD63" s="264"/>
      <c r="AUE63" s="264"/>
      <c r="AUF63" s="264"/>
      <c r="AUG63" s="264"/>
      <c r="AUH63" s="264"/>
      <c r="AUI63" s="264"/>
      <c r="AUJ63" s="264"/>
      <c r="AUK63" s="264"/>
      <c r="AUL63" s="264"/>
      <c r="AUM63" s="264"/>
      <c r="AUN63" s="264"/>
      <c r="AUO63" s="264"/>
      <c r="AUP63" s="264"/>
      <c r="AUQ63" s="264"/>
      <c r="AUR63" s="264"/>
      <c r="AUS63" s="264"/>
      <c r="AUT63" s="264"/>
      <c r="AUU63" s="264"/>
      <c r="AUV63" s="264"/>
      <c r="AUW63" s="264"/>
      <c r="AUX63" s="264"/>
      <c r="AUY63" s="264"/>
      <c r="AUZ63" s="264"/>
      <c r="AVA63" s="264"/>
      <c r="AVB63" s="264"/>
      <c r="AVC63" s="264"/>
      <c r="AVD63" s="264"/>
      <c r="AVE63" s="264"/>
      <c r="AVF63" s="264"/>
      <c r="AVG63" s="264"/>
      <c r="AVH63" s="264"/>
      <c r="AVI63" s="264"/>
      <c r="AVJ63" s="264"/>
      <c r="AVK63" s="264"/>
      <c r="AVL63" s="264"/>
      <c r="AVM63" s="264"/>
      <c r="AVN63" s="264"/>
      <c r="AVO63" s="264"/>
      <c r="AVP63" s="264"/>
      <c r="AVQ63" s="264"/>
      <c r="AVR63" s="264"/>
      <c r="AVS63" s="264"/>
      <c r="AVT63" s="264"/>
      <c r="AVU63" s="264"/>
      <c r="AVV63" s="264"/>
      <c r="AVW63" s="264"/>
      <c r="AVX63" s="264"/>
      <c r="AVY63" s="264"/>
      <c r="AVZ63" s="264"/>
      <c r="AWA63" s="264"/>
      <c r="AWB63" s="264"/>
      <c r="AWC63" s="264"/>
      <c r="AWD63" s="264"/>
      <c r="AWE63" s="264"/>
      <c r="AWF63" s="264"/>
      <c r="AWG63" s="264"/>
      <c r="AWH63" s="264"/>
      <c r="AWI63" s="264"/>
      <c r="AWJ63" s="264"/>
      <c r="AWK63" s="264"/>
      <c r="AWL63" s="264"/>
      <c r="AWM63" s="264"/>
      <c r="AWN63" s="264"/>
      <c r="AWO63" s="264"/>
      <c r="AWP63" s="264"/>
      <c r="AWQ63" s="264"/>
      <c r="AWR63" s="264"/>
      <c r="AWS63" s="264"/>
      <c r="AWT63" s="264"/>
      <c r="AWU63" s="264"/>
      <c r="AWV63" s="264"/>
      <c r="AWW63" s="264"/>
      <c r="AWX63" s="264"/>
      <c r="AWY63" s="264"/>
      <c r="AWZ63" s="264"/>
      <c r="AXA63" s="264"/>
      <c r="AXB63" s="264"/>
      <c r="AXC63" s="264"/>
      <c r="AXD63" s="264"/>
      <c r="AXE63" s="264"/>
      <c r="AXF63" s="264"/>
      <c r="AXG63" s="264"/>
      <c r="AXH63" s="264"/>
      <c r="AXI63" s="264"/>
      <c r="AXJ63" s="264"/>
      <c r="AXK63" s="264"/>
      <c r="AXL63" s="264"/>
      <c r="AXM63" s="264"/>
      <c r="AXN63" s="264"/>
      <c r="AXO63" s="264"/>
      <c r="AXP63" s="264"/>
      <c r="AXQ63" s="264"/>
      <c r="AXR63" s="264"/>
      <c r="AXS63" s="264"/>
      <c r="AXT63" s="264"/>
      <c r="AXU63" s="264"/>
      <c r="AXV63" s="264"/>
      <c r="AXW63" s="264"/>
      <c r="AXX63" s="264"/>
      <c r="AXY63" s="264"/>
      <c r="AXZ63" s="264"/>
      <c r="AYA63" s="264"/>
      <c r="AYB63" s="264"/>
      <c r="AYC63" s="264"/>
      <c r="AYD63" s="264"/>
      <c r="AYE63" s="264"/>
      <c r="AYF63" s="264"/>
      <c r="AYG63" s="264"/>
      <c r="AYH63" s="264"/>
      <c r="AYI63" s="264"/>
      <c r="AYJ63" s="264"/>
      <c r="AYK63" s="264"/>
      <c r="AYL63" s="264"/>
      <c r="AYM63" s="264"/>
      <c r="AYN63" s="264"/>
      <c r="AYO63" s="264"/>
      <c r="AYP63" s="264"/>
      <c r="AYQ63" s="264"/>
      <c r="AYR63" s="264"/>
      <c r="AYS63" s="264"/>
      <c r="AYT63" s="264"/>
      <c r="AYU63" s="264"/>
      <c r="AYV63" s="264"/>
      <c r="AYW63" s="264"/>
      <c r="AYX63" s="264"/>
      <c r="AYY63" s="264"/>
      <c r="AYZ63" s="264"/>
      <c r="AZA63" s="264"/>
      <c r="AZB63" s="264"/>
      <c r="AZC63" s="264"/>
      <c r="AZD63" s="264"/>
      <c r="AZE63" s="264"/>
      <c r="AZF63" s="264"/>
      <c r="AZG63" s="264"/>
      <c r="AZH63" s="264"/>
      <c r="AZI63" s="264"/>
      <c r="AZJ63" s="264"/>
      <c r="AZK63" s="264"/>
      <c r="AZL63" s="264"/>
      <c r="AZM63" s="264"/>
      <c r="AZN63" s="264"/>
      <c r="AZO63" s="264"/>
      <c r="AZP63" s="264"/>
      <c r="AZQ63" s="264"/>
      <c r="AZR63" s="264"/>
      <c r="AZS63" s="264"/>
      <c r="AZT63" s="264"/>
      <c r="AZU63" s="264"/>
      <c r="AZV63" s="264"/>
      <c r="AZW63" s="264"/>
      <c r="AZX63" s="264"/>
      <c r="AZY63" s="264"/>
      <c r="AZZ63" s="264"/>
      <c r="BAA63" s="264"/>
      <c r="BAB63" s="264"/>
      <c r="BAC63" s="264"/>
      <c r="BAD63" s="264"/>
      <c r="BAE63" s="264"/>
      <c r="BAF63" s="264"/>
      <c r="BAG63" s="264"/>
      <c r="BAH63" s="264"/>
      <c r="BAI63" s="264"/>
      <c r="BAJ63" s="264"/>
      <c r="BAK63" s="264"/>
      <c r="BAL63" s="264"/>
      <c r="BAM63" s="264"/>
      <c r="BAN63" s="264"/>
      <c r="BAO63" s="264"/>
      <c r="BAP63" s="264"/>
      <c r="BAQ63" s="264"/>
      <c r="BAR63" s="264"/>
      <c r="BAS63" s="264"/>
      <c r="BAT63" s="264"/>
      <c r="BAU63" s="264"/>
      <c r="BAV63" s="264"/>
      <c r="BAW63" s="264"/>
      <c r="BAX63" s="264"/>
      <c r="BAY63" s="264"/>
      <c r="BAZ63" s="264"/>
      <c r="BBA63" s="264"/>
      <c r="BBB63" s="264"/>
      <c r="BBC63" s="264"/>
      <c r="BBD63" s="264"/>
      <c r="BBE63" s="264"/>
      <c r="BBF63" s="264"/>
      <c r="BBG63" s="264"/>
      <c r="BBH63" s="264"/>
      <c r="BBI63" s="264"/>
      <c r="BBJ63" s="264"/>
      <c r="BBK63" s="264"/>
      <c r="BBL63" s="264"/>
      <c r="BBM63" s="264"/>
      <c r="BBN63" s="264"/>
      <c r="BBO63" s="264"/>
      <c r="BBP63" s="264"/>
      <c r="BBQ63" s="264"/>
      <c r="BBR63" s="264"/>
      <c r="BBS63" s="264"/>
      <c r="BBT63" s="264"/>
      <c r="BBU63" s="264"/>
      <c r="BBV63" s="264"/>
      <c r="BBW63" s="264"/>
      <c r="BBX63" s="264"/>
      <c r="BBY63" s="264"/>
      <c r="BBZ63" s="264"/>
      <c r="BCA63" s="264"/>
      <c r="BCB63" s="264"/>
      <c r="BCC63" s="264"/>
      <c r="BCD63" s="264"/>
      <c r="BCE63" s="264"/>
      <c r="BCF63" s="264"/>
      <c r="BCG63" s="264"/>
      <c r="BCH63" s="264"/>
      <c r="BCI63" s="264"/>
      <c r="BCJ63" s="264"/>
      <c r="BCK63" s="264"/>
      <c r="BCL63" s="264"/>
      <c r="BCM63" s="264"/>
      <c r="BCN63" s="264"/>
      <c r="BCO63" s="264"/>
      <c r="BCP63" s="264"/>
      <c r="BCQ63" s="264"/>
      <c r="BCR63" s="264"/>
      <c r="BCS63" s="264"/>
      <c r="BCT63" s="264"/>
      <c r="BCU63" s="264"/>
      <c r="BCV63" s="264"/>
      <c r="BCW63" s="264"/>
      <c r="BCX63" s="264"/>
      <c r="BCY63" s="264"/>
      <c r="BCZ63" s="264"/>
      <c r="BDA63" s="264"/>
      <c r="BDB63" s="264"/>
      <c r="BDC63" s="264"/>
      <c r="BDD63" s="264"/>
      <c r="BDE63" s="264"/>
      <c r="BDF63" s="264"/>
      <c r="BDG63" s="264"/>
      <c r="BDH63" s="264"/>
      <c r="BDI63" s="264"/>
      <c r="BDJ63" s="264"/>
      <c r="BDK63" s="264"/>
      <c r="BDL63" s="264"/>
      <c r="BDM63" s="264"/>
      <c r="BDN63" s="264"/>
      <c r="BDO63" s="264"/>
      <c r="BDP63" s="264"/>
      <c r="BDQ63" s="264"/>
      <c r="BDR63" s="264"/>
      <c r="BDS63" s="264"/>
      <c r="BDT63" s="264"/>
      <c r="BDU63" s="264"/>
      <c r="BDV63" s="264"/>
      <c r="BDW63" s="264"/>
      <c r="BDX63" s="264"/>
      <c r="BDY63" s="264"/>
      <c r="BDZ63" s="264"/>
      <c r="BEA63" s="264"/>
      <c r="BEB63" s="264"/>
      <c r="BEC63" s="264"/>
      <c r="BED63" s="264"/>
      <c r="BEE63" s="264"/>
      <c r="BEF63" s="264"/>
      <c r="BEG63" s="264"/>
      <c r="BEH63" s="264"/>
      <c r="BEI63" s="264"/>
      <c r="BEJ63" s="264"/>
      <c r="BEK63" s="264"/>
      <c r="BEL63" s="264"/>
      <c r="BEM63" s="264"/>
      <c r="BEN63" s="264"/>
      <c r="BEO63" s="264"/>
      <c r="BEP63" s="264"/>
      <c r="BEQ63" s="264"/>
      <c r="BER63" s="264"/>
      <c r="BES63" s="264"/>
      <c r="BET63" s="264"/>
      <c r="BEU63" s="264"/>
      <c r="BEV63" s="264"/>
      <c r="BEW63" s="264"/>
      <c r="BEX63" s="264"/>
      <c r="BEY63" s="264"/>
      <c r="BEZ63" s="264"/>
      <c r="BFA63" s="264"/>
      <c r="BFB63" s="264"/>
      <c r="BFC63" s="264"/>
      <c r="BFD63" s="264"/>
      <c r="BFE63" s="264"/>
      <c r="BFF63" s="264"/>
      <c r="BFG63" s="264"/>
      <c r="BFH63" s="264"/>
      <c r="BFI63" s="264"/>
      <c r="BFJ63" s="264"/>
      <c r="BFK63" s="264"/>
      <c r="BFL63" s="264"/>
      <c r="BFM63" s="264"/>
      <c r="BFN63" s="264"/>
      <c r="BFO63" s="264"/>
      <c r="BFP63" s="264"/>
      <c r="BFQ63" s="264"/>
      <c r="BFR63" s="264"/>
      <c r="BFS63" s="264"/>
      <c r="BFT63" s="264"/>
      <c r="BFU63" s="264"/>
      <c r="BFV63" s="264"/>
      <c r="BFW63" s="264"/>
      <c r="BFX63" s="264"/>
      <c r="BFY63" s="264"/>
      <c r="BFZ63" s="264"/>
      <c r="BGA63" s="264"/>
      <c r="BGB63" s="264"/>
      <c r="BGC63" s="264"/>
      <c r="BGD63" s="264"/>
      <c r="BGE63" s="264"/>
      <c r="BGF63" s="264"/>
      <c r="BGG63" s="264"/>
      <c r="BGH63" s="264"/>
      <c r="BGI63" s="264"/>
      <c r="BGJ63" s="264"/>
      <c r="BGK63" s="264"/>
      <c r="BGL63" s="264"/>
      <c r="BGM63" s="264"/>
      <c r="BGN63" s="264"/>
      <c r="BGO63" s="264"/>
      <c r="BGP63" s="264"/>
      <c r="BGQ63" s="264"/>
      <c r="BGR63" s="264"/>
      <c r="BGS63" s="264"/>
      <c r="BGT63" s="264"/>
      <c r="BGU63" s="264"/>
      <c r="BGV63" s="264"/>
      <c r="BGW63" s="264"/>
      <c r="BGX63" s="264"/>
      <c r="BGY63" s="264"/>
      <c r="BGZ63" s="264"/>
      <c r="BHA63" s="264"/>
      <c r="BHB63" s="264"/>
      <c r="BHC63" s="264"/>
      <c r="BHD63" s="264"/>
      <c r="BHE63" s="264"/>
      <c r="BHF63" s="264"/>
      <c r="BHG63" s="264"/>
      <c r="BHH63" s="264"/>
      <c r="BHI63" s="264"/>
      <c r="BHJ63" s="264"/>
      <c r="BHK63" s="264"/>
      <c r="BHL63" s="264"/>
      <c r="BHM63" s="264"/>
      <c r="BHN63" s="264"/>
      <c r="BHO63" s="264"/>
      <c r="BHP63" s="264"/>
      <c r="BHQ63" s="264"/>
      <c r="BHR63" s="264"/>
      <c r="BHS63" s="264"/>
      <c r="BHT63" s="264"/>
      <c r="BHU63" s="264"/>
      <c r="BHV63" s="264"/>
      <c r="BHW63" s="264"/>
      <c r="BHX63" s="264"/>
      <c r="BHY63" s="264"/>
      <c r="BHZ63" s="264"/>
      <c r="BIA63" s="264"/>
      <c r="BIB63" s="264"/>
      <c r="BIC63" s="264"/>
      <c r="BID63" s="264"/>
      <c r="BIE63" s="264"/>
      <c r="BIF63" s="264"/>
      <c r="BIG63" s="264"/>
      <c r="BIH63" s="264"/>
      <c r="BII63" s="264"/>
      <c r="BIJ63" s="264"/>
      <c r="BIK63" s="264"/>
      <c r="BIL63" s="264"/>
      <c r="BIM63" s="264"/>
      <c r="BIN63" s="264"/>
      <c r="BIO63" s="264"/>
      <c r="BIP63" s="264"/>
      <c r="BIQ63" s="264"/>
      <c r="BIR63" s="264"/>
      <c r="BIS63" s="264"/>
      <c r="BIT63" s="264"/>
      <c r="BIU63" s="264"/>
      <c r="BIV63" s="264"/>
      <c r="BIW63" s="264"/>
      <c r="BIX63" s="264"/>
      <c r="BIY63" s="264"/>
      <c r="BIZ63" s="264"/>
      <c r="BJA63" s="264"/>
      <c r="BJB63" s="264"/>
      <c r="BJC63" s="264"/>
      <c r="BJD63" s="264"/>
      <c r="BJE63" s="264"/>
      <c r="BJF63" s="264"/>
      <c r="BJG63" s="264"/>
      <c r="BJH63" s="264"/>
      <c r="BJI63" s="264"/>
      <c r="BJJ63" s="264"/>
      <c r="BJK63" s="264"/>
      <c r="BJL63" s="264"/>
      <c r="BJM63" s="264"/>
      <c r="BJN63" s="264"/>
      <c r="BJO63" s="264"/>
      <c r="BJP63" s="264"/>
      <c r="BJQ63" s="264"/>
      <c r="BJR63" s="264"/>
      <c r="BJS63" s="264"/>
      <c r="BJT63" s="264"/>
      <c r="BJU63" s="264"/>
      <c r="BJV63" s="264"/>
      <c r="BJW63" s="264"/>
      <c r="BJX63" s="264"/>
      <c r="BJY63" s="264"/>
      <c r="BJZ63" s="264"/>
      <c r="BKA63" s="264"/>
      <c r="BKB63" s="264"/>
      <c r="BKC63" s="264"/>
      <c r="BKD63" s="264"/>
      <c r="BKE63" s="264"/>
      <c r="BKF63" s="264"/>
      <c r="BKG63" s="264"/>
      <c r="BKH63" s="264"/>
      <c r="BKI63" s="264"/>
      <c r="BKJ63" s="264"/>
      <c r="BKK63" s="264"/>
      <c r="BKL63" s="264"/>
      <c r="BKM63" s="264"/>
      <c r="BKN63" s="264"/>
      <c r="BKO63" s="264"/>
      <c r="BKP63" s="264"/>
      <c r="BKQ63" s="264"/>
      <c r="BKR63" s="264"/>
      <c r="BKS63" s="264"/>
      <c r="BKT63" s="264"/>
      <c r="BKU63" s="264"/>
      <c r="BKV63" s="264"/>
      <c r="BKW63" s="264"/>
      <c r="BKX63" s="264"/>
      <c r="BKY63" s="264"/>
      <c r="BKZ63" s="264"/>
      <c r="BLA63" s="264"/>
      <c r="BLB63" s="264"/>
      <c r="BLC63" s="264"/>
      <c r="BLD63" s="264"/>
      <c r="BLE63" s="264"/>
      <c r="BLF63" s="264"/>
      <c r="BLG63" s="264"/>
      <c r="BLH63" s="264"/>
      <c r="BLI63" s="264"/>
      <c r="BLJ63" s="264"/>
      <c r="BLK63" s="264"/>
      <c r="BLL63" s="264"/>
      <c r="BLM63" s="264"/>
      <c r="BLN63" s="264"/>
      <c r="BLO63" s="264"/>
      <c r="BLP63" s="264"/>
      <c r="BLQ63" s="264"/>
      <c r="BLR63" s="264"/>
      <c r="BLS63" s="264"/>
      <c r="BLT63" s="264"/>
      <c r="BLU63" s="264"/>
      <c r="BLV63" s="264"/>
      <c r="BLW63" s="264"/>
      <c r="BLX63" s="264"/>
      <c r="BLY63" s="264"/>
      <c r="BLZ63" s="264"/>
      <c r="BMA63" s="264"/>
      <c r="BMB63" s="264"/>
      <c r="BMC63" s="264"/>
      <c r="BMD63" s="264"/>
      <c r="BME63" s="264"/>
      <c r="BMF63" s="264"/>
      <c r="BMG63" s="264"/>
      <c r="BMH63" s="264"/>
      <c r="BMI63" s="264"/>
      <c r="BMJ63" s="264"/>
      <c r="BMK63" s="264"/>
      <c r="BML63" s="264"/>
      <c r="BMM63" s="264"/>
      <c r="BMN63" s="264"/>
      <c r="BMO63" s="264"/>
      <c r="BMP63" s="264"/>
      <c r="BMQ63" s="264"/>
      <c r="BMR63" s="264"/>
      <c r="BMS63" s="264"/>
      <c r="BMT63" s="264"/>
      <c r="BMU63" s="264"/>
      <c r="BMV63" s="264"/>
      <c r="BMW63" s="264"/>
      <c r="BMX63" s="264"/>
      <c r="BMY63" s="264"/>
      <c r="BMZ63" s="264"/>
      <c r="BNA63" s="264"/>
      <c r="BNB63" s="264"/>
      <c r="BNC63" s="264"/>
      <c r="BND63" s="264"/>
      <c r="BNE63" s="264"/>
      <c r="BNF63" s="264"/>
      <c r="BNG63" s="264"/>
      <c r="BNH63" s="264"/>
      <c r="BNI63" s="264"/>
      <c r="BNJ63" s="264"/>
      <c r="BNK63" s="264"/>
      <c r="BNL63" s="264"/>
      <c r="BNM63" s="264"/>
      <c r="BNN63" s="264"/>
      <c r="BNO63" s="264"/>
      <c r="BNP63" s="264"/>
      <c r="BNQ63" s="264"/>
      <c r="BNR63" s="264"/>
      <c r="BNS63" s="264"/>
      <c r="BNT63" s="264"/>
      <c r="BNU63" s="264"/>
      <c r="BNV63" s="264"/>
      <c r="BNW63" s="264"/>
      <c r="BNX63" s="264"/>
      <c r="BNY63" s="264"/>
      <c r="BNZ63" s="264"/>
      <c r="BOA63" s="264"/>
      <c r="BOB63" s="264"/>
      <c r="BOC63" s="264"/>
      <c r="BOD63" s="264"/>
      <c r="BOE63" s="264"/>
      <c r="BOF63" s="264"/>
      <c r="BOG63" s="264"/>
      <c r="BOH63" s="264"/>
      <c r="BOI63" s="264"/>
      <c r="BOJ63" s="264"/>
      <c r="BOK63" s="264"/>
      <c r="BOL63" s="264"/>
      <c r="BOM63" s="264"/>
      <c r="BON63" s="264"/>
      <c r="BOO63" s="264"/>
      <c r="BOP63" s="264"/>
      <c r="BOQ63" s="264"/>
      <c r="BOR63" s="264"/>
      <c r="BOS63" s="264"/>
      <c r="BOT63" s="264"/>
      <c r="BOU63" s="264"/>
      <c r="BOV63" s="264"/>
      <c r="BOW63" s="264"/>
      <c r="BOX63" s="264"/>
      <c r="BOY63" s="264"/>
      <c r="BOZ63" s="264"/>
      <c r="BPA63" s="264"/>
      <c r="BPB63" s="264"/>
      <c r="BPC63" s="264"/>
      <c r="BPD63" s="264"/>
      <c r="BPE63" s="264"/>
      <c r="BPF63" s="264"/>
      <c r="BPG63" s="264"/>
      <c r="BPH63" s="264"/>
      <c r="BPI63" s="264"/>
      <c r="BPJ63" s="264"/>
      <c r="BPK63" s="264"/>
      <c r="BPL63" s="264"/>
      <c r="BPM63" s="264"/>
      <c r="BPN63" s="264"/>
      <c r="BPO63" s="264"/>
      <c r="BPP63" s="264"/>
      <c r="BPQ63" s="264"/>
      <c r="BPR63" s="264"/>
      <c r="BPS63" s="264"/>
      <c r="BPT63" s="264"/>
      <c r="BPU63" s="264"/>
      <c r="BPV63" s="264"/>
      <c r="BPW63" s="264"/>
      <c r="BPX63" s="264"/>
      <c r="BPY63" s="264"/>
      <c r="BPZ63" s="264"/>
      <c r="BQA63" s="264"/>
      <c r="BQB63" s="264"/>
      <c r="BQC63" s="264"/>
      <c r="BQD63" s="264"/>
      <c r="BQE63" s="264"/>
      <c r="BQF63" s="264"/>
      <c r="BQG63" s="264"/>
      <c r="BQH63" s="264"/>
      <c r="BQI63" s="264"/>
      <c r="BQJ63" s="264"/>
      <c r="BQK63" s="264"/>
      <c r="BQL63" s="264"/>
      <c r="BQM63" s="264"/>
      <c r="BQN63" s="264"/>
      <c r="BQO63" s="264"/>
      <c r="BQP63" s="264"/>
      <c r="BQQ63" s="264"/>
      <c r="BQR63" s="264"/>
      <c r="BQS63" s="264"/>
      <c r="BQT63" s="264"/>
      <c r="BQU63" s="264"/>
      <c r="BQV63" s="264"/>
      <c r="BQW63" s="264"/>
      <c r="BQX63" s="264"/>
      <c r="BQY63" s="264"/>
      <c r="BQZ63" s="264"/>
      <c r="BRA63" s="264"/>
      <c r="BRB63" s="264"/>
      <c r="BRC63" s="264"/>
      <c r="BRD63" s="264"/>
      <c r="BRE63" s="264"/>
      <c r="BRF63" s="264"/>
      <c r="BRG63" s="264"/>
      <c r="BRH63" s="264"/>
      <c r="BRI63" s="264"/>
      <c r="BRJ63" s="264"/>
      <c r="BRK63" s="264"/>
      <c r="BRL63" s="264"/>
      <c r="BRM63" s="264"/>
      <c r="BRN63" s="264"/>
      <c r="BRO63" s="264"/>
      <c r="BRP63" s="264"/>
      <c r="BRQ63" s="264"/>
      <c r="BRR63" s="264"/>
      <c r="BRS63" s="264"/>
      <c r="BRT63" s="264"/>
      <c r="BRU63" s="264"/>
      <c r="BRV63" s="264"/>
      <c r="BRW63" s="264"/>
      <c r="BRX63" s="264"/>
      <c r="BRY63" s="264"/>
      <c r="BRZ63" s="264"/>
      <c r="BSA63" s="264"/>
      <c r="BSB63" s="264"/>
      <c r="BSC63" s="264"/>
      <c r="BSD63" s="264"/>
      <c r="BSE63" s="264"/>
      <c r="BSF63" s="264"/>
      <c r="BSG63" s="264"/>
      <c r="BSH63" s="264"/>
      <c r="BSI63" s="264"/>
      <c r="BSJ63" s="264"/>
      <c r="BSK63" s="264"/>
      <c r="BSL63" s="264"/>
      <c r="BSM63" s="264"/>
      <c r="BSN63" s="264"/>
      <c r="BSO63" s="264"/>
      <c r="BSP63" s="264"/>
      <c r="BSQ63" s="264"/>
      <c r="BSR63" s="264"/>
      <c r="BSS63" s="264"/>
      <c r="BST63" s="264"/>
      <c r="BSU63" s="264"/>
      <c r="BSV63" s="264"/>
      <c r="BSW63" s="264"/>
      <c r="BSX63" s="264"/>
      <c r="BSY63" s="264"/>
      <c r="BSZ63" s="264"/>
      <c r="BTA63" s="264"/>
      <c r="BTB63" s="264"/>
      <c r="BTC63" s="264"/>
      <c r="BTD63" s="264"/>
      <c r="BTE63" s="264"/>
      <c r="BTF63" s="264"/>
      <c r="BTG63" s="264"/>
      <c r="BTH63" s="264"/>
      <c r="BTI63" s="264"/>
      <c r="BTJ63" s="264"/>
      <c r="BTK63" s="264"/>
      <c r="BTL63" s="264"/>
      <c r="BTM63" s="264"/>
      <c r="BTN63" s="264"/>
      <c r="BTO63" s="264"/>
      <c r="BTP63" s="264"/>
      <c r="BTQ63" s="264"/>
      <c r="BTR63" s="264"/>
      <c r="BTS63" s="264"/>
      <c r="BTT63" s="264"/>
      <c r="BTU63" s="264"/>
      <c r="BTV63" s="264"/>
      <c r="BTW63" s="264"/>
      <c r="BTX63" s="264"/>
      <c r="BTY63" s="264"/>
      <c r="BTZ63" s="264"/>
      <c r="BUA63" s="264"/>
      <c r="BUB63" s="264"/>
      <c r="BUC63" s="264"/>
      <c r="BUD63" s="264"/>
      <c r="BUE63" s="264"/>
      <c r="BUF63" s="264"/>
      <c r="BUG63" s="264"/>
      <c r="BUH63" s="264"/>
      <c r="BUI63" s="264"/>
      <c r="BUJ63" s="264"/>
      <c r="BUK63" s="264"/>
      <c r="BUL63" s="264"/>
      <c r="BUM63" s="264"/>
      <c r="BUN63" s="264"/>
      <c r="BUO63" s="264"/>
      <c r="BUP63" s="264"/>
      <c r="BUQ63" s="264"/>
      <c r="BUR63" s="264"/>
      <c r="BUS63" s="264"/>
      <c r="BUT63" s="264"/>
      <c r="BUU63" s="264"/>
      <c r="BUV63" s="264"/>
      <c r="BUW63" s="264"/>
      <c r="BUX63" s="264"/>
      <c r="BUY63" s="264"/>
      <c r="BUZ63" s="264"/>
      <c r="BVA63" s="264"/>
      <c r="BVB63" s="264"/>
      <c r="BVC63" s="264"/>
      <c r="BVD63" s="264"/>
      <c r="BVE63" s="264"/>
      <c r="BVF63" s="264"/>
      <c r="BVG63" s="264"/>
      <c r="BVH63" s="264"/>
      <c r="BVI63" s="264"/>
      <c r="BVJ63" s="264"/>
      <c r="BVK63" s="264"/>
      <c r="BVL63" s="264"/>
      <c r="BVM63" s="264"/>
      <c r="BVN63" s="264"/>
      <c r="BVO63" s="264"/>
      <c r="BVP63" s="264"/>
      <c r="BVQ63" s="264"/>
      <c r="BVR63" s="264"/>
      <c r="BVS63" s="264"/>
      <c r="BVT63" s="264"/>
      <c r="BVU63" s="264"/>
      <c r="BVV63" s="264"/>
      <c r="BVW63" s="264"/>
      <c r="BVX63" s="264"/>
      <c r="BVY63" s="264"/>
      <c r="BVZ63" s="264"/>
      <c r="BWA63" s="264"/>
      <c r="BWB63" s="264"/>
      <c r="BWC63" s="264"/>
      <c r="BWD63" s="264"/>
      <c r="BWE63" s="264"/>
      <c r="BWF63" s="264"/>
      <c r="BWG63" s="264"/>
      <c r="BWH63" s="264"/>
      <c r="BWI63" s="264"/>
      <c r="BWJ63" s="264"/>
      <c r="BWK63" s="264"/>
      <c r="BWL63" s="264"/>
      <c r="BWM63" s="264"/>
      <c r="BWN63" s="264"/>
      <c r="BWO63" s="264"/>
      <c r="BWP63" s="264"/>
      <c r="BWQ63" s="264"/>
      <c r="BWR63" s="264"/>
      <c r="BWS63" s="264"/>
      <c r="BWT63" s="264"/>
      <c r="BWU63" s="264"/>
      <c r="BWV63" s="264"/>
      <c r="BWW63" s="264"/>
      <c r="BWX63" s="264"/>
      <c r="BWY63" s="264"/>
      <c r="BWZ63" s="264"/>
      <c r="BXA63" s="264"/>
      <c r="BXB63" s="264"/>
      <c r="BXC63" s="264"/>
      <c r="BXD63" s="264"/>
      <c r="BXE63" s="264"/>
      <c r="BXF63" s="264"/>
      <c r="BXG63" s="264"/>
      <c r="BXH63" s="264"/>
      <c r="BXI63" s="264"/>
      <c r="BXJ63" s="264"/>
      <c r="BXK63" s="264"/>
      <c r="BXL63" s="264"/>
      <c r="BXM63" s="264"/>
      <c r="BXN63" s="264"/>
      <c r="BXO63" s="264"/>
      <c r="BXP63" s="264"/>
      <c r="BXQ63" s="264"/>
      <c r="BXR63" s="264"/>
      <c r="BXS63" s="264"/>
      <c r="BXT63" s="264"/>
      <c r="BXU63" s="264"/>
      <c r="BXV63" s="264"/>
      <c r="BXW63" s="264"/>
      <c r="BXX63" s="264"/>
      <c r="BXY63" s="264"/>
      <c r="BXZ63" s="264"/>
      <c r="BYA63" s="264"/>
      <c r="BYB63" s="264"/>
      <c r="BYC63" s="264"/>
      <c r="BYD63" s="264"/>
      <c r="BYE63" s="264"/>
      <c r="BYF63" s="264"/>
      <c r="BYG63" s="264"/>
      <c r="BYH63" s="264"/>
      <c r="BYI63" s="264"/>
      <c r="BYJ63" s="264"/>
      <c r="BYK63" s="264"/>
      <c r="BYL63" s="264"/>
      <c r="BYM63" s="264"/>
      <c r="BYN63" s="264"/>
      <c r="BYO63" s="264"/>
      <c r="BYP63" s="264"/>
      <c r="BYQ63" s="264"/>
      <c r="BYR63" s="264"/>
      <c r="BYS63" s="264"/>
      <c r="BYT63" s="264"/>
      <c r="BYU63" s="264"/>
      <c r="BYV63" s="264"/>
      <c r="BYW63" s="264"/>
      <c r="BYX63" s="264"/>
      <c r="BYY63" s="264"/>
      <c r="BYZ63" s="264"/>
      <c r="BZA63" s="264"/>
      <c r="BZB63" s="264"/>
      <c r="BZC63" s="264"/>
      <c r="BZD63" s="264"/>
      <c r="BZE63" s="264"/>
      <c r="BZF63" s="264"/>
      <c r="BZG63" s="264"/>
      <c r="BZH63" s="264"/>
      <c r="BZI63" s="264"/>
      <c r="BZJ63" s="264"/>
      <c r="BZK63" s="264"/>
      <c r="BZL63" s="264"/>
      <c r="BZM63" s="264"/>
      <c r="BZN63" s="264"/>
      <c r="BZO63" s="264"/>
      <c r="BZP63" s="264"/>
      <c r="BZQ63" s="264"/>
      <c r="BZR63" s="264"/>
      <c r="BZS63" s="264"/>
      <c r="BZT63" s="264"/>
      <c r="BZU63" s="264"/>
      <c r="BZV63" s="264"/>
      <c r="BZW63" s="264"/>
      <c r="BZX63" s="264"/>
      <c r="BZY63" s="264"/>
      <c r="BZZ63" s="264"/>
      <c r="CAA63" s="264"/>
      <c r="CAB63" s="264"/>
      <c r="CAC63" s="264"/>
      <c r="CAD63" s="264"/>
      <c r="CAE63" s="264"/>
      <c r="CAF63" s="264"/>
      <c r="CAG63" s="264"/>
      <c r="CAH63" s="264"/>
      <c r="CAI63" s="264"/>
      <c r="CAJ63" s="264"/>
      <c r="CAK63" s="264"/>
      <c r="CAL63" s="264"/>
      <c r="CAM63" s="264"/>
      <c r="CAN63" s="264"/>
      <c r="CAO63" s="264"/>
      <c r="CAP63" s="264"/>
      <c r="CAQ63" s="264"/>
      <c r="CAR63" s="264"/>
      <c r="CAS63" s="264"/>
      <c r="CAT63" s="264"/>
      <c r="CAU63" s="264"/>
      <c r="CAV63" s="264"/>
      <c r="CAW63" s="264"/>
      <c r="CAX63" s="264"/>
      <c r="CAY63" s="264"/>
      <c r="CAZ63" s="264"/>
      <c r="CBA63" s="264"/>
      <c r="CBB63" s="264"/>
      <c r="CBC63" s="264"/>
      <c r="CBD63" s="264"/>
      <c r="CBE63" s="264"/>
      <c r="CBF63" s="264"/>
      <c r="CBG63" s="264"/>
      <c r="CBH63" s="264"/>
      <c r="CBI63" s="264"/>
      <c r="CBJ63" s="264"/>
      <c r="CBK63" s="264"/>
      <c r="CBL63" s="264"/>
      <c r="CBM63" s="264"/>
      <c r="CBN63" s="264"/>
      <c r="CBO63" s="264"/>
      <c r="CBP63" s="264"/>
      <c r="CBQ63" s="264"/>
      <c r="CBR63" s="264"/>
      <c r="CBS63" s="264"/>
      <c r="CBT63" s="264"/>
      <c r="CBU63" s="264"/>
      <c r="CBV63" s="264"/>
      <c r="CBW63" s="264"/>
      <c r="CBX63" s="264"/>
      <c r="CBY63" s="264"/>
      <c r="CBZ63" s="264"/>
      <c r="CCA63" s="264"/>
      <c r="CCB63" s="264"/>
      <c r="CCC63" s="264"/>
      <c r="CCD63" s="264"/>
      <c r="CCE63" s="264"/>
      <c r="CCF63" s="264"/>
      <c r="CCG63" s="264"/>
      <c r="CCH63" s="264"/>
      <c r="CCI63" s="264"/>
      <c r="CCJ63" s="264"/>
      <c r="CCK63" s="264"/>
      <c r="CCL63" s="264"/>
      <c r="CCM63" s="264"/>
      <c r="CCN63" s="264"/>
      <c r="CCO63" s="264"/>
      <c r="CCP63" s="264"/>
      <c r="CCQ63" s="264"/>
      <c r="CCR63" s="264"/>
      <c r="CCS63" s="264"/>
      <c r="CCT63" s="264"/>
      <c r="CCU63" s="264"/>
      <c r="CCV63" s="264"/>
      <c r="CCW63" s="264"/>
      <c r="CCX63" s="264"/>
      <c r="CCY63" s="264"/>
      <c r="CCZ63" s="264"/>
      <c r="CDA63" s="264"/>
      <c r="CDB63" s="264"/>
      <c r="CDC63" s="264"/>
      <c r="CDD63" s="264"/>
      <c r="CDE63" s="264"/>
      <c r="CDF63" s="264"/>
      <c r="CDG63" s="264"/>
      <c r="CDH63" s="264"/>
      <c r="CDI63" s="264"/>
      <c r="CDJ63" s="264"/>
      <c r="CDK63" s="264"/>
      <c r="CDL63" s="264"/>
      <c r="CDM63" s="264"/>
      <c r="CDN63" s="264"/>
      <c r="CDO63" s="264"/>
      <c r="CDP63" s="264"/>
      <c r="CDQ63" s="264"/>
      <c r="CDR63" s="264"/>
      <c r="CDS63" s="264"/>
      <c r="CDT63" s="264"/>
      <c r="CDU63" s="264"/>
      <c r="CDV63" s="264"/>
      <c r="CDW63" s="264"/>
      <c r="CDX63" s="264"/>
      <c r="CDY63" s="264"/>
      <c r="CDZ63" s="264"/>
      <c r="CEA63" s="264"/>
      <c r="CEB63" s="264"/>
      <c r="CEC63" s="264"/>
      <c r="CED63" s="264"/>
      <c r="CEE63" s="264"/>
      <c r="CEF63" s="264"/>
      <c r="CEG63" s="264"/>
      <c r="CEH63" s="264"/>
      <c r="CEI63" s="264"/>
      <c r="CEJ63" s="264"/>
      <c r="CEK63" s="264"/>
      <c r="CEL63" s="264"/>
      <c r="CEM63" s="264"/>
      <c r="CEN63" s="264"/>
      <c r="CEO63" s="264"/>
      <c r="CEP63" s="264"/>
      <c r="CEQ63" s="264"/>
      <c r="CER63" s="264"/>
      <c r="CES63" s="264"/>
      <c r="CET63" s="264"/>
      <c r="CEU63" s="264"/>
      <c r="CEV63" s="264"/>
      <c r="CEW63" s="264"/>
      <c r="CEX63" s="264"/>
      <c r="CEY63" s="264"/>
      <c r="CEZ63" s="264"/>
      <c r="CFA63" s="264"/>
      <c r="CFB63" s="264"/>
      <c r="CFC63" s="264"/>
      <c r="CFD63" s="264"/>
      <c r="CFE63" s="264"/>
      <c r="CFF63" s="264"/>
      <c r="CFG63" s="264"/>
      <c r="CFH63" s="264"/>
      <c r="CFI63" s="264"/>
      <c r="CFJ63" s="264"/>
      <c r="CFK63" s="264"/>
      <c r="CFL63" s="264"/>
      <c r="CFM63" s="264"/>
      <c r="CFN63" s="264"/>
      <c r="CFO63" s="264"/>
      <c r="CFP63" s="264"/>
      <c r="CFQ63" s="264"/>
      <c r="CFR63" s="264"/>
      <c r="CFS63" s="264"/>
      <c r="CFT63" s="264"/>
      <c r="CFU63" s="264"/>
      <c r="CFV63" s="264"/>
      <c r="CFW63" s="264"/>
      <c r="CFX63" s="264"/>
      <c r="CFY63" s="264"/>
      <c r="CFZ63" s="264"/>
      <c r="CGA63" s="264"/>
      <c r="CGB63" s="264"/>
      <c r="CGC63" s="264"/>
      <c r="CGD63" s="264"/>
      <c r="CGE63" s="264"/>
      <c r="CGF63" s="264"/>
      <c r="CGG63" s="264"/>
      <c r="CGH63" s="264"/>
      <c r="CGI63" s="264"/>
      <c r="CGJ63" s="264"/>
      <c r="CGK63" s="264"/>
      <c r="CGL63" s="264"/>
      <c r="CGM63" s="264"/>
      <c r="CGN63" s="264"/>
      <c r="CGO63" s="264"/>
      <c r="CGP63" s="264"/>
      <c r="CGQ63" s="264"/>
      <c r="CGR63" s="264"/>
      <c r="CGS63" s="264"/>
      <c r="CGT63" s="264"/>
      <c r="CGU63" s="264"/>
      <c r="CGV63" s="264"/>
      <c r="CGW63" s="264"/>
      <c r="CGX63" s="264"/>
      <c r="CGY63" s="264"/>
      <c r="CGZ63" s="264"/>
      <c r="CHA63" s="264"/>
      <c r="CHB63" s="264"/>
      <c r="CHC63" s="264"/>
      <c r="CHD63" s="264"/>
      <c r="CHE63" s="264"/>
      <c r="CHF63" s="264"/>
      <c r="CHG63" s="264"/>
      <c r="CHH63" s="264"/>
      <c r="CHI63" s="264"/>
      <c r="CHJ63" s="264"/>
      <c r="CHK63" s="264"/>
      <c r="CHL63" s="264"/>
      <c r="CHM63" s="264"/>
      <c r="CHN63" s="264"/>
      <c r="CHO63" s="264"/>
      <c r="CHP63" s="264"/>
      <c r="CHQ63" s="264"/>
      <c r="CHR63" s="264"/>
      <c r="CHS63" s="264"/>
      <c r="CHT63" s="264"/>
      <c r="CHU63" s="264"/>
      <c r="CHV63" s="264"/>
      <c r="CHW63" s="264"/>
      <c r="CHX63" s="264"/>
      <c r="CHY63" s="264"/>
      <c r="CHZ63" s="264"/>
      <c r="CIA63" s="264"/>
      <c r="CIB63" s="264"/>
      <c r="CIC63" s="264"/>
      <c r="CID63" s="264"/>
      <c r="CIE63" s="264"/>
      <c r="CIF63" s="264"/>
      <c r="CIG63" s="264"/>
      <c r="CIH63" s="264"/>
      <c r="CII63" s="264"/>
      <c r="CIJ63" s="264"/>
      <c r="CIK63" s="264"/>
      <c r="CIL63" s="264"/>
      <c r="CIM63" s="264"/>
      <c r="CIN63" s="264"/>
      <c r="CIO63" s="264"/>
      <c r="CIP63" s="264"/>
      <c r="CIQ63" s="264"/>
      <c r="CIR63" s="264"/>
      <c r="CIS63" s="264"/>
      <c r="CIT63" s="264"/>
      <c r="CIU63" s="264"/>
      <c r="CIV63" s="264"/>
      <c r="CIW63" s="264"/>
      <c r="CIX63" s="264"/>
      <c r="CIY63" s="264"/>
      <c r="CIZ63" s="264"/>
      <c r="CJA63" s="264"/>
      <c r="CJB63" s="264"/>
      <c r="CJC63" s="264"/>
      <c r="CJD63" s="264"/>
      <c r="CJE63" s="264"/>
      <c r="CJF63" s="264"/>
      <c r="CJG63" s="264"/>
      <c r="CJH63" s="264"/>
      <c r="CJI63" s="264"/>
      <c r="CJJ63" s="264"/>
      <c r="CJK63" s="264"/>
      <c r="CJL63" s="264"/>
      <c r="CJM63" s="264"/>
      <c r="CJN63" s="264"/>
      <c r="CJO63" s="264"/>
      <c r="CJP63" s="264"/>
      <c r="CJQ63" s="264"/>
      <c r="CJR63" s="264"/>
      <c r="CJS63" s="264"/>
      <c r="CJT63" s="264"/>
      <c r="CJU63" s="264"/>
      <c r="CJV63" s="264"/>
      <c r="CJW63" s="264"/>
      <c r="CJX63" s="264"/>
      <c r="CJY63" s="264"/>
      <c r="CJZ63" s="264"/>
      <c r="CKA63" s="264"/>
      <c r="CKB63" s="264"/>
      <c r="CKC63" s="264"/>
      <c r="CKD63" s="264"/>
      <c r="CKE63" s="264"/>
      <c r="CKF63" s="264"/>
      <c r="CKG63" s="264"/>
      <c r="CKH63" s="264"/>
      <c r="CKI63" s="264"/>
      <c r="CKJ63" s="264"/>
      <c r="CKK63" s="264"/>
      <c r="CKL63" s="264"/>
      <c r="CKM63" s="264"/>
      <c r="CKN63" s="264"/>
      <c r="CKO63" s="264"/>
      <c r="CKP63" s="264"/>
      <c r="CKQ63" s="264"/>
      <c r="CKR63" s="264"/>
      <c r="CKS63" s="264"/>
      <c r="CKT63" s="264"/>
      <c r="CKU63" s="264"/>
      <c r="CKV63" s="264"/>
      <c r="CKW63" s="264"/>
      <c r="CKX63" s="264"/>
      <c r="CKY63" s="264"/>
      <c r="CKZ63" s="264"/>
      <c r="CLA63" s="264"/>
      <c r="CLB63" s="264"/>
      <c r="CLC63" s="264"/>
      <c r="CLD63" s="264"/>
      <c r="CLE63" s="264"/>
      <c r="CLF63" s="264"/>
      <c r="CLG63" s="264"/>
      <c r="CLH63" s="264"/>
      <c r="CLI63" s="264"/>
      <c r="CLJ63" s="264"/>
      <c r="CLK63" s="264"/>
      <c r="CLL63" s="264"/>
      <c r="CLM63" s="264"/>
      <c r="CLN63" s="264"/>
      <c r="CLO63" s="264"/>
      <c r="CLP63" s="264"/>
      <c r="CLQ63" s="264"/>
      <c r="CLR63" s="264"/>
      <c r="CLS63" s="264"/>
      <c r="CLT63" s="264"/>
      <c r="CLU63" s="264"/>
      <c r="CLV63" s="264"/>
      <c r="CLW63" s="264"/>
      <c r="CLX63" s="264"/>
      <c r="CLY63" s="264"/>
      <c r="CLZ63" s="264"/>
      <c r="CMA63" s="264"/>
      <c r="CMB63" s="264"/>
      <c r="CMC63" s="264"/>
      <c r="CMD63" s="264"/>
      <c r="CME63" s="264"/>
      <c r="CMF63" s="264"/>
      <c r="CMG63" s="264"/>
      <c r="CMH63" s="264"/>
      <c r="CMI63" s="264"/>
      <c r="CMJ63" s="264"/>
      <c r="CMK63" s="264"/>
      <c r="CML63" s="264"/>
      <c r="CMM63" s="264"/>
      <c r="CMN63" s="264"/>
      <c r="CMO63" s="264"/>
      <c r="CMP63" s="264"/>
      <c r="CMQ63" s="264"/>
      <c r="CMR63" s="264"/>
      <c r="CMS63" s="264"/>
      <c r="CMT63" s="264"/>
      <c r="CMU63" s="264"/>
      <c r="CMV63" s="264"/>
      <c r="CMW63" s="264"/>
      <c r="CMX63" s="264"/>
      <c r="CMY63" s="264"/>
      <c r="CMZ63" s="264"/>
      <c r="CNA63" s="264"/>
      <c r="CNB63" s="264"/>
      <c r="CNC63" s="264"/>
      <c r="CND63" s="264"/>
      <c r="CNE63" s="264"/>
      <c r="CNF63" s="264"/>
      <c r="CNG63" s="264"/>
      <c r="CNH63" s="264"/>
      <c r="CNI63" s="264"/>
      <c r="CNJ63" s="264"/>
      <c r="CNK63" s="264"/>
      <c r="CNL63" s="264"/>
      <c r="CNM63" s="264"/>
      <c r="CNN63" s="264"/>
      <c r="CNO63" s="264"/>
      <c r="CNP63" s="264"/>
      <c r="CNQ63" s="264"/>
      <c r="CNR63" s="264"/>
      <c r="CNS63" s="264"/>
      <c r="CNT63" s="264"/>
      <c r="CNU63" s="264"/>
      <c r="CNV63" s="264"/>
      <c r="CNW63" s="264"/>
      <c r="CNX63" s="264"/>
      <c r="CNY63" s="264"/>
      <c r="CNZ63" s="264"/>
      <c r="COA63" s="264"/>
      <c r="COB63" s="264"/>
      <c r="COC63" s="264"/>
      <c r="COD63" s="264"/>
      <c r="COE63" s="264"/>
      <c r="COF63" s="264"/>
      <c r="COG63" s="264"/>
      <c r="COH63" s="264"/>
      <c r="COI63" s="264"/>
      <c r="COJ63" s="264"/>
      <c r="COK63" s="264"/>
      <c r="COL63" s="264"/>
      <c r="COM63" s="264"/>
      <c r="CON63" s="264"/>
      <c r="COO63" s="264"/>
      <c r="COP63" s="264"/>
      <c r="COQ63" s="264"/>
      <c r="COR63" s="264"/>
      <c r="COS63" s="264"/>
      <c r="COT63" s="264"/>
      <c r="COU63" s="264"/>
      <c r="COV63" s="264"/>
      <c r="COW63" s="264"/>
      <c r="COX63" s="264"/>
      <c r="COY63" s="264"/>
      <c r="COZ63" s="264"/>
      <c r="CPA63" s="264"/>
      <c r="CPB63" s="264"/>
      <c r="CPC63" s="264"/>
      <c r="CPD63" s="264"/>
      <c r="CPE63" s="264"/>
      <c r="CPF63" s="264"/>
      <c r="CPG63" s="264"/>
      <c r="CPH63" s="264"/>
      <c r="CPI63" s="264"/>
      <c r="CPJ63" s="264"/>
      <c r="CPK63" s="264"/>
      <c r="CPL63" s="264"/>
      <c r="CPM63" s="264"/>
      <c r="CPN63" s="264"/>
      <c r="CPO63" s="264"/>
      <c r="CPP63" s="264"/>
      <c r="CPQ63" s="264"/>
      <c r="CPR63" s="264"/>
      <c r="CPS63" s="264"/>
      <c r="CPT63" s="264"/>
      <c r="CPU63" s="264"/>
      <c r="CPV63" s="264"/>
      <c r="CPW63" s="264"/>
      <c r="CPX63" s="264"/>
      <c r="CPY63" s="264"/>
      <c r="CPZ63" s="264"/>
      <c r="CQA63" s="264"/>
      <c r="CQB63" s="264"/>
      <c r="CQC63" s="264"/>
      <c r="CQD63" s="264"/>
      <c r="CQE63" s="264"/>
      <c r="CQF63" s="264"/>
      <c r="CQG63" s="264"/>
      <c r="CQH63" s="264"/>
      <c r="CQI63" s="264"/>
      <c r="CQJ63" s="264"/>
      <c r="CQK63" s="264"/>
      <c r="CQL63" s="264"/>
      <c r="CQM63" s="264"/>
      <c r="CQN63" s="264"/>
      <c r="CQO63" s="264"/>
      <c r="CQP63" s="264"/>
      <c r="CQQ63" s="264"/>
      <c r="CQR63" s="264"/>
      <c r="CQS63" s="264"/>
      <c r="CQT63" s="264"/>
      <c r="CQU63" s="264"/>
      <c r="CQV63" s="264"/>
      <c r="CQW63" s="264"/>
      <c r="CQX63" s="264"/>
      <c r="CQY63" s="264"/>
      <c r="CQZ63" s="264"/>
      <c r="CRA63" s="264"/>
      <c r="CRB63" s="264"/>
      <c r="CRC63" s="264"/>
      <c r="CRD63" s="264"/>
      <c r="CRE63" s="264"/>
      <c r="CRF63" s="264"/>
      <c r="CRG63" s="264"/>
      <c r="CRH63" s="264"/>
      <c r="CRI63" s="264"/>
      <c r="CRJ63" s="264"/>
      <c r="CRK63" s="264"/>
      <c r="CRL63" s="264"/>
      <c r="CRM63" s="264"/>
      <c r="CRN63" s="264"/>
      <c r="CRO63" s="264"/>
      <c r="CRP63" s="264"/>
      <c r="CRQ63" s="264"/>
      <c r="CRR63" s="264"/>
      <c r="CRS63" s="264"/>
      <c r="CRT63" s="264"/>
      <c r="CRU63" s="264"/>
      <c r="CRV63" s="264"/>
      <c r="CRW63" s="264"/>
      <c r="CRX63" s="264"/>
      <c r="CRY63" s="264"/>
      <c r="CRZ63" s="264"/>
      <c r="CSA63" s="264"/>
      <c r="CSB63" s="264"/>
      <c r="CSC63" s="264"/>
      <c r="CSD63" s="264"/>
      <c r="CSE63" s="264"/>
      <c r="CSF63" s="264"/>
      <c r="CSG63" s="264"/>
      <c r="CSH63" s="264"/>
      <c r="CSI63" s="264"/>
      <c r="CSJ63" s="264"/>
      <c r="CSK63" s="264"/>
      <c r="CSL63" s="264"/>
      <c r="CSM63" s="264"/>
      <c r="CSN63" s="264"/>
      <c r="CSO63" s="264"/>
      <c r="CSP63" s="264"/>
      <c r="CSQ63" s="264"/>
      <c r="CSR63" s="264"/>
      <c r="CSS63" s="264"/>
      <c r="CST63" s="264"/>
      <c r="CSU63" s="264"/>
      <c r="CSV63" s="264"/>
      <c r="CSW63" s="264"/>
      <c r="CSX63" s="264"/>
      <c r="CSY63" s="264"/>
      <c r="CSZ63" s="264"/>
      <c r="CTA63" s="264"/>
      <c r="CTB63" s="264"/>
      <c r="CTC63" s="264"/>
      <c r="CTD63" s="264"/>
      <c r="CTE63" s="264"/>
      <c r="CTF63" s="264"/>
      <c r="CTG63" s="264"/>
      <c r="CTH63" s="264"/>
      <c r="CTI63" s="264"/>
      <c r="CTJ63" s="264"/>
      <c r="CTK63" s="264"/>
      <c r="CTL63" s="264"/>
      <c r="CTM63" s="264"/>
      <c r="CTN63" s="264"/>
      <c r="CTO63" s="264"/>
      <c r="CTP63" s="264"/>
      <c r="CTQ63" s="264"/>
      <c r="CTR63" s="264"/>
      <c r="CTS63" s="264"/>
      <c r="CTT63" s="264"/>
      <c r="CTU63" s="264"/>
      <c r="CTV63" s="264"/>
      <c r="CTW63" s="264"/>
      <c r="CTX63" s="264"/>
      <c r="CTY63" s="264"/>
      <c r="CTZ63" s="264"/>
      <c r="CUA63" s="264"/>
      <c r="CUB63" s="264"/>
      <c r="CUC63" s="264"/>
      <c r="CUD63" s="264"/>
      <c r="CUE63" s="264"/>
      <c r="CUF63" s="264"/>
      <c r="CUG63" s="264"/>
      <c r="CUH63" s="264"/>
      <c r="CUI63" s="264"/>
      <c r="CUJ63" s="264"/>
      <c r="CUK63" s="264"/>
      <c r="CUL63" s="264"/>
      <c r="CUM63" s="264"/>
      <c r="CUN63" s="264"/>
      <c r="CUO63" s="264"/>
      <c r="CUP63" s="264"/>
      <c r="CUQ63" s="264"/>
      <c r="CUR63" s="264"/>
      <c r="CUS63" s="264"/>
      <c r="CUT63" s="264"/>
      <c r="CUU63" s="264"/>
      <c r="CUV63" s="264"/>
      <c r="CUW63" s="264"/>
      <c r="CUX63" s="264"/>
      <c r="CUY63" s="264"/>
      <c r="CUZ63" s="264"/>
      <c r="CVA63" s="264"/>
      <c r="CVB63" s="264"/>
      <c r="CVC63" s="264"/>
      <c r="CVD63" s="264"/>
      <c r="CVE63" s="264"/>
      <c r="CVF63" s="264"/>
      <c r="CVG63" s="264"/>
      <c r="CVH63" s="264"/>
      <c r="CVI63" s="264"/>
      <c r="CVJ63" s="264"/>
      <c r="CVK63" s="264"/>
      <c r="CVL63" s="264"/>
      <c r="CVM63" s="264"/>
      <c r="CVN63" s="264"/>
      <c r="CVO63" s="264"/>
      <c r="CVP63" s="264"/>
      <c r="CVQ63" s="264"/>
      <c r="CVR63" s="264"/>
      <c r="CVS63" s="264"/>
      <c r="CVT63" s="264"/>
      <c r="CVU63" s="264"/>
      <c r="CVV63" s="264"/>
      <c r="CVW63" s="264"/>
      <c r="CVX63" s="264"/>
      <c r="CVY63" s="264"/>
      <c r="CVZ63" s="264"/>
      <c r="CWA63" s="264"/>
      <c r="CWB63" s="264"/>
      <c r="CWC63" s="264"/>
      <c r="CWD63" s="264"/>
      <c r="CWE63" s="264"/>
      <c r="CWF63" s="264"/>
      <c r="CWG63" s="264"/>
      <c r="CWH63" s="264"/>
      <c r="CWI63" s="264"/>
      <c r="CWJ63" s="264"/>
      <c r="CWK63" s="264"/>
      <c r="CWL63" s="264"/>
      <c r="CWM63" s="264"/>
      <c r="CWN63" s="264"/>
      <c r="CWO63" s="264"/>
      <c r="CWP63" s="264"/>
      <c r="CWQ63" s="264"/>
      <c r="CWR63" s="264"/>
      <c r="CWS63" s="264"/>
      <c r="CWT63" s="264"/>
      <c r="CWU63" s="264"/>
      <c r="CWV63" s="264"/>
      <c r="CWW63" s="264"/>
      <c r="CWX63" s="264"/>
      <c r="CWY63" s="264"/>
      <c r="CWZ63" s="264"/>
      <c r="CXA63" s="264"/>
      <c r="CXB63" s="264"/>
      <c r="CXC63" s="264"/>
      <c r="CXD63" s="264"/>
      <c r="CXE63" s="264"/>
      <c r="CXF63" s="264"/>
      <c r="CXG63" s="264"/>
      <c r="CXH63" s="264"/>
      <c r="CXI63" s="264"/>
      <c r="CXJ63" s="264"/>
      <c r="CXK63" s="264"/>
      <c r="CXL63" s="264"/>
      <c r="CXM63" s="264"/>
      <c r="CXN63" s="264"/>
      <c r="CXO63" s="264"/>
      <c r="CXP63" s="264"/>
      <c r="CXQ63" s="264"/>
      <c r="CXR63" s="264"/>
      <c r="CXS63" s="264"/>
      <c r="CXT63" s="264"/>
      <c r="CXU63" s="264"/>
      <c r="CXV63" s="264"/>
      <c r="CXW63" s="264"/>
      <c r="CXX63" s="264"/>
      <c r="CXY63" s="264"/>
      <c r="CXZ63" s="264"/>
      <c r="CYA63" s="264"/>
      <c r="CYB63" s="264"/>
      <c r="CYC63" s="264"/>
      <c r="CYD63" s="264"/>
      <c r="CYE63" s="264"/>
      <c r="CYF63" s="264"/>
      <c r="CYG63" s="264"/>
      <c r="CYH63" s="264"/>
      <c r="CYI63" s="264"/>
      <c r="CYJ63" s="264"/>
      <c r="CYK63" s="264"/>
      <c r="CYL63" s="264"/>
      <c r="CYM63" s="264"/>
      <c r="CYN63" s="264"/>
      <c r="CYO63" s="264"/>
      <c r="CYP63" s="264"/>
      <c r="CYQ63" s="264"/>
      <c r="CYR63" s="264"/>
      <c r="CYS63" s="264"/>
      <c r="CYT63" s="264"/>
      <c r="CYU63" s="264"/>
      <c r="CYV63" s="264"/>
      <c r="CYW63" s="264"/>
      <c r="CYX63" s="264"/>
      <c r="CYY63" s="264"/>
      <c r="CYZ63" s="264"/>
      <c r="CZA63" s="264"/>
      <c r="CZB63" s="264"/>
      <c r="CZC63" s="264"/>
      <c r="CZD63" s="264"/>
      <c r="CZE63" s="264"/>
      <c r="CZF63" s="264"/>
      <c r="CZG63" s="264"/>
      <c r="CZH63" s="264"/>
      <c r="CZI63" s="264"/>
      <c r="CZJ63" s="264"/>
      <c r="CZK63" s="264"/>
      <c r="CZL63" s="264"/>
      <c r="CZM63" s="264"/>
      <c r="CZN63" s="264"/>
      <c r="CZO63" s="264"/>
      <c r="CZP63" s="264"/>
      <c r="CZQ63" s="264"/>
      <c r="CZR63" s="264"/>
      <c r="CZS63" s="264"/>
      <c r="CZT63" s="264"/>
      <c r="CZU63" s="264"/>
      <c r="CZV63" s="264"/>
      <c r="CZW63" s="264"/>
      <c r="CZX63" s="264"/>
      <c r="CZY63" s="264"/>
      <c r="CZZ63" s="264"/>
      <c r="DAA63" s="264"/>
      <c r="DAB63" s="264"/>
      <c r="DAC63" s="264"/>
      <c r="DAD63" s="264"/>
      <c r="DAE63" s="264"/>
      <c r="DAF63" s="264"/>
      <c r="DAG63" s="264"/>
      <c r="DAH63" s="264"/>
      <c r="DAI63" s="264"/>
      <c r="DAJ63" s="264"/>
      <c r="DAK63" s="264"/>
      <c r="DAL63" s="264"/>
      <c r="DAM63" s="264"/>
      <c r="DAN63" s="264"/>
      <c r="DAO63" s="264"/>
      <c r="DAP63" s="264"/>
      <c r="DAQ63" s="264"/>
      <c r="DAR63" s="264"/>
      <c r="DAS63" s="264"/>
      <c r="DAT63" s="264"/>
      <c r="DAU63" s="264"/>
      <c r="DAV63" s="264"/>
      <c r="DAW63" s="264"/>
      <c r="DAX63" s="264"/>
      <c r="DAY63" s="264"/>
      <c r="DAZ63" s="264"/>
      <c r="DBA63" s="264"/>
      <c r="DBB63" s="264"/>
      <c r="DBC63" s="264"/>
      <c r="DBD63" s="264"/>
      <c r="DBE63" s="264"/>
      <c r="DBF63" s="264"/>
      <c r="DBG63" s="264"/>
      <c r="DBH63" s="264"/>
      <c r="DBI63" s="264"/>
      <c r="DBJ63" s="264"/>
      <c r="DBK63" s="264"/>
      <c r="DBL63" s="264"/>
      <c r="DBM63" s="264"/>
      <c r="DBN63" s="264"/>
      <c r="DBO63" s="264"/>
      <c r="DBP63" s="264"/>
      <c r="DBQ63" s="264"/>
      <c r="DBR63" s="264"/>
      <c r="DBS63" s="264"/>
      <c r="DBT63" s="264"/>
      <c r="DBU63" s="264"/>
      <c r="DBV63" s="264"/>
      <c r="DBW63" s="264"/>
      <c r="DBX63" s="264"/>
      <c r="DBY63" s="264"/>
      <c r="DBZ63" s="264"/>
      <c r="DCA63" s="264"/>
      <c r="DCB63" s="264"/>
      <c r="DCC63" s="264"/>
      <c r="DCD63" s="264"/>
      <c r="DCE63" s="264"/>
      <c r="DCF63" s="264"/>
      <c r="DCG63" s="264"/>
      <c r="DCH63" s="264"/>
      <c r="DCI63" s="264"/>
      <c r="DCJ63" s="264"/>
      <c r="DCK63" s="264"/>
      <c r="DCL63" s="264"/>
      <c r="DCM63" s="264"/>
      <c r="DCN63" s="264"/>
      <c r="DCO63" s="264"/>
      <c r="DCP63" s="264"/>
      <c r="DCQ63" s="264"/>
      <c r="DCR63" s="264"/>
      <c r="DCS63" s="264"/>
      <c r="DCT63" s="264"/>
      <c r="DCU63" s="264"/>
      <c r="DCV63" s="264"/>
      <c r="DCW63" s="264"/>
      <c r="DCX63" s="264"/>
      <c r="DCY63" s="264"/>
      <c r="DCZ63" s="264"/>
      <c r="DDA63" s="264"/>
      <c r="DDB63" s="264"/>
      <c r="DDC63" s="264"/>
      <c r="DDD63" s="264"/>
      <c r="DDE63" s="264"/>
      <c r="DDF63" s="264"/>
      <c r="DDG63" s="264"/>
      <c r="DDH63" s="264"/>
      <c r="DDI63" s="264"/>
      <c r="DDJ63" s="264"/>
      <c r="DDK63" s="264"/>
      <c r="DDL63" s="264"/>
      <c r="DDM63" s="264"/>
      <c r="DDN63" s="264"/>
      <c r="DDO63" s="264"/>
      <c r="DDP63" s="264"/>
      <c r="DDQ63" s="264"/>
      <c r="DDR63" s="264"/>
      <c r="DDS63" s="264"/>
      <c r="DDT63" s="264"/>
      <c r="DDU63" s="264"/>
      <c r="DDV63" s="264"/>
      <c r="DDW63" s="264"/>
      <c r="DDX63" s="264"/>
      <c r="DDY63" s="264"/>
      <c r="DDZ63" s="264"/>
      <c r="DEA63" s="264"/>
      <c r="DEB63" s="264"/>
      <c r="DEC63" s="264"/>
      <c r="DED63" s="264"/>
      <c r="DEE63" s="264"/>
      <c r="DEF63" s="264"/>
      <c r="DEG63" s="264"/>
      <c r="DEH63" s="264"/>
      <c r="DEI63" s="264"/>
      <c r="DEJ63" s="264"/>
      <c r="DEK63" s="264"/>
      <c r="DEL63" s="264"/>
      <c r="DEM63" s="264"/>
      <c r="DEN63" s="264"/>
      <c r="DEO63" s="264"/>
      <c r="DEP63" s="264"/>
      <c r="DEQ63" s="264"/>
      <c r="DER63" s="264"/>
      <c r="DES63" s="264"/>
      <c r="DET63" s="264"/>
      <c r="DEU63" s="264"/>
      <c r="DEV63" s="264"/>
      <c r="DEW63" s="264"/>
      <c r="DEX63" s="264"/>
      <c r="DEY63" s="264"/>
      <c r="DEZ63" s="264"/>
      <c r="DFA63" s="264"/>
      <c r="DFB63" s="264"/>
      <c r="DFC63" s="264"/>
      <c r="DFD63" s="264"/>
      <c r="DFE63" s="264"/>
      <c r="DFF63" s="264"/>
      <c r="DFG63" s="264"/>
      <c r="DFH63" s="264"/>
      <c r="DFI63" s="264"/>
      <c r="DFJ63" s="264"/>
      <c r="DFK63" s="264"/>
      <c r="DFL63" s="264"/>
      <c r="DFM63" s="264"/>
      <c r="DFN63" s="264"/>
      <c r="DFO63" s="264"/>
      <c r="DFP63" s="264"/>
      <c r="DFQ63" s="264"/>
      <c r="DFR63" s="264"/>
      <c r="DFS63" s="264"/>
      <c r="DFT63" s="264"/>
      <c r="DFU63" s="264"/>
      <c r="DFV63" s="264"/>
      <c r="DFW63" s="264"/>
      <c r="DFX63" s="264"/>
      <c r="DFY63" s="264"/>
      <c r="DFZ63" s="264"/>
      <c r="DGA63" s="264"/>
      <c r="DGB63" s="264"/>
      <c r="DGC63" s="264"/>
      <c r="DGD63" s="264"/>
      <c r="DGE63" s="264"/>
      <c r="DGF63" s="264"/>
      <c r="DGG63" s="264"/>
      <c r="DGH63" s="264"/>
      <c r="DGI63" s="264"/>
      <c r="DGJ63" s="264"/>
      <c r="DGK63" s="264"/>
      <c r="DGL63" s="264"/>
      <c r="DGM63" s="264"/>
      <c r="DGN63" s="264"/>
      <c r="DGO63" s="264"/>
      <c r="DGP63" s="264"/>
      <c r="DGQ63" s="264"/>
      <c r="DGR63" s="264"/>
      <c r="DGS63" s="264"/>
      <c r="DGT63" s="264"/>
      <c r="DGU63" s="264"/>
      <c r="DGV63" s="264"/>
      <c r="DGW63" s="264"/>
      <c r="DGX63" s="264"/>
      <c r="DGY63" s="264"/>
      <c r="DGZ63" s="264"/>
      <c r="DHA63" s="264"/>
      <c r="DHB63" s="264"/>
      <c r="DHC63" s="264"/>
      <c r="DHD63" s="264"/>
      <c r="DHE63" s="264"/>
      <c r="DHF63" s="264"/>
      <c r="DHG63" s="264"/>
      <c r="DHH63" s="264"/>
      <c r="DHI63" s="264"/>
      <c r="DHJ63" s="264"/>
      <c r="DHK63" s="264"/>
      <c r="DHL63" s="264"/>
      <c r="DHM63" s="264"/>
      <c r="DHN63" s="264"/>
      <c r="DHO63" s="264"/>
      <c r="DHP63" s="264"/>
      <c r="DHQ63" s="264"/>
      <c r="DHR63" s="264"/>
      <c r="DHS63" s="264"/>
      <c r="DHT63" s="264"/>
      <c r="DHU63" s="264"/>
      <c r="DHV63" s="264"/>
      <c r="DHW63" s="264"/>
      <c r="DHX63" s="264"/>
      <c r="DHY63" s="264"/>
      <c r="DHZ63" s="264"/>
      <c r="DIA63" s="264"/>
      <c r="DIB63" s="264"/>
      <c r="DIC63" s="264"/>
      <c r="DID63" s="264"/>
      <c r="DIE63" s="264"/>
      <c r="DIF63" s="264"/>
      <c r="DIG63" s="264"/>
      <c r="DIH63" s="264"/>
      <c r="DII63" s="264"/>
      <c r="DIJ63" s="264"/>
      <c r="DIK63" s="264"/>
      <c r="DIL63" s="264"/>
      <c r="DIM63" s="264"/>
      <c r="DIN63" s="264"/>
      <c r="DIO63" s="264"/>
      <c r="DIP63" s="264"/>
      <c r="DIQ63" s="264"/>
      <c r="DIR63" s="264"/>
      <c r="DIS63" s="264"/>
      <c r="DIT63" s="264"/>
      <c r="DIU63" s="264"/>
      <c r="DIV63" s="264"/>
      <c r="DIW63" s="264"/>
      <c r="DIX63" s="264"/>
      <c r="DIY63" s="264"/>
      <c r="DIZ63" s="264"/>
      <c r="DJA63" s="264"/>
      <c r="DJB63" s="264"/>
      <c r="DJC63" s="264"/>
      <c r="DJD63" s="264"/>
      <c r="DJE63" s="264"/>
      <c r="DJF63" s="264"/>
      <c r="DJG63" s="264"/>
      <c r="DJH63" s="264"/>
      <c r="DJI63" s="264"/>
      <c r="DJJ63" s="264"/>
      <c r="DJK63" s="264"/>
      <c r="DJL63" s="264"/>
      <c r="DJM63" s="264"/>
      <c r="DJN63" s="264"/>
      <c r="DJO63" s="264"/>
      <c r="DJP63" s="264"/>
      <c r="DJQ63" s="264"/>
      <c r="DJR63" s="264"/>
      <c r="DJS63" s="264"/>
      <c r="DJT63" s="264"/>
      <c r="DJU63" s="264"/>
      <c r="DJV63" s="264"/>
      <c r="DJW63" s="264"/>
      <c r="DJX63" s="264"/>
      <c r="DJY63" s="264"/>
      <c r="DJZ63" s="264"/>
      <c r="DKA63" s="264"/>
      <c r="DKB63" s="264"/>
      <c r="DKC63" s="264"/>
      <c r="DKD63" s="264"/>
      <c r="DKE63" s="264"/>
      <c r="DKF63" s="264"/>
      <c r="DKG63" s="264"/>
      <c r="DKH63" s="264"/>
      <c r="DKI63" s="264"/>
      <c r="DKJ63" s="264"/>
      <c r="DKK63" s="264"/>
      <c r="DKL63" s="264"/>
      <c r="DKM63" s="264"/>
      <c r="DKN63" s="264"/>
      <c r="DKO63" s="264"/>
      <c r="DKP63" s="264"/>
      <c r="DKQ63" s="264"/>
      <c r="DKR63" s="264"/>
      <c r="DKS63" s="264"/>
      <c r="DKT63" s="264"/>
      <c r="DKU63" s="264"/>
      <c r="DKV63" s="264"/>
      <c r="DKW63" s="264"/>
      <c r="DKX63" s="264"/>
      <c r="DKY63" s="264"/>
      <c r="DKZ63" s="264"/>
      <c r="DLA63" s="264"/>
      <c r="DLB63" s="264"/>
      <c r="DLC63" s="264"/>
      <c r="DLD63" s="264"/>
      <c r="DLE63" s="264"/>
      <c r="DLF63" s="264"/>
      <c r="DLG63" s="264"/>
      <c r="DLH63" s="264"/>
      <c r="DLI63" s="264"/>
      <c r="DLJ63" s="264"/>
      <c r="DLK63" s="264"/>
      <c r="DLL63" s="264"/>
      <c r="DLM63" s="264"/>
      <c r="DLN63" s="264"/>
      <c r="DLO63" s="264"/>
      <c r="DLP63" s="264"/>
      <c r="DLQ63" s="264"/>
      <c r="DLR63" s="264"/>
      <c r="DLS63" s="264"/>
      <c r="DLT63" s="264"/>
      <c r="DLU63" s="264"/>
      <c r="DLV63" s="264"/>
      <c r="DLW63" s="264"/>
      <c r="DLX63" s="264"/>
      <c r="DLY63" s="264"/>
      <c r="DLZ63" s="264"/>
      <c r="DMA63" s="264"/>
      <c r="DMB63" s="264"/>
      <c r="DMC63" s="264"/>
      <c r="DMD63" s="264"/>
      <c r="DME63" s="264"/>
      <c r="DMF63" s="264"/>
      <c r="DMG63" s="264"/>
      <c r="DMH63" s="264"/>
      <c r="DMI63" s="264"/>
      <c r="DMJ63" s="264"/>
      <c r="DMK63" s="264"/>
      <c r="DML63" s="264"/>
      <c r="DMM63" s="264"/>
      <c r="DMN63" s="264"/>
      <c r="DMO63" s="264"/>
      <c r="DMP63" s="264"/>
      <c r="DMQ63" s="264"/>
      <c r="DMR63" s="264"/>
      <c r="DMS63" s="264"/>
      <c r="DMT63" s="264"/>
      <c r="DMU63" s="264"/>
      <c r="DMV63" s="264"/>
      <c r="DMW63" s="264"/>
      <c r="DMX63" s="264"/>
      <c r="DMY63" s="264"/>
      <c r="DMZ63" s="264"/>
      <c r="DNA63" s="264"/>
      <c r="DNB63" s="264"/>
      <c r="DNC63" s="264"/>
      <c r="DND63" s="264"/>
      <c r="DNE63" s="264"/>
      <c r="DNF63" s="264"/>
      <c r="DNG63" s="264"/>
      <c r="DNH63" s="264"/>
      <c r="DNI63" s="264"/>
      <c r="DNJ63" s="264"/>
      <c r="DNK63" s="264"/>
      <c r="DNL63" s="264"/>
      <c r="DNM63" s="264"/>
      <c r="DNN63" s="264"/>
      <c r="DNO63" s="264"/>
      <c r="DNP63" s="264"/>
      <c r="DNQ63" s="264"/>
      <c r="DNR63" s="264"/>
      <c r="DNS63" s="264"/>
      <c r="DNT63" s="264"/>
      <c r="DNU63" s="264"/>
      <c r="DNV63" s="264"/>
      <c r="DNW63" s="264"/>
      <c r="DNX63" s="264"/>
      <c r="DNY63" s="264"/>
      <c r="DNZ63" s="264"/>
      <c r="DOA63" s="264"/>
      <c r="DOB63" s="264"/>
      <c r="DOC63" s="264"/>
      <c r="DOD63" s="264"/>
      <c r="DOE63" s="264"/>
      <c r="DOF63" s="264"/>
      <c r="DOG63" s="264"/>
      <c r="DOH63" s="264"/>
      <c r="DOI63" s="264"/>
      <c r="DOJ63" s="264"/>
      <c r="DOK63" s="264"/>
      <c r="DOL63" s="264"/>
      <c r="DOM63" s="264"/>
      <c r="DON63" s="264"/>
      <c r="DOO63" s="264"/>
      <c r="DOP63" s="264"/>
      <c r="DOQ63" s="264"/>
      <c r="DOR63" s="264"/>
      <c r="DOS63" s="264"/>
      <c r="DOT63" s="264"/>
      <c r="DOU63" s="264"/>
      <c r="DOV63" s="264"/>
      <c r="DOW63" s="264"/>
      <c r="DOX63" s="264"/>
      <c r="DOY63" s="264"/>
      <c r="DOZ63" s="264"/>
      <c r="DPA63" s="264"/>
      <c r="DPB63" s="264"/>
      <c r="DPC63" s="264"/>
      <c r="DPD63" s="264"/>
      <c r="DPE63" s="264"/>
      <c r="DPF63" s="264"/>
      <c r="DPG63" s="264"/>
      <c r="DPH63" s="264"/>
      <c r="DPI63" s="264"/>
      <c r="DPJ63" s="264"/>
      <c r="DPK63" s="264"/>
      <c r="DPL63" s="264"/>
      <c r="DPM63" s="264"/>
      <c r="DPN63" s="264"/>
      <c r="DPO63" s="264"/>
      <c r="DPP63" s="264"/>
      <c r="DPQ63" s="264"/>
      <c r="DPR63" s="264"/>
      <c r="DPS63" s="264"/>
      <c r="DPT63" s="264"/>
      <c r="DPU63" s="264"/>
      <c r="DPV63" s="264"/>
      <c r="DPW63" s="264"/>
      <c r="DPX63" s="264"/>
      <c r="DPY63" s="264"/>
      <c r="DPZ63" s="264"/>
      <c r="DQA63" s="264"/>
      <c r="DQB63" s="264"/>
      <c r="DQC63" s="264"/>
      <c r="DQD63" s="264"/>
      <c r="DQE63" s="264"/>
      <c r="DQF63" s="264"/>
      <c r="DQG63" s="264"/>
      <c r="DQH63" s="264"/>
      <c r="DQI63" s="264"/>
      <c r="DQJ63" s="264"/>
      <c r="DQK63" s="264"/>
      <c r="DQL63" s="264"/>
      <c r="DQM63" s="264"/>
      <c r="DQN63" s="264"/>
      <c r="DQO63" s="264"/>
      <c r="DQP63" s="264"/>
      <c r="DQQ63" s="264"/>
      <c r="DQR63" s="264"/>
      <c r="DQS63" s="264"/>
      <c r="DQT63" s="264"/>
      <c r="DQU63" s="264"/>
      <c r="DQV63" s="264"/>
      <c r="DQW63" s="264"/>
      <c r="DQX63" s="264"/>
      <c r="DQY63" s="264"/>
      <c r="DQZ63" s="264"/>
      <c r="DRA63" s="264"/>
      <c r="DRB63" s="264"/>
      <c r="DRC63" s="264"/>
      <c r="DRD63" s="264"/>
      <c r="DRE63" s="264"/>
      <c r="DRF63" s="264"/>
      <c r="DRG63" s="264"/>
      <c r="DRH63" s="264"/>
      <c r="DRI63" s="264"/>
      <c r="DRJ63" s="264"/>
      <c r="DRK63" s="264"/>
      <c r="DRL63" s="264"/>
      <c r="DRM63" s="264"/>
      <c r="DRN63" s="264"/>
      <c r="DRO63" s="264"/>
      <c r="DRP63" s="264"/>
      <c r="DRQ63" s="264"/>
      <c r="DRR63" s="264"/>
      <c r="DRS63" s="264"/>
      <c r="DRT63" s="264"/>
      <c r="DRU63" s="264"/>
      <c r="DRV63" s="264"/>
      <c r="DRW63" s="264"/>
      <c r="DRX63" s="264"/>
      <c r="DRY63" s="264"/>
      <c r="DRZ63" s="264"/>
      <c r="DSA63" s="264"/>
      <c r="DSB63" s="264"/>
      <c r="DSC63" s="264"/>
      <c r="DSD63" s="264"/>
      <c r="DSE63" s="264"/>
      <c r="DSF63" s="264"/>
      <c r="DSG63" s="264"/>
      <c r="DSH63" s="264"/>
      <c r="DSI63" s="264"/>
      <c r="DSJ63" s="264"/>
      <c r="DSK63" s="264"/>
      <c r="DSL63" s="264"/>
      <c r="DSM63" s="264"/>
      <c r="DSN63" s="264"/>
      <c r="DSO63" s="264"/>
      <c r="DSP63" s="264"/>
      <c r="DSQ63" s="264"/>
      <c r="DSR63" s="264"/>
      <c r="DSS63" s="264"/>
      <c r="DST63" s="264"/>
      <c r="DSU63" s="264"/>
      <c r="DSV63" s="264"/>
      <c r="DSW63" s="264"/>
      <c r="DSX63" s="264"/>
      <c r="DSY63" s="264"/>
      <c r="DSZ63" s="264"/>
      <c r="DTA63" s="264"/>
      <c r="DTB63" s="264"/>
      <c r="DTC63" s="264"/>
      <c r="DTD63" s="264"/>
      <c r="DTE63" s="264"/>
      <c r="DTF63" s="264"/>
      <c r="DTG63" s="264"/>
      <c r="DTH63" s="264"/>
      <c r="DTI63" s="264"/>
      <c r="DTJ63" s="264"/>
      <c r="DTK63" s="264"/>
      <c r="DTL63" s="264"/>
      <c r="DTM63" s="264"/>
      <c r="DTN63" s="264"/>
      <c r="DTO63" s="264"/>
      <c r="DTP63" s="264"/>
      <c r="DTQ63" s="264"/>
      <c r="DTR63" s="264"/>
      <c r="DTS63" s="264"/>
      <c r="DTT63" s="264"/>
      <c r="DTU63" s="264"/>
      <c r="DTV63" s="264"/>
      <c r="DTW63" s="264"/>
      <c r="DTX63" s="264"/>
      <c r="DTY63" s="264"/>
      <c r="DTZ63" s="264"/>
      <c r="DUA63" s="264"/>
      <c r="DUB63" s="264"/>
      <c r="DUC63" s="264"/>
      <c r="DUD63" s="264"/>
      <c r="DUE63" s="264"/>
      <c r="DUF63" s="264"/>
      <c r="DUG63" s="264"/>
      <c r="DUH63" s="264"/>
      <c r="DUI63" s="264"/>
      <c r="DUJ63" s="264"/>
      <c r="DUK63" s="264"/>
      <c r="DUL63" s="264"/>
      <c r="DUM63" s="264"/>
      <c r="DUN63" s="264"/>
      <c r="DUO63" s="264"/>
      <c r="DUP63" s="264"/>
      <c r="DUQ63" s="264"/>
      <c r="DUR63" s="264"/>
      <c r="DUS63" s="264"/>
      <c r="DUT63" s="264"/>
      <c r="DUU63" s="264"/>
      <c r="DUV63" s="264"/>
      <c r="DUW63" s="264"/>
      <c r="DUX63" s="264"/>
      <c r="DUY63" s="264"/>
      <c r="DUZ63" s="264"/>
      <c r="DVA63" s="264"/>
      <c r="DVB63" s="264"/>
      <c r="DVC63" s="264"/>
      <c r="DVD63" s="264"/>
      <c r="DVE63" s="264"/>
      <c r="DVF63" s="264"/>
      <c r="DVG63" s="264"/>
      <c r="DVH63" s="264"/>
      <c r="DVI63" s="264"/>
      <c r="DVJ63" s="264"/>
      <c r="DVK63" s="264"/>
      <c r="DVL63" s="264"/>
      <c r="DVM63" s="264"/>
      <c r="DVN63" s="264"/>
      <c r="DVO63" s="264"/>
      <c r="DVP63" s="264"/>
      <c r="DVQ63" s="264"/>
      <c r="DVR63" s="264"/>
      <c r="DVS63" s="264"/>
      <c r="DVT63" s="264"/>
      <c r="DVU63" s="264"/>
      <c r="DVV63" s="264"/>
      <c r="DVW63" s="264"/>
      <c r="DVX63" s="264"/>
      <c r="DVY63" s="264"/>
      <c r="DVZ63" s="264"/>
      <c r="DWA63" s="264"/>
      <c r="DWB63" s="264"/>
      <c r="DWC63" s="264"/>
      <c r="DWD63" s="264"/>
      <c r="DWE63" s="264"/>
      <c r="DWF63" s="264"/>
      <c r="DWG63" s="264"/>
      <c r="DWH63" s="264"/>
      <c r="DWI63" s="264"/>
      <c r="DWJ63" s="264"/>
      <c r="DWK63" s="264"/>
      <c r="DWL63" s="264"/>
      <c r="DWM63" s="264"/>
      <c r="DWN63" s="264"/>
      <c r="DWO63" s="264"/>
      <c r="DWP63" s="264"/>
      <c r="DWQ63" s="264"/>
      <c r="DWR63" s="264"/>
      <c r="DWS63" s="264"/>
      <c r="DWT63" s="264"/>
      <c r="DWU63" s="264"/>
      <c r="DWV63" s="264"/>
      <c r="DWW63" s="264"/>
      <c r="DWX63" s="264"/>
      <c r="DWY63" s="264"/>
      <c r="DWZ63" s="264"/>
      <c r="DXA63" s="264"/>
      <c r="DXB63" s="264"/>
      <c r="DXC63" s="264"/>
      <c r="DXD63" s="264"/>
      <c r="DXE63" s="264"/>
      <c r="DXF63" s="264"/>
      <c r="DXG63" s="264"/>
      <c r="DXH63" s="264"/>
      <c r="DXI63" s="264"/>
      <c r="DXJ63" s="264"/>
      <c r="DXK63" s="264"/>
      <c r="DXL63" s="264"/>
      <c r="DXM63" s="264"/>
      <c r="DXN63" s="264"/>
      <c r="DXO63" s="264"/>
      <c r="DXP63" s="264"/>
      <c r="DXQ63" s="264"/>
      <c r="DXR63" s="264"/>
      <c r="DXS63" s="264"/>
      <c r="DXT63" s="264"/>
      <c r="DXU63" s="264"/>
      <c r="DXV63" s="264"/>
      <c r="DXW63" s="264"/>
      <c r="DXX63" s="264"/>
      <c r="DXY63" s="264"/>
      <c r="DXZ63" s="264"/>
      <c r="DYA63" s="264"/>
      <c r="DYB63" s="264"/>
      <c r="DYC63" s="264"/>
      <c r="DYD63" s="264"/>
      <c r="DYE63" s="264"/>
      <c r="DYF63" s="264"/>
      <c r="DYG63" s="264"/>
      <c r="DYH63" s="264"/>
      <c r="DYI63" s="264"/>
      <c r="DYJ63" s="264"/>
      <c r="DYK63" s="264"/>
      <c r="DYL63" s="264"/>
      <c r="DYM63" s="264"/>
      <c r="DYN63" s="264"/>
      <c r="DYO63" s="264"/>
      <c r="DYP63" s="264"/>
      <c r="DYQ63" s="264"/>
      <c r="DYR63" s="264"/>
      <c r="DYS63" s="264"/>
      <c r="DYT63" s="264"/>
      <c r="DYU63" s="264"/>
      <c r="DYV63" s="264"/>
      <c r="DYW63" s="264"/>
      <c r="DYX63" s="264"/>
      <c r="DYY63" s="264"/>
      <c r="DYZ63" s="264"/>
      <c r="DZA63" s="264"/>
      <c r="DZB63" s="264"/>
      <c r="DZC63" s="264"/>
      <c r="DZD63" s="264"/>
      <c r="DZE63" s="264"/>
      <c r="DZF63" s="264"/>
      <c r="DZG63" s="264"/>
      <c r="DZH63" s="264"/>
      <c r="DZI63" s="264"/>
      <c r="DZJ63" s="264"/>
      <c r="DZK63" s="264"/>
      <c r="DZL63" s="264"/>
      <c r="DZM63" s="264"/>
      <c r="DZN63" s="264"/>
      <c r="DZO63" s="264"/>
      <c r="DZP63" s="264"/>
      <c r="DZQ63" s="264"/>
      <c r="DZR63" s="264"/>
      <c r="DZS63" s="264"/>
      <c r="DZT63" s="264"/>
      <c r="DZU63" s="264"/>
      <c r="DZV63" s="264"/>
      <c r="DZW63" s="264"/>
      <c r="DZX63" s="264"/>
      <c r="DZY63" s="264"/>
      <c r="DZZ63" s="264"/>
      <c r="EAA63" s="264"/>
      <c r="EAB63" s="264"/>
      <c r="EAC63" s="264"/>
      <c r="EAD63" s="264"/>
      <c r="EAE63" s="264"/>
      <c r="EAF63" s="264"/>
      <c r="EAG63" s="264"/>
      <c r="EAH63" s="264"/>
      <c r="EAI63" s="264"/>
      <c r="EAJ63" s="264"/>
      <c r="EAK63" s="264"/>
      <c r="EAL63" s="264"/>
      <c r="EAM63" s="264"/>
      <c r="EAN63" s="264"/>
      <c r="EAO63" s="264"/>
      <c r="EAP63" s="264"/>
      <c r="EAQ63" s="264"/>
      <c r="EAR63" s="264"/>
      <c r="EAS63" s="264"/>
      <c r="EAT63" s="264"/>
      <c r="EAU63" s="264"/>
      <c r="EAV63" s="264"/>
      <c r="EAW63" s="264"/>
      <c r="EAX63" s="264"/>
      <c r="EAY63" s="264"/>
      <c r="EAZ63" s="264"/>
      <c r="EBA63" s="264"/>
      <c r="EBB63" s="264"/>
      <c r="EBC63" s="264"/>
      <c r="EBD63" s="264"/>
      <c r="EBE63" s="264"/>
      <c r="EBF63" s="264"/>
      <c r="EBG63" s="264"/>
      <c r="EBH63" s="264"/>
      <c r="EBI63" s="264"/>
      <c r="EBJ63" s="264"/>
      <c r="EBK63" s="264"/>
      <c r="EBL63" s="264"/>
      <c r="EBM63" s="264"/>
      <c r="EBN63" s="264"/>
      <c r="EBO63" s="264"/>
      <c r="EBP63" s="264"/>
      <c r="EBQ63" s="264"/>
      <c r="EBR63" s="264"/>
      <c r="EBS63" s="264"/>
      <c r="EBT63" s="264"/>
      <c r="EBU63" s="264"/>
      <c r="EBV63" s="264"/>
      <c r="EBW63" s="264"/>
      <c r="EBX63" s="264"/>
      <c r="EBY63" s="264"/>
      <c r="EBZ63" s="264"/>
      <c r="ECA63" s="264"/>
      <c r="ECB63" s="264"/>
      <c r="ECC63" s="264"/>
      <c r="ECD63" s="264"/>
      <c r="ECE63" s="264"/>
      <c r="ECF63" s="264"/>
      <c r="ECG63" s="264"/>
      <c r="ECH63" s="264"/>
      <c r="ECI63" s="264"/>
      <c r="ECJ63" s="264"/>
      <c r="ECK63" s="264"/>
      <c r="ECL63" s="264"/>
      <c r="ECM63" s="264"/>
      <c r="ECN63" s="264"/>
      <c r="ECO63" s="264"/>
      <c r="ECP63" s="264"/>
      <c r="ECQ63" s="264"/>
      <c r="ECR63" s="264"/>
      <c r="ECS63" s="264"/>
      <c r="ECT63" s="264"/>
      <c r="ECU63" s="264"/>
      <c r="ECV63" s="264"/>
      <c r="ECW63" s="264"/>
      <c r="ECX63" s="264"/>
      <c r="ECY63" s="264"/>
      <c r="ECZ63" s="264"/>
      <c r="EDA63" s="264"/>
      <c r="EDB63" s="264"/>
      <c r="EDC63" s="264"/>
      <c r="EDD63" s="264"/>
      <c r="EDE63" s="264"/>
      <c r="EDF63" s="264"/>
      <c r="EDG63" s="264"/>
      <c r="EDH63" s="264"/>
      <c r="EDI63" s="264"/>
      <c r="EDJ63" s="264"/>
      <c r="EDK63" s="264"/>
      <c r="EDL63" s="264"/>
      <c r="EDM63" s="264"/>
      <c r="EDN63" s="264"/>
      <c r="EDO63" s="264"/>
      <c r="EDP63" s="264"/>
      <c r="EDQ63" s="264"/>
      <c r="EDR63" s="264"/>
      <c r="EDS63" s="264"/>
      <c r="EDT63" s="264"/>
      <c r="EDU63" s="264"/>
      <c r="EDV63" s="264"/>
      <c r="EDW63" s="264"/>
      <c r="EDX63" s="264"/>
      <c r="EDY63" s="264"/>
      <c r="EDZ63" s="264"/>
      <c r="EEA63" s="264"/>
      <c r="EEB63" s="264"/>
      <c r="EEC63" s="264"/>
      <c r="EED63" s="264"/>
      <c r="EEE63" s="264"/>
      <c r="EEF63" s="264"/>
      <c r="EEG63" s="264"/>
      <c r="EEH63" s="264"/>
      <c r="EEI63" s="264"/>
      <c r="EEJ63" s="264"/>
      <c r="EEK63" s="264"/>
      <c r="EEL63" s="264"/>
      <c r="EEM63" s="264"/>
      <c r="EEN63" s="264"/>
      <c r="EEO63" s="264"/>
      <c r="EEP63" s="264"/>
      <c r="EEQ63" s="264"/>
      <c r="EER63" s="264"/>
      <c r="EES63" s="264"/>
      <c r="EET63" s="264"/>
      <c r="EEU63" s="264"/>
      <c r="EEV63" s="264"/>
      <c r="EEW63" s="264"/>
      <c r="EEX63" s="264"/>
      <c r="EEY63" s="264"/>
      <c r="EEZ63" s="264"/>
      <c r="EFA63" s="264"/>
      <c r="EFB63" s="264"/>
      <c r="EFC63" s="264"/>
      <c r="EFD63" s="264"/>
      <c r="EFE63" s="264"/>
      <c r="EFF63" s="264"/>
      <c r="EFG63" s="264"/>
      <c r="EFH63" s="264"/>
      <c r="EFI63" s="264"/>
      <c r="EFJ63" s="264"/>
      <c r="EFK63" s="264"/>
      <c r="EFL63" s="264"/>
      <c r="EFM63" s="264"/>
      <c r="EFN63" s="264"/>
      <c r="EFO63" s="264"/>
      <c r="EFP63" s="264"/>
      <c r="EFQ63" s="264"/>
      <c r="EFR63" s="264"/>
      <c r="EFS63" s="264"/>
      <c r="EFT63" s="264"/>
      <c r="EFU63" s="264"/>
      <c r="EFV63" s="264"/>
      <c r="EFW63" s="264"/>
      <c r="EFX63" s="264"/>
      <c r="EFY63" s="264"/>
      <c r="EFZ63" s="264"/>
      <c r="EGA63" s="264"/>
      <c r="EGB63" s="264"/>
      <c r="EGC63" s="264"/>
      <c r="EGD63" s="264"/>
      <c r="EGE63" s="264"/>
      <c r="EGF63" s="264"/>
      <c r="EGG63" s="264"/>
      <c r="EGH63" s="264"/>
      <c r="EGI63" s="264"/>
      <c r="EGJ63" s="264"/>
      <c r="EGK63" s="264"/>
      <c r="EGL63" s="264"/>
      <c r="EGM63" s="264"/>
      <c r="EGN63" s="264"/>
      <c r="EGO63" s="264"/>
      <c r="EGP63" s="264"/>
      <c r="EGQ63" s="264"/>
      <c r="EGR63" s="264"/>
      <c r="EGS63" s="264"/>
      <c r="EGT63" s="264"/>
      <c r="EGU63" s="264"/>
      <c r="EGV63" s="264"/>
      <c r="EGW63" s="264"/>
      <c r="EGX63" s="264"/>
      <c r="EGY63" s="264"/>
      <c r="EGZ63" s="264"/>
      <c r="EHA63" s="264"/>
      <c r="EHB63" s="264"/>
      <c r="EHC63" s="264"/>
      <c r="EHD63" s="264"/>
      <c r="EHE63" s="264"/>
      <c r="EHF63" s="264"/>
      <c r="EHG63" s="264"/>
      <c r="EHH63" s="264"/>
      <c r="EHI63" s="264"/>
      <c r="EHJ63" s="264"/>
      <c r="EHK63" s="264"/>
      <c r="EHL63" s="264"/>
      <c r="EHM63" s="264"/>
      <c r="EHN63" s="264"/>
      <c r="EHO63" s="264"/>
      <c r="EHP63" s="264"/>
      <c r="EHQ63" s="264"/>
      <c r="EHR63" s="264"/>
      <c r="EHS63" s="264"/>
      <c r="EHT63" s="264"/>
      <c r="EHU63" s="264"/>
      <c r="EHV63" s="264"/>
      <c r="EHW63" s="264"/>
      <c r="EHX63" s="264"/>
      <c r="EHY63" s="264"/>
      <c r="EHZ63" s="264"/>
      <c r="EIA63" s="264"/>
      <c r="EIB63" s="264"/>
      <c r="EIC63" s="264"/>
      <c r="EID63" s="264"/>
      <c r="EIE63" s="264"/>
      <c r="EIF63" s="264"/>
      <c r="EIG63" s="264"/>
      <c r="EIH63" s="264"/>
      <c r="EII63" s="264"/>
      <c r="EIJ63" s="264"/>
      <c r="EIK63" s="264"/>
      <c r="EIL63" s="264"/>
      <c r="EIM63" s="264"/>
      <c r="EIN63" s="264"/>
      <c r="EIO63" s="264"/>
      <c r="EIP63" s="264"/>
      <c r="EIQ63" s="264"/>
      <c r="EIR63" s="264"/>
      <c r="EIS63" s="264"/>
      <c r="EIT63" s="264"/>
      <c r="EIU63" s="264"/>
      <c r="EIV63" s="264"/>
      <c r="EIW63" s="264"/>
      <c r="EIX63" s="264"/>
      <c r="EIY63" s="264"/>
      <c r="EIZ63" s="264"/>
      <c r="EJA63" s="264"/>
      <c r="EJB63" s="264"/>
      <c r="EJC63" s="264"/>
      <c r="EJD63" s="264"/>
      <c r="EJE63" s="264"/>
      <c r="EJF63" s="264"/>
      <c r="EJG63" s="264"/>
      <c r="EJH63" s="264"/>
      <c r="EJI63" s="264"/>
      <c r="EJJ63" s="264"/>
      <c r="EJK63" s="264"/>
      <c r="EJL63" s="264"/>
      <c r="EJM63" s="264"/>
      <c r="EJN63" s="264"/>
      <c r="EJO63" s="264"/>
      <c r="EJP63" s="264"/>
      <c r="EJQ63" s="264"/>
      <c r="EJR63" s="264"/>
      <c r="EJS63" s="264"/>
      <c r="EJT63" s="264"/>
      <c r="EJU63" s="264"/>
      <c r="EJV63" s="264"/>
      <c r="EJW63" s="264"/>
      <c r="EJX63" s="264"/>
      <c r="EJY63" s="264"/>
      <c r="EJZ63" s="264"/>
      <c r="EKA63" s="264"/>
      <c r="EKB63" s="264"/>
      <c r="EKC63" s="264"/>
      <c r="EKD63" s="264"/>
      <c r="EKE63" s="264"/>
      <c r="EKF63" s="264"/>
      <c r="EKG63" s="264"/>
      <c r="EKH63" s="264"/>
      <c r="EKI63" s="264"/>
      <c r="EKJ63" s="264"/>
      <c r="EKK63" s="264"/>
      <c r="EKL63" s="264"/>
      <c r="EKM63" s="264"/>
      <c r="EKN63" s="264"/>
      <c r="EKO63" s="264"/>
      <c r="EKP63" s="264"/>
      <c r="EKQ63" s="264"/>
      <c r="EKR63" s="264"/>
      <c r="EKS63" s="264"/>
      <c r="EKT63" s="264"/>
      <c r="EKU63" s="264"/>
      <c r="EKV63" s="264"/>
      <c r="EKW63" s="264"/>
      <c r="EKX63" s="264"/>
      <c r="EKY63" s="264"/>
      <c r="EKZ63" s="264"/>
      <c r="ELA63" s="264"/>
      <c r="ELB63" s="264"/>
      <c r="ELC63" s="264"/>
      <c r="ELD63" s="264"/>
      <c r="ELE63" s="264"/>
      <c r="ELF63" s="264"/>
      <c r="ELG63" s="264"/>
      <c r="ELH63" s="264"/>
      <c r="ELI63" s="264"/>
      <c r="ELJ63" s="264"/>
      <c r="ELK63" s="264"/>
      <c r="ELL63" s="264"/>
      <c r="ELM63" s="264"/>
      <c r="ELN63" s="264"/>
      <c r="ELO63" s="264"/>
      <c r="ELP63" s="264"/>
      <c r="ELQ63" s="264"/>
      <c r="ELR63" s="264"/>
      <c r="ELS63" s="264"/>
      <c r="ELT63" s="264"/>
      <c r="ELU63" s="264"/>
      <c r="ELV63" s="264"/>
      <c r="ELW63" s="264"/>
      <c r="ELX63" s="264"/>
      <c r="ELY63" s="264"/>
      <c r="ELZ63" s="264"/>
      <c r="EMA63" s="264"/>
      <c r="EMB63" s="264"/>
      <c r="EMC63" s="264"/>
      <c r="EMD63" s="264"/>
      <c r="EME63" s="264"/>
      <c r="EMF63" s="264"/>
      <c r="EMG63" s="264"/>
      <c r="EMH63" s="264"/>
      <c r="EMI63" s="264"/>
      <c r="EMJ63" s="264"/>
      <c r="EMK63" s="264"/>
      <c r="EML63" s="264"/>
      <c r="EMM63" s="264"/>
      <c r="EMN63" s="264"/>
      <c r="EMO63" s="264"/>
      <c r="EMP63" s="264"/>
      <c r="EMQ63" s="264"/>
      <c r="EMR63" s="264"/>
      <c r="EMS63" s="264"/>
      <c r="EMT63" s="264"/>
      <c r="EMU63" s="264"/>
      <c r="EMV63" s="264"/>
      <c r="EMW63" s="264"/>
      <c r="EMX63" s="264"/>
      <c r="EMY63" s="264"/>
      <c r="EMZ63" s="264"/>
      <c r="ENA63" s="264"/>
      <c r="ENB63" s="264"/>
      <c r="ENC63" s="264"/>
      <c r="END63" s="264"/>
      <c r="ENE63" s="264"/>
      <c r="ENF63" s="264"/>
      <c r="ENG63" s="264"/>
      <c r="ENH63" s="264"/>
      <c r="ENI63" s="264"/>
      <c r="ENJ63" s="264"/>
      <c r="ENK63" s="264"/>
      <c r="ENL63" s="264"/>
      <c r="ENM63" s="264"/>
      <c r="ENN63" s="264"/>
      <c r="ENO63" s="264"/>
      <c r="ENP63" s="264"/>
      <c r="ENQ63" s="264"/>
      <c r="ENR63" s="264"/>
      <c r="ENS63" s="264"/>
      <c r="ENT63" s="264"/>
      <c r="ENU63" s="264"/>
      <c r="ENV63" s="264"/>
      <c r="ENW63" s="264"/>
      <c r="ENX63" s="264"/>
      <c r="ENY63" s="264"/>
      <c r="ENZ63" s="264"/>
      <c r="EOA63" s="264"/>
      <c r="EOB63" s="264"/>
      <c r="EOC63" s="264"/>
      <c r="EOD63" s="264"/>
      <c r="EOE63" s="264"/>
      <c r="EOF63" s="264"/>
      <c r="EOG63" s="264"/>
      <c r="EOH63" s="264"/>
      <c r="EOI63" s="264"/>
      <c r="EOJ63" s="264"/>
      <c r="EOK63" s="264"/>
      <c r="EOL63" s="264"/>
      <c r="EOM63" s="264"/>
      <c r="EON63" s="264"/>
      <c r="EOO63" s="264"/>
      <c r="EOP63" s="264"/>
      <c r="EOQ63" s="264"/>
      <c r="EOR63" s="264"/>
      <c r="EOS63" s="264"/>
      <c r="EOT63" s="264"/>
      <c r="EOU63" s="264"/>
      <c r="EOV63" s="264"/>
      <c r="EOW63" s="264"/>
      <c r="EOX63" s="264"/>
      <c r="EOY63" s="264"/>
      <c r="EOZ63" s="264"/>
      <c r="EPA63" s="264"/>
      <c r="EPB63" s="264"/>
      <c r="EPC63" s="264"/>
      <c r="EPD63" s="264"/>
      <c r="EPE63" s="264"/>
      <c r="EPF63" s="264"/>
      <c r="EPG63" s="264"/>
      <c r="EPH63" s="264"/>
      <c r="EPI63" s="264"/>
      <c r="EPJ63" s="264"/>
      <c r="EPK63" s="264"/>
      <c r="EPL63" s="264"/>
      <c r="EPM63" s="264"/>
      <c r="EPN63" s="264"/>
      <c r="EPO63" s="264"/>
      <c r="EPP63" s="264"/>
      <c r="EPQ63" s="264"/>
      <c r="EPR63" s="264"/>
      <c r="EPS63" s="264"/>
      <c r="EPT63" s="264"/>
      <c r="EPU63" s="264"/>
      <c r="EPV63" s="264"/>
      <c r="EPW63" s="264"/>
      <c r="EPX63" s="264"/>
      <c r="EPY63" s="264"/>
      <c r="EPZ63" s="264"/>
      <c r="EQA63" s="264"/>
      <c r="EQB63" s="264"/>
      <c r="EQC63" s="264"/>
      <c r="EQD63" s="264"/>
      <c r="EQE63" s="264"/>
      <c r="EQF63" s="264"/>
      <c r="EQG63" s="264"/>
      <c r="EQH63" s="264"/>
      <c r="EQI63" s="264"/>
      <c r="EQJ63" s="264"/>
      <c r="EQK63" s="264"/>
      <c r="EQL63" s="264"/>
      <c r="EQM63" s="264"/>
      <c r="EQN63" s="264"/>
      <c r="EQO63" s="264"/>
      <c r="EQP63" s="264"/>
      <c r="EQQ63" s="264"/>
      <c r="EQR63" s="264"/>
      <c r="EQS63" s="264"/>
      <c r="EQT63" s="264"/>
      <c r="EQU63" s="264"/>
      <c r="EQV63" s="264"/>
      <c r="EQW63" s="264"/>
      <c r="EQX63" s="264"/>
      <c r="EQY63" s="264"/>
      <c r="EQZ63" s="264"/>
      <c r="ERA63" s="264"/>
      <c r="ERB63" s="264"/>
      <c r="ERC63" s="264"/>
      <c r="ERD63" s="264"/>
      <c r="ERE63" s="264"/>
      <c r="ERF63" s="264"/>
      <c r="ERG63" s="264"/>
      <c r="ERH63" s="264"/>
      <c r="ERI63" s="264"/>
      <c r="ERJ63" s="264"/>
      <c r="ERK63" s="264"/>
      <c r="ERL63" s="264"/>
      <c r="ERM63" s="264"/>
      <c r="ERN63" s="264"/>
      <c r="ERO63" s="264"/>
      <c r="ERP63" s="264"/>
      <c r="ERQ63" s="264"/>
      <c r="ERR63" s="264"/>
      <c r="ERS63" s="264"/>
      <c r="ERT63" s="264"/>
      <c r="ERU63" s="264"/>
      <c r="ERV63" s="264"/>
      <c r="ERW63" s="264"/>
      <c r="ERX63" s="264"/>
      <c r="ERY63" s="264"/>
      <c r="ERZ63" s="264"/>
      <c r="ESA63" s="264"/>
      <c r="ESB63" s="264"/>
      <c r="ESC63" s="264"/>
      <c r="ESD63" s="264"/>
      <c r="ESE63" s="264"/>
      <c r="ESF63" s="264"/>
      <c r="ESG63" s="264"/>
      <c r="ESH63" s="264"/>
      <c r="ESI63" s="264"/>
      <c r="ESJ63" s="264"/>
      <c r="ESK63" s="264"/>
      <c r="ESL63" s="264"/>
      <c r="ESM63" s="264"/>
      <c r="ESN63" s="264"/>
      <c r="ESO63" s="264"/>
      <c r="ESP63" s="264"/>
      <c r="ESQ63" s="264"/>
      <c r="ESR63" s="264"/>
      <c r="ESS63" s="264"/>
      <c r="EST63" s="264"/>
      <c r="ESU63" s="264"/>
      <c r="ESV63" s="264"/>
      <c r="ESW63" s="264"/>
      <c r="ESX63" s="264"/>
      <c r="ESY63" s="264"/>
      <c r="ESZ63" s="264"/>
      <c r="ETA63" s="264"/>
      <c r="ETB63" s="264"/>
      <c r="ETC63" s="264"/>
      <c r="ETD63" s="264"/>
      <c r="ETE63" s="264"/>
      <c r="ETF63" s="264"/>
      <c r="ETG63" s="264"/>
      <c r="ETH63" s="264"/>
      <c r="ETI63" s="264"/>
      <c r="ETJ63" s="264"/>
      <c r="ETK63" s="264"/>
      <c r="ETL63" s="264"/>
      <c r="ETM63" s="264"/>
      <c r="ETN63" s="264"/>
      <c r="ETO63" s="264"/>
      <c r="ETP63" s="264"/>
      <c r="ETQ63" s="264"/>
      <c r="ETR63" s="264"/>
      <c r="ETS63" s="264"/>
      <c r="ETT63" s="264"/>
      <c r="ETU63" s="264"/>
      <c r="ETV63" s="264"/>
      <c r="ETW63" s="264"/>
      <c r="ETX63" s="264"/>
      <c r="ETY63" s="264"/>
      <c r="ETZ63" s="264"/>
      <c r="EUA63" s="264"/>
      <c r="EUB63" s="264"/>
      <c r="EUC63" s="264"/>
      <c r="EUD63" s="264"/>
      <c r="EUE63" s="264"/>
      <c r="EUF63" s="264"/>
      <c r="EUG63" s="264"/>
      <c r="EUH63" s="264"/>
      <c r="EUI63" s="264"/>
      <c r="EUJ63" s="264"/>
      <c r="EUK63" s="264"/>
      <c r="EUL63" s="264"/>
      <c r="EUM63" s="264"/>
      <c r="EUN63" s="264"/>
      <c r="EUO63" s="264"/>
      <c r="EUP63" s="264"/>
      <c r="EUQ63" s="264"/>
      <c r="EUR63" s="264"/>
      <c r="EUS63" s="264"/>
      <c r="EUT63" s="264"/>
      <c r="EUU63" s="264"/>
      <c r="EUV63" s="264"/>
      <c r="EUW63" s="264"/>
      <c r="EUX63" s="264"/>
      <c r="EUY63" s="264"/>
      <c r="EUZ63" s="264"/>
      <c r="EVA63" s="264"/>
      <c r="EVB63" s="264"/>
      <c r="EVC63" s="264"/>
      <c r="EVD63" s="264"/>
      <c r="EVE63" s="264"/>
      <c r="EVF63" s="264"/>
      <c r="EVG63" s="264"/>
      <c r="EVH63" s="264"/>
      <c r="EVI63" s="264"/>
      <c r="EVJ63" s="264"/>
      <c r="EVK63" s="264"/>
      <c r="EVL63" s="264"/>
      <c r="EVM63" s="264"/>
      <c r="EVN63" s="264"/>
      <c r="EVO63" s="264"/>
      <c r="EVP63" s="264"/>
      <c r="EVQ63" s="264"/>
      <c r="EVR63" s="264"/>
      <c r="EVS63" s="264"/>
      <c r="EVT63" s="264"/>
      <c r="EVU63" s="264"/>
      <c r="EVV63" s="264"/>
      <c r="EVW63" s="264"/>
      <c r="EVX63" s="264"/>
      <c r="EVY63" s="264"/>
      <c r="EVZ63" s="264"/>
      <c r="EWA63" s="264"/>
      <c r="EWB63" s="264"/>
      <c r="EWC63" s="264"/>
      <c r="EWD63" s="264"/>
      <c r="EWE63" s="264"/>
      <c r="EWF63" s="264"/>
      <c r="EWG63" s="264"/>
      <c r="EWH63" s="264"/>
      <c r="EWI63" s="264"/>
      <c r="EWJ63" s="264"/>
      <c r="EWK63" s="264"/>
      <c r="EWL63" s="264"/>
      <c r="EWM63" s="264"/>
      <c r="EWN63" s="264"/>
      <c r="EWO63" s="264"/>
      <c r="EWP63" s="264"/>
      <c r="EWQ63" s="264"/>
      <c r="EWR63" s="264"/>
      <c r="EWS63" s="264"/>
      <c r="EWT63" s="264"/>
      <c r="EWU63" s="264"/>
      <c r="EWV63" s="264"/>
      <c r="EWW63" s="264"/>
      <c r="EWX63" s="264"/>
      <c r="EWY63" s="264"/>
      <c r="EWZ63" s="264"/>
      <c r="EXA63" s="264"/>
      <c r="EXB63" s="264"/>
      <c r="EXC63" s="264"/>
      <c r="EXD63" s="264"/>
      <c r="EXE63" s="264"/>
      <c r="EXF63" s="264"/>
      <c r="EXG63" s="264"/>
      <c r="EXH63" s="264"/>
      <c r="EXI63" s="264"/>
      <c r="EXJ63" s="264"/>
      <c r="EXK63" s="264"/>
      <c r="EXL63" s="264"/>
      <c r="EXM63" s="264"/>
      <c r="EXN63" s="264"/>
      <c r="EXO63" s="264"/>
      <c r="EXP63" s="264"/>
      <c r="EXQ63" s="264"/>
      <c r="EXR63" s="264"/>
      <c r="EXS63" s="264"/>
      <c r="EXT63" s="264"/>
      <c r="EXU63" s="264"/>
      <c r="EXV63" s="264"/>
      <c r="EXW63" s="264"/>
      <c r="EXX63" s="264"/>
      <c r="EXY63" s="264"/>
      <c r="EXZ63" s="264"/>
      <c r="EYA63" s="264"/>
      <c r="EYB63" s="264"/>
      <c r="EYC63" s="264"/>
      <c r="EYD63" s="264"/>
      <c r="EYE63" s="264"/>
      <c r="EYF63" s="264"/>
      <c r="EYG63" s="264"/>
      <c r="EYH63" s="264"/>
      <c r="EYI63" s="264"/>
      <c r="EYJ63" s="264"/>
      <c r="EYK63" s="264"/>
      <c r="EYL63" s="264"/>
      <c r="EYM63" s="264"/>
      <c r="EYN63" s="264"/>
      <c r="EYO63" s="264"/>
      <c r="EYP63" s="264"/>
      <c r="EYQ63" s="264"/>
      <c r="EYR63" s="264"/>
      <c r="EYS63" s="264"/>
      <c r="EYT63" s="264"/>
      <c r="EYU63" s="264"/>
      <c r="EYV63" s="264"/>
      <c r="EYW63" s="264"/>
      <c r="EYX63" s="264"/>
      <c r="EYY63" s="264"/>
      <c r="EYZ63" s="264"/>
      <c r="EZA63" s="264"/>
      <c r="EZB63" s="264"/>
      <c r="EZC63" s="264"/>
      <c r="EZD63" s="264"/>
      <c r="EZE63" s="264"/>
      <c r="EZF63" s="264"/>
      <c r="EZG63" s="264"/>
      <c r="EZH63" s="264"/>
      <c r="EZI63" s="264"/>
      <c r="EZJ63" s="264"/>
      <c r="EZK63" s="264"/>
      <c r="EZL63" s="264"/>
      <c r="EZM63" s="264"/>
      <c r="EZN63" s="264"/>
      <c r="EZO63" s="264"/>
      <c r="EZP63" s="264"/>
      <c r="EZQ63" s="264"/>
      <c r="EZR63" s="264"/>
      <c r="EZS63" s="264"/>
      <c r="EZT63" s="264"/>
      <c r="EZU63" s="264"/>
      <c r="EZV63" s="264"/>
      <c r="EZW63" s="264"/>
      <c r="EZX63" s="264"/>
      <c r="EZY63" s="264"/>
      <c r="EZZ63" s="264"/>
      <c r="FAA63" s="264"/>
      <c r="FAB63" s="264"/>
      <c r="FAC63" s="264"/>
      <c r="FAD63" s="264"/>
      <c r="FAE63" s="264"/>
      <c r="FAF63" s="264"/>
      <c r="FAG63" s="264"/>
      <c r="FAH63" s="264"/>
      <c r="FAI63" s="264"/>
      <c r="FAJ63" s="264"/>
      <c r="FAK63" s="264"/>
      <c r="FAL63" s="264"/>
      <c r="FAM63" s="264"/>
      <c r="FAN63" s="264"/>
      <c r="FAO63" s="264"/>
      <c r="FAP63" s="264"/>
      <c r="FAQ63" s="264"/>
      <c r="FAR63" s="264"/>
      <c r="FAS63" s="264"/>
      <c r="FAT63" s="264"/>
      <c r="FAU63" s="264"/>
      <c r="FAV63" s="264"/>
      <c r="FAW63" s="264"/>
      <c r="FAX63" s="264"/>
      <c r="FAY63" s="264"/>
      <c r="FAZ63" s="264"/>
      <c r="FBA63" s="264"/>
      <c r="FBB63" s="264"/>
      <c r="FBC63" s="264"/>
      <c r="FBD63" s="264"/>
      <c r="FBE63" s="264"/>
      <c r="FBF63" s="264"/>
      <c r="FBG63" s="264"/>
      <c r="FBH63" s="264"/>
      <c r="FBI63" s="264"/>
      <c r="FBJ63" s="264"/>
      <c r="FBK63" s="264"/>
      <c r="FBL63" s="264"/>
      <c r="FBM63" s="264"/>
      <c r="FBN63" s="264"/>
      <c r="FBO63" s="264"/>
      <c r="FBP63" s="264"/>
      <c r="FBQ63" s="264"/>
      <c r="FBR63" s="264"/>
      <c r="FBS63" s="264"/>
      <c r="FBT63" s="264"/>
      <c r="FBU63" s="264"/>
      <c r="FBV63" s="264"/>
      <c r="FBW63" s="264"/>
      <c r="FBX63" s="264"/>
      <c r="FBY63" s="264"/>
      <c r="FBZ63" s="264"/>
      <c r="FCA63" s="264"/>
      <c r="FCB63" s="264"/>
      <c r="FCC63" s="264"/>
      <c r="FCD63" s="264"/>
      <c r="FCE63" s="264"/>
      <c r="FCF63" s="264"/>
      <c r="FCG63" s="264"/>
      <c r="FCH63" s="264"/>
      <c r="FCI63" s="264"/>
      <c r="FCJ63" s="264"/>
      <c r="FCK63" s="264"/>
      <c r="FCL63" s="264"/>
      <c r="FCM63" s="264"/>
      <c r="FCN63" s="264"/>
      <c r="FCO63" s="264"/>
      <c r="FCP63" s="264"/>
      <c r="FCQ63" s="264"/>
      <c r="FCR63" s="264"/>
      <c r="FCS63" s="264"/>
      <c r="FCT63" s="264"/>
      <c r="FCU63" s="264"/>
      <c r="FCV63" s="264"/>
      <c r="FCW63" s="264"/>
      <c r="FCX63" s="264"/>
      <c r="FCY63" s="264"/>
      <c r="FCZ63" s="264"/>
      <c r="FDA63" s="264"/>
      <c r="FDB63" s="264"/>
      <c r="FDC63" s="264"/>
      <c r="FDD63" s="264"/>
      <c r="FDE63" s="264"/>
      <c r="FDF63" s="264"/>
      <c r="FDG63" s="264"/>
      <c r="FDH63" s="264"/>
      <c r="FDI63" s="264"/>
      <c r="FDJ63" s="264"/>
      <c r="FDK63" s="264"/>
      <c r="FDL63" s="264"/>
      <c r="FDM63" s="264"/>
      <c r="FDN63" s="264"/>
      <c r="FDO63" s="264"/>
      <c r="FDP63" s="264"/>
      <c r="FDQ63" s="264"/>
      <c r="FDR63" s="264"/>
      <c r="FDS63" s="264"/>
      <c r="FDT63" s="264"/>
      <c r="FDU63" s="264"/>
      <c r="FDV63" s="264"/>
      <c r="FDW63" s="264"/>
      <c r="FDX63" s="264"/>
      <c r="FDY63" s="264"/>
      <c r="FDZ63" s="264"/>
      <c r="FEA63" s="264"/>
      <c r="FEB63" s="264"/>
      <c r="FEC63" s="264"/>
      <c r="FED63" s="264"/>
      <c r="FEE63" s="264"/>
      <c r="FEF63" s="264"/>
      <c r="FEG63" s="264"/>
      <c r="FEH63" s="264"/>
      <c r="FEI63" s="264"/>
      <c r="FEJ63" s="264"/>
      <c r="FEK63" s="264"/>
      <c r="FEL63" s="264"/>
      <c r="FEM63" s="264"/>
      <c r="FEN63" s="264"/>
      <c r="FEO63" s="264"/>
      <c r="FEP63" s="264"/>
      <c r="FEQ63" s="264"/>
      <c r="FER63" s="264"/>
      <c r="FES63" s="264"/>
      <c r="FET63" s="264"/>
      <c r="FEU63" s="264"/>
      <c r="FEV63" s="264"/>
      <c r="FEW63" s="264"/>
      <c r="FEX63" s="264"/>
      <c r="FEY63" s="264"/>
      <c r="FEZ63" s="264"/>
      <c r="FFA63" s="264"/>
      <c r="FFB63" s="264"/>
      <c r="FFC63" s="264"/>
      <c r="FFD63" s="264"/>
      <c r="FFE63" s="264"/>
      <c r="FFF63" s="264"/>
      <c r="FFG63" s="264"/>
      <c r="FFH63" s="264"/>
      <c r="FFI63" s="264"/>
      <c r="FFJ63" s="264"/>
      <c r="FFK63" s="264"/>
      <c r="FFL63" s="264"/>
      <c r="FFM63" s="264"/>
      <c r="FFN63" s="264"/>
      <c r="FFO63" s="264"/>
      <c r="FFP63" s="264"/>
      <c r="FFQ63" s="264"/>
      <c r="FFR63" s="264"/>
      <c r="FFS63" s="264"/>
      <c r="FFT63" s="264"/>
      <c r="FFU63" s="264"/>
      <c r="FFV63" s="264"/>
      <c r="FFW63" s="264"/>
      <c r="FFX63" s="264"/>
      <c r="FFY63" s="264"/>
      <c r="FFZ63" s="264"/>
      <c r="FGA63" s="264"/>
      <c r="FGB63" s="264"/>
      <c r="FGC63" s="264"/>
      <c r="FGD63" s="264"/>
      <c r="FGE63" s="264"/>
      <c r="FGF63" s="264"/>
      <c r="FGG63" s="264"/>
      <c r="FGH63" s="264"/>
      <c r="FGI63" s="264"/>
      <c r="FGJ63" s="264"/>
      <c r="FGK63" s="264"/>
      <c r="FGL63" s="264"/>
      <c r="FGM63" s="264"/>
      <c r="FGN63" s="264"/>
      <c r="FGO63" s="264"/>
      <c r="FGP63" s="264"/>
      <c r="FGQ63" s="264"/>
      <c r="FGR63" s="264"/>
      <c r="FGS63" s="264"/>
      <c r="FGT63" s="264"/>
      <c r="FGU63" s="264"/>
      <c r="FGV63" s="264"/>
      <c r="FGW63" s="264"/>
      <c r="FGX63" s="264"/>
      <c r="FGY63" s="264"/>
      <c r="FGZ63" s="264"/>
      <c r="FHA63" s="264"/>
      <c r="FHB63" s="264"/>
      <c r="FHC63" s="264"/>
      <c r="FHD63" s="264"/>
      <c r="FHE63" s="264"/>
      <c r="FHF63" s="264"/>
      <c r="FHG63" s="264"/>
      <c r="FHH63" s="264"/>
      <c r="FHI63" s="264"/>
      <c r="FHJ63" s="264"/>
      <c r="FHK63" s="264"/>
      <c r="FHL63" s="264"/>
      <c r="FHM63" s="264"/>
      <c r="FHN63" s="264"/>
      <c r="FHO63" s="264"/>
      <c r="FHP63" s="264"/>
      <c r="FHQ63" s="264"/>
      <c r="FHR63" s="264"/>
      <c r="FHS63" s="264"/>
      <c r="FHT63" s="264"/>
      <c r="FHU63" s="264"/>
      <c r="FHV63" s="264"/>
      <c r="FHW63" s="264"/>
      <c r="FHX63" s="264"/>
      <c r="FHY63" s="264"/>
      <c r="FHZ63" s="264"/>
      <c r="FIA63" s="264"/>
      <c r="FIB63" s="264"/>
      <c r="FIC63" s="264"/>
      <c r="FID63" s="264"/>
      <c r="FIE63" s="264"/>
      <c r="FIF63" s="264"/>
      <c r="FIG63" s="264"/>
      <c r="FIH63" s="264"/>
      <c r="FII63" s="264"/>
      <c r="FIJ63" s="264"/>
      <c r="FIK63" s="264"/>
      <c r="FIL63" s="264"/>
      <c r="FIM63" s="264"/>
      <c r="FIN63" s="264"/>
      <c r="FIO63" s="264"/>
      <c r="FIP63" s="264"/>
      <c r="FIQ63" s="264"/>
      <c r="FIR63" s="264"/>
      <c r="FIS63" s="264"/>
      <c r="FIT63" s="264"/>
      <c r="FIU63" s="264"/>
      <c r="FIV63" s="264"/>
      <c r="FIW63" s="264"/>
      <c r="FIX63" s="264"/>
      <c r="FIY63" s="264"/>
      <c r="FIZ63" s="264"/>
      <c r="FJA63" s="264"/>
      <c r="FJB63" s="264"/>
      <c r="FJC63" s="264"/>
      <c r="FJD63" s="264"/>
      <c r="FJE63" s="264"/>
      <c r="FJF63" s="264"/>
      <c r="FJG63" s="264"/>
      <c r="FJH63" s="264"/>
      <c r="FJI63" s="264"/>
      <c r="FJJ63" s="264"/>
      <c r="FJK63" s="264"/>
      <c r="FJL63" s="264"/>
      <c r="FJM63" s="264"/>
      <c r="FJN63" s="264"/>
      <c r="FJO63" s="264"/>
      <c r="FJP63" s="264"/>
      <c r="FJQ63" s="264"/>
      <c r="FJR63" s="264"/>
      <c r="FJS63" s="264"/>
      <c r="FJT63" s="264"/>
      <c r="FJU63" s="264"/>
      <c r="FJV63" s="264"/>
      <c r="FJW63" s="264"/>
      <c r="FJX63" s="264"/>
      <c r="FJY63" s="264"/>
      <c r="FJZ63" s="264"/>
      <c r="FKA63" s="264"/>
      <c r="FKB63" s="264"/>
      <c r="FKC63" s="264"/>
      <c r="FKD63" s="264"/>
      <c r="FKE63" s="264"/>
      <c r="FKF63" s="264"/>
      <c r="FKG63" s="264"/>
      <c r="FKH63" s="264"/>
      <c r="FKI63" s="264"/>
      <c r="FKJ63" s="264"/>
      <c r="FKK63" s="264"/>
      <c r="FKL63" s="264"/>
      <c r="FKM63" s="264"/>
      <c r="FKN63" s="264"/>
      <c r="FKO63" s="264"/>
      <c r="FKP63" s="264"/>
      <c r="FKQ63" s="264"/>
      <c r="FKR63" s="264"/>
      <c r="FKS63" s="264"/>
      <c r="FKT63" s="264"/>
      <c r="FKU63" s="264"/>
      <c r="FKV63" s="264"/>
      <c r="FKW63" s="264"/>
      <c r="FKX63" s="264"/>
      <c r="FKY63" s="264"/>
      <c r="FKZ63" s="264"/>
      <c r="FLA63" s="264"/>
      <c r="FLB63" s="264"/>
      <c r="FLC63" s="264"/>
      <c r="FLD63" s="264"/>
      <c r="FLE63" s="264"/>
      <c r="FLF63" s="264"/>
      <c r="FLG63" s="264"/>
      <c r="FLH63" s="264"/>
      <c r="FLI63" s="264"/>
      <c r="FLJ63" s="264"/>
      <c r="FLK63" s="264"/>
      <c r="FLL63" s="264"/>
      <c r="FLM63" s="264"/>
      <c r="FLN63" s="264"/>
      <c r="FLO63" s="264"/>
      <c r="FLP63" s="264"/>
      <c r="FLQ63" s="264"/>
      <c r="FLR63" s="264"/>
      <c r="FLS63" s="264"/>
      <c r="FLT63" s="264"/>
      <c r="FLU63" s="264"/>
      <c r="FLV63" s="264"/>
      <c r="FLW63" s="264"/>
      <c r="FLX63" s="264"/>
      <c r="FLY63" s="264"/>
      <c r="FLZ63" s="264"/>
      <c r="FMA63" s="264"/>
      <c r="FMB63" s="264"/>
      <c r="FMC63" s="264"/>
      <c r="FMD63" s="264"/>
      <c r="FME63" s="264"/>
      <c r="FMF63" s="264"/>
      <c r="FMG63" s="264"/>
      <c r="FMH63" s="264"/>
      <c r="FMI63" s="264"/>
      <c r="FMJ63" s="264"/>
      <c r="FMK63" s="264"/>
      <c r="FML63" s="264"/>
      <c r="FMM63" s="264"/>
      <c r="FMN63" s="264"/>
      <c r="FMO63" s="264"/>
      <c r="FMP63" s="264"/>
      <c r="FMQ63" s="264"/>
      <c r="FMR63" s="264"/>
      <c r="FMS63" s="264"/>
      <c r="FMT63" s="264"/>
      <c r="FMU63" s="264"/>
      <c r="FMV63" s="264"/>
      <c r="FMW63" s="264"/>
      <c r="FMX63" s="264"/>
      <c r="FMY63" s="264"/>
      <c r="FMZ63" s="264"/>
      <c r="FNA63" s="264"/>
      <c r="FNB63" s="264"/>
      <c r="FNC63" s="264"/>
      <c r="FND63" s="264"/>
      <c r="FNE63" s="264"/>
      <c r="FNF63" s="264"/>
      <c r="FNG63" s="264"/>
      <c r="FNH63" s="264"/>
      <c r="FNI63" s="264"/>
      <c r="FNJ63" s="264"/>
      <c r="FNK63" s="264"/>
      <c r="FNL63" s="264"/>
      <c r="FNM63" s="264"/>
      <c r="FNN63" s="264"/>
      <c r="FNO63" s="264"/>
      <c r="FNP63" s="264"/>
      <c r="FNQ63" s="264"/>
      <c r="FNR63" s="264"/>
      <c r="FNS63" s="264"/>
      <c r="FNT63" s="264"/>
      <c r="FNU63" s="264"/>
      <c r="FNV63" s="264"/>
      <c r="FNW63" s="264"/>
      <c r="FNX63" s="264"/>
      <c r="FNY63" s="264"/>
      <c r="FNZ63" s="264"/>
      <c r="FOA63" s="264"/>
      <c r="FOB63" s="264"/>
      <c r="FOC63" s="264"/>
      <c r="FOD63" s="264"/>
      <c r="FOE63" s="264"/>
      <c r="FOF63" s="264"/>
      <c r="FOG63" s="264"/>
      <c r="FOH63" s="264"/>
      <c r="FOI63" s="264"/>
      <c r="FOJ63" s="264"/>
      <c r="FOK63" s="264"/>
      <c r="FOL63" s="264"/>
      <c r="FOM63" s="264"/>
      <c r="FON63" s="264"/>
      <c r="FOO63" s="264"/>
      <c r="FOP63" s="264"/>
      <c r="FOQ63" s="264"/>
      <c r="FOR63" s="264"/>
      <c r="FOS63" s="264"/>
      <c r="FOT63" s="264"/>
      <c r="FOU63" s="264"/>
      <c r="FOV63" s="264"/>
      <c r="FOW63" s="264"/>
      <c r="FOX63" s="264"/>
      <c r="FOY63" s="264"/>
      <c r="FOZ63" s="264"/>
      <c r="FPA63" s="264"/>
      <c r="FPB63" s="264"/>
      <c r="FPC63" s="264"/>
      <c r="FPD63" s="264"/>
      <c r="FPE63" s="264"/>
      <c r="FPF63" s="264"/>
      <c r="FPG63" s="264"/>
      <c r="FPH63" s="264"/>
      <c r="FPI63" s="264"/>
      <c r="FPJ63" s="264"/>
      <c r="FPK63" s="264"/>
      <c r="FPL63" s="264"/>
      <c r="FPM63" s="264"/>
      <c r="FPN63" s="264"/>
      <c r="FPO63" s="264"/>
      <c r="FPP63" s="264"/>
      <c r="FPQ63" s="264"/>
      <c r="FPR63" s="264"/>
      <c r="FPS63" s="264"/>
      <c r="FPT63" s="264"/>
      <c r="FPU63" s="264"/>
      <c r="FPV63" s="264"/>
      <c r="FPW63" s="264"/>
      <c r="FPX63" s="264"/>
      <c r="FPY63" s="264"/>
      <c r="FPZ63" s="264"/>
      <c r="FQA63" s="264"/>
      <c r="FQB63" s="264"/>
      <c r="FQC63" s="264"/>
      <c r="FQD63" s="264"/>
      <c r="FQE63" s="264"/>
      <c r="FQF63" s="264"/>
      <c r="FQG63" s="264"/>
      <c r="FQH63" s="264"/>
      <c r="FQI63" s="264"/>
      <c r="FQJ63" s="264"/>
      <c r="FQK63" s="264"/>
      <c r="FQL63" s="264"/>
      <c r="FQM63" s="264"/>
      <c r="FQN63" s="264"/>
      <c r="FQO63" s="264"/>
      <c r="FQP63" s="264"/>
      <c r="FQQ63" s="264"/>
      <c r="FQR63" s="264"/>
      <c r="FQS63" s="264"/>
      <c r="FQT63" s="264"/>
      <c r="FQU63" s="264"/>
      <c r="FQV63" s="264"/>
      <c r="FQW63" s="264"/>
      <c r="FQX63" s="264"/>
      <c r="FQY63" s="264"/>
      <c r="FQZ63" s="264"/>
      <c r="FRA63" s="264"/>
      <c r="FRB63" s="264"/>
      <c r="FRC63" s="264"/>
      <c r="FRD63" s="264"/>
      <c r="FRE63" s="264"/>
      <c r="FRF63" s="264"/>
      <c r="FRG63" s="264"/>
      <c r="FRH63" s="264"/>
      <c r="FRI63" s="264"/>
      <c r="FRJ63" s="264"/>
      <c r="FRK63" s="264"/>
      <c r="FRL63" s="264"/>
      <c r="FRM63" s="264"/>
      <c r="FRN63" s="264"/>
      <c r="FRO63" s="264"/>
      <c r="FRP63" s="264"/>
      <c r="FRQ63" s="264"/>
      <c r="FRR63" s="264"/>
      <c r="FRS63" s="264"/>
      <c r="FRT63" s="264"/>
      <c r="FRU63" s="264"/>
      <c r="FRV63" s="264"/>
      <c r="FRW63" s="264"/>
      <c r="FRX63" s="264"/>
      <c r="FRY63" s="264"/>
      <c r="FRZ63" s="264"/>
      <c r="FSA63" s="264"/>
      <c r="FSB63" s="264"/>
      <c r="FSC63" s="264"/>
      <c r="FSD63" s="264"/>
      <c r="FSE63" s="264"/>
      <c r="FSF63" s="264"/>
      <c r="FSG63" s="264"/>
      <c r="FSH63" s="264"/>
      <c r="FSI63" s="264"/>
      <c r="FSJ63" s="264"/>
      <c r="FSK63" s="264"/>
      <c r="FSL63" s="264"/>
      <c r="FSM63" s="264"/>
      <c r="FSN63" s="264"/>
      <c r="FSO63" s="264"/>
      <c r="FSP63" s="264"/>
      <c r="FSQ63" s="264"/>
      <c r="FSR63" s="264"/>
      <c r="FSS63" s="264"/>
      <c r="FST63" s="264"/>
      <c r="FSU63" s="264"/>
      <c r="FSV63" s="264"/>
      <c r="FSW63" s="264"/>
      <c r="FSX63" s="264"/>
      <c r="FSY63" s="264"/>
      <c r="FSZ63" s="264"/>
      <c r="FTA63" s="264"/>
      <c r="FTB63" s="264"/>
      <c r="FTC63" s="264"/>
      <c r="FTD63" s="264"/>
      <c r="FTE63" s="264"/>
      <c r="FTF63" s="264"/>
      <c r="FTG63" s="264"/>
      <c r="FTH63" s="264"/>
      <c r="FTI63" s="264"/>
      <c r="FTJ63" s="264"/>
      <c r="FTK63" s="264"/>
      <c r="FTL63" s="264"/>
      <c r="FTM63" s="264"/>
      <c r="FTN63" s="264"/>
      <c r="FTO63" s="264"/>
      <c r="FTP63" s="264"/>
      <c r="FTQ63" s="264"/>
      <c r="FTR63" s="264"/>
      <c r="FTS63" s="264"/>
      <c r="FTT63" s="264"/>
      <c r="FTU63" s="264"/>
      <c r="FTV63" s="264"/>
      <c r="FTW63" s="264"/>
      <c r="FTX63" s="264"/>
      <c r="FTY63" s="264"/>
      <c r="FTZ63" s="264"/>
      <c r="FUA63" s="264"/>
      <c r="FUB63" s="264"/>
      <c r="FUC63" s="264"/>
      <c r="FUD63" s="264"/>
      <c r="FUE63" s="264"/>
      <c r="FUF63" s="264"/>
      <c r="FUG63" s="264"/>
      <c r="FUH63" s="264"/>
      <c r="FUI63" s="264"/>
      <c r="FUJ63" s="264"/>
      <c r="FUK63" s="264"/>
      <c r="FUL63" s="264"/>
      <c r="FUM63" s="264"/>
      <c r="FUN63" s="264"/>
      <c r="FUO63" s="264"/>
      <c r="FUP63" s="264"/>
      <c r="FUQ63" s="264"/>
      <c r="FUR63" s="264"/>
      <c r="FUS63" s="264"/>
      <c r="FUT63" s="264"/>
      <c r="FUU63" s="264"/>
      <c r="FUV63" s="264"/>
      <c r="FUW63" s="264"/>
      <c r="FUX63" s="264"/>
      <c r="FUY63" s="264"/>
      <c r="FUZ63" s="264"/>
      <c r="FVA63" s="264"/>
      <c r="FVB63" s="264"/>
      <c r="FVC63" s="264"/>
      <c r="FVD63" s="264"/>
      <c r="FVE63" s="264"/>
      <c r="FVF63" s="264"/>
      <c r="FVG63" s="264"/>
      <c r="FVH63" s="264"/>
      <c r="FVI63" s="264"/>
      <c r="FVJ63" s="264"/>
      <c r="FVK63" s="264"/>
      <c r="FVL63" s="264"/>
      <c r="FVM63" s="264"/>
      <c r="FVN63" s="264"/>
      <c r="FVO63" s="264"/>
      <c r="FVP63" s="264"/>
      <c r="FVQ63" s="264"/>
      <c r="FVR63" s="264"/>
      <c r="FVS63" s="264"/>
      <c r="FVT63" s="264"/>
      <c r="FVU63" s="264"/>
      <c r="FVV63" s="264"/>
      <c r="FVW63" s="264"/>
      <c r="FVX63" s="264"/>
      <c r="FVY63" s="264"/>
      <c r="FVZ63" s="264"/>
      <c r="FWA63" s="264"/>
      <c r="FWB63" s="264"/>
      <c r="FWC63" s="264"/>
      <c r="FWD63" s="264"/>
      <c r="FWE63" s="264"/>
      <c r="FWF63" s="264"/>
      <c r="FWG63" s="264"/>
      <c r="FWH63" s="264"/>
      <c r="FWI63" s="264"/>
      <c r="FWJ63" s="264"/>
      <c r="FWK63" s="264"/>
      <c r="FWL63" s="264"/>
      <c r="FWM63" s="264"/>
      <c r="FWN63" s="264"/>
      <c r="FWO63" s="264"/>
      <c r="FWP63" s="264"/>
      <c r="FWQ63" s="264"/>
      <c r="FWR63" s="264"/>
      <c r="FWS63" s="264"/>
      <c r="FWT63" s="264"/>
      <c r="FWU63" s="264"/>
      <c r="FWV63" s="264"/>
      <c r="FWW63" s="264"/>
      <c r="FWX63" s="264"/>
      <c r="FWY63" s="264"/>
      <c r="FWZ63" s="264"/>
      <c r="FXA63" s="264"/>
      <c r="FXB63" s="264"/>
      <c r="FXC63" s="264"/>
      <c r="FXD63" s="264"/>
      <c r="FXE63" s="264"/>
      <c r="FXF63" s="264"/>
      <c r="FXG63" s="264"/>
      <c r="FXH63" s="264"/>
      <c r="FXI63" s="264"/>
      <c r="FXJ63" s="264"/>
      <c r="FXK63" s="264"/>
      <c r="FXL63" s="264"/>
      <c r="FXM63" s="264"/>
      <c r="FXN63" s="264"/>
      <c r="FXO63" s="264"/>
      <c r="FXP63" s="264"/>
      <c r="FXQ63" s="264"/>
      <c r="FXR63" s="264"/>
      <c r="FXS63" s="264"/>
      <c r="FXT63" s="264"/>
      <c r="FXU63" s="264"/>
      <c r="FXV63" s="264"/>
      <c r="FXW63" s="264"/>
      <c r="FXX63" s="264"/>
      <c r="FXY63" s="264"/>
      <c r="FXZ63" s="264"/>
      <c r="FYA63" s="264"/>
      <c r="FYB63" s="264"/>
      <c r="FYC63" s="264"/>
      <c r="FYD63" s="264"/>
      <c r="FYE63" s="264"/>
      <c r="FYF63" s="264"/>
      <c r="FYG63" s="264"/>
      <c r="FYH63" s="264"/>
      <c r="FYI63" s="264"/>
      <c r="FYJ63" s="264"/>
      <c r="FYK63" s="264"/>
      <c r="FYL63" s="264"/>
      <c r="FYM63" s="264"/>
      <c r="FYN63" s="264"/>
      <c r="FYO63" s="264"/>
      <c r="FYP63" s="264"/>
      <c r="FYQ63" s="264"/>
      <c r="FYR63" s="264"/>
      <c r="FYS63" s="264"/>
      <c r="FYT63" s="264"/>
      <c r="FYU63" s="264"/>
      <c r="FYV63" s="264"/>
      <c r="FYW63" s="264"/>
      <c r="FYX63" s="264"/>
      <c r="FYY63" s="264"/>
      <c r="FYZ63" s="264"/>
      <c r="FZA63" s="264"/>
      <c r="FZB63" s="264"/>
      <c r="FZC63" s="264"/>
      <c r="FZD63" s="264"/>
      <c r="FZE63" s="264"/>
      <c r="FZF63" s="264"/>
      <c r="FZG63" s="264"/>
      <c r="FZH63" s="264"/>
      <c r="FZI63" s="264"/>
      <c r="FZJ63" s="264"/>
      <c r="FZK63" s="264"/>
      <c r="FZL63" s="264"/>
      <c r="FZM63" s="264"/>
      <c r="FZN63" s="264"/>
      <c r="FZO63" s="264"/>
      <c r="FZP63" s="264"/>
      <c r="FZQ63" s="264"/>
      <c r="FZR63" s="264"/>
      <c r="FZS63" s="264"/>
      <c r="FZT63" s="264"/>
      <c r="FZU63" s="264"/>
      <c r="FZV63" s="264"/>
      <c r="FZW63" s="264"/>
      <c r="FZX63" s="264"/>
      <c r="FZY63" s="264"/>
      <c r="FZZ63" s="264"/>
      <c r="GAA63" s="264"/>
      <c r="GAB63" s="264"/>
      <c r="GAC63" s="264"/>
      <c r="GAD63" s="264"/>
      <c r="GAE63" s="264"/>
      <c r="GAF63" s="264"/>
      <c r="GAG63" s="264"/>
      <c r="GAH63" s="264"/>
      <c r="GAI63" s="264"/>
      <c r="GAJ63" s="264"/>
      <c r="GAK63" s="264"/>
      <c r="GAL63" s="264"/>
      <c r="GAM63" s="264"/>
      <c r="GAN63" s="264"/>
      <c r="GAO63" s="264"/>
      <c r="GAP63" s="264"/>
      <c r="GAQ63" s="264"/>
      <c r="GAR63" s="264"/>
      <c r="GAS63" s="264"/>
      <c r="GAT63" s="264"/>
      <c r="GAU63" s="264"/>
      <c r="GAV63" s="264"/>
      <c r="GAW63" s="264"/>
      <c r="GAX63" s="264"/>
      <c r="GAY63" s="264"/>
      <c r="GAZ63" s="264"/>
      <c r="GBA63" s="264"/>
      <c r="GBB63" s="264"/>
      <c r="GBC63" s="264"/>
      <c r="GBD63" s="264"/>
      <c r="GBE63" s="264"/>
      <c r="GBF63" s="264"/>
      <c r="GBG63" s="264"/>
      <c r="GBH63" s="264"/>
      <c r="GBI63" s="264"/>
      <c r="GBJ63" s="264"/>
      <c r="GBK63" s="264"/>
      <c r="GBL63" s="264"/>
      <c r="GBM63" s="264"/>
      <c r="GBN63" s="264"/>
      <c r="GBO63" s="264"/>
      <c r="GBP63" s="264"/>
      <c r="GBQ63" s="264"/>
      <c r="GBR63" s="264"/>
      <c r="GBS63" s="264"/>
      <c r="GBT63" s="264"/>
      <c r="GBU63" s="264"/>
      <c r="GBV63" s="264"/>
      <c r="GBW63" s="264"/>
      <c r="GBX63" s="264"/>
      <c r="GBY63" s="264"/>
      <c r="GBZ63" s="264"/>
      <c r="GCA63" s="264"/>
      <c r="GCB63" s="264"/>
      <c r="GCC63" s="264"/>
      <c r="GCD63" s="264"/>
      <c r="GCE63" s="264"/>
      <c r="GCF63" s="264"/>
      <c r="GCG63" s="264"/>
      <c r="GCH63" s="264"/>
      <c r="GCI63" s="264"/>
      <c r="GCJ63" s="264"/>
      <c r="GCK63" s="264"/>
      <c r="GCL63" s="264"/>
      <c r="GCM63" s="264"/>
      <c r="GCN63" s="264"/>
      <c r="GCO63" s="264"/>
      <c r="GCP63" s="264"/>
      <c r="GCQ63" s="264"/>
      <c r="GCR63" s="264"/>
      <c r="GCS63" s="264"/>
      <c r="GCT63" s="264"/>
      <c r="GCU63" s="264"/>
      <c r="GCV63" s="264"/>
      <c r="GCW63" s="264"/>
      <c r="GCX63" s="264"/>
      <c r="GCY63" s="264"/>
      <c r="GCZ63" s="264"/>
      <c r="GDA63" s="264"/>
      <c r="GDB63" s="264"/>
      <c r="GDC63" s="264"/>
      <c r="GDD63" s="264"/>
      <c r="GDE63" s="264"/>
      <c r="GDF63" s="264"/>
      <c r="GDG63" s="264"/>
      <c r="GDH63" s="264"/>
      <c r="GDI63" s="264"/>
      <c r="GDJ63" s="264"/>
      <c r="GDK63" s="264"/>
      <c r="GDL63" s="264"/>
      <c r="GDM63" s="264"/>
      <c r="GDN63" s="264"/>
      <c r="GDO63" s="264"/>
      <c r="GDP63" s="264"/>
      <c r="GDQ63" s="264"/>
      <c r="GDR63" s="264"/>
      <c r="GDS63" s="264"/>
      <c r="GDT63" s="264"/>
      <c r="GDU63" s="264"/>
      <c r="GDV63" s="264"/>
      <c r="GDW63" s="264"/>
      <c r="GDX63" s="264"/>
      <c r="GDY63" s="264"/>
      <c r="GDZ63" s="264"/>
      <c r="GEA63" s="264"/>
      <c r="GEB63" s="264"/>
      <c r="GEC63" s="264"/>
      <c r="GED63" s="264"/>
      <c r="GEE63" s="264"/>
      <c r="GEF63" s="264"/>
      <c r="GEG63" s="264"/>
      <c r="GEH63" s="264"/>
      <c r="GEI63" s="264"/>
      <c r="GEJ63" s="264"/>
      <c r="GEK63" s="264"/>
      <c r="GEL63" s="264"/>
      <c r="GEM63" s="264"/>
      <c r="GEN63" s="264"/>
      <c r="GEO63" s="264"/>
      <c r="GEP63" s="264"/>
      <c r="GEQ63" s="264"/>
      <c r="GER63" s="264"/>
      <c r="GES63" s="264"/>
      <c r="GET63" s="264"/>
      <c r="GEU63" s="264"/>
      <c r="GEV63" s="264"/>
      <c r="GEW63" s="264"/>
      <c r="GEX63" s="264"/>
      <c r="GEY63" s="264"/>
      <c r="GEZ63" s="264"/>
      <c r="GFA63" s="264"/>
      <c r="GFB63" s="264"/>
      <c r="GFC63" s="264"/>
      <c r="GFD63" s="264"/>
      <c r="GFE63" s="264"/>
      <c r="GFF63" s="264"/>
      <c r="GFG63" s="264"/>
      <c r="GFH63" s="264"/>
      <c r="GFI63" s="264"/>
      <c r="GFJ63" s="264"/>
      <c r="GFK63" s="264"/>
      <c r="GFL63" s="264"/>
      <c r="GFM63" s="264"/>
      <c r="GFN63" s="264"/>
      <c r="GFO63" s="264"/>
      <c r="GFP63" s="264"/>
      <c r="GFQ63" s="264"/>
      <c r="GFR63" s="264"/>
      <c r="GFS63" s="264"/>
      <c r="GFT63" s="264"/>
      <c r="GFU63" s="264"/>
      <c r="GFV63" s="264"/>
      <c r="GFW63" s="264"/>
      <c r="GFX63" s="264"/>
      <c r="GFY63" s="264"/>
      <c r="GFZ63" s="264"/>
      <c r="GGA63" s="264"/>
      <c r="GGB63" s="264"/>
      <c r="GGC63" s="264"/>
      <c r="GGD63" s="264"/>
      <c r="GGE63" s="264"/>
      <c r="GGF63" s="264"/>
      <c r="GGG63" s="264"/>
      <c r="GGH63" s="264"/>
      <c r="GGI63" s="264"/>
      <c r="GGJ63" s="264"/>
      <c r="GGK63" s="264"/>
      <c r="GGL63" s="264"/>
      <c r="GGM63" s="264"/>
      <c r="GGN63" s="264"/>
      <c r="GGO63" s="264"/>
      <c r="GGP63" s="264"/>
      <c r="GGQ63" s="264"/>
      <c r="GGR63" s="264"/>
      <c r="GGS63" s="264"/>
      <c r="GGT63" s="264"/>
      <c r="GGU63" s="264"/>
      <c r="GGV63" s="264"/>
      <c r="GGW63" s="264"/>
      <c r="GGX63" s="264"/>
      <c r="GGY63" s="264"/>
      <c r="GGZ63" s="264"/>
      <c r="GHA63" s="264"/>
      <c r="GHB63" s="264"/>
      <c r="GHC63" s="264"/>
      <c r="GHD63" s="264"/>
      <c r="GHE63" s="264"/>
      <c r="GHF63" s="264"/>
      <c r="GHG63" s="264"/>
      <c r="GHH63" s="264"/>
      <c r="GHI63" s="264"/>
      <c r="GHJ63" s="264"/>
      <c r="GHK63" s="264"/>
      <c r="GHL63" s="264"/>
      <c r="GHM63" s="264"/>
      <c r="GHN63" s="264"/>
      <c r="GHO63" s="264"/>
      <c r="GHP63" s="264"/>
      <c r="GHQ63" s="264"/>
      <c r="GHR63" s="264"/>
      <c r="GHS63" s="264"/>
      <c r="GHT63" s="264"/>
      <c r="GHU63" s="264"/>
      <c r="GHV63" s="264"/>
      <c r="GHW63" s="264"/>
      <c r="GHX63" s="264"/>
      <c r="GHY63" s="264"/>
      <c r="GHZ63" s="264"/>
      <c r="GIA63" s="264"/>
      <c r="GIB63" s="264"/>
      <c r="GIC63" s="264"/>
      <c r="GID63" s="264"/>
      <c r="GIE63" s="264"/>
      <c r="GIF63" s="264"/>
      <c r="GIG63" s="264"/>
      <c r="GIH63" s="264"/>
      <c r="GII63" s="264"/>
      <c r="GIJ63" s="264"/>
      <c r="GIK63" s="264"/>
      <c r="GIL63" s="264"/>
      <c r="GIM63" s="264"/>
      <c r="GIN63" s="264"/>
      <c r="GIO63" s="264"/>
      <c r="GIP63" s="264"/>
      <c r="GIQ63" s="264"/>
      <c r="GIR63" s="264"/>
      <c r="GIS63" s="264"/>
      <c r="GIT63" s="264"/>
      <c r="GIU63" s="264"/>
      <c r="GIV63" s="264"/>
      <c r="GIW63" s="264"/>
      <c r="GIX63" s="264"/>
      <c r="GIY63" s="264"/>
      <c r="GIZ63" s="264"/>
      <c r="GJA63" s="264"/>
      <c r="GJB63" s="264"/>
      <c r="GJC63" s="264"/>
      <c r="GJD63" s="264"/>
      <c r="GJE63" s="264"/>
      <c r="GJF63" s="264"/>
      <c r="GJG63" s="264"/>
      <c r="GJH63" s="264"/>
      <c r="GJI63" s="264"/>
      <c r="GJJ63" s="264"/>
      <c r="GJK63" s="264"/>
      <c r="GJL63" s="264"/>
      <c r="GJM63" s="264"/>
      <c r="GJN63" s="264"/>
      <c r="GJO63" s="264"/>
      <c r="GJP63" s="264"/>
      <c r="GJQ63" s="264"/>
      <c r="GJR63" s="264"/>
      <c r="GJS63" s="264"/>
      <c r="GJT63" s="264"/>
      <c r="GJU63" s="264"/>
      <c r="GJV63" s="264"/>
      <c r="GJW63" s="264"/>
      <c r="GJX63" s="264"/>
      <c r="GJY63" s="264"/>
      <c r="GJZ63" s="264"/>
      <c r="GKA63" s="264"/>
      <c r="GKB63" s="264"/>
      <c r="GKC63" s="264"/>
      <c r="GKD63" s="264"/>
      <c r="GKE63" s="264"/>
      <c r="GKF63" s="264"/>
      <c r="GKG63" s="264"/>
      <c r="GKH63" s="264"/>
      <c r="GKI63" s="264"/>
      <c r="GKJ63" s="264"/>
      <c r="GKK63" s="264"/>
      <c r="GKL63" s="264"/>
      <c r="GKM63" s="264"/>
      <c r="GKN63" s="264"/>
      <c r="GKO63" s="264"/>
      <c r="GKP63" s="264"/>
      <c r="GKQ63" s="264"/>
      <c r="GKR63" s="264"/>
      <c r="GKS63" s="264"/>
      <c r="GKT63" s="264"/>
      <c r="GKU63" s="264"/>
      <c r="GKV63" s="264"/>
      <c r="GKW63" s="264"/>
      <c r="GKX63" s="264"/>
      <c r="GKY63" s="264"/>
      <c r="GKZ63" s="264"/>
      <c r="GLA63" s="264"/>
      <c r="GLB63" s="264"/>
      <c r="GLC63" s="264"/>
      <c r="GLD63" s="264"/>
      <c r="GLE63" s="264"/>
      <c r="GLF63" s="264"/>
      <c r="GLG63" s="264"/>
      <c r="GLH63" s="264"/>
      <c r="GLI63" s="264"/>
      <c r="GLJ63" s="264"/>
      <c r="GLK63" s="264"/>
      <c r="GLL63" s="264"/>
      <c r="GLM63" s="264"/>
      <c r="GLN63" s="264"/>
      <c r="GLO63" s="264"/>
      <c r="GLP63" s="264"/>
      <c r="GLQ63" s="264"/>
      <c r="GLR63" s="264"/>
      <c r="GLS63" s="264"/>
      <c r="GLT63" s="264"/>
      <c r="GLU63" s="264"/>
      <c r="GLV63" s="264"/>
      <c r="GLW63" s="264"/>
      <c r="GLX63" s="264"/>
      <c r="GLY63" s="264"/>
      <c r="GLZ63" s="264"/>
      <c r="GMA63" s="264"/>
      <c r="GMB63" s="264"/>
      <c r="GMC63" s="264"/>
      <c r="GMD63" s="264"/>
      <c r="GME63" s="264"/>
      <c r="GMF63" s="264"/>
      <c r="GMG63" s="264"/>
      <c r="GMH63" s="264"/>
      <c r="GMI63" s="264"/>
      <c r="GMJ63" s="264"/>
      <c r="GMK63" s="264"/>
      <c r="GML63" s="264"/>
      <c r="GMM63" s="264"/>
      <c r="GMN63" s="264"/>
      <c r="GMO63" s="264"/>
      <c r="GMP63" s="264"/>
      <c r="GMQ63" s="264"/>
      <c r="GMR63" s="264"/>
      <c r="GMS63" s="264"/>
      <c r="GMT63" s="264"/>
      <c r="GMU63" s="264"/>
      <c r="GMV63" s="264"/>
      <c r="GMW63" s="264"/>
      <c r="GMX63" s="264"/>
      <c r="GMY63" s="264"/>
      <c r="GMZ63" s="264"/>
      <c r="GNA63" s="264"/>
      <c r="GNB63" s="264"/>
      <c r="GNC63" s="264"/>
      <c r="GND63" s="264"/>
      <c r="GNE63" s="264"/>
      <c r="GNF63" s="264"/>
      <c r="GNG63" s="264"/>
      <c r="GNH63" s="264"/>
      <c r="GNI63" s="264"/>
      <c r="GNJ63" s="264"/>
      <c r="GNK63" s="264"/>
      <c r="GNL63" s="264"/>
      <c r="GNM63" s="264"/>
      <c r="GNN63" s="264"/>
      <c r="GNO63" s="264"/>
      <c r="GNP63" s="264"/>
      <c r="GNQ63" s="264"/>
      <c r="GNR63" s="264"/>
      <c r="GNS63" s="264"/>
      <c r="GNT63" s="264"/>
      <c r="GNU63" s="264"/>
      <c r="GNV63" s="264"/>
      <c r="GNW63" s="264"/>
      <c r="GNX63" s="264"/>
      <c r="GNY63" s="264"/>
      <c r="GNZ63" s="264"/>
      <c r="GOA63" s="264"/>
      <c r="GOB63" s="264"/>
      <c r="GOC63" s="264"/>
      <c r="GOD63" s="264"/>
      <c r="GOE63" s="264"/>
      <c r="GOF63" s="264"/>
      <c r="GOG63" s="264"/>
      <c r="GOH63" s="264"/>
      <c r="GOI63" s="264"/>
      <c r="GOJ63" s="264"/>
      <c r="GOK63" s="264"/>
      <c r="GOL63" s="264"/>
      <c r="GOM63" s="264"/>
      <c r="GON63" s="264"/>
      <c r="GOO63" s="264"/>
      <c r="GOP63" s="264"/>
      <c r="GOQ63" s="264"/>
      <c r="GOR63" s="264"/>
      <c r="GOS63" s="264"/>
      <c r="GOT63" s="264"/>
      <c r="GOU63" s="264"/>
      <c r="GOV63" s="264"/>
      <c r="GOW63" s="264"/>
      <c r="GOX63" s="264"/>
      <c r="GOY63" s="264"/>
      <c r="GOZ63" s="264"/>
      <c r="GPA63" s="264"/>
      <c r="GPB63" s="264"/>
      <c r="GPC63" s="264"/>
      <c r="GPD63" s="264"/>
      <c r="GPE63" s="264"/>
      <c r="GPF63" s="264"/>
      <c r="GPG63" s="264"/>
      <c r="GPH63" s="264"/>
      <c r="GPI63" s="264"/>
      <c r="GPJ63" s="264"/>
      <c r="GPK63" s="264"/>
      <c r="GPL63" s="264"/>
      <c r="GPM63" s="264"/>
      <c r="GPN63" s="264"/>
      <c r="GPO63" s="264"/>
      <c r="GPP63" s="264"/>
      <c r="GPQ63" s="264"/>
      <c r="GPR63" s="264"/>
      <c r="GPS63" s="264"/>
      <c r="GPT63" s="264"/>
      <c r="GPU63" s="264"/>
      <c r="GPV63" s="264"/>
      <c r="GPW63" s="264"/>
      <c r="GPX63" s="264"/>
      <c r="GPY63" s="264"/>
      <c r="GPZ63" s="264"/>
      <c r="GQA63" s="264"/>
      <c r="GQB63" s="264"/>
      <c r="GQC63" s="264"/>
      <c r="GQD63" s="264"/>
      <c r="GQE63" s="264"/>
      <c r="GQF63" s="264"/>
      <c r="GQG63" s="264"/>
      <c r="GQH63" s="264"/>
      <c r="GQI63" s="264"/>
      <c r="GQJ63" s="264"/>
      <c r="GQK63" s="264"/>
      <c r="GQL63" s="264"/>
      <c r="GQM63" s="264"/>
      <c r="GQN63" s="264"/>
      <c r="GQO63" s="264"/>
      <c r="GQP63" s="264"/>
      <c r="GQQ63" s="264"/>
      <c r="GQR63" s="264"/>
      <c r="GQS63" s="264"/>
      <c r="GQT63" s="264"/>
      <c r="GQU63" s="264"/>
      <c r="GQV63" s="264"/>
      <c r="GQW63" s="264"/>
      <c r="GQX63" s="264"/>
      <c r="GQY63" s="264"/>
      <c r="GQZ63" s="264"/>
      <c r="GRA63" s="264"/>
      <c r="GRB63" s="264"/>
      <c r="GRC63" s="264"/>
      <c r="GRD63" s="264"/>
      <c r="GRE63" s="264"/>
      <c r="GRF63" s="264"/>
      <c r="GRG63" s="264"/>
      <c r="GRH63" s="264"/>
      <c r="GRI63" s="264"/>
      <c r="GRJ63" s="264"/>
      <c r="GRK63" s="264"/>
      <c r="GRL63" s="264"/>
      <c r="GRM63" s="264"/>
      <c r="GRN63" s="264"/>
      <c r="GRO63" s="264"/>
      <c r="GRP63" s="264"/>
      <c r="GRQ63" s="264"/>
      <c r="GRR63" s="264"/>
      <c r="GRS63" s="264"/>
      <c r="GRT63" s="264"/>
      <c r="GRU63" s="264"/>
      <c r="GRV63" s="264"/>
      <c r="GRW63" s="264"/>
      <c r="GRX63" s="264"/>
      <c r="GRY63" s="264"/>
      <c r="GRZ63" s="264"/>
      <c r="GSA63" s="264"/>
      <c r="GSB63" s="264"/>
      <c r="GSC63" s="264"/>
      <c r="GSD63" s="264"/>
      <c r="GSE63" s="264"/>
      <c r="GSF63" s="264"/>
      <c r="GSG63" s="264"/>
      <c r="GSH63" s="264"/>
      <c r="GSI63" s="264"/>
      <c r="GSJ63" s="264"/>
      <c r="GSK63" s="264"/>
      <c r="GSL63" s="264"/>
      <c r="GSM63" s="264"/>
      <c r="GSN63" s="264"/>
      <c r="GSO63" s="264"/>
      <c r="GSP63" s="264"/>
      <c r="GSQ63" s="264"/>
      <c r="GSR63" s="264"/>
      <c r="GSS63" s="264"/>
      <c r="GST63" s="264"/>
      <c r="GSU63" s="264"/>
      <c r="GSV63" s="264"/>
      <c r="GSW63" s="264"/>
      <c r="GSX63" s="264"/>
      <c r="GSY63" s="264"/>
      <c r="GSZ63" s="264"/>
      <c r="GTA63" s="264"/>
      <c r="GTB63" s="264"/>
      <c r="GTC63" s="264"/>
      <c r="GTD63" s="264"/>
      <c r="GTE63" s="264"/>
      <c r="GTF63" s="264"/>
      <c r="GTG63" s="264"/>
      <c r="GTH63" s="264"/>
      <c r="GTI63" s="264"/>
      <c r="GTJ63" s="264"/>
      <c r="GTK63" s="264"/>
      <c r="GTL63" s="264"/>
      <c r="GTM63" s="264"/>
      <c r="GTN63" s="264"/>
      <c r="GTO63" s="264"/>
      <c r="GTP63" s="264"/>
      <c r="GTQ63" s="264"/>
      <c r="GTR63" s="264"/>
      <c r="GTS63" s="264"/>
      <c r="GTT63" s="264"/>
      <c r="GTU63" s="264"/>
      <c r="GTV63" s="264"/>
      <c r="GTW63" s="264"/>
      <c r="GTX63" s="264"/>
      <c r="GTY63" s="264"/>
      <c r="GTZ63" s="264"/>
      <c r="GUA63" s="264"/>
      <c r="GUB63" s="264"/>
      <c r="GUC63" s="264"/>
      <c r="GUD63" s="264"/>
      <c r="GUE63" s="264"/>
      <c r="GUF63" s="264"/>
      <c r="GUG63" s="264"/>
      <c r="GUH63" s="264"/>
      <c r="GUI63" s="264"/>
      <c r="GUJ63" s="264"/>
      <c r="GUK63" s="264"/>
      <c r="GUL63" s="264"/>
      <c r="GUM63" s="264"/>
      <c r="GUN63" s="264"/>
      <c r="GUO63" s="264"/>
      <c r="GUP63" s="264"/>
      <c r="GUQ63" s="264"/>
      <c r="GUR63" s="264"/>
      <c r="GUS63" s="264"/>
      <c r="GUT63" s="264"/>
      <c r="GUU63" s="264"/>
      <c r="GUV63" s="264"/>
      <c r="GUW63" s="264"/>
      <c r="GUX63" s="264"/>
      <c r="GUY63" s="264"/>
      <c r="GUZ63" s="264"/>
      <c r="GVA63" s="264"/>
      <c r="GVB63" s="264"/>
      <c r="GVC63" s="264"/>
      <c r="GVD63" s="264"/>
      <c r="GVE63" s="264"/>
      <c r="GVF63" s="264"/>
      <c r="GVG63" s="264"/>
      <c r="GVH63" s="264"/>
      <c r="GVI63" s="264"/>
      <c r="GVJ63" s="264"/>
      <c r="GVK63" s="264"/>
      <c r="GVL63" s="264"/>
      <c r="GVM63" s="264"/>
      <c r="GVN63" s="264"/>
      <c r="GVO63" s="264"/>
      <c r="GVP63" s="264"/>
      <c r="GVQ63" s="264"/>
      <c r="GVR63" s="264"/>
      <c r="GVS63" s="264"/>
      <c r="GVT63" s="264"/>
      <c r="GVU63" s="264"/>
      <c r="GVV63" s="264"/>
      <c r="GVW63" s="264"/>
      <c r="GVX63" s="264"/>
      <c r="GVY63" s="264"/>
      <c r="GVZ63" s="264"/>
      <c r="GWA63" s="264"/>
      <c r="GWB63" s="264"/>
      <c r="GWC63" s="264"/>
      <c r="GWD63" s="264"/>
      <c r="GWE63" s="264"/>
      <c r="GWF63" s="264"/>
      <c r="GWG63" s="264"/>
      <c r="GWH63" s="264"/>
      <c r="GWI63" s="264"/>
      <c r="GWJ63" s="264"/>
      <c r="GWK63" s="264"/>
      <c r="GWL63" s="264"/>
      <c r="GWM63" s="264"/>
      <c r="GWN63" s="264"/>
      <c r="GWO63" s="264"/>
      <c r="GWP63" s="264"/>
      <c r="GWQ63" s="264"/>
      <c r="GWR63" s="264"/>
      <c r="GWS63" s="264"/>
      <c r="GWT63" s="264"/>
      <c r="GWU63" s="264"/>
      <c r="GWV63" s="264"/>
      <c r="GWW63" s="264"/>
      <c r="GWX63" s="264"/>
      <c r="GWY63" s="264"/>
      <c r="GWZ63" s="264"/>
      <c r="GXA63" s="264"/>
      <c r="GXB63" s="264"/>
      <c r="GXC63" s="264"/>
      <c r="GXD63" s="264"/>
      <c r="GXE63" s="264"/>
      <c r="GXF63" s="264"/>
      <c r="GXG63" s="264"/>
      <c r="GXH63" s="264"/>
      <c r="GXI63" s="264"/>
      <c r="GXJ63" s="264"/>
      <c r="GXK63" s="264"/>
      <c r="GXL63" s="264"/>
      <c r="GXM63" s="264"/>
      <c r="GXN63" s="264"/>
      <c r="GXO63" s="264"/>
      <c r="GXP63" s="264"/>
      <c r="GXQ63" s="264"/>
      <c r="GXR63" s="264"/>
      <c r="GXS63" s="264"/>
      <c r="GXT63" s="264"/>
      <c r="GXU63" s="264"/>
      <c r="GXV63" s="264"/>
      <c r="GXW63" s="264"/>
      <c r="GXX63" s="264"/>
      <c r="GXY63" s="264"/>
      <c r="GXZ63" s="264"/>
      <c r="GYA63" s="264"/>
      <c r="GYB63" s="264"/>
      <c r="GYC63" s="264"/>
      <c r="GYD63" s="264"/>
      <c r="GYE63" s="264"/>
      <c r="GYF63" s="264"/>
      <c r="GYG63" s="264"/>
      <c r="GYH63" s="264"/>
      <c r="GYI63" s="264"/>
      <c r="GYJ63" s="264"/>
      <c r="GYK63" s="264"/>
      <c r="GYL63" s="264"/>
      <c r="GYM63" s="264"/>
      <c r="GYN63" s="264"/>
      <c r="GYO63" s="264"/>
      <c r="GYP63" s="264"/>
      <c r="GYQ63" s="264"/>
      <c r="GYR63" s="264"/>
      <c r="GYS63" s="264"/>
      <c r="GYT63" s="264"/>
      <c r="GYU63" s="264"/>
      <c r="GYV63" s="264"/>
      <c r="GYW63" s="264"/>
      <c r="GYX63" s="264"/>
      <c r="GYY63" s="264"/>
      <c r="GYZ63" s="264"/>
      <c r="GZA63" s="264"/>
      <c r="GZB63" s="264"/>
      <c r="GZC63" s="264"/>
      <c r="GZD63" s="264"/>
      <c r="GZE63" s="264"/>
      <c r="GZF63" s="264"/>
      <c r="GZG63" s="264"/>
      <c r="GZH63" s="264"/>
      <c r="GZI63" s="264"/>
      <c r="GZJ63" s="264"/>
      <c r="GZK63" s="264"/>
      <c r="GZL63" s="264"/>
      <c r="GZM63" s="264"/>
      <c r="GZN63" s="264"/>
      <c r="GZO63" s="264"/>
      <c r="GZP63" s="264"/>
      <c r="GZQ63" s="264"/>
      <c r="GZR63" s="264"/>
      <c r="GZS63" s="264"/>
      <c r="GZT63" s="264"/>
      <c r="GZU63" s="264"/>
      <c r="GZV63" s="264"/>
      <c r="GZW63" s="264"/>
      <c r="GZX63" s="264"/>
      <c r="GZY63" s="264"/>
      <c r="GZZ63" s="264"/>
      <c r="HAA63" s="264"/>
      <c r="HAB63" s="264"/>
      <c r="HAC63" s="264"/>
      <c r="HAD63" s="264"/>
      <c r="HAE63" s="264"/>
      <c r="HAF63" s="264"/>
      <c r="HAG63" s="264"/>
      <c r="HAH63" s="264"/>
      <c r="HAI63" s="264"/>
      <c r="HAJ63" s="264"/>
      <c r="HAK63" s="264"/>
      <c r="HAL63" s="264"/>
      <c r="HAM63" s="264"/>
      <c r="HAN63" s="264"/>
      <c r="HAO63" s="264"/>
      <c r="HAP63" s="264"/>
      <c r="HAQ63" s="264"/>
      <c r="HAR63" s="264"/>
      <c r="HAS63" s="264"/>
      <c r="HAT63" s="264"/>
      <c r="HAU63" s="264"/>
      <c r="HAV63" s="264"/>
      <c r="HAW63" s="264"/>
      <c r="HAX63" s="264"/>
      <c r="HAY63" s="264"/>
      <c r="HAZ63" s="264"/>
      <c r="HBA63" s="264"/>
      <c r="HBB63" s="264"/>
      <c r="HBC63" s="264"/>
      <c r="HBD63" s="264"/>
      <c r="HBE63" s="264"/>
      <c r="HBF63" s="264"/>
      <c r="HBG63" s="264"/>
      <c r="HBH63" s="264"/>
      <c r="HBI63" s="264"/>
      <c r="HBJ63" s="264"/>
      <c r="HBK63" s="264"/>
      <c r="HBL63" s="264"/>
      <c r="HBM63" s="264"/>
      <c r="HBN63" s="264"/>
      <c r="HBO63" s="264"/>
      <c r="HBP63" s="264"/>
      <c r="HBQ63" s="264"/>
      <c r="HBR63" s="264"/>
      <c r="HBS63" s="264"/>
      <c r="HBT63" s="264"/>
      <c r="HBU63" s="264"/>
      <c r="HBV63" s="264"/>
      <c r="HBW63" s="264"/>
      <c r="HBX63" s="264"/>
      <c r="HBY63" s="264"/>
      <c r="HBZ63" s="264"/>
      <c r="HCA63" s="264"/>
      <c r="HCB63" s="264"/>
      <c r="HCC63" s="264"/>
      <c r="HCD63" s="264"/>
      <c r="HCE63" s="264"/>
      <c r="HCF63" s="264"/>
      <c r="HCG63" s="264"/>
      <c r="HCH63" s="264"/>
      <c r="HCI63" s="264"/>
      <c r="HCJ63" s="264"/>
      <c r="HCK63" s="264"/>
      <c r="HCL63" s="264"/>
      <c r="HCM63" s="264"/>
      <c r="HCN63" s="264"/>
      <c r="HCO63" s="264"/>
      <c r="HCP63" s="264"/>
      <c r="HCQ63" s="264"/>
      <c r="HCR63" s="264"/>
      <c r="HCS63" s="264"/>
      <c r="HCT63" s="264"/>
      <c r="HCU63" s="264"/>
      <c r="HCV63" s="264"/>
      <c r="HCW63" s="264"/>
      <c r="HCX63" s="264"/>
      <c r="HCY63" s="264"/>
      <c r="HCZ63" s="264"/>
      <c r="HDA63" s="264"/>
      <c r="HDB63" s="264"/>
      <c r="HDC63" s="264"/>
      <c r="HDD63" s="264"/>
      <c r="HDE63" s="264"/>
      <c r="HDF63" s="264"/>
      <c r="HDG63" s="264"/>
      <c r="HDH63" s="264"/>
      <c r="HDI63" s="264"/>
      <c r="HDJ63" s="264"/>
      <c r="HDK63" s="264"/>
      <c r="HDL63" s="264"/>
      <c r="HDM63" s="264"/>
      <c r="HDN63" s="264"/>
      <c r="HDO63" s="264"/>
      <c r="HDP63" s="264"/>
      <c r="HDQ63" s="264"/>
      <c r="HDR63" s="264"/>
      <c r="HDS63" s="264"/>
      <c r="HDT63" s="264"/>
      <c r="HDU63" s="264"/>
      <c r="HDV63" s="264"/>
      <c r="HDW63" s="264"/>
      <c r="HDX63" s="264"/>
      <c r="HDY63" s="264"/>
      <c r="HDZ63" s="264"/>
      <c r="HEA63" s="264"/>
      <c r="HEB63" s="264"/>
      <c r="HEC63" s="264"/>
      <c r="HED63" s="264"/>
      <c r="HEE63" s="264"/>
      <c r="HEF63" s="264"/>
      <c r="HEG63" s="264"/>
      <c r="HEH63" s="264"/>
      <c r="HEI63" s="264"/>
      <c r="HEJ63" s="264"/>
      <c r="HEK63" s="264"/>
      <c r="HEL63" s="264"/>
      <c r="HEM63" s="264"/>
      <c r="HEN63" s="264"/>
      <c r="HEO63" s="264"/>
      <c r="HEP63" s="264"/>
      <c r="HEQ63" s="264"/>
      <c r="HER63" s="264"/>
      <c r="HES63" s="264"/>
      <c r="HET63" s="264"/>
      <c r="HEU63" s="264"/>
      <c r="HEV63" s="264"/>
      <c r="HEW63" s="264"/>
      <c r="HEX63" s="264"/>
      <c r="HEY63" s="264"/>
      <c r="HEZ63" s="264"/>
      <c r="HFA63" s="264"/>
      <c r="HFB63" s="264"/>
      <c r="HFC63" s="264"/>
      <c r="HFD63" s="264"/>
      <c r="HFE63" s="264"/>
      <c r="HFF63" s="264"/>
      <c r="HFG63" s="264"/>
      <c r="HFH63" s="264"/>
      <c r="HFI63" s="264"/>
      <c r="HFJ63" s="264"/>
      <c r="HFK63" s="264"/>
      <c r="HFL63" s="264"/>
      <c r="HFM63" s="264"/>
      <c r="HFN63" s="264"/>
      <c r="HFO63" s="264"/>
      <c r="HFP63" s="264"/>
      <c r="HFQ63" s="264"/>
      <c r="HFR63" s="264"/>
      <c r="HFS63" s="264"/>
      <c r="HFT63" s="264"/>
      <c r="HFU63" s="264"/>
      <c r="HFV63" s="264"/>
      <c r="HFW63" s="264"/>
      <c r="HFX63" s="264"/>
      <c r="HFY63" s="264"/>
      <c r="HFZ63" s="264"/>
      <c r="HGA63" s="264"/>
      <c r="HGB63" s="264"/>
      <c r="HGC63" s="264"/>
      <c r="HGD63" s="264"/>
      <c r="HGE63" s="264"/>
      <c r="HGF63" s="264"/>
      <c r="HGG63" s="264"/>
      <c r="HGH63" s="264"/>
      <c r="HGI63" s="264"/>
      <c r="HGJ63" s="264"/>
      <c r="HGK63" s="264"/>
      <c r="HGL63" s="264"/>
      <c r="HGM63" s="264"/>
      <c r="HGN63" s="264"/>
      <c r="HGO63" s="264"/>
      <c r="HGP63" s="264"/>
      <c r="HGQ63" s="264"/>
      <c r="HGR63" s="264"/>
      <c r="HGS63" s="264"/>
      <c r="HGT63" s="264"/>
      <c r="HGU63" s="264"/>
      <c r="HGV63" s="264"/>
      <c r="HGW63" s="264"/>
      <c r="HGX63" s="264"/>
      <c r="HGY63" s="264"/>
      <c r="HGZ63" s="264"/>
      <c r="HHA63" s="264"/>
      <c r="HHB63" s="264"/>
      <c r="HHC63" s="264"/>
      <c r="HHD63" s="264"/>
      <c r="HHE63" s="264"/>
      <c r="HHF63" s="264"/>
      <c r="HHG63" s="264"/>
      <c r="HHH63" s="264"/>
      <c r="HHI63" s="264"/>
      <c r="HHJ63" s="264"/>
      <c r="HHK63" s="264"/>
      <c r="HHL63" s="264"/>
      <c r="HHM63" s="264"/>
      <c r="HHN63" s="264"/>
      <c r="HHO63" s="264"/>
      <c r="HHP63" s="264"/>
      <c r="HHQ63" s="264"/>
      <c r="HHR63" s="264"/>
      <c r="HHS63" s="264"/>
      <c r="HHT63" s="264"/>
      <c r="HHU63" s="264"/>
      <c r="HHV63" s="264"/>
      <c r="HHW63" s="264"/>
      <c r="HHX63" s="264"/>
      <c r="HHY63" s="264"/>
      <c r="HHZ63" s="264"/>
      <c r="HIA63" s="264"/>
      <c r="HIB63" s="264"/>
      <c r="HIC63" s="264"/>
      <c r="HID63" s="264"/>
      <c r="HIE63" s="264"/>
      <c r="HIF63" s="264"/>
      <c r="HIG63" s="264"/>
      <c r="HIH63" s="264"/>
      <c r="HII63" s="264"/>
      <c r="HIJ63" s="264"/>
      <c r="HIK63" s="264"/>
      <c r="HIL63" s="264"/>
      <c r="HIM63" s="264"/>
      <c r="HIN63" s="264"/>
      <c r="HIO63" s="264"/>
      <c r="HIP63" s="264"/>
      <c r="HIQ63" s="264"/>
      <c r="HIR63" s="264"/>
      <c r="HIS63" s="264"/>
      <c r="HIT63" s="264"/>
      <c r="HIU63" s="264"/>
      <c r="HIV63" s="264"/>
      <c r="HIW63" s="264"/>
      <c r="HIX63" s="264"/>
      <c r="HIY63" s="264"/>
      <c r="HIZ63" s="264"/>
      <c r="HJA63" s="264"/>
      <c r="HJB63" s="264"/>
      <c r="HJC63" s="264"/>
      <c r="HJD63" s="264"/>
      <c r="HJE63" s="264"/>
      <c r="HJF63" s="264"/>
      <c r="HJG63" s="264"/>
      <c r="HJH63" s="264"/>
      <c r="HJI63" s="264"/>
      <c r="HJJ63" s="264"/>
      <c r="HJK63" s="264"/>
      <c r="HJL63" s="264"/>
      <c r="HJM63" s="264"/>
      <c r="HJN63" s="264"/>
      <c r="HJO63" s="264"/>
      <c r="HJP63" s="264"/>
      <c r="HJQ63" s="264"/>
      <c r="HJR63" s="264"/>
      <c r="HJS63" s="264"/>
      <c r="HJT63" s="264"/>
      <c r="HJU63" s="264"/>
      <c r="HJV63" s="264"/>
      <c r="HJW63" s="264"/>
      <c r="HJX63" s="264"/>
      <c r="HJY63" s="264"/>
      <c r="HJZ63" s="264"/>
      <c r="HKA63" s="264"/>
      <c r="HKB63" s="264"/>
      <c r="HKC63" s="264"/>
      <c r="HKD63" s="264"/>
      <c r="HKE63" s="264"/>
      <c r="HKF63" s="264"/>
      <c r="HKG63" s="264"/>
      <c r="HKH63" s="264"/>
      <c r="HKI63" s="264"/>
      <c r="HKJ63" s="264"/>
      <c r="HKK63" s="264"/>
      <c r="HKL63" s="264"/>
      <c r="HKM63" s="264"/>
      <c r="HKN63" s="264"/>
      <c r="HKO63" s="264"/>
      <c r="HKP63" s="264"/>
      <c r="HKQ63" s="264"/>
      <c r="HKR63" s="264"/>
      <c r="HKS63" s="264"/>
      <c r="HKT63" s="264"/>
      <c r="HKU63" s="264"/>
      <c r="HKV63" s="264"/>
      <c r="HKW63" s="264"/>
      <c r="HKX63" s="264"/>
      <c r="HKY63" s="264"/>
      <c r="HKZ63" s="264"/>
      <c r="HLA63" s="264"/>
      <c r="HLB63" s="264"/>
      <c r="HLC63" s="264"/>
      <c r="HLD63" s="264"/>
      <c r="HLE63" s="264"/>
      <c r="HLF63" s="264"/>
      <c r="HLG63" s="264"/>
      <c r="HLH63" s="264"/>
      <c r="HLI63" s="264"/>
      <c r="HLJ63" s="264"/>
      <c r="HLK63" s="264"/>
      <c r="HLL63" s="264"/>
      <c r="HLM63" s="264"/>
      <c r="HLN63" s="264"/>
      <c r="HLO63" s="264"/>
      <c r="HLP63" s="264"/>
      <c r="HLQ63" s="264"/>
      <c r="HLR63" s="264"/>
      <c r="HLS63" s="264"/>
      <c r="HLT63" s="264"/>
      <c r="HLU63" s="264"/>
      <c r="HLV63" s="264"/>
      <c r="HLW63" s="264"/>
      <c r="HLX63" s="264"/>
      <c r="HLY63" s="264"/>
      <c r="HLZ63" s="264"/>
      <c r="HMA63" s="264"/>
      <c r="HMB63" s="264"/>
      <c r="HMC63" s="264"/>
      <c r="HMD63" s="264"/>
      <c r="HME63" s="264"/>
      <c r="HMF63" s="264"/>
      <c r="HMG63" s="264"/>
      <c r="HMH63" s="264"/>
      <c r="HMI63" s="264"/>
      <c r="HMJ63" s="264"/>
      <c r="HMK63" s="264"/>
      <c r="HML63" s="264"/>
      <c r="HMM63" s="264"/>
      <c r="HMN63" s="264"/>
      <c r="HMO63" s="264"/>
      <c r="HMP63" s="264"/>
      <c r="HMQ63" s="264"/>
      <c r="HMR63" s="264"/>
      <c r="HMS63" s="264"/>
      <c r="HMT63" s="264"/>
      <c r="HMU63" s="264"/>
      <c r="HMV63" s="264"/>
      <c r="HMW63" s="264"/>
      <c r="HMX63" s="264"/>
      <c r="HMY63" s="264"/>
      <c r="HMZ63" s="264"/>
      <c r="HNA63" s="264"/>
      <c r="HNB63" s="264"/>
      <c r="HNC63" s="264"/>
      <c r="HND63" s="264"/>
      <c r="HNE63" s="264"/>
      <c r="HNF63" s="264"/>
      <c r="HNG63" s="264"/>
      <c r="HNH63" s="264"/>
      <c r="HNI63" s="264"/>
      <c r="HNJ63" s="264"/>
      <c r="HNK63" s="264"/>
      <c r="HNL63" s="264"/>
      <c r="HNM63" s="264"/>
      <c r="HNN63" s="264"/>
      <c r="HNO63" s="264"/>
      <c r="HNP63" s="264"/>
      <c r="HNQ63" s="264"/>
      <c r="HNR63" s="264"/>
      <c r="HNS63" s="264"/>
      <c r="HNT63" s="264"/>
      <c r="HNU63" s="264"/>
      <c r="HNV63" s="264"/>
      <c r="HNW63" s="264"/>
      <c r="HNX63" s="264"/>
      <c r="HNY63" s="264"/>
      <c r="HNZ63" s="264"/>
      <c r="HOA63" s="264"/>
      <c r="HOB63" s="264"/>
      <c r="HOC63" s="264"/>
      <c r="HOD63" s="264"/>
      <c r="HOE63" s="264"/>
      <c r="HOF63" s="264"/>
      <c r="HOG63" s="264"/>
      <c r="HOH63" s="264"/>
      <c r="HOI63" s="264"/>
      <c r="HOJ63" s="264"/>
      <c r="HOK63" s="264"/>
      <c r="HOL63" s="264"/>
      <c r="HOM63" s="264"/>
      <c r="HON63" s="264"/>
      <c r="HOO63" s="264"/>
      <c r="HOP63" s="264"/>
      <c r="HOQ63" s="264"/>
      <c r="HOR63" s="264"/>
      <c r="HOS63" s="264"/>
      <c r="HOT63" s="264"/>
      <c r="HOU63" s="264"/>
      <c r="HOV63" s="264"/>
      <c r="HOW63" s="264"/>
      <c r="HOX63" s="264"/>
      <c r="HOY63" s="264"/>
      <c r="HOZ63" s="264"/>
      <c r="HPA63" s="264"/>
      <c r="HPB63" s="264"/>
      <c r="HPC63" s="264"/>
      <c r="HPD63" s="264"/>
      <c r="HPE63" s="264"/>
      <c r="HPF63" s="264"/>
      <c r="HPG63" s="264"/>
      <c r="HPH63" s="264"/>
      <c r="HPI63" s="264"/>
      <c r="HPJ63" s="264"/>
      <c r="HPK63" s="264"/>
      <c r="HPL63" s="264"/>
      <c r="HPM63" s="264"/>
      <c r="HPN63" s="264"/>
      <c r="HPO63" s="264"/>
      <c r="HPP63" s="264"/>
      <c r="HPQ63" s="264"/>
      <c r="HPR63" s="264"/>
      <c r="HPS63" s="264"/>
      <c r="HPT63" s="264"/>
      <c r="HPU63" s="264"/>
      <c r="HPV63" s="264"/>
      <c r="HPW63" s="264"/>
      <c r="HPX63" s="264"/>
      <c r="HPY63" s="264"/>
      <c r="HPZ63" s="264"/>
      <c r="HQA63" s="264"/>
      <c r="HQB63" s="264"/>
      <c r="HQC63" s="264"/>
      <c r="HQD63" s="264"/>
      <c r="HQE63" s="264"/>
      <c r="HQF63" s="264"/>
      <c r="HQG63" s="264"/>
      <c r="HQH63" s="264"/>
      <c r="HQI63" s="264"/>
      <c r="HQJ63" s="264"/>
      <c r="HQK63" s="264"/>
      <c r="HQL63" s="264"/>
      <c r="HQM63" s="264"/>
      <c r="HQN63" s="264"/>
      <c r="HQO63" s="264"/>
      <c r="HQP63" s="264"/>
      <c r="HQQ63" s="264"/>
      <c r="HQR63" s="264"/>
      <c r="HQS63" s="264"/>
      <c r="HQT63" s="264"/>
      <c r="HQU63" s="264"/>
      <c r="HQV63" s="264"/>
      <c r="HQW63" s="264"/>
      <c r="HQX63" s="264"/>
      <c r="HQY63" s="264"/>
      <c r="HQZ63" s="264"/>
      <c r="HRA63" s="264"/>
      <c r="HRB63" s="264"/>
      <c r="HRC63" s="264"/>
      <c r="HRD63" s="264"/>
      <c r="HRE63" s="264"/>
      <c r="HRF63" s="264"/>
      <c r="HRG63" s="264"/>
      <c r="HRH63" s="264"/>
      <c r="HRI63" s="264"/>
      <c r="HRJ63" s="264"/>
      <c r="HRK63" s="264"/>
      <c r="HRL63" s="264"/>
      <c r="HRM63" s="264"/>
      <c r="HRN63" s="264"/>
      <c r="HRO63" s="264"/>
      <c r="HRP63" s="264"/>
      <c r="HRQ63" s="264"/>
      <c r="HRR63" s="264"/>
      <c r="HRS63" s="264"/>
      <c r="HRT63" s="264"/>
      <c r="HRU63" s="264"/>
      <c r="HRV63" s="264"/>
      <c r="HRW63" s="264"/>
      <c r="HRX63" s="264"/>
      <c r="HRY63" s="264"/>
      <c r="HRZ63" s="264"/>
      <c r="HSA63" s="264"/>
      <c r="HSB63" s="264"/>
      <c r="HSC63" s="264"/>
      <c r="HSD63" s="264"/>
      <c r="HSE63" s="264"/>
      <c r="HSF63" s="264"/>
      <c r="HSG63" s="264"/>
      <c r="HSH63" s="264"/>
      <c r="HSI63" s="264"/>
      <c r="HSJ63" s="264"/>
      <c r="HSK63" s="264"/>
      <c r="HSL63" s="264"/>
      <c r="HSM63" s="264"/>
      <c r="HSN63" s="264"/>
      <c r="HSO63" s="264"/>
      <c r="HSP63" s="264"/>
      <c r="HSQ63" s="264"/>
      <c r="HSR63" s="264"/>
      <c r="HSS63" s="264"/>
      <c r="HST63" s="264"/>
      <c r="HSU63" s="264"/>
      <c r="HSV63" s="264"/>
      <c r="HSW63" s="264"/>
      <c r="HSX63" s="264"/>
      <c r="HSY63" s="264"/>
      <c r="HSZ63" s="264"/>
      <c r="HTA63" s="264"/>
      <c r="HTB63" s="264"/>
      <c r="HTC63" s="264"/>
      <c r="HTD63" s="264"/>
      <c r="HTE63" s="264"/>
      <c r="HTF63" s="264"/>
      <c r="HTG63" s="264"/>
      <c r="HTH63" s="264"/>
      <c r="HTI63" s="264"/>
      <c r="HTJ63" s="264"/>
      <c r="HTK63" s="264"/>
      <c r="HTL63" s="264"/>
      <c r="HTM63" s="264"/>
      <c r="HTN63" s="264"/>
      <c r="HTO63" s="264"/>
      <c r="HTP63" s="264"/>
      <c r="HTQ63" s="264"/>
      <c r="HTR63" s="264"/>
      <c r="HTS63" s="264"/>
      <c r="HTT63" s="264"/>
      <c r="HTU63" s="264"/>
      <c r="HTV63" s="264"/>
      <c r="HTW63" s="264"/>
      <c r="HTX63" s="264"/>
      <c r="HTY63" s="264"/>
      <c r="HTZ63" s="264"/>
      <c r="HUA63" s="264"/>
      <c r="HUB63" s="264"/>
      <c r="HUC63" s="264"/>
      <c r="HUD63" s="264"/>
      <c r="HUE63" s="264"/>
      <c r="HUF63" s="264"/>
      <c r="HUG63" s="264"/>
      <c r="HUH63" s="264"/>
      <c r="HUI63" s="264"/>
      <c r="HUJ63" s="264"/>
      <c r="HUK63" s="264"/>
      <c r="HUL63" s="264"/>
      <c r="HUM63" s="264"/>
      <c r="HUN63" s="264"/>
      <c r="HUO63" s="264"/>
      <c r="HUP63" s="264"/>
      <c r="HUQ63" s="264"/>
      <c r="HUR63" s="264"/>
      <c r="HUS63" s="264"/>
      <c r="HUT63" s="264"/>
      <c r="HUU63" s="264"/>
      <c r="HUV63" s="264"/>
      <c r="HUW63" s="264"/>
      <c r="HUX63" s="264"/>
      <c r="HUY63" s="264"/>
      <c r="HUZ63" s="264"/>
      <c r="HVA63" s="264"/>
      <c r="HVB63" s="264"/>
      <c r="HVC63" s="264"/>
      <c r="HVD63" s="264"/>
      <c r="HVE63" s="264"/>
      <c r="HVF63" s="264"/>
      <c r="HVG63" s="264"/>
      <c r="HVH63" s="264"/>
      <c r="HVI63" s="264"/>
      <c r="HVJ63" s="264"/>
      <c r="HVK63" s="264"/>
      <c r="HVL63" s="264"/>
      <c r="HVM63" s="264"/>
      <c r="HVN63" s="264"/>
      <c r="HVO63" s="264"/>
      <c r="HVP63" s="264"/>
      <c r="HVQ63" s="264"/>
      <c r="HVR63" s="264"/>
      <c r="HVS63" s="264"/>
      <c r="HVT63" s="264"/>
      <c r="HVU63" s="264"/>
      <c r="HVV63" s="264"/>
      <c r="HVW63" s="264"/>
      <c r="HVX63" s="264"/>
      <c r="HVY63" s="264"/>
      <c r="HVZ63" s="264"/>
      <c r="HWA63" s="264"/>
      <c r="HWB63" s="264"/>
      <c r="HWC63" s="264"/>
      <c r="HWD63" s="264"/>
      <c r="HWE63" s="264"/>
      <c r="HWF63" s="264"/>
      <c r="HWG63" s="264"/>
      <c r="HWH63" s="264"/>
      <c r="HWI63" s="264"/>
      <c r="HWJ63" s="264"/>
      <c r="HWK63" s="264"/>
      <c r="HWL63" s="264"/>
      <c r="HWM63" s="264"/>
      <c r="HWN63" s="264"/>
      <c r="HWO63" s="264"/>
      <c r="HWP63" s="264"/>
      <c r="HWQ63" s="264"/>
      <c r="HWR63" s="264"/>
      <c r="HWS63" s="264"/>
      <c r="HWT63" s="264"/>
      <c r="HWU63" s="264"/>
      <c r="HWV63" s="264"/>
      <c r="HWW63" s="264"/>
      <c r="HWX63" s="264"/>
      <c r="HWY63" s="264"/>
      <c r="HWZ63" s="264"/>
      <c r="HXA63" s="264"/>
      <c r="HXB63" s="264"/>
      <c r="HXC63" s="264"/>
      <c r="HXD63" s="264"/>
      <c r="HXE63" s="264"/>
      <c r="HXF63" s="264"/>
      <c r="HXG63" s="264"/>
      <c r="HXH63" s="264"/>
      <c r="HXI63" s="264"/>
      <c r="HXJ63" s="264"/>
      <c r="HXK63" s="264"/>
      <c r="HXL63" s="264"/>
      <c r="HXM63" s="264"/>
      <c r="HXN63" s="264"/>
      <c r="HXO63" s="264"/>
      <c r="HXP63" s="264"/>
      <c r="HXQ63" s="264"/>
      <c r="HXR63" s="264"/>
      <c r="HXS63" s="264"/>
      <c r="HXT63" s="264"/>
      <c r="HXU63" s="264"/>
      <c r="HXV63" s="264"/>
      <c r="HXW63" s="264"/>
      <c r="HXX63" s="264"/>
      <c r="HXY63" s="264"/>
      <c r="HXZ63" s="264"/>
      <c r="HYA63" s="264"/>
      <c r="HYB63" s="264"/>
      <c r="HYC63" s="264"/>
      <c r="HYD63" s="264"/>
      <c r="HYE63" s="264"/>
      <c r="HYF63" s="264"/>
      <c r="HYG63" s="264"/>
      <c r="HYH63" s="264"/>
      <c r="HYI63" s="264"/>
      <c r="HYJ63" s="264"/>
      <c r="HYK63" s="264"/>
      <c r="HYL63" s="264"/>
      <c r="HYM63" s="264"/>
      <c r="HYN63" s="264"/>
      <c r="HYO63" s="264"/>
      <c r="HYP63" s="264"/>
      <c r="HYQ63" s="264"/>
      <c r="HYR63" s="264"/>
      <c r="HYS63" s="264"/>
      <c r="HYT63" s="264"/>
      <c r="HYU63" s="264"/>
      <c r="HYV63" s="264"/>
      <c r="HYW63" s="264"/>
      <c r="HYX63" s="264"/>
      <c r="HYY63" s="264"/>
      <c r="HYZ63" s="264"/>
      <c r="HZA63" s="264"/>
      <c r="HZB63" s="264"/>
      <c r="HZC63" s="264"/>
      <c r="HZD63" s="264"/>
      <c r="HZE63" s="264"/>
      <c r="HZF63" s="264"/>
      <c r="HZG63" s="264"/>
      <c r="HZH63" s="264"/>
      <c r="HZI63" s="264"/>
      <c r="HZJ63" s="264"/>
      <c r="HZK63" s="264"/>
      <c r="HZL63" s="264"/>
      <c r="HZM63" s="264"/>
      <c r="HZN63" s="264"/>
      <c r="HZO63" s="264"/>
      <c r="HZP63" s="264"/>
      <c r="HZQ63" s="264"/>
      <c r="HZR63" s="264"/>
      <c r="HZS63" s="264"/>
      <c r="HZT63" s="264"/>
      <c r="HZU63" s="264"/>
      <c r="HZV63" s="264"/>
      <c r="HZW63" s="264"/>
      <c r="HZX63" s="264"/>
      <c r="HZY63" s="264"/>
      <c r="HZZ63" s="264"/>
      <c r="IAA63" s="264"/>
      <c r="IAB63" s="264"/>
      <c r="IAC63" s="264"/>
      <c r="IAD63" s="264"/>
      <c r="IAE63" s="264"/>
      <c r="IAF63" s="264"/>
      <c r="IAG63" s="264"/>
      <c r="IAH63" s="264"/>
      <c r="IAI63" s="264"/>
      <c r="IAJ63" s="264"/>
      <c r="IAK63" s="264"/>
      <c r="IAL63" s="264"/>
      <c r="IAM63" s="264"/>
      <c r="IAN63" s="264"/>
      <c r="IAO63" s="264"/>
      <c r="IAP63" s="264"/>
      <c r="IAQ63" s="264"/>
      <c r="IAR63" s="264"/>
      <c r="IAS63" s="264"/>
      <c r="IAT63" s="264"/>
      <c r="IAU63" s="264"/>
      <c r="IAV63" s="264"/>
      <c r="IAW63" s="264"/>
      <c r="IAX63" s="264"/>
      <c r="IAY63" s="264"/>
      <c r="IAZ63" s="264"/>
      <c r="IBA63" s="264"/>
      <c r="IBB63" s="264"/>
      <c r="IBC63" s="264"/>
      <c r="IBD63" s="264"/>
      <c r="IBE63" s="264"/>
      <c r="IBF63" s="264"/>
      <c r="IBG63" s="264"/>
      <c r="IBH63" s="264"/>
      <c r="IBI63" s="264"/>
      <c r="IBJ63" s="264"/>
      <c r="IBK63" s="264"/>
      <c r="IBL63" s="264"/>
      <c r="IBM63" s="264"/>
      <c r="IBN63" s="264"/>
      <c r="IBO63" s="264"/>
      <c r="IBP63" s="264"/>
      <c r="IBQ63" s="264"/>
      <c r="IBR63" s="264"/>
      <c r="IBS63" s="264"/>
      <c r="IBT63" s="264"/>
      <c r="IBU63" s="264"/>
      <c r="IBV63" s="264"/>
      <c r="IBW63" s="264"/>
      <c r="IBX63" s="264"/>
      <c r="IBY63" s="264"/>
      <c r="IBZ63" s="264"/>
      <c r="ICA63" s="264"/>
      <c r="ICB63" s="264"/>
      <c r="ICC63" s="264"/>
      <c r="ICD63" s="264"/>
      <c r="ICE63" s="264"/>
      <c r="ICF63" s="264"/>
      <c r="ICG63" s="264"/>
      <c r="ICH63" s="264"/>
      <c r="ICI63" s="264"/>
      <c r="ICJ63" s="264"/>
      <c r="ICK63" s="264"/>
      <c r="ICL63" s="264"/>
      <c r="ICM63" s="264"/>
      <c r="ICN63" s="264"/>
      <c r="ICO63" s="264"/>
      <c r="ICP63" s="264"/>
      <c r="ICQ63" s="264"/>
      <c r="ICR63" s="264"/>
      <c r="ICS63" s="264"/>
      <c r="ICT63" s="264"/>
      <c r="ICU63" s="264"/>
      <c r="ICV63" s="264"/>
      <c r="ICW63" s="264"/>
      <c r="ICX63" s="264"/>
      <c r="ICY63" s="264"/>
      <c r="ICZ63" s="264"/>
      <c r="IDA63" s="264"/>
      <c r="IDB63" s="264"/>
      <c r="IDC63" s="264"/>
      <c r="IDD63" s="264"/>
      <c r="IDE63" s="264"/>
      <c r="IDF63" s="264"/>
      <c r="IDG63" s="264"/>
      <c r="IDH63" s="264"/>
      <c r="IDI63" s="264"/>
      <c r="IDJ63" s="264"/>
      <c r="IDK63" s="264"/>
      <c r="IDL63" s="264"/>
      <c r="IDM63" s="264"/>
      <c r="IDN63" s="264"/>
      <c r="IDO63" s="264"/>
      <c r="IDP63" s="264"/>
      <c r="IDQ63" s="264"/>
      <c r="IDR63" s="264"/>
      <c r="IDS63" s="264"/>
      <c r="IDT63" s="264"/>
      <c r="IDU63" s="264"/>
      <c r="IDV63" s="264"/>
      <c r="IDW63" s="264"/>
      <c r="IDX63" s="264"/>
      <c r="IDY63" s="264"/>
      <c r="IDZ63" s="264"/>
      <c r="IEA63" s="264"/>
      <c r="IEB63" s="264"/>
      <c r="IEC63" s="264"/>
      <c r="IED63" s="264"/>
      <c r="IEE63" s="264"/>
      <c r="IEF63" s="264"/>
      <c r="IEG63" s="264"/>
      <c r="IEH63" s="264"/>
      <c r="IEI63" s="264"/>
      <c r="IEJ63" s="264"/>
      <c r="IEK63" s="264"/>
      <c r="IEL63" s="264"/>
      <c r="IEM63" s="264"/>
      <c r="IEN63" s="264"/>
      <c r="IEO63" s="264"/>
      <c r="IEP63" s="264"/>
      <c r="IEQ63" s="264"/>
      <c r="IER63" s="264"/>
      <c r="IES63" s="264"/>
      <c r="IET63" s="264"/>
      <c r="IEU63" s="264"/>
      <c r="IEV63" s="264"/>
      <c r="IEW63" s="264"/>
      <c r="IEX63" s="264"/>
      <c r="IEY63" s="264"/>
      <c r="IEZ63" s="264"/>
      <c r="IFA63" s="264"/>
      <c r="IFB63" s="264"/>
      <c r="IFC63" s="264"/>
      <c r="IFD63" s="264"/>
      <c r="IFE63" s="264"/>
      <c r="IFF63" s="264"/>
      <c r="IFG63" s="264"/>
      <c r="IFH63" s="264"/>
      <c r="IFI63" s="264"/>
      <c r="IFJ63" s="264"/>
      <c r="IFK63" s="264"/>
      <c r="IFL63" s="264"/>
      <c r="IFM63" s="264"/>
      <c r="IFN63" s="264"/>
      <c r="IFO63" s="264"/>
      <c r="IFP63" s="264"/>
      <c r="IFQ63" s="264"/>
      <c r="IFR63" s="264"/>
      <c r="IFS63" s="264"/>
      <c r="IFT63" s="264"/>
      <c r="IFU63" s="264"/>
      <c r="IFV63" s="264"/>
      <c r="IFW63" s="264"/>
      <c r="IFX63" s="264"/>
      <c r="IFY63" s="264"/>
      <c r="IFZ63" s="264"/>
      <c r="IGA63" s="264"/>
      <c r="IGB63" s="264"/>
      <c r="IGC63" s="264"/>
      <c r="IGD63" s="264"/>
      <c r="IGE63" s="264"/>
      <c r="IGF63" s="264"/>
      <c r="IGG63" s="264"/>
      <c r="IGH63" s="264"/>
      <c r="IGI63" s="264"/>
      <c r="IGJ63" s="264"/>
      <c r="IGK63" s="264"/>
      <c r="IGL63" s="264"/>
      <c r="IGM63" s="264"/>
      <c r="IGN63" s="264"/>
      <c r="IGO63" s="264"/>
      <c r="IGP63" s="264"/>
      <c r="IGQ63" s="264"/>
      <c r="IGR63" s="264"/>
      <c r="IGS63" s="264"/>
      <c r="IGT63" s="264"/>
      <c r="IGU63" s="264"/>
      <c r="IGV63" s="264"/>
      <c r="IGW63" s="264"/>
      <c r="IGX63" s="264"/>
      <c r="IGY63" s="264"/>
      <c r="IGZ63" s="264"/>
      <c r="IHA63" s="264"/>
      <c r="IHB63" s="264"/>
      <c r="IHC63" s="264"/>
      <c r="IHD63" s="264"/>
      <c r="IHE63" s="264"/>
      <c r="IHF63" s="264"/>
      <c r="IHG63" s="264"/>
      <c r="IHH63" s="264"/>
      <c r="IHI63" s="264"/>
      <c r="IHJ63" s="264"/>
      <c r="IHK63" s="264"/>
      <c r="IHL63" s="264"/>
      <c r="IHM63" s="264"/>
      <c r="IHN63" s="264"/>
      <c r="IHO63" s="264"/>
      <c r="IHP63" s="264"/>
      <c r="IHQ63" s="264"/>
      <c r="IHR63" s="264"/>
      <c r="IHS63" s="264"/>
      <c r="IHT63" s="264"/>
      <c r="IHU63" s="264"/>
      <c r="IHV63" s="264"/>
      <c r="IHW63" s="264"/>
      <c r="IHX63" s="264"/>
      <c r="IHY63" s="264"/>
      <c r="IHZ63" s="264"/>
      <c r="IIA63" s="264"/>
      <c r="IIB63" s="264"/>
      <c r="IIC63" s="264"/>
      <c r="IID63" s="264"/>
      <c r="IIE63" s="264"/>
      <c r="IIF63" s="264"/>
      <c r="IIG63" s="264"/>
      <c r="IIH63" s="264"/>
      <c r="III63" s="264"/>
      <c r="IIJ63" s="264"/>
      <c r="IIK63" s="264"/>
      <c r="IIL63" s="264"/>
      <c r="IIM63" s="264"/>
      <c r="IIN63" s="264"/>
      <c r="IIO63" s="264"/>
      <c r="IIP63" s="264"/>
      <c r="IIQ63" s="264"/>
      <c r="IIR63" s="264"/>
      <c r="IIS63" s="264"/>
      <c r="IIT63" s="264"/>
      <c r="IIU63" s="264"/>
      <c r="IIV63" s="264"/>
      <c r="IIW63" s="264"/>
      <c r="IIX63" s="264"/>
      <c r="IIY63" s="264"/>
      <c r="IIZ63" s="264"/>
      <c r="IJA63" s="264"/>
      <c r="IJB63" s="264"/>
      <c r="IJC63" s="264"/>
      <c r="IJD63" s="264"/>
      <c r="IJE63" s="264"/>
      <c r="IJF63" s="264"/>
      <c r="IJG63" s="264"/>
      <c r="IJH63" s="264"/>
      <c r="IJI63" s="264"/>
      <c r="IJJ63" s="264"/>
      <c r="IJK63" s="264"/>
      <c r="IJL63" s="264"/>
      <c r="IJM63" s="264"/>
      <c r="IJN63" s="264"/>
      <c r="IJO63" s="264"/>
      <c r="IJP63" s="264"/>
      <c r="IJQ63" s="264"/>
      <c r="IJR63" s="264"/>
      <c r="IJS63" s="264"/>
      <c r="IJT63" s="264"/>
      <c r="IJU63" s="264"/>
      <c r="IJV63" s="264"/>
      <c r="IJW63" s="264"/>
      <c r="IJX63" s="264"/>
      <c r="IJY63" s="264"/>
      <c r="IJZ63" s="264"/>
      <c r="IKA63" s="264"/>
      <c r="IKB63" s="264"/>
      <c r="IKC63" s="264"/>
      <c r="IKD63" s="264"/>
      <c r="IKE63" s="264"/>
      <c r="IKF63" s="264"/>
      <c r="IKG63" s="264"/>
      <c r="IKH63" s="264"/>
      <c r="IKI63" s="264"/>
      <c r="IKJ63" s="264"/>
      <c r="IKK63" s="264"/>
      <c r="IKL63" s="264"/>
      <c r="IKM63" s="264"/>
      <c r="IKN63" s="264"/>
      <c r="IKO63" s="264"/>
      <c r="IKP63" s="264"/>
      <c r="IKQ63" s="264"/>
      <c r="IKR63" s="264"/>
      <c r="IKS63" s="264"/>
      <c r="IKT63" s="264"/>
      <c r="IKU63" s="264"/>
      <c r="IKV63" s="264"/>
      <c r="IKW63" s="264"/>
      <c r="IKX63" s="264"/>
      <c r="IKY63" s="264"/>
      <c r="IKZ63" s="264"/>
      <c r="ILA63" s="264"/>
      <c r="ILB63" s="264"/>
      <c r="ILC63" s="264"/>
      <c r="ILD63" s="264"/>
      <c r="ILE63" s="264"/>
      <c r="ILF63" s="264"/>
      <c r="ILG63" s="264"/>
      <c r="ILH63" s="264"/>
      <c r="ILI63" s="264"/>
      <c r="ILJ63" s="264"/>
      <c r="ILK63" s="264"/>
      <c r="ILL63" s="264"/>
      <c r="ILM63" s="264"/>
      <c r="ILN63" s="264"/>
      <c r="ILO63" s="264"/>
      <c r="ILP63" s="264"/>
      <c r="ILQ63" s="264"/>
      <c r="ILR63" s="264"/>
      <c r="ILS63" s="264"/>
      <c r="ILT63" s="264"/>
      <c r="ILU63" s="264"/>
      <c r="ILV63" s="264"/>
      <c r="ILW63" s="264"/>
      <c r="ILX63" s="264"/>
      <c r="ILY63" s="264"/>
      <c r="ILZ63" s="264"/>
      <c r="IMA63" s="264"/>
      <c r="IMB63" s="264"/>
      <c r="IMC63" s="264"/>
      <c r="IMD63" s="264"/>
      <c r="IME63" s="264"/>
      <c r="IMF63" s="264"/>
      <c r="IMG63" s="264"/>
      <c r="IMH63" s="264"/>
      <c r="IMI63" s="264"/>
      <c r="IMJ63" s="264"/>
      <c r="IMK63" s="264"/>
      <c r="IML63" s="264"/>
      <c r="IMM63" s="264"/>
      <c r="IMN63" s="264"/>
      <c r="IMO63" s="264"/>
      <c r="IMP63" s="264"/>
      <c r="IMQ63" s="264"/>
      <c r="IMR63" s="264"/>
      <c r="IMS63" s="264"/>
      <c r="IMT63" s="264"/>
      <c r="IMU63" s="264"/>
      <c r="IMV63" s="264"/>
      <c r="IMW63" s="264"/>
      <c r="IMX63" s="264"/>
      <c r="IMY63" s="264"/>
      <c r="IMZ63" s="264"/>
      <c r="INA63" s="264"/>
      <c r="INB63" s="264"/>
      <c r="INC63" s="264"/>
      <c r="IND63" s="264"/>
      <c r="INE63" s="264"/>
      <c r="INF63" s="264"/>
      <c r="ING63" s="264"/>
      <c r="INH63" s="264"/>
      <c r="INI63" s="264"/>
      <c r="INJ63" s="264"/>
      <c r="INK63" s="264"/>
      <c r="INL63" s="264"/>
      <c r="INM63" s="264"/>
      <c r="INN63" s="264"/>
      <c r="INO63" s="264"/>
      <c r="INP63" s="264"/>
      <c r="INQ63" s="264"/>
      <c r="INR63" s="264"/>
      <c r="INS63" s="264"/>
      <c r="INT63" s="264"/>
      <c r="INU63" s="264"/>
      <c r="INV63" s="264"/>
      <c r="INW63" s="264"/>
      <c r="INX63" s="264"/>
      <c r="INY63" s="264"/>
      <c r="INZ63" s="264"/>
      <c r="IOA63" s="264"/>
      <c r="IOB63" s="264"/>
      <c r="IOC63" s="264"/>
      <c r="IOD63" s="264"/>
      <c r="IOE63" s="264"/>
      <c r="IOF63" s="264"/>
      <c r="IOG63" s="264"/>
      <c r="IOH63" s="264"/>
      <c r="IOI63" s="264"/>
      <c r="IOJ63" s="264"/>
      <c r="IOK63" s="264"/>
      <c r="IOL63" s="264"/>
      <c r="IOM63" s="264"/>
      <c r="ION63" s="264"/>
      <c r="IOO63" s="264"/>
      <c r="IOP63" s="264"/>
      <c r="IOQ63" s="264"/>
      <c r="IOR63" s="264"/>
      <c r="IOS63" s="264"/>
      <c r="IOT63" s="264"/>
      <c r="IOU63" s="264"/>
      <c r="IOV63" s="264"/>
      <c r="IOW63" s="264"/>
      <c r="IOX63" s="264"/>
      <c r="IOY63" s="264"/>
      <c r="IOZ63" s="264"/>
      <c r="IPA63" s="264"/>
      <c r="IPB63" s="264"/>
      <c r="IPC63" s="264"/>
      <c r="IPD63" s="264"/>
      <c r="IPE63" s="264"/>
      <c r="IPF63" s="264"/>
      <c r="IPG63" s="264"/>
      <c r="IPH63" s="264"/>
      <c r="IPI63" s="264"/>
      <c r="IPJ63" s="264"/>
      <c r="IPK63" s="264"/>
      <c r="IPL63" s="264"/>
      <c r="IPM63" s="264"/>
      <c r="IPN63" s="264"/>
      <c r="IPO63" s="264"/>
      <c r="IPP63" s="264"/>
      <c r="IPQ63" s="264"/>
      <c r="IPR63" s="264"/>
      <c r="IPS63" s="264"/>
      <c r="IPT63" s="264"/>
      <c r="IPU63" s="264"/>
      <c r="IPV63" s="264"/>
      <c r="IPW63" s="264"/>
      <c r="IPX63" s="264"/>
      <c r="IPY63" s="264"/>
      <c r="IPZ63" s="264"/>
      <c r="IQA63" s="264"/>
      <c r="IQB63" s="264"/>
      <c r="IQC63" s="264"/>
      <c r="IQD63" s="264"/>
      <c r="IQE63" s="264"/>
      <c r="IQF63" s="264"/>
      <c r="IQG63" s="264"/>
      <c r="IQH63" s="264"/>
      <c r="IQI63" s="264"/>
      <c r="IQJ63" s="264"/>
      <c r="IQK63" s="264"/>
      <c r="IQL63" s="264"/>
      <c r="IQM63" s="264"/>
      <c r="IQN63" s="264"/>
      <c r="IQO63" s="264"/>
      <c r="IQP63" s="264"/>
      <c r="IQQ63" s="264"/>
      <c r="IQR63" s="264"/>
      <c r="IQS63" s="264"/>
      <c r="IQT63" s="264"/>
      <c r="IQU63" s="264"/>
      <c r="IQV63" s="264"/>
      <c r="IQW63" s="264"/>
      <c r="IQX63" s="264"/>
      <c r="IQY63" s="264"/>
      <c r="IQZ63" s="264"/>
      <c r="IRA63" s="264"/>
      <c r="IRB63" s="264"/>
      <c r="IRC63" s="264"/>
      <c r="IRD63" s="264"/>
      <c r="IRE63" s="264"/>
      <c r="IRF63" s="264"/>
      <c r="IRG63" s="264"/>
      <c r="IRH63" s="264"/>
      <c r="IRI63" s="264"/>
      <c r="IRJ63" s="264"/>
      <c r="IRK63" s="264"/>
      <c r="IRL63" s="264"/>
      <c r="IRM63" s="264"/>
      <c r="IRN63" s="264"/>
      <c r="IRO63" s="264"/>
      <c r="IRP63" s="264"/>
      <c r="IRQ63" s="264"/>
      <c r="IRR63" s="264"/>
      <c r="IRS63" s="264"/>
      <c r="IRT63" s="264"/>
      <c r="IRU63" s="264"/>
      <c r="IRV63" s="264"/>
      <c r="IRW63" s="264"/>
      <c r="IRX63" s="264"/>
      <c r="IRY63" s="264"/>
      <c r="IRZ63" s="264"/>
      <c r="ISA63" s="264"/>
      <c r="ISB63" s="264"/>
      <c r="ISC63" s="264"/>
      <c r="ISD63" s="264"/>
      <c r="ISE63" s="264"/>
      <c r="ISF63" s="264"/>
      <c r="ISG63" s="264"/>
      <c r="ISH63" s="264"/>
      <c r="ISI63" s="264"/>
      <c r="ISJ63" s="264"/>
      <c r="ISK63" s="264"/>
      <c r="ISL63" s="264"/>
      <c r="ISM63" s="264"/>
      <c r="ISN63" s="264"/>
      <c r="ISO63" s="264"/>
      <c r="ISP63" s="264"/>
      <c r="ISQ63" s="264"/>
      <c r="ISR63" s="264"/>
      <c r="ISS63" s="264"/>
      <c r="IST63" s="264"/>
      <c r="ISU63" s="264"/>
      <c r="ISV63" s="264"/>
      <c r="ISW63" s="264"/>
      <c r="ISX63" s="264"/>
      <c r="ISY63" s="264"/>
      <c r="ISZ63" s="264"/>
      <c r="ITA63" s="264"/>
      <c r="ITB63" s="264"/>
      <c r="ITC63" s="264"/>
      <c r="ITD63" s="264"/>
      <c r="ITE63" s="264"/>
      <c r="ITF63" s="264"/>
      <c r="ITG63" s="264"/>
      <c r="ITH63" s="264"/>
      <c r="ITI63" s="264"/>
      <c r="ITJ63" s="264"/>
      <c r="ITK63" s="264"/>
      <c r="ITL63" s="264"/>
      <c r="ITM63" s="264"/>
      <c r="ITN63" s="264"/>
      <c r="ITO63" s="264"/>
      <c r="ITP63" s="264"/>
      <c r="ITQ63" s="264"/>
      <c r="ITR63" s="264"/>
      <c r="ITS63" s="264"/>
      <c r="ITT63" s="264"/>
      <c r="ITU63" s="264"/>
      <c r="ITV63" s="264"/>
      <c r="ITW63" s="264"/>
      <c r="ITX63" s="264"/>
      <c r="ITY63" s="264"/>
      <c r="ITZ63" s="264"/>
      <c r="IUA63" s="264"/>
      <c r="IUB63" s="264"/>
      <c r="IUC63" s="264"/>
      <c r="IUD63" s="264"/>
      <c r="IUE63" s="264"/>
      <c r="IUF63" s="264"/>
      <c r="IUG63" s="264"/>
      <c r="IUH63" s="264"/>
      <c r="IUI63" s="264"/>
      <c r="IUJ63" s="264"/>
      <c r="IUK63" s="264"/>
      <c r="IUL63" s="264"/>
      <c r="IUM63" s="264"/>
      <c r="IUN63" s="264"/>
      <c r="IUO63" s="264"/>
      <c r="IUP63" s="264"/>
      <c r="IUQ63" s="264"/>
      <c r="IUR63" s="264"/>
      <c r="IUS63" s="264"/>
      <c r="IUT63" s="264"/>
      <c r="IUU63" s="264"/>
      <c r="IUV63" s="264"/>
      <c r="IUW63" s="264"/>
      <c r="IUX63" s="264"/>
      <c r="IUY63" s="264"/>
      <c r="IUZ63" s="264"/>
      <c r="IVA63" s="264"/>
      <c r="IVB63" s="264"/>
      <c r="IVC63" s="264"/>
      <c r="IVD63" s="264"/>
      <c r="IVE63" s="264"/>
      <c r="IVF63" s="264"/>
      <c r="IVG63" s="264"/>
      <c r="IVH63" s="264"/>
      <c r="IVI63" s="264"/>
      <c r="IVJ63" s="264"/>
      <c r="IVK63" s="264"/>
      <c r="IVL63" s="264"/>
      <c r="IVM63" s="264"/>
      <c r="IVN63" s="264"/>
      <c r="IVO63" s="264"/>
      <c r="IVP63" s="264"/>
      <c r="IVQ63" s="264"/>
      <c r="IVR63" s="264"/>
      <c r="IVS63" s="264"/>
      <c r="IVT63" s="264"/>
      <c r="IVU63" s="264"/>
      <c r="IVV63" s="264"/>
      <c r="IVW63" s="264"/>
      <c r="IVX63" s="264"/>
      <c r="IVY63" s="264"/>
      <c r="IVZ63" s="264"/>
      <c r="IWA63" s="264"/>
      <c r="IWB63" s="264"/>
      <c r="IWC63" s="264"/>
      <c r="IWD63" s="264"/>
      <c r="IWE63" s="264"/>
      <c r="IWF63" s="264"/>
      <c r="IWG63" s="264"/>
      <c r="IWH63" s="264"/>
      <c r="IWI63" s="264"/>
      <c r="IWJ63" s="264"/>
      <c r="IWK63" s="264"/>
      <c r="IWL63" s="264"/>
      <c r="IWM63" s="264"/>
      <c r="IWN63" s="264"/>
      <c r="IWO63" s="264"/>
      <c r="IWP63" s="264"/>
      <c r="IWQ63" s="264"/>
      <c r="IWR63" s="264"/>
      <c r="IWS63" s="264"/>
      <c r="IWT63" s="264"/>
      <c r="IWU63" s="264"/>
      <c r="IWV63" s="264"/>
      <c r="IWW63" s="264"/>
      <c r="IWX63" s="264"/>
      <c r="IWY63" s="264"/>
      <c r="IWZ63" s="264"/>
      <c r="IXA63" s="264"/>
      <c r="IXB63" s="264"/>
      <c r="IXC63" s="264"/>
      <c r="IXD63" s="264"/>
      <c r="IXE63" s="264"/>
      <c r="IXF63" s="264"/>
      <c r="IXG63" s="264"/>
      <c r="IXH63" s="264"/>
      <c r="IXI63" s="264"/>
      <c r="IXJ63" s="264"/>
      <c r="IXK63" s="264"/>
      <c r="IXL63" s="264"/>
      <c r="IXM63" s="264"/>
      <c r="IXN63" s="264"/>
      <c r="IXO63" s="264"/>
      <c r="IXP63" s="264"/>
      <c r="IXQ63" s="264"/>
      <c r="IXR63" s="264"/>
      <c r="IXS63" s="264"/>
      <c r="IXT63" s="264"/>
      <c r="IXU63" s="264"/>
      <c r="IXV63" s="264"/>
      <c r="IXW63" s="264"/>
      <c r="IXX63" s="264"/>
      <c r="IXY63" s="264"/>
      <c r="IXZ63" s="264"/>
      <c r="IYA63" s="264"/>
      <c r="IYB63" s="264"/>
      <c r="IYC63" s="264"/>
      <c r="IYD63" s="264"/>
      <c r="IYE63" s="264"/>
      <c r="IYF63" s="264"/>
      <c r="IYG63" s="264"/>
      <c r="IYH63" s="264"/>
      <c r="IYI63" s="264"/>
      <c r="IYJ63" s="264"/>
      <c r="IYK63" s="264"/>
      <c r="IYL63" s="264"/>
      <c r="IYM63" s="264"/>
      <c r="IYN63" s="264"/>
      <c r="IYO63" s="264"/>
      <c r="IYP63" s="264"/>
      <c r="IYQ63" s="264"/>
      <c r="IYR63" s="264"/>
      <c r="IYS63" s="264"/>
      <c r="IYT63" s="264"/>
      <c r="IYU63" s="264"/>
      <c r="IYV63" s="264"/>
      <c r="IYW63" s="264"/>
      <c r="IYX63" s="264"/>
      <c r="IYY63" s="264"/>
      <c r="IYZ63" s="264"/>
      <c r="IZA63" s="264"/>
      <c r="IZB63" s="264"/>
      <c r="IZC63" s="264"/>
      <c r="IZD63" s="264"/>
      <c r="IZE63" s="264"/>
      <c r="IZF63" s="264"/>
      <c r="IZG63" s="264"/>
      <c r="IZH63" s="264"/>
      <c r="IZI63" s="264"/>
      <c r="IZJ63" s="264"/>
      <c r="IZK63" s="264"/>
      <c r="IZL63" s="264"/>
      <c r="IZM63" s="264"/>
      <c r="IZN63" s="264"/>
      <c r="IZO63" s="264"/>
      <c r="IZP63" s="264"/>
      <c r="IZQ63" s="264"/>
      <c r="IZR63" s="264"/>
      <c r="IZS63" s="264"/>
      <c r="IZT63" s="264"/>
      <c r="IZU63" s="264"/>
      <c r="IZV63" s="264"/>
      <c r="IZW63" s="264"/>
      <c r="IZX63" s="264"/>
      <c r="IZY63" s="264"/>
      <c r="IZZ63" s="264"/>
      <c r="JAA63" s="264"/>
      <c r="JAB63" s="264"/>
      <c r="JAC63" s="264"/>
      <c r="JAD63" s="264"/>
      <c r="JAE63" s="264"/>
      <c r="JAF63" s="264"/>
      <c r="JAG63" s="264"/>
      <c r="JAH63" s="264"/>
      <c r="JAI63" s="264"/>
      <c r="JAJ63" s="264"/>
      <c r="JAK63" s="264"/>
      <c r="JAL63" s="264"/>
      <c r="JAM63" s="264"/>
      <c r="JAN63" s="264"/>
      <c r="JAO63" s="264"/>
      <c r="JAP63" s="264"/>
      <c r="JAQ63" s="264"/>
      <c r="JAR63" s="264"/>
      <c r="JAS63" s="264"/>
      <c r="JAT63" s="264"/>
      <c r="JAU63" s="264"/>
      <c r="JAV63" s="264"/>
      <c r="JAW63" s="264"/>
      <c r="JAX63" s="264"/>
      <c r="JAY63" s="264"/>
      <c r="JAZ63" s="264"/>
      <c r="JBA63" s="264"/>
      <c r="JBB63" s="264"/>
      <c r="JBC63" s="264"/>
      <c r="JBD63" s="264"/>
      <c r="JBE63" s="264"/>
      <c r="JBF63" s="264"/>
      <c r="JBG63" s="264"/>
      <c r="JBH63" s="264"/>
      <c r="JBI63" s="264"/>
      <c r="JBJ63" s="264"/>
      <c r="JBK63" s="264"/>
      <c r="JBL63" s="264"/>
      <c r="JBM63" s="264"/>
      <c r="JBN63" s="264"/>
      <c r="JBO63" s="264"/>
      <c r="JBP63" s="264"/>
      <c r="JBQ63" s="264"/>
      <c r="JBR63" s="264"/>
      <c r="JBS63" s="264"/>
      <c r="JBT63" s="264"/>
      <c r="JBU63" s="264"/>
      <c r="JBV63" s="264"/>
      <c r="JBW63" s="264"/>
      <c r="JBX63" s="264"/>
      <c r="JBY63" s="264"/>
      <c r="JBZ63" s="264"/>
      <c r="JCA63" s="264"/>
      <c r="JCB63" s="264"/>
      <c r="JCC63" s="264"/>
      <c r="JCD63" s="264"/>
      <c r="JCE63" s="264"/>
      <c r="JCF63" s="264"/>
      <c r="JCG63" s="264"/>
      <c r="JCH63" s="264"/>
      <c r="JCI63" s="264"/>
      <c r="JCJ63" s="264"/>
      <c r="JCK63" s="264"/>
      <c r="JCL63" s="264"/>
      <c r="JCM63" s="264"/>
      <c r="JCN63" s="264"/>
      <c r="JCO63" s="264"/>
      <c r="JCP63" s="264"/>
      <c r="JCQ63" s="264"/>
      <c r="JCR63" s="264"/>
      <c r="JCS63" s="264"/>
      <c r="JCT63" s="264"/>
      <c r="JCU63" s="264"/>
      <c r="JCV63" s="264"/>
      <c r="JCW63" s="264"/>
      <c r="JCX63" s="264"/>
      <c r="JCY63" s="264"/>
      <c r="JCZ63" s="264"/>
      <c r="JDA63" s="264"/>
      <c r="JDB63" s="264"/>
      <c r="JDC63" s="264"/>
      <c r="JDD63" s="264"/>
      <c r="JDE63" s="264"/>
      <c r="JDF63" s="264"/>
      <c r="JDG63" s="264"/>
      <c r="JDH63" s="264"/>
      <c r="JDI63" s="264"/>
      <c r="JDJ63" s="264"/>
      <c r="JDK63" s="264"/>
      <c r="JDL63" s="264"/>
      <c r="JDM63" s="264"/>
      <c r="JDN63" s="264"/>
      <c r="JDO63" s="264"/>
      <c r="JDP63" s="264"/>
      <c r="JDQ63" s="264"/>
      <c r="JDR63" s="264"/>
      <c r="JDS63" s="264"/>
      <c r="JDT63" s="264"/>
      <c r="JDU63" s="264"/>
      <c r="JDV63" s="264"/>
      <c r="JDW63" s="264"/>
      <c r="JDX63" s="264"/>
      <c r="JDY63" s="264"/>
      <c r="JDZ63" s="264"/>
      <c r="JEA63" s="264"/>
      <c r="JEB63" s="264"/>
      <c r="JEC63" s="264"/>
      <c r="JED63" s="264"/>
      <c r="JEE63" s="264"/>
      <c r="JEF63" s="264"/>
      <c r="JEG63" s="264"/>
      <c r="JEH63" s="264"/>
      <c r="JEI63" s="264"/>
      <c r="JEJ63" s="264"/>
      <c r="JEK63" s="264"/>
      <c r="JEL63" s="264"/>
      <c r="JEM63" s="264"/>
      <c r="JEN63" s="264"/>
      <c r="JEO63" s="264"/>
      <c r="JEP63" s="264"/>
      <c r="JEQ63" s="264"/>
      <c r="JER63" s="264"/>
      <c r="JES63" s="264"/>
      <c r="JET63" s="264"/>
      <c r="JEU63" s="264"/>
      <c r="JEV63" s="264"/>
      <c r="JEW63" s="264"/>
      <c r="JEX63" s="264"/>
      <c r="JEY63" s="264"/>
      <c r="JEZ63" s="264"/>
      <c r="JFA63" s="264"/>
      <c r="JFB63" s="264"/>
      <c r="JFC63" s="264"/>
      <c r="JFD63" s="264"/>
      <c r="JFE63" s="264"/>
      <c r="JFF63" s="264"/>
      <c r="JFG63" s="264"/>
      <c r="JFH63" s="264"/>
      <c r="JFI63" s="264"/>
      <c r="JFJ63" s="264"/>
      <c r="JFK63" s="264"/>
      <c r="JFL63" s="264"/>
      <c r="JFM63" s="264"/>
      <c r="JFN63" s="264"/>
      <c r="JFO63" s="264"/>
      <c r="JFP63" s="264"/>
      <c r="JFQ63" s="264"/>
      <c r="JFR63" s="264"/>
      <c r="JFS63" s="264"/>
      <c r="JFT63" s="264"/>
      <c r="JFU63" s="264"/>
      <c r="JFV63" s="264"/>
      <c r="JFW63" s="264"/>
      <c r="JFX63" s="264"/>
      <c r="JFY63" s="264"/>
      <c r="JFZ63" s="264"/>
      <c r="JGA63" s="264"/>
      <c r="JGB63" s="264"/>
      <c r="JGC63" s="264"/>
      <c r="JGD63" s="264"/>
      <c r="JGE63" s="264"/>
      <c r="JGF63" s="264"/>
      <c r="JGG63" s="264"/>
      <c r="JGH63" s="264"/>
      <c r="JGI63" s="264"/>
      <c r="JGJ63" s="264"/>
      <c r="JGK63" s="264"/>
      <c r="JGL63" s="264"/>
      <c r="JGM63" s="264"/>
      <c r="JGN63" s="264"/>
      <c r="JGO63" s="264"/>
      <c r="JGP63" s="264"/>
      <c r="JGQ63" s="264"/>
      <c r="JGR63" s="264"/>
      <c r="JGS63" s="264"/>
      <c r="JGT63" s="264"/>
      <c r="JGU63" s="264"/>
      <c r="JGV63" s="264"/>
      <c r="JGW63" s="264"/>
      <c r="JGX63" s="264"/>
      <c r="JGY63" s="264"/>
      <c r="JGZ63" s="264"/>
      <c r="JHA63" s="264"/>
      <c r="JHB63" s="264"/>
      <c r="JHC63" s="264"/>
      <c r="JHD63" s="264"/>
      <c r="JHE63" s="264"/>
      <c r="JHF63" s="264"/>
      <c r="JHG63" s="264"/>
      <c r="JHH63" s="264"/>
      <c r="JHI63" s="264"/>
      <c r="JHJ63" s="264"/>
      <c r="JHK63" s="264"/>
      <c r="JHL63" s="264"/>
      <c r="JHM63" s="264"/>
      <c r="JHN63" s="264"/>
      <c r="JHO63" s="264"/>
      <c r="JHP63" s="264"/>
      <c r="JHQ63" s="264"/>
      <c r="JHR63" s="264"/>
      <c r="JHS63" s="264"/>
      <c r="JHT63" s="264"/>
      <c r="JHU63" s="264"/>
      <c r="JHV63" s="264"/>
      <c r="JHW63" s="264"/>
      <c r="JHX63" s="264"/>
      <c r="JHY63" s="264"/>
      <c r="JHZ63" s="264"/>
      <c r="JIA63" s="264"/>
      <c r="JIB63" s="264"/>
      <c r="JIC63" s="264"/>
      <c r="JID63" s="264"/>
      <c r="JIE63" s="264"/>
      <c r="JIF63" s="264"/>
      <c r="JIG63" s="264"/>
      <c r="JIH63" s="264"/>
      <c r="JII63" s="264"/>
      <c r="JIJ63" s="264"/>
      <c r="JIK63" s="264"/>
      <c r="JIL63" s="264"/>
      <c r="JIM63" s="264"/>
      <c r="JIN63" s="264"/>
      <c r="JIO63" s="264"/>
      <c r="JIP63" s="264"/>
      <c r="JIQ63" s="264"/>
      <c r="JIR63" s="264"/>
      <c r="JIS63" s="264"/>
      <c r="JIT63" s="264"/>
      <c r="JIU63" s="264"/>
      <c r="JIV63" s="264"/>
      <c r="JIW63" s="264"/>
      <c r="JIX63" s="264"/>
      <c r="JIY63" s="264"/>
      <c r="JIZ63" s="264"/>
      <c r="JJA63" s="264"/>
      <c r="JJB63" s="264"/>
      <c r="JJC63" s="264"/>
      <c r="JJD63" s="264"/>
      <c r="JJE63" s="264"/>
      <c r="JJF63" s="264"/>
      <c r="JJG63" s="264"/>
      <c r="JJH63" s="264"/>
      <c r="JJI63" s="264"/>
      <c r="JJJ63" s="264"/>
      <c r="JJK63" s="264"/>
      <c r="JJL63" s="264"/>
      <c r="JJM63" s="264"/>
      <c r="JJN63" s="264"/>
      <c r="JJO63" s="264"/>
      <c r="JJP63" s="264"/>
      <c r="JJQ63" s="264"/>
      <c r="JJR63" s="264"/>
      <c r="JJS63" s="264"/>
      <c r="JJT63" s="264"/>
      <c r="JJU63" s="264"/>
      <c r="JJV63" s="264"/>
      <c r="JJW63" s="264"/>
      <c r="JJX63" s="264"/>
      <c r="JJY63" s="264"/>
      <c r="JJZ63" s="264"/>
      <c r="JKA63" s="264"/>
      <c r="JKB63" s="264"/>
      <c r="JKC63" s="264"/>
      <c r="JKD63" s="264"/>
      <c r="JKE63" s="264"/>
      <c r="JKF63" s="264"/>
      <c r="JKG63" s="264"/>
      <c r="JKH63" s="264"/>
      <c r="JKI63" s="264"/>
      <c r="JKJ63" s="264"/>
      <c r="JKK63" s="264"/>
      <c r="JKL63" s="264"/>
      <c r="JKM63" s="264"/>
      <c r="JKN63" s="264"/>
      <c r="JKO63" s="264"/>
      <c r="JKP63" s="264"/>
      <c r="JKQ63" s="264"/>
      <c r="JKR63" s="264"/>
      <c r="JKS63" s="264"/>
      <c r="JKT63" s="264"/>
      <c r="JKU63" s="264"/>
      <c r="JKV63" s="264"/>
      <c r="JKW63" s="264"/>
      <c r="JKX63" s="264"/>
      <c r="JKY63" s="264"/>
      <c r="JKZ63" s="264"/>
      <c r="JLA63" s="264"/>
      <c r="JLB63" s="264"/>
      <c r="JLC63" s="264"/>
      <c r="JLD63" s="264"/>
      <c r="JLE63" s="264"/>
      <c r="JLF63" s="264"/>
      <c r="JLG63" s="264"/>
      <c r="JLH63" s="264"/>
      <c r="JLI63" s="264"/>
      <c r="JLJ63" s="264"/>
      <c r="JLK63" s="264"/>
      <c r="JLL63" s="264"/>
      <c r="JLM63" s="264"/>
      <c r="JLN63" s="264"/>
      <c r="JLO63" s="264"/>
      <c r="JLP63" s="264"/>
      <c r="JLQ63" s="264"/>
      <c r="JLR63" s="264"/>
      <c r="JLS63" s="264"/>
      <c r="JLT63" s="264"/>
      <c r="JLU63" s="264"/>
      <c r="JLV63" s="264"/>
      <c r="JLW63" s="264"/>
      <c r="JLX63" s="264"/>
      <c r="JLY63" s="264"/>
      <c r="JLZ63" s="264"/>
      <c r="JMA63" s="264"/>
      <c r="JMB63" s="264"/>
      <c r="JMC63" s="264"/>
      <c r="JMD63" s="264"/>
      <c r="JME63" s="264"/>
      <c r="JMF63" s="264"/>
      <c r="JMG63" s="264"/>
      <c r="JMH63" s="264"/>
      <c r="JMI63" s="264"/>
      <c r="JMJ63" s="264"/>
      <c r="JMK63" s="264"/>
      <c r="JML63" s="264"/>
      <c r="JMM63" s="264"/>
      <c r="JMN63" s="264"/>
      <c r="JMO63" s="264"/>
      <c r="JMP63" s="264"/>
      <c r="JMQ63" s="264"/>
      <c r="JMR63" s="264"/>
      <c r="JMS63" s="264"/>
      <c r="JMT63" s="264"/>
      <c r="JMU63" s="264"/>
      <c r="JMV63" s="264"/>
      <c r="JMW63" s="264"/>
      <c r="JMX63" s="264"/>
      <c r="JMY63" s="264"/>
      <c r="JMZ63" s="264"/>
      <c r="JNA63" s="264"/>
      <c r="JNB63" s="264"/>
      <c r="JNC63" s="264"/>
      <c r="JND63" s="264"/>
      <c r="JNE63" s="264"/>
      <c r="JNF63" s="264"/>
      <c r="JNG63" s="264"/>
      <c r="JNH63" s="264"/>
      <c r="JNI63" s="264"/>
      <c r="JNJ63" s="264"/>
      <c r="JNK63" s="264"/>
      <c r="JNL63" s="264"/>
      <c r="JNM63" s="264"/>
      <c r="JNN63" s="264"/>
      <c r="JNO63" s="264"/>
      <c r="JNP63" s="264"/>
      <c r="JNQ63" s="264"/>
      <c r="JNR63" s="264"/>
      <c r="JNS63" s="264"/>
      <c r="JNT63" s="264"/>
      <c r="JNU63" s="264"/>
      <c r="JNV63" s="264"/>
      <c r="JNW63" s="264"/>
      <c r="JNX63" s="264"/>
      <c r="JNY63" s="264"/>
      <c r="JNZ63" s="264"/>
      <c r="JOA63" s="264"/>
      <c r="JOB63" s="264"/>
      <c r="JOC63" s="264"/>
      <c r="JOD63" s="264"/>
      <c r="JOE63" s="264"/>
      <c r="JOF63" s="264"/>
      <c r="JOG63" s="264"/>
      <c r="JOH63" s="264"/>
      <c r="JOI63" s="264"/>
      <c r="JOJ63" s="264"/>
      <c r="JOK63" s="264"/>
      <c r="JOL63" s="264"/>
      <c r="JOM63" s="264"/>
      <c r="JON63" s="264"/>
      <c r="JOO63" s="264"/>
      <c r="JOP63" s="264"/>
      <c r="JOQ63" s="264"/>
      <c r="JOR63" s="264"/>
      <c r="JOS63" s="264"/>
      <c r="JOT63" s="264"/>
      <c r="JOU63" s="264"/>
      <c r="JOV63" s="264"/>
      <c r="JOW63" s="264"/>
      <c r="JOX63" s="264"/>
      <c r="JOY63" s="264"/>
      <c r="JOZ63" s="264"/>
      <c r="JPA63" s="264"/>
      <c r="JPB63" s="264"/>
      <c r="JPC63" s="264"/>
      <c r="JPD63" s="264"/>
      <c r="JPE63" s="264"/>
      <c r="JPF63" s="264"/>
      <c r="JPG63" s="264"/>
      <c r="JPH63" s="264"/>
      <c r="JPI63" s="264"/>
      <c r="JPJ63" s="264"/>
      <c r="JPK63" s="264"/>
      <c r="JPL63" s="264"/>
      <c r="JPM63" s="264"/>
      <c r="JPN63" s="264"/>
      <c r="JPO63" s="264"/>
      <c r="JPP63" s="264"/>
      <c r="JPQ63" s="264"/>
      <c r="JPR63" s="264"/>
      <c r="JPS63" s="264"/>
      <c r="JPT63" s="264"/>
      <c r="JPU63" s="264"/>
      <c r="JPV63" s="264"/>
      <c r="JPW63" s="264"/>
      <c r="JPX63" s="264"/>
      <c r="JPY63" s="264"/>
      <c r="JPZ63" s="264"/>
      <c r="JQA63" s="264"/>
      <c r="JQB63" s="264"/>
      <c r="JQC63" s="264"/>
      <c r="JQD63" s="264"/>
      <c r="JQE63" s="264"/>
      <c r="JQF63" s="264"/>
      <c r="JQG63" s="264"/>
      <c r="JQH63" s="264"/>
      <c r="JQI63" s="264"/>
      <c r="JQJ63" s="264"/>
      <c r="JQK63" s="264"/>
      <c r="JQL63" s="264"/>
      <c r="JQM63" s="264"/>
      <c r="JQN63" s="264"/>
      <c r="JQO63" s="264"/>
      <c r="JQP63" s="264"/>
      <c r="JQQ63" s="264"/>
      <c r="JQR63" s="264"/>
      <c r="JQS63" s="264"/>
      <c r="JQT63" s="264"/>
      <c r="JQU63" s="264"/>
      <c r="JQV63" s="264"/>
      <c r="JQW63" s="264"/>
      <c r="JQX63" s="264"/>
      <c r="JQY63" s="264"/>
      <c r="JQZ63" s="264"/>
      <c r="JRA63" s="264"/>
      <c r="JRB63" s="264"/>
      <c r="JRC63" s="264"/>
      <c r="JRD63" s="264"/>
      <c r="JRE63" s="264"/>
      <c r="JRF63" s="264"/>
      <c r="JRG63" s="264"/>
      <c r="JRH63" s="264"/>
      <c r="JRI63" s="264"/>
      <c r="JRJ63" s="264"/>
      <c r="JRK63" s="264"/>
      <c r="JRL63" s="264"/>
      <c r="JRM63" s="264"/>
      <c r="JRN63" s="264"/>
      <c r="JRO63" s="264"/>
      <c r="JRP63" s="264"/>
      <c r="JRQ63" s="264"/>
      <c r="JRR63" s="264"/>
      <c r="JRS63" s="264"/>
      <c r="JRT63" s="264"/>
      <c r="JRU63" s="264"/>
      <c r="JRV63" s="264"/>
      <c r="JRW63" s="264"/>
      <c r="JRX63" s="264"/>
      <c r="JRY63" s="264"/>
      <c r="JRZ63" s="264"/>
      <c r="JSA63" s="264"/>
      <c r="JSB63" s="264"/>
      <c r="JSC63" s="264"/>
      <c r="JSD63" s="264"/>
      <c r="JSE63" s="264"/>
      <c r="JSF63" s="264"/>
      <c r="JSG63" s="264"/>
      <c r="JSH63" s="264"/>
      <c r="JSI63" s="264"/>
      <c r="JSJ63" s="264"/>
      <c r="JSK63" s="264"/>
      <c r="JSL63" s="264"/>
      <c r="JSM63" s="264"/>
      <c r="JSN63" s="264"/>
      <c r="JSO63" s="264"/>
      <c r="JSP63" s="264"/>
      <c r="JSQ63" s="264"/>
      <c r="JSR63" s="264"/>
      <c r="JSS63" s="264"/>
      <c r="JST63" s="264"/>
      <c r="JSU63" s="264"/>
      <c r="JSV63" s="264"/>
      <c r="JSW63" s="264"/>
      <c r="JSX63" s="264"/>
      <c r="JSY63" s="264"/>
      <c r="JSZ63" s="264"/>
      <c r="JTA63" s="264"/>
      <c r="JTB63" s="264"/>
      <c r="JTC63" s="264"/>
      <c r="JTD63" s="264"/>
      <c r="JTE63" s="264"/>
      <c r="JTF63" s="264"/>
      <c r="JTG63" s="264"/>
      <c r="JTH63" s="264"/>
      <c r="JTI63" s="264"/>
      <c r="JTJ63" s="264"/>
      <c r="JTK63" s="264"/>
      <c r="JTL63" s="264"/>
      <c r="JTM63" s="264"/>
      <c r="JTN63" s="264"/>
      <c r="JTO63" s="264"/>
      <c r="JTP63" s="264"/>
      <c r="JTQ63" s="264"/>
      <c r="JTR63" s="264"/>
      <c r="JTS63" s="264"/>
      <c r="JTT63" s="264"/>
      <c r="JTU63" s="264"/>
      <c r="JTV63" s="264"/>
      <c r="JTW63" s="264"/>
      <c r="JTX63" s="264"/>
      <c r="JTY63" s="264"/>
      <c r="JTZ63" s="264"/>
      <c r="JUA63" s="264"/>
      <c r="JUB63" s="264"/>
      <c r="JUC63" s="264"/>
      <c r="JUD63" s="264"/>
      <c r="JUE63" s="264"/>
      <c r="JUF63" s="264"/>
      <c r="JUG63" s="264"/>
      <c r="JUH63" s="264"/>
      <c r="JUI63" s="264"/>
      <c r="JUJ63" s="264"/>
      <c r="JUK63" s="264"/>
      <c r="JUL63" s="264"/>
      <c r="JUM63" s="264"/>
      <c r="JUN63" s="264"/>
      <c r="JUO63" s="264"/>
      <c r="JUP63" s="264"/>
      <c r="JUQ63" s="264"/>
      <c r="JUR63" s="264"/>
      <c r="JUS63" s="264"/>
      <c r="JUT63" s="264"/>
      <c r="JUU63" s="264"/>
      <c r="JUV63" s="264"/>
      <c r="JUW63" s="264"/>
      <c r="JUX63" s="264"/>
      <c r="JUY63" s="264"/>
      <c r="JUZ63" s="264"/>
      <c r="JVA63" s="264"/>
      <c r="JVB63" s="264"/>
      <c r="JVC63" s="264"/>
      <c r="JVD63" s="264"/>
      <c r="JVE63" s="264"/>
      <c r="JVF63" s="264"/>
      <c r="JVG63" s="264"/>
      <c r="JVH63" s="264"/>
      <c r="JVI63" s="264"/>
      <c r="JVJ63" s="264"/>
      <c r="JVK63" s="264"/>
      <c r="JVL63" s="264"/>
      <c r="JVM63" s="264"/>
      <c r="JVN63" s="264"/>
      <c r="JVO63" s="264"/>
      <c r="JVP63" s="264"/>
      <c r="JVQ63" s="264"/>
      <c r="JVR63" s="264"/>
      <c r="JVS63" s="264"/>
      <c r="JVT63" s="264"/>
      <c r="JVU63" s="264"/>
      <c r="JVV63" s="264"/>
      <c r="JVW63" s="264"/>
      <c r="JVX63" s="264"/>
      <c r="JVY63" s="264"/>
      <c r="JVZ63" s="264"/>
      <c r="JWA63" s="264"/>
      <c r="JWB63" s="264"/>
      <c r="JWC63" s="264"/>
      <c r="JWD63" s="264"/>
      <c r="JWE63" s="264"/>
      <c r="JWF63" s="264"/>
      <c r="JWG63" s="264"/>
      <c r="JWH63" s="264"/>
      <c r="JWI63" s="264"/>
      <c r="JWJ63" s="264"/>
      <c r="JWK63" s="264"/>
      <c r="JWL63" s="264"/>
      <c r="JWM63" s="264"/>
      <c r="JWN63" s="264"/>
      <c r="JWO63" s="264"/>
      <c r="JWP63" s="264"/>
      <c r="JWQ63" s="264"/>
      <c r="JWR63" s="264"/>
      <c r="JWS63" s="264"/>
      <c r="JWT63" s="264"/>
      <c r="JWU63" s="264"/>
      <c r="JWV63" s="264"/>
      <c r="JWW63" s="264"/>
      <c r="JWX63" s="264"/>
      <c r="JWY63" s="264"/>
      <c r="JWZ63" s="264"/>
      <c r="JXA63" s="264"/>
      <c r="JXB63" s="264"/>
      <c r="JXC63" s="264"/>
      <c r="JXD63" s="264"/>
      <c r="JXE63" s="264"/>
      <c r="JXF63" s="264"/>
      <c r="JXG63" s="264"/>
      <c r="JXH63" s="264"/>
      <c r="JXI63" s="264"/>
      <c r="JXJ63" s="264"/>
      <c r="JXK63" s="264"/>
      <c r="JXL63" s="264"/>
      <c r="JXM63" s="264"/>
      <c r="JXN63" s="264"/>
      <c r="JXO63" s="264"/>
      <c r="JXP63" s="264"/>
      <c r="JXQ63" s="264"/>
      <c r="JXR63" s="264"/>
      <c r="JXS63" s="264"/>
      <c r="JXT63" s="264"/>
      <c r="JXU63" s="264"/>
      <c r="JXV63" s="264"/>
      <c r="JXW63" s="264"/>
      <c r="JXX63" s="264"/>
      <c r="JXY63" s="264"/>
      <c r="JXZ63" s="264"/>
      <c r="JYA63" s="264"/>
      <c r="JYB63" s="264"/>
      <c r="JYC63" s="264"/>
      <c r="JYD63" s="264"/>
      <c r="JYE63" s="264"/>
      <c r="JYF63" s="264"/>
      <c r="JYG63" s="264"/>
      <c r="JYH63" s="264"/>
      <c r="JYI63" s="264"/>
      <c r="JYJ63" s="264"/>
      <c r="JYK63" s="264"/>
      <c r="JYL63" s="264"/>
      <c r="JYM63" s="264"/>
      <c r="JYN63" s="264"/>
      <c r="JYO63" s="264"/>
      <c r="JYP63" s="264"/>
      <c r="JYQ63" s="264"/>
      <c r="JYR63" s="264"/>
      <c r="JYS63" s="264"/>
      <c r="JYT63" s="264"/>
      <c r="JYU63" s="264"/>
      <c r="JYV63" s="264"/>
      <c r="JYW63" s="264"/>
      <c r="JYX63" s="264"/>
      <c r="JYY63" s="264"/>
      <c r="JYZ63" s="264"/>
      <c r="JZA63" s="264"/>
      <c r="JZB63" s="264"/>
      <c r="JZC63" s="264"/>
      <c r="JZD63" s="264"/>
      <c r="JZE63" s="264"/>
      <c r="JZF63" s="264"/>
      <c r="JZG63" s="264"/>
      <c r="JZH63" s="264"/>
      <c r="JZI63" s="264"/>
      <c r="JZJ63" s="264"/>
      <c r="JZK63" s="264"/>
      <c r="JZL63" s="264"/>
      <c r="JZM63" s="264"/>
      <c r="JZN63" s="264"/>
      <c r="JZO63" s="264"/>
      <c r="JZP63" s="264"/>
      <c r="JZQ63" s="264"/>
      <c r="JZR63" s="264"/>
      <c r="JZS63" s="264"/>
      <c r="JZT63" s="264"/>
      <c r="JZU63" s="264"/>
      <c r="JZV63" s="264"/>
      <c r="JZW63" s="264"/>
      <c r="JZX63" s="264"/>
      <c r="JZY63" s="264"/>
      <c r="JZZ63" s="264"/>
      <c r="KAA63" s="264"/>
      <c r="KAB63" s="264"/>
      <c r="KAC63" s="264"/>
      <c r="KAD63" s="264"/>
      <c r="KAE63" s="264"/>
      <c r="KAF63" s="264"/>
      <c r="KAG63" s="264"/>
      <c r="KAH63" s="264"/>
      <c r="KAI63" s="264"/>
      <c r="KAJ63" s="264"/>
      <c r="KAK63" s="264"/>
      <c r="KAL63" s="264"/>
      <c r="KAM63" s="264"/>
      <c r="KAN63" s="264"/>
      <c r="KAO63" s="264"/>
      <c r="KAP63" s="264"/>
      <c r="KAQ63" s="264"/>
      <c r="KAR63" s="264"/>
      <c r="KAS63" s="264"/>
      <c r="KAT63" s="264"/>
      <c r="KAU63" s="264"/>
      <c r="KAV63" s="264"/>
      <c r="KAW63" s="264"/>
      <c r="KAX63" s="264"/>
      <c r="KAY63" s="264"/>
      <c r="KAZ63" s="264"/>
      <c r="KBA63" s="264"/>
      <c r="KBB63" s="264"/>
      <c r="KBC63" s="264"/>
      <c r="KBD63" s="264"/>
      <c r="KBE63" s="264"/>
      <c r="KBF63" s="264"/>
      <c r="KBG63" s="264"/>
      <c r="KBH63" s="264"/>
      <c r="KBI63" s="264"/>
      <c r="KBJ63" s="264"/>
      <c r="KBK63" s="264"/>
      <c r="KBL63" s="264"/>
      <c r="KBM63" s="264"/>
      <c r="KBN63" s="264"/>
      <c r="KBO63" s="264"/>
      <c r="KBP63" s="264"/>
      <c r="KBQ63" s="264"/>
      <c r="KBR63" s="264"/>
      <c r="KBS63" s="264"/>
      <c r="KBT63" s="264"/>
      <c r="KBU63" s="264"/>
      <c r="KBV63" s="264"/>
      <c r="KBW63" s="264"/>
      <c r="KBX63" s="264"/>
      <c r="KBY63" s="264"/>
      <c r="KBZ63" s="264"/>
      <c r="KCA63" s="264"/>
      <c r="KCB63" s="264"/>
      <c r="KCC63" s="264"/>
      <c r="KCD63" s="264"/>
      <c r="KCE63" s="264"/>
      <c r="KCF63" s="264"/>
      <c r="KCG63" s="264"/>
      <c r="KCH63" s="264"/>
      <c r="KCI63" s="264"/>
      <c r="KCJ63" s="264"/>
      <c r="KCK63" s="264"/>
      <c r="KCL63" s="264"/>
      <c r="KCM63" s="264"/>
      <c r="KCN63" s="264"/>
      <c r="KCO63" s="264"/>
      <c r="KCP63" s="264"/>
      <c r="KCQ63" s="264"/>
      <c r="KCR63" s="264"/>
      <c r="KCS63" s="264"/>
      <c r="KCT63" s="264"/>
      <c r="KCU63" s="264"/>
      <c r="KCV63" s="264"/>
      <c r="KCW63" s="264"/>
      <c r="KCX63" s="264"/>
      <c r="KCY63" s="264"/>
      <c r="KCZ63" s="264"/>
      <c r="KDA63" s="264"/>
      <c r="KDB63" s="264"/>
      <c r="KDC63" s="264"/>
      <c r="KDD63" s="264"/>
      <c r="KDE63" s="264"/>
      <c r="KDF63" s="264"/>
      <c r="KDG63" s="264"/>
      <c r="KDH63" s="264"/>
      <c r="KDI63" s="264"/>
      <c r="KDJ63" s="264"/>
      <c r="KDK63" s="264"/>
      <c r="KDL63" s="264"/>
      <c r="KDM63" s="264"/>
      <c r="KDN63" s="264"/>
      <c r="KDO63" s="264"/>
      <c r="KDP63" s="264"/>
      <c r="KDQ63" s="264"/>
      <c r="KDR63" s="264"/>
      <c r="KDS63" s="264"/>
      <c r="KDT63" s="264"/>
      <c r="KDU63" s="264"/>
      <c r="KDV63" s="264"/>
      <c r="KDW63" s="264"/>
      <c r="KDX63" s="264"/>
      <c r="KDY63" s="264"/>
      <c r="KDZ63" s="264"/>
      <c r="KEA63" s="264"/>
      <c r="KEB63" s="264"/>
      <c r="KEC63" s="264"/>
      <c r="KED63" s="264"/>
      <c r="KEE63" s="264"/>
      <c r="KEF63" s="264"/>
      <c r="KEG63" s="264"/>
      <c r="KEH63" s="264"/>
      <c r="KEI63" s="264"/>
      <c r="KEJ63" s="264"/>
      <c r="KEK63" s="264"/>
      <c r="KEL63" s="264"/>
      <c r="KEM63" s="264"/>
      <c r="KEN63" s="264"/>
      <c r="KEO63" s="264"/>
      <c r="KEP63" s="264"/>
      <c r="KEQ63" s="264"/>
      <c r="KER63" s="264"/>
      <c r="KES63" s="264"/>
      <c r="KET63" s="264"/>
      <c r="KEU63" s="264"/>
      <c r="KEV63" s="264"/>
      <c r="KEW63" s="264"/>
      <c r="KEX63" s="264"/>
      <c r="KEY63" s="264"/>
      <c r="KEZ63" s="264"/>
      <c r="KFA63" s="264"/>
      <c r="KFB63" s="264"/>
      <c r="KFC63" s="264"/>
      <c r="KFD63" s="264"/>
      <c r="KFE63" s="264"/>
      <c r="KFF63" s="264"/>
      <c r="KFG63" s="264"/>
      <c r="KFH63" s="264"/>
      <c r="KFI63" s="264"/>
      <c r="KFJ63" s="264"/>
      <c r="KFK63" s="264"/>
      <c r="KFL63" s="264"/>
      <c r="KFM63" s="264"/>
      <c r="KFN63" s="264"/>
      <c r="KFO63" s="264"/>
      <c r="KFP63" s="264"/>
      <c r="KFQ63" s="264"/>
      <c r="KFR63" s="264"/>
      <c r="KFS63" s="264"/>
      <c r="KFT63" s="264"/>
      <c r="KFU63" s="264"/>
      <c r="KFV63" s="264"/>
      <c r="KFW63" s="264"/>
      <c r="KFX63" s="264"/>
      <c r="KFY63" s="264"/>
      <c r="KFZ63" s="264"/>
      <c r="KGA63" s="264"/>
      <c r="KGB63" s="264"/>
      <c r="KGC63" s="264"/>
      <c r="KGD63" s="264"/>
      <c r="KGE63" s="264"/>
      <c r="KGF63" s="264"/>
      <c r="KGG63" s="264"/>
      <c r="KGH63" s="264"/>
      <c r="KGI63" s="264"/>
      <c r="KGJ63" s="264"/>
      <c r="KGK63" s="264"/>
      <c r="KGL63" s="264"/>
      <c r="KGM63" s="264"/>
      <c r="KGN63" s="264"/>
      <c r="KGO63" s="264"/>
      <c r="KGP63" s="264"/>
      <c r="KGQ63" s="264"/>
      <c r="KGR63" s="264"/>
      <c r="KGS63" s="264"/>
      <c r="KGT63" s="264"/>
      <c r="KGU63" s="264"/>
      <c r="KGV63" s="264"/>
      <c r="KGW63" s="264"/>
      <c r="KGX63" s="264"/>
      <c r="KGY63" s="264"/>
      <c r="KGZ63" s="264"/>
      <c r="KHA63" s="264"/>
      <c r="KHB63" s="264"/>
      <c r="KHC63" s="264"/>
      <c r="KHD63" s="264"/>
      <c r="KHE63" s="264"/>
      <c r="KHF63" s="264"/>
      <c r="KHG63" s="264"/>
      <c r="KHH63" s="264"/>
      <c r="KHI63" s="264"/>
      <c r="KHJ63" s="264"/>
      <c r="KHK63" s="264"/>
      <c r="KHL63" s="264"/>
      <c r="KHM63" s="264"/>
      <c r="KHN63" s="264"/>
      <c r="KHO63" s="264"/>
      <c r="KHP63" s="264"/>
      <c r="KHQ63" s="264"/>
      <c r="KHR63" s="264"/>
      <c r="KHS63" s="264"/>
      <c r="KHT63" s="264"/>
      <c r="KHU63" s="264"/>
      <c r="KHV63" s="264"/>
      <c r="KHW63" s="264"/>
      <c r="KHX63" s="264"/>
      <c r="KHY63" s="264"/>
      <c r="KHZ63" s="264"/>
      <c r="KIA63" s="264"/>
      <c r="KIB63" s="264"/>
      <c r="KIC63" s="264"/>
      <c r="KID63" s="264"/>
      <c r="KIE63" s="264"/>
      <c r="KIF63" s="264"/>
      <c r="KIG63" s="264"/>
      <c r="KIH63" s="264"/>
      <c r="KII63" s="264"/>
      <c r="KIJ63" s="264"/>
      <c r="KIK63" s="264"/>
      <c r="KIL63" s="264"/>
      <c r="KIM63" s="264"/>
      <c r="KIN63" s="264"/>
      <c r="KIO63" s="264"/>
      <c r="KIP63" s="264"/>
      <c r="KIQ63" s="264"/>
      <c r="KIR63" s="264"/>
      <c r="KIS63" s="264"/>
      <c r="KIT63" s="264"/>
      <c r="KIU63" s="264"/>
      <c r="KIV63" s="264"/>
      <c r="KIW63" s="264"/>
      <c r="KIX63" s="264"/>
      <c r="KIY63" s="264"/>
      <c r="KIZ63" s="264"/>
      <c r="KJA63" s="264"/>
      <c r="KJB63" s="264"/>
      <c r="KJC63" s="264"/>
      <c r="KJD63" s="264"/>
      <c r="KJE63" s="264"/>
      <c r="KJF63" s="264"/>
      <c r="KJG63" s="264"/>
      <c r="KJH63" s="264"/>
      <c r="KJI63" s="264"/>
      <c r="KJJ63" s="264"/>
      <c r="KJK63" s="264"/>
      <c r="KJL63" s="264"/>
      <c r="KJM63" s="264"/>
      <c r="KJN63" s="264"/>
      <c r="KJO63" s="264"/>
      <c r="KJP63" s="264"/>
      <c r="KJQ63" s="264"/>
      <c r="KJR63" s="264"/>
      <c r="KJS63" s="264"/>
      <c r="KJT63" s="264"/>
      <c r="KJU63" s="264"/>
      <c r="KJV63" s="264"/>
      <c r="KJW63" s="264"/>
      <c r="KJX63" s="264"/>
      <c r="KJY63" s="264"/>
      <c r="KJZ63" s="264"/>
      <c r="KKA63" s="264"/>
      <c r="KKB63" s="264"/>
      <c r="KKC63" s="264"/>
      <c r="KKD63" s="264"/>
      <c r="KKE63" s="264"/>
      <c r="KKF63" s="264"/>
      <c r="KKG63" s="264"/>
      <c r="KKH63" s="264"/>
      <c r="KKI63" s="264"/>
      <c r="KKJ63" s="264"/>
      <c r="KKK63" s="264"/>
      <c r="KKL63" s="264"/>
      <c r="KKM63" s="264"/>
      <c r="KKN63" s="264"/>
      <c r="KKO63" s="264"/>
      <c r="KKP63" s="264"/>
      <c r="KKQ63" s="264"/>
      <c r="KKR63" s="264"/>
      <c r="KKS63" s="264"/>
      <c r="KKT63" s="264"/>
      <c r="KKU63" s="264"/>
      <c r="KKV63" s="264"/>
      <c r="KKW63" s="264"/>
      <c r="KKX63" s="264"/>
      <c r="KKY63" s="264"/>
      <c r="KKZ63" s="264"/>
      <c r="KLA63" s="264"/>
      <c r="KLB63" s="264"/>
      <c r="KLC63" s="264"/>
      <c r="KLD63" s="264"/>
      <c r="KLE63" s="264"/>
      <c r="KLF63" s="264"/>
      <c r="KLG63" s="264"/>
      <c r="KLH63" s="264"/>
      <c r="KLI63" s="264"/>
      <c r="KLJ63" s="264"/>
      <c r="KLK63" s="264"/>
      <c r="KLL63" s="264"/>
      <c r="KLM63" s="264"/>
      <c r="KLN63" s="264"/>
      <c r="KLO63" s="264"/>
      <c r="KLP63" s="264"/>
      <c r="KLQ63" s="264"/>
      <c r="KLR63" s="264"/>
      <c r="KLS63" s="264"/>
      <c r="KLT63" s="264"/>
      <c r="KLU63" s="264"/>
      <c r="KLV63" s="264"/>
      <c r="KLW63" s="264"/>
      <c r="KLX63" s="264"/>
      <c r="KLY63" s="264"/>
      <c r="KLZ63" s="264"/>
      <c r="KMA63" s="264"/>
      <c r="KMB63" s="264"/>
      <c r="KMC63" s="264"/>
      <c r="KMD63" s="264"/>
      <c r="KME63" s="264"/>
      <c r="KMF63" s="264"/>
      <c r="KMG63" s="264"/>
      <c r="KMH63" s="264"/>
      <c r="KMI63" s="264"/>
      <c r="KMJ63" s="264"/>
      <c r="KMK63" s="264"/>
      <c r="KML63" s="264"/>
      <c r="KMM63" s="264"/>
      <c r="KMN63" s="264"/>
      <c r="KMO63" s="264"/>
      <c r="KMP63" s="264"/>
      <c r="KMQ63" s="264"/>
      <c r="KMR63" s="264"/>
      <c r="KMS63" s="264"/>
      <c r="KMT63" s="264"/>
      <c r="KMU63" s="264"/>
      <c r="KMV63" s="264"/>
      <c r="KMW63" s="264"/>
      <c r="KMX63" s="264"/>
      <c r="KMY63" s="264"/>
      <c r="KMZ63" s="264"/>
      <c r="KNA63" s="264"/>
      <c r="KNB63" s="264"/>
      <c r="KNC63" s="264"/>
      <c r="KND63" s="264"/>
      <c r="KNE63" s="264"/>
      <c r="KNF63" s="264"/>
      <c r="KNG63" s="264"/>
      <c r="KNH63" s="264"/>
      <c r="KNI63" s="264"/>
      <c r="KNJ63" s="264"/>
      <c r="KNK63" s="264"/>
      <c r="KNL63" s="264"/>
      <c r="KNM63" s="264"/>
      <c r="KNN63" s="264"/>
      <c r="KNO63" s="264"/>
      <c r="KNP63" s="264"/>
      <c r="KNQ63" s="264"/>
      <c r="KNR63" s="264"/>
      <c r="KNS63" s="264"/>
      <c r="KNT63" s="264"/>
      <c r="KNU63" s="264"/>
      <c r="KNV63" s="264"/>
      <c r="KNW63" s="264"/>
      <c r="KNX63" s="264"/>
      <c r="KNY63" s="264"/>
      <c r="KNZ63" s="264"/>
      <c r="KOA63" s="264"/>
      <c r="KOB63" s="264"/>
      <c r="KOC63" s="264"/>
      <c r="KOD63" s="264"/>
      <c r="KOE63" s="264"/>
      <c r="KOF63" s="264"/>
      <c r="KOG63" s="264"/>
      <c r="KOH63" s="264"/>
      <c r="KOI63" s="264"/>
      <c r="KOJ63" s="264"/>
      <c r="KOK63" s="264"/>
      <c r="KOL63" s="264"/>
      <c r="KOM63" s="264"/>
      <c r="KON63" s="264"/>
      <c r="KOO63" s="264"/>
      <c r="KOP63" s="264"/>
      <c r="KOQ63" s="264"/>
      <c r="KOR63" s="264"/>
      <c r="KOS63" s="264"/>
      <c r="KOT63" s="264"/>
      <c r="KOU63" s="264"/>
      <c r="KOV63" s="264"/>
      <c r="KOW63" s="264"/>
      <c r="KOX63" s="264"/>
      <c r="KOY63" s="264"/>
      <c r="KOZ63" s="264"/>
      <c r="KPA63" s="264"/>
      <c r="KPB63" s="264"/>
      <c r="KPC63" s="264"/>
      <c r="KPD63" s="264"/>
      <c r="KPE63" s="264"/>
      <c r="KPF63" s="264"/>
      <c r="KPG63" s="264"/>
      <c r="KPH63" s="264"/>
      <c r="KPI63" s="264"/>
      <c r="KPJ63" s="264"/>
      <c r="KPK63" s="264"/>
      <c r="KPL63" s="264"/>
      <c r="KPM63" s="264"/>
      <c r="KPN63" s="264"/>
      <c r="KPO63" s="264"/>
      <c r="KPP63" s="264"/>
      <c r="KPQ63" s="264"/>
      <c r="KPR63" s="264"/>
      <c r="KPS63" s="264"/>
      <c r="KPT63" s="264"/>
      <c r="KPU63" s="264"/>
      <c r="KPV63" s="264"/>
      <c r="KPW63" s="264"/>
      <c r="KPX63" s="264"/>
      <c r="KPY63" s="264"/>
      <c r="KPZ63" s="264"/>
      <c r="KQA63" s="264"/>
      <c r="KQB63" s="264"/>
      <c r="KQC63" s="264"/>
      <c r="KQD63" s="264"/>
      <c r="KQE63" s="264"/>
      <c r="KQF63" s="264"/>
      <c r="KQG63" s="264"/>
      <c r="KQH63" s="264"/>
      <c r="KQI63" s="264"/>
      <c r="KQJ63" s="264"/>
      <c r="KQK63" s="264"/>
      <c r="KQL63" s="264"/>
      <c r="KQM63" s="264"/>
      <c r="KQN63" s="264"/>
      <c r="KQO63" s="264"/>
      <c r="KQP63" s="264"/>
      <c r="KQQ63" s="264"/>
      <c r="KQR63" s="264"/>
      <c r="KQS63" s="264"/>
      <c r="KQT63" s="264"/>
      <c r="KQU63" s="264"/>
      <c r="KQV63" s="264"/>
      <c r="KQW63" s="264"/>
      <c r="KQX63" s="264"/>
      <c r="KQY63" s="264"/>
      <c r="KQZ63" s="264"/>
      <c r="KRA63" s="264"/>
      <c r="KRB63" s="264"/>
      <c r="KRC63" s="264"/>
      <c r="KRD63" s="264"/>
      <c r="KRE63" s="264"/>
      <c r="KRF63" s="264"/>
      <c r="KRG63" s="264"/>
      <c r="KRH63" s="264"/>
      <c r="KRI63" s="264"/>
      <c r="KRJ63" s="264"/>
      <c r="KRK63" s="264"/>
      <c r="KRL63" s="264"/>
      <c r="KRM63" s="264"/>
      <c r="KRN63" s="264"/>
      <c r="KRO63" s="264"/>
      <c r="KRP63" s="264"/>
      <c r="KRQ63" s="264"/>
      <c r="KRR63" s="264"/>
      <c r="KRS63" s="264"/>
      <c r="KRT63" s="264"/>
      <c r="KRU63" s="264"/>
      <c r="KRV63" s="264"/>
      <c r="KRW63" s="264"/>
      <c r="KRX63" s="264"/>
      <c r="KRY63" s="264"/>
      <c r="KRZ63" s="264"/>
      <c r="KSA63" s="264"/>
      <c r="KSB63" s="264"/>
      <c r="KSC63" s="264"/>
      <c r="KSD63" s="264"/>
      <c r="KSE63" s="264"/>
      <c r="KSF63" s="264"/>
      <c r="KSG63" s="264"/>
      <c r="KSH63" s="264"/>
      <c r="KSI63" s="264"/>
      <c r="KSJ63" s="264"/>
      <c r="KSK63" s="264"/>
      <c r="KSL63" s="264"/>
      <c r="KSM63" s="264"/>
      <c r="KSN63" s="264"/>
      <c r="KSO63" s="264"/>
      <c r="KSP63" s="264"/>
      <c r="KSQ63" s="264"/>
      <c r="KSR63" s="264"/>
      <c r="KSS63" s="264"/>
      <c r="KST63" s="264"/>
      <c r="KSU63" s="264"/>
      <c r="KSV63" s="264"/>
      <c r="KSW63" s="264"/>
      <c r="KSX63" s="264"/>
      <c r="KSY63" s="264"/>
      <c r="KSZ63" s="264"/>
      <c r="KTA63" s="264"/>
      <c r="KTB63" s="264"/>
      <c r="KTC63" s="264"/>
      <c r="KTD63" s="264"/>
      <c r="KTE63" s="264"/>
      <c r="KTF63" s="264"/>
      <c r="KTG63" s="264"/>
      <c r="KTH63" s="264"/>
      <c r="KTI63" s="264"/>
      <c r="KTJ63" s="264"/>
      <c r="KTK63" s="264"/>
      <c r="KTL63" s="264"/>
      <c r="KTM63" s="264"/>
      <c r="KTN63" s="264"/>
      <c r="KTO63" s="264"/>
      <c r="KTP63" s="264"/>
      <c r="KTQ63" s="264"/>
      <c r="KTR63" s="264"/>
      <c r="KTS63" s="264"/>
      <c r="KTT63" s="264"/>
      <c r="KTU63" s="264"/>
      <c r="KTV63" s="264"/>
      <c r="KTW63" s="264"/>
      <c r="KTX63" s="264"/>
      <c r="KTY63" s="264"/>
      <c r="KTZ63" s="264"/>
      <c r="KUA63" s="264"/>
      <c r="KUB63" s="264"/>
      <c r="KUC63" s="264"/>
      <c r="KUD63" s="264"/>
      <c r="KUE63" s="264"/>
      <c r="KUF63" s="264"/>
      <c r="KUG63" s="264"/>
      <c r="KUH63" s="264"/>
      <c r="KUI63" s="264"/>
      <c r="KUJ63" s="264"/>
      <c r="KUK63" s="264"/>
      <c r="KUL63" s="264"/>
      <c r="KUM63" s="264"/>
      <c r="KUN63" s="264"/>
      <c r="KUO63" s="264"/>
      <c r="KUP63" s="264"/>
      <c r="KUQ63" s="264"/>
      <c r="KUR63" s="264"/>
      <c r="KUS63" s="264"/>
      <c r="KUT63" s="264"/>
      <c r="KUU63" s="264"/>
      <c r="KUV63" s="264"/>
      <c r="KUW63" s="264"/>
      <c r="KUX63" s="264"/>
      <c r="KUY63" s="264"/>
      <c r="KUZ63" s="264"/>
      <c r="KVA63" s="264"/>
      <c r="KVB63" s="264"/>
      <c r="KVC63" s="264"/>
      <c r="KVD63" s="264"/>
      <c r="KVE63" s="264"/>
      <c r="KVF63" s="264"/>
      <c r="KVG63" s="264"/>
      <c r="KVH63" s="264"/>
      <c r="KVI63" s="264"/>
      <c r="KVJ63" s="264"/>
      <c r="KVK63" s="264"/>
      <c r="KVL63" s="264"/>
      <c r="KVM63" s="264"/>
      <c r="KVN63" s="264"/>
      <c r="KVO63" s="264"/>
      <c r="KVP63" s="264"/>
      <c r="KVQ63" s="264"/>
      <c r="KVR63" s="264"/>
      <c r="KVS63" s="264"/>
      <c r="KVT63" s="264"/>
      <c r="KVU63" s="264"/>
      <c r="KVV63" s="264"/>
      <c r="KVW63" s="264"/>
      <c r="KVX63" s="264"/>
      <c r="KVY63" s="264"/>
      <c r="KVZ63" s="264"/>
      <c r="KWA63" s="264"/>
      <c r="KWB63" s="264"/>
      <c r="KWC63" s="264"/>
      <c r="KWD63" s="264"/>
      <c r="KWE63" s="264"/>
      <c r="KWF63" s="264"/>
      <c r="KWG63" s="264"/>
      <c r="KWH63" s="264"/>
      <c r="KWI63" s="264"/>
      <c r="KWJ63" s="264"/>
      <c r="KWK63" s="264"/>
      <c r="KWL63" s="264"/>
      <c r="KWM63" s="264"/>
      <c r="KWN63" s="264"/>
      <c r="KWO63" s="264"/>
      <c r="KWP63" s="264"/>
      <c r="KWQ63" s="264"/>
      <c r="KWR63" s="264"/>
      <c r="KWS63" s="264"/>
      <c r="KWT63" s="264"/>
      <c r="KWU63" s="264"/>
      <c r="KWV63" s="264"/>
      <c r="KWW63" s="264"/>
      <c r="KWX63" s="264"/>
      <c r="KWY63" s="264"/>
      <c r="KWZ63" s="264"/>
      <c r="KXA63" s="264"/>
      <c r="KXB63" s="264"/>
      <c r="KXC63" s="264"/>
      <c r="KXD63" s="264"/>
      <c r="KXE63" s="264"/>
      <c r="KXF63" s="264"/>
      <c r="KXG63" s="264"/>
      <c r="KXH63" s="264"/>
      <c r="KXI63" s="264"/>
      <c r="KXJ63" s="264"/>
      <c r="KXK63" s="264"/>
      <c r="KXL63" s="264"/>
      <c r="KXM63" s="264"/>
      <c r="KXN63" s="264"/>
      <c r="KXO63" s="264"/>
      <c r="KXP63" s="264"/>
      <c r="KXQ63" s="264"/>
      <c r="KXR63" s="264"/>
      <c r="KXS63" s="264"/>
      <c r="KXT63" s="264"/>
      <c r="KXU63" s="264"/>
      <c r="KXV63" s="264"/>
      <c r="KXW63" s="264"/>
      <c r="KXX63" s="264"/>
      <c r="KXY63" s="264"/>
      <c r="KXZ63" s="264"/>
      <c r="KYA63" s="264"/>
      <c r="KYB63" s="264"/>
      <c r="KYC63" s="264"/>
      <c r="KYD63" s="264"/>
      <c r="KYE63" s="264"/>
      <c r="KYF63" s="264"/>
      <c r="KYG63" s="264"/>
      <c r="KYH63" s="264"/>
      <c r="KYI63" s="264"/>
      <c r="KYJ63" s="264"/>
      <c r="KYK63" s="264"/>
      <c r="KYL63" s="264"/>
      <c r="KYM63" s="264"/>
      <c r="KYN63" s="264"/>
      <c r="KYO63" s="264"/>
      <c r="KYP63" s="264"/>
      <c r="KYQ63" s="264"/>
      <c r="KYR63" s="264"/>
      <c r="KYS63" s="264"/>
      <c r="KYT63" s="264"/>
      <c r="KYU63" s="264"/>
      <c r="KYV63" s="264"/>
      <c r="KYW63" s="264"/>
      <c r="KYX63" s="264"/>
      <c r="KYY63" s="264"/>
      <c r="KYZ63" s="264"/>
      <c r="KZA63" s="264"/>
      <c r="KZB63" s="264"/>
      <c r="KZC63" s="264"/>
      <c r="KZD63" s="264"/>
      <c r="KZE63" s="264"/>
      <c r="KZF63" s="264"/>
      <c r="KZG63" s="264"/>
      <c r="KZH63" s="264"/>
      <c r="KZI63" s="264"/>
      <c r="KZJ63" s="264"/>
      <c r="KZK63" s="264"/>
      <c r="KZL63" s="264"/>
      <c r="KZM63" s="264"/>
      <c r="KZN63" s="264"/>
      <c r="KZO63" s="264"/>
      <c r="KZP63" s="264"/>
      <c r="KZQ63" s="264"/>
      <c r="KZR63" s="264"/>
      <c r="KZS63" s="264"/>
      <c r="KZT63" s="264"/>
      <c r="KZU63" s="264"/>
      <c r="KZV63" s="264"/>
      <c r="KZW63" s="264"/>
      <c r="KZX63" s="264"/>
      <c r="KZY63" s="264"/>
      <c r="KZZ63" s="264"/>
      <c r="LAA63" s="264"/>
      <c r="LAB63" s="264"/>
      <c r="LAC63" s="264"/>
      <c r="LAD63" s="264"/>
      <c r="LAE63" s="264"/>
      <c r="LAF63" s="264"/>
      <c r="LAG63" s="264"/>
      <c r="LAH63" s="264"/>
      <c r="LAI63" s="264"/>
      <c r="LAJ63" s="264"/>
      <c r="LAK63" s="264"/>
      <c r="LAL63" s="264"/>
      <c r="LAM63" s="264"/>
      <c r="LAN63" s="264"/>
      <c r="LAO63" s="264"/>
      <c r="LAP63" s="264"/>
      <c r="LAQ63" s="264"/>
      <c r="LAR63" s="264"/>
      <c r="LAS63" s="264"/>
      <c r="LAT63" s="264"/>
      <c r="LAU63" s="264"/>
      <c r="LAV63" s="264"/>
      <c r="LAW63" s="264"/>
      <c r="LAX63" s="264"/>
      <c r="LAY63" s="264"/>
      <c r="LAZ63" s="264"/>
      <c r="LBA63" s="264"/>
      <c r="LBB63" s="264"/>
      <c r="LBC63" s="264"/>
      <c r="LBD63" s="264"/>
      <c r="LBE63" s="264"/>
      <c r="LBF63" s="264"/>
      <c r="LBG63" s="264"/>
      <c r="LBH63" s="264"/>
      <c r="LBI63" s="264"/>
      <c r="LBJ63" s="264"/>
      <c r="LBK63" s="264"/>
      <c r="LBL63" s="264"/>
      <c r="LBM63" s="264"/>
      <c r="LBN63" s="264"/>
      <c r="LBO63" s="264"/>
      <c r="LBP63" s="264"/>
      <c r="LBQ63" s="264"/>
      <c r="LBR63" s="264"/>
      <c r="LBS63" s="264"/>
      <c r="LBT63" s="264"/>
      <c r="LBU63" s="264"/>
      <c r="LBV63" s="264"/>
      <c r="LBW63" s="264"/>
      <c r="LBX63" s="264"/>
      <c r="LBY63" s="264"/>
      <c r="LBZ63" s="264"/>
      <c r="LCA63" s="264"/>
      <c r="LCB63" s="264"/>
      <c r="LCC63" s="264"/>
      <c r="LCD63" s="264"/>
      <c r="LCE63" s="264"/>
      <c r="LCF63" s="264"/>
      <c r="LCG63" s="264"/>
      <c r="LCH63" s="264"/>
      <c r="LCI63" s="264"/>
      <c r="LCJ63" s="264"/>
      <c r="LCK63" s="264"/>
      <c r="LCL63" s="264"/>
      <c r="LCM63" s="264"/>
      <c r="LCN63" s="264"/>
      <c r="LCO63" s="264"/>
      <c r="LCP63" s="264"/>
      <c r="LCQ63" s="264"/>
      <c r="LCR63" s="264"/>
      <c r="LCS63" s="264"/>
      <c r="LCT63" s="264"/>
      <c r="LCU63" s="264"/>
      <c r="LCV63" s="264"/>
      <c r="LCW63" s="264"/>
      <c r="LCX63" s="264"/>
      <c r="LCY63" s="264"/>
      <c r="LCZ63" s="264"/>
      <c r="LDA63" s="264"/>
      <c r="LDB63" s="264"/>
      <c r="LDC63" s="264"/>
      <c r="LDD63" s="264"/>
      <c r="LDE63" s="264"/>
      <c r="LDF63" s="264"/>
      <c r="LDG63" s="264"/>
      <c r="LDH63" s="264"/>
      <c r="LDI63" s="264"/>
      <c r="LDJ63" s="264"/>
      <c r="LDK63" s="264"/>
      <c r="LDL63" s="264"/>
      <c r="LDM63" s="264"/>
      <c r="LDN63" s="264"/>
      <c r="LDO63" s="264"/>
      <c r="LDP63" s="264"/>
      <c r="LDQ63" s="264"/>
      <c r="LDR63" s="264"/>
      <c r="LDS63" s="264"/>
      <c r="LDT63" s="264"/>
      <c r="LDU63" s="264"/>
      <c r="LDV63" s="264"/>
      <c r="LDW63" s="264"/>
      <c r="LDX63" s="264"/>
      <c r="LDY63" s="264"/>
      <c r="LDZ63" s="264"/>
      <c r="LEA63" s="264"/>
      <c r="LEB63" s="264"/>
      <c r="LEC63" s="264"/>
      <c r="LED63" s="264"/>
      <c r="LEE63" s="264"/>
      <c r="LEF63" s="264"/>
      <c r="LEG63" s="264"/>
      <c r="LEH63" s="264"/>
      <c r="LEI63" s="264"/>
      <c r="LEJ63" s="264"/>
      <c r="LEK63" s="264"/>
      <c r="LEL63" s="264"/>
      <c r="LEM63" s="264"/>
      <c r="LEN63" s="264"/>
      <c r="LEO63" s="264"/>
      <c r="LEP63" s="264"/>
      <c r="LEQ63" s="264"/>
      <c r="LER63" s="264"/>
      <c r="LES63" s="264"/>
      <c r="LET63" s="264"/>
      <c r="LEU63" s="264"/>
      <c r="LEV63" s="264"/>
      <c r="LEW63" s="264"/>
      <c r="LEX63" s="264"/>
      <c r="LEY63" s="264"/>
      <c r="LEZ63" s="264"/>
      <c r="LFA63" s="264"/>
      <c r="LFB63" s="264"/>
      <c r="LFC63" s="264"/>
      <c r="LFD63" s="264"/>
      <c r="LFE63" s="264"/>
      <c r="LFF63" s="264"/>
      <c r="LFG63" s="264"/>
      <c r="LFH63" s="264"/>
      <c r="LFI63" s="264"/>
      <c r="LFJ63" s="264"/>
      <c r="LFK63" s="264"/>
      <c r="LFL63" s="264"/>
      <c r="LFM63" s="264"/>
      <c r="LFN63" s="264"/>
      <c r="LFO63" s="264"/>
      <c r="LFP63" s="264"/>
      <c r="LFQ63" s="264"/>
      <c r="LFR63" s="264"/>
      <c r="LFS63" s="264"/>
      <c r="LFT63" s="264"/>
      <c r="LFU63" s="264"/>
      <c r="LFV63" s="264"/>
      <c r="LFW63" s="264"/>
      <c r="LFX63" s="264"/>
      <c r="LFY63" s="264"/>
      <c r="LFZ63" s="264"/>
      <c r="LGA63" s="264"/>
      <c r="LGB63" s="264"/>
      <c r="LGC63" s="264"/>
      <c r="LGD63" s="264"/>
      <c r="LGE63" s="264"/>
      <c r="LGF63" s="264"/>
      <c r="LGG63" s="264"/>
      <c r="LGH63" s="264"/>
      <c r="LGI63" s="264"/>
      <c r="LGJ63" s="264"/>
      <c r="LGK63" s="264"/>
      <c r="LGL63" s="264"/>
      <c r="LGM63" s="264"/>
      <c r="LGN63" s="264"/>
      <c r="LGO63" s="264"/>
      <c r="LGP63" s="264"/>
      <c r="LGQ63" s="264"/>
      <c r="LGR63" s="264"/>
      <c r="LGS63" s="264"/>
      <c r="LGT63" s="264"/>
      <c r="LGU63" s="264"/>
      <c r="LGV63" s="264"/>
      <c r="LGW63" s="264"/>
      <c r="LGX63" s="264"/>
      <c r="LGY63" s="264"/>
      <c r="LGZ63" s="264"/>
      <c r="LHA63" s="264"/>
      <c r="LHB63" s="264"/>
      <c r="LHC63" s="264"/>
      <c r="LHD63" s="264"/>
      <c r="LHE63" s="264"/>
      <c r="LHF63" s="264"/>
      <c r="LHG63" s="264"/>
      <c r="LHH63" s="264"/>
      <c r="LHI63" s="264"/>
      <c r="LHJ63" s="264"/>
      <c r="LHK63" s="264"/>
      <c r="LHL63" s="264"/>
      <c r="LHM63" s="264"/>
      <c r="LHN63" s="264"/>
      <c r="LHO63" s="264"/>
      <c r="LHP63" s="264"/>
      <c r="LHQ63" s="264"/>
      <c r="LHR63" s="264"/>
      <c r="LHS63" s="264"/>
      <c r="LHT63" s="264"/>
      <c r="LHU63" s="264"/>
      <c r="LHV63" s="264"/>
      <c r="LHW63" s="264"/>
      <c r="LHX63" s="264"/>
      <c r="LHY63" s="264"/>
      <c r="LHZ63" s="264"/>
      <c r="LIA63" s="264"/>
      <c r="LIB63" s="264"/>
      <c r="LIC63" s="264"/>
      <c r="LID63" s="264"/>
      <c r="LIE63" s="264"/>
      <c r="LIF63" s="264"/>
      <c r="LIG63" s="264"/>
      <c r="LIH63" s="264"/>
      <c r="LII63" s="264"/>
      <c r="LIJ63" s="264"/>
      <c r="LIK63" s="264"/>
      <c r="LIL63" s="264"/>
      <c r="LIM63" s="264"/>
      <c r="LIN63" s="264"/>
      <c r="LIO63" s="264"/>
      <c r="LIP63" s="264"/>
      <c r="LIQ63" s="264"/>
      <c r="LIR63" s="264"/>
      <c r="LIS63" s="264"/>
      <c r="LIT63" s="264"/>
      <c r="LIU63" s="264"/>
      <c r="LIV63" s="264"/>
      <c r="LIW63" s="264"/>
      <c r="LIX63" s="264"/>
      <c r="LIY63" s="264"/>
      <c r="LIZ63" s="264"/>
      <c r="LJA63" s="264"/>
      <c r="LJB63" s="264"/>
      <c r="LJC63" s="264"/>
      <c r="LJD63" s="264"/>
      <c r="LJE63" s="264"/>
      <c r="LJF63" s="264"/>
      <c r="LJG63" s="264"/>
      <c r="LJH63" s="264"/>
      <c r="LJI63" s="264"/>
      <c r="LJJ63" s="264"/>
      <c r="LJK63" s="264"/>
      <c r="LJL63" s="264"/>
      <c r="LJM63" s="264"/>
      <c r="LJN63" s="264"/>
      <c r="LJO63" s="264"/>
      <c r="LJP63" s="264"/>
      <c r="LJQ63" s="264"/>
      <c r="LJR63" s="264"/>
      <c r="LJS63" s="264"/>
      <c r="LJT63" s="264"/>
      <c r="LJU63" s="264"/>
      <c r="LJV63" s="264"/>
      <c r="LJW63" s="264"/>
      <c r="LJX63" s="264"/>
      <c r="LJY63" s="264"/>
      <c r="LJZ63" s="264"/>
      <c r="LKA63" s="264"/>
      <c r="LKB63" s="264"/>
      <c r="LKC63" s="264"/>
      <c r="LKD63" s="264"/>
      <c r="LKE63" s="264"/>
      <c r="LKF63" s="264"/>
      <c r="LKG63" s="264"/>
      <c r="LKH63" s="264"/>
      <c r="LKI63" s="264"/>
      <c r="LKJ63" s="264"/>
      <c r="LKK63" s="264"/>
      <c r="LKL63" s="264"/>
      <c r="LKM63" s="264"/>
      <c r="LKN63" s="264"/>
      <c r="LKO63" s="264"/>
      <c r="LKP63" s="264"/>
      <c r="LKQ63" s="264"/>
      <c r="LKR63" s="264"/>
      <c r="LKS63" s="264"/>
      <c r="LKT63" s="264"/>
      <c r="LKU63" s="264"/>
      <c r="LKV63" s="264"/>
      <c r="LKW63" s="264"/>
      <c r="LKX63" s="264"/>
      <c r="LKY63" s="264"/>
      <c r="LKZ63" s="264"/>
      <c r="LLA63" s="264"/>
      <c r="LLB63" s="264"/>
      <c r="LLC63" s="264"/>
      <c r="LLD63" s="264"/>
      <c r="LLE63" s="264"/>
      <c r="LLF63" s="264"/>
      <c r="LLG63" s="264"/>
      <c r="LLH63" s="264"/>
      <c r="LLI63" s="264"/>
      <c r="LLJ63" s="264"/>
      <c r="LLK63" s="264"/>
      <c r="LLL63" s="264"/>
      <c r="LLM63" s="264"/>
      <c r="LLN63" s="264"/>
      <c r="LLO63" s="264"/>
      <c r="LLP63" s="264"/>
      <c r="LLQ63" s="264"/>
      <c r="LLR63" s="264"/>
      <c r="LLS63" s="264"/>
      <c r="LLT63" s="264"/>
      <c r="LLU63" s="264"/>
      <c r="LLV63" s="264"/>
      <c r="LLW63" s="264"/>
      <c r="LLX63" s="264"/>
      <c r="LLY63" s="264"/>
      <c r="LLZ63" s="264"/>
      <c r="LMA63" s="264"/>
      <c r="LMB63" s="264"/>
      <c r="LMC63" s="264"/>
      <c r="LMD63" s="264"/>
      <c r="LME63" s="264"/>
      <c r="LMF63" s="264"/>
      <c r="LMG63" s="264"/>
      <c r="LMH63" s="264"/>
      <c r="LMI63" s="264"/>
      <c r="LMJ63" s="264"/>
      <c r="LMK63" s="264"/>
      <c r="LML63" s="264"/>
      <c r="LMM63" s="264"/>
      <c r="LMN63" s="264"/>
      <c r="LMO63" s="264"/>
      <c r="LMP63" s="264"/>
      <c r="LMQ63" s="264"/>
      <c r="LMR63" s="264"/>
      <c r="LMS63" s="264"/>
      <c r="LMT63" s="264"/>
      <c r="LMU63" s="264"/>
      <c r="LMV63" s="264"/>
      <c r="LMW63" s="264"/>
      <c r="LMX63" s="264"/>
      <c r="LMY63" s="264"/>
      <c r="LMZ63" s="264"/>
      <c r="LNA63" s="264"/>
      <c r="LNB63" s="264"/>
      <c r="LNC63" s="264"/>
      <c r="LND63" s="264"/>
      <c r="LNE63" s="264"/>
      <c r="LNF63" s="264"/>
      <c r="LNG63" s="264"/>
      <c r="LNH63" s="264"/>
      <c r="LNI63" s="264"/>
      <c r="LNJ63" s="264"/>
      <c r="LNK63" s="264"/>
      <c r="LNL63" s="264"/>
      <c r="LNM63" s="264"/>
      <c r="LNN63" s="264"/>
      <c r="LNO63" s="264"/>
      <c r="LNP63" s="264"/>
      <c r="LNQ63" s="264"/>
      <c r="LNR63" s="264"/>
      <c r="LNS63" s="264"/>
      <c r="LNT63" s="264"/>
      <c r="LNU63" s="264"/>
      <c r="LNV63" s="264"/>
      <c r="LNW63" s="264"/>
      <c r="LNX63" s="264"/>
      <c r="LNY63" s="264"/>
      <c r="LNZ63" s="264"/>
      <c r="LOA63" s="264"/>
      <c r="LOB63" s="264"/>
      <c r="LOC63" s="264"/>
      <c r="LOD63" s="264"/>
      <c r="LOE63" s="264"/>
      <c r="LOF63" s="264"/>
      <c r="LOG63" s="264"/>
      <c r="LOH63" s="264"/>
      <c r="LOI63" s="264"/>
      <c r="LOJ63" s="264"/>
      <c r="LOK63" s="264"/>
      <c r="LOL63" s="264"/>
      <c r="LOM63" s="264"/>
      <c r="LON63" s="264"/>
      <c r="LOO63" s="264"/>
      <c r="LOP63" s="264"/>
      <c r="LOQ63" s="264"/>
      <c r="LOR63" s="264"/>
      <c r="LOS63" s="264"/>
      <c r="LOT63" s="264"/>
      <c r="LOU63" s="264"/>
      <c r="LOV63" s="264"/>
      <c r="LOW63" s="264"/>
      <c r="LOX63" s="264"/>
      <c r="LOY63" s="264"/>
      <c r="LOZ63" s="264"/>
      <c r="LPA63" s="264"/>
      <c r="LPB63" s="264"/>
      <c r="LPC63" s="264"/>
      <c r="LPD63" s="264"/>
      <c r="LPE63" s="264"/>
      <c r="LPF63" s="264"/>
      <c r="LPG63" s="264"/>
      <c r="LPH63" s="264"/>
      <c r="LPI63" s="264"/>
      <c r="LPJ63" s="264"/>
      <c r="LPK63" s="264"/>
      <c r="LPL63" s="264"/>
      <c r="LPM63" s="264"/>
      <c r="LPN63" s="264"/>
      <c r="LPO63" s="264"/>
      <c r="LPP63" s="264"/>
      <c r="LPQ63" s="264"/>
      <c r="LPR63" s="264"/>
      <c r="LPS63" s="264"/>
      <c r="LPT63" s="264"/>
      <c r="LPU63" s="264"/>
      <c r="LPV63" s="264"/>
      <c r="LPW63" s="264"/>
      <c r="LPX63" s="264"/>
      <c r="LPY63" s="264"/>
      <c r="LPZ63" s="264"/>
      <c r="LQA63" s="264"/>
      <c r="LQB63" s="264"/>
      <c r="LQC63" s="264"/>
      <c r="LQD63" s="264"/>
      <c r="LQE63" s="264"/>
      <c r="LQF63" s="264"/>
      <c r="LQG63" s="264"/>
      <c r="LQH63" s="264"/>
      <c r="LQI63" s="264"/>
      <c r="LQJ63" s="264"/>
      <c r="LQK63" s="264"/>
      <c r="LQL63" s="264"/>
      <c r="LQM63" s="264"/>
      <c r="LQN63" s="264"/>
      <c r="LQO63" s="264"/>
      <c r="LQP63" s="264"/>
      <c r="LQQ63" s="264"/>
      <c r="LQR63" s="264"/>
      <c r="LQS63" s="264"/>
      <c r="LQT63" s="264"/>
      <c r="LQU63" s="264"/>
      <c r="LQV63" s="264"/>
      <c r="LQW63" s="264"/>
      <c r="LQX63" s="264"/>
      <c r="LQY63" s="264"/>
      <c r="LQZ63" s="264"/>
      <c r="LRA63" s="264"/>
      <c r="LRB63" s="264"/>
      <c r="LRC63" s="264"/>
      <c r="LRD63" s="264"/>
      <c r="LRE63" s="264"/>
      <c r="LRF63" s="264"/>
      <c r="LRG63" s="264"/>
      <c r="LRH63" s="264"/>
      <c r="LRI63" s="264"/>
      <c r="LRJ63" s="264"/>
      <c r="LRK63" s="264"/>
      <c r="LRL63" s="264"/>
      <c r="LRM63" s="264"/>
      <c r="LRN63" s="264"/>
      <c r="LRO63" s="264"/>
      <c r="LRP63" s="264"/>
      <c r="LRQ63" s="264"/>
      <c r="LRR63" s="264"/>
      <c r="LRS63" s="264"/>
      <c r="LRT63" s="264"/>
      <c r="LRU63" s="264"/>
      <c r="LRV63" s="264"/>
      <c r="LRW63" s="264"/>
      <c r="LRX63" s="264"/>
      <c r="LRY63" s="264"/>
      <c r="LRZ63" s="264"/>
      <c r="LSA63" s="264"/>
      <c r="LSB63" s="264"/>
      <c r="LSC63" s="264"/>
      <c r="LSD63" s="264"/>
      <c r="LSE63" s="264"/>
      <c r="LSF63" s="264"/>
      <c r="LSG63" s="264"/>
      <c r="LSH63" s="264"/>
      <c r="LSI63" s="264"/>
      <c r="LSJ63" s="264"/>
      <c r="LSK63" s="264"/>
      <c r="LSL63" s="264"/>
      <c r="LSM63" s="264"/>
      <c r="LSN63" s="264"/>
      <c r="LSO63" s="264"/>
      <c r="LSP63" s="264"/>
      <c r="LSQ63" s="264"/>
      <c r="LSR63" s="264"/>
      <c r="LSS63" s="264"/>
      <c r="LST63" s="264"/>
      <c r="LSU63" s="264"/>
      <c r="LSV63" s="264"/>
      <c r="LSW63" s="264"/>
      <c r="LSX63" s="264"/>
      <c r="LSY63" s="264"/>
      <c r="LSZ63" s="264"/>
      <c r="LTA63" s="264"/>
      <c r="LTB63" s="264"/>
      <c r="LTC63" s="264"/>
      <c r="LTD63" s="264"/>
      <c r="LTE63" s="264"/>
      <c r="LTF63" s="264"/>
      <c r="LTG63" s="264"/>
      <c r="LTH63" s="264"/>
      <c r="LTI63" s="264"/>
      <c r="LTJ63" s="264"/>
      <c r="LTK63" s="264"/>
      <c r="LTL63" s="264"/>
      <c r="LTM63" s="264"/>
      <c r="LTN63" s="264"/>
      <c r="LTO63" s="264"/>
      <c r="LTP63" s="264"/>
      <c r="LTQ63" s="264"/>
      <c r="LTR63" s="264"/>
      <c r="LTS63" s="264"/>
      <c r="LTT63" s="264"/>
      <c r="LTU63" s="264"/>
      <c r="LTV63" s="264"/>
      <c r="LTW63" s="264"/>
      <c r="LTX63" s="264"/>
      <c r="LTY63" s="264"/>
      <c r="LTZ63" s="264"/>
      <c r="LUA63" s="264"/>
      <c r="LUB63" s="264"/>
      <c r="LUC63" s="264"/>
      <c r="LUD63" s="264"/>
      <c r="LUE63" s="264"/>
      <c r="LUF63" s="264"/>
      <c r="LUG63" s="264"/>
      <c r="LUH63" s="264"/>
      <c r="LUI63" s="264"/>
      <c r="LUJ63" s="264"/>
      <c r="LUK63" s="264"/>
      <c r="LUL63" s="264"/>
      <c r="LUM63" s="264"/>
      <c r="LUN63" s="264"/>
      <c r="LUO63" s="264"/>
      <c r="LUP63" s="264"/>
      <c r="LUQ63" s="264"/>
      <c r="LUR63" s="264"/>
      <c r="LUS63" s="264"/>
      <c r="LUT63" s="264"/>
      <c r="LUU63" s="264"/>
      <c r="LUV63" s="264"/>
      <c r="LUW63" s="264"/>
      <c r="LUX63" s="264"/>
      <c r="LUY63" s="264"/>
      <c r="LUZ63" s="264"/>
      <c r="LVA63" s="264"/>
      <c r="LVB63" s="264"/>
      <c r="LVC63" s="264"/>
      <c r="LVD63" s="264"/>
      <c r="LVE63" s="264"/>
      <c r="LVF63" s="264"/>
      <c r="LVG63" s="264"/>
      <c r="LVH63" s="264"/>
      <c r="LVI63" s="264"/>
      <c r="LVJ63" s="264"/>
      <c r="LVK63" s="264"/>
      <c r="LVL63" s="264"/>
      <c r="LVM63" s="264"/>
      <c r="LVN63" s="264"/>
      <c r="LVO63" s="264"/>
      <c r="LVP63" s="264"/>
      <c r="LVQ63" s="264"/>
      <c r="LVR63" s="264"/>
      <c r="LVS63" s="264"/>
      <c r="LVT63" s="264"/>
      <c r="LVU63" s="264"/>
      <c r="LVV63" s="264"/>
      <c r="LVW63" s="264"/>
      <c r="LVX63" s="264"/>
      <c r="LVY63" s="264"/>
      <c r="LVZ63" s="264"/>
      <c r="LWA63" s="264"/>
      <c r="LWB63" s="264"/>
      <c r="LWC63" s="264"/>
      <c r="LWD63" s="264"/>
      <c r="LWE63" s="264"/>
      <c r="LWF63" s="264"/>
      <c r="LWG63" s="264"/>
      <c r="LWH63" s="264"/>
      <c r="LWI63" s="264"/>
      <c r="LWJ63" s="264"/>
      <c r="LWK63" s="264"/>
      <c r="LWL63" s="264"/>
      <c r="LWM63" s="264"/>
      <c r="LWN63" s="264"/>
      <c r="LWO63" s="264"/>
      <c r="LWP63" s="264"/>
      <c r="LWQ63" s="264"/>
      <c r="LWR63" s="264"/>
      <c r="LWS63" s="264"/>
      <c r="LWT63" s="264"/>
      <c r="LWU63" s="264"/>
      <c r="LWV63" s="264"/>
      <c r="LWW63" s="264"/>
      <c r="LWX63" s="264"/>
      <c r="LWY63" s="264"/>
      <c r="LWZ63" s="264"/>
      <c r="LXA63" s="264"/>
      <c r="LXB63" s="264"/>
      <c r="LXC63" s="264"/>
      <c r="LXD63" s="264"/>
      <c r="LXE63" s="264"/>
      <c r="LXF63" s="264"/>
      <c r="LXG63" s="264"/>
      <c r="LXH63" s="264"/>
      <c r="LXI63" s="264"/>
      <c r="LXJ63" s="264"/>
      <c r="LXK63" s="264"/>
      <c r="LXL63" s="264"/>
      <c r="LXM63" s="264"/>
      <c r="LXN63" s="264"/>
      <c r="LXO63" s="264"/>
      <c r="LXP63" s="264"/>
      <c r="LXQ63" s="264"/>
      <c r="LXR63" s="264"/>
      <c r="LXS63" s="264"/>
      <c r="LXT63" s="264"/>
      <c r="LXU63" s="264"/>
      <c r="LXV63" s="264"/>
      <c r="LXW63" s="264"/>
      <c r="LXX63" s="264"/>
      <c r="LXY63" s="264"/>
      <c r="LXZ63" s="264"/>
      <c r="LYA63" s="264"/>
      <c r="LYB63" s="264"/>
      <c r="LYC63" s="264"/>
      <c r="LYD63" s="264"/>
      <c r="LYE63" s="264"/>
      <c r="LYF63" s="264"/>
      <c r="LYG63" s="264"/>
      <c r="LYH63" s="264"/>
      <c r="LYI63" s="264"/>
      <c r="LYJ63" s="264"/>
      <c r="LYK63" s="264"/>
      <c r="LYL63" s="264"/>
      <c r="LYM63" s="264"/>
      <c r="LYN63" s="264"/>
      <c r="LYO63" s="264"/>
      <c r="LYP63" s="264"/>
      <c r="LYQ63" s="264"/>
      <c r="LYR63" s="264"/>
      <c r="LYS63" s="264"/>
      <c r="LYT63" s="264"/>
      <c r="LYU63" s="264"/>
      <c r="LYV63" s="264"/>
      <c r="LYW63" s="264"/>
      <c r="LYX63" s="264"/>
      <c r="LYY63" s="264"/>
      <c r="LYZ63" s="264"/>
      <c r="LZA63" s="264"/>
      <c r="LZB63" s="264"/>
      <c r="LZC63" s="264"/>
      <c r="LZD63" s="264"/>
      <c r="LZE63" s="264"/>
      <c r="LZF63" s="264"/>
      <c r="LZG63" s="264"/>
      <c r="LZH63" s="264"/>
      <c r="LZI63" s="264"/>
      <c r="LZJ63" s="264"/>
      <c r="LZK63" s="264"/>
      <c r="LZL63" s="264"/>
      <c r="LZM63" s="264"/>
      <c r="LZN63" s="264"/>
      <c r="LZO63" s="264"/>
      <c r="LZP63" s="264"/>
      <c r="LZQ63" s="264"/>
      <c r="LZR63" s="264"/>
      <c r="LZS63" s="264"/>
      <c r="LZT63" s="264"/>
      <c r="LZU63" s="264"/>
      <c r="LZV63" s="264"/>
      <c r="LZW63" s="264"/>
      <c r="LZX63" s="264"/>
      <c r="LZY63" s="264"/>
      <c r="LZZ63" s="264"/>
      <c r="MAA63" s="264"/>
      <c r="MAB63" s="264"/>
      <c r="MAC63" s="264"/>
      <c r="MAD63" s="264"/>
      <c r="MAE63" s="264"/>
      <c r="MAF63" s="264"/>
      <c r="MAG63" s="264"/>
      <c r="MAH63" s="264"/>
      <c r="MAI63" s="264"/>
      <c r="MAJ63" s="264"/>
      <c r="MAK63" s="264"/>
      <c r="MAL63" s="264"/>
      <c r="MAM63" s="264"/>
      <c r="MAN63" s="264"/>
      <c r="MAO63" s="264"/>
      <c r="MAP63" s="264"/>
      <c r="MAQ63" s="264"/>
      <c r="MAR63" s="264"/>
      <c r="MAS63" s="264"/>
      <c r="MAT63" s="264"/>
      <c r="MAU63" s="264"/>
      <c r="MAV63" s="264"/>
      <c r="MAW63" s="264"/>
      <c r="MAX63" s="264"/>
      <c r="MAY63" s="264"/>
      <c r="MAZ63" s="264"/>
      <c r="MBA63" s="264"/>
      <c r="MBB63" s="264"/>
      <c r="MBC63" s="264"/>
      <c r="MBD63" s="264"/>
      <c r="MBE63" s="264"/>
      <c r="MBF63" s="264"/>
      <c r="MBG63" s="264"/>
      <c r="MBH63" s="264"/>
      <c r="MBI63" s="264"/>
      <c r="MBJ63" s="264"/>
      <c r="MBK63" s="264"/>
      <c r="MBL63" s="264"/>
      <c r="MBM63" s="264"/>
      <c r="MBN63" s="264"/>
      <c r="MBO63" s="264"/>
      <c r="MBP63" s="264"/>
      <c r="MBQ63" s="264"/>
      <c r="MBR63" s="264"/>
      <c r="MBS63" s="264"/>
      <c r="MBT63" s="264"/>
      <c r="MBU63" s="264"/>
      <c r="MBV63" s="264"/>
      <c r="MBW63" s="264"/>
      <c r="MBX63" s="264"/>
      <c r="MBY63" s="264"/>
      <c r="MBZ63" s="264"/>
      <c r="MCA63" s="264"/>
      <c r="MCB63" s="264"/>
      <c r="MCC63" s="264"/>
      <c r="MCD63" s="264"/>
      <c r="MCE63" s="264"/>
      <c r="MCF63" s="264"/>
      <c r="MCG63" s="264"/>
      <c r="MCH63" s="264"/>
      <c r="MCI63" s="264"/>
      <c r="MCJ63" s="264"/>
      <c r="MCK63" s="264"/>
      <c r="MCL63" s="264"/>
      <c r="MCM63" s="264"/>
      <c r="MCN63" s="264"/>
      <c r="MCO63" s="264"/>
      <c r="MCP63" s="264"/>
      <c r="MCQ63" s="264"/>
      <c r="MCR63" s="264"/>
      <c r="MCS63" s="264"/>
      <c r="MCT63" s="264"/>
      <c r="MCU63" s="264"/>
      <c r="MCV63" s="264"/>
      <c r="MCW63" s="264"/>
      <c r="MCX63" s="264"/>
      <c r="MCY63" s="264"/>
      <c r="MCZ63" s="264"/>
      <c r="MDA63" s="264"/>
      <c r="MDB63" s="264"/>
      <c r="MDC63" s="264"/>
      <c r="MDD63" s="264"/>
      <c r="MDE63" s="264"/>
      <c r="MDF63" s="264"/>
      <c r="MDG63" s="264"/>
      <c r="MDH63" s="264"/>
      <c r="MDI63" s="264"/>
      <c r="MDJ63" s="264"/>
      <c r="MDK63" s="264"/>
      <c r="MDL63" s="264"/>
      <c r="MDM63" s="264"/>
      <c r="MDN63" s="264"/>
      <c r="MDO63" s="264"/>
      <c r="MDP63" s="264"/>
      <c r="MDQ63" s="264"/>
      <c r="MDR63" s="264"/>
      <c r="MDS63" s="264"/>
      <c r="MDT63" s="264"/>
      <c r="MDU63" s="264"/>
      <c r="MDV63" s="264"/>
      <c r="MDW63" s="264"/>
      <c r="MDX63" s="264"/>
      <c r="MDY63" s="264"/>
      <c r="MDZ63" s="264"/>
      <c r="MEA63" s="264"/>
      <c r="MEB63" s="264"/>
      <c r="MEC63" s="264"/>
      <c r="MED63" s="264"/>
      <c r="MEE63" s="264"/>
      <c r="MEF63" s="264"/>
      <c r="MEG63" s="264"/>
      <c r="MEH63" s="264"/>
      <c r="MEI63" s="264"/>
      <c r="MEJ63" s="264"/>
      <c r="MEK63" s="264"/>
      <c r="MEL63" s="264"/>
      <c r="MEM63" s="264"/>
      <c r="MEN63" s="264"/>
      <c r="MEO63" s="264"/>
      <c r="MEP63" s="264"/>
      <c r="MEQ63" s="264"/>
      <c r="MER63" s="264"/>
      <c r="MES63" s="264"/>
      <c r="MET63" s="264"/>
      <c r="MEU63" s="264"/>
      <c r="MEV63" s="264"/>
      <c r="MEW63" s="264"/>
      <c r="MEX63" s="264"/>
      <c r="MEY63" s="264"/>
      <c r="MEZ63" s="264"/>
      <c r="MFA63" s="264"/>
      <c r="MFB63" s="264"/>
      <c r="MFC63" s="264"/>
      <c r="MFD63" s="264"/>
      <c r="MFE63" s="264"/>
      <c r="MFF63" s="264"/>
      <c r="MFG63" s="264"/>
      <c r="MFH63" s="264"/>
      <c r="MFI63" s="264"/>
      <c r="MFJ63" s="264"/>
      <c r="MFK63" s="264"/>
      <c r="MFL63" s="264"/>
      <c r="MFM63" s="264"/>
      <c r="MFN63" s="264"/>
      <c r="MFO63" s="264"/>
      <c r="MFP63" s="264"/>
      <c r="MFQ63" s="264"/>
      <c r="MFR63" s="264"/>
      <c r="MFS63" s="264"/>
      <c r="MFT63" s="264"/>
      <c r="MFU63" s="264"/>
      <c r="MFV63" s="264"/>
      <c r="MFW63" s="264"/>
      <c r="MFX63" s="264"/>
      <c r="MFY63" s="264"/>
      <c r="MFZ63" s="264"/>
      <c r="MGA63" s="264"/>
      <c r="MGB63" s="264"/>
      <c r="MGC63" s="264"/>
      <c r="MGD63" s="264"/>
      <c r="MGE63" s="264"/>
      <c r="MGF63" s="264"/>
      <c r="MGG63" s="264"/>
      <c r="MGH63" s="264"/>
      <c r="MGI63" s="264"/>
      <c r="MGJ63" s="264"/>
      <c r="MGK63" s="264"/>
      <c r="MGL63" s="264"/>
      <c r="MGM63" s="264"/>
      <c r="MGN63" s="264"/>
      <c r="MGO63" s="264"/>
      <c r="MGP63" s="264"/>
      <c r="MGQ63" s="264"/>
      <c r="MGR63" s="264"/>
      <c r="MGS63" s="264"/>
      <c r="MGT63" s="264"/>
      <c r="MGU63" s="264"/>
      <c r="MGV63" s="264"/>
      <c r="MGW63" s="264"/>
      <c r="MGX63" s="264"/>
      <c r="MGY63" s="264"/>
      <c r="MGZ63" s="264"/>
      <c r="MHA63" s="264"/>
      <c r="MHB63" s="264"/>
      <c r="MHC63" s="264"/>
      <c r="MHD63" s="264"/>
      <c r="MHE63" s="264"/>
      <c r="MHF63" s="264"/>
      <c r="MHG63" s="264"/>
      <c r="MHH63" s="264"/>
      <c r="MHI63" s="264"/>
      <c r="MHJ63" s="264"/>
      <c r="MHK63" s="264"/>
      <c r="MHL63" s="264"/>
      <c r="MHM63" s="264"/>
      <c r="MHN63" s="264"/>
      <c r="MHO63" s="264"/>
      <c r="MHP63" s="264"/>
      <c r="MHQ63" s="264"/>
      <c r="MHR63" s="264"/>
      <c r="MHS63" s="264"/>
      <c r="MHT63" s="264"/>
      <c r="MHU63" s="264"/>
      <c r="MHV63" s="264"/>
      <c r="MHW63" s="264"/>
      <c r="MHX63" s="264"/>
      <c r="MHY63" s="264"/>
      <c r="MHZ63" s="264"/>
      <c r="MIA63" s="264"/>
      <c r="MIB63" s="264"/>
      <c r="MIC63" s="264"/>
      <c r="MID63" s="264"/>
      <c r="MIE63" s="264"/>
      <c r="MIF63" s="264"/>
      <c r="MIG63" s="264"/>
      <c r="MIH63" s="264"/>
      <c r="MII63" s="264"/>
      <c r="MIJ63" s="264"/>
      <c r="MIK63" s="264"/>
      <c r="MIL63" s="264"/>
      <c r="MIM63" s="264"/>
      <c r="MIN63" s="264"/>
      <c r="MIO63" s="264"/>
      <c r="MIP63" s="264"/>
      <c r="MIQ63" s="264"/>
      <c r="MIR63" s="264"/>
      <c r="MIS63" s="264"/>
      <c r="MIT63" s="264"/>
      <c r="MIU63" s="264"/>
      <c r="MIV63" s="264"/>
      <c r="MIW63" s="264"/>
      <c r="MIX63" s="264"/>
      <c r="MIY63" s="264"/>
      <c r="MIZ63" s="264"/>
      <c r="MJA63" s="264"/>
      <c r="MJB63" s="264"/>
      <c r="MJC63" s="264"/>
      <c r="MJD63" s="264"/>
      <c r="MJE63" s="264"/>
      <c r="MJF63" s="264"/>
      <c r="MJG63" s="264"/>
      <c r="MJH63" s="264"/>
      <c r="MJI63" s="264"/>
      <c r="MJJ63" s="264"/>
      <c r="MJK63" s="264"/>
      <c r="MJL63" s="264"/>
      <c r="MJM63" s="264"/>
      <c r="MJN63" s="264"/>
      <c r="MJO63" s="264"/>
      <c r="MJP63" s="264"/>
      <c r="MJQ63" s="264"/>
      <c r="MJR63" s="264"/>
      <c r="MJS63" s="264"/>
      <c r="MJT63" s="264"/>
      <c r="MJU63" s="264"/>
      <c r="MJV63" s="264"/>
      <c r="MJW63" s="264"/>
      <c r="MJX63" s="264"/>
      <c r="MJY63" s="264"/>
      <c r="MJZ63" s="264"/>
      <c r="MKA63" s="264"/>
      <c r="MKB63" s="264"/>
      <c r="MKC63" s="264"/>
      <c r="MKD63" s="264"/>
      <c r="MKE63" s="264"/>
      <c r="MKF63" s="264"/>
      <c r="MKG63" s="264"/>
      <c r="MKH63" s="264"/>
      <c r="MKI63" s="264"/>
      <c r="MKJ63" s="264"/>
      <c r="MKK63" s="264"/>
      <c r="MKL63" s="264"/>
      <c r="MKM63" s="264"/>
      <c r="MKN63" s="264"/>
      <c r="MKO63" s="264"/>
      <c r="MKP63" s="264"/>
      <c r="MKQ63" s="264"/>
      <c r="MKR63" s="264"/>
      <c r="MKS63" s="264"/>
      <c r="MKT63" s="264"/>
      <c r="MKU63" s="264"/>
      <c r="MKV63" s="264"/>
      <c r="MKW63" s="264"/>
      <c r="MKX63" s="264"/>
      <c r="MKY63" s="264"/>
      <c r="MKZ63" s="264"/>
      <c r="MLA63" s="264"/>
      <c r="MLB63" s="264"/>
      <c r="MLC63" s="264"/>
      <c r="MLD63" s="264"/>
      <c r="MLE63" s="264"/>
      <c r="MLF63" s="264"/>
      <c r="MLG63" s="264"/>
      <c r="MLH63" s="264"/>
      <c r="MLI63" s="264"/>
      <c r="MLJ63" s="264"/>
      <c r="MLK63" s="264"/>
      <c r="MLL63" s="264"/>
      <c r="MLM63" s="264"/>
      <c r="MLN63" s="264"/>
      <c r="MLO63" s="264"/>
      <c r="MLP63" s="264"/>
      <c r="MLQ63" s="264"/>
      <c r="MLR63" s="264"/>
      <c r="MLS63" s="264"/>
      <c r="MLT63" s="264"/>
      <c r="MLU63" s="264"/>
      <c r="MLV63" s="264"/>
      <c r="MLW63" s="264"/>
      <c r="MLX63" s="264"/>
      <c r="MLY63" s="264"/>
      <c r="MLZ63" s="264"/>
      <c r="MMA63" s="264"/>
      <c r="MMB63" s="264"/>
      <c r="MMC63" s="264"/>
      <c r="MMD63" s="264"/>
      <c r="MME63" s="264"/>
      <c r="MMF63" s="264"/>
      <c r="MMG63" s="264"/>
      <c r="MMH63" s="264"/>
      <c r="MMI63" s="264"/>
      <c r="MMJ63" s="264"/>
      <c r="MMK63" s="264"/>
      <c r="MML63" s="264"/>
      <c r="MMM63" s="264"/>
      <c r="MMN63" s="264"/>
      <c r="MMO63" s="264"/>
      <c r="MMP63" s="264"/>
      <c r="MMQ63" s="264"/>
      <c r="MMR63" s="264"/>
      <c r="MMS63" s="264"/>
      <c r="MMT63" s="264"/>
      <c r="MMU63" s="264"/>
      <c r="MMV63" s="264"/>
      <c r="MMW63" s="264"/>
      <c r="MMX63" s="264"/>
      <c r="MMY63" s="264"/>
      <c r="MMZ63" s="264"/>
      <c r="MNA63" s="264"/>
      <c r="MNB63" s="264"/>
      <c r="MNC63" s="264"/>
      <c r="MND63" s="264"/>
      <c r="MNE63" s="264"/>
      <c r="MNF63" s="264"/>
      <c r="MNG63" s="264"/>
      <c r="MNH63" s="264"/>
      <c r="MNI63" s="264"/>
      <c r="MNJ63" s="264"/>
      <c r="MNK63" s="264"/>
      <c r="MNL63" s="264"/>
      <c r="MNM63" s="264"/>
      <c r="MNN63" s="264"/>
      <c r="MNO63" s="264"/>
      <c r="MNP63" s="264"/>
      <c r="MNQ63" s="264"/>
      <c r="MNR63" s="264"/>
      <c r="MNS63" s="264"/>
      <c r="MNT63" s="264"/>
      <c r="MNU63" s="264"/>
      <c r="MNV63" s="264"/>
      <c r="MNW63" s="264"/>
      <c r="MNX63" s="264"/>
      <c r="MNY63" s="264"/>
      <c r="MNZ63" s="264"/>
      <c r="MOA63" s="264"/>
      <c r="MOB63" s="264"/>
      <c r="MOC63" s="264"/>
      <c r="MOD63" s="264"/>
      <c r="MOE63" s="264"/>
      <c r="MOF63" s="264"/>
      <c r="MOG63" s="264"/>
      <c r="MOH63" s="264"/>
      <c r="MOI63" s="264"/>
      <c r="MOJ63" s="264"/>
      <c r="MOK63" s="264"/>
      <c r="MOL63" s="264"/>
      <c r="MOM63" s="264"/>
      <c r="MON63" s="264"/>
      <c r="MOO63" s="264"/>
      <c r="MOP63" s="264"/>
      <c r="MOQ63" s="264"/>
      <c r="MOR63" s="264"/>
      <c r="MOS63" s="264"/>
      <c r="MOT63" s="264"/>
      <c r="MOU63" s="264"/>
      <c r="MOV63" s="264"/>
      <c r="MOW63" s="264"/>
      <c r="MOX63" s="264"/>
      <c r="MOY63" s="264"/>
      <c r="MOZ63" s="264"/>
      <c r="MPA63" s="264"/>
      <c r="MPB63" s="264"/>
      <c r="MPC63" s="264"/>
      <c r="MPD63" s="264"/>
      <c r="MPE63" s="264"/>
      <c r="MPF63" s="264"/>
      <c r="MPG63" s="264"/>
      <c r="MPH63" s="264"/>
      <c r="MPI63" s="264"/>
      <c r="MPJ63" s="264"/>
      <c r="MPK63" s="264"/>
      <c r="MPL63" s="264"/>
      <c r="MPM63" s="264"/>
      <c r="MPN63" s="264"/>
      <c r="MPO63" s="264"/>
      <c r="MPP63" s="264"/>
      <c r="MPQ63" s="264"/>
      <c r="MPR63" s="264"/>
      <c r="MPS63" s="264"/>
      <c r="MPT63" s="264"/>
      <c r="MPU63" s="264"/>
      <c r="MPV63" s="264"/>
      <c r="MPW63" s="264"/>
      <c r="MPX63" s="264"/>
      <c r="MPY63" s="264"/>
      <c r="MPZ63" s="264"/>
      <c r="MQA63" s="264"/>
      <c r="MQB63" s="264"/>
      <c r="MQC63" s="264"/>
      <c r="MQD63" s="264"/>
      <c r="MQE63" s="264"/>
      <c r="MQF63" s="264"/>
      <c r="MQG63" s="264"/>
      <c r="MQH63" s="264"/>
      <c r="MQI63" s="264"/>
      <c r="MQJ63" s="264"/>
      <c r="MQK63" s="264"/>
      <c r="MQL63" s="264"/>
      <c r="MQM63" s="264"/>
      <c r="MQN63" s="264"/>
      <c r="MQO63" s="264"/>
      <c r="MQP63" s="264"/>
      <c r="MQQ63" s="264"/>
      <c r="MQR63" s="264"/>
      <c r="MQS63" s="264"/>
      <c r="MQT63" s="264"/>
      <c r="MQU63" s="264"/>
      <c r="MQV63" s="264"/>
      <c r="MQW63" s="264"/>
      <c r="MQX63" s="264"/>
      <c r="MQY63" s="264"/>
      <c r="MQZ63" s="264"/>
      <c r="MRA63" s="264"/>
      <c r="MRB63" s="264"/>
      <c r="MRC63" s="264"/>
      <c r="MRD63" s="264"/>
      <c r="MRE63" s="264"/>
      <c r="MRF63" s="264"/>
      <c r="MRG63" s="264"/>
      <c r="MRH63" s="264"/>
      <c r="MRI63" s="264"/>
      <c r="MRJ63" s="264"/>
      <c r="MRK63" s="264"/>
      <c r="MRL63" s="264"/>
      <c r="MRM63" s="264"/>
      <c r="MRN63" s="264"/>
      <c r="MRO63" s="264"/>
      <c r="MRP63" s="264"/>
      <c r="MRQ63" s="264"/>
      <c r="MRR63" s="264"/>
      <c r="MRS63" s="264"/>
      <c r="MRT63" s="264"/>
      <c r="MRU63" s="264"/>
      <c r="MRV63" s="264"/>
      <c r="MRW63" s="264"/>
      <c r="MRX63" s="264"/>
      <c r="MRY63" s="264"/>
      <c r="MRZ63" s="264"/>
      <c r="MSA63" s="264"/>
      <c r="MSB63" s="264"/>
      <c r="MSC63" s="264"/>
      <c r="MSD63" s="264"/>
      <c r="MSE63" s="264"/>
      <c r="MSF63" s="264"/>
      <c r="MSG63" s="264"/>
      <c r="MSH63" s="264"/>
      <c r="MSI63" s="264"/>
      <c r="MSJ63" s="264"/>
      <c r="MSK63" s="264"/>
      <c r="MSL63" s="264"/>
      <c r="MSM63" s="264"/>
      <c r="MSN63" s="264"/>
      <c r="MSO63" s="264"/>
      <c r="MSP63" s="264"/>
      <c r="MSQ63" s="264"/>
      <c r="MSR63" s="264"/>
      <c r="MSS63" s="264"/>
      <c r="MST63" s="264"/>
      <c r="MSU63" s="264"/>
      <c r="MSV63" s="264"/>
      <c r="MSW63" s="264"/>
      <c r="MSX63" s="264"/>
      <c r="MSY63" s="264"/>
      <c r="MSZ63" s="264"/>
      <c r="MTA63" s="264"/>
      <c r="MTB63" s="264"/>
      <c r="MTC63" s="264"/>
      <c r="MTD63" s="264"/>
      <c r="MTE63" s="264"/>
      <c r="MTF63" s="264"/>
      <c r="MTG63" s="264"/>
      <c r="MTH63" s="264"/>
      <c r="MTI63" s="264"/>
      <c r="MTJ63" s="264"/>
      <c r="MTK63" s="264"/>
      <c r="MTL63" s="264"/>
      <c r="MTM63" s="264"/>
      <c r="MTN63" s="264"/>
      <c r="MTO63" s="264"/>
      <c r="MTP63" s="264"/>
      <c r="MTQ63" s="264"/>
      <c r="MTR63" s="264"/>
      <c r="MTS63" s="264"/>
      <c r="MTT63" s="264"/>
      <c r="MTU63" s="264"/>
      <c r="MTV63" s="264"/>
      <c r="MTW63" s="264"/>
      <c r="MTX63" s="264"/>
      <c r="MTY63" s="264"/>
      <c r="MTZ63" s="264"/>
      <c r="MUA63" s="264"/>
      <c r="MUB63" s="264"/>
      <c r="MUC63" s="264"/>
      <c r="MUD63" s="264"/>
      <c r="MUE63" s="264"/>
      <c r="MUF63" s="264"/>
      <c r="MUG63" s="264"/>
      <c r="MUH63" s="264"/>
      <c r="MUI63" s="264"/>
      <c r="MUJ63" s="264"/>
      <c r="MUK63" s="264"/>
      <c r="MUL63" s="264"/>
      <c r="MUM63" s="264"/>
      <c r="MUN63" s="264"/>
      <c r="MUO63" s="264"/>
      <c r="MUP63" s="264"/>
      <c r="MUQ63" s="264"/>
      <c r="MUR63" s="264"/>
      <c r="MUS63" s="264"/>
      <c r="MUT63" s="264"/>
      <c r="MUU63" s="264"/>
      <c r="MUV63" s="264"/>
      <c r="MUW63" s="264"/>
      <c r="MUX63" s="264"/>
      <c r="MUY63" s="264"/>
      <c r="MUZ63" s="264"/>
      <c r="MVA63" s="264"/>
      <c r="MVB63" s="264"/>
      <c r="MVC63" s="264"/>
      <c r="MVD63" s="264"/>
      <c r="MVE63" s="264"/>
      <c r="MVF63" s="264"/>
      <c r="MVG63" s="264"/>
      <c r="MVH63" s="264"/>
      <c r="MVI63" s="264"/>
      <c r="MVJ63" s="264"/>
      <c r="MVK63" s="264"/>
      <c r="MVL63" s="264"/>
      <c r="MVM63" s="264"/>
      <c r="MVN63" s="264"/>
      <c r="MVO63" s="264"/>
      <c r="MVP63" s="264"/>
      <c r="MVQ63" s="264"/>
      <c r="MVR63" s="264"/>
      <c r="MVS63" s="264"/>
      <c r="MVT63" s="264"/>
      <c r="MVU63" s="264"/>
      <c r="MVV63" s="264"/>
      <c r="MVW63" s="264"/>
      <c r="MVX63" s="264"/>
      <c r="MVY63" s="264"/>
      <c r="MVZ63" s="264"/>
      <c r="MWA63" s="264"/>
      <c r="MWB63" s="264"/>
      <c r="MWC63" s="264"/>
      <c r="MWD63" s="264"/>
      <c r="MWE63" s="264"/>
      <c r="MWF63" s="264"/>
      <c r="MWG63" s="264"/>
      <c r="MWH63" s="264"/>
      <c r="MWI63" s="264"/>
      <c r="MWJ63" s="264"/>
      <c r="MWK63" s="264"/>
      <c r="MWL63" s="264"/>
      <c r="MWM63" s="264"/>
      <c r="MWN63" s="264"/>
      <c r="MWO63" s="264"/>
      <c r="MWP63" s="264"/>
      <c r="MWQ63" s="264"/>
      <c r="MWR63" s="264"/>
      <c r="MWS63" s="264"/>
      <c r="MWT63" s="264"/>
      <c r="MWU63" s="264"/>
      <c r="MWV63" s="264"/>
      <c r="MWW63" s="264"/>
      <c r="MWX63" s="264"/>
      <c r="MWY63" s="264"/>
      <c r="MWZ63" s="264"/>
      <c r="MXA63" s="264"/>
      <c r="MXB63" s="264"/>
      <c r="MXC63" s="264"/>
      <c r="MXD63" s="264"/>
      <c r="MXE63" s="264"/>
      <c r="MXF63" s="264"/>
      <c r="MXG63" s="264"/>
      <c r="MXH63" s="264"/>
      <c r="MXI63" s="264"/>
      <c r="MXJ63" s="264"/>
      <c r="MXK63" s="264"/>
      <c r="MXL63" s="264"/>
      <c r="MXM63" s="264"/>
      <c r="MXN63" s="264"/>
      <c r="MXO63" s="264"/>
      <c r="MXP63" s="264"/>
      <c r="MXQ63" s="264"/>
      <c r="MXR63" s="264"/>
      <c r="MXS63" s="264"/>
      <c r="MXT63" s="264"/>
      <c r="MXU63" s="264"/>
      <c r="MXV63" s="264"/>
      <c r="MXW63" s="264"/>
      <c r="MXX63" s="264"/>
      <c r="MXY63" s="264"/>
      <c r="MXZ63" s="264"/>
      <c r="MYA63" s="264"/>
      <c r="MYB63" s="264"/>
      <c r="MYC63" s="264"/>
      <c r="MYD63" s="264"/>
      <c r="MYE63" s="264"/>
      <c r="MYF63" s="264"/>
      <c r="MYG63" s="264"/>
      <c r="MYH63" s="264"/>
      <c r="MYI63" s="264"/>
      <c r="MYJ63" s="264"/>
      <c r="MYK63" s="264"/>
      <c r="MYL63" s="264"/>
      <c r="MYM63" s="264"/>
      <c r="MYN63" s="264"/>
      <c r="MYO63" s="264"/>
      <c r="MYP63" s="264"/>
      <c r="MYQ63" s="264"/>
      <c r="MYR63" s="264"/>
      <c r="MYS63" s="264"/>
      <c r="MYT63" s="264"/>
      <c r="MYU63" s="264"/>
      <c r="MYV63" s="264"/>
      <c r="MYW63" s="264"/>
      <c r="MYX63" s="264"/>
      <c r="MYY63" s="264"/>
      <c r="MYZ63" s="264"/>
      <c r="MZA63" s="264"/>
      <c r="MZB63" s="264"/>
      <c r="MZC63" s="264"/>
      <c r="MZD63" s="264"/>
      <c r="MZE63" s="264"/>
      <c r="MZF63" s="264"/>
      <c r="MZG63" s="264"/>
      <c r="MZH63" s="264"/>
      <c r="MZI63" s="264"/>
      <c r="MZJ63" s="264"/>
      <c r="MZK63" s="264"/>
      <c r="MZL63" s="264"/>
      <c r="MZM63" s="264"/>
      <c r="MZN63" s="264"/>
      <c r="MZO63" s="264"/>
      <c r="MZP63" s="264"/>
      <c r="MZQ63" s="264"/>
      <c r="MZR63" s="264"/>
      <c r="MZS63" s="264"/>
      <c r="MZT63" s="264"/>
      <c r="MZU63" s="264"/>
      <c r="MZV63" s="264"/>
      <c r="MZW63" s="264"/>
      <c r="MZX63" s="264"/>
      <c r="MZY63" s="264"/>
      <c r="MZZ63" s="264"/>
      <c r="NAA63" s="264"/>
      <c r="NAB63" s="264"/>
      <c r="NAC63" s="264"/>
      <c r="NAD63" s="264"/>
      <c r="NAE63" s="264"/>
      <c r="NAF63" s="264"/>
      <c r="NAG63" s="264"/>
      <c r="NAH63" s="264"/>
      <c r="NAI63" s="264"/>
      <c r="NAJ63" s="264"/>
      <c r="NAK63" s="264"/>
      <c r="NAL63" s="264"/>
      <c r="NAM63" s="264"/>
      <c r="NAN63" s="264"/>
      <c r="NAO63" s="264"/>
      <c r="NAP63" s="264"/>
      <c r="NAQ63" s="264"/>
      <c r="NAR63" s="264"/>
      <c r="NAS63" s="264"/>
      <c r="NAT63" s="264"/>
      <c r="NAU63" s="264"/>
      <c r="NAV63" s="264"/>
      <c r="NAW63" s="264"/>
      <c r="NAX63" s="264"/>
      <c r="NAY63" s="264"/>
      <c r="NAZ63" s="264"/>
      <c r="NBA63" s="264"/>
      <c r="NBB63" s="264"/>
      <c r="NBC63" s="264"/>
      <c r="NBD63" s="264"/>
      <c r="NBE63" s="264"/>
      <c r="NBF63" s="264"/>
      <c r="NBG63" s="264"/>
      <c r="NBH63" s="264"/>
      <c r="NBI63" s="264"/>
      <c r="NBJ63" s="264"/>
      <c r="NBK63" s="264"/>
      <c r="NBL63" s="264"/>
      <c r="NBM63" s="264"/>
      <c r="NBN63" s="264"/>
      <c r="NBO63" s="264"/>
      <c r="NBP63" s="264"/>
      <c r="NBQ63" s="264"/>
      <c r="NBR63" s="264"/>
      <c r="NBS63" s="264"/>
      <c r="NBT63" s="264"/>
      <c r="NBU63" s="264"/>
      <c r="NBV63" s="264"/>
      <c r="NBW63" s="264"/>
      <c r="NBX63" s="264"/>
      <c r="NBY63" s="264"/>
      <c r="NBZ63" s="264"/>
      <c r="NCA63" s="264"/>
      <c r="NCB63" s="264"/>
      <c r="NCC63" s="264"/>
      <c r="NCD63" s="264"/>
      <c r="NCE63" s="264"/>
      <c r="NCF63" s="264"/>
      <c r="NCG63" s="264"/>
      <c r="NCH63" s="264"/>
      <c r="NCI63" s="264"/>
      <c r="NCJ63" s="264"/>
      <c r="NCK63" s="264"/>
      <c r="NCL63" s="264"/>
      <c r="NCM63" s="264"/>
      <c r="NCN63" s="264"/>
      <c r="NCO63" s="264"/>
      <c r="NCP63" s="264"/>
      <c r="NCQ63" s="264"/>
      <c r="NCR63" s="264"/>
      <c r="NCS63" s="264"/>
      <c r="NCT63" s="264"/>
      <c r="NCU63" s="264"/>
      <c r="NCV63" s="264"/>
      <c r="NCW63" s="264"/>
      <c r="NCX63" s="264"/>
      <c r="NCY63" s="264"/>
      <c r="NCZ63" s="264"/>
      <c r="NDA63" s="264"/>
      <c r="NDB63" s="264"/>
      <c r="NDC63" s="264"/>
      <c r="NDD63" s="264"/>
      <c r="NDE63" s="264"/>
      <c r="NDF63" s="264"/>
      <c r="NDG63" s="264"/>
      <c r="NDH63" s="264"/>
      <c r="NDI63" s="264"/>
      <c r="NDJ63" s="264"/>
      <c r="NDK63" s="264"/>
      <c r="NDL63" s="264"/>
      <c r="NDM63" s="264"/>
      <c r="NDN63" s="264"/>
      <c r="NDO63" s="264"/>
      <c r="NDP63" s="264"/>
      <c r="NDQ63" s="264"/>
      <c r="NDR63" s="264"/>
      <c r="NDS63" s="264"/>
      <c r="NDT63" s="264"/>
      <c r="NDU63" s="264"/>
      <c r="NDV63" s="264"/>
      <c r="NDW63" s="264"/>
      <c r="NDX63" s="264"/>
      <c r="NDY63" s="264"/>
      <c r="NDZ63" s="264"/>
      <c r="NEA63" s="264"/>
      <c r="NEB63" s="264"/>
      <c r="NEC63" s="264"/>
      <c r="NED63" s="264"/>
      <c r="NEE63" s="264"/>
      <c r="NEF63" s="264"/>
      <c r="NEG63" s="264"/>
      <c r="NEH63" s="264"/>
      <c r="NEI63" s="264"/>
      <c r="NEJ63" s="264"/>
      <c r="NEK63" s="264"/>
      <c r="NEL63" s="264"/>
      <c r="NEM63" s="264"/>
      <c r="NEN63" s="264"/>
      <c r="NEO63" s="264"/>
      <c r="NEP63" s="264"/>
      <c r="NEQ63" s="264"/>
      <c r="NER63" s="264"/>
      <c r="NES63" s="264"/>
      <c r="NET63" s="264"/>
      <c r="NEU63" s="264"/>
      <c r="NEV63" s="264"/>
      <c r="NEW63" s="264"/>
      <c r="NEX63" s="264"/>
      <c r="NEY63" s="264"/>
      <c r="NEZ63" s="264"/>
      <c r="NFA63" s="264"/>
      <c r="NFB63" s="264"/>
      <c r="NFC63" s="264"/>
      <c r="NFD63" s="264"/>
      <c r="NFE63" s="264"/>
      <c r="NFF63" s="264"/>
      <c r="NFG63" s="264"/>
      <c r="NFH63" s="264"/>
      <c r="NFI63" s="264"/>
      <c r="NFJ63" s="264"/>
      <c r="NFK63" s="264"/>
      <c r="NFL63" s="264"/>
      <c r="NFM63" s="264"/>
      <c r="NFN63" s="264"/>
      <c r="NFO63" s="264"/>
      <c r="NFP63" s="264"/>
      <c r="NFQ63" s="264"/>
      <c r="NFR63" s="264"/>
      <c r="NFS63" s="264"/>
      <c r="NFT63" s="264"/>
      <c r="NFU63" s="264"/>
      <c r="NFV63" s="264"/>
      <c r="NFW63" s="264"/>
      <c r="NFX63" s="264"/>
      <c r="NFY63" s="264"/>
      <c r="NFZ63" s="264"/>
      <c r="NGA63" s="264"/>
      <c r="NGB63" s="264"/>
      <c r="NGC63" s="264"/>
      <c r="NGD63" s="264"/>
      <c r="NGE63" s="264"/>
      <c r="NGF63" s="264"/>
      <c r="NGG63" s="264"/>
      <c r="NGH63" s="264"/>
      <c r="NGI63" s="264"/>
      <c r="NGJ63" s="264"/>
      <c r="NGK63" s="264"/>
      <c r="NGL63" s="264"/>
      <c r="NGM63" s="264"/>
      <c r="NGN63" s="264"/>
      <c r="NGO63" s="264"/>
      <c r="NGP63" s="264"/>
      <c r="NGQ63" s="264"/>
      <c r="NGR63" s="264"/>
      <c r="NGS63" s="264"/>
      <c r="NGT63" s="264"/>
      <c r="NGU63" s="264"/>
      <c r="NGV63" s="264"/>
      <c r="NGW63" s="264"/>
      <c r="NGX63" s="264"/>
      <c r="NGY63" s="264"/>
      <c r="NGZ63" s="264"/>
      <c r="NHA63" s="264"/>
      <c r="NHB63" s="264"/>
      <c r="NHC63" s="264"/>
      <c r="NHD63" s="264"/>
      <c r="NHE63" s="264"/>
      <c r="NHF63" s="264"/>
      <c r="NHG63" s="264"/>
      <c r="NHH63" s="264"/>
      <c r="NHI63" s="264"/>
      <c r="NHJ63" s="264"/>
      <c r="NHK63" s="264"/>
      <c r="NHL63" s="264"/>
      <c r="NHM63" s="264"/>
      <c r="NHN63" s="264"/>
      <c r="NHO63" s="264"/>
      <c r="NHP63" s="264"/>
      <c r="NHQ63" s="264"/>
      <c r="NHR63" s="264"/>
      <c r="NHS63" s="264"/>
      <c r="NHT63" s="264"/>
      <c r="NHU63" s="264"/>
      <c r="NHV63" s="264"/>
      <c r="NHW63" s="264"/>
      <c r="NHX63" s="264"/>
      <c r="NHY63" s="264"/>
      <c r="NHZ63" s="264"/>
      <c r="NIA63" s="264"/>
      <c r="NIB63" s="264"/>
      <c r="NIC63" s="264"/>
      <c r="NID63" s="264"/>
      <c r="NIE63" s="264"/>
      <c r="NIF63" s="264"/>
      <c r="NIG63" s="264"/>
      <c r="NIH63" s="264"/>
      <c r="NII63" s="264"/>
      <c r="NIJ63" s="264"/>
      <c r="NIK63" s="264"/>
      <c r="NIL63" s="264"/>
      <c r="NIM63" s="264"/>
      <c r="NIN63" s="264"/>
      <c r="NIO63" s="264"/>
      <c r="NIP63" s="264"/>
      <c r="NIQ63" s="264"/>
      <c r="NIR63" s="264"/>
      <c r="NIS63" s="264"/>
      <c r="NIT63" s="264"/>
      <c r="NIU63" s="264"/>
      <c r="NIV63" s="264"/>
      <c r="NIW63" s="264"/>
      <c r="NIX63" s="264"/>
      <c r="NIY63" s="264"/>
      <c r="NIZ63" s="264"/>
      <c r="NJA63" s="264"/>
      <c r="NJB63" s="264"/>
      <c r="NJC63" s="264"/>
      <c r="NJD63" s="264"/>
      <c r="NJE63" s="264"/>
      <c r="NJF63" s="264"/>
      <c r="NJG63" s="264"/>
      <c r="NJH63" s="264"/>
      <c r="NJI63" s="264"/>
      <c r="NJJ63" s="264"/>
      <c r="NJK63" s="264"/>
      <c r="NJL63" s="264"/>
      <c r="NJM63" s="264"/>
      <c r="NJN63" s="264"/>
      <c r="NJO63" s="264"/>
      <c r="NJP63" s="264"/>
      <c r="NJQ63" s="264"/>
      <c r="NJR63" s="264"/>
      <c r="NJS63" s="264"/>
      <c r="NJT63" s="264"/>
      <c r="NJU63" s="264"/>
      <c r="NJV63" s="264"/>
      <c r="NJW63" s="264"/>
      <c r="NJX63" s="264"/>
      <c r="NJY63" s="264"/>
      <c r="NJZ63" s="264"/>
      <c r="NKA63" s="264"/>
      <c r="NKB63" s="264"/>
      <c r="NKC63" s="264"/>
      <c r="NKD63" s="264"/>
      <c r="NKE63" s="264"/>
      <c r="NKF63" s="264"/>
      <c r="NKG63" s="264"/>
      <c r="NKH63" s="264"/>
      <c r="NKI63" s="264"/>
      <c r="NKJ63" s="264"/>
      <c r="NKK63" s="264"/>
      <c r="NKL63" s="264"/>
      <c r="NKM63" s="264"/>
      <c r="NKN63" s="264"/>
      <c r="NKO63" s="264"/>
      <c r="NKP63" s="264"/>
      <c r="NKQ63" s="264"/>
      <c r="NKR63" s="264"/>
      <c r="NKS63" s="264"/>
      <c r="NKT63" s="264"/>
      <c r="NKU63" s="264"/>
      <c r="NKV63" s="264"/>
      <c r="NKW63" s="264"/>
      <c r="NKX63" s="264"/>
      <c r="NKY63" s="264"/>
      <c r="NKZ63" s="264"/>
      <c r="NLA63" s="264"/>
      <c r="NLB63" s="264"/>
      <c r="NLC63" s="264"/>
      <c r="NLD63" s="264"/>
      <c r="NLE63" s="264"/>
      <c r="NLF63" s="264"/>
      <c r="NLG63" s="264"/>
      <c r="NLH63" s="264"/>
      <c r="NLI63" s="264"/>
      <c r="NLJ63" s="264"/>
      <c r="NLK63" s="264"/>
      <c r="NLL63" s="264"/>
      <c r="NLM63" s="264"/>
      <c r="NLN63" s="264"/>
      <c r="NLO63" s="264"/>
      <c r="NLP63" s="264"/>
      <c r="NLQ63" s="264"/>
      <c r="NLR63" s="264"/>
      <c r="NLS63" s="264"/>
      <c r="NLT63" s="264"/>
      <c r="NLU63" s="264"/>
      <c r="NLV63" s="264"/>
      <c r="NLW63" s="264"/>
      <c r="NLX63" s="264"/>
      <c r="NLY63" s="264"/>
      <c r="NLZ63" s="264"/>
      <c r="NMA63" s="264"/>
      <c r="NMB63" s="264"/>
      <c r="NMC63" s="264"/>
      <c r="NMD63" s="264"/>
      <c r="NME63" s="264"/>
      <c r="NMF63" s="264"/>
      <c r="NMG63" s="264"/>
      <c r="NMH63" s="264"/>
      <c r="NMI63" s="264"/>
      <c r="NMJ63" s="264"/>
      <c r="NMK63" s="264"/>
      <c r="NML63" s="264"/>
      <c r="NMM63" s="264"/>
      <c r="NMN63" s="264"/>
      <c r="NMO63" s="264"/>
      <c r="NMP63" s="264"/>
      <c r="NMQ63" s="264"/>
      <c r="NMR63" s="264"/>
      <c r="NMS63" s="264"/>
      <c r="NMT63" s="264"/>
      <c r="NMU63" s="264"/>
      <c r="NMV63" s="264"/>
      <c r="NMW63" s="264"/>
      <c r="NMX63" s="264"/>
      <c r="NMY63" s="264"/>
      <c r="NMZ63" s="264"/>
      <c r="NNA63" s="264"/>
      <c r="NNB63" s="264"/>
      <c r="NNC63" s="264"/>
      <c r="NND63" s="264"/>
      <c r="NNE63" s="264"/>
      <c r="NNF63" s="264"/>
      <c r="NNG63" s="264"/>
      <c r="NNH63" s="264"/>
      <c r="NNI63" s="264"/>
      <c r="NNJ63" s="264"/>
      <c r="NNK63" s="264"/>
      <c r="NNL63" s="264"/>
      <c r="NNM63" s="264"/>
      <c r="NNN63" s="264"/>
      <c r="NNO63" s="264"/>
      <c r="NNP63" s="264"/>
      <c r="NNQ63" s="264"/>
      <c r="NNR63" s="264"/>
      <c r="NNS63" s="264"/>
      <c r="NNT63" s="264"/>
      <c r="NNU63" s="264"/>
      <c r="NNV63" s="264"/>
      <c r="NNW63" s="264"/>
      <c r="NNX63" s="264"/>
      <c r="NNY63" s="264"/>
      <c r="NNZ63" s="264"/>
      <c r="NOA63" s="264"/>
      <c r="NOB63" s="264"/>
      <c r="NOC63" s="264"/>
      <c r="NOD63" s="264"/>
      <c r="NOE63" s="264"/>
      <c r="NOF63" s="264"/>
      <c r="NOG63" s="264"/>
      <c r="NOH63" s="264"/>
      <c r="NOI63" s="264"/>
      <c r="NOJ63" s="264"/>
      <c r="NOK63" s="264"/>
      <c r="NOL63" s="264"/>
      <c r="NOM63" s="264"/>
      <c r="NON63" s="264"/>
      <c r="NOO63" s="264"/>
      <c r="NOP63" s="264"/>
      <c r="NOQ63" s="264"/>
      <c r="NOR63" s="264"/>
      <c r="NOS63" s="264"/>
      <c r="NOT63" s="264"/>
      <c r="NOU63" s="264"/>
      <c r="NOV63" s="264"/>
      <c r="NOW63" s="264"/>
      <c r="NOX63" s="264"/>
      <c r="NOY63" s="264"/>
      <c r="NOZ63" s="264"/>
      <c r="NPA63" s="264"/>
      <c r="NPB63" s="264"/>
      <c r="NPC63" s="264"/>
      <c r="NPD63" s="264"/>
      <c r="NPE63" s="264"/>
      <c r="NPF63" s="264"/>
      <c r="NPG63" s="264"/>
      <c r="NPH63" s="264"/>
      <c r="NPI63" s="264"/>
      <c r="NPJ63" s="264"/>
      <c r="NPK63" s="264"/>
      <c r="NPL63" s="264"/>
      <c r="NPM63" s="264"/>
      <c r="NPN63" s="264"/>
      <c r="NPO63" s="264"/>
      <c r="NPP63" s="264"/>
      <c r="NPQ63" s="264"/>
      <c r="NPR63" s="264"/>
      <c r="NPS63" s="264"/>
      <c r="NPT63" s="264"/>
      <c r="NPU63" s="264"/>
      <c r="NPV63" s="264"/>
      <c r="NPW63" s="264"/>
      <c r="NPX63" s="264"/>
      <c r="NPY63" s="264"/>
      <c r="NPZ63" s="264"/>
      <c r="NQA63" s="264"/>
      <c r="NQB63" s="264"/>
      <c r="NQC63" s="264"/>
      <c r="NQD63" s="264"/>
      <c r="NQE63" s="264"/>
      <c r="NQF63" s="264"/>
      <c r="NQG63" s="264"/>
      <c r="NQH63" s="264"/>
      <c r="NQI63" s="264"/>
      <c r="NQJ63" s="264"/>
      <c r="NQK63" s="264"/>
      <c r="NQL63" s="264"/>
      <c r="NQM63" s="264"/>
      <c r="NQN63" s="264"/>
      <c r="NQO63" s="264"/>
      <c r="NQP63" s="264"/>
      <c r="NQQ63" s="264"/>
      <c r="NQR63" s="264"/>
      <c r="NQS63" s="264"/>
      <c r="NQT63" s="264"/>
      <c r="NQU63" s="264"/>
      <c r="NQV63" s="264"/>
      <c r="NQW63" s="264"/>
      <c r="NQX63" s="264"/>
      <c r="NQY63" s="264"/>
      <c r="NQZ63" s="264"/>
      <c r="NRA63" s="264"/>
      <c r="NRB63" s="264"/>
      <c r="NRC63" s="264"/>
      <c r="NRD63" s="264"/>
      <c r="NRE63" s="264"/>
      <c r="NRF63" s="264"/>
      <c r="NRG63" s="264"/>
      <c r="NRH63" s="264"/>
      <c r="NRI63" s="264"/>
      <c r="NRJ63" s="264"/>
      <c r="NRK63" s="264"/>
      <c r="NRL63" s="264"/>
      <c r="NRM63" s="264"/>
      <c r="NRN63" s="264"/>
      <c r="NRO63" s="264"/>
      <c r="NRP63" s="264"/>
      <c r="NRQ63" s="264"/>
      <c r="NRR63" s="264"/>
      <c r="NRS63" s="264"/>
      <c r="NRT63" s="264"/>
      <c r="NRU63" s="264"/>
      <c r="NRV63" s="264"/>
      <c r="NRW63" s="264"/>
      <c r="NRX63" s="264"/>
      <c r="NRY63" s="264"/>
      <c r="NRZ63" s="264"/>
      <c r="NSA63" s="264"/>
      <c r="NSB63" s="264"/>
      <c r="NSC63" s="264"/>
      <c r="NSD63" s="264"/>
      <c r="NSE63" s="264"/>
      <c r="NSF63" s="264"/>
      <c r="NSG63" s="264"/>
      <c r="NSH63" s="264"/>
      <c r="NSI63" s="264"/>
      <c r="NSJ63" s="264"/>
      <c r="NSK63" s="264"/>
      <c r="NSL63" s="264"/>
      <c r="NSM63" s="264"/>
      <c r="NSN63" s="264"/>
      <c r="NSO63" s="264"/>
      <c r="NSP63" s="264"/>
      <c r="NSQ63" s="264"/>
      <c r="NSR63" s="264"/>
      <c r="NSS63" s="264"/>
      <c r="NST63" s="264"/>
      <c r="NSU63" s="264"/>
      <c r="NSV63" s="264"/>
      <c r="NSW63" s="264"/>
      <c r="NSX63" s="264"/>
      <c r="NSY63" s="264"/>
      <c r="NSZ63" s="264"/>
      <c r="NTA63" s="264"/>
      <c r="NTB63" s="264"/>
      <c r="NTC63" s="264"/>
      <c r="NTD63" s="264"/>
      <c r="NTE63" s="264"/>
      <c r="NTF63" s="264"/>
      <c r="NTG63" s="264"/>
      <c r="NTH63" s="264"/>
      <c r="NTI63" s="264"/>
      <c r="NTJ63" s="264"/>
      <c r="NTK63" s="264"/>
      <c r="NTL63" s="264"/>
      <c r="NTM63" s="264"/>
      <c r="NTN63" s="264"/>
      <c r="NTO63" s="264"/>
      <c r="NTP63" s="264"/>
      <c r="NTQ63" s="264"/>
      <c r="NTR63" s="264"/>
      <c r="NTS63" s="264"/>
      <c r="NTT63" s="264"/>
      <c r="NTU63" s="264"/>
      <c r="NTV63" s="264"/>
      <c r="NTW63" s="264"/>
      <c r="NTX63" s="264"/>
      <c r="NTY63" s="264"/>
      <c r="NTZ63" s="264"/>
      <c r="NUA63" s="264"/>
      <c r="NUB63" s="264"/>
      <c r="NUC63" s="264"/>
      <c r="NUD63" s="264"/>
      <c r="NUE63" s="264"/>
      <c r="NUF63" s="264"/>
      <c r="NUG63" s="264"/>
      <c r="NUH63" s="264"/>
      <c r="NUI63" s="264"/>
      <c r="NUJ63" s="264"/>
      <c r="NUK63" s="264"/>
      <c r="NUL63" s="264"/>
      <c r="NUM63" s="264"/>
      <c r="NUN63" s="264"/>
      <c r="NUO63" s="264"/>
      <c r="NUP63" s="264"/>
      <c r="NUQ63" s="264"/>
      <c r="NUR63" s="264"/>
      <c r="NUS63" s="264"/>
      <c r="NUT63" s="264"/>
      <c r="NUU63" s="264"/>
      <c r="NUV63" s="264"/>
      <c r="NUW63" s="264"/>
      <c r="NUX63" s="264"/>
      <c r="NUY63" s="264"/>
      <c r="NUZ63" s="264"/>
      <c r="NVA63" s="264"/>
      <c r="NVB63" s="264"/>
      <c r="NVC63" s="264"/>
      <c r="NVD63" s="264"/>
      <c r="NVE63" s="264"/>
      <c r="NVF63" s="264"/>
      <c r="NVG63" s="264"/>
      <c r="NVH63" s="264"/>
      <c r="NVI63" s="264"/>
      <c r="NVJ63" s="264"/>
      <c r="NVK63" s="264"/>
      <c r="NVL63" s="264"/>
      <c r="NVM63" s="264"/>
      <c r="NVN63" s="264"/>
      <c r="NVO63" s="264"/>
      <c r="NVP63" s="264"/>
      <c r="NVQ63" s="264"/>
      <c r="NVR63" s="264"/>
      <c r="NVS63" s="264"/>
      <c r="NVT63" s="264"/>
      <c r="NVU63" s="264"/>
      <c r="NVV63" s="264"/>
      <c r="NVW63" s="264"/>
      <c r="NVX63" s="264"/>
      <c r="NVY63" s="264"/>
      <c r="NVZ63" s="264"/>
      <c r="NWA63" s="264"/>
      <c r="NWB63" s="264"/>
      <c r="NWC63" s="264"/>
      <c r="NWD63" s="264"/>
      <c r="NWE63" s="264"/>
      <c r="NWF63" s="264"/>
      <c r="NWG63" s="264"/>
      <c r="NWH63" s="264"/>
      <c r="NWI63" s="264"/>
      <c r="NWJ63" s="264"/>
      <c r="NWK63" s="264"/>
      <c r="NWL63" s="264"/>
      <c r="NWM63" s="264"/>
      <c r="NWN63" s="264"/>
      <c r="NWO63" s="264"/>
      <c r="NWP63" s="264"/>
      <c r="NWQ63" s="264"/>
      <c r="NWR63" s="264"/>
      <c r="NWS63" s="264"/>
      <c r="NWT63" s="264"/>
      <c r="NWU63" s="264"/>
      <c r="NWV63" s="264"/>
      <c r="NWW63" s="264"/>
      <c r="NWX63" s="264"/>
      <c r="NWY63" s="264"/>
      <c r="NWZ63" s="264"/>
      <c r="NXA63" s="264"/>
      <c r="NXB63" s="264"/>
      <c r="NXC63" s="264"/>
      <c r="NXD63" s="264"/>
      <c r="NXE63" s="264"/>
      <c r="NXF63" s="264"/>
      <c r="NXG63" s="264"/>
      <c r="NXH63" s="264"/>
      <c r="NXI63" s="264"/>
      <c r="NXJ63" s="264"/>
      <c r="NXK63" s="264"/>
      <c r="NXL63" s="264"/>
      <c r="NXM63" s="264"/>
      <c r="NXN63" s="264"/>
      <c r="NXO63" s="264"/>
      <c r="NXP63" s="264"/>
      <c r="NXQ63" s="264"/>
      <c r="NXR63" s="264"/>
      <c r="NXS63" s="264"/>
      <c r="NXT63" s="264"/>
      <c r="NXU63" s="264"/>
      <c r="NXV63" s="264"/>
      <c r="NXW63" s="264"/>
      <c r="NXX63" s="264"/>
      <c r="NXY63" s="264"/>
      <c r="NXZ63" s="264"/>
      <c r="NYA63" s="264"/>
      <c r="NYB63" s="264"/>
      <c r="NYC63" s="264"/>
      <c r="NYD63" s="264"/>
      <c r="NYE63" s="264"/>
      <c r="NYF63" s="264"/>
      <c r="NYG63" s="264"/>
      <c r="NYH63" s="264"/>
      <c r="NYI63" s="264"/>
      <c r="NYJ63" s="264"/>
      <c r="NYK63" s="264"/>
      <c r="NYL63" s="264"/>
      <c r="NYM63" s="264"/>
      <c r="NYN63" s="264"/>
      <c r="NYO63" s="264"/>
      <c r="NYP63" s="264"/>
      <c r="NYQ63" s="264"/>
      <c r="NYR63" s="264"/>
      <c r="NYS63" s="264"/>
      <c r="NYT63" s="264"/>
      <c r="NYU63" s="264"/>
      <c r="NYV63" s="264"/>
      <c r="NYW63" s="264"/>
      <c r="NYX63" s="264"/>
      <c r="NYY63" s="264"/>
      <c r="NYZ63" s="264"/>
      <c r="NZA63" s="264"/>
      <c r="NZB63" s="264"/>
      <c r="NZC63" s="264"/>
      <c r="NZD63" s="264"/>
      <c r="NZE63" s="264"/>
      <c r="NZF63" s="264"/>
      <c r="NZG63" s="264"/>
      <c r="NZH63" s="264"/>
      <c r="NZI63" s="264"/>
      <c r="NZJ63" s="264"/>
      <c r="NZK63" s="264"/>
      <c r="NZL63" s="264"/>
      <c r="NZM63" s="264"/>
      <c r="NZN63" s="264"/>
      <c r="NZO63" s="264"/>
      <c r="NZP63" s="264"/>
      <c r="NZQ63" s="264"/>
      <c r="NZR63" s="264"/>
      <c r="NZS63" s="264"/>
      <c r="NZT63" s="264"/>
      <c r="NZU63" s="264"/>
      <c r="NZV63" s="264"/>
      <c r="NZW63" s="264"/>
      <c r="NZX63" s="264"/>
      <c r="NZY63" s="264"/>
      <c r="NZZ63" s="264"/>
      <c r="OAA63" s="264"/>
      <c r="OAB63" s="264"/>
      <c r="OAC63" s="264"/>
      <c r="OAD63" s="264"/>
      <c r="OAE63" s="264"/>
      <c r="OAF63" s="264"/>
      <c r="OAG63" s="264"/>
      <c r="OAH63" s="264"/>
      <c r="OAI63" s="264"/>
      <c r="OAJ63" s="264"/>
      <c r="OAK63" s="264"/>
      <c r="OAL63" s="264"/>
      <c r="OAM63" s="264"/>
      <c r="OAN63" s="264"/>
      <c r="OAO63" s="264"/>
      <c r="OAP63" s="264"/>
      <c r="OAQ63" s="264"/>
      <c r="OAR63" s="264"/>
      <c r="OAS63" s="264"/>
      <c r="OAT63" s="264"/>
      <c r="OAU63" s="264"/>
      <c r="OAV63" s="264"/>
      <c r="OAW63" s="264"/>
      <c r="OAX63" s="264"/>
      <c r="OAY63" s="264"/>
      <c r="OAZ63" s="264"/>
      <c r="OBA63" s="264"/>
      <c r="OBB63" s="264"/>
      <c r="OBC63" s="264"/>
      <c r="OBD63" s="264"/>
      <c r="OBE63" s="264"/>
      <c r="OBF63" s="264"/>
      <c r="OBG63" s="264"/>
      <c r="OBH63" s="264"/>
      <c r="OBI63" s="264"/>
      <c r="OBJ63" s="264"/>
      <c r="OBK63" s="264"/>
      <c r="OBL63" s="264"/>
      <c r="OBM63" s="264"/>
      <c r="OBN63" s="264"/>
      <c r="OBO63" s="264"/>
      <c r="OBP63" s="264"/>
      <c r="OBQ63" s="264"/>
      <c r="OBR63" s="264"/>
      <c r="OBS63" s="264"/>
      <c r="OBT63" s="264"/>
      <c r="OBU63" s="264"/>
      <c r="OBV63" s="264"/>
      <c r="OBW63" s="264"/>
      <c r="OBX63" s="264"/>
      <c r="OBY63" s="264"/>
      <c r="OBZ63" s="264"/>
      <c r="OCA63" s="264"/>
      <c r="OCB63" s="264"/>
      <c r="OCC63" s="264"/>
      <c r="OCD63" s="264"/>
      <c r="OCE63" s="264"/>
      <c r="OCF63" s="264"/>
      <c r="OCG63" s="264"/>
      <c r="OCH63" s="264"/>
      <c r="OCI63" s="264"/>
      <c r="OCJ63" s="264"/>
      <c r="OCK63" s="264"/>
      <c r="OCL63" s="264"/>
      <c r="OCM63" s="264"/>
      <c r="OCN63" s="264"/>
      <c r="OCO63" s="264"/>
      <c r="OCP63" s="264"/>
      <c r="OCQ63" s="264"/>
      <c r="OCR63" s="264"/>
      <c r="OCS63" s="264"/>
      <c r="OCT63" s="264"/>
      <c r="OCU63" s="264"/>
      <c r="OCV63" s="264"/>
      <c r="OCW63" s="264"/>
      <c r="OCX63" s="264"/>
      <c r="OCY63" s="264"/>
      <c r="OCZ63" s="264"/>
      <c r="ODA63" s="264"/>
      <c r="ODB63" s="264"/>
      <c r="ODC63" s="264"/>
      <c r="ODD63" s="264"/>
      <c r="ODE63" s="264"/>
      <c r="ODF63" s="264"/>
      <c r="ODG63" s="264"/>
      <c r="ODH63" s="264"/>
      <c r="ODI63" s="264"/>
      <c r="ODJ63" s="264"/>
      <c r="ODK63" s="264"/>
      <c r="ODL63" s="264"/>
      <c r="ODM63" s="264"/>
      <c r="ODN63" s="264"/>
      <c r="ODO63" s="264"/>
      <c r="ODP63" s="264"/>
      <c r="ODQ63" s="264"/>
      <c r="ODR63" s="264"/>
      <c r="ODS63" s="264"/>
      <c r="ODT63" s="264"/>
      <c r="ODU63" s="264"/>
      <c r="ODV63" s="264"/>
      <c r="ODW63" s="264"/>
      <c r="ODX63" s="264"/>
      <c r="ODY63" s="264"/>
      <c r="ODZ63" s="264"/>
      <c r="OEA63" s="264"/>
      <c r="OEB63" s="264"/>
      <c r="OEC63" s="264"/>
      <c r="OED63" s="264"/>
      <c r="OEE63" s="264"/>
      <c r="OEF63" s="264"/>
      <c r="OEG63" s="264"/>
      <c r="OEH63" s="264"/>
      <c r="OEI63" s="264"/>
      <c r="OEJ63" s="264"/>
      <c r="OEK63" s="264"/>
      <c r="OEL63" s="264"/>
      <c r="OEM63" s="264"/>
      <c r="OEN63" s="264"/>
      <c r="OEO63" s="264"/>
      <c r="OEP63" s="264"/>
      <c r="OEQ63" s="264"/>
      <c r="OER63" s="264"/>
      <c r="OES63" s="264"/>
      <c r="OET63" s="264"/>
      <c r="OEU63" s="264"/>
      <c r="OEV63" s="264"/>
      <c r="OEW63" s="264"/>
      <c r="OEX63" s="264"/>
      <c r="OEY63" s="264"/>
      <c r="OEZ63" s="264"/>
      <c r="OFA63" s="264"/>
      <c r="OFB63" s="264"/>
      <c r="OFC63" s="264"/>
      <c r="OFD63" s="264"/>
      <c r="OFE63" s="264"/>
      <c r="OFF63" s="264"/>
      <c r="OFG63" s="264"/>
      <c r="OFH63" s="264"/>
      <c r="OFI63" s="264"/>
      <c r="OFJ63" s="264"/>
      <c r="OFK63" s="264"/>
      <c r="OFL63" s="264"/>
      <c r="OFM63" s="264"/>
      <c r="OFN63" s="264"/>
      <c r="OFO63" s="264"/>
      <c r="OFP63" s="264"/>
      <c r="OFQ63" s="264"/>
      <c r="OFR63" s="264"/>
      <c r="OFS63" s="264"/>
      <c r="OFT63" s="264"/>
      <c r="OFU63" s="264"/>
      <c r="OFV63" s="264"/>
      <c r="OFW63" s="264"/>
      <c r="OFX63" s="264"/>
      <c r="OFY63" s="264"/>
      <c r="OFZ63" s="264"/>
      <c r="OGA63" s="264"/>
      <c r="OGB63" s="264"/>
      <c r="OGC63" s="264"/>
      <c r="OGD63" s="264"/>
      <c r="OGE63" s="264"/>
      <c r="OGF63" s="264"/>
      <c r="OGG63" s="264"/>
      <c r="OGH63" s="264"/>
      <c r="OGI63" s="264"/>
      <c r="OGJ63" s="264"/>
      <c r="OGK63" s="264"/>
      <c r="OGL63" s="264"/>
      <c r="OGM63" s="264"/>
      <c r="OGN63" s="264"/>
      <c r="OGO63" s="264"/>
      <c r="OGP63" s="264"/>
      <c r="OGQ63" s="264"/>
      <c r="OGR63" s="264"/>
      <c r="OGS63" s="264"/>
      <c r="OGT63" s="264"/>
      <c r="OGU63" s="264"/>
      <c r="OGV63" s="264"/>
      <c r="OGW63" s="264"/>
      <c r="OGX63" s="264"/>
      <c r="OGY63" s="264"/>
      <c r="OGZ63" s="264"/>
      <c r="OHA63" s="264"/>
      <c r="OHB63" s="264"/>
      <c r="OHC63" s="264"/>
      <c r="OHD63" s="264"/>
      <c r="OHE63" s="264"/>
      <c r="OHF63" s="264"/>
      <c r="OHG63" s="264"/>
      <c r="OHH63" s="264"/>
      <c r="OHI63" s="264"/>
      <c r="OHJ63" s="264"/>
      <c r="OHK63" s="264"/>
      <c r="OHL63" s="264"/>
      <c r="OHM63" s="264"/>
      <c r="OHN63" s="264"/>
      <c r="OHO63" s="264"/>
      <c r="OHP63" s="264"/>
      <c r="OHQ63" s="264"/>
      <c r="OHR63" s="264"/>
      <c r="OHS63" s="264"/>
      <c r="OHT63" s="264"/>
      <c r="OHU63" s="264"/>
      <c r="OHV63" s="264"/>
      <c r="OHW63" s="264"/>
      <c r="OHX63" s="264"/>
      <c r="OHY63" s="264"/>
      <c r="OHZ63" s="264"/>
      <c r="OIA63" s="264"/>
      <c r="OIB63" s="264"/>
      <c r="OIC63" s="264"/>
      <c r="OID63" s="264"/>
      <c r="OIE63" s="264"/>
      <c r="OIF63" s="264"/>
      <c r="OIG63" s="264"/>
      <c r="OIH63" s="264"/>
      <c r="OII63" s="264"/>
      <c r="OIJ63" s="264"/>
      <c r="OIK63" s="264"/>
      <c r="OIL63" s="264"/>
      <c r="OIM63" s="264"/>
      <c r="OIN63" s="264"/>
      <c r="OIO63" s="264"/>
      <c r="OIP63" s="264"/>
      <c r="OIQ63" s="264"/>
      <c r="OIR63" s="264"/>
      <c r="OIS63" s="264"/>
      <c r="OIT63" s="264"/>
      <c r="OIU63" s="264"/>
      <c r="OIV63" s="264"/>
      <c r="OIW63" s="264"/>
      <c r="OIX63" s="264"/>
      <c r="OIY63" s="264"/>
      <c r="OIZ63" s="264"/>
      <c r="OJA63" s="264"/>
      <c r="OJB63" s="264"/>
      <c r="OJC63" s="264"/>
      <c r="OJD63" s="264"/>
      <c r="OJE63" s="264"/>
      <c r="OJF63" s="264"/>
      <c r="OJG63" s="264"/>
      <c r="OJH63" s="264"/>
      <c r="OJI63" s="264"/>
      <c r="OJJ63" s="264"/>
      <c r="OJK63" s="264"/>
      <c r="OJL63" s="264"/>
      <c r="OJM63" s="264"/>
      <c r="OJN63" s="264"/>
      <c r="OJO63" s="264"/>
      <c r="OJP63" s="264"/>
      <c r="OJQ63" s="264"/>
      <c r="OJR63" s="264"/>
      <c r="OJS63" s="264"/>
      <c r="OJT63" s="264"/>
      <c r="OJU63" s="264"/>
      <c r="OJV63" s="264"/>
      <c r="OJW63" s="264"/>
      <c r="OJX63" s="264"/>
      <c r="OJY63" s="264"/>
      <c r="OJZ63" s="264"/>
      <c r="OKA63" s="264"/>
      <c r="OKB63" s="264"/>
      <c r="OKC63" s="264"/>
      <c r="OKD63" s="264"/>
      <c r="OKE63" s="264"/>
      <c r="OKF63" s="264"/>
      <c r="OKG63" s="264"/>
      <c r="OKH63" s="264"/>
      <c r="OKI63" s="264"/>
      <c r="OKJ63" s="264"/>
      <c r="OKK63" s="264"/>
      <c r="OKL63" s="264"/>
      <c r="OKM63" s="264"/>
      <c r="OKN63" s="264"/>
      <c r="OKO63" s="264"/>
      <c r="OKP63" s="264"/>
      <c r="OKQ63" s="264"/>
      <c r="OKR63" s="264"/>
      <c r="OKS63" s="264"/>
      <c r="OKT63" s="264"/>
      <c r="OKU63" s="264"/>
      <c r="OKV63" s="264"/>
      <c r="OKW63" s="264"/>
      <c r="OKX63" s="264"/>
      <c r="OKY63" s="264"/>
      <c r="OKZ63" s="264"/>
      <c r="OLA63" s="264"/>
      <c r="OLB63" s="264"/>
      <c r="OLC63" s="264"/>
      <c r="OLD63" s="264"/>
      <c r="OLE63" s="264"/>
      <c r="OLF63" s="264"/>
      <c r="OLG63" s="264"/>
      <c r="OLH63" s="264"/>
      <c r="OLI63" s="264"/>
      <c r="OLJ63" s="264"/>
      <c r="OLK63" s="264"/>
      <c r="OLL63" s="264"/>
      <c r="OLM63" s="264"/>
      <c r="OLN63" s="264"/>
      <c r="OLO63" s="264"/>
      <c r="OLP63" s="264"/>
      <c r="OLQ63" s="264"/>
      <c r="OLR63" s="264"/>
      <c r="OLS63" s="264"/>
      <c r="OLT63" s="264"/>
      <c r="OLU63" s="264"/>
      <c r="OLV63" s="264"/>
      <c r="OLW63" s="264"/>
      <c r="OLX63" s="264"/>
      <c r="OLY63" s="264"/>
      <c r="OLZ63" s="264"/>
      <c r="OMA63" s="264"/>
      <c r="OMB63" s="264"/>
      <c r="OMC63" s="264"/>
      <c r="OMD63" s="264"/>
      <c r="OME63" s="264"/>
      <c r="OMF63" s="264"/>
      <c r="OMG63" s="264"/>
      <c r="OMH63" s="264"/>
      <c r="OMI63" s="264"/>
      <c r="OMJ63" s="264"/>
      <c r="OMK63" s="264"/>
      <c r="OML63" s="264"/>
      <c r="OMM63" s="264"/>
      <c r="OMN63" s="264"/>
      <c r="OMO63" s="264"/>
      <c r="OMP63" s="264"/>
      <c r="OMQ63" s="264"/>
      <c r="OMR63" s="264"/>
      <c r="OMS63" s="264"/>
      <c r="OMT63" s="264"/>
      <c r="OMU63" s="264"/>
      <c r="OMV63" s="264"/>
      <c r="OMW63" s="264"/>
      <c r="OMX63" s="264"/>
      <c r="OMY63" s="264"/>
      <c r="OMZ63" s="264"/>
      <c r="ONA63" s="264"/>
      <c r="ONB63" s="264"/>
      <c r="ONC63" s="264"/>
      <c r="OND63" s="264"/>
      <c r="ONE63" s="264"/>
      <c r="ONF63" s="264"/>
      <c r="ONG63" s="264"/>
      <c r="ONH63" s="264"/>
      <c r="ONI63" s="264"/>
      <c r="ONJ63" s="264"/>
      <c r="ONK63" s="264"/>
      <c r="ONL63" s="264"/>
      <c r="ONM63" s="264"/>
      <c r="ONN63" s="264"/>
      <c r="ONO63" s="264"/>
      <c r="ONP63" s="264"/>
      <c r="ONQ63" s="264"/>
      <c r="ONR63" s="264"/>
      <c r="ONS63" s="264"/>
      <c r="ONT63" s="264"/>
      <c r="ONU63" s="264"/>
      <c r="ONV63" s="264"/>
      <c r="ONW63" s="264"/>
      <c r="ONX63" s="264"/>
      <c r="ONY63" s="264"/>
      <c r="ONZ63" s="264"/>
      <c r="OOA63" s="264"/>
      <c r="OOB63" s="264"/>
      <c r="OOC63" s="264"/>
      <c r="OOD63" s="264"/>
      <c r="OOE63" s="264"/>
      <c r="OOF63" s="264"/>
      <c r="OOG63" s="264"/>
      <c r="OOH63" s="264"/>
      <c r="OOI63" s="264"/>
      <c r="OOJ63" s="264"/>
      <c r="OOK63" s="264"/>
      <c r="OOL63" s="264"/>
      <c r="OOM63" s="264"/>
      <c r="OON63" s="264"/>
      <c r="OOO63" s="264"/>
      <c r="OOP63" s="264"/>
      <c r="OOQ63" s="264"/>
      <c r="OOR63" s="264"/>
      <c r="OOS63" s="264"/>
      <c r="OOT63" s="264"/>
      <c r="OOU63" s="264"/>
      <c r="OOV63" s="264"/>
      <c r="OOW63" s="264"/>
      <c r="OOX63" s="264"/>
      <c r="OOY63" s="264"/>
      <c r="OOZ63" s="264"/>
      <c r="OPA63" s="264"/>
      <c r="OPB63" s="264"/>
      <c r="OPC63" s="264"/>
      <c r="OPD63" s="264"/>
      <c r="OPE63" s="264"/>
      <c r="OPF63" s="264"/>
      <c r="OPG63" s="264"/>
      <c r="OPH63" s="264"/>
      <c r="OPI63" s="264"/>
      <c r="OPJ63" s="264"/>
      <c r="OPK63" s="264"/>
      <c r="OPL63" s="264"/>
      <c r="OPM63" s="264"/>
      <c r="OPN63" s="264"/>
      <c r="OPO63" s="264"/>
      <c r="OPP63" s="264"/>
      <c r="OPQ63" s="264"/>
      <c r="OPR63" s="264"/>
      <c r="OPS63" s="264"/>
      <c r="OPT63" s="264"/>
      <c r="OPU63" s="264"/>
      <c r="OPV63" s="264"/>
      <c r="OPW63" s="264"/>
      <c r="OPX63" s="264"/>
      <c r="OPY63" s="264"/>
      <c r="OPZ63" s="264"/>
      <c r="OQA63" s="264"/>
      <c r="OQB63" s="264"/>
      <c r="OQC63" s="264"/>
      <c r="OQD63" s="264"/>
      <c r="OQE63" s="264"/>
      <c r="OQF63" s="264"/>
      <c r="OQG63" s="264"/>
      <c r="OQH63" s="264"/>
      <c r="OQI63" s="264"/>
      <c r="OQJ63" s="264"/>
      <c r="OQK63" s="264"/>
      <c r="OQL63" s="264"/>
      <c r="OQM63" s="264"/>
      <c r="OQN63" s="264"/>
      <c r="OQO63" s="264"/>
      <c r="OQP63" s="264"/>
      <c r="OQQ63" s="264"/>
      <c r="OQR63" s="264"/>
      <c r="OQS63" s="264"/>
      <c r="OQT63" s="264"/>
      <c r="OQU63" s="264"/>
      <c r="OQV63" s="264"/>
      <c r="OQW63" s="264"/>
      <c r="OQX63" s="264"/>
      <c r="OQY63" s="264"/>
      <c r="OQZ63" s="264"/>
      <c r="ORA63" s="264"/>
      <c r="ORB63" s="264"/>
      <c r="ORC63" s="264"/>
      <c r="ORD63" s="264"/>
      <c r="ORE63" s="264"/>
      <c r="ORF63" s="264"/>
      <c r="ORG63" s="264"/>
      <c r="ORH63" s="264"/>
      <c r="ORI63" s="264"/>
      <c r="ORJ63" s="264"/>
      <c r="ORK63" s="264"/>
      <c r="ORL63" s="264"/>
      <c r="ORM63" s="264"/>
      <c r="ORN63" s="264"/>
      <c r="ORO63" s="264"/>
      <c r="ORP63" s="264"/>
      <c r="ORQ63" s="264"/>
      <c r="ORR63" s="264"/>
      <c r="ORS63" s="264"/>
      <c r="ORT63" s="264"/>
      <c r="ORU63" s="264"/>
      <c r="ORV63" s="264"/>
      <c r="ORW63" s="264"/>
      <c r="ORX63" s="264"/>
      <c r="ORY63" s="264"/>
      <c r="ORZ63" s="264"/>
      <c r="OSA63" s="264"/>
      <c r="OSB63" s="264"/>
      <c r="OSC63" s="264"/>
      <c r="OSD63" s="264"/>
      <c r="OSE63" s="264"/>
      <c r="OSF63" s="264"/>
      <c r="OSG63" s="264"/>
      <c r="OSH63" s="264"/>
      <c r="OSI63" s="264"/>
      <c r="OSJ63" s="264"/>
      <c r="OSK63" s="264"/>
      <c r="OSL63" s="264"/>
      <c r="OSM63" s="264"/>
      <c r="OSN63" s="264"/>
      <c r="OSO63" s="264"/>
      <c r="OSP63" s="264"/>
      <c r="OSQ63" s="264"/>
      <c r="OSR63" s="264"/>
      <c r="OSS63" s="264"/>
      <c r="OST63" s="264"/>
      <c r="OSU63" s="264"/>
      <c r="OSV63" s="264"/>
      <c r="OSW63" s="264"/>
      <c r="OSX63" s="264"/>
      <c r="OSY63" s="264"/>
      <c r="OSZ63" s="264"/>
      <c r="OTA63" s="264"/>
      <c r="OTB63" s="264"/>
      <c r="OTC63" s="264"/>
      <c r="OTD63" s="264"/>
      <c r="OTE63" s="264"/>
      <c r="OTF63" s="264"/>
      <c r="OTG63" s="264"/>
      <c r="OTH63" s="264"/>
      <c r="OTI63" s="264"/>
      <c r="OTJ63" s="264"/>
      <c r="OTK63" s="264"/>
      <c r="OTL63" s="264"/>
      <c r="OTM63" s="264"/>
      <c r="OTN63" s="264"/>
      <c r="OTO63" s="264"/>
      <c r="OTP63" s="264"/>
      <c r="OTQ63" s="264"/>
      <c r="OTR63" s="264"/>
      <c r="OTS63" s="264"/>
      <c r="OTT63" s="264"/>
      <c r="OTU63" s="264"/>
      <c r="OTV63" s="264"/>
      <c r="OTW63" s="264"/>
      <c r="OTX63" s="264"/>
      <c r="OTY63" s="264"/>
      <c r="OTZ63" s="264"/>
      <c r="OUA63" s="264"/>
      <c r="OUB63" s="264"/>
      <c r="OUC63" s="264"/>
      <c r="OUD63" s="264"/>
      <c r="OUE63" s="264"/>
      <c r="OUF63" s="264"/>
      <c r="OUG63" s="264"/>
      <c r="OUH63" s="264"/>
      <c r="OUI63" s="264"/>
      <c r="OUJ63" s="264"/>
      <c r="OUK63" s="264"/>
      <c r="OUL63" s="264"/>
      <c r="OUM63" s="264"/>
      <c r="OUN63" s="264"/>
      <c r="OUO63" s="264"/>
      <c r="OUP63" s="264"/>
      <c r="OUQ63" s="264"/>
      <c r="OUR63" s="264"/>
      <c r="OUS63" s="264"/>
      <c r="OUT63" s="264"/>
      <c r="OUU63" s="264"/>
      <c r="OUV63" s="264"/>
      <c r="OUW63" s="264"/>
      <c r="OUX63" s="264"/>
      <c r="OUY63" s="264"/>
      <c r="OUZ63" s="264"/>
      <c r="OVA63" s="264"/>
      <c r="OVB63" s="264"/>
      <c r="OVC63" s="264"/>
      <c r="OVD63" s="264"/>
      <c r="OVE63" s="264"/>
      <c r="OVF63" s="264"/>
      <c r="OVG63" s="264"/>
      <c r="OVH63" s="264"/>
      <c r="OVI63" s="264"/>
      <c r="OVJ63" s="264"/>
      <c r="OVK63" s="264"/>
      <c r="OVL63" s="264"/>
      <c r="OVM63" s="264"/>
      <c r="OVN63" s="264"/>
      <c r="OVO63" s="264"/>
      <c r="OVP63" s="264"/>
      <c r="OVQ63" s="264"/>
      <c r="OVR63" s="264"/>
      <c r="OVS63" s="264"/>
      <c r="OVT63" s="264"/>
      <c r="OVU63" s="264"/>
      <c r="OVV63" s="264"/>
      <c r="OVW63" s="264"/>
      <c r="OVX63" s="264"/>
      <c r="OVY63" s="264"/>
      <c r="OVZ63" s="264"/>
      <c r="OWA63" s="264"/>
      <c r="OWB63" s="264"/>
      <c r="OWC63" s="264"/>
      <c r="OWD63" s="264"/>
      <c r="OWE63" s="264"/>
      <c r="OWF63" s="264"/>
      <c r="OWG63" s="264"/>
      <c r="OWH63" s="264"/>
      <c r="OWI63" s="264"/>
      <c r="OWJ63" s="264"/>
      <c r="OWK63" s="264"/>
      <c r="OWL63" s="264"/>
      <c r="OWM63" s="264"/>
      <c r="OWN63" s="264"/>
      <c r="OWO63" s="264"/>
      <c r="OWP63" s="264"/>
      <c r="OWQ63" s="264"/>
      <c r="OWR63" s="264"/>
      <c r="OWS63" s="264"/>
      <c r="OWT63" s="264"/>
      <c r="OWU63" s="264"/>
      <c r="OWV63" s="264"/>
      <c r="OWW63" s="264"/>
      <c r="OWX63" s="264"/>
      <c r="OWY63" s="264"/>
      <c r="OWZ63" s="264"/>
      <c r="OXA63" s="264"/>
      <c r="OXB63" s="264"/>
      <c r="OXC63" s="264"/>
      <c r="OXD63" s="264"/>
      <c r="OXE63" s="264"/>
      <c r="OXF63" s="264"/>
      <c r="OXG63" s="264"/>
      <c r="OXH63" s="264"/>
      <c r="OXI63" s="264"/>
      <c r="OXJ63" s="264"/>
      <c r="OXK63" s="264"/>
      <c r="OXL63" s="264"/>
      <c r="OXM63" s="264"/>
      <c r="OXN63" s="264"/>
      <c r="OXO63" s="264"/>
      <c r="OXP63" s="264"/>
      <c r="OXQ63" s="264"/>
      <c r="OXR63" s="264"/>
      <c r="OXS63" s="264"/>
      <c r="OXT63" s="264"/>
      <c r="OXU63" s="264"/>
      <c r="OXV63" s="264"/>
      <c r="OXW63" s="264"/>
      <c r="OXX63" s="264"/>
      <c r="OXY63" s="264"/>
      <c r="OXZ63" s="264"/>
      <c r="OYA63" s="264"/>
      <c r="OYB63" s="264"/>
      <c r="OYC63" s="264"/>
      <c r="OYD63" s="264"/>
      <c r="OYE63" s="264"/>
      <c r="OYF63" s="264"/>
      <c r="OYG63" s="264"/>
      <c r="OYH63" s="264"/>
      <c r="OYI63" s="264"/>
      <c r="OYJ63" s="264"/>
      <c r="OYK63" s="264"/>
      <c r="OYL63" s="264"/>
      <c r="OYM63" s="264"/>
      <c r="OYN63" s="264"/>
      <c r="OYO63" s="264"/>
      <c r="OYP63" s="264"/>
      <c r="OYQ63" s="264"/>
      <c r="OYR63" s="264"/>
      <c r="OYS63" s="264"/>
      <c r="OYT63" s="264"/>
      <c r="OYU63" s="264"/>
      <c r="OYV63" s="264"/>
      <c r="OYW63" s="264"/>
      <c r="OYX63" s="264"/>
      <c r="OYY63" s="264"/>
      <c r="OYZ63" s="264"/>
      <c r="OZA63" s="264"/>
      <c r="OZB63" s="264"/>
      <c r="OZC63" s="264"/>
      <c r="OZD63" s="264"/>
      <c r="OZE63" s="264"/>
      <c r="OZF63" s="264"/>
      <c r="OZG63" s="264"/>
      <c r="OZH63" s="264"/>
      <c r="OZI63" s="264"/>
      <c r="OZJ63" s="264"/>
      <c r="OZK63" s="264"/>
      <c r="OZL63" s="264"/>
      <c r="OZM63" s="264"/>
      <c r="OZN63" s="264"/>
      <c r="OZO63" s="264"/>
      <c r="OZP63" s="264"/>
      <c r="OZQ63" s="264"/>
      <c r="OZR63" s="264"/>
      <c r="OZS63" s="264"/>
      <c r="OZT63" s="264"/>
      <c r="OZU63" s="264"/>
      <c r="OZV63" s="264"/>
      <c r="OZW63" s="264"/>
      <c r="OZX63" s="264"/>
      <c r="OZY63" s="264"/>
      <c r="OZZ63" s="264"/>
      <c r="PAA63" s="264"/>
      <c r="PAB63" s="264"/>
      <c r="PAC63" s="264"/>
      <c r="PAD63" s="264"/>
      <c r="PAE63" s="264"/>
      <c r="PAF63" s="264"/>
      <c r="PAG63" s="264"/>
      <c r="PAH63" s="264"/>
      <c r="PAI63" s="264"/>
      <c r="PAJ63" s="264"/>
      <c r="PAK63" s="264"/>
      <c r="PAL63" s="264"/>
      <c r="PAM63" s="264"/>
      <c r="PAN63" s="264"/>
      <c r="PAO63" s="264"/>
      <c r="PAP63" s="264"/>
      <c r="PAQ63" s="264"/>
      <c r="PAR63" s="264"/>
      <c r="PAS63" s="264"/>
      <c r="PAT63" s="264"/>
      <c r="PAU63" s="264"/>
      <c r="PAV63" s="264"/>
      <c r="PAW63" s="264"/>
      <c r="PAX63" s="264"/>
      <c r="PAY63" s="264"/>
      <c r="PAZ63" s="264"/>
      <c r="PBA63" s="264"/>
      <c r="PBB63" s="264"/>
      <c r="PBC63" s="264"/>
      <c r="PBD63" s="264"/>
      <c r="PBE63" s="264"/>
      <c r="PBF63" s="264"/>
      <c r="PBG63" s="264"/>
      <c r="PBH63" s="264"/>
      <c r="PBI63" s="264"/>
      <c r="PBJ63" s="264"/>
      <c r="PBK63" s="264"/>
      <c r="PBL63" s="264"/>
      <c r="PBM63" s="264"/>
      <c r="PBN63" s="264"/>
      <c r="PBO63" s="264"/>
      <c r="PBP63" s="264"/>
      <c r="PBQ63" s="264"/>
      <c r="PBR63" s="264"/>
      <c r="PBS63" s="264"/>
      <c r="PBT63" s="264"/>
      <c r="PBU63" s="264"/>
      <c r="PBV63" s="264"/>
      <c r="PBW63" s="264"/>
      <c r="PBX63" s="264"/>
      <c r="PBY63" s="264"/>
      <c r="PBZ63" s="264"/>
      <c r="PCA63" s="264"/>
      <c r="PCB63" s="264"/>
      <c r="PCC63" s="264"/>
      <c r="PCD63" s="264"/>
      <c r="PCE63" s="264"/>
      <c r="PCF63" s="264"/>
      <c r="PCG63" s="264"/>
      <c r="PCH63" s="264"/>
      <c r="PCI63" s="264"/>
      <c r="PCJ63" s="264"/>
      <c r="PCK63" s="264"/>
      <c r="PCL63" s="264"/>
      <c r="PCM63" s="264"/>
      <c r="PCN63" s="264"/>
      <c r="PCO63" s="264"/>
      <c r="PCP63" s="264"/>
      <c r="PCQ63" s="264"/>
      <c r="PCR63" s="264"/>
      <c r="PCS63" s="264"/>
      <c r="PCT63" s="264"/>
      <c r="PCU63" s="264"/>
      <c r="PCV63" s="264"/>
      <c r="PCW63" s="264"/>
      <c r="PCX63" s="264"/>
      <c r="PCY63" s="264"/>
      <c r="PCZ63" s="264"/>
      <c r="PDA63" s="264"/>
      <c r="PDB63" s="264"/>
      <c r="PDC63" s="264"/>
      <c r="PDD63" s="264"/>
      <c r="PDE63" s="264"/>
      <c r="PDF63" s="264"/>
      <c r="PDG63" s="264"/>
      <c r="PDH63" s="264"/>
      <c r="PDI63" s="264"/>
      <c r="PDJ63" s="264"/>
      <c r="PDK63" s="264"/>
      <c r="PDL63" s="264"/>
      <c r="PDM63" s="264"/>
      <c r="PDN63" s="264"/>
      <c r="PDO63" s="264"/>
      <c r="PDP63" s="264"/>
      <c r="PDQ63" s="264"/>
      <c r="PDR63" s="264"/>
      <c r="PDS63" s="264"/>
      <c r="PDT63" s="264"/>
      <c r="PDU63" s="264"/>
      <c r="PDV63" s="264"/>
      <c r="PDW63" s="264"/>
      <c r="PDX63" s="264"/>
      <c r="PDY63" s="264"/>
      <c r="PDZ63" s="264"/>
      <c r="PEA63" s="264"/>
      <c r="PEB63" s="264"/>
      <c r="PEC63" s="264"/>
      <c r="PED63" s="264"/>
      <c r="PEE63" s="264"/>
      <c r="PEF63" s="264"/>
      <c r="PEG63" s="264"/>
      <c r="PEH63" s="264"/>
      <c r="PEI63" s="264"/>
      <c r="PEJ63" s="264"/>
      <c r="PEK63" s="264"/>
      <c r="PEL63" s="264"/>
      <c r="PEM63" s="264"/>
      <c r="PEN63" s="264"/>
      <c r="PEO63" s="264"/>
      <c r="PEP63" s="264"/>
      <c r="PEQ63" s="264"/>
      <c r="PER63" s="264"/>
      <c r="PES63" s="264"/>
      <c r="PET63" s="264"/>
      <c r="PEU63" s="264"/>
      <c r="PEV63" s="264"/>
      <c r="PEW63" s="264"/>
      <c r="PEX63" s="264"/>
      <c r="PEY63" s="264"/>
      <c r="PEZ63" s="264"/>
      <c r="PFA63" s="264"/>
      <c r="PFB63" s="264"/>
      <c r="PFC63" s="264"/>
      <c r="PFD63" s="264"/>
      <c r="PFE63" s="264"/>
      <c r="PFF63" s="264"/>
      <c r="PFG63" s="264"/>
      <c r="PFH63" s="264"/>
      <c r="PFI63" s="264"/>
      <c r="PFJ63" s="264"/>
      <c r="PFK63" s="264"/>
      <c r="PFL63" s="264"/>
      <c r="PFM63" s="264"/>
      <c r="PFN63" s="264"/>
      <c r="PFO63" s="264"/>
      <c r="PFP63" s="264"/>
      <c r="PFQ63" s="264"/>
      <c r="PFR63" s="264"/>
      <c r="PFS63" s="264"/>
      <c r="PFT63" s="264"/>
      <c r="PFU63" s="264"/>
      <c r="PFV63" s="264"/>
      <c r="PFW63" s="264"/>
      <c r="PFX63" s="264"/>
      <c r="PFY63" s="264"/>
      <c r="PFZ63" s="264"/>
      <c r="PGA63" s="264"/>
      <c r="PGB63" s="264"/>
      <c r="PGC63" s="264"/>
      <c r="PGD63" s="264"/>
      <c r="PGE63" s="264"/>
      <c r="PGF63" s="264"/>
      <c r="PGG63" s="264"/>
      <c r="PGH63" s="264"/>
      <c r="PGI63" s="264"/>
      <c r="PGJ63" s="264"/>
      <c r="PGK63" s="264"/>
      <c r="PGL63" s="264"/>
      <c r="PGM63" s="264"/>
      <c r="PGN63" s="264"/>
      <c r="PGO63" s="264"/>
      <c r="PGP63" s="264"/>
      <c r="PGQ63" s="264"/>
      <c r="PGR63" s="264"/>
      <c r="PGS63" s="264"/>
      <c r="PGT63" s="264"/>
      <c r="PGU63" s="264"/>
      <c r="PGV63" s="264"/>
      <c r="PGW63" s="264"/>
      <c r="PGX63" s="264"/>
      <c r="PGY63" s="264"/>
      <c r="PGZ63" s="264"/>
      <c r="PHA63" s="264"/>
      <c r="PHB63" s="264"/>
      <c r="PHC63" s="264"/>
      <c r="PHD63" s="264"/>
      <c r="PHE63" s="264"/>
      <c r="PHF63" s="264"/>
      <c r="PHG63" s="264"/>
      <c r="PHH63" s="264"/>
      <c r="PHI63" s="264"/>
      <c r="PHJ63" s="264"/>
      <c r="PHK63" s="264"/>
      <c r="PHL63" s="264"/>
      <c r="PHM63" s="264"/>
      <c r="PHN63" s="264"/>
      <c r="PHO63" s="264"/>
      <c r="PHP63" s="264"/>
      <c r="PHQ63" s="264"/>
      <c r="PHR63" s="264"/>
      <c r="PHS63" s="264"/>
      <c r="PHT63" s="264"/>
      <c r="PHU63" s="264"/>
      <c r="PHV63" s="264"/>
      <c r="PHW63" s="264"/>
      <c r="PHX63" s="264"/>
      <c r="PHY63" s="264"/>
      <c r="PHZ63" s="264"/>
      <c r="PIA63" s="264"/>
      <c r="PIB63" s="264"/>
      <c r="PIC63" s="264"/>
      <c r="PID63" s="264"/>
      <c r="PIE63" s="264"/>
      <c r="PIF63" s="264"/>
      <c r="PIG63" s="264"/>
      <c r="PIH63" s="264"/>
      <c r="PII63" s="264"/>
      <c r="PIJ63" s="264"/>
      <c r="PIK63" s="264"/>
      <c r="PIL63" s="264"/>
      <c r="PIM63" s="264"/>
      <c r="PIN63" s="264"/>
      <c r="PIO63" s="264"/>
      <c r="PIP63" s="264"/>
      <c r="PIQ63" s="264"/>
      <c r="PIR63" s="264"/>
      <c r="PIS63" s="264"/>
      <c r="PIT63" s="264"/>
      <c r="PIU63" s="264"/>
      <c r="PIV63" s="264"/>
      <c r="PIW63" s="264"/>
      <c r="PIX63" s="264"/>
      <c r="PIY63" s="264"/>
      <c r="PIZ63" s="264"/>
      <c r="PJA63" s="264"/>
      <c r="PJB63" s="264"/>
      <c r="PJC63" s="264"/>
      <c r="PJD63" s="264"/>
      <c r="PJE63" s="264"/>
      <c r="PJF63" s="264"/>
      <c r="PJG63" s="264"/>
      <c r="PJH63" s="264"/>
      <c r="PJI63" s="264"/>
      <c r="PJJ63" s="264"/>
      <c r="PJK63" s="264"/>
      <c r="PJL63" s="264"/>
      <c r="PJM63" s="264"/>
      <c r="PJN63" s="264"/>
      <c r="PJO63" s="264"/>
      <c r="PJP63" s="264"/>
      <c r="PJQ63" s="264"/>
      <c r="PJR63" s="264"/>
      <c r="PJS63" s="264"/>
      <c r="PJT63" s="264"/>
      <c r="PJU63" s="264"/>
      <c r="PJV63" s="264"/>
      <c r="PJW63" s="264"/>
      <c r="PJX63" s="264"/>
      <c r="PJY63" s="264"/>
      <c r="PJZ63" s="264"/>
      <c r="PKA63" s="264"/>
      <c r="PKB63" s="264"/>
      <c r="PKC63" s="264"/>
      <c r="PKD63" s="264"/>
      <c r="PKE63" s="264"/>
      <c r="PKF63" s="264"/>
      <c r="PKG63" s="264"/>
      <c r="PKH63" s="264"/>
      <c r="PKI63" s="264"/>
      <c r="PKJ63" s="264"/>
      <c r="PKK63" s="264"/>
      <c r="PKL63" s="264"/>
      <c r="PKM63" s="264"/>
      <c r="PKN63" s="264"/>
      <c r="PKO63" s="264"/>
      <c r="PKP63" s="264"/>
      <c r="PKQ63" s="264"/>
      <c r="PKR63" s="264"/>
      <c r="PKS63" s="264"/>
      <c r="PKT63" s="264"/>
      <c r="PKU63" s="264"/>
      <c r="PKV63" s="264"/>
      <c r="PKW63" s="264"/>
      <c r="PKX63" s="264"/>
      <c r="PKY63" s="264"/>
      <c r="PKZ63" s="264"/>
      <c r="PLA63" s="264"/>
      <c r="PLB63" s="264"/>
      <c r="PLC63" s="264"/>
      <c r="PLD63" s="264"/>
      <c r="PLE63" s="264"/>
      <c r="PLF63" s="264"/>
      <c r="PLG63" s="264"/>
      <c r="PLH63" s="264"/>
      <c r="PLI63" s="264"/>
      <c r="PLJ63" s="264"/>
      <c r="PLK63" s="264"/>
      <c r="PLL63" s="264"/>
      <c r="PLM63" s="264"/>
      <c r="PLN63" s="264"/>
      <c r="PLO63" s="264"/>
      <c r="PLP63" s="264"/>
      <c r="PLQ63" s="264"/>
      <c r="PLR63" s="264"/>
      <c r="PLS63" s="264"/>
      <c r="PLT63" s="264"/>
      <c r="PLU63" s="264"/>
      <c r="PLV63" s="264"/>
      <c r="PLW63" s="264"/>
      <c r="PLX63" s="264"/>
      <c r="PLY63" s="264"/>
      <c r="PLZ63" s="264"/>
      <c r="PMA63" s="264"/>
      <c r="PMB63" s="264"/>
      <c r="PMC63" s="264"/>
      <c r="PMD63" s="264"/>
      <c r="PME63" s="264"/>
      <c r="PMF63" s="264"/>
      <c r="PMG63" s="264"/>
      <c r="PMH63" s="264"/>
      <c r="PMI63" s="264"/>
      <c r="PMJ63" s="264"/>
      <c r="PMK63" s="264"/>
      <c r="PML63" s="264"/>
      <c r="PMM63" s="264"/>
      <c r="PMN63" s="264"/>
      <c r="PMO63" s="264"/>
      <c r="PMP63" s="264"/>
      <c r="PMQ63" s="264"/>
      <c r="PMR63" s="264"/>
      <c r="PMS63" s="264"/>
      <c r="PMT63" s="264"/>
      <c r="PMU63" s="264"/>
      <c r="PMV63" s="264"/>
      <c r="PMW63" s="264"/>
      <c r="PMX63" s="264"/>
      <c r="PMY63" s="264"/>
      <c r="PMZ63" s="264"/>
      <c r="PNA63" s="264"/>
      <c r="PNB63" s="264"/>
      <c r="PNC63" s="264"/>
      <c r="PND63" s="264"/>
      <c r="PNE63" s="264"/>
      <c r="PNF63" s="264"/>
      <c r="PNG63" s="264"/>
      <c r="PNH63" s="264"/>
      <c r="PNI63" s="264"/>
      <c r="PNJ63" s="264"/>
      <c r="PNK63" s="264"/>
      <c r="PNL63" s="264"/>
      <c r="PNM63" s="264"/>
      <c r="PNN63" s="264"/>
      <c r="PNO63" s="264"/>
      <c r="PNP63" s="264"/>
      <c r="PNQ63" s="264"/>
      <c r="PNR63" s="264"/>
      <c r="PNS63" s="264"/>
      <c r="PNT63" s="264"/>
      <c r="PNU63" s="264"/>
      <c r="PNV63" s="264"/>
      <c r="PNW63" s="264"/>
      <c r="PNX63" s="264"/>
      <c r="PNY63" s="264"/>
      <c r="PNZ63" s="264"/>
      <c r="POA63" s="264"/>
      <c r="POB63" s="264"/>
      <c r="POC63" s="264"/>
      <c r="POD63" s="264"/>
      <c r="POE63" s="264"/>
      <c r="POF63" s="264"/>
      <c r="POG63" s="264"/>
      <c r="POH63" s="264"/>
      <c r="POI63" s="264"/>
      <c r="POJ63" s="264"/>
      <c r="POK63" s="264"/>
      <c r="POL63" s="264"/>
      <c r="POM63" s="264"/>
      <c r="PON63" s="264"/>
      <c r="POO63" s="264"/>
      <c r="POP63" s="264"/>
      <c r="POQ63" s="264"/>
      <c r="POR63" s="264"/>
      <c r="POS63" s="264"/>
      <c r="POT63" s="264"/>
      <c r="POU63" s="264"/>
      <c r="POV63" s="264"/>
      <c r="POW63" s="264"/>
      <c r="POX63" s="264"/>
      <c r="POY63" s="264"/>
      <c r="POZ63" s="264"/>
      <c r="PPA63" s="264"/>
      <c r="PPB63" s="264"/>
      <c r="PPC63" s="264"/>
      <c r="PPD63" s="264"/>
      <c r="PPE63" s="264"/>
      <c r="PPF63" s="264"/>
      <c r="PPG63" s="264"/>
      <c r="PPH63" s="264"/>
      <c r="PPI63" s="264"/>
      <c r="PPJ63" s="264"/>
      <c r="PPK63" s="264"/>
      <c r="PPL63" s="264"/>
      <c r="PPM63" s="264"/>
      <c r="PPN63" s="264"/>
      <c r="PPO63" s="264"/>
      <c r="PPP63" s="264"/>
      <c r="PPQ63" s="264"/>
      <c r="PPR63" s="264"/>
      <c r="PPS63" s="264"/>
      <c r="PPT63" s="264"/>
      <c r="PPU63" s="264"/>
      <c r="PPV63" s="264"/>
      <c r="PPW63" s="264"/>
      <c r="PPX63" s="264"/>
      <c r="PPY63" s="264"/>
      <c r="PPZ63" s="264"/>
      <c r="PQA63" s="264"/>
      <c r="PQB63" s="264"/>
      <c r="PQC63" s="264"/>
      <c r="PQD63" s="264"/>
      <c r="PQE63" s="264"/>
      <c r="PQF63" s="264"/>
      <c r="PQG63" s="264"/>
      <c r="PQH63" s="264"/>
      <c r="PQI63" s="264"/>
      <c r="PQJ63" s="264"/>
      <c r="PQK63" s="264"/>
      <c r="PQL63" s="264"/>
      <c r="PQM63" s="264"/>
      <c r="PQN63" s="264"/>
      <c r="PQO63" s="264"/>
      <c r="PQP63" s="264"/>
      <c r="PQQ63" s="264"/>
      <c r="PQR63" s="264"/>
      <c r="PQS63" s="264"/>
      <c r="PQT63" s="264"/>
      <c r="PQU63" s="264"/>
      <c r="PQV63" s="264"/>
      <c r="PQW63" s="264"/>
      <c r="PQX63" s="264"/>
      <c r="PQY63" s="264"/>
      <c r="PQZ63" s="264"/>
      <c r="PRA63" s="264"/>
      <c r="PRB63" s="264"/>
      <c r="PRC63" s="264"/>
      <c r="PRD63" s="264"/>
      <c r="PRE63" s="264"/>
      <c r="PRF63" s="264"/>
      <c r="PRG63" s="264"/>
      <c r="PRH63" s="264"/>
      <c r="PRI63" s="264"/>
      <c r="PRJ63" s="264"/>
      <c r="PRK63" s="264"/>
      <c r="PRL63" s="264"/>
      <c r="PRM63" s="264"/>
      <c r="PRN63" s="264"/>
      <c r="PRO63" s="264"/>
      <c r="PRP63" s="264"/>
      <c r="PRQ63" s="264"/>
      <c r="PRR63" s="264"/>
      <c r="PRS63" s="264"/>
      <c r="PRT63" s="264"/>
      <c r="PRU63" s="264"/>
      <c r="PRV63" s="264"/>
      <c r="PRW63" s="264"/>
      <c r="PRX63" s="264"/>
      <c r="PRY63" s="264"/>
      <c r="PRZ63" s="264"/>
      <c r="PSA63" s="264"/>
      <c r="PSB63" s="264"/>
      <c r="PSC63" s="264"/>
      <c r="PSD63" s="264"/>
      <c r="PSE63" s="264"/>
      <c r="PSF63" s="264"/>
      <c r="PSG63" s="264"/>
      <c r="PSH63" s="264"/>
      <c r="PSI63" s="264"/>
      <c r="PSJ63" s="264"/>
      <c r="PSK63" s="264"/>
      <c r="PSL63" s="264"/>
      <c r="PSM63" s="264"/>
      <c r="PSN63" s="264"/>
      <c r="PSO63" s="264"/>
      <c r="PSP63" s="264"/>
      <c r="PSQ63" s="264"/>
      <c r="PSR63" s="264"/>
      <c r="PSS63" s="264"/>
      <c r="PST63" s="264"/>
      <c r="PSU63" s="264"/>
      <c r="PSV63" s="264"/>
      <c r="PSW63" s="264"/>
      <c r="PSX63" s="264"/>
      <c r="PSY63" s="264"/>
      <c r="PSZ63" s="264"/>
      <c r="PTA63" s="264"/>
      <c r="PTB63" s="264"/>
      <c r="PTC63" s="264"/>
      <c r="PTD63" s="264"/>
      <c r="PTE63" s="264"/>
      <c r="PTF63" s="264"/>
      <c r="PTG63" s="264"/>
      <c r="PTH63" s="264"/>
      <c r="PTI63" s="264"/>
      <c r="PTJ63" s="264"/>
      <c r="PTK63" s="264"/>
      <c r="PTL63" s="264"/>
      <c r="PTM63" s="264"/>
      <c r="PTN63" s="264"/>
      <c r="PTO63" s="264"/>
      <c r="PTP63" s="264"/>
      <c r="PTQ63" s="264"/>
      <c r="PTR63" s="264"/>
      <c r="PTS63" s="264"/>
      <c r="PTT63" s="264"/>
      <c r="PTU63" s="264"/>
      <c r="PTV63" s="264"/>
      <c r="PTW63" s="264"/>
      <c r="PTX63" s="264"/>
      <c r="PTY63" s="264"/>
      <c r="PTZ63" s="264"/>
      <c r="PUA63" s="264"/>
      <c r="PUB63" s="264"/>
      <c r="PUC63" s="264"/>
      <c r="PUD63" s="264"/>
      <c r="PUE63" s="264"/>
      <c r="PUF63" s="264"/>
      <c r="PUG63" s="264"/>
      <c r="PUH63" s="264"/>
      <c r="PUI63" s="264"/>
      <c r="PUJ63" s="264"/>
      <c r="PUK63" s="264"/>
      <c r="PUL63" s="264"/>
      <c r="PUM63" s="264"/>
      <c r="PUN63" s="264"/>
      <c r="PUO63" s="264"/>
      <c r="PUP63" s="264"/>
      <c r="PUQ63" s="264"/>
      <c r="PUR63" s="264"/>
      <c r="PUS63" s="264"/>
      <c r="PUT63" s="264"/>
      <c r="PUU63" s="264"/>
      <c r="PUV63" s="264"/>
      <c r="PUW63" s="264"/>
      <c r="PUX63" s="264"/>
      <c r="PUY63" s="264"/>
      <c r="PUZ63" s="264"/>
      <c r="PVA63" s="264"/>
      <c r="PVB63" s="264"/>
      <c r="PVC63" s="264"/>
      <c r="PVD63" s="264"/>
      <c r="PVE63" s="264"/>
      <c r="PVF63" s="264"/>
      <c r="PVG63" s="264"/>
      <c r="PVH63" s="264"/>
      <c r="PVI63" s="264"/>
      <c r="PVJ63" s="264"/>
      <c r="PVK63" s="264"/>
      <c r="PVL63" s="264"/>
      <c r="PVM63" s="264"/>
      <c r="PVN63" s="264"/>
      <c r="PVO63" s="264"/>
      <c r="PVP63" s="264"/>
      <c r="PVQ63" s="264"/>
      <c r="PVR63" s="264"/>
      <c r="PVS63" s="264"/>
      <c r="PVT63" s="264"/>
      <c r="PVU63" s="264"/>
      <c r="PVV63" s="264"/>
      <c r="PVW63" s="264"/>
      <c r="PVX63" s="264"/>
      <c r="PVY63" s="264"/>
      <c r="PVZ63" s="264"/>
      <c r="PWA63" s="264"/>
      <c r="PWB63" s="264"/>
      <c r="PWC63" s="264"/>
      <c r="PWD63" s="264"/>
      <c r="PWE63" s="264"/>
      <c r="PWF63" s="264"/>
      <c r="PWG63" s="264"/>
      <c r="PWH63" s="264"/>
      <c r="PWI63" s="264"/>
      <c r="PWJ63" s="264"/>
      <c r="PWK63" s="264"/>
      <c r="PWL63" s="264"/>
      <c r="PWM63" s="264"/>
      <c r="PWN63" s="264"/>
      <c r="PWO63" s="264"/>
      <c r="PWP63" s="264"/>
      <c r="PWQ63" s="264"/>
      <c r="PWR63" s="264"/>
      <c r="PWS63" s="264"/>
      <c r="PWT63" s="264"/>
      <c r="PWU63" s="264"/>
      <c r="PWV63" s="264"/>
      <c r="PWW63" s="264"/>
      <c r="PWX63" s="264"/>
      <c r="PWY63" s="264"/>
      <c r="PWZ63" s="264"/>
      <c r="PXA63" s="264"/>
      <c r="PXB63" s="264"/>
      <c r="PXC63" s="264"/>
      <c r="PXD63" s="264"/>
      <c r="PXE63" s="264"/>
      <c r="PXF63" s="264"/>
      <c r="PXG63" s="264"/>
      <c r="PXH63" s="264"/>
      <c r="PXI63" s="264"/>
      <c r="PXJ63" s="264"/>
      <c r="PXK63" s="264"/>
      <c r="PXL63" s="264"/>
      <c r="PXM63" s="264"/>
      <c r="PXN63" s="264"/>
      <c r="PXO63" s="264"/>
      <c r="PXP63" s="264"/>
      <c r="PXQ63" s="264"/>
      <c r="PXR63" s="264"/>
      <c r="PXS63" s="264"/>
      <c r="PXT63" s="264"/>
      <c r="PXU63" s="264"/>
      <c r="PXV63" s="264"/>
      <c r="PXW63" s="264"/>
      <c r="PXX63" s="264"/>
      <c r="PXY63" s="264"/>
      <c r="PXZ63" s="264"/>
      <c r="PYA63" s="264"/>
      <c r="PYB63" s="264"/>
      <c r="PYC63" s="264"/>
      <c r="PYD63" s="264"/>
      <c r="PYE63" s="264"/>
      <c r="PYF63" s="264"/>
      <c r="PYG63" s="264"/>
      <c r="PYH63" s="264"/>
      <c r="PYI63" s="264"/>
      <c r="PYJ63" s="264"/>
      <c r="PYK63" s="264"/>
      <c r="PYL63" s="264"/>
      <c r="PYM63" s="264"/>
      <c r="PYN63" s="264"/>
      <c r="PYO63" s="264"/>
      <c r="PYP63" s="264"/>
      <c r="PYQ63" s="264"/>
      <c r="PYR63" s="264"/>
      <c r="PYS63" s="264"/>
      <c r="PYT63" s="264"/>
      <c r="PYU63" s="264"/>
      <c r="PYV63" s="264"/>
      <c r="PYW63" s="264"/>
      <c r="PYX63" s="264"/>
      <c r="PYY63" s="264"/>
      <c r="PYZ63" s="264"/>
      <c r="PZA63" s="264"/>
      <c r="PZB63" s="264"/>
      <c r="PZC63" s="264"/>
      <c r="PZD63" s="264"/>
      <c r="PZE63" s="264"/>
      <c r="PZF63" s="264"/>
      <c r="PZG63" s="264"/>
      <c r="PZH63" s="264"/>
      <c r="PZI63" s="264"/>
      <c r="PZJ63" s="264"/>
      <c r="PZK63" s="264"/>
      <c r="PZL63" s="264"/>
      <c r="PZM63" s="264"/>
      <c r="PZN63" s="264"/>
      <c r="PZO63" s="264"/>
      <c r="PZP63" s="264"/>
      <c r="PZQ63" s="264"/>
      <c r="PZR63" s="264"/>
      <c r="PZS63" s="264"/>
      <c r="PZT63" s="264"/>
      <c r="PZU63" s="264"/>
      <c r="PZV63" s="264"/>
      <c r="PZW63" s="264"/>
      <c r="PZX63" s="264"/>
      <c r="PZY63" s="264"/>
      <c r="PZZ63" s="264"/>
      <c r="QAA63" s="264"/>
      <c r="QAB63" s="264"/>
      <c r="QAC63" s="264"/>
      <c r="QAD63" s="264"/>
      <c r="QAE63" s="264"/>
      <c r="QAF63" s="264"/>
      <c r="QAG63" s="264"/>
      <c r="QAH63" s="264"/>
      <c r="QAI63" s="264"/>
      <c r="QAJ63" s="264"/>
      <c r="QAK63" s="264"/>
      <c r="QAL63" s="264"/>
      <c r="QAM63" s="264"/>
      <c r="QAN63" s="264"/>
      <c r="QAO63" s="264"/>
      <c r="QAP63" s="264"/>
      <c r="QAQ63" s="264"/>
      <c r="QAR63" s="264"/>
      <c r="QAS63" s="264"/>
      <c r="QAT63" s="264"/>
      <c r="QAU63" s="264"/>
      <c r="QAV63" s="264"/>
      <c r="QAW63" s="264"/>
      <c r="QAX63" s="264"/>
      <c r="QAY63" s="264"/>
      <c r="QAZ63" s="264"/>
      <c r="QBA63" s="264"/>
      <c r="QBB63" s="264"/>
      <c r="QBC63" s="264"/>
      <c r="QBD63" s="264"/>
      <c r="QBE63" s="264"/>
      <c r="QBF63" s="264"/>
      <c r="QBG63" s="264"/>
      <c r="QBH63" s="264"/>
      <c r="QBI63" s="264"/>
      <c r="QBJ63" s="264"/>
      <c r="QBK63" s="264"/>
      <c r="QBL63" s="264"/>
      <c r="QBM63" s="264"/>
      <c r="QBN63" s="264"/>
      <c r="QBO63" s="264"/>
      <c r="QBP63" s="264"/>
      <c r="QBQ63" s="264"/>
      <c r="QBR63" s="264"/>
      <c r="QBS63" s="264"/>
      <c r="QBT63" s="264"/>
      <c r="QBU63" s="264"/>
      <c r="QBV63" s="264"/>
      <c r="QBW63" s="264"/>
      <c r="QBX63" s="264"/>
      <c r="QBY63" s="264"/>
      <c r="QBZ63" s="264"/>
      <c r="QCA63" s="264"/>
      <c r="QCB63" s="264"/>
      <c r="QCC63" s="264"/>
      <c r="QCD63" s="264"/>
      <c r="QCE63" s="264"/>
      <c r="QCF63" s="264"/>
      <c r="QCG63" s="264"/>
      <c r="QCH63" s="264"/>
      <c r="QCI63" s="264"/>
      <c r="QCJ63" s="264"/>
      <c r="QCK63" s="264"/>
      <c r="QCL63" s="264"/>
      <c r="QCM63" s="264"/>
      <c r="QCN63" s="264"/>
      <c r="QCO63" s="264"/>
      <c r="QCP63" s="264"/>
      <c r="QCQ63" s="264"/>
      <c r="QCR63" s="264"/>
      <c r="QCS63" s="264"/>
      <c r="QCT63" s="264"/>
      <c r="QCU63" s="264"/>
      <c r="QCV63" s="264"/>
      <c r="QCW63" s="264"/>
      <c r="QCX63" s="264"/>
      <c r="QCY63" s="264"/>
      <c r="QCZ63" s="264"/>
      <c r="QDA63" s="264"/>
      <c r="QDB63" s="264"/>
      <c r="QDC63" s="264"/>
      <c r="QDD63" s="264"/>
      <c r="QDE63" s="264"/>
      <c r="QDF63" s="264"/>
      <c r="QDG63" s="264"/>
      <c r="QDH63" s="264"/>
      <c r="QDI63" s="264"/>
      <c r="QDJ63" s="264"/>
      <c r="QDK63" s="264"/>
      <c r="QDL63" s="264"/>
      <c r="QDM63" s="264"/>
      <c r="QDN63" s="264"/>
      <c r="QDO63" s="264"/>
      <c r="QDP63" s="264"/>
      <c r="QDQ63" s="264"/>
      <c r="QDR63" s="264"/>
      <c r="QDS63" s="264"/>
      <c r="QDT63" s="264"/>
      <c r="QDU63" s="264"/>
      <c r="QDV63" s="264"/>
      <c r="QDW63" s="264"/>
      <c r="QDX63" s="264"/>
      <c r="QDY63" s="264"/>
      <c r="QDZ63" s="264"/>
      <c r="QEA63" s="264"/>
      <c r="QEB63" s="264"/>
      <c r="QEC63" s="264"/>
      <c r="QED63" s="264"/>
      <c r="QEE63" s="264"/>
      <c r="QEF63" s="264"/>
      <c r="QEG63" s="264"/>
      <c r="QEH63" s="264"/>
      <c r="QEI63" s="264"/>
      <c r="QEJ63" s="264"/>
      <c r="QEK63" s="264"/>
      <c r="QEL63" s="264"/>
      <c r="QEM63" s="264"/>
      <c r="QEN63" s="264"/>
      <c r="QEO63" s="264"/>
      <c r="QEP63" s="264"/>
      <c r="QEQ63" s="264"/>
      <c r="QER63" s="264"/>
      <c r="QES63" s="264"/>
      <c r="QET63" s="264"/>
      <c r="QEU63" s="264"/>
      <c r="QEV63" s="264"/>
      <c r="QEW63" s="264"/>
      <c r="QEX63" s="264"/>
      <c r="QEY63" s="264"/>
      <c r="QEZ63" s="264"/>
      <c r="QFA63" s="264"/>
      <c r="QFB63" s="264"/>
      <c r="QFC63" s="264"/>
      <c r="QFD63" s="264"/>
      <c r="QFE63" s="264"/>
      <c r="QFF63" s="264"/>
      <c r="QFG63" s="264"/>
      <c r="QFH63" s="264"/>
      <c r="QFI63" s="264"/>
      <c r="QFJ63" s="264"/>
      <c r="QFK63" s="264"/>
      <c r="QFL63" s="264"/>
      <c r="QFM63" s="264"/>
      <c r="QFN63" s="264"/>
      <c r="QFO63" s="264"/>
      <c r="QFP63" s="264"/>
      <c r="QFQ63" s="264"/>
      <c r="QFR63" s="264"/>
      <c r="QFS63" s="264"/>
      <c r="QFT63" s="264"/>
      <c r="QFU63" s="264"/>
      <c r="QFV63" s="264"/>
      <c r="QFW63" s="264"/>
      <c r="QFX63" s="264"/>
      <c r="QFY63" s="264"/>
      <c r="QFZ63" s="264"/>
      <c r="QGA63" s="264"/>
      <c r="QGB63" s="264"/>
      <c r="QGC63" s="264"/>
      <c r="QGD63" s="264"/>
      <c r="QGE63" s="264"/>
      <c r="QGF63" s="264"/>
      <c r="QGG63" s="264"/>
      <c r="QGH63" s="264"/>
      <c r="QGI63" s="264"/>
      <c r="QGJ63" s="264"/>
      <c r="QGK63" s="264"/>
      <c r="QGL63" s="264"/>
      <c r="QGM63" s="264"/>
      <c r="QGN63" s="264"/>
      <c r="QGO63" s="264"/>
      <c r="QGP63" s="264"/>
      <c r="QGQ63" s="264"/>
      <c r="QGR63" s="264"/>
      <c r="QGS63" s="264"/>
      <c r="QGT63" s="264"/>
      <c r="QGU63" s="264"/>
      <c r="QGV63" s="264"/>
      <c r="QGW63" s="264"/>
      <c r="QGX63" s="264"/>
      <c r="QGY63" s="264"/>
      <c r="QGZ63" s="264"/>
      <c r="QHA63" s="264"/>
      <c r="QHB63" s="264"/>
      <c r="QHC63" s="264"/>
      <c r="QHD63" s="264"/>
      <c r="QHE63" s="264"/>
      <c r="QHF63" s="264"/>
      <c r="QHG63" s="264"/>
      <c r="QHH63" s="264"/>
      <c r="QHI63" s="264"/>
      <c r="QHJ63" s="264"/>
      <c r="QHK63" s="264"/>
      <c r="QHL63" s="264"/>
      <c r="QHM63" s="264"/>
      <c r="QHN63" s="264"/>
      <c r="QHO63" s="264"/>
      <c r="QHP63" s="264"/>
      <c r="QHQ63" s="264"/>
      <c r="QHR63" s="264"/>
      <c r="QHS63" s="264"/>
      <c r="QHT63" s="264"/>
      <c r="QHU63" s="264"/>
      <c r="QHV63" s="264"/>
      <c r="QHW63" s="264"/>
      <c r="QHX63" s="264"/>
      <c r="QHY63" s="264"/>
      <c r="QHZ63" s="264"/>
      <c r="QIA63" s="264"/>
      <c r="QIB63" s="264"/>
      <c r="QIC63" s="264"/>
      <c r="QID63" s="264"/>
      <c r="QIE63" s="264"/>
      <c r="QIF63" s="264"/>
      <c r="QIG63" s="264"/>
      <c r="QIH63" s="264"/>
      <c r="QII63" s="264"/>
      <c r="QIJ63" s="264"/>
      <c r="QIK63" s="264"/>
      <c r="QIL63" s="264"/>
      <c r="QIM63" s="264"/>
      <c r="QIN63" s="264"/>
      <c r="QIO63" s="264"/>
      <c r="QIP63" s="264"/>
      <c r="QIQ63" s="264"/>
      <c r="QIR63" s="264"/>
      <c r="QIS63" s="264"/>
      <c r="QIT63" s="264"/>
      <c r="QIU63" s="264"/>
      <c r="QIV63" s="264"/>
      <c r="QIW63" s="264"/>
      <c r="QIX63" s="264"/>
      <c r="QIY63" s="264"/>
      <c r="QIZ63" s="264"/>
      <c r="QJA63" s="264"/>
      <c r="QJB63" s="264"/>
      <c r="QJC63" s="264"/>
      <c r="QJD63" s="264"/>
      <c r="QJE63" s="264"/>
      <c r="QJF63" s="264"/>
      <c r="QJG63" s="264"/>
      <c r="QJH63" s="264"/>
      <c r="QJI63" s="264"/>
      <c r="QJJ63" s="264"/>
      <c r="QJK63" s="264"/>
      <c r="QJL63" s="264"/>
      <c r="QJM63" s="264"/>
      <c r="QJN63" s="264"/>
      <c r="QJO63" s="264"/>
      <c r="QJP63" s="264"/>
      <c r="QJQ63" s="264"/>
      <c r="QJR63" s="264"/>
      <c r="QJS63" s="264"/>
      <c r="QJT63" s="264"/>
      <c r="QJU63" s="264"/>
      <c r="QJV63" s="264"/>
      <c r="QJW63" s="264"/>
      <c r="QJX63" s="264"/>
      <c r="QJY63" s="264"/>
      <c r="QJZ63" s="264"/>
      <c r="QKA63" s="264"/>
      <c r="QKB63" s="264"/>
      <c r="QKC63" s="264"/>
      <c r="QKD63" s="264"/>
      <c r="QKE63" s="264"/>
      <c r="QKF63" s="264"/>
      <c r="QKG63" s="264"/>
      <c r="QKH63" s="264"/>
      <c r="QKI63" s="264"/>
      <c r="QKJ63" s="264"/>
      <c r="QKK63" s="264"/>
      <c r="QKL63" s="264"/>
      <c r="QKM63" s="264"/>
      <c r="QKN63" s="264"/>
      <c r="QKO63" s="264"/>
      <c r="QKP63" s="264"/>
      <c r="QKQ63" s="264"/>
      <c r="QKR63" s="264"/>
      <c r="QKS63" s="264"/>
      <c r="QKT63" s="264"/>
      <c r="QKU63" s="264"/>
      <c r="QKV63" s="264"/>
      <c r="QKW63" s="264"/>
      <c r="QKX63" s="264"/>
      <c r="QKY63" s="264"/>
      <c r="QKZ63" s="264"/>
      <c r="QLA63" s="264"/>
      <c r="QLB63" s="264"/>
      <c r="QLC63" s="264"/>
      <c r="QLD63" s="264"/>
      <c r="QLE63" s="264"/>
      <c r="QLF63" s="264"/>
      <c r="QLG63" s="264"/>
      <c r="QLH63" s="264"/>
      <c r="QLI63" s="264"/>
      <c r="QLJ63" s="264"/>
      <c r="QLK63" s="264"/>
      <c r="QLL63" s="264"/>
      <c r="QLM63" s="264"/>
      <c r="QLN63" s="264"/>
      <c r="QLO63" s="264"/>
      <c r="QLP63" s="264"/>
      <c r="QLQ63" s="264"/>
      <c r="QLR63" s="264"/>
      <c r="QLS63" s="264"/>
      <c r="QLT63" s="264"/>
      <c r="QLU63" s="264"/>
      <c r="QLV63" s="264"/>
      <c r="QLW63" s="264"/>
      <c r="QLX63" s="264"/>
      <c r="QLY63" s="264"/>
      <c r="QLZ63" s="264"/>
      <c r="QMA63" s="264"/>
      <c r="QMB63" s="264"/>
      <c r="QMC63" s="264"/>
      <c r="QMD63" s="264"/>
      <c r="QME63" s="264"/>
      <c r="QMF63" s="264"/>
      <c r="QMG63" s="264"/>
      <c r="QMH63" s="264"/>
      <c r="QMI63" s="264"/>
      <c r="QMJ63" s="264"/>
      <c r="QMK63" s="264"/>
      <c r="QML63" s="264"/>
      <c r="QMM63" s="264"/>
      <c r="QMN63" s="264"/>
      <c r="QMO63" s="264"/>
      <c r="QMP63" s="264"/>
      <c r="QMQ63" s="264"/>
      <c r="QMR63" s="264"/>
      <c r="QMS63" s="264"/>
      <c r="QMT63" s="264"/>
      <c r="QMU63" s="264"/>
      <c r="QMV63" s="264"/>
      <c r="QMW63" s="264"/>
      <c r="QMX63" s="264"/>
      <c r="QMY63" s="264"/>
      <c r="QMZ63" s="264"/>
      <c r="QNA63" s="264"/>
      <c r="QNB63" s="264"/>
      <c r="QNC63" s="264"/>
      <c r="QND63" s="264"/>
      <c r="QNE63" s="264"/>
      <c r="QNF63" s="264"/>
      <c r="QNG63" s="264"/>
      <c r="QNH63" s="264"/>
      <c r="QNI63" s="264"/>
      <c r="QNJ63" s="264"/>
      <c r="QNK63" s="264"/>
      <c r="QNL63" s="264"/>
      <c r="QNM63" s="264"/>
      <c r="QNN63" s="264"/>
      <c r="QNO63" s="264"/>
      <c r="QNP63" s="264"/>
      <c r="QNQ63" s="264"/>
      <c r="QNR63" s="264"/>
      <c r="QNS63" s="264"/>
      <c r="QNT63" s="264"/>
      <c r="QNU63" s="264"/>
      <c r="QNV63" s="264"/>
      <c r="QNW63" s="264"/>
      <c r="QNX63" s="264"/>
      <c r="QNY63" s="264"/>
      <c r="QNZ63" s="264"/>
      <c r="QOA63" s="264"/>
      <c r="QOB63" s="264"/>
      <c r="QOC63" s="264"/>
      <c r="QOD63" s="264"/>
      <c r="QOE63" s="264"/>
      <c r="QOF63" s="264"/>
      <c r="QOG63" s="264"/>
      <c r="QOH63" s="264"/>
      <c r="QOI63" s="264"/>
      <c r="QOJ63" s="264"/>
      <c r="QOK63" s="264"/>
      <c r="QOL63" s="264"/>
      <c r="QOM63" s="264"/>
      <c r="QON63" s="264"/>
      <c r="QOO63" s="264"/>
      <c r="QOP63" s="264"/>
      <c r="QOQ63" s="264"/>
      <c r="QOR63" s="264"/>
      <c r="QOS63" s="264"/>
      <c r="QOT63" s="264"/>
      <c r="QOU63" s="264"/>
      <c r="QOV63" s="264"/>
      <c r="QOW63" s="264"/>
      <c r="QOX63" s="264"/>
      <c r="QOY63" s="264"/>
      <c r="QOZ63" s="264"/>
      <c r="QPA63" s="264"/>
      <c r="QPB63" s="264"/>
      <c r="QPC63" s="264"/>
      <c r="QPD63" s="264"/>
      <c r="QPE63" s="264"/>
      <c r="QPF63" s="264"/>
      <c r="QPG63" s="264"/>
      <c r="QPH63" s="264"/>
      <c r="QPI63" s="264"/>
      <c r="QPJ63" s="264"/>
      <c r="QPK63" s="264"/>
      <c r="QPL63" s="264"/>
      <c r="QPM63" s="264"/>
      <c r="QPN63" s="264"/>
      <c r="QPO63" s="264"/>
      <c r="QPP63" s="264"/>
      <c r="QPQ63" s="264"/>
      <c r="QPR63" s="264"/>
      <c r="QPS63" s="264"/>
      <c r="QPT63" s="264"/>
      <c r="QPU63" s="264"/>
      <c r="QPV63" s="264"/>
      <c r="QPW63" s="264"/>
      <c r="QPX63" s="264"/>
      <c r="QPY63" s="264"/>
      <c r="QPZ63" s="264"/>
      <c r="QQA63" s="264"/>
      <c r="QQB63" s="264"/>
      <c r="QQC63" s="264"/>
      <c r="QQD63" s="264"/>
      <c r="QQE63" s="264"/>
      <c r="QQF63" s="264"/>
      <c r="QQG63" s="264"/>
      <c r="QQH63" s="264"/>
      <c r="QQI63" s="264"/>
      <c r="QQJ63" s="264"/>
      <c r="QQK63" s="264"/>
      <c r="QQL63" s="264"/>
      <c r="QQM63" s="264"/>
      <c r="QQN63" s="264"/>
      <c r="QQO63" s="264"/>
      <c r="QQP63" s="264"/>
      <c r="QQQ63" s="264"/>
      <c r="QQR63" s="264"/>
      <c r="QQS63" s="264"/>
      <c r="QQT63" s="264"/>
      <c r="QQU63" s="264"/>
      <c r="QQV63" s="264"/>
      <c r="QQW63" s="264"/>
      <c r="QQX63" s="264"/>
      <c r="QQY63" s="264"/>
      <c r="QQZ63" s="264"/>
      <c r="QRA63" s="264"/>
      <c r="QRB63" s="264"/>
      <c r="QRC63" s="264"/>
      <c r="QRD63" s="264"/>
      <c r="QRE63" s="264"/>
      <c r="QRF63" s="264"/>
      <c r="QRG63" s="264"/>
      <c r="QRH63" s="264"/>
      <c r="QRI63" s="264"/>
      <c r="QRJ63" s="264"/>
      <c r="QRK63" s="264"/>
      <c r="QRL63" s="264"/>
      <c r="QRM63" s="264"/>
      <c r="QRN63" s="264"/>
      <c r="QRO63" s="264"/>
      <c r="QRP63" s="264"/>
      <c r="QRQ63" s="264"/>
      <c r="QRR63" s="264"/>
      <c r="QRS63" s="264"/>
      <c r="QRT63" s="264"/>
      <c r="QRU63" s="264"/>
      <c r="QRV63" s="264"/>
      <c r="QRW63" s="264"/>
      <c r="QRX63" s="264"/>
      <c r="QRY63" s="264"/>
      <c r="QRZ63" s="264"/>
      <c r="QSA63" s="264"/>
      <c r="QSB63" s="264"/>
      <c r="QSC63" s="264"/>
      <c r="QSD63" s="264"/>
      <c r="QSE63" s="264"/>
      <c r="QSF63" s="264"/>
      <c r="QSG63" s="264"/>
      <c r="QSH63" s="264"/>
      <c r="QSI63" s="264"/>
      <c r="QSJ63" s="264"/>
      <c r="QSK63" s="264"/>
      <c r="QSL63" s="264"/>
      <c r="QSM63" s="264"/>
      <c r="QSN63" s="264"/>
      <c r="QSO63" s="264"/>
      <c r="QSP63" s="264"/>
      <c r="QSQ63" s="264"/>
      <c r="QSR63" s="264"/>
      <c r="QSS63" s="264"/>
      <c r="QST63" s="264"/>
      <c r="QSU63" s="264"/>
      <c r="QSV63" s="264"/>
      <c r="QSW63" s="264"/>
      <c r="QSX63" s="264"/>
      <c r="QSY63" s="264"/>
      <c r="QSZ63" s="264"/>
      <c r="QTA63" s="264"/>
      <c r="QTB63" s="264"/>
      <c r="QTC63" s="264"/>
      <c r="QTD63" s="264"/>
      <c r="QTE63" s="264"/>
      <c r="QTF63" s="264"/>
      <c r="QTG63" s="264"/>
      <c r="QTH63" s="264"/>
      <c r="QTI63" s="264"/>
      <c r="QTJ63" s="264"/>
      <c r="QTK63" s="264"/>
      <c r="QTL63" s="264"/>
      <c r="QTM63" s="264"/>
      <c r="QTN63" s="264"/>
      <c r="QTO63" s="264"/>
      <c r="QTP63" s="264"/>
      <c r="QTQ63" s="264"/>
      <c r="QTR63" s="264"/>
      <c r="QTS63" s="264"/>
      <c r="QTT63" s="264"/>
      <c r="QTU63" s="264"/>
      <c r="QTV63" s="264"/>
      <c r="QTW63" s="264"/>
      <c r="QTX63" s="264"/>
      <c r="QTY63" s="264"/>
      <c r="QTZ63" s="264"/>
      <c r="QUA63" s="264"/>
      <c r="QUB63" s="264"/>
      <c r="QUC63" s="264"/>
      <c r="QUD63" s="264"/>
      <c r="QUE63" s="264"/>
      <c r="QUF63" s="264"/>
      <c r="QUG63" s="264"/>
      <c r="QUH63" s="264"/>
      <c r="QUI63" s="264"/>
      <c r="QUJ63" s="264"/>
      <c r="QUK63" s="264"/>
      <c r="QUL63" s="264"/>
      <c r="QUM63" s="264"/>
      <c r="QUN63" s="264"/>
      <c r="QUO63" s="264"/>
      <c r="QUP63" s="264"/>
      <c r="QUQ63" s="264"/>
      <c r="QUR63" s="264"/>
      <c r="QUS63" s="264"/>
      <c r="QUT63" s="264"/>
      <c r="QUU63" s="264"/>
      <c r="QUV63" s="264"/>
      <c r="QUW63" s="264"/>
      <c r="QUX63" s="264"/>
      <c r="QUY63" s="264"/>
      <c r="QUZ63" s="264"/>
      <c r="QVA63" s="264"/>
      <c r="QVB63" s="264"/>
      <c r="QVC63" s="264"/>
      <c r="QVD63" s="264"/>
      <c r="QVE63" s="264"/>
      <c r="QVF63" s="264"/>
      <c r="QVG63" s="264"/>
      <c r="QVH63" s="264"/>
      <c r="QVI63" s="264"/>
      <c r="QVJ63" s="264"/>
      <c r="QVK63" s="264"/>
      <c r="QVL63" s="264"/>
      <c r="QVM63" s="264"/>
      <c r="QVN63" s="264"/>
      <c r="QVO63" s="264"/>
      <c r="QVP63" s="264"/>
      <c r="QVQ63" s="264"/>
      <c r="QVR63" s="264"/>
      <c r="QVS63" s="264"/>
      <c r="QVT63" s="264"/>
      <c r="QVU63" s="264"/>
      <c r="QVV63" s="264"/>
      <c r="QVW63" s="264"/>
      <c r="QVX63" s="264"/>
      <c r="QVY63" s="264"/>
      <c r="QVZ63" s="264"/>
      <c r="QWA63" s="264"/>
      <c r="QWB63" s="264"/>
      <c r="QWC63" s="264"/>
      <c r="QWD63" s="264"/>
      <c r="QWE63" s="264"/>
      <c r="QWF63" s="264"/>
      <c r="QWG63" s="264"/>
      <c r="QWH63" s="264"/>
      <c r="QWI63" s="264"/>
      <c r="QWJ63" s="264"/>
      <c r="QWK63" s="264"/>
      <c r="QWL63" s="264"/>
      <c r="QWM63" s="264"/>
      <c r="QWN63" s="264"/>
      <c r="QWO63" s="264"/>
      <c r="QWP63" s="264"/>
      <c r="QWQ63" s="264"/>
      <c r="QWR63" s="264"/>
      <c r="QWS63" s="264"/>
      <c r="QWT63" s="264"/>
      <c r="QWU63" s="264"/>
      <c r="QWV63" s="264"/>
      <c r="QWW63" s="264"/>
      <c r="QWX63" s="264"/>
      <c r="QWY63" s="264"/>
      <c r="QWZ63" s="264"/>
      <c r="QXA63" s="264"/>
      <c r="QXB63" s="264"/>
      <c r="QXC63" s="264"/>
      <c r="QXD63" s="264"/>
      <c r="QXE63" s="264"/>
      <c r="QXF63" s="264"/>
      <c r="QXG63" s="264"/>
      <c r="QXH63" s="264"/>
      <c r="QXI63" s="264"/>
      <c r="QXJ63" s="264"/>
      <c r="QXK63" s="264"/>
      <c r="QXL63" s="264"/>
      <c r="QXM63" s="264"/>
      <c r="QXN63" s="264"/>
      <c r="QXO63" s="264"/>
      <c r="QXP63" s="264"/>
      <c r="QXQ63" s="264"/>
      <c r="QXR63" s="264"/>
      <c r="QXS63" s="264"/>
      <c r="QXT63" s="264"/>
      <c r="QXU63" s="264"/>
      <c r="QXV63" s="264"/>
      <c r="QXW63" s="264"/>
      <c r="QXX63" s="264"/>
      <c r="QXY63" s="264"/>
      <c r="QXZ63" s="264"/>
      <c r="QYA63" s="264"/>
      <c r="QYB63" s="264"/>
      <c r="QYC63" s="264"/>
      <c r="QYD63" s="264"/>
      <c r="QYE63" s="264"/>
      <c r="QYF63" s="264"/>
      <c r="QYG63" s="264"/>
      <c r="QYH63" s="264"/>
      <c r="QYI63" s="264"/>
      <c r="QYJ63" s="264"/>
      <c r="QYK63" s="264"/>
      <c r="QYL63" s="264"/>
      <c r="QYM63" s="264"/>
      <c r="QYN63" s="264"/>
      <c r="QYO63" s="264"/>
      <c r="QYP63" s="264"/>
      <c r="QYQ63" s="264"/>
      <c r="QYR63" s="264"/>
      <c r="QYS63" s="264"/>
      <c r="QYT63" s="264"/>
      <c r="QYU63" s="264"/>
      <c r="QYV63" s="264"/>
      <c r="QYW63" s="264"/>
      <c r="QYX63" s="264"/>
      <c r="QYY63" s="264"/>
      <c r="QYZ63" s="264"/>
      <c r="QZA63" s="264"/>
      <c r="QZB63" s="264"/>
      <c r="QZC63" s="264"/>
      <c r="QZD63" s="264"/>
      <c r="QZE63" s="264"/>
      <c r="QZF63" s="264"/>
      <c r="QZG63" s="264"/>
      <c r="QZH63" s="264"/>
      <c r="QZI63" s="264"/>
      <c r="QZJ63" s="264"/>
      <c r="QZK63" s="264"/>
      <c r="QZL63" s="264"/>
      <c r="QZM63" s="264"/>
      <c r="QZN63" s="264"/>
      <c r="QZO63" s="264"/>
      <c r="QZP63" s="264"/>
      <c r="QZQ63" s="264"/>
      <c r="QZR63" s="264"/>
      <c r="QZS63" s="264"/>
      <c r="QZT63" s="264"/>
      <c r="QZU63" s="264"/>
      <c r="QZV63" s="264"/>
      <c r="QZW63" s="264"/>
      <c r="QZX63" s="264"/>
      <c r="QZY63" s="264"/>
      <c r="QZZ63" s="264"/>
      <c r="RAA63" s="264"/>
      <c r="RAB63" s="264"/>
      <c r="RAC63" s="264"/>
      <c r="RAD63" s="264"/>
      <c r="RAE63" s="264"/>
      <c r="RAF63" s="264"/>
      <c r="RAG63" s="264"/>
      <c r="RAH63" s="264"/>
      <c r="RAI63" s="264"/>
      <c r="RAJ63" s="264"/>
      <c r="RAK63" s="264"/>
      <c r="RAL63" s="264"/>
      <c r="RAM63" s="264"/>
      <c r="RAN63" s="264"/>
      <c r="RAO63" s="264"/>
      <c r="RAP63" s="264"/>
      <c r="RAQ63" s="264"/>
      <c r="RAR63" s="264"/>
      <c r="RAS63" s="264"/>
      <c r="RAT63" s="264"/>
      <c r="RAU63" s="264"/>
      <c r="RAV63" s="264"/>
      <c r="RAW63" s="264"/>
      <c r="RAX63" s="264"/>
      <c r="RAY63" s="264"/>
      <c r="RAZ63" s="264"/>
      <c r="RBA63" s="264"/>
      <c r="RBB63" s="264"/>
      <c r="RBC63" s="264"/>
      <c r="RBD63" s="264"/>
      <c r="RBE63" s="264"/>
      <c r="RBF63" s="264"/>
      <c r="RBG63" s="264"/>
      <c r="RBH63" s="264"/>
      <c r="RBI63" s="264"/>
      <c r="RBJ63" s="264"/>
      <c r="RBK63" s="264"/>
      <c r="RBL63" s="264"/>
      <c r="RBM63" s="264"/>
      <c r="RBN63" s="264"/>
      <c r="RBO63" s="264"/>
      <c r="RBP63" s="264"/>
      <c r="RBQ63" s="264"/>
      <c r="RBR63" s="264"/>
      <c r="RBS63" s="264"/>
      <c r="RBT63" s="264"/>
      <c r="RBU63" s="264"/>
      <c r="RBV63" s="264"/>
      <c r="RBW63" s="264"/>
      <c r="RBX63" s="264"/>
      <c r="RBY63" s="264"/>
      <c r="RBZ63" s="264"/>
      <c r="RCA63" s="264"/>
      <c r="RCB63" s="264"/>
      <c r="RCC63" s="264"/>
      <c r="RCD63" s="264"/>
      <c r="RCE63" s="264"/>
      <c r="RCF63" s="264"/>
      <c r="RCG63" s="264"/>
      <c r="RCH63" s="264"/>
      <c r="RCI63" s="264"/>
      <c r="RCJ63" s="264"/>
      <c r="RCK63" s="264"/>
      <c r="RCL63" s="264"/>
      <c r="RCM63" s="264"/>
      <c r="RCN63" s="264"/>
      <c r="RCO63" s="264"/>
      <c r="RCP63" s="264"/>
      <c r="RCQ63" s="264"/>
      <c r="RCR63" s="264"/>
      <c r="RCS63" s="264"/>
      <c r="RCT63" s="264"/>
      <c r="RCU63" s="264"/>
      <c r="RCV63" s="264"/>
      <c r="RCW63" s="264"/>
      <c r="RCX63" s="264"/>
      <c r="RCY63" s="264"/>
      <c r="RCZ63" s="264"/>
      <c r="RDA63" s="264"/>
      <c r="RDB63" s="264"/>
      <c r="RDC63" s="264"/>
      <c r="RDD63" s="264"/>
      <c r="RDE63" s="264"/>
      <c r="RDF63" s="264"/>
      <c r="RDG63" s="264"/>
      <c r="RDH63" s="264"/>
      <c r="RDI63" s="264"/>
      <c r="RDJ63" s="264"/>
      <c r="RDK63" s="264"/>
      <c r="RDL63" s="264"/>
      <c r="RDM63" s="264"/>
      <c r="RDN63" s="264"/>
      <c r="RDO63" s="264"/>
      <c r="RDP63" s="264"/>
      <c r="RDQ63" s="264"/>
      <c r="RDR63" s="264"/>
      <c r="RDS63" s="264"/>
      <c r="RDT63" s="264"/>
      <c r="RDU63" s="264"/>
      <c r="RDV63" s="264"/>
      <c r="RDW63" s="264"/>
      <c r="RDX63" s="264"/>
      <c r="RDY63" s="264"/>
      <c r="RDZ63" s="264"/>
      <c r="REA63" s="264"/>
      <c r="REB63" s="264"/>
      <c r="REC63" s="264"/>
      <c r="RED63" s="264"/>
      <c r="REE63" s="264"/>
      <c r="REF63" s="264"/>
      <c r="REG63" s="264"/>
      <c r="REH63" s="264"/>
      <c r="REI63" s="264"/>
      <c r="REJ63" s="264"/>
      <c r="REK63" s="264"/>
      <c r="REL63" s="264"/>
      <c r="REM63" s="264"/>
      <c r="REN63" s="264"/>
      <c r="REO63" s="264"/>
      <c r="REP63" s="264"/>
      <c r="REQ63" s="264"/>
      <c r="RER63" s="264"/>
      <c r="RES63" s="264"/>
      <c r="RET63" s="264"/>
      <c r="REU63" s="264"/>
      <c r="REV63" s="264"/>
      <c r="REW63" s="264"/>
      <c r="REX63" s="264"/>
      <c r="REY63" s="264"/>
      <c r="REZ63" s="264"/>
      <c r="RFA63" s="264"/>
      <c r="RFB63" s="264"/>
      <c r="RFC63" s="264"/>
      <c r="RFD63" s="264"/>
      <c r="RFE63" s="264"/>
      <c r="RFF63" s="264"/>
      <c r="RFG63" s="264"/>
      <c r="RFH63" s="264"/>
      <c r="RFI63" s="264"/>
      <c r="RFJ63" s="264"/>
      <c r="RFK63" s="264"/>
      <c r="RFL63" s="264"/>
      <c r="RFM63" s="264"/>
      <c r="RFN63" s="264"/>
      <c r="RFO63" s="264"/>
      <c r="RFP63" s="264"/>
      <c r="RFQ63" s="264"/>
      <c r="RFR63" s="264"/>
      <c r="RFS63" s="264"/>
      <c r="RFT63" s="264"/>
      <c r="RFU63" s="264"/>
      <c r="RFV63" s="264"/>
      <c r="RFW63" s="264"/>
      <c r="RFX63" s="264"/>
      <c r="RFY63" s="264"/>
      <c r="RFZ63" s="264"/>
      <c r="RGA63" s="264"/>
      <c r="RGB63" s="264"/>
      <c r="RGC63" s="264"/>
      <c r="RGD63" s="264"/>
      <c r="RGE63" s="264"/>
      <c r="RGF63" s="264"/>
      <c r="RGG63" s="264"/>
      <c r="RGH63" s="264"/>
      <c r="RGI63" s="264"/>
      <c r="RGJ63" s="264"/>
      <c r="RGK63" s="264"/>
      <c r="RGL63" s="264"/>
      <c r="RGM63" s="264"/>
      <c r="RGN63" s="264"/>
      <c r="RGO63" s="264"/>
      <c r="RGP63" s="264"/>
      <c r="RGQ63" s="264"/>
      <c r="RGR63" s="264"/>
      <c r="RGS63" s="264"/>
      <c r="RGT63" s="264"/>
      <c r="RGU63" s="264"/>
      <c r="RGV63" s="264"/>
      <c r="RGW63" s="264"/>
      <c r="RGX63" s="264"/>
      <c r="RGY63" s="264"/>
      <c r="RGZ63" s="264"/>
      <c r="RHA63" s="264"/>
      <c r="RHB63" s="264"/>
      <c r="RHC63" s="264"/>
      <c r="RHD63" s="264"/>
      <c r="RHE63" s="264"/>
      <c r="RHF63" s="264"/>
      <c r="RHG63" s="264"/>
      <c r="RHH63" s="264"/>
      <c r="RHI63" s="264"/>
      <c r="RHJ63" s="264"/>
      <c r="RHK63" s="264"/>
      <c r="RHL63" s="264"/>
      <c r="RHM63" s="264"/>
      <c r="RHN63" s="264"/>
      <c r="RHO63" s="264"/>
      <c r="RHP63" s="264"/>
      <c r="RHQ63" s="264"/>
      <c r="RHR63" s="264"/>
      <c r="RHS63" s="264"/>
      <c r="RHT63" s="264"/>
      <c r="RHU63" s="264"/>
      <c r="RHV63" s="264"/>
      <c r="RHW63" s="264"/>
      <c r="RHX63" s="264"/>
      <c r="RHY63" s="264"/>
      <c r="RHZ63" s="264"/>
      <c r="RIA63" s="264"/>
      <c r="RIB63" s="264"/>
      <c r="RIC63" s="264"/>
      <c r="RID63" s="264"/>
      <c r="RIE63" s="264"/>
      <c r="RIF63" s="264"/>
      <c r="RIG63" s="264"/>
      <c r="RIH63" s="264"/>
      <c r="RII63" s="264"/>
      <c r="RIJ63" s="264"/>
      <c r="RIK63" s="264"/>
      <c r="RIL63" s="264"/>
      <c r="RIM63" s="264"/>
      <c r="RIN63" s="264"/>
      <c r="RIO63" s="264"/>
      <c r="RIP63" s="264"/>
      <c r="RIQ63" s="264"/>
      <c r="RIR63" s="264"/>
      <c r="RIS63" s="264"/>
      <c r="RIT63" s="264"/>
      <c r="RIU63" s="264"/>
      <c r="RIV63" s="264"/>
      <c r="RIW63" s="264"/>
      <c r="RIX63" s="264"/>
      <c r="RIY63" s="264"/>
      <c r="RIZ63" s="264"/>
      <c r="RJA63" s="264"/>
      <c r="RJB63" s="264"/>
      <c r="RJC63" s="264"/>
      <c r="RJD63" s="264"/>
      <c r="RJE63" s="264"/>
      <c r="RJF63" s="264"/>
      <c r="RJG63" s="264"/>
      <c r="RJH63" s="264"/>
      <c r="RJI63" s="264"/>
      <c r="RJJ63" s="264"/>
      <c r="RJK63" s="264"/>
      <c r="RJL63" s="264"/>
      <c r="RJM63" s="264"/>
      <c r="RJN63" s="264"/>
      <c r="RJO63" s="264"/>
      <c r="RJP63" s="264"/>
      <c r="RJQ63" s="264"/>
      <c r="RJR63" s="264"/>
      <c r="RJS63" s="264"/>
      <c r="RJT63" s="264"/>
      <c r="RJU63" s="264"/>
      <c r="RJV63" s="264"/>
      <c r="RJW63" s="264"/>
      <c r="RJX63" s="264"/>
      <c r="RJY63" s="264"/>
      <c r="RJZ63" s="264"/>
      <c r="RKA63" s="264"/>
      <c r="RKB63" s="264"/>
      <c r="RKC63" s="264"/>
      <c r="RKD63" s="264"/>
      <c r="RKE63" s="264"/>
      <c r="RKF63" s="264"/>
      <c r="RKG63" s="264"/>
      <c r="RKH63" s="264"/>
      <c r="RKI63" s="264"/>
      <c r="RKJ63" s="264"/>
      <c r="RKK63" s="264"/>
      <c r="RKL63" s="264"/>
      <c r="RKM63" s="264"/>
      <c r="RKN63" s="264"/>
      <c r="RKO63" s="264"/>
      <c r="RKP63" s="264"/>
      <c r="RKQ63" s="264"/>
      <c r="RKR63" s="264"/>
      <c r="RKS63" s="264"/>
      <c r="RKT63" s="264"/>
      <c r="RKU63" s="264"/>
      <c r="RKV63" s="264"/>
      <c r="RKW63" s="264"/>
      <c r="RKX63" s="264"/>
      <c r="RKY63" s="264"/>
      <c r="RKZ63" s="264"/>
      <c r="RLA63" s="264"/>
      <c r="RLB63" s="264"/>
      <c r="RLC63" s="264"/>
      <c r="RLD63" s="264"/>
      <c r="RLE63" s="264"/>
      <c r="RLF63" s="264"/>
      <c r="RLG63" s="264"/>
      <c r="RLH63" s="264"/>
      <c r="RLI63" s="264"/>
      <c r="RLJ63" s="264"/>
      <c r="RLK63" s="264"/>
      <c r="RLL63" s="264"/>
      <c r="RLM63" s="264"/>
      <c r="RLN63" s="264"/>
      <c r="RLO63" s="264"/>
      <c r="RLP63" s="264"/>
      <c r="RLQ63" s="264"/>
      <c r="RLR63" s="264"/>
      <c r="RLS63" s="264"/>
      <c r="RLT63" s="264"/>
      <c r="RLU63" s="264"/>
      <c r="RLV63" s="264"/>
      <c r="RLW63" s="264"/>
      <c r="RLX63" s="264"/>
      <c r="RLY63" s="264"/>
      <c r="RLZ63" s="264"/>
      <c r="RMA63" s="264"/>
      <c r="RMB63" s="264"/>
      <c r="RMC63" s="264"/>
      <c r="RMD63" s="264"/>
      <c r="RME63" s="264"/>
      <c r="RMF63" s="264"/>
      <c r="RMG63" s="264"/>
      <c r="RMH63" s="264"/>
      <c r="RMI63" s="264"/>
      <c r="RMJ63" s="264"/>
      <c r="RMK63" s="264"/>
      <c r="RML63" s="264"/>
      <c r="RMM63" s="264"/>
      <c r="RMN63" s="264"/>
      <c r="RMO63" s="264"/>
      <c r="RMP63" s="264"/>
      <c r="RMQ63" s="264"/>
      <c r="RMR63" s="264"/>
      <c r="RMS63" s="264"/>
      <c r="RMT63" s="264"/>
      <c r="RMU63" s="264"/>
      <c r="RMV63" s="264"/>
      <c r="RMW63" s="264"/>
      <c r="RMX63" s="264"/>
      <c r="RMY63" s="264"/>
      <c r="RMZ63" s="264"/>
      <c r="RNA63" s="264"/>
      <c r="RNB63" s="264"/>
      <c r="RNC63" s="264"/>
      <c r="RND63" s="264"/>
      <c r="RNE63" s="264"/>
      <c r="RNF63" s="264"/>
      <c r="RNG63" s="264"/>
      <c r="RNH63" s="264"/>
      <c r="RNI63" s="264"/>
      <c r="RNJ63" s="264"/>
      <c r="RNK63" s="264"/>
      <c r="RNL63" s="264"/>
      <c r="RNM63" s="264"/>
      <c r="RNN63" s="264"/>
      <c r="RNO63" s="264"/>
      <c r="RNP63" s="264"/>
      <c r="RNQ63" s="264"/>
      <c r="RNR63" s="264"/>
      <c r="RNS63" s="264"/>
      <c r="RNT63" s="264"/>
      <c r="RNU63" s="264"/>
      <c r="RNV63" s="264"/>
      <c r="RNW63" s="264"/>
      <c r="RNX63" s="264"/>
      <c r="RNY63" s="264"/>
      <c r="RNZ63" s="264"/>
      <c r="ROA63" s="264"/>
      <c r="ROB63" s="264"/>
      <c r="ROC63" s="264"/>
      <c r="ROD63" s="264"/>
      <c r="ROE63" s="264"/>
      <c r="ROF63" s="264"/>
      <c r="ROG63" s="264"/>
      <c r="ROH63" s="264"/>
      <c r="ROI63" s="264"/>
      <c r="ROJ63" s="264"/>
      <c r="ROK63" s="264"/>
      <c r="ROL63" s="264"/>
      <c r="ROM63" s="264"/>
      <c r="RON63" s="264"/>
      <c r="ROO63" s="264"/>
      <c r="ROP63" s="264"/>
      <c r="ROQ63" s="264"/>
      <c r="ROR63" s="264"/>
      <c r="ROS63" s="264"/>
      <c r="ROT63" s="264"/>
      <c r="ROU63" s="264"/>
      <c r="ROV63" s="264"/>
      <c r="ROW63" s="264"/>
      <c r="ROX63" s="264"/>
      <c r="ROY63" s="264"/>
      <c r="ROZ63" s="264"/>
      <c r="RPA63" s="264"/>
      <c r="RPB63" s="264"/>
      <c r="RPC63" s="264"/>
      <c r="RPD63" s="264"/>
      <c r="RPE63" s="264"/>
      <c r="RPF63" s="264"/>
      <c r="RPG63" s="264"/>
      <c r="RPH63" s="264"/>
      <c r="RPI63" s="264"/>
      <c r="RPJ63" s="264"/>
      <c r="RPK63" s="264"/>
      <c r="RPL63" s="264"/>
      <c r="RPM63" s="264"/>
      <c r="RPN63" s="264"/>
      <c r="RPO63" s="264"/>
      <c r="RPP63" s="264"/>
      <c r="RPQ63" s="264"/>
      <c r="RPR63" s="264"/>
      <c r="RPS63" s="264"/>
      <c r="RPT63" s="264"/>
      <c r="RPU63" s="264"/>
      <c r="RPV63" s="264"/>
      <c r="RPW63" s="264"/>
      <c r="RPX63" s="264"/>
      <c r="RPY63" s="264"/>
      <c r="RPZ63" s="264"/>
      <c r="RQA63" s="264"/>
      <c r="RQB63" s="264"/>
      <c r="RQC63" s="264"/>
      <c r="RQD63" s="264"/>
      <c r="RQE63" s="264"/>
      <c r="RQF63" s="264"/>
      <c r="RQG63" s="264"/>
      <c r="RQH63" s="264"/>
      <c r="RQI63" s="264"/>
      <c r="RQJ63" s="264"/>
      <c r="RQK63" s="264"/>
      <c r="RQL63" s="264"/>
      <c r="RQM63" s="264"/>
      <c r="RQN63" s="264"/>
      <c r="RQO63" s="264"/>
      <c r="RQP63" s="264"/>
      <c r="RQQ63" s="264"/>
      <c r="RQR63" s="264"/>
      <c r="RQS63" s="264"/>
      <c r="RQT63" s="264"/>
      <c r="RQU63" s="264"/>
      <c r="RQV63" s="264"/>
      <c r="RQW63" s="264"/>
      <c r="RQX63" s="264"/>
      <c r="RQY63" s="264"/>
      <c r="RQZ63" s="264"/>
      <c r="RRA63" s="264"/>
      <c r="RRB63" s="264"/>
      <c r="RRC63" s="264"/>
      <c r="RRD63" s="264"/>
      <c r="RRE63" s="264"/>
      <c r="RRF63" s="264"/>
      <c r="RRG63" s="264"/>
      <c r="RRH63" s="264"/>
      <c r="RRI63" s="264"/>
      <c r="RRJ63" s="264"/>
      <c r="RRK63" s="264"/>
      <c r="RRL63" s="264"/>
      <c r="RRM63" s="264"/>
      <c r="RRN63" s="264"/>
      <c r="RRO63" s="264"/>
      <c r="RRP63" s="264"/>
      <c r="RRQ63" s="264"/>
      <c r="RRR63" s="264"/>
      <c r="RRS63" s="264"/>
      <c r="RRT63" s="264"/>
      <c r="RRU63" s="264"/>
      <c r="RRV63" s="264"/>
      <c r="RRW63" s="264"/>
      <c r="RRX63" s="264"/>
      <c r="RRY63" s="264"/>
      <c r="RRZ63" s="264"/>
      <c r="RSA63" s="264"/>
      <c r="RSB63" s="264"/>
      <c r="RSC63" s="264"/>
      <c r="RSD63" s="264"/>
      <c r="RSE63" s="264"/>
      <c r="RSF63" s="264"/>
      <c r="RSG63" s="264"/>
      <c r="RSH63" s="264"/>
      <c r="RSI63" s="264"/>
      <c r="RSJ63" s="264"/>
      <c r="RSK63" s="264"/>
      <c r="RSL63" s="264"/>
      <c r="RSM63" s="264"/>
      <c r="RSN63" s="264"/>
      <c r="RSO63" s="264"/>
      <c r="RSP63" s="264"/>
      <c r="RSQ63" s="264"/>
      <c r="RSR63" s="264"/>
      <c r="RSS63" s="264"/>
      <c r="RST63" s="264"/>
      <c r="RSU63" s="264"/>
      <c r="RSV63" s="264"/>
      <c r="RSW63" s="264"/>
      <c r="RSX63" s="264"/>
      <c r="RSY63" s="264"/>
      <c r="RSZ63" s="264"/>
      <c r="RTA63" s="264"/>
      <c r="RTB63" s="264"/>
      <c r="RTC63" s="264"/>
      <c r="RTD63" s="264"/>
      <c r="RTE63" s="264"/>
      <c r="RTF63" s="264"/>
      <c r="RTG63" s="264"/>
      <c r="RTH63" s="264"/>
      <c r="RTI63" s="264"/>
      <c r="RTJ63" s="264"/>
      <c r="RTK63" s="264"/>
      <c r="RTL63" s="264"/>
      <c r="RTM63" s="264"/>
      <c r="RTN63" s="264"/>
      <c r="RTO63" s="264"/>
      <c r="RTP63" s="264"/>
      <c r="RTQ63" s="264"/>
      <c r="RTR63" s="264"/>
      <c r="RTS63" s="264"/>
      <c r="RTT63" s="264"/>
      <c r="RTU63" s="264"/>
      <c r="RTV63" s="264"/>
      <c r="RTW63" s="264"/>
      <c r="RTX63" s="264"/>
      <c r="RTY63" s="264"/>
      <c r="RTZ63" s="264"/>
      <c r="RUA63" s="264"/>
      <c r="RUB63" s="264"/>
      <c r="RUC63" s="264"/>
      <c r="RUD63" s="264"/>
      <c r="RUE63" s="264"/>
      <c r="RUF63" s="264"/>
      <c r="RUG63" s="264"/>
      <c r="RUH63" s="264"/>
      <c r="RUI63" s="264"/>
      <c r="RUJ63" s="264"/>
      <c r="RUK63" s="264"/>
      <c r="RUL63" s="264"/>
      <c r="RUM63" s="264"/>
      <c r="RUN63" s="264"/>
      <c r="RUO63" s="264"/>
      <c r="RUP63" s="264"/>
      <c r="RUQ63" s="264"/>
      <c r="RUR63" s="264"/>
      <c r="RUS63" s="264"/>
      <c r="RUT63" s="264"/>
      <c r="RUU63" s="264"/>
      <c r="RUV63" s="264"/>
      <c r="RUW63" s="264"/>
      <c r="RUX63" s="264"/>
      <c r="RUY63" s="264"/>
      <c r="RUZ63" s="264"/>
      <c r="RVA63" s="264"/>
      <c r="RVB63" s="264"/>
      <c r="RVC63" s="264"/>
      <c r="RVD63" s="264"/>
      <c r="RVE63" s="264"/>
      <c r="RVF63" s="264"/>
      <c r="RVG63" s="264"/>
      <c r="RVH63" s="264"/>
      <c r="RVI63" s="264"/>
      <c r="RVJ63" s="264"/>
      <c r="RVK63" s="264"/>
      <c r="RVL63" s="264"/>
      <c r="RVM63" s="264"/>
      <c r="RVN63" s="264"/>
      <c r="RVO63" s="264"/>
      <c r="RVP63" s="264"/>
      <c r="RVQ63" s="264"/>
      <c r="RVR63" s="264"/>
      <c r="RVS63" s="264"/>
      <c r="RVT63" s="264"/>
      <c r="RVU63" s="264"/>
      <c r="RVV63" s="264"/>
      <c r="RVW63" s="264"/>
      <c r="RVX63" s="264"/>
      <c r="RVY63" s="264"/>
      <c r="RVZ63" s="264"/>
      <c r="RWA63" s="264"/>
      <c r="RWB63" s="264"/>
      <c r="RWC63" s="264"/>
      <c r="RWD63" s="264"/>
      <c r="RWE63" s="264"/>
      <c r="RWF63" s="264"/>
      <c r="RWG63" s="264"/>
      <c r="RWH63" s="264"/>
      <c r="RWI63" s="264"/>
      <c r="RWJ63" s="264"/>
      <c r="RWK63" s="264"/>
      <c r="RWL63" s="264"/>
      <c r="RWM63" s="264"/>
      <c r="RWN63" s="264"/>
      <c r="RWO63" s="264"/>
      <c r="RWP63" s="264"/>
      <c r="RWQ63" s="264"/>
      <c r="RWR63" s="264"/>
      <c r="RWS63" s="264"/>
      <c r="RWT63" s="264"/>
      <c r="RWU63" s="264"/>
      <c r="RWV63" s="264"/>
      <c r="RWW63" s="264"/>
      <c r="RWX63" s="264"/>
      <c r="RWY63" s="264"/>
      <c r="RWZ63" s="264"/>
      <c r="RXA63" s="264"/>
      <c r="RXB63" s="264"/>
      <c r="RXC63" s="264"/>
      <c r="RXD63" s="264"/>
      <c r="RXE63" s="264"/>
      <c r="RXF63" s="264"/>
      <c r="RXG63" s="264"/>
      <c r="RXH63" s="264"/>
      <c r="RXI63" s="264"/>
      <c r="RXJ63" s="264"/>
      <c r="RXK63" s="264"/>
      <c r="RXL63" s="264"/>
      <c r="RXM63" s="264"/>
      <c r="RXN63" s="264"/>
      <c r="RXO63" s="264"/>
      <c r="RXP63" s="264"/>
      <c r="RXQ63" s="264"/>
      <c r="RXR63" s="264"/>
      <c r="RXS63" s="264"/>
      <c r="RXT63" s="264"/>
      <c r="RXU63" s="264"/>
      <c r="RXV63" s="264"/>
      <c r="RXW63" s="264"/>
      <c r="RXX63" s="264"/>
      <c r="RXY63" s="264"/>
      <c r="RXZ63" s="264"/>
      <c r="RYA63" s="264"/>
      <c r="RYB63" s="264"/>
      <c r="RYC63" s="264"/>
      <c r="RYD63" s="264"/>
      <c r="RYE63" s="264"/>
      <c r="RYF63" s="264"/>
      <c r="RYG63" s="264"/>
      <c r="RYH63" s="264"/>
      <c r="RYI63" s="264"/>
      <c r="RYJ63" s="264"/>
      <c r="RYK63" s="264"/>
      <c r="RYL63" s="264"/>
      <c r="RYM63" s="264"/>
      <c r="RYN63" s="264"/>
      <c r="RYO63" s="264"/>
      <c r="RYP63" s="264"/>
      <c r="RYQ63" s="264"/>
      <c r="RYR63" s="264"/>
      <c r="RYS63" s="264"/>
      <c r="RYT63" s="264"/>
      <c r="RYU63" s="264"/>
      <c r="RYV63" s="264"/>
      <c r="RYW63" s="264"/>
      <c r="RYX63" s="264"/>
      <c r="RYY63" s="264"/>
      <c r="RYZ63" s="264"/>
      <c r="RZA63" s="264"/>
      <c r="RZB63" s="264"/>
      <c r="RZC63" s="264"/>
      <c r="RZD63" s="264"/>
      <c r="RZE63" s="264"/>
      <c r="RZF63" s="264"/>
      <c r="RZG63" s="264"/>
      <c r="RZH63" s="264"/>
      <c r="RZI63" s="264"/>
      <c r="RZJ63" s="264"/>
      <c r="RZK63" s="264"/>
      <c r="RZL63" s="264"/>
      <c r="RZM63" s="264"/>
      <c r="RZN63" s="264"/>
      <c r="RZO63" s="264"/>
      <c r="RZP63" s="264"/>
      <c r="RZQ63" s="264"/>
      <c r="RZR63" s="264"/>
      <c r="RZS63" s="264"/>
      <c r="RZT63" s="264"/>
      <c r="RZU63" s="264"/>
      <c r="RZV63" s="264"/>
      <c r="RZW63" s="264"/>
      <c r="RZX63" s="264"/>
      <c r="RZY63" s="264"/>
      <c r="RZZ63" s="264"/>
      <c r="SAA63" s="264"/>
      <c r="SAB63" s="264"/>
      <c r="SAC63" s="264"/>
      <c r="SAD63" s="264"/>
      <c r="SAE63" s="264"/>
      <c r="SAF63" s="264"/>
      <c r="SAG63" s="264"/>
      <c r="SAH63" s="264"/>
      <c r="SAI63" s="264"/>
      <c r="SAJ63" s="264"/>
      <c r="SAK63" s="264"/>
      <c r="SAL63" s="264"/>
      <c r="SAM63" s="264"/>
      <c r="SAN63" s="264"/>
      <c r="SAO63" s="264"/>
      <c r="SAP63" s="264"/>
      <c r="SAQ63" s="264"/>
      <c r="SAR63" s="264"/>
      <c r="SAS63" s="264"/>
      <c r="SAT63" s="264"/>
      <c r="SAU63" s="264"/>
      <c r="SAV63" s="264"/>
      <c r="SAW63" s="264"/>
      <c r="SAX63" s="264"/>
      <c r="SAY63" s="264"/>
      <c r="SAZ63" s="264"/>
      <c r="SBA63" s="264"/>
      <c r="SBB63" s="264"/>
      <c r="SBC63" s="264"/>
      <c r="SBD63" s="264"/>
      <c r="SBE63" s="264"/>
      <c r="SBF63" s="264"/>
      <c r="SBG63" s="264"/>
      <c r="SBH63" s="264"/>
      <c r="SBI63" s="264"/>
      <c r="SBJ63" s="264"/>
      <c r="SBK63" s="264"/>
      <c r="SBL63" s="264"/>
      <c r="SBM63" s="264"/>
      <c r="SBN63" s="264"/>
      <c r="SBO63" s="264"/>
      <c r="SBP63" s="264"/>
      <c r="SBQ63" s="264"/>
      <c r="SBR63" s="264"/>
      <c r="SBS63" s="264"/>
      <c r="SBT63" s="264"/>
      <c r="SBU63" s="264"/>
      <c r="SBV63" s="264"/>
      <c r="SBW63" s="264"/>
      <c r="SBX63" s="264"/>
      <c r="SBY63" s="264"/>
      <c r="SBZ63" s="264"/>
      <c r="SCA63" s="264"/>
      <c r="SCB63" s="264"/>
      <c r="SCC63" s="264"/>
      <c r="SCD63" s="264"/>
      <c r="SCE63" s="264"/>
      <c r="SCF63" s="264"/>
      <c r="SCG63" s="264"/>
      <c r="SCH63" s="264"/>
      <c r="SCI63" s="264"/>
      <c r="SCJ63" s="264"/>
      <c r="SCK63" s="264"/>
      <c r="SCL63" s="264"/>
      <c r="SCM63" s="264"/>
      <c r="SCN63" s="264"/>
      <c r="SCO63" s="264"/>
      <c r="SCP63" s="264"/>
      <c r="SCQ63" s="264"/>
      <c r="SCR63" s="264"/>
      <c r="SCS63" s="264"/>
      <c r="SCT63" s="264"/>
      <c r="SCU63" s="264"/>
      <c r="SCV63" s="264"/>
      <c r="SCW63" s="264"/>
      <c r="SCX63" s="264"/>
      <c r="SCY63" s="264"/>
      <c r="SCZ63" s="264"/>
      <c r="SDA63" s="264"/>
      <c r="SDB63" s="264"/>
      <c r="SDC63" s="264"/>
      <c r="SDD63" s="264"/>
      <c r="SDE63" s="264"/>
      <c r="SDF63" s="264"/>
      <c r="SDG63" s="264"/>
      <c r="SDH63" s="264"/>
      <c r="SDI63" s="264"/>
      <c r="SDJ63" s="264"/>
      <c r="SDK63" s="264"/>
      <c r="SDL63" s="264"/>
      <c r="SDM63" s="264"/>
      <c r="SDN63" s="264"/>
      <c r="SDO63" s="264"/>
      <c r="SDP63" s="264"/>
      <c r="SDQ63" s="264"/>
      <c r="SDR63" s="264"/>
      <c r="SDS63" s="264"/>
      <c r="SDT63" s="264"/>
      <c r="SDU63" s="264"/>
      <c r="SDV63" s="264"/>
      <c r="SDW63" s="264"/>
      <c r="SDX63" s="264"/>
      <c r="SDY63" s="264"/>
      <c r="SDZ63" s="264"/>
      <c r="SEA63" s="264"/>
      <c r="SEB63" s="264"/>
      <c r="SEC63" s="264"/>
      <c r="SED63" s="264"/>
      <c r="SEE63" s="264"/>
      <c r="SEF63" s="264"/>
      <c r="SEG63" s="264"/>
      <c r="SEH63" s="264"/>
      <c r="SEI63" s="264"/>
      <c r="SEJ63" s="264"/>
      <c r="SEK63" s="264"/>
      <c r="SEL63" s="264"/>
      <c r="SEM63" s="264"/>
      <c r="SEN63" s="264"/>
      <c r="SEO63" s="264"/>
      <c r="SEP63" s="264"/>
      <c r="SEQ63" s="264"/>
      <c r="SER63" s="264"/>
      <c r="SES63" s="264"/>
      <c r="SET63" s="264"/>
      <c r="SEU63" s="264"/>
      <c r="SEV63" s="264"/>
      <c r="SEW63" s="264"/>
      <c r="SEX63" s="264"/>
      <c r="SEY63" s="264"/>
      <c r="SEZ63" s="264"/>
      <c r="SFA63" s="264"/>
      <c r="SFB63" s="264"/>
      <c r="SFC63" s="264"/>
      <c r="SFD63" s="264"/>
      <c r="SFE63" s="264"/>
      <c r="SFF63" s="264"/>
      <c r="SFG63" s="264"/>
      <c r="SFH63" s="264"/>
      <c r="SFI63" s="264"/>
      <c r="SFJ63" s="264"/>
      <c r="SFK63" s="264"/>
      <c r="SFL63" s="264"/>
      <c r="SFM63" s="264"/>
      <c r="SFN63" s="264"/>
      <c r="SFO63" s="264"/>
      <c r="SFP63" s="264"/>
      <c r="SFQ63" s="264"/>
      <c r="SFR63" s="264"/>
      <c r="SFS63" s="264"/>
      <c r="SFT63" s="264"/>
      <c r="SFU63" s="264"/>
      <c r="SFV63" s="264"/>
      <c r="SFW63" s="264"/>
      <c r="SFX63" s="264"/>
      <c r="SFY63" s="264"/>
      <c r="SFZ63" s="264"/>
      <c r="SGA63" s="264"/>
      <c r="SGB63" s="264"/>
      <c r="SGC63" s="264"/>
      <c r="SGD63" s="264"/>
      <c r="SGE63" s="264"/>
      <c r="SGF63" s="264"/>
      <c r="SGG63" s="264"/>
      <c r="SGH63" s="264"/>
      <c r="SGI63" s="264"/>
      <c r="SGJ63" s="264"/>
      <c r="SGK63" s="264"/>
      <c r="SGL63" s="264"/>
      <c r="SGM63" s="264"/>
      <c r="SGN63" s="264"/>
      <c r="SGO63" s="264"/>
      <c r="SGP63" s="264"/>
      <c r="SGQ63" s="264"/>
      <c r="SGR63" s="264"/>
      <c r="SGS63" s="264"/>
      <c r="SGT63" s="264"/>
      <c r="SGU63" s="264"/>
      <c r="SGV63" s="264"/>
      <c r="SGW63" s="264"/>
      <c r="SGX63" s="264"/>
      <c r="SGY63" s="264"/>
      <c r="SGZ63" s="264"/>
      <c r="SHA63" s="264"/>
      <c r="SHB63" s="264"/>
      <c r="SHC63" s="264"/>
      <c r="SHD63" s="264"/>
      <c r="SHE63" s="264"/>
      <c r="SHF63" s="264"/>
      <c r="SHG63" s="264"/>
      <c r="SHH63" s="264"/>
      <c r="SHI63" s="264"/>
      <c r="SHJ63" s="264"/>
      <c r="SHK63" s="264"/>
      <c r="SHL63" s="264"/>
      <c r="SHM63" s="264"/>
      <c r="SHN63" s="264"/>
      <c r="SHO63" s="264"/>
      <c r="SHP63" s="264"/>
      <c r="SHQ63" s="264"/>
      <c r="SHR63" s="264"/>
      <c r="SHS63" s="264"/>
      <c r="SHT63" s="264"/>
      <c r="SHU63" s="264"/>
      <c r="SHV63" s="264"/>
      <c r="SHW63" s="264"/>
      <c r="SHX63" s="264"/>
      <c r="SHY63" s="264"/>
      <c r="SHZ63" s="264"/>
      <c r="SIA63" s="264"/>
      <c r="SIB63" s="264"/>
      <c r="SIC63" s="264"/>
      <c r="SID63" s="264"/>
      <c r="SIE63" s="264"/>
      <c r="SIF63" s="264"/>
      <c r="SIG63" s="264"/>
      <c r="SIH63" s="264"/>
      <c r="SII63" s="264"/>
      <c r="SIJ63" s="264"/>
      <c r="SIK63" s="264"/>
      <c r="SIL63" s="264"/>
      <c r="SIM63" s="264"/>
      <c r="SIN63" s="264"/>
      <c r="SIO63" s="264"/>
      <c r="SIP63" s="264"/>
      <c r="SIQ63" s="264"/>
      <c r="SIR63" s="264"/>
      <c r="SIS63" s="264"/>
      <c r="SIT63" s="264"/>
      <c r="SIU63" s="264"/>
      <c r="SIV63" s="264"/>
      <c r="SIW63" s="264"/>
      <c r="SIX63" s="264"/>
      <c r="SIY63" s="264"/>
      <c r="SIZ63" s="264"/>
      <c r="SJA63" s="264"/>
      <c r="SJB63" s="264"/>
      <c r="SJC63" s="264"/>
      <c r="SJD63" s="264"/>
      <c r="SJE63" s="264"/>
      <c r="SJF63" s="264"/>
      <c r="SJG63" s="264"/>
      <c r="SJH63" s="264"/>
      <c r="SJI63" s="264"/>
      <c r="SJJ63" s="264"/>
      <c r="SJK63" s="264"/>
      <c r="SJL63" s="264"/>
      <c r="SJM63" s="264"/>
      <c r="SJN63" s="264"/>
      <c r="SJO63" s="264"/>
      <c r="SJP63" s="264"/>
      <c r="SJQ63" s="264"/>
      <c r="SJR63" s="264"/>
      <c r="SJS63" s="264"/>
      <c r="SJT63" s="264"/>
      <c r="SJU63" s="264"/>
      <c r="SJV63" s="264"/>
      <c r="SJW63" s="264"/>
      <c r="SJX63" s="264"/>
      <c r="SJY63" s="264"/>
      <c r="SJZ63" s="264"/>
      <c r="SKA63" s="264"/>
      <c r="SKB63" s="264"/>
      <c r="SKC63" s="264"/>
      <c r="SKD63" s="264"/>
      <c r="SKE63" s="264"/>
      <c r="SKF63" s="264"/>
      <c r="SKG63" s="264"/>
      <c r="SKH63" s="264"/>
      <c r="SKI63" s="264"/>
      <c r="SKJ63" s="264"/>
      <c r="SKK63" s="264"/>
      <c r="SKL63" s="264"/>
      <c r="SKM63" s="264"/>
      <c r="SKN63" s="264"/>
      <c r="SKO63" s="264"/>
      <c r="SKP63" s="264"/>
      <c r="SKQ63" s="264"/>
      <c r="SKR63" s="264"/>
      <c r="SKS63" s="264"/>
      <c r="SKT63" s="264"/>
      <c r="SKU63" s="264"/>
      <c r="SKV63" s="264"/>
      <c r="SKW63" s="264"/>
      <c r="SKX63" s="264"/>
      <c r="SKY63" s="264"/>
      <c r="SKZ63" s="264"/>
      <c r="SLA63" s="264"/>
      <c r="SLB63" s="264"/>
      <c r="SLC63" s="264"/>
      <c r="SLD63" s="264"/>
      <c r="SLE63" s="264"/>
      <c r="SLF63" s="264"/>
      <c r="SLG63" s="264"/>
      <c r="SLH63" s="264"/>
      <c r="SLI63" s="264"/>
      <c r="SLJ63" s="264"/>
      <c r="SLK63" s="264"/>
      <c r="SLL63" s="264"/>
      <c r="SLM63" s="264"/>
      <c r="SLN63" s="264"/>
      <c r="SLO63" s="264"/>
      <c r="SLP63" s="264"/>
      <c r="SLQ63" s="264"/>
      <c r="SLR63" s="264"/>
      <c r="SLS63" s="264"/>
      <c r="SLT63" s="264"/>
      <c r="SLU63" s="264"/>
      <c r="SLV63" s="264"/>
      <c r="SLW63" s="264"/>
      <c r="SLX63" s="264"/>
      <c r="SLY63" s="264"/>
      <c r="SLZ63" s="264"/>
      <c r="SMA63" s="264"/>
      <c r="SMB63" s="264"/>
      <c r="SMC63" s="264"/>
      <c r="SMD63" s="264"/>
      <c r="SME63" s="264"/>
      <c r="SMF63" s="264"/>
      <c r="SMG63" s="264"/>
      <c r="SMH63" s="264"/>
      <c r="SMI63" s="264"/>
      <c r="SMJ63" s="264"/>
      <c r="SMK63" s="264"/>
      <c r="SML63" s="264"/>
      <c r="SMM63" s="264"/>
      <c r="SMN63" s="264"/>
      <c r="SMO63" s="264"/>
      <c r="SMP63" s="264"/>
      <c r="SMQ63" s="264"/>
      <c r="SMR63" s="264"/>
      <c r="SMS63" s="264"/>
      <c r="SMT63" s="264"/>
      <c r="SMU63" s="264"/>
      <c r="SMV63" s="264"/>
      <c r="SMW63" s="264"/>
      <c r="SMX63" s="264"/>
      <c r="SMY63" s="264"/>
      <c r="SMZ63" s="264"/>
      <c r="SNA63" s="264"/>
      <c r="SNB63" s="264"/>
      <c r="SNC63" s="264"/>
      <c r="SND63" s="264"/>
      <c r="SNE63" s="264"/>
      <c r="SNF63" s="264"/>
      <c r="SNG63" s="264"/>
      <c r="SNH63" s="264"/>
      <c r="SNI63" s="264"/>
      <c r="SNJ63" s="264"/>
      <c r="SNK63" s="264"/>
      <c r="SNL63" s="264"/>
      <c r="SNM63" s="264"/>
      <c r="SNN63" s="264"/>
      <c r="SNO63" s="264"/>
      <c r="SNP63" s="264"/>
      <c r="SNQ63" s="264"/>
      <c r="SNR63" s="264"/>
      <c r="SNS63" s="264"/>
      <c r="SNT63" s="264"/>
      <c r="SNU63" s="264"/>
      <c r="SNV63" s="264"/>
      <c r="SNW63" s="264"/>
      <c r="SNX63" s="264"/>
      <c r="SNY63" s="264"/>
      <c r="SNZ63" s="264"/>
      <c r="SOA63" s="264"/>
      <c r="SOB63" s="264"/>
      <c r="SOC63" s="264"/>
      <c r="SOD63" s="264"/>
      <c r="SOE63" s="264"/>
      <c r="SOF63" s="264"/>
      <c r="SOG63" s="264"/>
      <c r="SOH63" s="264"/>
      <c r="SOI63" s="264"/>
      <c r="SOJ63" s="264"/>
      <c r="SOK63" s="264"/>
      <c r="SOL63" s="264"/>
      <c r="SOM63" s="264"/>
      <c r="SON63" s="264"/>
      <c r="SOO63" s="264"/>
      <c r="SOP63" s="264"/>
      <c r="SOQ63" s="264"/>
      <c r="SOR63" s="264"/>
      <c r="SOS63" s="264"/>
      <c r="SOT63" s="264"/>
      <c r="SOU63" s="264"/>
      <c r="SOV63" s="264"/>
      <c r="SOW63" s="264"/>
      <c r="SOX63" s="264"/>
      <c r="SOY63" s="264"/>
      <c r="SOZ63" s="264"/>
      <c r="SPA63" s="264"/>
      <c r="SPB63" s="264"/>
      <c r="SPC63" s="264"/>
      <c r="SPD63" s="264"/>
      <c r="SPE63" s="264"/>
      <c r="SPF63" s="264"/>
      <c r="SPG63" s="264"/>
      <c r="SPH63" s="264"/>
      <c r="SPI63" s="264"/>
      <c r="SPJ63" s="264"/>
      <c r="SPK63" s="264"/>
      <c r="SPL63" s="264"/>
      <c r="SPM63" s="264"/>
      <c r="SPN63" s="264"/>
      <c r="SPO63" s="264"/>
      <c r="SPP63" s="264"/>
      <c r="SPQ63" s="264"/>
      <c r="SPR63" s="264"/>
      <c r="SPS63" s="264"/>
      <c r="SPT63" s="264"/>
      <c r="SPU63" s="264"/>
      <c r="SPV63" s="264"/>
      <c r="SPW63" s="264"/>
      <c r="SPX63" s="264"/>
      <c r="SPY63" s="264"/>
      <c r="SPZ63" s="264"/>
      <c r="SQA63" s="264"/>
      <c r="SQB63" s="264"/>
      <c r="SQC63" s="264"/>
      <c r="SQD63" s="264"/>
      <c r="SQE63" s="264"/>
      <c r="SQF63" s="264"/>
      <c r="SQG63" s="264"/>
      <c r="SQH63" s="264"/>
      <c r="SQI63" s="264"/>
      <c r="SQJ63" s="264"/>
      <c r="SQK63" s="264"/>
      <c r="SQL63" s="264"/>
      <c r="SQM63" s="264"/>
      <c r="SQN63" s="264"/>
      <c r="SQO63" s="264"/>
      <c r="SQP63" s="264"/>
      <c r="SQQ63" s="264"/>
      <c r="SQR63" s="264"/>
      <c r="SQS63" s="264"/>
      <c r="SQT63" s="264"/>
      <c r="SQU63" s="264"/>
      <c r="SQV63" s="264"/>
      <c r="SQW63" s="264"/>
      <c r="SQX63" s="264"/>
      <c r="SQY63" s="264"/>
      <c r="SQZ63" s="264"/>
      <c r="SRA63" s="264"/>
      <c r="SRB63" s="264"/>
      <c r="SRC63" s="264"/>
      <c r="SRD63" s="264"/>
      <c r="SRE63" s="264"/>
      <c r="SRF63" s="264"/>
      <c r="SRG63" s="264"/>
      <c r="SRH63" s="264"/>
      <c r="SRI63" s="264"/>
      <c r="SRJ63" s="264"/>
      <c r="SRK63" s="264"/>
      <c r="SRL63" s="264"/>
      <c r="SRM63" s="264"/>
      <c r="SRN63" s="264"/>
      <c r="SRO63" s="264"/>
      <c r="SRP63" s="264"/>
      <c r="SRQ63" s="264"/>
      <c r="SRR63" s="264"/>
      <c r="SRS63" s="264"/>
      <c r="SRT63" s="264"/>
      <c r="SRU63" s="264"/>
      <c r="SRV63" s="264"/>
      <c r="SRW63" s="264"/>
      <c r="SRX63" s="264"/>
      <c r="SRY63" s="264"/>
      <c r="SRZ63" s="264"/>
      <c r="SSA63" s="264"/>
      <c r="SSB63" s="264"/>
      <c r="SSC63" s="264"/>
      <c r="SSD63" s="264"/>
      <c r="SSE63" s="264"/>
      <c r="SSF63" s="264"/>
      <c r="SSG63" s="264"/>
      <c r="SSH63" s="264"/>
      <c r="SSI63" s="264"/>
      <c r="SSJ63" s="264"/>
      <c r="SSK63" s="264"/>
      <c r="SSL63" s="264"/>
      <c r="SSM63" s="264"/>
      <c r="SSN63" s="264"/>
      <c r="SSO63" s="264"/>
      <c r="SSP63" s="264"/>
      <c r="SSQ63" s="264"/>
      <c r="SSR63" s="264"/>
      <c r="SSS63" s="264"/>
      <c r="SST63" s="264"/>
      <c r="SSU63" s="264"/>
      <c r="SSV63" s="264"/>
      <c r="SSW63" s="264"/>
      <c r="SSX63" s="264"/>
      <c r="SSY63" s="264"/>
      <c r="SSZ63" s="264"/>
      <c r="STA63" s="264"/>
      <c r="STB63" s="264"/>
      <c r="STC63" s="264"/>
      <c r="STD63" s="264"/>
      <c r="STE63" s="264"/>
      <c r="STF63" s="264"/>
      <c r="STG63" s="264"/>
      <c r="STH63" s="264"/>
      <c r="STI63" s="264"/>
      <c r="STJ63" s="264"/>
      <c r="STK63" s="264"/>
      <c r="STL63" s="264"/>
      <c r="STM63" s="264"/>
      <c r="STN63" s="264"/>
      <c r="STO63" s="264"/>
      <c r="STP63" s="264"/>
      <c r="STQ63" s="264"/>
      <c r="STR63" s="264"/>
      <c r="STS63" s="264"/>
      <c r="STT63" s="264"/>
      <c r="STU63" s="264"/>
      <c r="STV63" s="264"/>
      <c r="STW63" s="264"/>
      <c r="STX63" s="264"/>
      <c r="STY63" s="264"/>
      <c r="STZ63" s="264"/>
      <c r="SUA63" s="264"/>
      <c r="SUB63" s="264"/>
      <c r="SUC63" s="264"/>
      <c r="SUD63" s="264"/>
      <c r="SUE63" s="264"/>
      <c r="SUF63" s="264"/>
      <c r="SUG63" s="264"/>
      <c r="SUH63" s="264"/>
      <c r="SUI63" s="264"/>
      <c r="SUJ63" s="264"/>
      <c r="SUK63" s="264"/>
      <c r="SUL63" s="264"/>
      <c r="SUM63" s="264"/>
      <c r="SUN63" s="264"/>
      <c r="SUO63" s="264"/>
      <c r="SUP63" s="264"/>
      <c r="SUQ63" s="264"/>
      <c r="SUR63" s="264"/>
      <c r="SUS63" s="264"/>
      <c r="SUT63" s="264"/>
      <c r="SUU63" s="264"/>
      <c r="SUV63" s="264"/>
      <c r="SUW63" s="264"/>
      <c r="SUX63" s="264"/>
      <c r="SUY63" s="264"/>
      <c r="SUZ63" s="264"/>
      <c r="SVA63" s="264"/>
      <c r="SVB63" s="264"/>
      <c r="SVC63" s="264"/>
      <c r="SVD63" s="264"/>
      <c r="SVE63" s="264"/>
      <c r="SVF63" s="264"/>
      <c r="SVG63" s="264"/>
      <c r="SVH63" s="264"/>
      <c r="SVI63" s="264"/>
      <c r="SVJ63" s="264"/>
      <c r="SVK63" s="264"/>
      <c r="SVL63" s="264"/>
      <c r="SVM63" s="264"/>
      <c r="SVN63" s="264"/>
      <c r="SVO63" s="264"/>
      <c r="SVP63" s="264"/>
      <c r="SVQ63" s="264"/>
      <c r="SVR63" s="264"/>
      <c r="SVS63" s="264"/>
      <c r="SVT63" s="264"/>
      <c r="SVU63" s="264"/>
      <c r="SVV63" s="264"/>
      <c r="SVW63" s="264"/>
      <c r="SVX63" s="264"/>
      <c r="SVY63" s="264"/>
      <c r="SVZ63" s="264"/>
      <c r="SWA63" s="264"/>
      <c r="SWB63" s="264"/>
      <c r="SWC63" s="264"/>
      <c r="SWD63" s="264"/>
      <c r="SWE63" s="264"/>
      <c r="SWF63" s="264"/>
      <c r="SWG63" s="264"/>
      <c r="SWH63" s="264"/>
      <c r="SWI63" s="264"/>
      <c r="SWJ63" s="264"/>
      <c r="SWK63" s="264"/>
      <c r="SWL63" s="264"/>
      <c r="SWM63" s="264"/>
      <c r="SWN63" s="264"/>
      <c r="SWO63" s="264"/>
      <c r="SWP63" s="264"/>
      <c r="SWQ63" s="264"/>
      <c r="SWR63" s="264"/>
      <c r="SWS63" s="264"/>
      <c r="SWT63" s="264"/>
      <c r="SWU63" s="264"/>
      <c r="SWV63" s="264"/>
      <c r="SWW63" s="264"/>
      <c r="SWX63" s="264"/>
      <c r="SWY63" s="264"/>
      <c r="SWZ63" s="264"/>
      <c r="SXA63" s="264"/>
      <c r="SXB63" s="264"/>
      <c r="SXC63" s="264"/>
      <c r="SXD63" s="264"/>
      <c r="SXE63" s="264"/>
      <c r="SXF63" s="264"/>
      <c r="SXG63" s="264"/>
      <c r="SXH63" s="264"/>
      <c r="SXI63" s="264"/>
      <c r="SXJ63" s="264"/>
      <c r="SXK63" s="264"/>
      <c r="SXL63" s="264"/>
      <c r="SXM63" s="264"/>
      <c r="SXN63" s="264"/>
      <c r="SXO63" s="264"/>
      <c r="SXP63" s="264"/>
      <c r="SXQ63" s="264"/>
      <c r="SXR63" s="264"/>
      <c r="SXS63" s="264"/>
      <c r="SXT63" s="264"/>
      <c r="SXU63" s="264"/>
      <c r="SXV63" s="264"/>
      <c r="SXW63" s="264"/>
      <c r="SXX63" s="264"/>
      <c r="SXY63" s="264"/>
      <c r="SXZ63" s="264"/>
      <c r="SYA63" s="264"/>
      <c r="SYB63" s="264"/>
      <c r="SYC63" s="264"/>
      <c r="SYD63" s="264"/>
      <c r="SYE63" s="264"/>
      <c r="SYF63" s="264"/>
      <c r="SYG63" s="264"/>
      <c r="SYH63" s="264"/>
      <c r="SYI63" s="264"/>
      <c r="SYJ63" s="264"/>
      <c r="SYK63" s="264"/>
      <c r="SYL63" s="264"/>
      <c r="SYM63" s="264"/>
      <c r="SYN63" s="264"/>
      <c r="SYO63" s="264"/>
      <c r="SYP63" s="264"/>
      <c r="SYQ63" s="264"/>
      <c r="SYR63" s="264"/>
      <c r="SYS63" s="264"/>
      <c r="SYT63" s="264"/>
      <c r="SYU63" s="264"/>
      <c r="SYV63" s="264"/>
      <c r="SYW63" s="264"/>
      <c r="SYX63" s="264"/>
      <c r="SYY63" s="264"/>
      <c r="SYZ63" s="264"/>
      <c r="SZA63" s="264"/>
      <c r="SZB63" s="264"/>
      <c r="SZC63" s="264"/>
      <c r="SZD63" s="264"/>
      <c r="SZE63" s="264"/>
      <c r="SZF63" s="264"/>
      <c r="SZG63" s="264"/>
      <c r="SZH63" s="264"/>
      <c r="SZI63" s="264"/>
      <c r="SZJ63" s="264"/>
      <c r="SZK63" s="264"/>
      <c r="SZL63" s="264"/>
      <c r="SZM63" s="264"/>
      <c r="SZN63" s="264"/>
      <c r="SZO63" s="264"/>
      <c r="SZP63" s="264"/>
      <c r="SZQ63" s="264"/>
      <c r="SZR63" s="264"/>
      <c r="SZS63" s="264"/>
      <c r="SZT63" s="264"/>
      <c r="SZU63" s="264"/>
      <c r="SZV63" s="264"/>
      <c r="SZW63" s="264"/>
      <c r="SZX63" s="264"/>
      <c r="SZY63" s="264"/>
      <c r="SZZ63" s="264"/>
      <c r="TAA63" s="264"/>
      <c r="TAB63" s="264"/>
      <c r="TAC63" s="264"/>
      <c r="TAD63" s="264"/>
      <c r="TAE63" s="264"/>
      <c r="TAF63" s="264"/>
      <c r="TAG63" s="264"/>
      <c r="TAH63" s="264"/>
      <c r="TAI63" s="264"/>
      <c r="TAJ63" s="264"/>
      <c r="TAK63" s="264"/>
      <c r="TAL63" s="264"/>
      <c r="TAM63" s="264"/>
      <c r="TAN63" s="264"/>
      <c r="TAO63" s="264"/>
      <c r="TAP63" s="264"/>
      <c r="TAQ63" s="264"/>
      <c r="TAR63" s="264"/>
      <c r="TAS63" s="264"/>
      <c r="TAT63" s="264"/>
      <c r="TAU63" s="264"/>
      <c r="TAV63" s="264"/>
      <c r="TAW63" s="264"/>
      <c r="TAX63" s="264"/>
      <c r="TAY63" s="264"/>
      <c r="TAZ63" s="264"/>
      <c r="TBA63" s="264"/>
      <c r="TBB63" s="264"/>
      <c r="TBC63" s="264"/>
      <c r="TBD63" s="264"/>
      <c r="TBE63" s="264"/>
      <c r="TBF63" s="264"/>
      <c r="TBG63" s="264"/>
      <c r="TBH63" s="264"/>
      <c r="TBI63" s="264"/>
      <c r="TBJ63" s="264"/>
      <c r="TBK63" s="264"/>
      <c r="TBL63" s="264"/>
      <c r="TBM63" s="264"/>
      <c r="TBN63" s="264"/>
      <c r="TBO63" s="264"/>
      <c r="TBP63" s="264"/>
      <c r="TBQ63" s="264"/>
      <c r="TBR63" s="264"/>
      <c r="TBS63" s="264"/>
      <c r="TBT63" s="264"/>
      <c r="TBU63" s="264"/>
      <c r="TBV63" s="264"/>
      <c r="TBW63" s="264"/>
      <c r="TBX63" s="264"/>
      <c r="TBY63" s="264"/>
      <c r="TBZ63" s="264"/>
      <c r="TCA63" s="264"/>
      <c r="TCB63" s="264"/>
      <c r="TCC63" s="264"/>
      <c r="TCD63" s="264"/>
      <c r="TCE63" s="264"/>
      <c r="TCF63" s="264"/>
      <c r="TCG63" s="264"/>
      <c r="TCH63" s="264"/>
      <c r="TCI63" s="264"/>
      <c r="TCJ63" s="264"/>
      <c r="TCK63" s="264"/>
      <c r="TCL63" s="264"/>
      <c r="TCM63" s="264"/>
      <c r="TCN63" s="264"/>
      <c r="TCO63" s="264"/>
      <c r="TCP63" s="264"/>
      <c r="TCQ63" s="264"/>
      <c r="TCR63" s="264"/>
      <c r="TCS63" s="264"/>
      <c r="TCT63" s="264"/>
      <c r="TCU63" s="264"/>
      <c r="TCV63" s="264"/>
      <c r="TCW63" s="264"/>
      <c r="TCX63" s="264"/>
      <c r="TCY63" s="264"/>
      <c r="TCZ63" s="264"/>
      <c r="TDA63" s="264"/>
      <c r="TDB63" s="264"/>
      <c r="TDC63" s="264"/>
      <c r="TDD63" s="264"/>
      <c r="TDE63" s="264"/>
      <c r="TDF63" s="264"/>
      <c r="TDG63" s="264"/>
      <c r="TDH63" s="264"/>
      <c r="TDI63" s="264"/>
      <c r="TDJ63" s="264"/>
      <c r="TDK63" s="264"/>
      <c r="TDL63" s="264"/>
      <c r="TDM63" s="264"/>
      <c r="TDN63" s="264"/>
      <c r="TDO63" s="264"/>
      <c r="TDP63" s="264"/>
      <c r="TDQ63" s="264"/>
      <c r="TDR63" s="264"/>
      <c r="TDS63" s="264"/>
      <c r="TDT63" s="264"/>
      <c r="TDU63" s="264"/>
      <c r="TDV63" s="264"/>
      <c r="TDW63" s="264"/>
      <c r="TDX63" s="264"/>
      <c r="TDY63" s="264"/>
      <c r="TDZ63" s="264"/>
      <c r="TEA63" s="264"/>
      <c r="TEB63" s="264"/>
      <c r="TEC63" s="264"/>
      <c r="TED63" s="264"/>
      <c r="TEE63" s="264"/>
      <c r="TEF63" s="264"/>
      <c r="TEG63" s="264"/>
      <c r="TEH63" s="264"/>
      <c r="TEI63" s="264"/>
      <c r="TEJ63" s="264"/>
      <c r="TEK63" s="264"/>
      <c r="TEL63" s="264"/>
      <c r="TEM63" s="264"/>
      <c r="TEN63" s="264"/>
      <c r="TEO63" s="264"/>
      <c r="TEP63" s="264"/>
      <c r="TEQ63" s="264"/>
      <c r="TER63" s="264"/>
      <c r="TES63" s="264"/>
      <c r="TET63" s="264"/>
      <c r="TEU63" s="264"/>
      <c r="TEV63" s="264"/>
      <c r="TEW63" s="264"/>
      <c r="TEX63" s="264"/>
      <c r="TEY63" s="264"/>
      <c r="TEZ63" s="264"/>
      <c r="TFA63" s="264"/>
      <c r="TFB63" s="264"/>
      <c r="TFC63" s="264"/>
      <c r="TFD63" s="264"/>
      <c r="TFE63" s="264"/>
      <c r="TFF63" s="264"/>
      <c r="TFG63" s="264"/>
      <c r="TFH63" s="264"/>
      <c r="TFI63" s="264"/>
      <c r="TFJ63" s="264"/>
      <c r="TFK63" s="264"/>
      <c r="TFL63" s="264"/>
      <c r="TFM63" s="264"/>
      <c r="TFN63" s="264"/>
      <c r="TFO63" s="264"/>
      <c r="TFP63" s="264"/>
      <c r="TFQ63" s="264"/>
      <c r="TFR63" s="264"/>
      <c r="TFS63" s="264"/>
      <c r="TFT63" s="264"/>
      <c r="TFU63" s="264"/>
      <c r="TFV63" s="264"/>
      <c r="TFW63" s="264"/>
      <c r="TFX63" s="264"/>
      <c r="TFY63" s="264"/>
      <c r="TFZ63" s="264"/>
      <c r="TGA63" s="264"/>
      <c r="TGB63" s="264"/>
      <c r="TGC63" s="264"/>
      <c r="TGD63" s="264"/>
      <c r="TGE63" s="264"/>
      <c r="TGF63" s="264"/>
      <c r="TGG63" s="264"/>
      <c r="TGH63" s="264"/>
      <c r="TGI63" s="264"/>
      <c r="TGJ63" s="264"/>
      <c r="TGK63" s="264"/>
      <c r="TGL63" s="264"/>
      <c r="TGM63" s="264"/>
      <c r="TGN63" s="264"/>
      <c r="TGO63" s="264"/>
      <c r="TGP63" s="264"/>
      <c r="TGQ63" s="264"/>
      <c r="TGR63" s="264"/>
      <c r="TGS63" s="264"/>
      <c r="TGT63" s="264"/>
      <c r="TGU63" s="264"/>
      <c r="TGV63" s="264"/>
      <c r="TGW63" s="264"/>
      <c r="TGX63" s="264"/>
      <c r="TGY63" s="264"/>
      <c r="TGZ63" s="264"/>
      <c r="THA63" s="264"/>
      <c r="THB63" s="264"/>
      <c r="THC63" s="264"/>
      <c r="THD63" s="264"/>
      <c r="THE63" s="264"/>
      <c r="THF63" s="264"/>
      <c r="THG63" s="264"/>
      <c r="THH63" s="264"/>
      <c r="THI63" s="264"/>
      <c r="THJ63" s="264"/>
      <c r="THK63" s="264"/>
      <c r="THL63" s="264"/>
      <c r="THM63" s="264"/>
      <c r="THN63" s="264"/>
      <c r="THO63" s="264"/>
      <c r="THP63" s="264"/>
      <c r="THQ63" s="264"/>
      <c r="THR63" s="264"/>
      <c r="THS63" s="264"/>
      <c r="THT63" s="264"/>
      <c r="THU63" s="264"/>
      <c r="THV63" s="264"/>
      <c r="THW63" s="264"/>
      <c r="THX63" s="264"/>
      <c r="THY63" s="264"/>
      <c r="THZ63" s="264"/>
      <c r="TIA63" s="264"/>
      <c r="TIB63" s="264"/>
      <c r="TIC63" s="264"/>
      <c r="TID63" s="264"/>
      <c r="TIE63" s="264"/>
      <c r="TIF63" s="264"/>
      <c r="TIG63" s="264"/>
      <c r="TIH63" s="264"/>
      <c r="TII63" s="264"/>
      <c r="TIJ63" s="264"/>
      <c r="TIK63" s="264"/>
      <c r="TIL63" s="264"/>
      <c r="TIM63" s="264"/>
      <c r="TIN63" s="264"/>
      <c r="TIO63" s="264"/>
      <c r="TIP63" s="264"/>
      <c r="TIQ63" s="264"/>
      <c r="TIR63" s="264"/>
      <c r="TIS63" s="264"/>
      <c r="TIT63" s="264"/>
      <c r="TIU63" s="264"/>
      <c r="TIV63" s="264"/>
      <c r="TIW63" s="264"/>
      <c r="TIX63" s="264"/>
      <c r="TIY63" s="264"/>
      <c r="TIZ63" s="264"/>
      <c r="TJA63" s="264"/>
      <c r="TJB63" s="264"/>
      <c r="TJC63" s="264"/>
      <c r="TJD63" s="264"/>
      <c r="TJE63" s="264"/>
      <c r="TJF63" s="264"/>
      <c r="TJG63" s="264"/>
      <c r="TJH63" s="264"/>
      <c r="TJI63" s="264"/>
      <c r="TJJ63" s="264"/>
      <c r="TJK63" s="264"/>
      <c r="TJL63" s="264"/>
      <c r="TJM63" s="264"/>
      <c r="TJN63" s="264"/>
      <c r="TJO63" s="264"/>
      <c r="TJP63" s="264"/>
      <c r="TJQ63" s="264"/>
      <c r="TJR63" s="264"/>
      <c r="TJS63" s="264"/>
      <c r="TJT63" s="264"/>
      <c r="TJU63" s="264"/>
      <c r="TJV63" s="264"/>
      <c r="TJW63" s="264"/>
      <c r="TJX63" s="264"/>
      <c r="TJY63" s="264"/>
      <c r="TJZ63" s="264"/>
      <c r="TKA63" s="264"/>
      <c r="TKB63" s="264"/>
      <c r="TKC63" s="264"/>
      <c r="TKD63" s="264"/>
      <c r="TKE63" s="264"/>
      <c r="TKF63" s="264"/>
      <c r="TKG63" s="264"/>
      <c r="TKH63" s="264"/>
      <c r="TKI63" s="264"/>
      <c r="TKJ63" s="264"/>
      <c r="TKK63" s="264"/>
      <c r="TKL63" s="264"/>
      <c r="TKM63" s="264"/>
      <c r="TKN63" s="264"/>
      <c r="TKO63" s="264"/>
      <c r="TKP63" s="264"/>
      <c r="TKQ63" s="264"/>
      <c r="TKR63" s="264"/>
      <c r="TKS63" s="264"/>
      <c r="TKT63" s="264"/>
      <c r="TKU63" s="264"/>
      <c r="TKV63" s="264"/>
      <c r="TKW63" s="264"/>
      <c r="TKX63" s="264"/>
      <c r="TKY63" s="264"/>
      <c r="TKZ63" s="264"/>
      <c r="TLA63" s="264"/>
      <c r="TLB63" s="264"/>
      <c r="TLC63" s="264"/>
      <c r="TLD63" s="264"/>
      <c r="TLE63" s="264"/>
      <c r="TLF63" s="264"/>
      <c r="TLG63" s="264"/>
      <c r="TLH63" s="264"/>
      <c r="TLI63" s="264"/>
      <c r="TLJ63" s="264"/>
      <c r="TLK63" s="264"/>
      <c r="TLL63" s="264"/>
      <c r="TLM63" s="264"/>
      <c r="TLN63" s="264"/>
      <c r="TLO63" s="264"/>
      <c r="TLP63" s="264"/>
      <c r="TLQ63" s="264"/>
      <c r="TLR63" s="264"/>
      <c r="TLS63" s="264"/>
      <c r="TLT63" s="264"/>
      <c r="TLU63" s="264"/>
      <c r="TLV63" s="264"/>
      <c r="TLW63" s="264"/>
      <c r="TLX63" s="264"/>
      <c r="TLY63" s="264"/>
      <c r="TLZ63" s="264"/>
      <c r="TMA63" s="264"/>
      <c r="TMB63" s="264"/>
      <c r="TMC63" s="264"/>
      <c r="TMD63" s="264"/>
      <c r="TME63" s="264"/>
      <c r="TMF63" s="264"/>
      <c r="TMG63" s="264"/>
      <c r="TMH63" s="264"/>
      <c r="TMI63" s="264"/>
      <c r="TMJ63" s="264"/>
      <c r="TMK63" s="264"/>
      <c r="TML63" s="264"/>
      <c r="TMM63" s="264"/>
      <c r="TMN63" s="264"/>
      <c r="TMO63" s="264"/>
      <c r="TMP63" s="264"/>
      <c r="TMQ63" s="264"/>
      <c r="TMR63" s="264"/>
      <c r="TMS63" s="264"/>
      <c r="TMT63" s="264"/>
      <c r="TMU63" s="264"/>
      <c r="TMV63" s="264"/>
      <c r="TMW63" s="264"/>
      <c r="TMX63" s="264"/>
      <c r="TMY63" s="264"/>
      <c r="TMZ63" s="264"/>
      <c r="TNA63" s="264"/>
      <c r="TNB63" s="264"/>
      <c r="TNC63" s="264"/>
      <c r="TND63" s="264"/>
      <c r="TNE63" s="264"/>
      <c r="TNF63" s="264"/>
      <c r="TNG63" s="264"/>
      <c r="TNH63" s="264"/>
      <c r="TNI63" s="264"/>
      <c r="TNJ63" s="264"/>
      <c r="TNK63" s="264"/>
      <c r="TNL63" s="264"/>
      <c r="TNM63" s="264"/>
      <c r="TNN63" s="264"/>
      <c r="TNO63" s="264"/>
      <c r="TNP63" s="264"/>
      <c r="TNQ63" s="264"/>
      <c r="TNR63" s="264"/>
      <c r="TNS63" s="264"/>
      <c r="TNT63" s="264"/>
      <c r="TNU63" s="264"/>
      <c r="TNV63" s="264"/>
      <c r="TNW63" s="264"/>
      <c r="TNX63" s="264"/>
      <c r="TNY63" s="264"/>
      <c r="TNZ63" s="264"/>
      <c r="TOA63" s="264"/>
      <c r="TOB63" s="264"/>
      <c r="TOC63" s="264"/>
      <c r="TOD63" s="264"/>
      <c r="TOE63" s="264"/>
      <c r="TOF63" s="264"/>
      <c r="TOG63" s="264"/>
      <c r="TOH63" s="264"/>
      <c r="TOI63" s="264"/>
      <c r="TOJ63" s="264"/>
      <c r="TOK63" s="264"/>
      <c r="TOL63" s="264"/>
      <c r="TOM63" s="264"/>
      <c r="TON63" s="264"/>
      <c r="TOO63" s="264"/>
      <c r="TOP63" s="264"/>
      <c r="TOQ63" s="264"/>
      <c r="TOR63" s="264"/>
      <c r="TOS63" s="264"/>
      <c r="TOT63" s="264"/>
      <c r="TOU63" s="264"/>
      <c r="TOV63" s="264"/>
      <c r="TOW63" s="264"/>
      <c r="TOX63" s="264"/>
      <c r="TOY63" s="264"/>
      <c r="TOZ63" s="264"/>
      <c r="TPA63" s="264"/>
      <c r="TPB63" s="264"/>
      <c r="TPC63" s="264"/>
      <c r="TPD63" s="264"/>
      <c r="TPE63" s="264"/>
      <c r="TPF63" s="264"/>
      <c r="TPG63" s="264"/>
      <c r="TPH63" s="264"/>
      <c r="TPI63" s="264"/>
      <c r="TPJ63" s="264"/>
      <c r="TPK63" s="264"/>
      <c r="TPL63" s="264"/>
      <c r="TPM63" s="264"/>
      <c r="TPN63" s="264"/>
      <c r="TPO63" s="264"/>
      <c r="TPP63" s="264"/>
      <c r="TPQ63" s="264"/>
      <c r="TPR63" s="264"/>
      <c r="TPS63" s="264"/>
      <c r="TPT63" s="264"/>
      <c r="TPU63" s="264"/>
      <c r="TPV63" s="264"/>
      <c r="TPW63" s="264"/>
      <c r="TPX63" s="264"/>
      <c r="TPY63" s="264"/>
      <c r="TPZ63" s="264"/>
      <c r="TQA63" s="264"/>
      <c r="TQB63" s="264"/>
      <c r="TQC63" s="264"/>
      <c r="TQD63" s="264"/>
      <c r="TQE63" s="264"/>
      <c r="TQF63" s="264"/>
      <c r="TQG63" s="264"/>
      <c r="TQH63" s="264"/>
      <c r="TQI63" s="264"/>
      <c r="TQJ63" s="264"/>
      <c r="TQK63" s="264"/>
      <c r="TQL63" s="264"/>
      <c r="TQM63" s="264"/>
      <c r="TQN63" s="264"/>
      <c r="TQO63" s="264"/>
      <c r="TQP63" s="264"/>
      <c r="TQQ63" s="264"/>
      <c r="TQR63" s="264"/>
      <c r="TQS63" s="264"/>
      <c r="TQT63" s="264"/>
      <c r="TQU63" s="264"/>
      <c r="TQV63" s="264"/>
      <c r="TQW63" s="264"/>
      <c r="TQX63" s="264"/>
      <c r="TQY63" s="264"/>
      <c r="TQZ63" s="264"/>
      <c r="TRA63" s="264"/>
      <c r="TRB63" s="264"/>
      <c r="TRC63" s="264"/>
      <c r="TRD63" s="264"/>
      <c r="TRE63" s="264"/>
      <c r="TRF63" s="264"/>
      <c r="TRG63" s="264"/>
      <c r="TRH63" s="264"/>
      <c r="TRI63" s="264"/>
      <c r="TRJ63" s="264"/>
      <c r="TRK63" s="264"/>
      <c r="TRL63" s="264"/>
      <c r="TRM63" s="264"/>
      <c r="TRN63" s="264"/>
      <c r="TRO63" s="264"/>
      <c r="TRP63" s="264"/>
      <c r="TRQ63" s="264"/>
      <c r="TRR63" s="264"/>
      <c r="TRS63" s="264"/>
      <c r="TRT63" s="264"/>
      <c r="TRU63" s="264"/>
      <c r="TRV63" s="264"/>
      <c r="TRW63" s="264"/>
      <c r="TRX63" s="264"/>
      <c r="TRY63" s="264"/>
      <c r="TRZ63" s="264"/>
      <c r="TSA63" s="264"/>
      <c r="TSB63" s="264"/>
      <c r="TSC63" s="264"/>
      <c r="TSD63" s="264"/>
      <c r="TSE63" s="264"/>
      <c r="TSF63" s="264"/>
      <c r="TSG63" s="264"/>
      <c r="TSH63" s="264"/>
      <c r="TSI63" s="264"/>
      <c r="TSJ63" s="264"/>
      <c r="TSK63" s="264"/>
      <c r="TSL63" s="264"/>
      <c r="TSM63" s="264"/>
      <c r="TSN63" s="264"/>
      <c r="TSO63" s="264"/>
      <c r="TSP63" s="264"/>
      <c r="TSQ63" s="264"/>
      <c r="TSR63" s="264"/>
      <c r="TSS63" s="264"/>
      <c r="TST63" s="264"/>
      <c r="TSU63" s="264"/>
      <c r="TSV63" s="264"/>
      <c r="TSW63" s="264"/>
      <c r="TSX63" s="264"/>
      <c r="TSY63" s="264"/>
      <c r="TSZ63" s="264"/>
      <c r="TTA63" s="264"/>
      <c r="TTB63" s="264"/>
      <c r="TTC63" s="264"/>
      <c r="TTD63" s="264"/>
      <c r="TTE63" s="264"/>
      <c r="TTF63" s="264"/>
      <c r="TTG63" s="264"/>
      <c r="TTH63" s="264"/>
      <c r="TTI63" s="264"/>
      <c r="TTJ63" s="264"/>
      <c r="TTK63" s="264"/>
      <c r="TTL63" s="264"/>
      <c r="TTM63" s="264"/>
      <c r="TTN63" s="264"/>
      <c r="TTO63" s="264"/>
      <c r="TTP63" s="264"/>
      <c r="TTQ63" s="264"/>
      <c r="TTR63" s="264"/>
      <c r="TTS63" s="264"/>
      <c r="TTT63" s="264"/>
      <c r="TTU63" s="264"/>
      <c r="TTV63" s="264"/>
      <c r="TTW63" s="264"/>
      <c r="TTX63" s="264"/>
      <c r="TTY63" s="264"/>
      <c r="TTZ63" s="264"/>
      <c r="TUA63" s="264"/>
      <c r="TUB63" s="264"/>
      <c r="TUC63" s="264"/>
      <c r="TUD63" s="264"/>
      <c r="TUE63" s="264"/>
      <c r="TUF63" s="264"/>
      <c r="TUG63" s="264"/>
      <c r="TUH63" s="264"/>
      <c r="TUI63" s="264"/>
      <c r="TUJ63" s="264"/>
      <c r="TUK63" s="264"/>
      <c r="TUL63" s="264"/>
      <c r="TUM63" s="264"/>
      <c r="TUN63" s="264"/>
      <c r="TUO63" s="264"/>
      <c r="TUP63" s="264"/>
      <c r="TUQ63" s="264"/>
      <c r="TUR63" s="264"/>
      <c r="TUS63" s="264"/>
      <c r="TUT63" s="264"/>
      <c r="TUU63" s="264"/>
      <c r="TUV63" s="264"/>
      <c r="TUW63" s="264"/>
      <c r="TUX63" s="264"/>
      <c r="TUY63" s="264"/>
      <c r="TUZ63" s="264"/>
      <c r="TVA63" s="264"/>
      <c r="TVB63" s="264"/>
      <c r="TVC63" s="264"/>
      <c r="TVD63" s="264"/>
      <c r="TVE63" s="264"/>
      <c r="TVF63" s="264"/>
      <c r="TVG63" s="264"/>
      <c r="TVH63" s="264"/>
      <c r="TVI63" s="264"/>
      <c r="TVJ63" s="264"/>
      <c r="TVK63" s="264"/>
      <c r="TVL63" s="264"/>
      <c r="TVM63" s="264"/>
      <c r="TVN63" s="264"/>
      <c r="TVO63" s="264"/>
      <c r="TVP63" s="264"/>
      <c r="TVQ63" s="264"/>
      <c r="TVR63" s="264"/>
      <c r="TVS63" s="264"/>
      <c r="TVT63" s="264"/>
      <c r="TVU63" s="264"/>
      <c r="TVV63" s="264"/>
      <c r="TVW63" s="264"/>
      <c r="TVX63" s="264"/>
      <c r="TVY63" s="264"/>
      <c r="TVZ63" s="264"/>
      <c r="TWA63" s="264"/>
      <c r="TWB63" s="264"/>
      <c r="TWC63" s="264"/>
      <c r="TWD63" s="264"/>
      <c r="TWE63" s="264"/>
      <c r="TWF63" s="264"/>
      <c r="TWG63" s="264"/>
      <c r="TWH63" s="264"/>
      <c r="TWI63" s="264"/>
      <c r="TWJ63" s="264"/>
      <c r="TWK63" s="264"/>
      <c r="TWL63" s="264"/>
      <c r="TWM63" s="264"/>
      <c r="TWN63" s="264"/>
      <c r="TWO63" s="264"/>
      <c r="TWP63" s="264"/>
      <c r="TWQ63" s="264"/>
      <c r="TWR63" s="264"/>
      <c r="TWS63" s="264"/>
      <c r="TWT63" s="264"/>
      <c r="TWU63" s="264"/>
      <c r="TWV63" s="264"/>
      <c r="TWW63" s="264"/>
      <c r="TWX63" s="264"/>
      <c r="TWY63" s="264"/>
      <c r="TWZ63" s="264"/>
      <c r="TXA63" s="264"/>
      <c r="TXB63" s="264"/>
      <c r="TXC63" s="264"/>
      <c r="TXD63" s="264"/>
      <c r="TXE63" s="264"/>
      <c r="TXF63" s="264"/>
      <c r="TXG63" s="264"/>
      <c r="TXH63" s="264"/>
      <c r="TXI63" s="264"/>
      <c r="TXJ63" s="264"/>
      <c r="TXK63" s="264"/>
      <c r="TXL63" s="264"/>
      <c r="TXM63" s="264"/>
      <c r="TXN63" s="264"/>
      <c r="TXO63" s="264"/>
      <c r="TXP63" s="264"/>
      <c r="TXQ63" s="264"/>
      <c r="TXR63" s="264"/>
      <c r="TXS63" s="264"/>
      <c r="TXT63" s="264"/>
      <c r="TXU63" s="264"/>
      <c r="TXV63" s="264"/>
      <c r="TXW63" s="264"/>
      <c r="TXX63" s="264"/>
      <c r="TXY63" s="264"/>
      <c r="TXZ63" s="264"/>
      <c r="TYA63" s="264"/>
      <c r="TYB63" s="264"/>
      <c r="TYC63" s="264"/>
      <c r="TYD63" s="264"/>
      <c r="TYE63" s="264"/>
      <c r="TYF63" s="264"/>
      <c r="TYG63" s="264"/>
      <c r="TYH63" s="264"/>
      <c r="TYI63" s="264"/>
      <c r="TYJ63" s="264"/>
      <c r="TYK63" s="264"/>
      <c r="TYL63" s="264"/>
      <c r="TYM63" s="264"/>
      <c r="TYN63" s="264"/>
      <c r="TYO63" s="264"/>
      <c r="TYP63" s="264"/>
      <c r="TYQ63" s="264"/>
      <c r="TYR63" s="264"/>
      <c r="TYS63" s="264"/>
      <c r="TYT63" s="264"/>
      <c r="TYU63" s="264"/>
      <c r="TYV63" s="264"/>
      <c r="TYW63" s="264"/>
      <c r="TYX63" s="264"/>
      <c r="TYY63" s="264"/>
      <c r="TYZ63" s="264"/>
      <c r="TZA63" s="264"/>
      <c r="TZB63" s="264"/>
      <c r="TZC63" s="264"/>
      <c r="TZD63" s="264"/>
      <c r="TZE63" s="264"/>
      <c r="TZF63" s="264"/>
      <c r="TZG63" s="264"/>
      <c r="TZH63" s="264"/>
      <c r="TZI63" s="264"/>
      <c r="TZJ63" s="264"/>
      <c r="TZK63" s="264"/>
      <c r="TZL63" s="264"/>
      <c r="TZM63" s="264"/>
      <c r="TZN63" s="264"/>
      <c r="TZO63" s="264"/>
      <c r="TZP63" s="264"/>
      <c r="TZQ63" s="264"/>
      <c r="TZR63" s="264"/>
      <c r="TZS63" s="264"/>
      <c r="TZT63" s="264"/>
      <c r="TZU63" s="264"/>
      <c r="TZV63" s="264"/>
      <c r="TZW63" s="264"/>
      <c r="TZX63" s="264"/>
      <c r="TZY63" s="264"/>
      <c r="TZZ63" s="264"/>
      <c r="UAA63" s="264"/>
      <c r="UAB63" s="264"/>
      <c r="UAC63" s="264"/>
      <c r="UAD63" s="264"/>
      <c r="UAE63" s="264"/>
      <c r="UAF63" s="264"/>
      <c r="UAG63" s="264"/>
      <c r="UAH63" s="264"/>
      <c r="UAI63" s="264"/>
      <c r="UAJ63" s="264"/>
      <c r="UAK63" s="264"/>
      <c r="UAL63" s="264"/>
      <c r="UAM63" s="264"/>
      <c r="UAN63" s="264"/>
      <c r="UAO63" s="264"/>
      <c r="UAP63" s="264"/>
      <c r="UAQ63" s="264"/>
      <c r="UAR63" s="264"/>
      <c r="UAS63" s="264"/>
      <c r="UAT63" s="264"/>
      <c r="UAU63" s="264"/>
      <c r="UAV63" s="264"/>
      <c r="UAW63" s="264"/>
      <c r="UAX63" s="264"/>
      <c r="UAY63" s="264"/>
      <c r="UAZ63" s="264"/>
      <c r="UBA63" s="264"/>
      <c r="UBB63" s="264"/>
      <c r="UBC63" s="264"/>
      <c r="UBD63" s="264"/>
      <c r="UBE63" s="264"/>
      <c r="UBF63" s="264"/>
      <c r="UBG63" s="264"/>
      <c r="UBH63" s="264"/>
      <c r="UBI63" s="264"/>
      <c r="UBJ63" s="264"/>
      <c r="UBK63" s="264"/>
      <c r="UBL63" s="264"/>
      <c r="UBM63" s="264"/>
      <c r="UBN63" s="264"/>
      <c r="UBO63" s="264"/>
      <c r="UBP63" s="264"/>
      <c r="UBQ63" s="264"/>
      <c r="UBR63" s="264"/>
      <c r="UBS63" s="264"/>
      <c r="UBT63" s="264"/>
      <c r="UBU63" s="264"/>
      <c r="UBV63" s="264"/>
      <c r="UBW63" s="264"/>
      <c r="UBX63" s="264"/>
      <c r="UBY63" s="264"/>
      <c r="UBZ63" s="264"/>
      <c r="UCA63" s="264"/>
      <c r="UCB63" s="264"/>
      <c r="UCC63" s="264"/>
      <c r="UCD63" s="264"/>
      <c r="UCE63" s="264"/>
      <c r="UCF63" s="264"/>
      <c r="UCG63" s="264"/>
      <c r="UCH63" s="264"/>
      <c r="UCI63" s="264"/>
      <c r="UCJ63" s="264"/>
      <c r="UCK63" s="264"/>
      <c r="UCL63" s="264"/>
      <c r="UCM63" s="264"/>
      <c r="UCN63" s="264"/>
      <c r="UCO63" s="264"/>
      <c r="UCP63" s="264"/>
      <c r="UCQ63" s="264"/>
      <c r="UCR63" s="264"/>
      <c r="UCS63" s="264"/>
      <c r="UCT63" s="264"/>
      <c r="UCU63" s="264"/>
      <c r="UCV63" s="264"/>
      <c r="UCW63" s="264"/>
      <c r="UCX63" s="264"/>
      <c r="UCY63" s="264"/>
      <c r="UCZ63" s="264"/>
      <c r="UDA63" s="264"/>
      <c r="UDB63" s="264"/>
      <c r="UDC63" s="264"/>
      <c r="UDD63" s="264"/>
      <c r="UDE63" s="264"/>
      <c r="UDF63" s="264"/>
      <c r="UDG63" s="264"/>
      <c r="UDH63" s="264"/>
      <c r="UDI63" s="264"/>
      <c r="UDJ63" s="264"/>
      <c r="UDK63" s="264"/>
      <c r="UDL63" s="264"/>
      <c r="UDM63" s="264"/>
      <c r="UDN63" s="264"/>
      <c r="UDO63" s="264"/>
      <c r="UDP63" s="264"/>
      <c r="UDQ63" s="264"/>
      <c r="UDR63" s="264"/>
      <c r="UDS63" s="264"/>
      <c r="UDT63" s="264"/>
      <c r="UDU63" s="264"/>
      <c r="UDV63" s="264"/>
      <c r="UDW63" s="264"/>
      <c r="UDX63" s="264"/>
      <c r="UDY63" s="264"/>
      <c r="UDZ63" s="264"/>
      <c r="UEA63" s="264"/>
      <c r="UEB63" s="264"/>
      <c r="UEC63" s="264"/>
      <c r="UED63" s="264"/>
      <c r="UEE63" s="264"/>
      <c r="UEF63" s="264"/>
      <c r="UEG63" s="264"/>
      <c r="UEH63" s="264"/>
      <c r="UEI63" s="264"/>
      <c r="UEJ63" s="264"/>
      <c r="UEK63" s="264"/>
      <c r="UEL63" s="264"/>
      <c r="UEM63" s="264"/>
      <c r="UEN63" s="264"/>
      <c r="UEO63" s="264"/>
      <c r="UEP63" s="264"/>
      <c r="UEQ63" s="264"/>
      <c r="UER63" s="264"/>
      <c r="UES63" s="264"/>
      <c r="UET63" s="264"/>
      <c r="UEU63" s="264"/>
      <c r="UEV63" s="264"/>
      <c r="UEW63" s="264"/>
      <c r="UEX63" s="264"/>
      <c r="UEY63" s="264"/>
      <c r="UEZ63" s="264"/>
      <c r="UFA63" s="264"/>
      <c r="UFB63" s="264"/>
      <c r="UFC63" s="264"/>
      <c r="UFD63" s="264"/>
      <c r="UFE63" s="264"/>
      <c r="UFF63" s="264"/>
      <c r="UFG63" s="264"/>
      <c r="UFH63" s="264"/>
      <c r="UFI63" s="264"/>
      <c r="UFJ63" s="264"/>
      <c r="UFK63" s="264"/>
      <c r="UFL63" s="264"/>
      <c r="UFM63" s="264"/>
      <c r="UFN63" s="264"/>
      <c r="UFO63" s="264"/>
      <c r="UFP63" s="264"/>
      <c r="UFQ63" s="264"/>
      <c r="UFR63" s="264"/>
      <c r="UFS63" s="264"/>
      <c r="UFT63" s="264"/>
      <c r="UFU63" s="264"/>
      <c r="UFV63" s="264"/>
      <c r="UFW63" s="264"/>
      <c r="UFX63" s="264"/>
      <c r="UFY63" s="264"/>
      <c r="UFZ63" s="264"/>
      <c r="UGA63" s="264"/>
      <c r="UGB63" s="264"/>
      <c r="UGC63" s="264"/>
      <c r="UGD63" s="264"/>
      <c r="UGE63" s="264"/>
      <c r="UGF63" s="264"/>
      <c r="UGG63" s="264"/>
      <c r="UGH63" s="264"/>
      <c r="UGI63" s="264"/>
      <c r="UGJ63" s="264"/>
      <c r="UGK63" s="264"/>
      <c r="UGL63" s="264"/>
      <c r="UGM63" s="264"/>
      <c r="UGN63" s="264"/>
      <c r="UGO63" s="264"/>
      <c r="UGP63" s="264"/>
      <c r="UGQ63" s="264"/>
      <c r="UGR63" s="264"/>
      <c r="UGS63" s="264"/>
      <c r="UGT63" s="264"/>
      <c r="UGU63" s="264"/>
      <c r="UGV63" s="264"/>
      <c r="UGW63" s="264"/>
      <c r="UGX63" s="264"/>
      <c r="UGY63" s="264"/>
      <c r="UGZ63" s="264"/>
      <c r="UHA63" s="264"/>
      <c r="UHB63" s="264"/>
      <c r="UHC63" s="264"/>
      <c r="UHD63" s="264"/>
      <c r="UHE63" s="264"/>
      <c r="UHF63" s="264"/>
      <c r="UHG63" s="264"/>
      <c r="UHH63" s="264"/>
      <c r="UHI63" s="264"/>
      <c r="UHJ63" s="264"/>
      <c r="UHK63" s="264"/>
      <c r="UHL63" s="264"/>
      <c r="UHM63" s="264"/>
      <c r="UHN63" s="264"/>
      <c r="UHO63" s="264"/>
      <c r="UHP63" s="264"/>
      <c r="UHQ63" s="264"/>
      <c r="UHR63" s="264"/>
      <c r="UHS63" s="264"/>
      <c r="UHT63" s="264"/>
      <c r="UHU63" s="264"/>
      <c r="UHV63" s="264"/>
      <c r="UHW63" s="264"/>
      <c r="UHX63" s="264"/>
      <c r="UHY63" s="264"/>
      <c r="UHZ63" s="264"/>
      <c r="UIA63" s="264"/>
      <c r="UIB63" s="264"/>
      <c r="UIC63" s="264"/>
      <c r="UID63" s="264"/>
      <c r="UIE63" s="264"/>
      <c r="UIF63" s="264"/>
      <c r="UIG63" s="264"/>
      <c r="UIH63" s="264"/>
      <c r="UII63" s="264"/>
      <c r="UIJ63" s="264"/>
      <c r="UIK63" s="264"/>
      <c r="UIL63" s="264"/>
      <c r="UIM63" s="264"/>
      <c r="UIN63" s="264"/>
      <c r="UIO63" s="264"/>
      <c r="UIP63" s="264"/>
      <c r="UIQ63" s="264"/>
      <c r="UIR63" s="264"/>
      <c r="UIS63" s="264"/>
      <c r="UIT63" s="264"/>
      <c r="UIU63" s="264"/>
      <c r="UIV63" s="264"/>
      <c r="UIW63" s="264"/>
      <c r="UIX63" s="264"/>
      <c r="UIY63" s="264"/>
      <c r="UIZ63" s="264"/>
      <c r="UJA63" s="264"/>
      <c r="UJB63" s="264"/>
      <c r="UJC63" s="264"/>
      <c r="UJD63" s="264"/>
      <c r="UJE63" s="264"/>
      <c r="UJF63" s="264"/>
      <c r="UJG63" s="264"/>
      <c r="UJH63" s="264"/>
      <c r="UJI63" s="264"/>
      <c r="UJJ63" s="264"/>
      <c r="UJK63" s="264"/>
      <c r="UJL63" s="264"/>
      <c r="UJM63" s="264"/>
      <c r="UJN63" s="264"/>
      <c r="UJO63" s="264"/>
      <c r="UJP63" s="264"/>
      <c r="UJQ63" s="264"/>
      <c r="UJR63" s="264"/>
      <c r="UJS63" s="264"/>
      <c r="UJT63" s="264"/>
      <c r="UJU63" s="264"/>
      <c r="UJV63" s="264"/>
      <c r="UJW63" s="264"/>
      <c r="UJX63" s="264"/>
      <c r="UJY63" s="264"/>
      <c r="UJZ63" s="264"/>
      <c r="UKA63" s="264"/>
      <c r="UKB63" s="264"/>
      <c r="UKC63" s="264"/>
      <c r="UKD63" s="264"/>
      <c r="UKE63" s="264"/>
      <c r="UKF63" s="264"/>
      <c r="UKG63" s="264"/>
      <c r="UKH63" s="264"/>
      <c r="UKI63" s="264"/>
      <c r="UKJ63" s="264"/>
      <c r="UKK63" s="264"/>
      <c r="UKL63" s="264"/>
      <c r="UKM63" s="264"/>
      <c r="UKN63" s="264"/>
      <c r="UKO63" s="264"/>
      <c r="UKP63" s="264"/>
      <c r="UKQ63" s="264"/>
      <c r="UKR63" s="264"/>
      <c r="UKS63" s="264"/>
      <c r="UKT63" s="264"/>
      <c r="UKU63" s="264"/>
      <c r="UKV63" s="264"/>
      <c r="UKW63" s="264"/>
      <c r="UKX63" s="264"/>
      <c r="UKY63" s="264"/>
      <c r="UKZ63" s="264"/>
      <c r="ULA63" s="264"/>
      <c r="ULB63" s="264"/>
      <c r="ULC63" s="264"/>
      <c r="ULD63" s="264"/>
      <c r="ULE63" s="264"/>
      <c r="ULF63" s="264"/>
      <c r="ULG63" s="264"/>
      <c r="ULH63" s="264"/>
      <c r="ULI63" s="264"/>
      <c r="ULJ63" s="264"/>
      <c r="ULK63" s="264"/>
      <c r="ULL63" s="264"/>
      <c r="ULM63" s="264"/>
      <c r="ULN63" s="264"/>
      <c r="ULO63" s="264"/>
      <c r="ULP63" s="264"/>
      <c r="ULQ63" s="264"/>
      <c r="ULR63" s="264"/>
      <c r="ULS63" s="264"/>
      <c r="ULT63" s="264"/>
      <c r="ULU63" s="264"/>
      <c r="ULV63" s="264"/>
      <c r="ULW63" s="264"/>
      <c r="ULX63" s="264"/>
      <c r="ULY63" s="264"/>
      <c r="ULZ63" s="264"/>
      <c r="UMA63" s="264"/>
      <c r="UMB63" s="264"/>
      <c r="UMC63" s="264"/>
      <c r="UMD63" s="264"/>
      <c r="UME63" s="264"/>
      <c r="UMF63" s="264"/>
      <c r="UMG63" s="264"/>
      <c r="UMH63" s="264"/>
      <c r="UMI63" s="264"/>
      <c r="UMJ63" s="264"/>
      <c r="UMK63" s="264"/>
      <c r="UML63" s="264"/>
      <c r="UMM63" s="264"/>
      <c r="UMN63" s="264"/>
      <c r="UMO63" s="264"/>
      <c r="UMP63" s="264"/>
      <c r="UMQ63" s="264"/>
      <c r="UMR63" s="264"/>
      <c r="UMS63" s="264"/>
      <c r="UMT63" s="264"/>
      <c r="UMU63" s="264"/>
      <c r="UMV63" s="264"/>
      <c r="UMW63" s="264"/>
      <c r="UMX63" s="264"/>
      <c r="UMY63" s="264"/>
      <c r="UMZ63" s="264"/>
      <c r="UNA63" s="264"/>
      <c r="UNB63" s="264"/>
      <c r="UNC63" s="264"/>
      <c r="UND63" s="264"/>
      <c r="UNE63" s="264"/>
      <c r="UNF63" s="264"/>
      <c r="UNG63" s="264"/>
      <c r="UNH63" s="264"/>
      <c r="UNI63" s="264"/>
      <c r="UNJ63" s="264"/>
      <c r="UNK63" s="264"/>
      <c r="UNL63" s="264"/>
      <c r="UNM63" s="264"/>
      <c r="UNN63" s="264"/>
      <c r="UNO63" s="264"/>
      <c r="UNP63" s="264"/>
      <c r="UNQ63" s="264"/>
      <c r="UNR63" s="264"/>
      <c r="UNS63" s="264"/>
      <c r="UNT63" s="264"/>
      <c r="UNU63" s="264"/>
      <c r="UNV63" s="264"/>
      <c r="UNW63" s="264"/>
      <c r="UNX63" s="264"/>
      <c r="UNY63" s="264"/>
      <c r="UNZ63" s="264"/>
      <c r="UOA63" s="264"/>
      <c r="UOB63" s="264"/>
      <c r="UOC63" s="264"/>
      <c r="UOD63" s="264"/>
      <c r="UOE63" s="264"/>
      <c r="UOF63" s="264"/>
      <c r="UOG63" s="264"/>
      <c r="UOH63" s="264"/>
      <c r="UOI63" s="264"/>
      <c r="UOJ63" s="264"/>
      <c r="UOK63" s="264"/>
      <c r="UOL63" s="264"/>
      <c r="UOM63" s="264"/>
      <c r="UON63" s="264"/>
      <c r="UOO63" s="264"/>
      <c r="UOP63" s="264"/>
      <c r="UOQ63" s="264"/>
      <c r="UOR63" s="264"/>
      <c r="UOS63" s="264"/>
      <c r="UOT63" s="264"/>
      <c r="UOU63" s="264"/>
      <c r="UOV63" s="264"/>
      <c r="UOW63" s="264"/>
      <c r="UOX63" s="264"/>
      <c r="UOY63" s="264"/>
      <c r="UOZ63" s="264"/>
      <c r="UPA63" s="264"/>
      <c r="UPB63" s="264"/>
      <c r="UPC63" s="264"/>
      <c r="UPD63" s="264"/>
      <c r="UPE63" s="264"/>
      <c r="UPF63" s="264"/>
      <c r="UPG63" s="264"/>
      <c r="UPH63" s="264"/>
      <c r="UPI63" s="264"/>
      <c r="UPJ63" s="264"/>
      <c r="UPK63" s="264"/>
      <c r="UPL63" s="264"/>
      <c r="UPM63" s="264"/>
      <c r="UPN63" s="264"/>
      <c r="UPO63" s="264"/>
      <c r="UPP63" s="264"/>
      <c r="UPQ63" s="264"/>
      <c r="UPR63" s="264"/>
      <c r="UPS63" s="264"/>
      <c r="UPT63" s="264"/>
      <c r="UPU63" s="264"/>
      <c r="UPV63" s="264"/>
      <c r="UPW63" s="264"/>
      <c r="UPX63" s="264"/>
      <c r="UPY63" s="264"/>
      <c r="UPZ63" s="264"/>
      <c r="UQA63" s="264"/>
      <c r="UQB63" s="264"/>
      <c r="UQC63" s="264"/>
      <c r="UQD63" s="264"/>
      <c r="UQE63" s="264"/>
      <c r="UQF63" s="264"/>
      <c r="UQG63" s="264"/>
      <c r="UQH63" s="264"/>
      <c r="UQI63" s="264"/>
      <c r="UQJ63" s="264"/>
      <c r="UQK63" s="264"/>
      <c r="UQL63" s="264"/>
      <c r="UQM63" s="264"/>
      <c r="UQN63" s="264"/>
      <c r="UQO63" s="264"/>
      <c r="UQP63" s="264"/>
      <c r="UQQ63" s="264"/>
      <c r="UQR63" s="264"/>
      <c r="UQS63" s="264"/>
      <c r="UQT63" s="264"/>
      <c r="UQU63" s="264"/>
      <c r="UQV63" s="264"/>
      <c r="UQW63" s="264"/>
      <c r="UQX63" s="264"/>
      <c r="UQY63" s="264"/>
      <c r="UQZ63" s="264"/>
      <c r="URA63" s="264"/>
      <c r="URB63" s="264"/>
      <c r="URC63" s="264"/>
      <c r="URD63" s="264"/>
      <c r="URE63" s="264"/>
      <c r="URF63" s="264"/>
      <c r="URG63" s="264"/>
      <c r="URH63" s="264"/>
      <c r="URI63" s="264"/>
      <c r="URJ63" s="264"/>
      <c r="URK63" s="264"/>
      <c r="URL63" s="264"/>
      <c r="URM63" s="264"/>
      <c r="URN63" s="264"/>
      <c r="URO63" s="264"/>
      <c r="URP63" s="264"/>
      <c r="URQ63" s="264"/>
      <c r="URR63" s="264"/>
      <c r="URS63" s="264"/>
      <c r="URT63" s="264"/>
      <c r="URU63" s="264"/>
      <c r="URV63" s="264"/>
      <c r="URW63" s="264"/>
      <c r="URX63" s="264"/>
      <c r="URY63" s="264"/>
      <c r="URZ63" s="264"/>
      <c r="USA63" s="264"/>
      <c r="USB63" s="264"/>
      <c r="USC63" s="264"/>
      <c r="USD63" s="264"/>
      <c r="USE63" s="264"/>
      <c r="USF63" s="264"/>
      <c r="USG63" s="264"/>
      <c r="USH63" s="264"/>
      <c r="USI63" s="264"/>
      <c r="USJ63" s="264"/>
      <c r="USK63" s="264"/>
      <c r="USL63" s="264"/>
      <c r="USM63" s="264"/>
      <c r="USN63" s="264"/>
      <c r="USO63" s="264"/>
      <c r="USP63" s="264"/>
      <c r="USQ63" s="264"/>
      <c r="USR63" s="264"/>
      <c r="USS63" s="264"/>
      <c r="UST63" s="264"/>
      <c r="USU63" s="264"/>
      <c r="USV63" s="264"/>
      <c r="USW63" s="264"/>
      <c r="USX63" s="264"/>
      <c r="USY63" s="264"/>
      <c r="USZ63" s="264"/>
      <c r="UTA63" s="264"/>
      <c r="UTB63" s="264"/>
      <c r="UTC63" s="264"/>
      <c r="UTD63" s="264"/>
      <c r="UTE63" s="264"/>
      <c r="UTF63" s="264"/>
      <c r="UTG63" s="264"/>
      <c r="UTH63" s="264"/>
      <c r="UTI63" s="264"/>
      <c r="UTJ63" s="264"/>
      <c r="UTK63" s="264"/>
      <c r="UTL63" s="264"/>
      <c r="UTM63" s="264"/>
      <c r="UTN63" s="264"/>
      <c r="UTO63" s="264"/>
      <c r="UTP63" s="264"/>
      <c r="UTQ63" s="264"/>
      <c r="UTR63" s="264"/>
      <c r="UTS63" s="264"/>
      <c r="UTT63" s="264"/>
      <c r="UTU63" s="264"/>
      <c r="UTV63" s="264"/>
      <c r="UTW63" s="264"/>
      <c r="UTX63" s="264"/>
      <c r="UTY63" s="264"/>
      <c r="UTZ63" s="264"/>
      <c r="UUA63" s="264"/>
      <c r="UUB63" s="264"/>
      <c r="UUC63" s="264"/>
      <c r="UUD63" s="264"/>
      <c r="UUE63" s="264"/>
      <c r="UUF63" s="264"/>
      <c r="UUG63" s="264"/>
      <c r="UUH63" s="264"/>
      <c r="UUI63" s="264"/>
      <c r="UUJ63" s="264"/>
      <c r="UUK63" s="264"/>
      <c r="UUL63" s="264"/>
      <c r="UUM63" s="264"/>
      <c r="UUN63" s="264"/>
      <c r="UUO63" s="264"/>
      <c r="UUP63" s="264"/>
      <c r="UUQ63" s="264"/>
      <c r="UUR63" s="264"/>
      <c r="UUS63" s="264"/>
      <c r="UUT63" s="264"/>
      <c r="UUU63" s="264"/>
      <c r="UUV63" s="264"/>
      <c r="UUW63" s="264"/>
      <c r="UUX63" s="264"/>
      <c r="UUY63" s="264"/>
      <c r="UUZ63" s="264"/>
      <c r="UVA63" s="264"/>
      <c r="UVB63" s="264"/>
      <c r="UVC63" s="264"/>
      <c r="UVD63" s="264"/>
      <c r="UVE63" s="264"/>
      <c r="UVF63" s="264"/>
      <c r="UVG63" s="264"/>
      <c r="UVH63" s="264"/>
      <c r="UVI63" s="264"/>
      <c r="UVJ63" s="264"/>
      <c r="UVK63" s="264"/>
      <c r="UVL63" s="264"/>
      <c r="UVM63" s="264"/>
      <c r="UVN63" s="264"/>
      <c r="UVO63" s="264"/>
      <c r="UVP63" s="264"/>
      <c r="UVQ63" s="264"/>
      <c r="UVR63" s="264"/>
      <c r="UVS63" s="264"/>
      <c r="UVT63" s="264"/>
      <c r="UVU63" s="264"/>
      <c r="UVV63" s="264"/>
      <c r="UVW63" s="264"/>
      <c r="UVX63" s="264"/>
      <c r="UVY63" s="264"/>
      <c r="UVZ63" s="264"/>
      <c r="UWA63" s="264"/>
      <c r="UWB63" s="264"/>
      <c r="UWC63" s="264"/>
      <c r="UWD63" s="264"/>
      <c r="UWE63" s="264"/>
      <c r="UWF63" s="264"/>
      <c r="UWG63" s="264"/>
      <c r="UWH63" s="264"/>
      <c r="UWI63" s="264"/>
      <c r="UWJ63" s="264"/>
      <c r="UWK63" s="264"/>
      <c r="UWL63" s="264"/>
      <c r="UWM63" s="264"/>
      <c r="UWN63" s="264"/>
      <c r="UWO63" s="264"/>
      <c r="UWP63" s="264"/>
      <c r="UWQ63" s="264"/>
      <c r="UWR63" s="264"/>
      <c r="UWS63" s="264"/>
      <c r="UWT63" s="264"/>
      <c r="UWU63" s="264"/>
      <c r="UWV63" s="264"/>
      <c r="UWW63" s="264"/>
      <c r="UWX63" s="264"/>
      <c r="UWY63" s="264"/>
      <c r="UWZ63" s="264"/>
      <c r="UXA63" s="264"/>
      <c r="UXB63" s="264"/>
      <c r="UXC63" s="264"/>
      <c r="UXD63" s="264"/>
      <c r="UXE63" s="264"/>
      <c r="UXF63" s="264"/>
      <c r="UXG63" s="264"/>
      <c r="UXH63" s="264"/>
      <c r="UXI63" s="264"/>
      <c r="UXJ63" s="264"/>
      <c r="UXK63" s="264"/>
      <c r="UXL63" s="264"/>
      <c r="UXM63" s="264"/>
      <c r="UXN63" s="264"/>
      <c r="UXO63" s="264"/>
      <c r="UXP63" s="264"/>
      <c r="UXQ63" s="264"/>
      <c r="UXR63" s="264"/>
      <c r="UXS63" s="264"/>
      <c r="UXT63" s="264"/>
      <c r="UXU63" s="264"/>
      <c r="UXV63" s="264"/>
      <c r="UXW63" s="264"/>
      <c r="UXX63" s="264"/>
      <c r="UXY63" s="264"/>
      <c r="UXZ63" s="264"/>
      <c r="UYA63" s="264"/>
      <c r="UYB63" s="264"/>
      <c r="UYC63" s="264"/>
      <c r="UYD63" s="264"/>
      <c r="UYE63" s="264"/>
      <c r="UYF63" s="264"/>
      <c r="UYG63" s="264"/>
      <c r="UYH63" s="264"/>
      <c r="UYI63" s="264"/>
      <c r="UYJ63" s="264"/>
      <c r="UYK63" s="264"/>
      <c r="UYL63" s="264"/>
      <c r="UYM63" s="264"/>
      <c r="UYN63" s="264"/>
      <c r="UYO63" s="264"/>
      <c r="UYP63" s="264"/>
      <c r="UYQ63" s="264"/>
      <c r="UYR63" s="264"/>
      <c r="UYS63" s="264"/>
      <c r="UYT63" s="264"/>
      <c r="UYU63" s="264"/>
      <c r="UYV63" s="264"/>
      <c r="UYW63" s="264"/>
      <c r="UYX63" s="264"/>
      <c r="UYY63" s="264"/>
      <c r="UYZ63" s="264"/>
      <c r="UZA63" s="264"/>
      <c r="UZB63" s="264"/>
      <c r="UZC63" s="264"/>
      <c r="UZD63" s="264"/>
      <c r="UZE63" s="264"/>
      <c r="UZF63" s="264"/>
      <c r="UZG63" s="264"/>
      <c r="UZH63" s="264"/>
      <c r="UZI63" s="264"/>
      <c r="UZJ63" s="264"/>
      <c r="UZK63" s="264"/>
      <c r="UZL63" s="264"/>
      <c r="UZM63" s="264"/>
      <c r="UZN63" s="264"/>
      <c r="UZO63" s="264"/>
      <c r="UZP63" s="264"/>
      <c r="UZQ63" s="264"/>
      <c r="UZR63" s="264"/>
      <c r="UZS63" s="264"/>
      <c r="UZT63" s="264"/>
      <c r="UZU63" s="264"/>
      <c r="UZV63" s="264"/>
      <c r="UZW63" s="264"/>
      <c r="UZX63" s="264"/>
      <c r="UZY63" s="264"/>
      <c r="UZZ63" s="264"/>
      <c r="VAA63" s="264"/>
      <c r="VAB63" s="264"/>
      <c r="VAC63" s="264"/>
      <c r="VAD63" s="264"/>
      <c r="VAE63" s="264"/>
      <c r="VAF63" s="264"/>
      <c r="VAG63" s="264"/>
      <c r="VAH63" s="264"/>
      <c r="VAI63" s="264"/>
      <c r="VAJ63" s="264"/>
      <c r="VAK63" s="264"/>
      <c r="VAL63" s="264"/>
      <c r="VAM63" s="264"/>
      <c r="VAN63" s="264"/>
      <c r="VAO63" s="264"/>
      <c r="VAP63" s="264"/>
      <c r="VAQ63" s="264"/>
      <c r="VAR63" s="264"/>
      <c r="VAS63" s="264"/>
      <c r="VAT63" s="264"/>
      <c r="VAU63" s="264"/>
      <c r="VAV63" s="264"/>
      <c r="VAW63" s="264"/>
      <c r="VAX63" s="264"/>
      <c r="VAY63" s="264"/>
      <c r="VAZ63" s="264"/>
      <c r="VBA63" s="264"/>
      <c r="VBB63" s="264"/>
      <c r="VBC63" s="264"/>
      <c r="VBD63" s="264"/>
      <c r="VBE63" s="264"/>
      <c r="VBF63" s="264"/>
      <c r="VBG63" s="264"/>
      <c r="VBH63" s="264"/>
      <c r="VBI63" s="264"/>
      <c r="VBJ63" s="264"/>
      <c r="VBK63" s="264"/>
      <c r="VBL63" s="264"/>
      <c r="VBM63" s="264"/>
      <c r="VBN63" s="264"/>
      <c r="VBO63" s="264"/>
      <c r="VBP63" s="264"/>
      <c r="VBQ63" s="264"/>
      <c r="VBR63" s="264"/>
      <c r="VBS63" s="264"/>
      <c r="VBT63" s="264"/>
      <c r="VBU63" s="264"/>
      <c r="VBV63" s="264"/>
      <c r="VBW63" s="264"/>
      <c r="VBX63" s="264"/>
      <c r="VBY63" s="264"/>
      <c r="VBZ63" s="264"/>
      <c r="VCA63" s="264"/>
      <c r="VCB63" s="264"/>
      <c r="VCC63" s="264"/>
      <c r="VCD63" s="264"/>
      <c r="VCE63" s="264"/>
      <c r="VCF63" s="264"/>
      <c r="VCG63" s="264"/>
      <c r="VCH63" s="264"/>
      <c r="VCI63" s="264"/>
      <c r="VCJ63" s="264"/>
      <c r="VCK63" s="264"/>
      <c r="VCL63" s="264"/>
      <c r="VCM63" s="264"/>
      <c r="VCN63" s="264"/>
      <c r="VCO63" s="264"/>
      <c r="VCP63" s="264"/>
      <c r="VCQ63" s="264"/>
      <c r="VCR63" s="264"/>
      <c r="VCS63" s="264"/>
      <c r="VCT63" s="264"/>
      <c r="VCU63" s="264"/>
      <c r="VCV63" s="264"/>
      <c r="VCW63" s="264"/>
      <c r="VCX63" s="264"/>
      <c r="VCY63" s="264"/>
      <c r="VCZ63" s="264"/>
      <c r="VDA63" s="264"/>
      <c r="VDB63" s="264"/>
      <c r="VDC63" s="264"/>
      <c r="VDD63" s="264"/>
      <c r="VDE63" s="264"/>
      <c r="VDF63" s="264"/>
      <c r="VDG63" s="264"/>
      <c r="VDH63" s="264"/>
      <c r="VDI63" s="264"/>
      <c r="VDJ63" s="264"/>
      <c r="VDK63" s="264"/>
      <c r="VDL63" s="264"/>
      <c r="VDM63" s="264"/>
      <c r="VDN63" s="264"/>
      <c r="VDO63" s="264"/>
      <c r="VDP63" s="264"/>
      <c r="VDQ63" s="264"/>
      <c r="VDR63" s="264"/>
      <c r="VDS63" s="264"/>
      <c r="VDT63" s="264"/>
      <c r="VDU63" s="264"/>
      <c r="VDV63" s="264"/>
      <c r="VDW63" s="264"/>
      <c r="VDX63" s="264"/>
      <c r="VDY63" s="264"/>
      <c r="VDZ63" s="264"/>
      <c r="VEA63" s="264"/>
      <c r="VEB63" s="264"/>
      <c r="VEC63" s="264"/>
      <c r="VED63" s="264"/>
      <c r="VEE63" s="264"/>
      <c r="VEF63" s="264"/>
      <c r="VEG63" s="264"/>
      <c r="VEH63" s="264"/>
      <c r="VEI63" s="264"/>
      <c r="VEJ63" s="264"/>
      <c r="VEK63" s="264"/>
      <c r="VEL63" s="264"/>
      <c r="VEM63" s="264"/>
      <c r="VEN63" s="264"/>
      <c r="VEO63" s="264"/>
      <c r="VEP63" s="264"/>
      <c r="VEQ63" s="264"/>
      <c r="VER63" s="264"/>
      <c r="VES63" s="264"/>
      <c r="VET63" s="264"/>
      <c r="VEU63" s="264"/>
      <c r="VEV63" s="264"/>
      <c r="VEW63" s="264"/>
      <c r="VEX63" s="264"/>
      <c r="VEY63" s="264"/>
      <c r="VEZ63" s="264"/>
      <c r="VFA63" s="264"/>
      <c r="VFB63" s="264"/>
      <c r="VFC63" s="264"/>
      <c r="VFD63" s="264"/>
      <c r="VFE63" s="264"/>
      <c r="VFF63" s="264"/>
      <c r="VFG63" s="264"/>
      <c r="VFH63" s="264"/>
      <c r="VFI63" s="264"/>
      <c r="VFJ63" s="264"/>
      <c r="VFK63" s="264"/>
      <c r="VFL63" s="264"/>
      <c r="VFM63" s="264"/>
      <c r="VFN63" s="264"/>
      <c r="VFO63" s="264"/>
      <c r="VFP63" s="264"/>
      <c r="VFQ63" s="264"/>
      <c r="VFR63" s="264"/>
      <c r="VFS63" s="264"/>
      <c r="VFT63" s="264"/>
      <c r="VFU63" s="264"/>
      <c r="VFV63" s="264"/>
      <c r="VFW63" s="264"/>
      <c r="VFX63" s="264"/>
      <c r="VFY63" s="264"/>
      <c r="VFZ63" s="264"/>
      <c r="VGA63" s="264"/>
      <c r="VGB63" s="264"/>
      <c r="VGC63" s="264"/>
      <c r="VGD63" s="264"/>
      <c r="VGE63" s="264"/>
      <c r="VGF63" s="264"/>
      <c r="VGG63" s="264"/>
      <c r="VGH63" s="264"/>
      <c r="VGI63" s="264"/>
      <c r="VGJ63" s="264"/>
      <c r="VGK63" s="264"/>
      <c r="VGL63" s="264"/>
      <c r="VGM63" s="264"/>
      <c r="VGN63" s="264"/>
      <c r="VGO63" s="264"/>
      <c r="VGP63" s="264"/>
      <c r="VGQ63" s="264"/>
      <c r="VGR63" s="264"/>
      <c r="VGS63" s="264"/>
      <c r="VGT63" s="264"/>
      <c r="VGU63" s="264"/>
      <c r="VGV63" s="264"/>
      <c r="VGW63" s="264"/>
      <c r="VGX63" s="264"/>
      <c r="VGY63" s="264"/>
      <c r="VGZ63" s="264"/>
      <c r="VHA63" s="264"/>
      <c r="VHB63" s="264"/>
      <c r="VHC63" s="264"/>
      <c r="VHD63" s="264"/>
      <c r="VHE63" s="264"/>
      <c r="VHF63" s="264"/>
      <c r="VHG63" s="264"/>
      <c r="VHH63" s="264"/>
      <c r="VHI63" s="264"/>
      <c r="VHJ63" s="264"/>
      <c r="VHK63" s="264"/>
      <c r="VHL63" s="264"/>
      <c r="VHM63" s="264"/>
      <c r="VHN63" s="264"/>
      <c r="VHO63" s="264"/>
      <c r="VHP63" s="264"/>
      <c r="VHQ63" s="264"/>
      <c r="VHR63" s="264"/>
      <c r="VHS63" s="264"/>
      <c r="VHT63" s="264"/>
      <c r="VHU63" s="264"/>
      <c r="VHV63" s="264"/>
      <c r="VHW63" s="264"/>
      <c r="VHX63" s="264"/>
      <c r="VHY63" s="264"/>
      <c r="VHZ63" s="264"/>
      <c r="VIA63" s="264"/>
      <c r="VIB63" s="264"/>
      <c r="VIC63" s="264"/>
      <c r="VID63" s="264"/>
      <c r="VIE63" s="264"/>
      <c r="VIF63" s="264"/>
      <c r="VIG63" s="264"/>
      <c r="VIH63" s="264"/>
      <c r="VII63" s="264"/>
      <c r="VIJ63" s="264"/>
      <c r="VIK63" s="264"/>
      <c r="VIL63" s="264"/>
      <c r="VIM63" s="264"/>
      <c r="VIN63" s="264"/>
      <c r="VIO63" s="264"/>
      <c r="VIP63" s="264"/>
      <c r="VIQ63" s="264"/>
      <c r="VIR63" s="264"/>
      <c r="VIS63" s="264"/>
      <c r="VIT63" s="264"/>
      <c r="VIU63" s="264"/>
      <c r="VIV63" s="264"/>
      <c r="VIW63" s="264"/>
      <c r="VIX63" s="264"/>
      <c r="VIY63" s="264"/>
      <c r="VIZ63" s="264"/>
      <c r="VJA63" s="264"/>
      <c r="VJB63" s="264"/>
      <c r="VJC63" s="264"/>
      <c r="VJD63" s="264"/>
      <c r="VJE63" s="264"/>
      <c r="VJF63" s="264"/>
      <c r="VJG63" s="264"/>
      <c r="VJH63" s="264"/>
      <c r="VJI63" s="264"/>
      <c r="VJJ63" s="264"/>
      <c r="VJK63" s="264"/>
      <c r="VJL63" s="264"/>
      <c r="VJM63" s="264"/>
      <c r="VJN63" s="264"/>
      <c r="VJO63" s="264"/>
      <c r="VJP63" s="264"/>
      <c r="VJQ63" s="264"/>
      <c r="VJR63" s="264"/>
      <c r="VJS63" s="264"/>
      <c r="VJT63" s="264"/>
      <c r="VJU63" s="264"/>
      <c r="VJV63" s="264"/>
      <c r="VJW63" s="264"/>
      <c r="VJX63" s="264"/>
      <c r="VJY63" s="264"/>
      <c r="VJZ63" s="264"/>
      <c r="VKA63" s="264"/>
      <c r="VKB63" s="264"/>
      <c r="VKC63" s="264"/>
      <c r="VKD63" s="264"/>
      <c r="VKE63" s="264"/>
      <c r="VKF63" s="264"/>
      <c r="VKG63" s="264"/>
      <c r="VKH63" s="264"/>
      <c r="VKI63" s="264"/>
      <c r="VKJ63" s="264"/>
      <c r="VKK63" s="264"/>
      <c r="VKL63" s="264"/>
      <c r="VKM63" s="264"/>
      <c r="VKN63" s="264"/>
      <c r="VKO63" s="264"/>
      <c r="VKP63" s="264"/>
      <c r="VKQ63" s="264"/>
      <c r="VKR63" s="264"/>
      <c r="VKS63" s="264"/>
      <c r="VKT63" s="264"/>
      <c r="VKU63" s="264"/>
      <c r="VKV63" s="264"/>
      <c r="VKW63" s="264"/>
      <c r="VKX63" s="264"/>
      <c r="VKY63" s="264"/>
      <c r="VKZ63" s="264"/>
      <c r="VLA63" s="264"/>
      <c r="VLB63" s="264"/>
      <c r="VLC63" s="264"/>
      <c r="VLD63" s="264"/>
      <c r="VLE63" s="264"/>
      <c r="VLF63" s="264"/>
      <c r="VLG63" s="264"/>
      <c r="VLH63" s="264"/>
      <c r="VLI63" s="264"/>
      <c r="VLJ63" s="264"/>
      <c r="VLK63" s="264"/>
      <c r="VLL63" s="264"/>
      <c r="VLM63" s="264"/>
      <c r="VLN63" s="264"/>
      <c r="VLO63" s="264"/>
      <c r="VLP63" s="264"/>
      <c r="VLQ63" s="264"/>
      <c r="VLR63" s="264"/>
      <c r="VLS63" s="264"/>
      <c r="VLT63" s="264"/>
      <c r="VLU63" s="264"/>
      <c r="VLV63" s="264"/>
      <c r="VLW63" s="264"/>
      <c r="VLX63" s="264"/>
      <c r="VLY63" s="264"/>
      <c r="VLZ63" s="264"/>
      <c r="VMA63" s="264"/>
      <c r="VMB63" s="264"/>
      <c r="VMC63" s="264"/>
      <c r="VMD63" s="264"/>
      <c r="VME63" s="264"/>
      <c r="VMF63" s="264"/>
      <c r="VMG63" s="264"/>
      <c r="VMH63" s="264"/>
      <c r="VMI63" s="264"/>
      <c r="VMJ63" s="264"/>
      <c r="VMK63" s="264"/>
      <c r="VML63" s="264"/>
      <c r="VMM63" s="264"/>
      <c r="VMN63" s="264"/>
      <c r="VMO63" s="264"/>
      <c r="VMP63" s="264"/>
      <c r="VMQ63" s="264"/>
      <c r="VMR63" s="264"/>
      <c r="VMS63" s="264"/>
      <c r="VMT63" s="264"/>
      <c r="VMU63" s="264"/>
      <c r="VMV63" s="264"/>
      <c r="VMW63" s="264"/>
      <c r="VMX63" s="264"/>
      <c r="VMY63" s="264"/>
      <c r="VMZ63" s="264"/>
      <c r="VNA63" s="264"/>
      <c r="VNB63" s="264"/>
      <c r="VNC63" s="264"/>
      <c r="VND63" s="264"/>
      <c r="VNE63" s="264"/>
      <c r="VNF63" s="264"/>
      <c r="VNG63" s="264"/>
      <c r="VNH63" s="264"/>
      <c r="VNI63" s="264"/>
      <c r="VNJ63" s="264"/>
      <c r="VNK63" s="264"/>
      <c r="VNL63" s="264"/>
      <c r="VNM63" s="264"/>
      <c r="VNN63" s="264"/>
      <c r="VNO63" s="264"/>
      <c r="VNP63" s="264"/>
      <c r="VNQ63" s="264"/>
      <c r="VNR63" s="264"/>
      <c r="VNS63" s="264"/>
      <c r="VNT63" s="264"/>
      <c r="VNU63" s="264"/>
      <c r="VNV63" s="264"/>
      <c r="VNW63" s="264"/>
      <c r="VNX63" s="264"/>
      <c r="VNY63" s="264"/>
      <c r="VNZ63" s="264"/>
      <c r="VOA63" s="264"/>
      <c r="VOB63" s="264"/>
      <c r="VOC63" s="264"/>
      <c r="VOD63" s="264"/>
      <c r="VOE63" s="264"/>
      <c r="VOF63" s="264"/>
      <c r="VOG63" s="264"/>
      <c r="VOH63" s="264"/>
      <c r="VOI63" s="264"/>
      <c r="VOJ63" s="264"/>
      <c r="VOK63" s="264"/>
      <c r="VOL63" s="264"/>
      <c r="VOM63" s="264"/>
      <c r="VON63" s="264"/>
      <c r="VOO63" s="264"/>
      <c r="VOP63" s="264"/>
      <c r="VOQ63" s="264"/>
      <c r="VOR63" s="264"/>
      <c r="VOS63" s="264"/>
      <c r="VOT63" s="264"/>
      <c r="VOU63" s="264"/>
      <c r="VOV63" s="264"/>
      <c r="VOW63" s="264"/>
      <c r="VOX63" s="264"/>
      <c r="VOY63" s="264"/>
      <c r="VOZ63" s="264"/>
      <c r="VPA63" s="264"/>
      <c r="VPB63" s="264"/>
      <c r="VPC63" s="264"/>
      <c r="VPD63" s="264"/>
      <c r="VPE63" s="264"/>
      <c r="VPF63" s="264"/>
      <c r="VPG63" s="264"/>
      <c r="VPH63" s="264"/>
      <c r="VPI63" s="264"/>
      <c r="VPJ63" s="264"/>
      <c r="VPK63" s="264"/>
      <c r="VPL63" s="264"/>
      <c r="VPM63" s="264"/>
      <c r="VPN63" s="264"/>
      <c r="VPO63" s="264"/>
      <c r="VPP63" s="264"/>
      <c r="VPQ63" s="264"/>
      <c r="VPR63" s="264"/>
      <c r="VPS63" s="264"/>
      <c r="VPT63" s="264"/>
      <c r="VPU63" s="264"/>
      <c r="VPV63" s="264"/>
      <c r="VPW63" s="264"/>
      <c r="VPX63" s="264"/>
      <c r="VPY63" s="264"/>
      <c r="VPZ63" s="264"/>
      <c r="VQA63" s="264"/>
      <c r="VQB63" s="264"/>
      <c r="VQC63" s="264"/>
      <c r="VQD63" s="264"/>
      <c r="VQE63" s="264"/>
      <c r="VQF63" s="264"/>
      <c r="VQG63" s="264"/>
      <c r="VQH63" s="264"/>
      <c r="VQI63" s="264"/>
      <c r="VQJ63" s="264"/>
      <c r="VQK63" s="264"/>
      <c r="VQL63" s="264"/>
      <c r="VQM63" s="264"/>
      <c r="VQN63" s="264"/>
      <c r="VQO63" s="264"/>
      <c r="VQP63" s="264"/>
      <c r="VQQ63" s="264"/>
      <c r="VQR63" s="264"/>
      <c r="VQS63" s="264"/>
      <c r="VQT63" s="264"/>
      <c r="VQU63" s="264"/>
      <c r="VQV63" s="264"/>
      <c r="VQW63" s="264"/>
      <c r="VQX63" s="264"/>
      <c r="VQY63" s="264"/>
      <c r="VQZ63" s="264"/>
      <c r="VRA63" s="264"/>
      <c r="VRB63" s="264"/>
      <c r="VRC63" s="264"/>
      <c r="VRD63" s="264"/>
      <c r="VRE63" s="264"/>
      <c r="VRF63" s="264"/>
      <c r="VRG63" s="264"/>
      <c r="VRH63" s="264"/>
      <c r="VRI63" s="264"/>
      <c r="VRJ63" s="264"/>
      <c r="VRK63" s="264"/>
      <c r="VRL63" s="264"/>
      <c r="VRM63" s="264"/>
      <c r="VRN63" s="264"/>
      <c r="VRO63" s="264"/>
      <c r="VRP63" s="264"/>
      <c r="VRQ63" s="264"/>
      <c r="VRR63" s="264"/>
      <c r="VRS63" s="264"/>
      <c r="VRT63" s="264"/>
      <c r="VRU63" s="264"/>
      <c r="VRV63" s="264"/>
      <c r="VRW63" s="264"/>
      <c r="VRX63" s="264"/>
      <c r="VRY63" s="264"/>
      <c r="VRZ63" s="264"/>
      <c r="VSA63" s="264"/>
      <c r="VSB63" s="264"/>
      <c r="VSC63" s="264"/>
      <c r="VSD63" s="264"/>
      <c r="VSE63" s="264"/>
      <c r="VSF63" s="264"/>
      <c r="VSG63" s="264"/>
      <c r="VSH63" s="264"/>
      <c r="VSI63" s="264"/>
      <c r="VSJ63" s="264"/>
      <c r="VSK63" s="264"/>
      <c r="VSL63" s="264"/>
      <c r="VSM63" s="264"/>
      <c r="VSN63" s="264"/>
      <c r="VSO63" s="264"/>
      <c r="VSP63" s="264"/>
      <c r="VSQ63" s="264"/>
      <c r="VSR63" s="264"/>
      <c r="VSS63" s="264"/>
      <c r="VST63" s="264"/>
      <c r="VSU63" s="264"/>
      <c r="VSV63" s="264"/>
      <c r="VSW63" s="264"/>
      <c r="VSX63" s="264"/>
      <c r="VSY63" s="264"/>
      <c r="VSZ63" s="264"/>
      <c r="VTA63" s="264"/>
      <c r="VTB63" s="264"/>
      <c r="VTC63" s="264"/>
      <c r="VTD63" s="264"/>
      <c r="VTE63" s="264"/>
      <c r="VTF63" s="264"/>
      <c r="VTG63" s="264"/>
      <c r="VTH63" s="264"/>
      <c r="VTI63" s="264"/>
      <c r="VTJ63" s="264"/>
      <c r="VTK63" s="264"/>
      <c r="VTL63" s="264"/>
      <c r="VTM63" s="264"/>
      <c r="VTN63" s="264"/>
      <c r="VTO63" s="264"/>
      <c r="VTP63" s="264"/>
      <c r="VTQ63" s="264"/>
      <c r="VTR63" s="264"/>
      <c r="VTS63" s="264"/>
      <c r="VTT63" s="264"/>
      <c r="VTU63" s="264"/>
      <c r="VTV63" s="264"/>
      <c r="VTW63" s="264"/>
      <c r="VTX63" s="264"/>
      <c r="VTY63" s="264"/>
      <c r="VTZ63" s="264"/>
      <c r="VUA63" s="264"/>
      <c r="VUB63" s="264"/>
      <c r="VUC63" s="264"/>
      <c r="VUD63" s="264"/>
      <c r="VUE63" s="264"/>
      <c r="VUF63" s="264"/>
      <c r="VUG63" s="264"/>
      <c r="VUH63" s="264"/>
      <c r="VUI63" s="264"/>
      <c r="VUJ63" s="264"/>
      <c r="VUK63" s="264"/>
      <c r="VUL63" s="264"/>
      <c r="VUM63" s="264"/>
      <c r="VUN63" s="264"/>
      <c r="VUO63" s="264"/>
      <c r="VUP63" s="264"/>
      <c r="VUQ63" s="264"/>
      <c r="VUR63" s="264"/>
      <c r="VUS63" s="264"/>
      <c r="VUT63" s="264"/>
      <c r="VUU63" s="264"/>
      <c r="VUV63" s="264"/>
      <c r="VUW63" s="264"/>
      <c r="VUX63" s="264"/>
      <c r="VUY63" s="264"/>
      <c r="VUZ63" s="264"/>
      <c r="VVA63" s="264"/>
      <c r="VVB63" s="264"/>
      <c r="VVC63" s="264"/>
      <c r="VVD63" s="264"/>
      <c r="VVE63" s="264"/>
      <c r="VVF63" s="264"/>
      <c r="VVG63" s="264"/>
      <c r="VVH63" s="264"/>
      <c r="VVI63" s="264"/>
      <c r="VVJ63" s="264"/>
      <c r="VVK63" s="264"/>
      <c r="VVL63" s="264"/>
      <c r="VVM63" s="264"/>
      <c r="VVN63" s="264"/>
      <c r="VVO63" s="264"/>
      <c r="VVP63" s="264"/>
      <c r="VVQ63" s="264"/>
      <c r="VVR63" s="264"/>
      <c r="VVS63" s="264"/>
      <c r="VVT63" s="264"/>
      <c r="VVU63" s="264"/>
      <c r="VVV63" s="264"/>
      <c r="VVW63" s="264"/>
      <c r="VVX63" s="264"/>
      <c r="VVY63" s="264"/>
      <c r="VVZ63" s="264"/>
      <c r="VWA63" s="264"/>
      <c r="VWB63" s="264"/>
      <c r="VWC63" s="264"/>
      <c r="VWD63" s="264"/>
      <c r="VWE63" s="264"/>
      <c r="VWF63" s="264"/>
      <c r="VWG63" s="264"/>
      <c r="VWH63" s="264"/>
      <c r="VWI63" s="264"/>
      <c r="VWJ63" s="264"/>
      <c r="VWK63" s="264"/>
      <c r="VWL63" s="264"/>
      <c r="VWM63" s="264"/>
      <c r="VWN63" s="264"/>
      <c r="VWO63" s="264"/>
      <c r="VWP63" s="264"/>
      <c r="VWQ63" s="264"/>
      <c r="VWR63" s="264"/>
      <c r="VWS63" s="264"/>
      <c r="VWT63" s="264"/>
      <c r="VWU63" s="264"/>
      <c r="VWV63" s="264"/>
      <c r="VWW63" s="264"/>
      <c r="VWX63" s="264"/>
      <c r="VWY63" s="264"/>
      <c r="VWZ63" s="264"/>
      <c r="VXA63" s="264"/>
      <c r="VXB63" s="264"/>
      <c r="VXC63" s="264"/>
      <c r="VXD63" s="264"/>
      <c r="VXE63" s="264"/>
      <c r="VXF63" s="264"/>
      <c r="VXG63" s="264"/>
      <c r="VXH63" s="264"/>
      <c r="VXI63" s="264"/>
      <c r="VXJ63" s="264"/>
      <c r="VXK63" s="264"/>
      <c r="VXL63" s="264"/>
      <c r="VXM63" s="264"/>
      <c r="VXN63" s="264"/>
      <c r="VXO63" s="264"/>
      <c r="VXP63" s="264"/>
      <c r="VXQ63" s="264"/>
      <c r="VXR63" s="264"/>
      <c r="VXS63" s="264"/>
      <c r="VXT63" s="264"/>
      <c r="VXU63" s="264"/>
      <c r="VXV63" s="264"/>
      <c r="VXW63" s="264"/>
      <c r="VXX63" s="264"/>
      <c r="VXY63" s="264"/>
      <c r="VXZ63" s="264"/>
      <c r="VYA63" s="264"/>
      <c r="VYB63" s="264"/>
      <c r="VYC63" s="264"/>
      <c r="VYD63" s="264"/>
      <c r="VYE63" s="264"/>
      <c r="VYF63" s="264"/>
      <c r="VYG63" s="264"/>
      <c r="VYH63" s="264"/>
      <c r="VYI63" s="264"/>
      <c r="VYJ63" s="264"/>
      <c r="VYK63" s="264"/>
      <c r="VYL63" s="264"/>
      <c r="VYM63" s="264"/>
      <c r="VYN63" s="264"/>
      <c r="VYO63" s="264"/>
      <c r="VYP63" s="264"/>
      <c r="VYQ63" s="264"/>
      <c r="VYR63" s="264"/>
      <c r="VYS63" s="264"/>
      <c r="VYT63" s="264"/>
      <c r="VYU63" s="264"/>
      <c r="VYV63" s="264"/>
      <c r="VYW63" s="264"/>
      <c r="VYX63" s="264"/>
      <c r="VYY63" s="264"/>
      <c r="VYZ63" s="264"/>
      <c r="VZA63" s="264"/>
      <c r="VZB63" s="264"/>
      <c r="VZC63" s="264"/>
      <c r="VZD63" s="264"/>
      <c r="VZE63" s="264"/>
      <c r="VZF63" s="264"/>
      <c r="VZG63" s="264"/>
      <c r="VZH63" s="264"/>
      <c r="VZI63" s="264"/>
      <c r="VZJ63" s="264"/>
      <c r="VZK63" s="264"/>
      <c r="VZL63" s="264"/>
      <c r="VZM63" s="264"/>
      <c r="VZN63" s="264"/>
      <c r="VZO63" s="264"/>
      <c r="VZP63" s="264"/>
      <c r="VZQ63" s="264"/>
      <c r="VZR63" s="264"/>
      <c r="VZS63" s="264"/>
      <c r="VZT63" s="264"/>
      <c r="VZU63" s="264"/>
      <c r="VZV63" s="264"/>
      <c r="VZW63" s="264"/>
      <c r="VZX63" s="264"/>
      <c r="VZY63" s="264"/>
      <c r="VZZ63" s="264"/>
      <c r="WAA63" s="264"/>
      <c r="WAB63" s="264"/>
      <c r="WAC63" s="264"/>
      <c r="WAD63" s="264"/>
      <c r="WAE63" s="264"/>
      <c r="WAF63" s="264"/>
      <c r="WAG63" s="264"/>
      <c r="WAH63" s="264"/>
      <c r="WAI63" s="264"/>
      <c r="WAJ63" s="264"/>
      <c r="WAK63" s="264"/>
      <c r="WAL63" s="264"/>
      <c r="WAM63" s="264"/>
      <c r="WAN63" s="264"/>
      <c r="WAO63" s="264"/>
      <c r="WAP63" s="264"/>
      <c r="WAQ63" s="264"/>
      <c r="WAR63" s="264"/>
      <c r="WAS63" s="264"/>
      <c r="WAT63" s="264"/>
      <c r="WAU63" s="264"/>
      <c r="WAV63" s="264"/>
      <c r="WAW63" s="264"/>
      <c r="WAX63" s="264"/>
      <c r="WAY63" s="264"/>
      <c r="WAZ63" s="264"/>
      <c r="WBA63" s="264"/>
      <c r="WBB63" s="264"/>
      <c r="WBC63" s="264"/>
      <c r="WBD63" s="264"/>
      <c r="WBE63" s="264"/>
      <c r="WBF63" s="264"/>
      <c r="WBG63" s="264"/>
      <c r="WBH63" s="264"/>
      <c r="WBI63" s="264"/>
      <c r="WBJ63" s="264"/>
      <c r="WBK63" s="264"/>
      <c r="WBL63" s="264"/>
      <c r="WBM63" s="264"/>
      <c r="WBN63" s="264"/>
      <c r="WBO63" s="264"/>
      <c r="WBP63" s="264"/>
      <c r="WBQ63" s="264"/>
      <c r="WBR63" s="264"/>
      <c r="WBS63" s="264"/>
      <c r="WBT63" s="264"/>
      <c r="WBU63" s="264"/>
      <c r="WBV63" s="264"/>
      <c r="WBW63" s="264"/>
      <c r="WBX63" s="264"/>
      <c r="WBY63" s="264"/>
      <c r="WBZ63" s="264"/>
      <c r="WCA63" s="264"/>
      <c r="WCB63" s="264"/>
      <c r="WCC63" s="264"/>
      <c r="WCD63" s="264"/>
      <c r="WCE63" s="264"/>
      <c r="WCF63" s="264"/>
      <c r="WCG63" s="264"/>
      <c r="WCH63" s="264"/>
      <c r="WCI63" s="264"/>
      <c r="WCJ63" s="264"/>
      <c r="WCK63" s="264"/>
      <c r="WCL63" s="264"/>
      <c r="WCM63" s="264"/>
      <c r="WCN63" s="264"/>
      <c r="WCO63" s="264"/>
      <c r="WCP63" s="264"/>
      <c r="WCQ63" s="264"/>
      <c r="WCR63" s="264"/>
      <c r="WCS63" s="264"/>
      <c r="WCT63" s="264"/>
      <c r="WCU63" s="264"/>
      <c r="WCV63" s="264"/>
      <c r="WCW63" s="264"/>
      <c r="WCX63" s="264"/>
      <c r="WCY63" s="264"/>
      <c r="WCZ63" s="264"/>
      <c r="WDA63" s="264"/>
      <c r="WDB63" s="264"/>
      <c r="WDC63" s="264"/>
      <c r="WDD63" s="264"/>
      <c r="WDE63" s="264"/>
      <c r="WDF63" s="264"/>
      <c r="WDG63" s="264"/>
      <c r="WDH63" s="264"/>
      <c r="WDI63" s="264"/>
      <c r="WDJ63" s="264"/>
      <c r="WDK63" s="264"/>
      <c r="WDL63" s="264"/>
      <c r="WDM63" s="264"/>
      <c r="WDN63" s="264"/>
      <c r="WDO63" s="264"/>
      <c r="WDP63" s="264"/>
      <c r="WDQ63" s="264"/>
      <c r="WDR63" s="264"/>
      <c r="WDS63" s="264"/>
      <c r="WDT63" s="264"/>
      <c r="WDU63" s="264"/>
      <c r="WDV63" s="264"/>
      <c r="WDW63" s="264"/>
      <c r="WDX63" s="264"/>
      <c r="WDY63" s="264"/>
      <c r="WDZ63" s="264"/>
      <c r="WEA63" s="264"/>
      <c r="WEB63" s="264"/>
      <c r="WEC63" s="264"/>
      <c r="WED63" s="264"/>
      <c r="WEE63" s="264"/>
      <c r="WEF63" s="264"/>
      <c r="WEG63" s="264"/>
      <c r="WEH63" s="264"/>
      <c r="WEI63" s="264"/>
      <c r="WEJ63" s="264"/>
      <c r="WEK63" s="264"/>
      <c r="WEL63" s="264"/>
      <c r="WEM63" s="264"/>
      <c r="WEN63" s="264"/>
      <c r="WEO63" s="264"/>
      <c r="WEP63" s="264"/>
      <c r="WEQ63" s="264"/>
      <c r="WER63" s="264"/>
      <c r="WES63" s="264"/>
      <c r="WET63" s="264"/>
      <c r="WEU63" s="264"/>
      <c r="WEV63" s="264"/>
      <c r="WEW63" s="264"/>
      <c r="WEX63" s="264"/>
      <c r="WEY63" s="264"/>
      <c r="WEZ63" s="264"/>
      <c r="WFA63" s="264"/>
      <c r="WFB63" s="264"/>
      <c r="WFC63" s="264"/>
      <c r="WFD63" s="264"/>
      <c r="WFE63" s="264"/>
      <c r="WFF63" s="264"/>
      <c r="WFG63" s="264"/>
      <c r="WFH63" s="264"/>
      <c r="WFI63" s="264"/>
      <c r="WFJ63" s="264"/>
      <c r="WFK63" s="264"/>
      <c r="WFL63" s="264"/>
      <c r="WFM63" s="264"/>
      <c r="WFN63" s="264"/>
      <c r="WFO63" s="264"/>
      <c r="WFP63" s="264"/>
      <c r="WFQ63" s="264"/>
      <c r="WFR63" s="264"/>
      <c r="WFS63" s="264"/>
      <c r="WFT63" s="264"/>
      <c r="WFU63" s="264"/>
      <c r="WFV63" s="264"/>
      <c r="WFW63" s="264"/>
      <c r="WFX63" s="264"/>
      <c r="WFY63" s="264"/>
      <c r="WFZ63" s="264"/>
      <c r="WGA63" s="264"/>
      <c r="WGB63" s="264"/>
      <c r="WGC63" s="264"/>
      <c r="WGD63" s="264"/>
      <c r="WGE63" s="264"/>
      <c r="WGF63" s="264"/>
      <c r="WGG63" s="264"/>
      <c r="WGH63" s="264"/>
      <c r="WGI63" s="264"/>
      <c r="WGJ63" s="264"/>
      <c r="WGK63" s="264"/>
      <c r="WGL63" s="264"/>
      <c r="WGM63" s="264"/>
      <c r="WGN63" s="264"/>
      <c r="WGO63" s="264"/>
      <c r="WGP63" s="264"/>
      <c r="WGQ63" s="264"/>
      <c r="WGR63" s="264"/>
      <c r="WGS63" s="264"/>
      <c r="WGT63" s="264"/>
      <c r="WGU63" s="264"/>
      <c r="WGV63" s="264"/>
      <c r="WGW63" s="264"/>
      <c r="WGX63" s="264"/>
      <c r="WGY63" s="264"/>
      <c r="WGZ63" s="264"/>
      <c r="WHA63" s="264"/>
      <c r="WHB63" s="264"/>
      <c r="WHC63" s="264"/>
      <c r="WHD63" s="264"/>
      <c r="WHE63" s="264"/>
      <c r="WHF63" s="264"/>
      <c r="WHG63" s="264"/>
      <c r="WHH63" s="264"/>
      <c r="WHI63" s="264"/>
      <c r="WHJ63" s="264"/>
      <c r="WHK63" s="264"/>
      <c r="WHL63" s="264"/>
      <c r="WHM63" s="264"/>
      <c r="WHN63" s="264"/>
      <c r="WHO63" s="264"/>
      <c r="WHP63" s="264"/>
      <c r="WHQ63" s="264"/>
      <c r="WHR63" s="264"/>
      <c r="WHS63" s="264"/>
      <c r="WHT63" s="264"/>
      <c r="WHU63" s="264"/>
      <c r="WHV63" s="264"/>
      <c r="WHW63" s="264"/>
      <c r="WHX63" s="264"/>
      <c r="WHY63" s="264"/>
      <c r="WHZ63" s="264"/>
      <c r="WIA63" s="264"/>
      <c r="WIB63" s="264"/>
      <c r="WIC63" s="264"/>
      <c r="WID63" s="264"/>
      <c r="WIE63" s="264"/>
      <c r="WIF63" s="264"/>
      <c r="WIG63" s="264"/>
      <c r="WIH63" s="264"/>
      <c r="WII63" s="264"/>
      <c r="WIJ63" s="264"/>
      <c r="WIK63" s="264"/>
      <c r="WIL63" s="264"/>
      <c r="WIM63" s="264"/>
      <c r="WIN63" s="264"/>
      <c r="WIO63" s="264"/>
      <c r="WIP63" s="264"/>
      <c r="WIQ63" s="264"/>
      <c r="WIR63" s="264"/>
      <c r="WIS63" s="264"/>
      <c r="WIT63" s="264"/>
      <c r="WIU63" s="264"/>
      <c r="WIV63" s="264"/>
      <c r="WIW63" s="264"/>
      <c r="WIX63" s="264"/>
      <c r="WIY63" s="264"/>
      <c r="WIZ63" s="264"/>
      <c r="WJA63" s="264"/>
      <c r="WJB63" s="264"/>
      <c r="WJC63" s="264"/>
      <c r="WJD63" s="264"/>
      <c r="WJE63" s="264"/>
      <c r="WJF63" s="264"/>
      <c r="WJG63" s="264"/>
      <c r="WJH63" s="264"/>
      <c r="WJI63" s="264"/>
      <c r="WJJ63" s="264"/>
      <c r="WJK63" s="264"/>
      <c r="WJL63" s="264"/>
      <c r="WJM63" s="264"/>
      <c r="WJN63" s="264"/>
      <c r="WJO63" s="264"/>
      <c r="WJP63" s="264"/>
      <c r="WJQ63" s="264"/>
      <c r="WJR63" s="264"/>
      <c r="WJS63" s="264"/>
      <c r="WJT63" s="264"/>
      <c r="WJU63" s="264"/>
      <c r="WJV63" s="264"/>
      <c r="WJW63" s="264"/>
      <c r="WJX63" s="264"/>
      <c r="WJY63" s="264"/>
      <c r="WJZ63" s="264"/>
      <c r="WKA63" s="264"/>
      <c r="WKB63" s="264"/>
      <c r="WKC63" s="264"/>
      <c r="WKD63" s="264"/>
      <c r="WKE63" s="264"/>
      <c r="WKF63" s="264"/>
      <c r="WKG63" s="264"/>
      <c r="WKH63" s="264"/>
      <c r="WKI63" s="264"/>
      <c r="WKJ63" s="264"/>
      <c r="WKK63" s="264"/>
      <c r="WKL63" s="264"/>
      <c r="WKM63" s="264"/>
      <c r="WKN63" s="264"/>
      <c r="WKO63" s="264"/>
      <c r="WKP63" s="264"/>
      <c r="WKQ63" s="264"/>
      <c r="WKR63" s="264"/>
      <c r="WKS63" s="264"/>
      <c r="WKT63" s="264"/>
      <c r="WKU63" s="264"/>
      <c r="WKV63" s="264"/>
      <c r="WKW63" s="264"/>
      <c r="WKX63" s="264"/>
      <c r="WKY63" s="264"/>
      <c r="WKZ63" s="264"/>
      <c r="WLA63" s="264"/>
      <c r="WLB63" s="264"/>
      <c r="WLC63" s="264"/>
      <c r="WLD63" s="264"/>
      <c r="WLE63" s="264"/>
      <c r="WLF63" s="264"/>
      <c r="WLG63" s="264"/>
      <c r="WLH63" s="264"/>
      <c r="WLI63" s="264"/>
      <c r="WLJ63" s="264"/>
      <c r="WLK63" s="264"/>
      <c r="WLL63" s="264"/>
      <c r="WLM63" s="264"/>
      <c r="WLN63" s="264"/>
      <c r="WLO63" s="264"/>
      <c r="WLP63" s="264"/>
      <c r="WLQ63" s="264"/>
      <c r="WLR63" s="264"/>
      <c r="WLS63" s="264"/>
      <c r="WLT63" s="264"/>
      <c r="WLU63" s="264"/>
      <c r="WLV63" s="264"/>
      <c r="WLW63" s="264"/>
      <c r="WLX63" s="264"/>
      <c r="WLY63" s="264"/>
      <c r="WLZ63" s="264"/>
      <c r="WMA63" s="264"/>
      <c r="WMB63" s="264"/>
      <c r="WMC63" s="264"/>
      <c r="WMD63" s="264"/>
      <c r="WME63" s="264"/>
      <c r="WMF63" s="264"/>
      <c r="WMG63" s="264"/>
      <c r="WMH63" s="264"/>
      <c r="WMI63" s="264"/>
      <c r="WMJ63" s="264"/>
      <c r="WMK63" s="264"/>
      <c r="WML63" s="264"/>
      <c r="WMM63" s="264"/>
      <c r="WMN63" s="264"/>
      <c r="WMO63" s="264"/>
      <c r="WMP63" s="264"/>
      <c r="WMQ63" s="264"/>
      <c r="WMR63" s="264"/>
      <c r="WMS63" s="264"/>
      <c r="WMT63" s="264"/>
      <c r="WMU63" s="264"/>
      <c r="WMV63" s="264"/>
      <c r="WMW63" s="264"/>
      <c r="WMX63" s="264"/>
      <c r="WMY63" s="264"/>
      <c r="WMZ63" s="264"/>
      <c r="WNA63" s="264"/>
      <c r="WNB63" s="264"/>
      <c r="WNC63" s="264"/>
      <c r="WND63" s="264"/>
      <c r="WNE63" s="264"/>
      <c r="WNF63" s="264"/>
      <c r="WNG63" s="264"/>
      <c r="WNH63" s="264"/>
      <c r="WNI63" s="264"/>
      <c r="WNJ63" s="264"/>
      <c r="WNK63" s="264"/>
      <c r="WNL63" s="264"/>
      <c r="WNM63" s="264"/>
      <c r="WNN63" s="264"/>
      <c r="WNO63" s="264"/>
      <c r="WNP63" s="264"/>
      <c r="WNQ63" s="264"/>
      <c r="WNR63" s="264"/>
      <c r="WNS63" s="264"/>
      <c r="WNT63" s="264"/>
      <c r="WNU63" s="264"/>
      <c r="WNV63" s="264"/>
      <c r="WNW63" s="264"/>
      <c r="WNX63" s="264"/>
      <c r="WNY63" s="264"/>
      <c r="WNZ63" s="264"/>
      <c r="WOA63" s="264"/>
      <c r="WOB63" s="264"/>
      <c r="WOC63" s="264"/>
      <c r="WOD63" s="264"/>
      <c r="WOE63" s="264"/>
      <c r="WOF63" s="264"/>
      <c r="WOG63" s="264"/>
      <c r="WOH63" s="264"/>
      <c r="WOI63" s="264"/>
      <c r="WOJ63" s="264"/>
      <c r="WOK63" s="264"/>
      <c r="WOL63" s="264"/>
      <c r="WOM63" s="264"/>
      <c r="WON63" s="264"/>
      <c r="WOO63" s="264"/>
      <c r="WOP63" s="264"/>
      <c r="WOQ63" s="264"/>
      <c r="WOR63" s="264"/>
      <c r="WOS63" s="264"/>
      <c r="WOT63" s="264"/>
      <c r="WOU63" s="264"/>
      <c r="WOV63" s="264"/>
      <c r="WOW63" s="264"/>
      <c r="WOX63" s="264"/>
      <c r="WOY63" s="264"/>
      <c r="WOZ63" s="264"/>
      <c r="WPA63" s="264"/>
      <c r="WPB63" s="264"/>
      <c r="WPC63" s="264"/>
      <c r="WPD63" s="264"/>
      <c r="WPE63" s="264"/>
      <c r="WPF63" s="264"/>
      <c r="WPG63" s="264"/>
      <c r="WPH63" s="264"/>
      <c r="WPI63" s="264"/>
      <c r="WPJ63" s="264"/>
      <c r="WPK63" s="264"/>
      <c r="WPL63" s="264"/>
      <c r="WPM63" s="264"/>
      <c r="WPN63" s="264"/>
      <c r="WPO63" s="264"/>
      <c r="WPP63" s="264"/>
      <c r="WPQ63" s="264"/>
      <c r="WPR63" s="264"/>
      <c r="WPS63" s="264"/>
      <c r="WPT63" s="264"/>
      <c r="WPU63" s="264"/>
      <c r="WPV63" s="264"/>
      <c r="WPW63" s="264"/>
      <c r="WPX63" s="264"/>
      <c r="WPY63" s="264"/>
      <c r="WPZ63" s="264"/>
      <c r="WQA63" s="264"/>
      <c r="WQB63" s="264"/>
      <c r="WQC63" s="264"/>
      <c r="WQD63" s="264"/>
      <c r="WQE63" s="264"/>
      <c r="WQF63" s="264"/>
      <c r="WQG63" s="264"/>
      <c r="WQH63" s="264"/>
      <c r="WQI63" s="264"/>
      <c r="WQJ63" s="264"/>
      <c r="WQK63" s="264"/>
      <c r="WQL63" s="264"/>
      <c r="WQM63" s="264"/>
      <c r="WQN63" s="264"/>
      <c r="WQO63" s="264"/>
      <c r="WQP63" s="264"/>
      <c r="WQQ63" s="264"/>
      <c r="WQR63" s="264"/>
      <c r="WQS63" s="264"/>
      <c r="WQT63" s="264"/>
      <c r="WQU63" s="264"/>
      <c r="WQV63" s="264"/>
      <c r="WQW63" s="264"/>
      <c r="WQX63" s="264"/>
      <c r="WQY63" s="264"/>
      <c r="WQZ63" s="264"/>
      <c r="WRA63" s="264"/>
      <c r="WRB63" s="264"/>
      <c r="WRC63" s="264"/>
      <c r="WRD63" s="264"/>
      <c r="WRE63" s="264"/>
      <c r="WRF63" s="264"/>
      <c r="WRG63" s="264"/>
      <c r="WRH63" s="264"/>
      <c r="WRI63" s="264"/>
      <c r="WRJ63" s="264"/>
      <c r="WRK63" s="264"/>
      <c r="WRL63" s="264"/>
      <c r="WRM63" s="264"/>
      <c r="WRN63" s="264"/>
      <c r="WRO63" s="264"/>
      <c r="WRP63" s="264"/>
      <c r="WRQ63" s="264"/>
      <c r="WRR63" s="264"/>
      <c r="WRS63" s="264"/>
      <c r="WRT63" s="264"/>
      <c r="WRU63" s="264"/>
      <c r="WRV63" s="264"/>
      <c r="WRW63" s="264"/>
      <c r="WRX63" s="264"/>
      <c r="WRY63" s="264"/>
      <c r="WRZ63" s="264"/>
      <c r="WSA63" s="264"/>
      <c r="WSB63" s="264"/>
      <c r="WSC63" s="264"/>
      <c r="WSD63" s="264"/>
      <c r="WSE63" s="264"/>
      <c r="WSF63" s="264"/>
      <c r="WSG63" s="264"/>
      <c r="WSH63" s="264"/>
      <c r="WSI63" s="264"/>
      <c r="WSJ63" s="264"/>
      <c r="WSK63" s="264"/>
      <c r="WSL63" s="264"/>
      <c r="WSM63" s="264"/>
      <c r="WSN63" s="264"/>
      <c r="WSO63" s="264"/>
      <c r="WSP63" s="264"/>
      <c r="WSQ63" s="264"/>
      <c r="WSR63" s="264"/>
      <c r="WSS63" s="264"/>
      <c r="WST63" s="264"/>
      <c r="WSU63" s="264"/>
      <c r="WSV63" s="264"/>
      <c r="WSW63" s="264"/>
      <c r="WSX63" s="264"/>
      <c r="WSY63" s="264"/>
      <c r="WSZ63" s="264"/>
      <c r="WTA63" s="264"/>
      <c r="WTB63" s="264"/>
      <c r="WTC63" s="264"/>
      <c r="WTD63" s="264"/>
      <c r="WTE63" s="264"/>
      <c r="WTF63" s="264"/>
      <c r="WTG63" s="264"/>
      <c r="WTH63" s="264"/>
      <c r="WTI63" s="264"/>
      <c r="WTJ63" s="264"/>
      <c r="WTK63" s="264"/>
      <c r="WTL63" s="264"/>
      <c r="WTM63" s="264"/>
      <c r="WTN63" s="264"/>
      <c r="WTO63" s="264"/>
      <c r="WTP63" s="264"/>
      <c r="WTQ63" s="264"/>
      <c r="WTR63" s="264"/>
      <c r="WTS63" s="264"/>
      <c r="WTT63" s="264"/>
      <c r="WTU63" s="264"/>
      <c r="WTV63" s="264"/>
      <c r="WTW63" s="264"/>
      <c r="WTX63" s="264"/>
      <c r="WTY63" s="264"/>
      <c r="WTZ63" s="264"/>
      <c r="WUA63" s="264"/>
      <c r="WUB63" s="264"/>
      <c r="WUC63" s="264"/>
      <c r="WUD63" s="264"/>
      <c r="WUE63" s="264"/>
      <c r="WUF63" s="264"/>
      <c r="WUG63" s="264"/>
      <c r="WUH63" s="264"/>
      <c r="WUI63" s="264"/>
      <c r="WUJ63" s="264"/>
      <c r="WUK63" s="264"/>
      <c r="WUL63" s="264"/>
      <c r="WUM63" s="264"/>
      <c r="WUN63" s="264"/>
      <c r="WUO63" s="264"/>
      <c r="WUP63" s="264"/>
      <c r="WUQ63" s="264"/>
      <c r="WUR63" s="264"/>
      <c r="WUS63" s="264"/>
      <c r="WUT63" s="264"/>
      <c r="WUU63" s="264"/>
      <c r="WUV63" s="264"/>
      <c r="WUW63" s="264"/>
      <c r="WUX63" s="264"/>
      <c r="WUY63" s="264"/>
      <c r="WUZ63" s="264"/>
      <c r="WVA63" s="264"/>
      <c r="WVB63" s="264"/>
      <c r="WVC63" s="264"/>
      <c r="WVD63" s="264"/>
      <c r="WVE63" s="264"/>
      <c r="WVF63" s="264"/>
      <c r="WVG63" s="264"/>
      <c r="WVH63" s="264"/>
      <c r="WVI63" s="264"/>
      <c r="WVJ63" s="264"/>
      <c r="WVK63" s="264"/>
      <c r="WVL63" s="264"/>
      <c r="WVM63" s="264"/>
      <c r="WVN63" s="264"/>
      <c r="WVO63" s="264"/>
      <c r="WVP63" s="264"/>
      <c r="WVQ63" s="264"/>
      <c r="WVR63" s="264"/>
      <c r="WVS63" s="264"/>
      <c r="WVT63" s="264"/>
      <c r="WVU63" s="264"/>
      <c r="WVV63" s="264"/>
      <c r="WVW63" s="264"/>
      <c r="WVX63" s="264"/>
      <c r="WVY63" s="264"/>
      <c r="WVZ63" s="264"/>
      <c r="WWA63" s="264"/>
      <c r="WWB63" s="264"/>
      <c r="WWC63" s="264"/>
      <c r="WWD63" s="264"/>
      <c r="WWE63" s="264"/>
      <c r="WWF63" s="264"/>
      <c r="WWG63" s="264"/>
      <c r="WWH63" s="264"/>
      <c r="WWI63" s="264"/>
      <c r="WWJ63" s="264"/>
      <c r="WWK63" s="264"/>
      <c r="WWL63" s="264"/>
      <c r="WWM63" s="264"/>
      <c r="WWN63" s="264"/>
      <c r="WWO63" s="264"/>
      <c r="WWP63" s="264"/>
      <c r="WWQ63" s="264"/>
      <c r="WWR63" s="264"/>
      <c r="WWS63" s="264"/>
      <c r="WWT63" s="264"/>
      <c r="WWU63" s="264"/>
      <c r="WWV63" s="264"/>
      <c r="WWW63" s="264"/>
      <c r="WWX63" s="264"/>
      <c r="WWY63" s="264"/>
      <c r="WWZ63" s="264"/>
      <c r="WXA63" s="264"/>
      <c r="WXB63" s="264"/>
      <c r="WXC63" s="264"/>
      <c r="WXD63" s="264"/>
      <c r="WXE63" s="264"/>
      <c r="WXF63" s="264"/>
      <c r="WXG63" s="264"/>
      <c r="WXH63" s="264"/>
      <c r="WXI63" s="264"/>
      <c r="WXJ63" s="264"/>
      <c r="WXK63" s="264"/>
      <c r="WXL63" s="264"/>
      <c r="WXM63" s="264"/>
      <c r="WXN63" s="264"/>
      <c r="WXO63" s="264"/>
      <c r="WXP63" s="264"/>
      <c r="WXQ63" s="264"/>
      <c r="WXR63" s="264"/>
      <c r="WXS63" s="264"/>
      <c r="WXT63" s="264"/>
      <c r="WXU63" s="264"/>
      <c r="WXV63" s="264"/>
      <c r="WXW63" s="264"/>
      <c r="WXX63" s="264"/>
      <c r="WXY63" s="264"/>
      <c r="WXZ63" s="264"/>
      <c r="WYA63" s="264"/>
      <c r="WYB63" s="264"/>
      <c r="WYC63" s="264"/>
      <c r="WYD63" s="264"/>
      <c r="WYE63" s="264"/>
      <c r="WYF63" s="264"/>
      <c r="WYG63" s="264"/>
      <c r="WYH63" s="264"/>
      <c r="WYI63" s="264"/>
      <c r="WYJ63" s="264"/>
      <c r="WYK63" s="264"/>
      <c r="WYL63" s="264"/>
      <c r="WYM63" s="264"/>
      <c r="WYN63" s="264"/>
      <c r="WYO63" s="264"/>
      <c r="WYP63" s="264"/>
      <c r="WYQ63" s="264"/>
      <c r="WYR63" s="264"/>
      <c r="WYS63" s="264"/>
      <c r="WYT63" s="264"/>
      <c r="WYU63" s="264"/>
      <c r="WYV63" s="264"/>
      <c r="WYW63" s="264"/>
      <c r="WYX63" s="264"/>
      <c r="WYY63" s="264"/>
      <c r="WYZ63" s="264"/>
      <c r="WZA63" s="264"/>
      <c r="WZB63" s="264"/>
      <c r="WZC63" s="264"/>
      <c r="WZD63" s="264"/>
      <c r="WZE63" s="264"/>
      <c r="WZF63" s="264"/>
      <c r="WZG63" s="264"/>
      <c r="WZH63" s="264"/>
      <c r="WZI63" s="264"/>
      <c r="WZJ63" s="264"/>
      <c r="WZK63" s="264"/>
      <c r="WZL63" s="264"/>
      <c r="WZM63" s="264"/>
      <c r="WZN63" s="264"/>
      <c r="WZO63" s="264"/>
      <c r="WZP63" s="264"/>
      <c r="WZQ63" s="264"/>
      <c r="WZR63" s="264"/>
      <c r="WZS63" s="264"/>
      <c r="WZT63" s="264"/>
      <c r="WZU63" s="264"/>
      <c r="WZV63" s="264"/>
      <c r="WZW63" s="264"/>
      <c r="WZX63" s="264"/>
      <c r="WZY63" s="264"/>
      <c r="WZZ63" s="264"/>
      <c r="XAA63" s="264"/>
      <c r="XAB63" s="264"/>
      <c r="XAC63" s="264"/>
      <c r="XAD63" s="264"/>
      <c r="XAE63" s="264"/>
      <c r="XAF63" s="264"/>
      <c r="XAG63" s="264"/>
      <c r="XAH63" s="264"/>
      <c r="XAI63" s="264"/>
      <c r="XAJ63" s="264"/>
      <c r="XAK63" s="264"/>
      <c r="XAL63" s="264"/>
      <c r="XAM63" s="264"/>
      <c r="XAN63" s="264"/>
      <c r="XAO63" s="264"/>
      <c r="XAP63" s="264"/>
      <c r="XAQ63" s="264"/>
      <c r="XAR63" s="264"/>
      <c r="XAS63" s="264"/>
      <c r="XAT63" s="264"/>
      <c r="XAU63" s="264"/>
      <c r="XAV63" s="264"/>
      <c r="XAW63" s="264"/>
      <c r="XAX63" s="264"/>
      <c r="XAY63" s="264"/>
      <c r="XAZ63" s="264"/>
      <c r="XBA63" s="264"/>
      <c r="XBB63" s="264"/>
      <c r="XBC63" s="264"/>
      <c r="XBD63" s="264"/>
      <c r="XBE63" s="264"/>
      <c r="XBF63" s="264"/>
      <c r="XBG63" s="264"/>
      <c r="XBH63" s="264"/>
      <c r="XBI63" s="264"/>
      <c r="XBJ63" s="264"/>
      <c r="XBK63" s="264"/>
      <c r="XBL63" s="264"/>
      <c r="XBM63" s="264"/>
      <c r="XBN63" s="264"/>
      <c r="XBO63" s="264"/>
      <c r="XBP63" s="264"/>
      <c r="XBQ63" s="264"/>
      <c r="XBR63" s="264"/>
      <c r="XBS63" s="264"/>
      <c r="XBT63" s="264"/>
      <c r="XBU63" s="264"/>
      <c r="XBV63" s="264"/>
      <c r="XBW63" s="264"/>
      <c r="XBX63" s="264"/>
      <c r="XBY63" s="264"/>
      <c r="XBZ63" s="264"/>
      <c r="XCA63" s="264"/>
      <c r="XCB63" s="264"/>
      <c r="XCC63" s="264"/>
      <c r="XCD63" s="264"/>
      <c r="XCE63" s="264"/>
      <c r="XCF63" s="264"/>
      <c r="XCG63" s="264"/>
      <c r="XCH63" s="264"/>
      <c r="XCI63" s="264"/>
      <c r="XCJ63" s="264"/>
      <c r="XCK63" s="264"/>
      <c r="XCL63" s="264"/>
      <c r="XCM63" s="264"/>
      <c r="XCN63" s="264"/>
      <c r="XCO63" s="264"/>
      <c r="XCP63" s="264"/>
      <c r="XCQ63" s="264"/>
      <c r="XCR63" s="264"/>
      <c r="XCS63" s="264"/>
      <c r="XCT63" s="264"/>
      <c r="XCU63" s="264"/>
      <c r="XCV63" s="264"/>
      <c r="XCW63" s="264"/>
      <c r="XCX63" s="264"/>
      <c r="XCY63" s="264"/>
      <c r="XCZ63" s="264"/>
      <c r="XDA63" s="264"/>
      <c r="XDB63" s="264"/>
      <c r="XDC63" s="264"/>
      <c r="XDD63" s="264"/>
      <c r="XDE63" s="264"/>
      <c r="XDF63" s="264"/>
      <c r="XDG63" s="264"/>
      <c r="XDH63" s="264"/>
      <c r="XDI63" s="264"/>
      <c r="XDJ63" s="264"/>
      <c r="XDK63" s="264"/>
      <c r="XDL63" s="264"/>
      <c r="XDM63" s="264"/>
      <c r="XDN63" s="264"/>
      <c r="XDO63" s="264"/>
      <c r="XDP63" s="264"/>
      <c r="XDQ63" s="264"/>
      <c r="XDR63" s="264"/>
      <c r="XDS63" s="264"/>
      <c r="XDT63" s="264"/>
      <c r="XDU63" s="264"/>
      <c r="XDV63" s="264"/>
      <c r="XDW63" s="264"/>
      <c r="XDX63" s="264"/>
      <c r="XDY63" s="264"/>
      <c r="XDZ63" s="264"/>
      <c r="XEA63" s="264"/>
      <c r="XEB63" s="264"/>
      <c r="XEC63" s="264"/>
      <c r="XED63" s="264"/>
      <c r="XEE63" s="264"/>
      <c r="XEF63" s="264"/>
      <c r="XEG63" s="264"/>
      <c r="XEH63" s="264"/>
      <c r="XEI63" s="264"/>
      <c r="XEJ63" s="264"/>
      <c r="XEK63" s="264"/>
      <c r="XEL63" s="264"/>
      <c r="XEM63" s="264"/>
      <c r="XEN63" s="264"/>
      <c r="XEO63" s="264"/>
      <c r="XEP63" s="264"/>
      <c r="XEQ63" s="264"/>
      <c r="XER63" s="264"/>
      <c r="XES63" s="264"/>
      <c r="XET63" s="264"/>
      <c r="XEU63" s="264"/>
      <c r="XEV63" s="264"/>
      <c r="XEW63" s="264"/>
      <c r="XEX63" s="264"/>
      <c r="XEY63" s="264"/>
      <c r="XEZ63" s="264"/>
      <c r="XFA63" s="264"/>
      <c r="XFB63" s="264"/>
      <c r="XFC63" s="264"/>
    </row>
    <row r="64" spans="1:16383" s="267" customFormat="1" ht="13.2" x14ac:dyDescent="0.3">
      <c r="A64" s="331" t="s">
        <v>4</v>
      </c>
      <c r="B64" s="331"/>
      <c r="C64" s="331"/>
      <c r="D64" s="331"/>
      <c r="E64" s="331"/>
      <c r="F64" s="272"/>
      <c r="H64" s="268"/>
      <c r="I64" s="264"/>
      <c r="J64" s="264"/>
      <c r="K64" s="264"/>
      <c r="L64" s="264"/>
      <c r="M64" s="264"/>
      <c r="N64" s="264"/>
      <c r="O64" s="264"/>
      <c r="P64" s="264"/>
      <c r="Q64" s="264"/>
      <c r="R64" s="264"/>
      <c r="S64" s="264"/>
      <c r="T64" s="264"/>
      <c r="U64" s="264"/>
      <c r="V64" s="264"/>
      <c r="W64" s="264"/>
      <c r="X64" s="264"/>
      <c r="Y64" s="264"/>
      <c r="Z64" s="264"/>
      <c r="AA64" s="264"/>
      <c r="AB64" s="264"/>
      <c r="AC64" s="264"/>
      <c r="AD64" s="264"/>
      <c r="AE64" s="264"/>
      <c r="AF64" s="264"/>
      <c r="AG64" s="264"/>
      <c r="AH64" s="264"/>
      <c r="AI64" s="264"/>
      <c r="AJ64" s="264"/>
      <c r="AK64" s="264"/>
      <c r="AL64" s="264"/>
      <c r="AM64" s="264"/>
      <c r="AN64" s="264"/>
      <c r="AO64" s="264"/>
      <c r="AP64" s="264"/>
      <c r="AQ64" s="264"/>
      <c r="AR64" s="264"/>
      <c r="AS64" s="264"/>
      <c r="AT64" s="264"/>
      <c r="AU64" s="264"/>
      <c r="AV64" s="264"/>
      <c r="AW64" s="264"/>
      <c r="AX64" s="264"/>
      <c r="AY64" s="264"/>
      <c r="AZ64" s="264"/>
      <c r="BA64" s="264"/>
      <c r="BB64" s="264"/>
      <c r="BC64" s="264"/>
      <c r="BD64" s="264"/>
      <c r="BE64" s="264"/>
      <c r="BF64" s="264"/>
      <c r="BG64" s="264"/>
      <c r="BH64" s="264"/>
      <c r="BI64" s="264"/>
      <c r="BJ64" s="264"/>
      <c r="BK64" s="264"/>
      <c r="BL64" s="264"/>
      <c r="BM64" s="264"/>
      <c r="BN64" s="264"/>
      <c r="BO64" s="264"/>
      <c r="BP64" s="264"/>
      <c r="BQ64" s="264"/>
      <c r="BR64" s="264"/>
      <c r="BS64" s="264"/>
      <c r="BT64" s="264"/>
      <c r="BU64" s="264"/>
      <c r="BV64" s="264"/>
      <c r="BW64" s="264"/>
      <c r="BX64" s="264"/>
      <c r="BY64" s="264"/>
      <c r="BZ64" s="264"/>
      <c r="CA64" s="264"/>
      <c r="CB64" s="264"/>
      <c r="CC64" s="264"/>
      <c r="CD64" s="264"/>
      <c r="CE64" s="264"/>
      <c r="CF64" s="264"/>
      <c r="CG64" s="264"/>
      <c r="CH64" s="264"/>
      <c r="CI64" s="264"/>
      <c r="CJ64" s="264"/>
      <c r="CK64" s="264"/>
      <c r="CL64" s="264"/>
      <c r="CM64" s="264"/>
      <c r="CN64" s="264"/>
      <c r="CO64" s="264"/>
      <c r="CP64" s="264"/>
      <c r="CQ64" s="264"/>
      <c r="CR64" s="264"/>
      <c r="CS64" s="264"/>
      <c r="CT64" s="264"/>
      <c r="CU64" s="264"/>
      <c r="CV64" s="264"/>
      <c r="CW64" s="264"/>
      <c r="CX64" s="264"/>
      <c r="CY64" s="264"/>
      <c r="CZ64" s="264"/>
      <c r="DA64" s="264"/>
      <c r="DB64" s="264"/>
      <c r="DC64" s="264"/>
      <c r="DD64" s="264"/>
      <c r="DE64" s="264"/>
      <c r="DF64" s="264"/>
      <c r="DG64" s="264"/>
      <c r="DH64" s="264"/>
      <c r="DI64" s="264"/>
      <c r="DJ64" s="264"/>
      <c r="DK64" s="264"/>
      <c r="DL64" s="264"/>
      <c r="DM64" s="264"/>
      <c r="DN64" s="264"/>
      <c r="DO64" s="264"/>
      <c r="DP64" s="264"/>
      <c r="DQ64" s="264"/>
      <c r="DR64" s="264"/>
      <c r="DS64" s="264"/>
      <c r="DT64" s="264"/>
      <c r="DU64" s="264"/>
      <c r="DV64" s="264"/>
      <c r="DW64" s="264"/>
      <c r="DX64" s="264"/>
      <c r="DY64" s="264"/>
      <c r="DZ64" s="264"/>
      <c r="EA64" s="264"/>
      <c r="EB64" s="264"/>
      <c r="EC64" s="264"/>
      <c r="ED64" s="264"/>
      <c r="EE64" s="264"/>
      <c r="EF64" s="264"/>
      <c r="EG64" s="264"/>
      <c r="EH64" s="264"/>
      <c r="EI64" s="264"/>
      <c r="EJ64" s="264"/>
      <c r="EK64" s="264"/>
      <c r="EL64" s="264"/>
      <c r="EM64" s="264"/>
      <c r="EN64" s="264"/>
      <c r="EO64" s="264"/>
      <c r="EP64" s="264"/>
      <c r="EQ64" s="264"/>
      <c r="ER64" s="264"/>
      <c r="ES64" s="264"/>
      <c r="ET64" s="264"/>
      <c r="EU64" s="264"/>
      <c r="EV64" s="264"/>
      <c r="EW64" s="264"/>
      <c r="EX64" s="264"/>
      <c r="EY64" s="264"/>
      <c r="EZ64" s="264"/>
      <c r="FA64" s="264"/>
      <c r="FB64" s="264"/>
      <c r="FC64" s="264"/>
      <c r="FD64" s="264"/>
      <c r="FE64" s="264"/>
      <c r="FF64" s="264"/>
      <c r="FG64" s="264"/>
      <c r="FH64" s="264"/>
      <c r="FI64" s="264"/>
      <c r="FJ64" s="264"/>
      <c r="FK64" s="264"/>
      <c r="FL64" s="264"/>
      <c r="FM64" s="264"/>
      <c r="FN64" s="264"/>
      <c r="FO64" s="264"/>
      <c r="FP64" s="264"/>
      <c r="FQ64" s="264"/>
      <c r="FR64" s="264"/>
      <c r="FS64" s="264"/>
      <c r="FT64" s="264"/>
      <c r="FU64" s="264"/>
      <c r="FV64" s="264"/>
      <c r="FW64" s="264"/>
      <c r="FX64" s="264"/>
      <c r="FY64" s="264"/>
      <c r="FZ64" s="264"/>
      <c r="GA64" s="264"/>
      <c r="GB64" s="264"/>
      <c r="GC64" s="264"/>
      <c r="GD64" s="264"/>
      <c r="GE64" s="264"/>
      <c r="GF64" s="264"/>
      <c r="GG64" s="264"/>
      <c r="GH64" s="264"/>
      <c r="GI64" s="264"/>
      <c r="GJ64" s="264"/>
      <c r="GK64" s="264"/>
      <c r="GL64" s="264"/>
      <c r="GM64" s="264"/>
      <c r="GN64" s="264"/>
      <c r="GO64" s="264"/>
      <c r="GP64" s="264"/>
      <c r="GQ64" s="264"/>
      <c r="GR64" s="264"/>
      <c r="GS64" s="264"/>
      <c r="GT64" s="264"/>
      <c r="GU64" s="264"/>
      <c r="GV64" s="264"/>
      <c r="GW64" s="264"/>
      <c r="GX64" s="264"/>
      <c r="GY64" s="264"/>
      <c r="GZ64" s="264"/>
      <c r="HA64" s="264"/>
      <c r="HB64" s="264"/>
      <c r="HC64" s="264"/>
      <c r="HD64" s="264"/>
      <c r="HE64" s="264"/>
      <c r="HF64" s="264"/>
      <c r="HG64" s="264"/>
      <c r="HH64" s="264"/>
      <c r="HI64" s="264"/>
      <c r="HJ64" s="264"/>
      <c r="HK64" s="264"/>
      <c r="HL64" s="264"/>
      <c r="HM64" s="264"/>
      <c r="HN64" s="264"/>
      <c r="HO64" s="264"/>
      <c r="HP64" s="264"/>
      <c r="HQ64" s="264"/>
      <c r="HR64" s="264"/>
      <c r="HS64" s="264"/>
      <c r="HT64" s="264"/>
      <c r="HU64" s="264"/>
      <c r="HV64" s="264"/>
      <c r="HW64" s="264"/>
      <c r="HX64" s="264"/>
      <c r="HY64" s="264"/>
      <c r="HZ64" s="264"/>
      <c r="IA64" s="264"/>
      <c r="IB64" s="264"/>
      <c r="IC64" s="264"/>
      <c r="ID64" s="264"/>
      <c r="IE64" s="264"/>
      <c r="IF64" s="264"/>
      <c r="IG64" s="264"/>
      <c r="IH64" s="264"/>
      <c r="II64" s="264"/>
      <c r="IJ64" s="264"/>
      <c r="IK64" s="264"/>
      <c r="IL64" s="264"/>
      <c r="IM64" s="264"/>
      <c r="IN64" s="264"/>
      <c r="IO64" s="264"/>
      <c r="IP64" s="264"/>
      <c r="IQ64" s="264"/>
      <c r="IR64" s="264"/>
      <c r="IS64" s="264"/>
      <c r="IT64" s="264"/>
      <c r="IU64" s="264"/>
      <c r="IV64" s="264"/>
      <c r="IW64" s="264"/>
      <c r="IX64" s="264"/>
      <c r="IY64" s="264"/>
      <c r="IZ64" s="264"/>
      <c r="JA64" s="264"/>
      <c r="JB64" s="264"/>
      <c r="JC64" s="264"/>
      <c r="JD64" s="264"/>
      <c r="JE64" s="264"/>
      <c r="JF64" s="264"/>
      <c r="JG64" s="264"/>
      <c r="JH64" s="264"/>
      <c r="JI64" s="264"/>
      <c r="JJ64" s="264"/>
      <c r="JK64" s="264"/>
      <c r="JL64" s="264"/>
      <c r="JM64" s="264"/>
      <c r="JN64" s="264"/>
      <c r="JO64" s="264"/>
      <c r="JP64" s="264"/>
      <c r="JQ64" s="264"/>
      <c r="JR64" s="264"/>
      <c r="JS64" s="264"/>
      <c r="JT64" s="264"/>
      <c r="JU64" s="264"/>
      <c r="JV64" s="264"/>
      <c r="JW64" s="264"/>
      <c r="JX64" s="264"/>
      <c r="JY64" s="264"/>
      <c r="JZ64" s="264"/>
      <c r="KA64" s="264"/>
      <c r="KB64" s="264"/>
      <c r="KC64" s="264"/>
      <c r="KD64" s="264"/>
      <c r="KE64" s="264"/>
      <c r="KF64" s="264"/>
      <c r="KG64" s="264"/>
      <c r="KH64" s="264"/>
      <c r="KI64" s="264"/>
      <c r="KJ64" s="264"/>
      <c r="KK64" s="264"/>
      <c r="KL64" s="264"/>
      <c r="KM64" s="264"/>
      <c r="KN64" s="264"/>
      <c r="KO64" s="264"/>
      <c r="KP64" s="264"/>
      <c r="KQ64" s="264"/>
      <c r="KR64" s="264"/>
      <c r="KS64" s="264"/>
      <c r="KT64" s="264"/>
      <c r="KU64" s="264"/>
      <c r="KV64" s="264"/>
      <c r="KW64" s="264"/>
      <c r="KX64" s="264"/>
      <c r="KY64" s="264"/>
      <c r="KZ64" s="264"/>
      <c r="LA64" s="264"/>
      <c r="LB64" s="264"/>
      <c r="LC64" s="264"/>
      <c r="LD64" s="264"/>
      <c r="LE64" s="264"/>
      <c r="LF64" s="264"/>
      <c r="LG64" s="264"/>
      <c r="LH64" s="264"/>
      <c r="LI64" s="264"/>
      <c r="LJ64" s="264"/>
      <c r="LK64" s="264"/>
      <c r="LL64" s="264"/>
      <c r="LM64" s="264"/>
      <c r="LN64" s="264"/>
      <c r="LO64" s="264"/>
      <c r="LP64" s="264"/>
      <c r="LQ64" s="264"/>
      <c r="LR64" s="264"/>
      <c r="LS64" s="264"/>
      <c r="LT64" s="264"/>
      <c r="LU64" s="264"/>
      <c r="LV64" s="264"/>
      <c r="LW64" s="264"/>
      <c r="LX64" s="264"/>
      <c r="LY64" s="264"/>
      <c r="LZ64" s="264"/>
      <c r="MA64" s="264"/>
      <c r="MB64" s="264"/>
      <c r="MC64" s="264"/>
      <c r="MD64" s="264"/>
      <c r="ME64" s="264"/>
      <c r="MF64" s="264"/>
      <c r="MG64" s="264"/>
      <c r="MH64" s="264"/>
      <c r="MI64" s="264"/>
      <c r="MJ64" s="264"/>
      <c r="MK64" s="264"/>
      <c r="ML64" s="264"/>
      <c r="MM64" s="264"/>
      <c r="MN64" s="264"/>
      <c r="MO64" s="264"/>
      <c r="MP64" s="264"/>
      <c r="MQ64" s="264"/>
      <c r="MR64" s="264"/>
      <c r="MS64" s="264"/>
      <c r="MT64" s="264"/>
      <c r="MU64" s="264"/>
      <c r="MV64" s="264"/>
      <c r="MW64" s="264"/>
      <c r="MX64" s="264"/>
      <c r="MY64" s="264"/>
      <c r="MZ64" s="264"/>
      <c r="NA64" s="264"/>
      <c r="NB64" s="264"/>
      <c r="NC64" s="264"/>
      <c r="ND64" s="264"/>
      <c r="NE64" s="264"/>
      <c r="NF64" s="264"/>
      <c r="NG64" s="264"/>
      <c r="NH64" s="264"/>
      <c r="NI64" s="264"/>
      <c r="NJ64" s="264"/>
      <c r="NK64" s="264"/>
      <c r="NL64" s="264"/>
      <c r="NM64" s="264"/>
      <c r="NN64" s="264"/>
      <c r="NO64" s="264"/>
      <c r="NP64" s="264"/>
      <c r="NQ64" s="264"/>
      <c r="NR64" s="264"/>
      <c r="NS64" s="264"/>
      <c r="NT64" s="264"/>
      <c r="NU64" s="264"/>
      <c r="NV64" s="264"/>
      <c r="NW64" s="264"/>
      <c r="NX64" s="264"/>
      <c r="NY64" s="264"/>
      <c r="NZ64" s="264"/>
      <c r="OA64" s="264"/>
      <c r="OB64" s="264"/>
      <c r="OC64" s="264"/>
      <c r="OD64" s="264"/>
      <c r="OE64" s="264"/>
      <c r="OF64" s="264"/>
      <c r="OG64" s="264"/>
      <c r="OH64" s="264"/>
      <c r="OI64" s="264"/>
      <c r="OJ64" s="264"/>
      <c r="OK64" s="264"/>
      <c r="OL64" s="264"/>
      <c r="OM64" s="264"/>
      <c r="ON64" s="264"/>
      <c r="OO64" s="264"/>
      <c r="OP64" s="264"/>
      <c r="OQ64" s="264"/>
      <c r="OR64" s="264"/>
      <c r="OS64" s="264"/>
      <c r="OT64" s="264"/>
      <c r="OU64" s="264"/>
      <c r="OV64" s="264"/>
      <c r="OW64" s="264"/>
      <c r="OX64" s="264"/>
      <c r="OY64" s="264"/>
      <c r="OZ64" s="264"/>
      <c r="PA64" s="264"/>
      <c r="PB64" s="264"/>
      <c r="PC64" s="264"/>
      <c r="PD64" s="264"/>
      <c r="PE64" s="264"/>
      <c r="PF64" s="264"/>
      <c r="PG64" s="264"/>
      <c r="PH64" s="264"/>
      <c r="PI64" s="264"/>
      <c r="PJ64" s="264"/>
      <c r="PK64" s="264"/>
      <c r="PL64" s="264"/>
      <c r="PM64" s="264"/>
      <c r="PN64" s="264"/>
      <c r="PO64" s="264"/>
      <c r="PP64" s="264"/>
      <c r="PQ64" s="264"/>
      <c r="PR64" s="264"/>
      <c r="PS64" s="264"/>
      <c r="PT64" s="264"/>
      <c r="PU64" s="264"/>
      <c r="PV64" s="264"/>
      <c r="PW64" s="264"/>
      <c r="PX64" s="264"/>
      <c r="PY64" s="264"/>
      <c r="PZ64" s="264"/>
      <c r="QA64" s="264"/>
      <c r="QB64" s="264"/>
      <c r="QC64" s="264"/>
      <c r="QD64" s="264"/>
      <c r="QE64" s="264"/>
      <c r="QF64" s="264"/>
      <c r="QG64" s="264"/>
      <c r="QH64" s="264"/>
      <c r="QI64" s="264"/>
      <c r="QJ64" s="264"/>
      <c r="QK64" s="264"/>
      <c r="QL64" s="264"/>
      <c r="QM64" s="264"/>
      <c r="QN64" s="264"/>
      <c r="QO64" s="264"/>
      <c r="QP64" s="264"/>
      <c r="QQ64" s="264"/>
      <c r="QR64" s="264"/>
      <c r="QS64" s="264"/>
      <c r="QT64" s="264"/>
      <c r="QU64" s="264"/>
      <c r="QV64" s="264"/>
      <c r="QW64" s="264"/>
      <c r="QX64" s="264"/>
      <c r="QY64" s="264"/>
      <c r="QZ64" s="264"/>
      <c r="RA64" s="264"/>
      <c r="RB64" s="264"/>
      <c r="RC64" s="264"/>
      <c r="RD64" s="264"/>
      <c r="RE64" s="264"/>
      <c r="RF64" s="264"/>
      <c r="RG64" s="264"/>
      <c r="RH64" s="264"/>
      <c r="RI64" s="264"/>
      <c r="RJ64" s="264"/>
      <c r="RK64" s="264"/>
      <c r="RL64" s="264"/>
      <c r="RM64" s="264"/>
      <c r="RN64" s="264"/>
      <c r="RO64" s="264"/>
      <c r="RP64" s="264"/>
      <c r="RQ64" s="264"/>
      <c r="RR64" s="264"/>
      <c r="RS64" s="264"/>
      <c r="RT64" s="264"/>
      <c r="RU64" s="264"/>
      <c r="RV64" s="264"/>
      <c r="RW64" s="264"/>
      <c r="RX64" s="264"/>
      <c r="RY64" s="264"/>
      <c r="RZ64" s="264"/>
      <c r="SA64" s="264"/>
      <c r="SB64" s="264"/>
      <c r="SC64" s="264"/>
      <c r="SD64" s="264"/>
      <c r="SE64" s="264"/>
      <c r="SF64" s="264"/>
      <c r="SG64" s="264"/>
      <c r="SH64" s="264"/>
      <c r="SI64" s="264"/>
      <c r="SJ64" s="264"/>
      <c r="SK64" s="264"/>
      <c r="SL64" s="264"/>
      <c r="SM64" s="264"/>
      <c r="SN64" s="264"/>
      <c r="SO64" s="264"/>
      <c r="SP64" s="264"/>
      <c r="SQ64" s="264"/>
      <c r="SR64" s="264"/>
      <c r="SS64" s="264"/>
      <c r="ST64" s="264"/>
      <c r="SU64" s="264"/>
      <c r="SV64" s="264"/>
      <c r="SW64" s="264"/>
      <c r="SX64" s="264"/>
      <c r="SY64" s="264"/>
      <c r="SZ64" s="264"/>
      <c r="TA64" s="264"/>
      <c r="TB64" s="264"/>
      <c r="TC64" s="264"/>
      <c r="TD64" s="264"/>
      <c r="TE64" s="264"/>
      <c r="TF64" s="264"/>
      <c r="TG64" s="264"/>
      <c r="TH64" s="264"/>
      <c r="TI64" s="264"/>
      <c r="TJ64" s="264"/>
      <c r="TK64" s="264"/>
      <c r="TL64" s="264"/>
      <c r="TM64" s="264"/>
      <c r="TN64" s="264"/>
      <c r="TO64" s="264"/>
      <c r="TP64" s="264"/>
      <c r="TQ64" s="264"/>
      <c r="TR64" s="264"/>
      <c r="TS64" s="264"/>
      <c r="TT64" s="264"/>
      <c r="TU64" s="264"/>
      <c r="TV64" s="264"/>
      <c r="TW64" s="264"/>
      <c r="TX64" s="264"/>
      <c r="TY64" s="264"/>
      <c r="TZ64" s="264"/>
      <c r="UA64" s="264"/>
      <c r="UB64" s="264"/>
      <c r="UC64" s="264"/>
      <c r="UD64" s="264"/>
      <c r="UE64" s="264"/>
      <c r="UF64" s="264"/>
      <c r="UG64" s="264"/>
      <c r="UH64" s="264"/>
      <c r="UI64" s="264"/>
      <c r="UJ64" s="264"/>
      <c r="UK64" s="264"/>
      <c r="UL64" s="264"/>
      <c r="UM64" s="264"/>
      <c r="UN64" s="264"/>
      <c r="UO64" s="264"/>
      <c r="UP64" s="264"/>
      <c r="UQ64" s="264"/>
      <c r="UR64" s="264"/>
      <c r="US64" s="264"/>
      <c r="UT64" s="264"/>
      <c r="UU64" s="264"/>
      <c r="UV64" s="264"/>
      <c r="UW64" s="264"/>
      <c r="UX64" s="264"/>
      <c r="UY64" s="264"/>
      <c r="UZ64" s="264"/>
      <c r="VA64" s="264"/>
      <c r="VB64" s="264"/>
      <c r="VC64" s="264"/>
      <c r="VD64" s="264"/>
      <c r="VE64" s="264"/>
      <c r="VF64" s="264"/>
      <c r="VG64" s="264"/>
      <c r="VH64" s="264"/>
      <c r="VI64" s="264"/>
      <c r="VJ64" s="264"/>
      <c r="VK64" s="264"/>
      <c r="VL64" s="264"/>
      <c r="VM64" s="264"/>
      <c r="VN64" s="264"/>
      <c r="VO64" s="264"/>
      <c r="VP64" s="264"/>
      <c r="VQ64" s="264"/>
      <c r="VR64" s="264"/>
      <c r="VS64" s="264"/>
      <c r="VT64" s="264"/>
      <c r="VU64" s="264"/>
      <c r="VV64" s="264"/>
      <c r="VW64" s="264"/>
      <c r="VX64" s="264"/>
      <c r="VY64" s="264"/>
      <c r="VZ64" s="264"/>
      <c r="WA64" s="264"/>
      <c r="WB64" s="264"/>
      <c r="WC64" s="264"/>
      <c r="WD64" s="264"/>
      <c r="WE64" s="264"/>
      <c r="WF64" s="264"/>
      <c r="WG64" s="264"/>
      <c r="WH64" s="264"/>
      <c r="WI64" s="264"/>
      <c r="WJ64" s="264"/>
      <c r="WK64" s="264"/>
      <c r="WL64" s="264"/>
      <c r="WM64" s="264"/>
      <c r="WN64" s="264"/>
      <c r="WO64" s="264"/>
      <c r="WP64" s="264"/>
      <c r="WQ64" s="264"/>
      <c r="WR64" s="264"/>
      <c r="WS64" s="264"/>
      <c r="WT64" s="264"/>
      <c r="WU64" s="264"/>
      <c r="WV64" s="264"/>
      <c r="WW64" s="264"/>
      <c r="WX64" s="264"/>
      <c r="WY64" s="264"/>
      <c r="WZ64" s="264"/>
      <c r="XA64" s="264"/>
      <c r="XB64" s="264"/>
      <c r="XC64" s="264"/>
      <c r="XD64" s="264"/>
      <c r="XE64" s="264"/>
      <c r="XF64" s="264"/>
      <c r="XG64" s="264"/>
      <c r="XH64" s="264"/>
      <c r="XI64" s="264"/>
      <c r="XJ64" s="264"/>
      <c r="XK64" s="264"/>
      <c r="XL64" s="264"/>
      <c r="XM64" s="264"/>
      <c r="XN64" s="264"/>
      <c r="XO64" s="264"/>
      <c r="XP64" s="264"/>
      <c r="XQ64" s="264"/>
      <c r="XR64" s="264"/>
      <c r="XS64" s="264"/>
      <c r="XT64" s="264"/>
      <c r="XU64" s="264"/>
      <c r="XV64" s="264"/>
      <c r="XW64" s="264"/>
      <c r="XX64" s="264"/>
      <c r="XY64" s="264"/>
      <c r="XZ64" s="264"/>
      <c r="YA64" s="264"/>
      <c r="YB64" s="264"/>
      <c r="YC64" s="264"/>
      <c r="YD64" s="264"/>
      <c r="YE64" s="264"/>
      <c r="YF64" s="264"/>
      <c r="YG64" s="264"/>
      <c r="YH64" s="264"/>
      <c r="YI64" s="264"/>
      <c r="YJ64" s="264"/>
      <c r="YK64" s="264"/>
      <c r="YL64" s="264"/>
      <c r="YM64" s="264"/>
      <c r="YN64" s="264"/>
      <c r="YO64" s="264"/>
      <c r="YP64" s="264"/>
      <c r="YQ64" s="264"/>
      <c r="YR64" s="264"/>
      <c r="YS64" s="264"/>
      <c r="YT64" s="264"/>
      <c r="YU64" s="264"/>
      <c r="YV64" s="264"/>
      <c r="YW64" s="264"/>
      <c r="YX64" s="264"/>
      <c r="YY64" s="264"/>
      <c r="YZ64" s="264"/>
      <c r="ZA64" s="264"/>
      <c r="ZB64" s="264"/>
      <c r="ZC64" s="264"/>
      <c r="ZD64" s="264"/>
      <c r="ZE64" s="264"/>
      <c r="ZF64" s="264"/>
      <c r="ZG64" s="264"/>
      <c r="ZH64" s="264"/>
      <c r="ZI64" s="264"/>
      <c r="ZJ64" s="264"/>
      <c r="ZK64" s="264"/>
      <c r="ZL64" s="264"/>
      <c r="ZM64" s="264"/>
      <c r="ZN64" s="264"/>
      <c r="ZO64" s="264"/>
      <c r="ZP64" s="264"/>
      <c r="ZQ64" s="264"/>
      <c r="ZR64" s="264"/>
      <c r="ZS64" s="264"/>
      <c r="ZT64" s="264"/>
      <c r="ZU64" s="264"/>
      <c r="ZV64" s="264"/>
      <c r="ZW64" s="264"/>
      <c r="ZX64" s="264"/>
      <c r="ZY64" s="264"/>
      <c r="ZZ64" s="264"/>
      <c r="AAA64" s="264"/>
      <c r="AAB64" s="264"/>
      <c r="AAC64" s="264"/>
      <c r="AAD64" s="264"/>
      <c r="AAE64" s="264"/>
      <c r="AAF64" s="264"/>
      <c r="AAG64" s="264"/>
      <c r="AAH64" s="264"/>
      <c r="AAI64" s="264"/>
      <c r="AAJ64" s="264"/>
      <c r="AAK64" s="264"/>
      <c r="AAL64" s="264"/>
      <c r="AAM64" s="264"/>
      <c r="AAN64" s="264"/>
      <c r="AAO64" s="264"/>
      <c r="AAP64" s="264"/>
      <c r="AAQ64" s="264"/>
      <c r="AAR64" s="264"/>
      <c r="AAS64" s="264"/>
      <c r="AAT64" s="264"/>
      <c r="AAU64" s="264"/>
      <c r="AAV64" s="264"/>
      <c r="AAW64" s="264"/>
      <c r="AAX64" s="264"/>
      <c r="AAY64" s="264"/>
      <c r="AAZ64" s="264"/>
      <c r="ABA64" s="264"/>
      <c r="ABB64" s="264"/>
      <c r="ABC64" s="264"/>
      <c r="ABD64" s="264"/>
      <c r="ABE64" s="264"/>
      <c r="ABF64" s="264"/>
      <c r="ABG64" s="264"/>
      <c r="ABH64" s="264"/>
      <c r="ABI64" s="264"/>
      <c r="ABJ64" s="264"/>
      <c r="ABK64" s="264"/>
      <c r="ABL64" s="264"/>
      <c r="ABM64" s="264"/>
      <c r="ABN64" s="264"/>
      <c r="ABO64" s="264"/>
      <c r="ABP64" s="264"/>
      <c r="ABQ64" s="264"/>
      <c r="ABR64" s="264"/>
      <c r="ABS64" s="264"/>
      <c r="ABT64" s="264"/>
      <c r="ABU64" s="264"/>
      <c r="ABV64" s="264"/>
      <c r="ABW64" s="264"/>
      <c r="ABX64" s="264"/>
      <c r="ABY64" s="264"/>
      <c r="ABZ64" s="264"/>
      <c r="ACA64" s="264"/>
      <c r="ACB64" s="264"/>
      <c r="ACC64" s="264"/>
      <c r="ACD64" s="264"/>
      <c r="ACE64" s="264"/>
      <c r="ACF64" s="264"/>
      <c r="ACG64" s="264"/>
      <c r="ACH64" s="264"/>
      <c r="ACI64" s="264"/>
      <c r="ACJ64" s="264"/>
      <c r="ACK64" s="264"/>
      <c r="ACL64" s="264"/>
      <c r="ACM64" s="264"/>
      <c r="ACN64" s="264"/>
      <c r="ACO64" s="264"/>
      <c r="ACP64" s="264"/>
      <c r="ACQ64" s="264"/>
      <c r="ACR64" s="264"/>
      <c r="ACS64" s="264"/>
      <c r="ACT64" s="264"/>
      <c r="ACU64" s="264"/>
      <c r="ACV64" s="264"/>
      <c r="ACW64" s="264"/>
      <c r="ACX64" s="264"/>
      <c r="ACY64" s="264"/>
      <c r="ACZ64" s="264"/>
      <c r="ADA64" s="264"/>
      <c r="ADB64" s="264"/>
      <c r="ADC64" s="264"/>
      <c r="ADD64" s="264"/>
      <c r="ADE64" s="264"/>
      <c r="ADF64" s="264"/>
      <c r="ADG64" s="264"/>
      <c r="ADH64" s="264"/>
      <c r="ADI64" s="264"/>
      <c r="ADJ64" s="264"/>
      <c r="ADK64" s="264"/>
      <c r="ADL64" s="264"/>
      <c r="ADM64" s="264"/>
      <c r="ADN64" s="264"/>
      <c r="ADO64" s="264"/>
      <c r="ADP64" s="264"/>
      <c r="ADQ64" s="264"/>
      <c r="ADR64" s="264"/>
      <c r="ADS64" s="264"/>
      <c r="ADT64" s="264"/>
      <c r="ADU64" s="264"/>
      <c r="ADV64" s="264"/>
      <c r="ADW64" s="264"/>
      <c r="ADX64" s="264"/>
      <c r="ADY64" s="264"/>
      <c r="ADZ64" s="264"/>
      <c r="AEA64" s="264"/>
      <c r="AEB64" s="264"/>
      <c r="AEC64" s="264"/>
      <c r="AED64" s="264"/>
      <c r="AEE64" s="264"/>
      <c r="AEF64" s="264"/>
      <c r="AEG64" s="264"/>
      <c r="AEH64" s="264"/>
      <c r="AEI64" s="264"/>
      <c r="AEJ64" s="264"/>
      <c r="AEK64" s="264"/>
      <c r="AEL64" s="264"/>
      <c r="AEM64" s="264"/>
      <c r="AEN64" s="264"/>
      <c r="AEO64" s="264"/>
      <c r="AEP64" s="264"/>
      <c r="AEQ64" s="264"/>
      <c r="AER64" s="264"/>
      <c r="AES64" s="264"/>
      <c r="AET64" s="264"/>
      <c r="AEU64" s="264"/>
      <c r="AEV64" s="264"/>
      <c r="AEW64" s="264"/>
      <c r="AEX64" s="264"/>
      <c r="AEY64" s="264"/>
      <c r="AEZ64" s="264"/>
      <c r="AFA64" s="264"/>
      <c r="AFB64" s="264"/>
      <c r="AFC64" s="264"/>
      <c r="AFD64" s="264"/>
      <c r="AFE64" s="264"/>
      <c r="AFF64" s="264"/>
      <c r="AFG64" s="264"/>
      <c r="AFH64" s="264"/>
      <c r="AFI64" s="264"/>
      <c r="AFJ64" s="264"/>
      <c r="AFK64" s="264"/>
      <c r="AFL64" s="264"/>
      <c r="AFM64" s="264"/>
      <c r="AFN64" s="264"/>
      <c r="AFO64" s="264"/>
      <c r="AFP64" s="264"/>
      <c r="AFQ64" s="264"/>
      <c r="AFR64" s="264"/>
      <c r="AFS64" s="264"/>
      <c r="AFT64" s="264"/>
      <c r="AFU64" s="264"/>
      <c r="AFV64" s="264"/>
      <c r="AFW64" s="264"/>
      <c r="AFX64" s="264"/>
      <c r="AFY64" s="264"/>
      <c r="AFZ64" s="264"/>
      <c r="AGA64" s="264"/>
      <c r="AGB64" s="264"/>
      <c r="AGC64" s="264"/>
      <c r="AGD64" s="264"/>
      <c r="AGE64" s="264"/>
      <c r="AGF64" s="264"/>
      <c r="AGG64" s="264"/>
      <c r="AGH64" s="264"/>
      <c r="AGI64" s="264"/>
      <c r="AGJ64" s="264"/>
      <c r="AGK64" s="264"/>
      <c r="AGL64" s="264"/>
      <c r="AGM64" s="264"/>
      <c r="AGN64" s="264"/>
      <c r="AGO64" s="264"/>
      <c r="AGP64" s="264"/>
      <c r="AGQ64" s="264"/>
      <c r="AGR64" s="264"/>
      <c r="AGS64" s="264"/>
      <c r="AGT64" s="264"/>
      <c r="AGU64" s="264"/>
      <c r="AGV64" s="264"/>
      <c r="AGW64" s="264"/>
      <c r="AGX64" s="264"/>
      <c r="AGY64" s="264"/>
      <c r="AGZ64" s="264"/>
      <c r="AHA64" s="264"/>
      <c r="AHB64" s="264"/>
      <c r="AHC64" s="264"/>
      <c r="AHD64" s="264"/>
      <c r="AHE64" s="264"/>
      <c r="AHF64" s="264"/>
      <c r="AHG64" s="264"/>
      <c r="AHH64" s="264"/>
      <c r="AHI64" s="264"/>
      <c r="AHJ64" s="264"/>
      <c r="AHK64" s="264"/>
      <c r="AHL64" s="264"/>
      <c r="AHM64" s="264"/>
      <c r="AHN64" s="264"/>
      <c r="AHO64" s="264"/>
      <c r="AHP64" s="264"/>
      <c r="AHQ64" s="264"/>
      <c r="AHR64" s="264"/>
      <c r="AHS64" s="264"/>
      <c r="AHT64" s="264"/>
      <c r="AHU64" s="264"/>
      <c r="AHV64" s="264"/>
      <c r="AHW64" s="264"/>
      <c r="AHX64" s="264"/>
      <c r="AHY64" s="264"/>
      <c r="AHZ64" s="264"/>
      <c r="AIA64" s="264"/>
      <c r="AIB64" s="264"/>
      <c r="AIC64" s="264"/>
      <c r="AID64" s="264"/>
      <c r="AIE64" s="264"/>
      <c r="AIF64" s="264"/>
      <c r="AIG64" s="264"/>
      <c r="AIH64" s="264"/>
      <c r="AII64" s="264"/>
      <c r="AIJ64" s="264"/>
      <c r="AIK64" s="264"/>
      <c r="AIL64" s="264"/>
      <c r="AIM64" s="264"/>
      <c r="AIN64" s="264"/>
      <c r="AIO64" s="264"/>
      <c r="AIP64" s="264"/>
      <c r="AIQ64" s="264"/>
      <c r="AIR64" s="264"/>
      <c r="AIS64" s="264"/>
      <c r="AIT64" s="264"/>
      <c r="AIU64" s="264"/>
      <c r="AIV64" s="264"/>
      <c r="AIW64" s="264"/>
      <c r="AIX64" s="264"/>
      <c r="AIY64" s="264"/>
      <c r="AIZ64" s="264"/>
      <c r="AJA64" s="264"/>
      <c r="AJB64" s="264"/>
      <c r="AJC64" s="264"/>
      <c r="AJD64" s="264"/>
      <c r="AJE64" s="264"/>
      <c r="AJF64" s="264"/>
      <c r="AJG64" s="264"/>
      <c r="AJH64" s="264"/>
      <c r="AJI64" s="264"/>
      <c r="AJJ64" s="264"/>
      <c r="AJK64" s="264"/>
      <c r="AJL64" s="264"/>
      <c r="AJM64" s="264"/>
      <c r="AJN64" s="264"/>
      <c r="AJO64" s="264"/>
      <c r="AJP64" s="264"/>
      <c r="AJQ64" s="264"/>
      <c r="AJR64" s="264"/>
      <c r="AJS64" s="264"/>
      <c r="AJT64" s="264"/>
      <c r="AJU64" s="264"/>
      <c r="AJV64" s="264"/>
      <c r="AJW64" s="264"/>
      <c r="AJX64" s="264"/>
      <c r="AJY64" s="264"/>
      <c r="AJZ64" s="264"/>
      <c r="AKA64" s="264"/>
      <c r="AKB64" s="264"/>
      <c r="AKC64" s="264"/>
      <c r="AKD64" s="264"/>
      <c r="AKE64" s="264"/>
      <c r="AKF64" s="264"/>
      <c r="AKG64" s="264"/>
      <c r="AKH64" s="264"/>
      <c r="AKI64" s="264"/>
      <c r="AKJ64" s="264"/>
      <c r="AKK64" s="264"/>
      <c r="AKL64" s="264"/>
      <c r="AKM64" s="264"/>
      <c r="AKN64" s="264"/>
      <c r="AKO64" s="264"/>
      <c r="AKP64" s="264"/>
      <c r="AKQ64" s="264"/>
      <c r="AKR64" s="264"/>
      <c r="AKS64" s="264"/>
      <c r="AKT64" s="264"/>
      <c r="AKU64" s="264"/>
      <c r="AKV64" s="264"/>
      <c r="AKW64" s="264"/>
      <c r="AKX64" s="264"/>
      <c r="AKY64" s="264"/>
      <c r="AKZ64" s="264"/>
      <c r="ALA64" s="264"/>
      <c r="ALB64" s="264"/>
      <c r="ALC64" s="264"/>
      <c r="ALD64" s="264"/>
      <c r="ALE64" s="264"/>
      <c r="ALF64" s="264"/>
      <c r="ALG64" s="264"/>
      <c r="ALH64" s="264"/>
      <c r="ALI64" s="264"/>
      <c r="ALJ64" s="264"/>
      <c r="ALK64" s="264"/>
      <c r="ALL64" s="264"/>
      <c r="ALM64" s="264"/>
      <c r="ALN64" s="264"/>
      <c r="ALO64" s="264"/>
      <c r="ALP64" s="264"/>
      <c r="ALQ64" s="264"/>
      <c r="ALR64" s="264"/>
      <c r="ALS64" s="264"/>
      <c r="ALT64" s="264"/>
      <c r="ALU64" s="264"/>
      <c r="ALV64" s="264"/>
      <c r="ALW64" s="264"/>
      <c r="ALX64" s="264"/>
      <c r="ALY64" s="264"/>
      <c r="ALZ64" s="264"/>
      <c r="AMA64" s="264"/>
      <c r="AMB64" s="264"/>
      <c r="AMC64" s="264"/>
      <c r="AMD64" s="264"/>
      <c r="AME64" s="264"/>
      <c r="AMF64" s="264"/>
      <c r="AMG64" s="264"/>
      <c r="AMH64" s="264"/>
      <c r="AMI64" s="264"/>
      <c r="AMJ64" s="264"/>
      <c r="AMK64" s="264"/>
      <c r="AML64" s="264"/>
      <c r="AMM64" s="264"/>
      <c r="AMN64" s="264"/>
      <c r="AMO64" s="264"/>
      <c r="AMP64" s="264"/>
      <c r="AMQ64" s="264"/>
      <c r="AMR64" s="264"/>
      <c r="AMS64" s="264"/>
      <c r="AMT64" s="264"/>
      <c r="AMU64" s="264"/>
      <c r="AMV64" s="264"/>
      <c r="AMW64" s="264"/>
      <c r="AMX64" s="264"/>
      <c r="AMY64" s="264"/>
      <c r="AMZ64" s="264"/>
      <c r="ANA64" s="264"/>
      <c r="ANB64" s="264"/>
      <c r="ANC64" s="264"/>
      <c r="AND64" s="264"/>
      <c r="ANE64" s="264"/>
      <c r="ANF64" s="264"/>
      <c r="ANG64" s="264"/>
      <c r="ANH64" s="264"/>
      <c r="ANI64" s="264"/>
      <c r="ANJ64" s="264"/>
      <c r="ANK64" s="264"/>
      <c r="ANL64" s="264"/>
      <c r="ANM64" s="264"/>
      <c r="ANN64" s="264"/>
      <c r="ANO64" s="264"/>
      <c r="ANP64" s="264"/>
      <c r="ANQ64" s="264"/>
      <c r="ANR64" s="264"/>
      <c r="ANS64" s="264"/>
      <c r="ANT64" s="264"/>
      <c r="ANU64" s="264"/>
      <c r="ANV64" s="264"/>
      <c r="ANW64" s="264"/>
      <c r="ANX64" s="264"/>
      <c r="ANY64" s="264"/>
      <c r="ANZ64" s="264"/>
      <c r="AOA64" s="264"/>
      <c r="AOB64" s="264"/>
      <c r="AOC64" s="264"/>
      <c r="AOD64" s="264"/>
      <c r="AOE64" s="264"/>
      <c r="AOF64" s="264"/>
      <c r="AOG64" s="264"/>
      <c r="AOH64" s="264"/>
      <c r="AOI64" s="264"/>
      <c r="AOJ64" s="264"/>
      <c r="AOK64" s="264"/>
      <c r="AOL64" s="264"/>
      <c r="AOM64" s="264"/>
      <c r="AON64" s="264"/>
      <c r="AOO64" s="264"/>
      <c r="AOP64" s="264"/>
      <c r="AOQ64" s="264"/>
      <c r="AOR64" s="264"/>
      <c r="AOS64" s="264"/>
      <c r="AOT64" s="264"/>
      <c r="AOU64" s="264"/>
      <c r="AOV64" s="264"/>
      <c r="AOW64" s="264"/>
      <c r="AOX64" s="264"/>
      <c r="AOY64" s="264"/>
      <c r="AOZ64" s="264"/>
      <c r="APA64" s="264"/>
      <c r="APB64" s="264"/>
      <c r="APC64" s="264"/>
      <c r="APD64" s="264"/>
      <c r="APE64" s="264"/>
      <c r="APF64" s="264"/>
      <c r="APG64" s="264"/>
      <c r="APH64" s="264"/>
      <c r="API64" s="264"/>
      <c r="APJ64" s="264"/>
      <c r="APK64" s="264"/>
      <c r="APL64" s="264"/>
      <c r="APM64" s="264"/>
      <c r="APN64" s="264"/>
      <c r="APO64" s="264"/>
      <c r="APP64" s="264"/>
      <c r="APQ64" s="264"/>
      <c r="APR64" s="264"/>
      <c r="APS64" s="264"/>
      <c r="APT64" s="264"/>
      <c r="APU64" s="264"/>
      <c r="APV64" s="264"/>
      <c r="APW64" s="264"/>
      <c r="APX64" s="264"/>
      <c r="APY64" s="264"/>
      <c r="APZ64" s="264"/>
      <c r="AQA64" s="264"/>
      <c r="AQB64" s="264"/>
      <c r="AQC64" s="264"/>
      <c r="AQD64" s="264"/>
      <c r="AQE64" s="264"/>
      <c r="AQF64" s="264"/>
      <c r="AQG64" s="264"/>
      <c r="AQH64" s="264"/>
      <c r="AQI64" s="264"/>
      <c r="AQJ64" s="264"/>
      <c r="AQK64" s="264"/>
      <c r="AQL64" s="264"/>
      <c r="AQM64" s="264"/>
      <c r="AQN64" s="264"/>
      <c r="AQO64" s="264"/>
      <c r="AQP64" s="264"/>
      <c r="AQQ64" s="264"/>
      <c r="AQR64" s="264"/>
      <c r="AQS64" s="264"/>
      <c r="AQT64" s="264"/>
      <c r="AQU64" s="264"/>
      <c r="AQV64" s="264"/>
      <c r="AQW64" s="264"/>
      <c r="AQX64" s="264"/>
      <c r="AQY64" s="264"/>
      <c r="AQZ64" s="264"/>
      <c r="ARA64" s="264"/>
      <c r="ARB64" s="264"/>
      <c r="ARC64" s="264"/>
      <c r="ARD64" s="264"/>
      <c r="ARE64" s="264"/>
      <c r="ARF64" s="264"/>
      <c r="ARG64" s="264"/>
      <c r="ARH64" s="264"/>
      <c r="ARI64" s="264"/>
      <c r="ARJ64" s="264"/>
      <c r="ARK64" s="264"/>
      <c r="ARL64" s="264"/>
      <c r="ARM64" s="264"/>
      <c r="ARN64" s="264"/>
      <c r="ARO64" s="264"/>
      <c r="ARP64" s="264"/>
      <c r="ARQ64" s="264"/>
      <c r="ARR64" s="264"/>
      <c r="ARS64" s="264"/>
      <c r="ART64" s="264"/>
      <c r="ARU64" s="264"/>
      <c r="ARV64" s="264"/>
      <c r="ARW64" s="264"/>
      <c r="ARX64" s="264"/>
      <c r="ARY64" s="264"/>
      <c r="ARZ64" s="264"/>
      <c r="ASA64" s="264"/>
      <c r="ASB64" s="264"/>
      <c r="ASC64" s="264"/>
      <c r="ASD64" s="264"/>
      <c r="ASE64" s="264"/>
      <c r="ASF64" s="264"/>
      <c r="ASG64" s="264"/>
      <c r="ASH64" s="264"/>
      <c r="ASI64" s="264"/>
      <c r="ASJ64" s="264"/>
      <c r="ASK64" s="264"/>
      <c r="ASL64" s="264"/>
      <c r="ASM64" s="264"/>
      <c r="ASN64" s="264"/>
      <c r="ASO64" s="264"/>
      <c r="ASP64" s="264"/>
      <c r="ASQ64" s="264"/>
      <c r="ASR64" s="264"/>
      <c r="ASS64" s="264"/>
      <c r="AST64" s="264"/>
      <c r="ASU64" s="264"/>
      <c r="ASV64" s="264"/>
      <c r="ASW64" s="264"/>
      <c r="ASX64" s="264"/>
      <c r="ASY64" s="264"/>
      <c r="ASZ64" s="264"/>
      <c r="ATA64" s="264"/>
      <c r="ATB64" s="264"/>
      <c r="ATC64" s="264"/>
      <c r="ATD64" s="264"/>
      <c r="ATE64" s="264"/>
      <c r="ATF64" s="264"/>
      <c r="ATG64" s="264"/>
      <c r="ATH64" s="264"/>
      <c r="ATI64" s="264"/>
      <c r="ATJ64" s="264"/>
      <c r="ATK64" s="264"/>
      <c r="ATL64" s="264"/>
      <c r="ATM64" s="264"/>
      <c r="ATN64" s="264"/>
      <c r="ATO64" s="264"/>
      <c r="ATP64" s="264"/>
      <c r="ATQ64" s="264"/>
      <c r="ATR64" s="264"/>
      <c r="ATS64" s="264"/>
      <c r="ATT64" s="264"/>
      <c r="ATU64" s="264"/>
      <c r="ATV64" s="264"/>
      <c r="ATW64" s="264"/>
      <c r="ATX64" s="264"/>
      <c r="ATY64" s="264"/>
      <c r="ATZ64" s="264"/>
      <c r="AUA64" s="264"/>
      <c r="AUB64" s="264"/>
      <c r="AUC64" s="264"/>
      <c r="AUD64" s="264"/>
      <c r="AUE64" s="264"/>
      <c r="AUF64" s="264"/>
      <c r="AUG64" s="264"/>
      <c r="AUH64" s="264"/>
      <c r="AUI64" s="264"/>
      <c r="AUJ64" s="264"/>
      <c r="AUK64" s="264"/>
      <c r="AUL64" s="264"/>
      <c r="AUM64" s="264"/>
      <c r="AUN64" s="264"/>
      <c r="AUO64" s="264"/>
      <c r="AUP64" s="264"/>
      <c r="AUQ64" s="264"/>
      <c r="AUR64" s="264"/>
      <c r="AUS64" s="264"/>
      <c r="AUT64" s="264"/>
      <c r="AUU64" s="264"/>
      <c r="AUV64" s="264"/>
      <c r="AUW64" s="264"/>
      <c r="AUX64" s="264"/>
      <c r="AUY64" s="264"/>
      <c r="AUZ64" s="264"/>
      <c r="AVA64" s="264"/>
      <c r="AVB64" s="264"/>
      <c r="AVC64" s="264"/>
      <c r="AVD64" s="264"/>
      <c r="AVE64" s="264"/>
      <c r="AVF64" s="264"/>
      <c r="AVG64" s="264"/>
      <c r="AVH64" s="264"/>
      <c r="AVI64" s="264"/>
      <c r="AVJ64" s="264"/>
      <c r="AVK64" s="264"/>
      <c r="AVL64" s="264"/>
      <c r="AVM64" s="264"/>
      <c r="AVN64" s="264"/>
      <c r="AVO64" s="264"/>
      <c r="AVP64" s="264"/>
      <c r="AVQ64" s="264"/>
      <c r="AVR64" s="264"/>
      <c r="AVS64" s="264"/>
      <c r="AVT64" s="264"/>
      <c r="AVU64" s="264"/>
      <c r="AVV64" s="264"/>
      <c r="AVW64" s="264"/>
      <c r="AVX64" s="264"/>
      <c r="AVY64" s="264"/>
      <c r="AVZ64" s="264"/>
      <c r="AWA64" s="264"/>
      <c r="AWB64" s="264"/>
      <c r="AWC64" s="264"/>
      <c r="AWD64" s="264"/>
      <c r="AWE64" s="264"/>
      <c r="AWF64" s="264"/>
      <c r="AWG64" s="264"/>
      <c r="AWH64" s="264"/>
      <c r="AWI64" s="264"/>
      <c r="AWJ64" s="264"/>
      <c r="AWK64" s="264"/>
      <c r="AWL64" s="264"/>
      <c r="AWM64" s="264"/>
      <c r="AWN64" s="264"/>
      <c r="AWO64" s="264"/>
      <c r="AWP64" s="264"/>
      <c r="AWQ64" s="264"/>
      <c r="AWR64" s="264"/>
      <c r="AWS64" s="264"/>
      <c r="AWT64" s="264"/>
      <c r="AWU64" s="264"/>
      <c r="AWV64" s="264"/>
      <c r="AWW64" s="264"/>
      <c r="AWX64" s="264"/>
      <c r="AWY64" s="264"/>
      <c r="AWZ64" s="264"/>
      <c r="AXA64" s="264"/>
      <c r="AXB64" s="264"/>
      <c r="AXC64" s="264"/>
      <c r="AXD64" s="264"/>
      <c r="AXE64" s="264"/>
      <c r="AXF64" s="264"/>
      <c r="AXG64" s="264"/>
      <c r="AXH64" s="264"/>
      <c r="AXI64" s="264"/>
      <c r="AXJ64" s="264"/>
      <c r="AXK64" s="264"/>
      <c r="AXL64" s="264"/>
      <c r="AXM64" s="264"/>
      <c r="AXN64" s="264"/>
      <c r="AXO64" s="264"/>
      <c r="AXP64" s="264"/>
      <c r="AXQ64" s="264"/>
      <c r="AXR64" s="264"/>
      <c r="AXS64" s="264"/>
      <c r="AXT64" s="264"/>
      <c r="AXU64" s="264"/>
      <c r="AXV64" s="264"/>
      <c r="AXW64" s="264"/>
      <c r="AXX64" s="264"/>
      <c r="AXY64" s="264"/>
      <c r="AXZ64" s="264"/>
      <c r="AYA64" s="264"/>
      <c r="AYB64" s="264"/>
      <c r="AYC64" s="264"/>
      <c r="AYD64" s="264"/>
      <c r="AYE64" s="264"/>
      <c r="AYF64" s="264"/>
      <c r="AYG64" s="264"/>
      <c r="AYH64" s="264"/>
      <c r="AYI64" s="264"/>
      <c r="AYJ64" s="264"/>
      <c r="AYK64" s="264"/>
      <c r="AYL64" s="264"/>
      <c r="AYM64" s="264"/>
      <c r="AYN64" s="264"/>
      <c r="AYO64" s="264"/>
      <c r="AYP64" s="264"/>
      <c r="AYQ64" s="264"/>
      <c r="AYR64" s="264"/>
      <c r="AYS64" s="264"/>
      <c r="AYT64" s="264"/>
      <c r="AYU64" s="264"/>
      <c r="AYV64" s="264"/>
      <c r="AYW64" s="264"/>
      <c r="AYX64" s="264"/>
      <c r="AYY64" s="264"/>
      <c r="AYZ64" s="264"/>
      <c r="AZA64" s="264"/>
      <c r="AZB64" s="264"/>
      <c r="AZC64" s="264"/>
      <c r="AZD64" s="264"/>
      <c r="AZE64" s="264"/>
      <c r="AZF64" s="264"/>
      <c r="AZG64" s="264"/>
      <c r="AZH64" s="264"/>
      <c r="AZI64" s="264"/>
      <c r="AZJ64" s="264"/>
      <c r="AZK64" s="264"/>
      <c r="AZL64" s="264"/>
      <c r="AZM64" s="264"/>
      <c r="AZN64" s="264"/>
      <c r="AZO64" s="264"/>
      <c r="AZP64" s="264"/>
      <c r="AZQ64" s="264"/>
      <c r="AZR64" s="264"/>
      <c r="AZS64" s="264"/>
      <c r="AZT64" s="264"/>
      <c r="AZU64" s="264"/>
      <c r="AZV64" s="264"/>
      <c r="AZW64" s="264"/>
      <c r="AZX64" s="264"/>
      <c r="AZY64" s="264"/>
      <c r="AZZ64" s="264"/>
      <c r="BAA64" s="264"/>
      <c r="BAB64" s="264"/>
      <c r="BAC64" s="264"/>
      <c r="BAD64" s="264"/>
      <c r="BAE64" s="264"/>
      <c r="BAF64" s="264"/>
      <c r="BAG64" s="264"/>
      <c r="BAH64" s="264"/>
      <c r="BAI64" s="264"/>
      <c r="BAJ64" s="264"/>
      <c r="BAK64" s="264"/>
      <c r="BAL64" s="264"/>
      <c r="BAM64" s="264"/>
      <c r="BAN64" s="264"/>
      <c r="BAO64" s="264"/>
      <c r="BAP64" s="264"/>
      <c r="BAQ64" s="264"/>
      <c r="BAR64" s="264"/>
      <c r="BAS64" s="264"/>
      <c r="BAT64" s="264"/>
      <c r="BAU64" s="264"/>
      <c r="BAV64" s="264"/>
      <c r="BAW64" s="264"/>
      <c r="BAX64" s="264"/>
      <c r="BAY64" s="264"/>
      <c r="BAZ64" s="264"/>
      <c r="BBA64" s="264"/>
      <c r="BBB64" s="264"/>
      <c r="BBC64" s="264"/>
      <c r="BBD64" s="264"/>
      <c r="BBE64" s="264"/>
      <c r="BBF64" s="264"/>
      <c r="BBG64" s="264"/>
      <c r="BBH64" s="264"/>
      <c r="BBI64" s="264"/>
      <c r="BBJ64" s="264"/>
      <c r="BBK64" s="264"/>
      <c r="BBL64" s="264"/>
      <c r="BBM64" s="264"/>
      <c r="BBN64" s="264"/>
      <c r="BBO64" s="264"/>
      <c r="BBP64" s="264"/>
      <c r="BBQ64" s="264"/>
      <c r="BBR64" s="264"/>
      <c r="BBS64" s="264"/>
      <c r="BBT64" s="264"/>
      <c r="BBU64" s="264"/>
      <c r="BBV64" s="264"/>
      <c r="BBW64" s="264"/>
      <c r="BBX64" s="264"/>
      <c r="BBY64" s="264"/>
      <c r="BBZ64" s="264"/>
      <c r="BCA64" s="264"/>
      <c r="BCB64" s="264"/>
      <c r="BCC64" s="264"/>
      <c r="BCD64" s="264"/>
      <c r="BCE64" s="264"/>
      <c r="BCF64" s="264"/>
      <c r="BCG64" s="264"/>
      <c r="BCH64" s="264"/>
      <c r="BCI64" s="264"/>
      <c r="BCJ64" s="264"/>
      <c r="BCK64" s="264"/>
      <c r="BCL64" s="264"/>
      <c r="BCM64" s="264"/>
      <c r="BCN64" s="264"/>
      <c r="BCO64" s="264"/>
      <c r="BCP64" s="264"/>
      <c r="BCQ64" s="264"/>
      <c r="BCR64" s="264"/>
      <c r="BCS64" s="264"/>
      <c r="BCT64" s="264"/>
      <c r="BCU64" s="264"/>
      <c r="BCV64" s="264"/>
      <c r="BCW64" s="264"/>
      <c r="BCX64" s="264"/>
      <c r="BCY64" s="264"/>
      <c r="BCZ64" s="264"/>
      <c r="BDA64" s="264"/>
      <c r="BDB64" s="264"/>
      <c r="BDC64" s="264"/>
      <c r="BDD64" s="264"/>
      <c r="BDE64" s="264"/>
      <c r="BDF64" s="264"/>
      <c r="BDG64" s="264"/>
      <c r="BDH64" s="264"/>
      <c r="BDI64" s="264"/>
      <c r="BDJ64" s="264"/>
      <c r="BDK64" s="264"/>
      <c r="BDL64" s="264"/>
      <c r="BDM64" s="264"/>
      <c r="BDN64" s="264"/>
      <c r="BDO64" s="264"/>
      <c r="BDP64" s="264"/>
      <c r="BDQ64" s="264"/>
      <c r="BDR64" s="264"/>
      <c r="BDS64" s="264"/>
      <c r="BDT64" s="264"/>
      <c r="BDU64" s="264"/>
      <c r="BDV64" s="264"/>
      <c r="BDW64" s="264"/>
      <c r="BDX64" s="264"/>
      <c r="BDY64" s="264"/>
      <c r="BDZ64" s="264"/>
      <c r="BEA64" s="264"/>
      <c r="BEB64" s="264"/>
      <c r="BEC64" s="264"/>
      <c r="BED64" s="264"/>
      <c r="BEE64" s="264"/>
      <c r="BEF64" s="264"/>
      <c r="BEG64" s="264"/>
      <c r="BEH64" s="264"/>
      <c r="BEI64" s="264"/>
      <c r="BEJ64" s="264"/>
      <c r="BEK64" s="264"/>
      <c r="BEL64" s="264"/>
      <c r="BEM64" s="264"/>
      <c r="BEN64" s="264"/>
      <c r="BEO64" s="264"/>
      <c r="BEP64" s="264"/>
      <c r="BEQ64" s="264"/>
      <c r="BER64" s="264"/>
      <c r="BES64" s="264"/>
      <c r="BET64" s="264"/>
      <c r="BEU64" s="264"/>
      <c r="BEV64" s="264"/>
      <c r="BEW64" s="264"/>
      <c r="BEX64" s="264"/>
      <c r="BEY64" s="264"/>
      <c r="BEZ64" s="264"/>
      <c r="BFA64" s="264"/>
      <c r="BFB64" s="264"/>
      <c r="BFC64" s="264"/>
      <c r="BFD64" s="264"/>
      <c r="BFE64" s="264"/>
      <c r="BFF64" s="264"/>
      <c r="BFG64" s="264"/>
      <c r="BFH64" s="264"/>
      <c r="BFI64" s="264"/>
      <c r="BFJ64" s="264"/>
      <c r="BFK64" s="264"/>
      <c r="BFL64" s="264"/>
      <c r="BFM64" s="264"/>
      <c r="BFN64" s="264"/>
      <c r="BFO64" s="264"/>
      <c r="BFP64" s="264"/>
      <c r="BFQ64" s="264"/>
      <c r="BFR64" s="264"/>
      <c r="BFS64" s="264"/>
      <c r="BFT64" s="264"/>
      <c r="BFU64" s="264"/>
      <c r="BFV64" s="264"/>
      <c r="BFW64" s="264"/>
      <c r="BFX64" s="264"/>
      <c r="BFY64" s="264"/>
      <c r="BFZ64" s="264"/>
      <c r="BGA64" s="264"/>
      <c r="BGB64" s="264"/>
      <c r="BGC64" s="264"/>
      <c r="BGD64" s="264"/>
      <c r="BGE64" s="264"/>
      <c r="BGF64" s="264"/>
      <c r="BGG64" s="264"/>
      <c r="BGH64" s="264"/>
      <c r="BGI64" s="264"/>
      <c r="BGJ64" s="264"/>
      <c r="BGK64" s="264"/>
      <c r="BGL64" s="264"/>
      <c r="BGM64" s="264"/>
      <c r="BGN64" s="264"/>
      <c r="BGO64" s="264"/>
      <c r="BGP64" s="264"/>
      <c r="BGQ64" s="264"/>
      <c r="BGR64" s="264"/>
      <c r="BGS64" s="264"/>
      <c r="BGT64" s="264"/>
      <c r="BGU64" s="264"/>
      <c r="BGV64" s="264"/>
      <c r="BGW64" s="264"/>
      <c r="BGX64" s="264"/>
      <c r="BGY64" s="264"/>
      <c r="BGZ64" s="264"/>
      <c r="BHA64" s="264"/>
      <c r="BHB64" s="264"/>
      <c r="BHC64" s="264"/>
      <c r="BHD64" s="264"/>
      <c r="BHE64" s="264"/>
      <c r="BHF64" s="264"/>
      <c r="BHG64" s="264"/>
      <c r="BHH64" s="264"/>
      <c r="BHI64" s="264"/>
      <c r="BHJ64" s="264"/>
      <c r="BHK64" s="264"/>
      <c r="BHL64" s="264"/>
      <c r="BHM64" s="264"/>
      <c r="BHN64" s="264"/>
      <c r="BHO64" s="264"/>
      <c r="BHP64" s="264"/>
      <c r="BHQ64" s="264"/>
      <c r="BHR64" s="264"/>
      <c r="BHS64" s="264"/>
      <c r="BHT64" s="264"/>
      <c r="BHU64" s="264"/>
      <c r="BHV64" s="264"/>
      <c r="BHW64" s="264"/>
      <c r="BHX64" s="264"/>
      <c r="BHY64" s="264"/>
      <c r="BHZ64" s="264"/>
      <c r="BIA64" s="264"/>
      <c r="BIB64" s="264"/>
      <c r="BIC64" s="264"/>
      <c r="BID64" s="264"/>
      <c r="BIE64" s="264"/>
      <c r="BIF64" s="264"/>
      <c r="BIG64" s="264"/>
      <c r="BIH64" s="264"/>
      <c r="BII64" s="264"/>
      <c r="BIJ64" s="264"/>
      <c r="BIK64" s="264"/>
      <c r="BIL64" s="264"/>
      <c r="BIM64" s="264"/>
      <c r="BIN64" s="264"/>
      <c r="BIO64" s="264"/>
      <c r="BIP64" s="264"/>
      <c r="BIQ64" s="264"/>
      <c r="BIR64" s="264"/>
      <c r="BIS64" s="264"/>
      <c r="BIT64" s="264"/>
      <c r="BIU64" s="264"/>
      <c r="BIV64" s="264"/>
      <c r="BIW64" s="264"/>
      <c r="BIX64" s="264"/>
      <c r="BIY64" s="264"/>
      <c r="BIZ64" s="264"/>
      <c r="BJA64" s="264"/>
      <c r="BJB64" s="264"/>
      <c r="BJC64" s="264"/>
      <c r="BJD64" s="264"/>
      <c r="BJE64" s="264"/>
      <c r="BJF64" s="264"/>
      <c r="BJG64" s="264"/>
      <c r="BJH64" s="264"/>
      <c r="BJI64" s="264"/>
      <c r="BJJ64" s="264"/>
      <c r="BJK64" s="264"/>
      <c r="BJL64" s="264"/>
      <c r="BJM64" s="264"/>
      <c r="BJN64" s="264"/>
      <c r="BJO64" s="264"/>
      <c r="BJP64" s="264"/>
      <c r="BJQ64" s="264"/>
      <c r="BJR64" s="264"/>
      <c r="BJS64" s="264"/>
      <c r="BJT64" s="264"/>
      <c r="BJU64" s="264"/>
      <c r="BJV64" s="264"/>
      <c r="BJW64" s="264"/>
      <c r="BJX64" s="264"/>
      <c r="BJY64" s="264"/>
      <c r="BJZ64" s="264"/>
      <c r="BKA64" s="264"/>
      <c r="BKB64" s="264"/>
      <c r="BKC64" s="264"/>
      <c r="BKD64" s="264"/>
      <c r="BKE64" s="264"/>
      <c r="BKF64" s="264"/>
      <c r="BKG64" s="264"/>
      <c r="BKH64" s="264"/>
      <c r="BKI64" s="264"/>
      <c r="BKJ64" s="264"/>
      <c r="BKK64" s="264"/>
      <c r="BKL64" s="264"/>
      <c r="BKM64" s="264"/>
      <c r="BKN64" s="264"/>
      <c r="BKO64" s="264"/>
      <c r="BKP64" s="264"/>
      <c r="BKQ64" s="264"/>
      <c r="BKR64" s="264"/>
      <c r="BKS64" s="264"/>
      <c r="BKT64" s="264"/>
      <c r="BKU64" s="264"/>
      <c r="BKV64" s="264"/>
      <c r="BKW64" s="264"/>
      <c r="BKX64" s="264"/>
      <c r="BKY64" s="264"/>
      <c r="BKZ64" s="264"/>
      <c r="BLA64" s="264"/>
      <c r="BLB64" s="264"/>
      <c r="BLC64" s="264"/>
      <c r="BLD64" s="264"/>
      <c r="BLE64" s="264"/>
      <c r="BLF64" s="264"/>
      <c r="BLG64" s="264"/>
      <c r="BLH64" s="264"/>
      <c r="BLI64" s="264"/>
      <c r="BLJ64" s="264"/>
      <c r="BLK64" s="264"/>
      <c r="BLL64" s="264"/>
      <c r="BLM64" s="264"/>
      <c r="BLN64" s="264"/>
      <c r="BLO64" s="264"/>
      <c r="BLP64" s="264"/>
      <c r="BLQ64" s="264"/>
      <c r="BLR64" s="264"/>
      <c r="BLS64" s="264"/>
      <c r="BLT64" s="264"/>
      <c r="BLU64" s="264"/>
      <c r="BLV64" s="264"/>
      <c r="BLW64" s="264"/>
      <c r="BLX64" s="264"/>
      <c r="BLY64" s="264"/>
      <c r="BLZ64" s="264"/>
      <c r="BMA64" s="264"/>
      <c r="BMB64" s="264"/>
      <c r="BMC64" s="264"/>
      <c r="BMD64" s="264"/>
      <c r="BME64" s="264"/>
      <c r="BMF64" s="264"/>
      <c r="BMG64" s="264"/>
      <c r="BMH64" s="264"/>
      <c r="BMI64" s="264"/>
      <c r="BMJ64" s="264"/>
      <c r="BMK64" s="264"/>
      <c r="BML64" s="264"/>
      <c r="BMM64" s="264"/>
      <c r="BMN64" s="264"/>
      <c r="BMO64" s="264"/>
      <c r="BMP64" s="264"/>
      <c r="BMQ64" s="264"/>
      <c r="BMR64" s="264"/>
      <c r="BMS64" s="264"/>
      <c r="BMT64" s="264"/>
      <c r="BMU64" s="264"/>
      <c r="BMV64" s="264"/>
      <c r="BMW64" s="264"/>
      <c r="BMX64" s="264"/>
      <c r="BMY64" s="264"/>
      <c r="BMZ64" s="264"/>
      <c r="BNA64" s="264"/>
      <c r="BNB64" s="264"/>
      <c r="BNC64" s="264"/>
      <c r="BND64" s="264"/>
      <c r="BNE64" s="264"/>
      <c r="BNF64" s="264"/>
      <c r="BNG64" s="264"/>
      <c r="BNH64" s="264"/>
      <c r="BNI64" s="264"/>
      <c r="BNJ64" s="264"/>
      <c r="BNK64" s="264"/>
      <c r="BNL64" s="264"/>
      <c r="BNM64" s="264"/>
      <c r="BNN64" s="264"/>
      <c r="BNO64" s="264"/>
      <c r="BNP64" s="264"/>
      <c r="BNQ64" s="264"/>
      <c r="BNR64" s="264"/>
      <c r="BNS64" s="264"/>
      <c r="BNT64" s="264"/>
      <c r="BNU64" s="264"/>
      <c r="BNV64" s="264"/>
      <c r="BNW64" s="264"/>
      <c r="BNX64" s="264"/>
      <c r="BNY64" s="264"/>
      <c r="BNZ64" s="264"/>
      <c r="BOA64" s="264"/>
      <c r="BOB64" s="264"/>
      <c r="BOC64" s="264"/>
      <c r="BOD64" s="264"/>
      <c r="BOE64" s="264"/>
      <c r="BOF64" s="264"/>
      <c r="BOG64" s="264"/>
      <c r="BOH64" s="264"/>
      <c r="BOI64" s="264"/>
      <c r="BOJ64" s="264"/>
      <c r="BOK64" s="264"/>
      <c r="BOL64" s="264"/>
      <c r="BOM64" s="264"/>
      <c r="BON64" s="264"/>
      <c r="BOO64" s="264"/>
      <c r="BOP64" s="264"/>
      <c r="BOQ64" s="264"/>
      <c r="BOR64" s="264"/>
      <c r="BOS64" s="264"/>
      <c r="BOT64" s="264"/>
      <c r="BOU64" s="264"/>
      <c r="BOV64" s="264"/>
      <c r="BOW64" s="264"/>
      <c r="BOX64" s="264"/>
      <c r="BOY64" s="264"/>
      <c r="BOZ64" s="264"/>
      <c r="BPA64" s="264"/>
      <c r="BPB64" s="264"/>
      <c r="BPC64" s="264"/>
      <c r="BPD64" s="264"/>
      <c r="BPE64" s="264"/>
      <c r="BPF64" s="264"/>
      <c r="BPG64" s="264"/>
      <c r="BPH64" s="264"/>
      <c r="BPI64" s="264"/>
      <c r="BPJ64" s="264"/>
      <c r="BPK64" s="264"/>
      <c r="BPL64" s="264"/>
      <c r="BPM64" s="264"/>
      <c r="BPN64" s="264"/>
      <c r="BPO64" s="264"/>
      <c r="BPP64" s="264"/>
      <c r="BPQ64" s="264"/>
      <c r="BPR64" s="264"/>
      <c r="BPS64" s="264"/>
      <c r="BPT64" s="264"/>
      <c r="BPU64" s="264"/>
      <c r="BPV64" s="264"/>
      <c r="BPW64" s="264"/>
      <c r="BPX64" s="264"/>
      <c r="BPY64" s="264"/>
      <c r="BPZ64" s="264"/>
      <c r="BQA64" s="264"/>
      <c r="BQB64" s="264"/>
      <c r="BQC64" s="264"/>
      <c r="BQD64" s="264"/>
      <c r="BQE64" s="264"/>
      <c r="BQF64" s="264"/>
      <c r="BQG64" s="264"/>
      <c r="BQH64" s="264"/>
      <c r="BQI64" s="264"/>
      <c r="BQJ64" s="264"/>
      <c r="BQK64" s="264"/>
      <c r="BQL64" s="264"/>
      <c r="BQM64" s="264"/>
      <c r="BQN64" s="264"/>
      <c r="BQO64" s="264"/>
      <c r="BQP64" s="264"/>
      <c r="BQQ64" s="264"/>
      <c r="BQR64" s="264"/>
      <c r="BQS64" s="264"/>
      <c r="BQT64" s="264"/>
      <c r="BQU64" s="264"/>
      <c r="BQV64" s="264"/>
      <c r="BQW64" s="264"/>
      <c r="BQX64" s="264"/>
      <c r="BQY64" s="264"/>
      <c r="BQZ64" s="264"/>
      <c r="BRA64" s="264"/>
      <c r="BRB64" s="264"/>
      <c r="BRC64" s="264"/>
      <c r="BRD64" s="264"/>
      <c r="BRE64" s="264"/>
      <c r="BRF64" s="264"/>
      <c r="BRG64" s="264"/>
      <c r="BRH64" s="264"/>
      <c r="BRI64" s="264"/>
      <c r="BRJ64" s="264"/>
      <c r="BRK64" s="264"/>
      <c r="BRL64" s="264"/>
      <c r="BRM64" s="264"/>
      <c r="BRN64" s="264"/>
      <c r="BRO64" s="264"/>
      <c r="BRP64" s="264"/>
      <c r="BRQ64" s="264"/>
      <c r="BRR64" s="264"/>
      <c r="BRS64" s="264"/>
      <c r="BRT64" s="264"/>
      <c r="BRU64" s="264"/>
      <c r="BRV64" s="264"/>
      <c r="BRW64" s="264"/>
      <c r="BRX64" s="264"/>
      <c r="BRY64" s="264"/>
      <c r="BRZ64" s="264"/>
      <c r="BSA64" s="264"/>
      <c r="BSB64" s="264"/>
      <c r="BSC64" s="264"/>
      <c r="BSD64" s="264"/>
      <c r="BSE64" s="264"/>
      <c r="BSF64" s="264"/>
      <c r="BSG64" s="264"/>
      <c r="BSH64" s="264"/>
      <c r="BSI64" s="264"/>
      <c r="BSJ64" s="264"/>
      <c r="BSK64" s="264"/>
      <c r="BSL64" s="264"/>
      <c r="BSM64" s="264"/>
      <c r="BSN64" s="264"/>
      <c r="BSO64" s="264"/>
      <c r="BSP64" s="264"/>
      <c r="BSQ64" s="264"/>
      <c r="BSR64" s="264"/>
      <c r="BSS64" s="264"/>
      <c r="BST64" s="264"/>
      <c r="BSU64" s="264"/>
      <c r="BSV64" s="264"/>
      <c r="BSW64" s="264"/>
      <c r="BSX64" s="264"/>
      <c r="BSY64" s="264"/>
      <c r="BSZ64" s="264"/>
      <c r="BTA64" s="264"/>
      <c r="BTB64" s="264"/>
      <c r="BTC64" s="264"/>
      <c r="BTD64" s="264"/>
      <c r="BTE64" s="264"/>
      <c r="BTF64" s="264"/>
      <c r="BTG64" s="264"/>
      <c r="BTH64" s="264"/>
      <c r="BTI64" s="264"/>
      <c r="BTJ64" s="264"/>
      <c r="BTK64" s="264"/>
      <c r="BTL64" s="264"/>
      <c r="BTM64" s="264"/>
      <c r="BTN64" s="264"/>
      <c r="BTO64" s="264"/>
      <c r="BTP64" s="264"/>
      <c r="BTQ64" s="264"/>
      <c r="BTR64" s="264"/>
      <c r="BTS64" s="264"/>
      <c r="BTT64" s="264"/>
      <c r="BTU64" s="264"/>
      <c r="BTV64" s="264"/>
      <c r="BTW64" s="264"/>
      <c r="BTX64" s="264"/>
      <c r="BTY64" s="264"/>
      <c r="BTZ64" s="264"/>
      <c r="BUA64" s="264"/>
      <c r="BUB64" s="264"/>
      <c r="BUC64" s="264"/>
      <c r="BUD64" s="264"/>
      <c r="BUE64" s="264"/>
      <c r="BUF64" s="264"/>
      <c r="BUG64" s="264"/>
      <c r="BUH64" s="264"/>
      <c r="BUI64" s="264"/>
      <c r="BUJ64" s="264"/>
      <c r="BUK64" s="264"/>
      <c r="BUL64" s="264"/>
      <c r="BUM64" s="264"/>
      <c r="BUN64" s="264"/>
      <c r="BUO64" s="264"/>
      <c r="BUP64" s="264"/>
      <c r="BUQ64" s="264"/>
      <c r="BUR64" s="264"/>
      <c r="BUS64" s="264"/>
      <c r="BUT64" s="264"/>
      <c r="BUU64" s="264"/>
      <c r="BUV64" s="264"/>
      <c r="BUW64" s="264"/>
      <c r="BUX64" s="264"/>
      <c r="BUY64" s="264"/>
      <c r="BUZ64" s="264"/>
      <c r="BVA64" s="264"/>
      <c r="BVB64" s="264"/>
      <c r="BVC64" s="264"/>
      <c r="BVD64" s="264"/>
      <c r="BVE64" s="264"/>
      <c r="BVF64" s="264"/>
      <c r="BVG64" s="264"/>
      <c r="BVH64" s="264"/>
      <c r="BVI64" s="264"/>
      <c r="BVJ64" s="264"/>
      <c r="BVK64" s="264"/>
      <c r="BVL64" s="264"/>
      <c r="BVM64" s="264"/>
      <c r="BVN64" s="264"/>
      <c r="BVO64" s="264"/>
      <c r="BVP64" s="264"/>
      <c r="BVQ64" s="264"/>
      <c r="BVR64" s="264"/>
      <c r="BVS64" s="264"/>
      <c r="BVT64" s="264"/>
      <c r="BVU64" s="264"/>
      <c r="BVV64" s="264"/>
      <c r="BVW64" s="264"/>
      <c r="BVX64" s="264"/>
      <c r="BVY64" s="264"/>
      <c r="BVZ64" s="264"/>
      <c r="BWA64" s="264"/>
      <c r="BWB64" s="264"/>
      <c r="BWC64" s="264"/>
      <c r="BWD64" s="264"/>
      <c r="BWE64" s="264"/>
      <c r="BWF64" s="264"/>
      <c r="BWG64" s="264"/>
      <c r="BWH64" s="264"/>
      <c r="BWI64" s="264"/>
      <c r="BWJ64" s="264"/>
      <c r="BWK64" s="264"/>
      <c r="BWL64" s="264"/>
      <c r="BWM64" s="264"/>
      <c r="BWN64" s="264"/>
      <c r="BWO64" s="264"/>
      <c r="BWP64" s="264"/>
      <c r="BWQ64" s="264"/>
      <c r="BWR64" s="264"/>
      <c r="BWS64" s="264"/>
      <c r="BWT64" s="264"/>
      <c r="BWU64" s="264"/>
      <c r="BWV64" s="264"/>
      <c r="BWW64" s="264"/>
      <c r="BWX64" s="264"/>
      <c r="BWY64" s="264"/>
      <c r="BWZ64" s="264"/>
      <c r="BXA64" s="264"/>
      <c r="BXB64" s="264"/>
      <c r="BXC64" s="264"/>
      <c r="BXD64" s="264"/>
      <c r="BXE64" s="264"/>
      <c r="BXF64" s="264"/>
      <c r="BXG64" s="264"/>
      <c r="BXH64" s="264"/>
      <c r="BXI64" s="264"/>
      <c r="BXJ64" s="264"/>
      <c r="BXK64" s="264"/>
      <c r="BXL64" s="264"/>
      <c r="BXM64" s="264"/>
      <c r="BXN64" s="264"/>
      <c r="BXO64" s="264"/>
      <c r="BXP64" s="264"/>
      <c r="BXQ64" s="264"/>
      <c r="BXR64" s="264"/>
      <c r="BXS64" s="264"/>
      <c r="BXT64" s="264"/>
      <c r="BXU64" s="264"/>
      <c r="BXV64" s="264"/>
      <c r="BXW64" s="264"/>
      <c r="BXX64" s="264"/>
      <c r="BXY64" s="264"/>
      <c r="BXZ64" s="264"/>
      <c r="BYA64" s="264"/>
      <c r="BYB64" s="264"/>
      <c r="BYC64" s="264"/>
      <c r="BYD64" s="264"/>
      <c r="BYE64" s="264"/>
      <c r="BYF64" s="264"/>
      <c r="BYG64" s="264"/>
      <c r="BYH64" s="264"/>
      <c r="BYI64" s="264"/>
      <c r="BYJ64" s="264"/>
      <c r="BYK64" s="264"/>
      <c r="BYL64" s="264"/>
      <c r="BYM64" s="264"/>
      <c r="BYN64" s="264"/>
      <c r="BYO64" s="264"/>
      <c r="BYP64" s="264"/>
      <c r="BYQ64" s="264"/>
      <c r="BYR64" s="264"/>
      <c r="BYS64" s="264"/>
      <c r="BYT64" s="264"/>
      <c r="BYU64" s="264"/>
      <c r="BYV64" s="264"/>
      <c r="BYW64" s="264"/>
      <c r="BYX64" s="264"/>
      <c r="BYY64" s="264"/>
      <c r="BYZ64" s="264"/>
      <c r="BZA64" s="264"/>
      <c r="BZB64" s="264"/>
      <c r="BZC64" s="264"/>
      <c r="BZD64" s="264"/>
      <c r="BZE64" s="264"/>
      <c r="BZF64" s="264"/>
      <c r="BZG64" s="264"/>
      <c r="BZH64" s="264"/>
      <c r="BZI64" s="264"/>
      <c r="BZJ64" s="264"/>
      <c r="BZK64" s="264"/>
      <c r="BZL64" s="264"/>
      <c r="BZM64" s="264"/>
      <c r="BZN64" s="264"/>
      <c r="BZO64" s="264"/>
      <c r="BZP64" s="264"/>
      <c r="BZQ64" s="264"/>
      <c r="BZR64" s="264"/>
      <c r="BZS64" s="264"/>
      <c r="BZT64" s="264"/>
      <c r="BZU64" s="264"/>
      <c r="BZV64" s="264"/>
      <c r="BZW64" s="264"/>
      <c r="BZX64" s="264"/>
      <c r="BZY64" s="264"/>
      <c r="BZZ64" s="264"/>
      <c r="CAA64" s="264"/>
      <c r="CAB64" s="264"/>
      <c r="CAC64" s="264"/>
      <c r="CAD64" s="264"/>
      <c r="CAE64" s="264"/>
      <c r="CAF64" s="264"/>
      <c r="CAG64" s="264"/>
      <c r="CAH64" s="264"/>
      <c r="CAI64" s="264"/>
      <c r="CAJ64" s="264"/>
      <c r="CAK64" s="264"/>
      <c r="CAL64" s="264"/>
      <c r="CAM64" s="264"/>
      <c r="CAN64" s="264"/>
      <c r="CAO64" s="264"/>
      <c r="CAP64" s="264"/>
      <c r="CAQ64" s="264"/>
      <c r="CAR64" s="264"/>
      <c r="CAS64" s="264"/>
      <c r="CAT64" s="264"/>
      <c r="CAU64" s="264"/>
      <c r="CAV64" s="264"/>
      <c r="CAW64" s="264"/>
      <c r="CAX64" s="264"/>
      <c r="CAY64" s="264"/>
      <c r="CAZ64" s="264"/>
      <c r="CBA64" s="264"/>
      <c r="CBB64" s="264"/>
      <c r="CBC64" s="264"/>
      <c r="CBD64" s="264"/>
      <c r="CBE64" s="264"/>
      <c r="CBF64" s="264"/>
      <c r="CBG64" s="264"/>
      <c r="CBH64" s="264"/>
      <c r="CBI64" s="264"/>
      <c r="CBJ64" s="264"/>
      <c r="CBK64" s="264"/>
      <c r="CBL64" s="264"/>
      <c r="CBM64" s="264"/>
      <c r="CBN64" s="264"/>
      <c r="CBO64" s="264"/>
      <c r="CBP64" s="264"/>
      <c r="CBQ64" s="264"/>
      <c r="CBR64" s="264"/>
      <c r="CBS64" s="264"/>
      <c r="CBT64" s="264"/>
      <c r="CBU64" s="264"/>
      <c r="CBV64" s="264"/>
      <c r="CBW64" s="264"/>
      <c r="CBX64" s="264"/>
      <c r="CBY64" s="264"/>
      <c r="CBZ64" s="264"/>
      <c r="CCA64" s="264"/>
      <c r="CCB64" s="264"/>
      <c r="CCC64" s="264"/>
      <c r="CCD64" s="264"/>
      <c r="CCE64" s="264"/>
      <c r="CCF64" s="264"/>
      <c r="CCG64" s="264"/>
      <c r="CCH64" s="264"/>
      <c r="CCI64" s="264"/>
      <c r="CCJ64" s="264"/>
      <c r="CCK64" s="264"/>
      <c r="CCL64" s="264"/>
      <c r="CCM64" s="264"/>
      <c r="CCN64" s="264"/>
      <c r="CCO64" s="264"/>
      <c r="CCP64" s="264"/>
      <c r="CCQ64" s="264"/>
      <c r="CCR64" s="264"/>
      <c r="CCS64" s="264"/>
      <c r="CCT64" s="264"/>
      <c r="CCU64" s="264"/>
      <c r="CCV64" s="264"/>
      <c r="CCW64" s="264"/>
      <c r="CCX64" s="264"/>
      <c r="CCY64" s="264"/>
      <c r="CCZ64" s="264"/>
      <c r="CDA64" s="264"/>
      <c r="CDB64" s="264"/>
      <c r="CDC64" s="264"/>
      <c r="CDD64" s="264"/>
      <c r="CDE64" s="264"/>
      <c r="CDF64" s="264"/>
      <c r="CDG64" s="264"/>
      <c r="CDH64" s="264"/>
      <c r="CDI64" s="264"/>
      <c r="CDJ64" s="264"/>
      <c r="CDK64" s="264"/>
      <c r="CDL64" s="264"/>
      <c r="CDM64" s="264"/>
      <c r="CDN64" s="264"/>
      <c r="CDO64" s="264"/>
      <c r="CDP64" s="264"/>
      <c r="CDQ64" s="264"/>
      <c r="CDR64" s="264"/>
      <c r="CDS64" s="264"/>
      <c r="CDT64" s="264"/>
      <c r="CDU64" s="264"/>
      <c r="CDV64" s="264"/>
      <c r="CDW64" s="264"/>
      <c r="CDX64" s="264"/>
      <c r="CDY64" s="264"/>
      <c r="CDZ64" s="264"/>
      <c r="CEA64" s="264"/>
      <c r="CEB64" s="264"/>
      <c r="CEC64" s="264"/>
      <c r="CED64" s="264"/>
      <c r="CEE64" s="264"/>
      <c r="CEF64" s="264"/>
      <c r="CEG64" s="264"/>
      <c r="CEH64" s="264"/>
      <c r="CEI64" s="264"/>
      <c r="CEJ64" s="264"/>
      <c r="CEK64" s="264"/>
      <c r="CEL64" s="264"/>
      <c r="CEM64" s="264"/>
      <c r="CEN64" s="264"/>
      <c r="CEO64" s="264"/>
      <c r="CEP64" s="264"/>
      <c r="CEQ64" s="264"/>
      <c r="CER64" s="264"/>
      <c r="CES64" s="264"/>
      <c r="CET64" s="264"/>
      <c r="CEU64" s="264"/>
      <c r="CEV64" s="264"/>
      <c r="CEW64" s="264"/>
      <c r="CEX64" s="264"/>
      <c r="CEY64" s="264"/>
      <c r="CEZ64" s="264"/>
      <c r="CFA64" s="264"/>
      <c r="CFB64" s="264"/>
      <c r="CFC64" s="264"/>
      <c r="CFD64" s="264"/>
      <c r="CFE64" s="264"/>
      <c r="CFF64" s="264"/>
      <c r="CFG64" s="264"/>
      <c r="CFH64" s="264"/>
      <c r="CFI64" s="264"/>
      <c r="CFJ64" s="264"/>
      <c r="CFK64" s="264"/>
      <c r="CFL64" s="264"/>
      <c r="CFM64" s="264"/>
      <c r="CFN64" s="264"/>
      <c r="CFO64" s="264"/>
      <c r="CFP64" s="264"/>
      <c r="CFQ64" s="264"/>
      <c r="CFR64" s="264"/>
      <c r="CFS64" s="264"/>
      <c r="CFT64" s="264"/>
      <c r="CFU64" s="264"/>
      <c r="CFV64" s="264"/>
      <c r="CFW64" s="264"/>
      <c r="CFX64" s="264"/>
      <c r="CFY64" s="264"/>
      <c r="CFZ64" s="264"/>
      <c r="CGA64" s="264"/>
      <c r="CGB64" s="264"/>
      <c r="CGC64" s="264"/>
      <c r="CGD64" s="264"/>
      <c r="CGE64" s="264"/>
      <c r="CGF64" s="264"/>
      <c r="CGG64" s="264"/>
      <c r="CGH64" s="264"/>
      <c r="CGI64" s="264"/>
      <c r="CGJ64" s="264"/>
      <c r="CGK64" s="264"/>
      <c r="CGL64" s="264"/>
      <c r="CGM64" s="264"/>
      <c r="CGN64" s="264"/>
      <c r="CGO64" s="264"/>
      <c r="CGP64" s="264"/>
      <c r="CGQ64" s="264"/>
      <c r="CGR64" s="264"/>
      <c r="CGS64" s="264"/>
      <c r="CGT64" s="264"/>
      <c r="CGU64" s="264"/>
      <c r="CGV64" s="264"/>
      <c r="CGW64" s="264"/>
      <c r="CGX64" s="264"/>
      <c r="CGY64" s="264"/>
      <c r="CGZ64" s="264"/>
      <c r="CHA64" s="264"/>
      <c r="CHB64" s="264"/>
      <c r="CHC64" s="264"/>
      <c r="CHD64" s="264"/>
      <c r="CHE64" s="264"/>
      <c r="CHF64" s="264"/>
      <c r="CHG64" s="264"/>
      <c r="CHH64" s="264"/>
      <c r="CHI64" s="264"/>
      <c r="CHJ64" s="264"/>
      <c r="CHK64" s="264"/>
      <c r="CHL64" s="264"/>
      <c r="CHM64" s="264"/>
      <c r="CHN64" s="264"/>
      <c r="CHO64" s="264"/>
      <c r="CHP64" s="264"/>
      <c r="CHQ64" s="264"/>
      <c r="CHR64" s="264"/>
      <c r="CHS64" s="264"/>
      <c r="CHT64" s="264"/>
      <c r="CHU64" s="264"/>
      <c r="CHV64" s="264"/>
      <c r="CHW64" s="264"/>
      <c r="CHX64" s="264"/>
      <c r="CHY64" s="264"/>
      <c r="CHZ64" s="264"/>
      <c r="CIA64" s="264"/>
      <c r="CIB64" s="264"/>
      <c r="CIC64" s="264"/>
      <c r="CID64" s="264"/>
      <c r="CIE64" s="264"/>
      <c r="CIF64" s="264"/>
      <c r="CIG64" s="264"/>
      <c r="CIH64" s="264"/>
      <c r="CII64" s="264"/>
      <c r="CIJ64" s="264"/>
      <c r="CIK64" s="264"/>
      <c r="CIL64" s="264"/>
      <c r="CIM64" s="264"/>
      <c r="CIN64" s="264"/>
      <c r="CIO64" s="264"/>
      <c r="CIP64" s="264"/>
      <c r="CIQ64" s="264"/>
      <c r="CIR64" s="264"/>
      <c r="CIS64" s="264"/>
      <c r="CIT64" s="264"/>
      <c r="CIU64" s="264"/>
      <c r="CIV64" s="264"/>
      <c r="CIW64" s="264"/>
      <c r="CIX64" s="264"/>
      <c r="CIY64" s="264"/>
      <c r="CIZ64" s="264"/>
      <c r="CJA64" s="264"/>
      <c r="CJB64" s="264"/>
      <c r="CJC64" s="264"/>
      <c r="CJD64" s="264"/>
      <c r="CJE64" s="264"/>
      <c r="CJF64" s="264"/>
      <c r="CJG64" s="264"/>
      <c r="CJH64" s="264"/>
      <c r="CJI64" s="264"/>
      <c r="CJJ64" s="264"/>
      <c r="CJK64" s="264"/>
      <c r="CJL64" s="264"/>
      <c r="CJM64" s="264"/>
      <c r="CJN64" s="264"/>
      <c r="CJO64" s="264"/>
      <c r="CJP64" s="264"/>
      <c r="CJQ64" s="264"/>
      <c r="CJR64" s="264"/>
      <c r="CJS64" s="264"/>
      <c r="CJT64" s="264"/>
      <c r="CJU64" s="264"/>
      <c r="CJV64" s="264"/>
      <c r="CJW64" s="264"/>
      <c r="CJX64" s="264"/>
      <c r="CJY64" s="264"/>
      <c r="CJZ64" s="264"/>
      <c r="CKA64" s="264"/>
      <c r="CKB64" s="264"/>
      <c r="CKC64" s="264"/>
      <c r="CKD64" s="264"/>
      <c r="CKE64" s="264"/>
      <c r="CKF64" s="264"/>
      <c r="CKG64" s="264"/>
      <c r="CKH64" s="264"/>
      <c r="CKI64" s="264"/>
      <c r="CKJ64" s="264"/>
      <c r="CKK64" s="264"/>
      <c r="CKL64" s="264"/>
      <c r="CKM64" s="264"/>
      <c r="CKN64" s="264"/>
      <c r="CKO64" s="264"/>
      <c r="CKP64" s="264"/>
      <c r="CKQ64" s="264"/>
      <c r="CKR64" s="264"/>
      <c r="CKS64" s="264"/>
      <c r="CKT64" s="264"/>
      <c r="CKU64" s="264"/>
      <c r="CKV64" s="264"/>
      <c r="CKW64" s="264"/>
      <c r="CKX64" s="264"/>
      <c r="CKY64" s="264"/>
      <c r="CKZ64" s="264"/>
      <c r="CLA64" s="264"/>
      <c r="CLB64" s="264"/>
      <c r="CLC64" s="264"/>
      <c r="CLD64" s="264"/>
      <c r="CLE64" s="264"/>
      <c r="CLF64" s="264"/>
      <c r="CLG64" s="264"/>
      <c r="CLH64" s="264"/>
      <c r="CLI64" s="264"/>
      <c r="CLJ64" s="264"/>
      <c r="CLK64" s="264"/>
      <c r="CLL64" s="264"/>
      <c r="CLM64" s="264"/>
      <c r="CLN64" s="264"/>
      <c r="CLO64" s="264"/>
      <c r="CLP64" s="264"/>
      <c r="CLQ64" s="264"/>
      <c r="CLR64" s="264"/>
      <c r="CLS64" s="264"/>
      <c r="CLT64" s="264"/>
      <c r="CLU64" s="264"/>
      <c r="CLV64" s="264"/>
      <c r="CLW64" s="264"/>
      <c r="CLX64" s="264"/>
      <c r="CLY64" s="264"/>
      <c r="CLZ64" s="264"/>
      <c r="CMA64" s="264"/>
      <c r="CMB64" s="264"/>
      <c r="CMC64" s="264"/>
      <c r="CMD64" s="264"/>
      <c r="CME64" s="264"/>
      <c r="CMF64" s="264"/>
      <c r="CMG64" s="264"/>
      <c r="CMH64" s="264"/>
      <c r="CMI64" s="264"/>
      <c r="CMJ64" s="264"/>
      <c r="CMK64" s="264"/>
      <c r="CML64" s="264"/>
      <c r="CMM64" s="264"/>
      <c r="CMN64" s="264"/>
      <c r="CMO64" s="264"/>
      <c r="CMP64" s="264"/>
      <c r="CMQ64" s="264"/>
      <c r="CMR64" s="264"/>
      <c r="CMS64" s="264"/>
      <c r="CMT64" s="264"/>
      <c r="CMU64" s="264"/>
      <c r="CMV64" s="264"/>
      <c r="CMW64" s="264"/>
      <c r="CMX64" s="264"/>
      <c r="CMY64" s="264"/>
      <c r="CMZ64" s="264"/>
      <c r="CNA64" s="264"/>
      <c r="CNB64" s="264"/>
      <c r="CNC64" s="264"/>
      <c r="CND64" s="264"/>
      <c r="CNE64" s="264"/>
      <c r="CNF64" s="264"/>
      <c r="CNG64" s="264"/>
      <c r="CNH64" s="264"/>
      <c r="CNI64" s="264"/>
      <c r="CNJ64" s="264"/>
      <c r="CNK64" s="264"/>
      <c r="CNL64" s="264"/>
      <c r="CNM64" s="264"/>
      <c r="CNN64" s="264"/>
      <c r="CNO64" s="264"/>
      <c r="CNP64" s="264"/>
      <c r="CNQ64" s="264"/>
      <c r="CNR64" s="264"/>
      <c r="CNS64" s="264"/>
      <c r="CNT64" s="264"/>
      <c r="CNU64" s="264"/>
      <c r="CNV64" s="264"/>
      <c r="CNW64" s="264"/>
      <c r="CNX64" s="264"/>
      <c r="CNY64" s="264"/>
      <c r="CNZ64" s="264"/>
      <c r="COA64" s="264"/>
      <c r="COB64" s="264"/>
      <c r="COC64" s="264"/>
      <c r="COD64" s="264"/>
      <c r="COE64" s="264"/>
      <c r="COF64" s="264"/>
      <c r="COG64" s="264"/>
      <c r="COH64" s="264"/>
      <c r="COI64" s="264"/>
      <c r="COJ64" s="264"/>
      <c r="COK64" s="264"/>
      <c r="COL64" s="264"/>
      <c r="COM64" s="264"/>
      <c r="CON64" s="264"/>
      <c r="COO64" s="264"/>
      <c r="COP64" s="264"/>
      <c r="COQ64" s="264"/>
      <c r="COR64" s="264"/>
      <c r="COS64" s="264"/>
      <c r="COT64" s="264"/>
      <c r="COU64" s="264"/>
      <c r="COV64" s="264"/>
      <c r="COW64" s="264"/>
      <c r="COX64" s="264"/>
      <c r="COY64" s="264"/>
      <c r="COZ64" s="264"/>
      <c r="CPA64" s="264"/>
      <c r="CPB64" s="264"/>
      <c r="CPC64" s="264"/>
      <c r="CPD64" s="264"/>
      <c r="CPE64" s="264"/>
      <c r="CPF64" s="264"/>
      <c r="CPG64" s="264"/>
      <c r="CPH64" s="264"/>
      <c r="CPI64" s="264"/>
      <c r="CPJ64" s="264"/>
      <c r="CPK64" s="264"/>
      <c r="CPL64" s="264"/>
      <c r="CPM64" s="264"/>
      <c r="CPN64" s="264"/>
      <c r="CPO64" s="264"/>
      <c r="CPP64" s="264"/>
      <c r="CPQ64" s="264"/>
      <c r="CPR64" s="264"/>
      <c r="CPS64" s="264"/>
      <c r="CPT64" s="264"/>
      <c r="CPU64" s="264"/>
      <c r="CPV64" s="264"/>
      <c r="CPW64" s="264"/>
      <c r="CPX64" s="264"/>
      <c r="CPY64" s="264"/>
      <c r="CPZ64" s="264"/>
      <c r="CQA64" s="264"/>
      <c r="CQB64" s="264"/>
      <c r="CQC64" s="264"/>
      <c r="CQD64" s="264"/>
      <c r="CQE64" s="264"/>
      <c r="CQF64" s="264"/>
      <c r="CQG64" s="264"/>
      <c r="CQH64" s="264"/>
      <c r="CQI64" s="264"/>
      <c r="CQJ64" s="264"/>
      <c r="CQK64" s="264"/>
      <c r="CQL64" s="264"/>
      <c r="CQM64" s="264"/>
      <c r="CQN64" s="264"/>
      <c r="CQO64" s="264"/>
      <c r="CQP64" s="264"/>
      <c r="CQQ64" s="264"/>
      <c r="CQR64" s="264"/>
      <c r="CQS64" s="264"/>
      <c r="CQT64" s="264"/>
      <c r="CQU64" s="264"/>
      <c r="CQV64" s="264"/>
      <c r="CQW64" s="264"/>
      <c r="CQX64" s="264"/>
      <c r="CQY64" s="264"/>
      <c r="CQZ64" s="264"/>
      <c r="CRA64" s="264"/>
      <c r="CRB64" s="264"/>
      <c r="CRC64" s="264"/>
      <c r="CRD64" s="264"/>
      <c r="CRE64" s="264"/>
      <c r="CRF64" s="264"/>
      <c r="CRG64" s="264"/>
      <c r="CRH64" s="264"/>
      <c r="CRI64" s="264"/>
      <c r="CRJ64" s="264"/>
      <c r="CRK64" s="264"/>
      <c r="CRL64" s="264"/>
      <c r="CRM64" s="264"/>
      <c r="CRN64" s="264"/>
      <c r="CRO64" s="264"/>
      <c r="CRP64" s="264"/>
      <c r="CRQ64" s="264"/>
      <c r="CRR64" s="264"/>
      <c r="CRS64" s="264"/>
      <c r="CRT64" s="264"/>
      <c r="CRU64" s="264"/>
      <c r="CRV64" s="264"/>
      <c r="CRW64" s="264"/>
      <c r="CRX64" s="264"/>
      <c r="CRY64" s="264"/>
      <c r="CRZ64" s="264"/>
      <c r="CSA64" s="264"/>
      <c r="CSB64" s="264"/>
      <c r="CSC64" s="264"/>
      <c r="CSD64" s="264"/>
      <c r="CSE64" s="264"/>
      <c r="CSF64" s="264"/>
      <c r="CSG64" s="264"/>
      <c r="CSH64" s="264"/>
      <c r="CSI64" s="264"/>
      <c r="CSJ64" s="264"/>
      <c r="CSK64" s="264"/>
      <c r="CSL64" s="264"/>
      <c r="CSM64" s="264"/>
      <c r="CSN64" s="264"/>
      <c r="CSO64" s="264"/>
      <c r="CSP64" s="264"/>
      <c r="CSQ64" s="264"/>
      <c r="CSR64" s="264"/>
      <c r="CSS64" s="264"/>
      <c r="CST64" s="264"/>
      <c r="CSU64" s="264"/>
      <c r="CSV64" s="264"/>
      <c r="CSW64" s="264"/>
      <c r="CSX64" s="264"/>
      <c r="CSY64" s="264"/>
      <c r="CSZ64" s="264"/>
      <c r="CTA64" s="264"/>
      <c r="CTB64" s="264"/>
      <c r="CTC64" s="264"/>
      <c r="CTD64" s="264"/>
      <c r="CTE64" s="264"/>
      <c r="CTF64" s="264"/>
      <c r="CTG64" s="264"/>
      <c r="CTH64" s="264"/>
      <c r="CTI64" s="264"/>
      <c r="CTJ64" s="264"/>
      <c r="CTK64" s="264"/>
      <c r="CTL64" s="264"/>
      <c r="CTM64" s="264"/>
      <c r="CTN64" s="264"/>
      <c r="CTO64" s="264"/>
      <c r="CTP64" s="264"/>
      <c r="CTQ64" s="264"/>
      <c r="CTR64" s="264"/>
      <c r="CTS64" s="264"/>
      <c r="CTT64" s="264"/>
      <c r="CTU64" s="264"/>
      <c r="CTV64" s="264"/>
      <c r="CTW64" s="264"/>
      <c r="CTX64" s="264"/>
      <c r="CTY64" s="264"/>
      <c r="CTZ64" s="264"/>
      <c r="CUA64" s="264"/>
      <c r="CUB64" s="264"/>
      <c r="CUC64" s="264"/>
      <c r="CUD64" s="264"/>
      <c r="CUE64" s="264"/>
      <c r="CUF64" s="264"/>
      <c r="CUG64" s="264"/>
      <c r="CUH64" s="264"/>
      <c r="CUI64" s="264"/>
      <c r="CUJ64" s="264"/>
      <c r="CUK64" s="264"/>
      <c r="CUL64" s="264"/>
      <c r="CUM64" s="264"/>
      <c r="CUN64" s="264"/>
      <c r="CUO64" s="264"/>
      <c r="CUP64" s="264"/>
      <c r="CUQ64" s="264"/>
      <c r="CUR64" s="264"/>
      <c r="CUS64" s="264"/>
      <c r="CUT64" s="264"/>
      <c r="CUU64" s="264"/>
      <c r="CUV64" s="264"/>
      <c r="CUW64" s="264"/>
      <c r="CUX64" s="264"/>
      <c r="CUY64" s="264"/>
      <c r="CUZ64" s="264"/>
      <c r="CVA64" s="264"/>
      <c r="CVB64" s="264"/>
      <c r="CVC64" s="264"/>
      <c r="CVD64" s="264"/>
      <c r="CVE64" s="264"/>
      <c r="CVF64" s="264"/>
      <c r="CVG64" s="264"/>
      <c r="CVH64" s="264"/>
      <c r="CVI64" s="264"/>
      <c r="CVJ64" s="264"/>
      <c r="CVK64" s="264"/>
      <c r="CVL64" s="264"/>
      <c r="CVM64" s="264"/>
      <c r="CVN64" s="264"/>
      <c r="CVO64" s="264"/>
      <c r="CVP64" s="264"/>
      <c r="CVQ64" s="264"/>
      <c r="CVR64" s="264"/>
      <c r="CVS64" s="264"/>
      <c r="CVT64" s="264"/>
      <c r="CVU64" s="264"/>
      <c r="CVV64" s="264"/>
      <c r="CVW64" s="264"/>
      <c r="CVX64" s="264"/>
      <c r="CVY64" s="264"/>
      <c r="CVZ64" s="264"/>
      <c r="CWA64" s="264"/>
      <c r="CWB64" s="264"/>
      <c r="CWC64" s="264"/>
      <c r="CWD64" s="264"/>
      <c r="CWE64" s="264"/>
      <c r="CWF64" s="264"/>
      <c r="CWG64" s="264"/>
      <c r="CWH64" s="264"/>
      <c r="CWI64" s="264"/>
      <c r="CWJ64" s="264"/>
      <c r="CWK64" s="264"/>
      <c r="CWL64" s="264"/>
      <c r="CWM64" s="264"/>
      <c r="CWN64" s="264"/>
      <c r="CWO64" s="264"/>
      <c r="CWP64" s="264"/>
      <c r="CWQ64" s="264"/>
      <c r="CWR64" s="264"/>
      <c r="CWS64" s="264"/>
      <c r="CWT64" s="264"/>
      <c r="CWU64" s="264"/>
      <c r="CWV64" s="264"/>
      <c r="CWW64" s="264"/>
      <c r="CWX64" s="264"/>
      <c r="CWY64" s="264"/>
      <c r="CWZ64" s="264"/>
      <c r="CXA64" s="264"/>
      <c r="CXB64" s="264"/>
      <c r="CXC64" s="264"/>
      <c r="CXD64" s="264"/>
      <c r="CXE64" s="264"/>
      <c r="CXF64" s="264"/>
      <c r="CXG64" s="264"/>
      <c r="CXH64" s="264"/>
      <c r="CXI64" s="264"/>
      <c r="CXJ64" s="264"/>
      <c r="CXK64" s="264"/>
      <c r="CXL64" s="264"/>
      <c r="CXM64" s="264"/>
      <c r="CXN64" s="264"/>
      <c r="CXO64" s="264"/>
      <c r="CXP64" s="264"/>
      <c r="CXQ64" s="264"/>
      <c r="CXR64" s="264"/>
      <c r="CXS64" s="264"/>
      <c r="CXT64" s="264"/>
      <c r="CXU64" s="264"/>
      <c r="CXV64" s="264"/>
      <c r="CXW64" s="264"/>
      <c r="CXX64" s="264"/>
      <c r="CXY64" s="264"/>
      <c r="CXZ64" s="264"/>
      <c r="CYA64" s="264"/>
      <c r="CYB64" s="264"/>
      <c r="CYC64" s="264"/>
      <c r="CYD64" s="264"/>
      <c r="CYE64" s="264"/>
      <c r="CYF64" s="264"/>
      <c r="CYG64" s="264"/>
      <c r="CYH64" s="264"/>
      <c r="CYI64" s="264"/>
      <c r="CYJ64" s="264"/>
      <c r="CYK64" s="264"/>
      <c r="CYL64" s="264"/>
      <c r="CYM64" s="264"/>
      <c r="CYN64" s="264"/>
      <c r="CYO64" s="264"/>
      <c r="CYP64" s="264"/>
      <c r="CYQ64" s="264"/>
      <c r="CYR64" s="264"/>
      <c r="CYS64" s="264"/>
      <c r="CYT64" s="264"/>
      <c r="CYU64" s="264"/>
      <c r="CYV64" s="264"/>
      <c r="CYW64" s="264"/>
      <c r="CYX64" s="264"/>
      <c r="CYY64" s="264"/>
      <c r="CYZ64" s="264"/>
      <c r="CZA64" s="264"/>
      <c r="CZB64" s="264"/>
      <c r="CZC64" s="264"/>
      <c r="CZD64" s="264"/>
      <c r="CZE64" s="264"/>
      <c r="CZF64" s="264"/>
      <c r="CZG64" s="264"/>
      <c r="CZH64" s="264"/>
      <c r="CZI64" s="264"/>
      <c r="CZJ64" s="264"/>
      <c r="CZK64" s="264"/>
      <c r="CZL64" s="264"/>
      <c r="CZM64" s="264"/>
      <c r="CZN64" s="264"/>
      <c r="CZO64" s="264"/>
      <c r="CZP64" s="264"/>
      <c r="CZQ64" s="264"/>
      <c r="CZR64" s="264"/>
      <c r="CZS64" s="264"/>
      <c r="CZT64" s="264"/>
      <c r="CZU64" s="264"/>
      <c r="CZV64" s="264"/>
      <c r="CZW64" s="264"/>
      <c r="CZX64" s="264"/>
      <c r="CZY64" s="264"/>
      <c r="CZZ64" s="264"/>
      <c r="DAA64" s="264"/>
      <c r="DAB64" s="264"/>
      <c r="DAC64" s="264"/>
      <c r="DAD64" s="264"/>
      <c r="DAE64" s="264"/>
      <c r="DAF64" s="264"/>
      <c r="DAG64" s="264"/>
      <c r="DAH64" s="264"/>
      <c r="DAI64" s="264"/>
      <c r="DAJ64" s="264"/>
      <c r="DAK64" s="264"/>
      <c r="DAL64" s="264"/>
      <c r="DAM64" s="264"/>
      <c r="DAN64" s="264"/>
      <c r="DAO64" s="264"/>
      <c r="DAP64" s="264"/>
      <c r="DAQ64" s="264"/>
      <c r="DAR64" s="264"/>
      <c r="DAS64" s="264"/>
      <c r="DAT64" s="264"/>
      <c r="DAU64" s="264"/>
      <c r="DAV64" s="264"/>
      <c r="DAW64" s="264"/>
      <c r="DAX64" s="264"/>
      <c r="DAY64" s="264"/>
      <c r="DAZ64" s="264"/>
      <c r="DBA64" s="264"/>
      <c r="DBB64" s="264"/>
      <c r="DBC64" s="264"/>
      <c r="DBD64" s="264"/>
      <c r="DBE64" s="264"/>
      <c r="DBF64" s="264"/>
      <c r="DBG64" s="264"/>
      <c r="DBH64" s="264"/>
      <c r="DBI64" s="264"/>
      <c r="DBJ64" s="264"/>
      <c r="DBK64" s="264"/>
      <c r="DBL64" s="264"/>
      <c r="DBM64" s="264"/>
      <c r="DBN64" s="264"/>
      <c r="DBO64" s="264"/>
      <c r="DBP64" s="264"/>
      <c r="DBQ64" s="264"/>
      <c r="DBR64" s="264"/>
      <c r="DBS64" s="264"/>
      <c r="DBT64" s="264"/>
      <c r="DBU64" s="264"/>
      <c r="DBV64" s="264"/>
      <c r="DBW64" s="264"/>
      <c r="DBX64" s="264"/>
      <c r="DBY64" s="264"/>
      <c r="DBZ64" s="264"/>
      <c r="DCA64" s="264"/>
      <c r="DCB64" s="264"/>
      <c r="DCC64" s="264"/>
      <c r="DCD64" s="264"/>
      <c r="DCE64" s="264"/>
      <c r="DCF64" s="264"/>
      <c r="DCG64" s="264"/>
      <c r="DCH64" s="264"/>
      <c r="DCI64" s="264"/>
      <c r="DCJ64" s="264"/>
      <c r="DCK64" s="264"/>
      <c r="DCL64" s="264"/>
      <c r="DCM64" s="264"/>
      <c r="DCN64" s="264"/>
      <c r="DCO64" s="264"/>
      <c r="DCP64" s="264"/>
      <c r="DCQ64" s="264"/>
      <c r="DCR64" s="264"/>
      <c r="DCS64" s="264"/>
      <c r="DCT64" s="264"/>
      <c r="DCU64" s="264"/>
      <c r="DCV64" s="264"/>
      <c r="DCW64" s="264"/>
      <c r="DCX64" s="264"/>
      <c r="DCY64" s="264"/>
      <c r="DCZ64" s="264"/>
      <c r="DDA64" s="264"/>
      <c r="DDB64" s="264"/>
      <c r="DDC64" s="264"/>
      <c r="DDD64" s="264"/>
      <c r="DDE64" s="264"/>
      <c r="DDF64" s="264"/>
      <c r="DDG64" s="264"/>
      <c r="DDH64" s="264"/>
      <c r="DDI64" s="264"/>
      <c r="DDJ64" s="264"/>
      <c r="DDK64" s="264"/>
      <c r="DDL64" s="264"/>
      <c r="DDM64" s="264"/>
      <c r="DDN64" s="264"/>
      <c r="DDO64" s="264"/>
      <c r="DDP64" s="264"/>
      <c r="DDQ64" s="264"/>
      <c r="DDR64" s="264"/>
      <c r="DDS64" s="264"/>
      <c r="DDT64" s="264"/>
      <c r="DDU64" s="264"/>
      <c r="DDV64" s="264"/>
      <c r="DDW64" s="264"/>
      <c r="DDX64" s="264"/>
      <c r="DDY64" s="264"/>
      <c r="DDZ64" s="264"/>
      <c r="DEA64" s="264"/>
      <c r="DEB64" s="264"/>
      <c r="DEC64" s="264"/>
      <c r="DED64" s="264"/>
      <c r="DEE64" s="264"/>
      <c r="DEF64" s="264"/>
      <c r="DEG64" s="264"/>
      <c r="DEH64" s="264"/>
      <c r="DEI64" s="264"/>
      <c r="DEJ64" s="264"/>
      <c r="DEK64" s="264"/>
      <c r="DEL64" s="264"/>
      <c r="DEM64" s="264"/>
      <c r="DEN64" s="264"/>
      <c r="DEO64" s="264"/>
      <c r="DEP64" s="264"/>
      <c r="DEQ64" s="264"/>
      <c r="DER64" s="264"/>
      <c r="DES64" s="264"/>
      <c r="DET64" s="264"/>
      <c r="DEU64" s="264"/>
      <c r="DEV64" s="264"/>
      <c r="DEW64" s="264"/>
      <c r="DEX64" s="264"/>
      <c r="DEY64" s="264"/>
      <c r="DEZ64" s="264"/>
      <c r="DFA64" s="264"/>
      <c r="DFB64" s="264"/>
      <c r="DFC64" s="264"/>
      <c r="DFD64" s="264"/>
      <c r="DFE64" s="264"/>
      <c r="DFF64" s="264"/>
      <c r="DFG64" s="264"/>
      <c r="DFH64" s="264"/>
      <c r="DFI64" s="264"/>
      <c r="DFJ64" s="264"/>
      <c r="DFK64" s="264"/>
      <c r="DFL64" s="264"/>
      <c r="DFM64" s="264"/>
      <c r="DFN64" s="264"/>
      <c r="DFO64" s="264"/>
      <c r="DFP64" s="264"/>
      <c r="DFQ64" s="264"/>
      <c r="DFR64" s="264"/>
      <c r="DFS64" s="264"/>
      <c r="DFT64" s="264"/>
      <c r="DFU64" s="264"/>
      <c r="DFV64" s="264"/>
      <c r="DFW64" s="264"/>
      <c r="DFX64" s="264"/>
      <c r="DFY64" s="264"/>
      <c r="DFZ64" s="264"/>
      <c r="DGA64" s="264"/>
      <c r="DGB64" s="264"/>
      <c r="DGC64" s="264"/>
      <c r="DGD64" s="264"/>
      <c r="DGE64" s="264"/>
      <c r="DGF64" s="264"/>
      <c r="DGG64" s="264"/>
      <c r="DGH64" s="264"/>
      <c r="DGI64" s="264"/>
      <c r="DGJ64" s="264"/>
      <c r="DGK64" s="264"/>
      <c r="DGL64" s="264"/>
      <c r="DGM64" s="264"/>
      <c r="DGN64" s="264"/>
      <c r="DGO64" s="264"/>
      <c r="DGP64" s="264"/>
      <c r="DGQ64" s="264"/>
      <c r="DGR64" s="264"/>
      <c r="DGS64" s="264"/>
      <c r="DGT64" s="264"/>
      <c r="DGU64" s="264"/>
      <c r="DGV64" s="264"/>
      <c r="DGW64" s="264"/>
      <c r="DGX64" s="264"/>
      <c r="DGY64" s="264"/>
      <c r="DGZ64" s="264"/>
      <c r="DHA64" s="264"/>
      <c r="DHB64" s="264"/>
      <c r="DHC64" s="264"/>
      <c r="DHD64" s="264"/>
      <c r="DHE64" s="264"/>
      <c r="DHF64" s="264"/>
      <c r="DHG64" s="264"/>
      <c r="DHH64" s="264"/>
      <c r="DHI64" s="264"/>
      <c r="DHJ64" s="264"/>
      <c r="DHK64" s="264"/>
      <c r="DHL64" s="264"/>
      <c r="DHM64" s="264"/>
      <c r="DHN64" s="264"/>
      <c r="DHO64" s="264"/>
      <c r="DHP64" s="264"/>
      <c r="DHQ64" s="264"/>
      <c r="DHR64" s="264"/>
      <c r="DHS64" s="264"/>
      <c r="DHT64" s="264"/>
      <c r="DHU64" s="264"/>
      <c r="DHV64" s="264"/>
      <c r="DHW64" s="264"/>
      <c r="DHX64" s="264"/>
      <c r="DHY64" s="264"/>
      <c r="DHZ64" s="264"/>
      <c r="DIA64" s="264"/>
      <c r="DIB64" s="264"/>
      <c r="DIC64" s="264"/>
      <c r="DID64" s="264"/>
      <c r="DIE64" s="264"/>
      <c r="DIF64" s="264"/>
      <c r="DIG64" s="264"/>
      <c r="DIH64" s="264"/>
      <c r="DII64" s="264"/>
      <c r="DIJ64" s="264"/>
      <c r="DIK64" s="264"/>
      <c r="DIL64" s="264"/>
      <c r="DIM64" s="264"/>
      <c r="DIN64" s="264"/>
      <c r="DIO64" s="264"/>
      <c r="DIP64" s="264"/>
      <c r="DIQ64" s="264"/>
      <c r="DIR64" s="264"/>
      <c r="DIS64" s="264"/>
      <c r="DIT64" s="264"/>
      <c r="DIU64" s="264"/>
      <c r="DIV64" s="264"/>
      <c r="DIW64" s="264"/>
      <c r="DIX64" s="264"/>
      <c r="DIY64" s="264"/>
      <c r="DIZ64" s="264"/>
      <c r="DJA64" s="264"/>
      <c r="DJB64" s="264"/>
      <c r="DJC64" s="264"/>
      <c r="DJD64" s="264"/>
      <c r="DJE64" s="264"/>
      <c r="DJF64" s="264"/>
      <c r="DJG64" s="264"/>
      <c r="DJH64" s="264"/>
      <c r="DJI64" s="264"/>
      <c r="DJJ64" s="264"/>
      <c r="DJK64" s="264"/>
      <c r="DJL64" s="264"/>
      <c r="DJM64" s="264"/>
      <c r="DJN64" s="264"/>
      <c r="DJO64" s="264"/>
      <c r="DJP64" s="264"/>
      <c r="DJQ64" s="264"/>
      <c r="DJR64" s="264"/>
      <c r="DJS64" s="264"/>
      <c r="DJT64" s="264"/>
      <c r="DJU64" s="264"/>
      <c r="DJV64" s="264"/>
      <c r="DJW64" s="264"/>
      <c r="DJX64" s="264"/>
      <c r="DJY64" s="264"/>
      <c r="DJZ64" s="264"/>
      <c r="DKA64" s="264"/>
      <c r="DKB64" s="264"/>
      <c r="DKC64" s="264"/>
      <c r="DKD64" s="264"/>
      <c r="DKE64" s="264"/>
      <c r="DKF64" s="264"/>
      <c r="DKG64" s="264"/>
      <c r="DKH64" s="264"/>
      <c r="DKI64" s="264"/>
      <c r="DKJ64" s="264"/>
      <c r="DKK64" s="264"/>
      <c r="DKL64" s="264"/>
      <c r="DKM64" s="264"/>
      <c r="DKN64" s="264"/>
      <c r="DKO64" s="264"/>
      <c r="DKP64" s="264"/>
      <c r="DKQ64" s="264"/>
      <c r="DKR64" s="264"/>
      <c r="DKS64" s="264"/>
      <c r="DKT64" s="264"/>
      <c r="DKU64" s="264"/>
      <c r="DKV64" s="264"/>
      <c r="DKW64" s="264"/>
      <c r="DKX64" s="264"/>
      <c r="DKY64" s="264"/>
      <c r="DKZ64" s="264"/>
      <c r="DLA64" s="264"/>
      <c r="DLB64" s="264"/>
      <c r="DLC64" s="264"/>
      <c r="DLD64" s="264"/>
      <c r="DLE64" s="264"/>
      <c r="DLF64" s="264"/>
      <c r="DLG64" s="264"/>
      <c r="DLH64" s="264"/>
      <c r="DLI64" s="264"/>
      <c r="DLJ64" s="264"/>
      <c r="DLK64" s="264"/>
      <c r="DLL64" s="264"/>
      <c r="DLM64" s="264"/>
      <c r="DLN64" s="264"/>
      <c r="DLO64" s="264"/>
      <c r="DLP64" s="264"/>
      <c r="DLQ64" s="264"/>
      <c r="DLR64" s="264"/>
      <c r="DLS64" s="264"/>
      <c r="DLT64" s="264"/>
      <c r="DLU64" s="264"/>
      <c r="DLV64" s="264"/>
      <c r="DLW64" s="264"/>
      <c r="DLX64" s="264"/>
      <c r="DLY64" s="264"/>
      <c r="DLZ64" s="264"/>
      <c r="DMA64" s="264"/>
      <c r="DMB64" s="264"/>
      <c r="DMC64" s="264"/>
      <c r="DMD64" s="264"/>
      <c r="DME64" s="264"/>
      <c r="DMF64" s="264"/>
      <c r="DMG64" s="264"/>
      <c r="DMH64" s="264"/>
      <c r="DMI64" s="264"/>
      <c r="DMJ64" s="264"/>
      <c r="DMK64" s="264"/>
      <c r="DML64" s="264"/>
      <c r="DMM64" s="264"/>
      <c r="DMN64" s="264"/>
      <c r="DMO64" s="264"/>
      <c r="DMP64" s="264"/>
      <c r="DMQ64" s="264"/>
      <c r="DMR64" s="264"/>
      <c r="DMS64" s="264"/>
      <c r="DMT64" s="264"/>
      <c r="DMU64" s="264"/>
      <c r="DMV64" s="264"/>
      <c r="DMW64" s="264"/>
      <c r="DMX64" s="264"/>
      <c r="DMY64" s="264"/>
      <c r="DMZ64" s="264"/>
      <c r="DNA64" s="264"/>
      <c r="DNB64" s="264"/>
      <c r="DNC64" s="264"/>
      <c r="DND64" s="264"/>
      <c r="DNE64" s="264"/>
      <c r="DNF64" s="264"/>
      <c r="DNG64" s="264"/>
      <c r="DNH64" s="264"/>
      <c r="DNI64" s="264"/>
      <c r="DNJ64" s="264"/>
      <c r="DNK64" s="264"/>
      <c r="DNL64" s="264"/>
      <c r="DNM64" s="264"/>
      <c r="DNN64" s="264"/>
      <c r="DNO64" s="264"/>
      <c r="DNP64" s="264"/>
      <c r="DNQ64" s="264"/>
      <c r="DNR64" s="264"/>
      <c r="DNS64" s="264"/>
      <c r="DNT64" s="264"/>
      <c r="DNU64" s="264"/>
      <c r="DNV64" s="264"/>
      <c r="DNW64" s="264"/>
      <c r="DNX64" s="264"/>
      <c r="DNY64" s="264"/>
      <c r="DNZ64" s="264"/>
      <c r="DOA64" s="264"/>
      <c r="DOB64" s="264"/>
      <c r="DOC64" s="264"/>
      <c r="DOD64" s="264"/>
      <c r="DOE64" s="264"/>
      <c r="DOF64" s="264"/>
      <c r="DOG64" s="264"/>
      <c r="DOH64" s="264"/>
      <c r="DOI64" s="264"/>
      <c r="DOJ64" s="264"/>
      <c r="DOK64" s="264"/>
      <c r="DOL64" s="264"/>
      <c r="DOM64" s="264"/>
      <c r="DON64" s="264"/>
      <c r="DOO64" s="264"/>
      <c r="DOP64" s="264"/>
      <c r="DOQ64" s="264"/>
      <c r="DOR64" s="264"/>
      <c r="DOS64" s="264"/>
      <c r="DOT64" s="264"/>
      <c r="DOU64" s="264"/>
      <c r="DOV64" s="264"/>
      <c r="DOW64" s="264"/>
      <c r="DOX64" s="264"/>
      <c r="DOY64" s="264"/>
      <c r="DOZ64" s="264"/>
      <c r="DPA64" s="264"/>
      <c r="DPB64" s="264"/>
      <c r="DPC64" s="264"/>
      <c r="DPD64" s="264"/>
      <c r="DPE64" s="264"/>
      <c r="DPF64" s="264"/>
      <c r="DPG64" s="264"/>
      <c r="DPH64" s="264"/>
      <c r="DPI64" s="264"/>
      <c r="DPJ64" s="264"/>
      <c r="DPK64" s="264"/>
      <c r="DPL64" s="264"/>
      <c r="DPM64" s="264"/>
      <c r="DPN64" s="264"/>
      <c r="DPO64" s="264"/>
      <c r="DPP64" s="264"/>
      <c r="DPQ64" s="264"/>
      <c r="DPR64" s="264"/>
      <c r="DPS64" s="264"/>
      <c r="DPT64" s="264"/>
      <c r="DPU64" s="264"/>
      <c r="DPV64" s="264"/>
      <c r="DPW64" s="264"/>
      <c r="DPX64" s="264"/>
      <c r="DPY64" s="264"/>
      <c r="DPZ64" s="264"/>
      <c r="DQA64" s="264"/>
      <c r="DQB64" s="264"/>
      <c r="DQC64" s="264"/>
      <c r="DQD64" s="264"/>
      <c r="DQE64" s="264"/>
      <c r="DQF64" s="264"/>
      <c r="DQG64" s="264"/>
      <c r="DQH64" s="264"/>
      <c r="DQI64" s="264"/>
      <c r="DQJ64" s="264"/>
      <c r="DQK64" s="264"/>
      <c r="DQL64" s="264"/>
      <c r="DQM64" s="264"/>
      <c r="DQN64" s="264"/>
      <c r="DQO64" s="264"/>
      <c r="DQP64" s="264"/>
      <c r="DQQ64" s="264"/>
      <c r="DQR64" s="264"/>
      <c r="DQS64" s="264"/>
      <c r="DQT64" s="264"/>
      <c r="DQU64" s="264"/>
      <c r="DQV64" s="264"/>
      <c r="DQW64" s="264"/>
      <c r="DQX64" s="264"/>
      <c r="DQY64" s="264"/>
      <c r="DQZ64" s="264"/>
      <c r="DRA64" s="264"/>
      <c r="DRB64" s="264"/>
      <c r="DRC64" s="264"/>
      <c r="DRD64" s="264"/>
      <c r="DRE64" s="264"/>
      <c r="DRF64" s="264"/>
      <c r="DRG64" s="264"/>
      <c r="DRH64" s="264"/>
      <c r="DRI64" s="264"/>
      <c r="DRJ64" s="264"/>
      <c r="DRK64" s="264"/>
      <c r="DRL64" s="264"/>
      <c r="DRM64" s="264"/>
      <c r="DRN64" s="264"/>
      <c r="DRO64" s="264"/>
      <c r="DRP64" s="264"/>
      <c r="DRQ64" s="264"/>
      <c r="DRR64" s="264"/>
      <c r="DRS64" s="264"/>
      <c r="DRT64" s="264"/>
      <c r="DRU64" s="264"/>
      <c r="DRV64" s="264"/>
      <c r="DRW64" s="264"/>
      <c r="DRX64" s="264"/>
      <c r="DRY64" s="264"/>
      <c r="DRZ64" s="264"/>
      <c r="DSA64" s="264"/>
      <c r="DSB64" s="264"/>
      <c r="DSC64" s="264"/>
      <c r="DSD64" s="264"/>
      <c r="DSE64" s="264"/>
      <c r="DSF64" s="264"/>
      <c r="DSG64" s="264"/>
      <c r="DSH64" s="264"/>
      <c r="DSI64" s="264"/>
      <c r="DSJ64" s="264"/>
      <c r="DSK64" s="264"/>
      <c r="DSL64" s="264"/>
      <c r="DSM64" s="264"/>
      <c r="DSN64" s="264"/>
      <c r="DSO64" s="264"/>
      <c r="DSP64" s="264"/>
      <c r="DSQ64" s="264"/>
      <c r="DSR64" s="264"/>
      <c r="DSS64" s="264"/>
      <c r="DST64" s="264"/>
      <c r="DSU64" s="264"/>
      <c r="DSV64" s="264"/>
      <c r="DSW64" s="264"/>
      <c r="DSX64" s="264"/>
      <c r="DSY64" s="264"/>
      <c r="DSZ64" s="264"/>
      <c r="DTA64" s="264"/>
      <c r="DTB64" s="264"/>
      <c r="DTC64" s="264"/>
      <c r="DTD64" s="264"/>
      <c r="DTE64" s="264"/>
      <c r="DTF64" s="264"/>
      <c r="DTG64" s="264"/>
      <c r="DTH64" s="264"/>
      <c r="DTI64" s="264"/>
      <c r="DTJ64" s="264"/>
      <c r="DTK64" s="264"/>
      <c r="DTL64" s="264"/>
      <c r="DTM64" s="264"/>
      <c r="DTN64" s="264"/>
      <c r="DTO64" s="264"/>
      <c r="DTP64" s="264"/>
      <c r="DTQ64" s="264"/>
      <c r="DTR64" s="264"/>
      <c r="DTS64" s="264"/>
      <c r="DTT64" s="264"/>
      <c r="DTU64" s="264"/>
      <c r="DTV64" s="264"/>
      <c r="DTW64" s="264"/>
      <c r="DTX64" s="264"/>
      <c r="DTY64" s="264"/>
      <c r="DTZ64" s="264"/>
      <c r="DUA64" s="264"/>
      <c r="DUB64" s="264"/>
      <c r="DUC64" s="264"/>
      <c r="DUD64" s="264"/>
      <c r="DUE64" s="264"/>
      <c r="DUF64" s="264"/>
      <c r="DUG64" s="264"/>
      <c r="DUH64" s="264"/>
      <c r="DUI64" s="264"/>
      <c r="DUJ64" s="264"/>
      <c r="DUK64" s="264"/>
      <c r="DUL64" s="264"/>
      <c r="DUM64" s="264"/>
      <c r="DUN64" s="264"/>
      <c r="DUO64" s="264"/>
      <c r="DUP64" s="264"/>
      <c r="DUQ64" s="264"/>
      <c r="DUR64" s="264"/>
      <c r="DUS64" s="264"/>
      <c r="DUT64" s="264"/>
      <c r="DUU64" s="264"/>
      <c r="DUV64" s="264"/>
      <c r="DUW64" s="264"/>
      <c r="DUX64" s="264"/>
      <c r="DUY64" s="264"/>
      <c r="DUZ64" s="264"/>
      <c r="DVA64" s="264"/>
      <c r="DVB64" s="264"/>
      <c r="DVC64" s="264"/>
      <c r="DVD64" s="264"/>
      <c r="DVE64" s="264"/>
      <c r="DVF64" s="264"/>
      <c r="DVG64" s="264"/>
      <c r="DVH64" s="264"/>
      <c r="DVI64" s="264"/>
      <c r="DVJ64" s="264"/>
      <c r="DVK64" s="264"/>
      <c r="DVL64" s="264"/>
      <c r="DVM64" s="264"/>
      <c r="DVN64" s="264"/>
      <c r="DVO64" s="264"/>
      <c r="DVP64" s="264"/>
      <c r="DVQ64" s="264"/>
      <c r="DVR64" s="264"/>
      <c r="DVS64" s="264"/>
      <c r="DVT64" s="264"/>
      <c r="DVU64" s="264"/>
      <c r="DVV64" s="264"/>
      <c r="DVW64" s="264"/>
      <c r="DVX64" s="264"/>
      <c r="DVY64" s="264"/>
      <c r="DVZ64" s="264"/>
      <c r="DWA64" s="264"/>
      <c r="DWB64" s="264"/>
      <c r="DWC64" s="264"/>
      <c r="DWD64" s="264"/>
      <c r="DWE64" s="264"/>
      <c r="DWF64" s="264"/>
      <c r="DWG64" s="264"/>
      <c r="DWH64" s="264"/>
      <c r="DWI64" s="264"/>
      <c r="DWJ64" s="264"/>
      <c r="DWK64" s="264"/>
      <c r="DWL64" s="264"/>
      <c r="DWM64" s="264"/>
      <c r="DWN64" s="264"/>
      <c r="DWO64" s="264"/>
      <c r="DWP64" s="264"/>
      <c r="DWQ64" s="264"/>
      <c r="DWR64" s="264"/>
      <c r="DWS64" s="264"/>
      <c r="DWT64" s="264"/>
      <c r="DWU64" s="264"/>
      <c r="DWV64" s="264"/>
      <c r="DWW64" s="264"/>
      <c r="DWX64" s="264"/>
      <c r="DWY64" s="264"/>
      <c r="DWZ64" s="264"/>
      <c r="DXA64" s="264"/>
      <c r="DXB64" s="264"/>
      <c r="DXC64" s="264"/>
      <c r="DXD64" s="264"/>
      <c r="DXE64" s="264"/>
      <c r="DXF64" s="264"/>
      <c r="DXG64" s="264"/>
      <c r="DXH64" s="264"/>
      <c r="DXI64" s="264"/>
      <c r="DXJ64" s="264"/>
      <c r="DXK64" s="264"/>
      <c r="DXL64" s="264"/>
      <c r="DXM64" s="264"/>
      <c r="DXN64" s="264"/>
      <c r="DXO64" s="264"/>
      <c r="DXP64" s="264"/>
      <c r="DXQ64" s="264"/>
      <c r="DXR64" s="264"/>
      <c r="DXS64" s="264"/>
      <c r="DXT64" s="264"/>
      <c r="DXU64" s="264"/>
      <c r="DXV64" s="264"/>
      <c r="DXW64" s="264"/>
      <c r="DXX64" s="264"/>
      <c r="DXY64" s="264"/>
      <c r="DXZ64" s="264"/>
      <c r="DYA64" s="264"/>
      <c r="DYB64" s="264"/>
      <c r="DYC64" s="264"/>
      <c r="DYD64" s="264"/>
      <c r="DYE64" s="264"/>
      <c r="DYF64" s="264"/>
      <c r="DYG64" s="264"/>
      <c r="DYH64" s="264"/>
      <c r="DYI64" s="264"/>
      <c r="DYJ64" s="264"/>
      <c r="DYK64" s="264"/>
      <c r="DYL64" s="264"/>
      <c r="DYM64" s="264"/>
      <c r="DYN64" s="264"/>
      <c r="DYO64" s="264"/>
      <c r="DYP64" s="264"/>
      <c r="DYQ64" s="264"/>
      <c r="DYR64" s="264"/>
      <c r="DYS64" s="264"/>
      <c r="DYT64" s="264"/>
      <c r="DYU64" s="264"/>
      <c r="DYV64" s="264"/>
      <c r="DYW64" s="264"/>
      <c r="DYX64" s="264"/>
      <c r="DYY64" s="264"/>
      <c r="DYZ64" s="264"/>
      <c r="DZA64" s="264"/>
      <c r="DZB64" s="264"/>
      <c r="DZC64" s="264"/>
      <c r="DZD64" s="264"/>
      <c r="DZE64" s="264"/>
      <c r="DZF64" s="264"/>
      <c r="DZG64" s="264"/>
      <c r="DZH64" s="264"/>
      <c r="DZI64" s="264"/>
      <c r="DZJ64" s="264"/>
      <c r="DZK64" s="264"/>
      <c r="DZL64" s="264"/>
      <c r="DZM64" s="264"/>
      <c r="DZN64" s="264"/>
      <c r="DZO64" s="264"/>
      <c r="DZP64" s="264"/>
      <c r="DZQ64" s="264"/>
      <c r="DZR64" s="264"/>
      <c r="DZS64" s="264"/>
      <c r="DZT64" s="264"/>
      <c r="DZU64" s="264"/>
      <c r="DZV64" s="264"/>
      <c r="DZW64" s="264"/>
      <c r="DZX64" s="264"/>
      <c r="DZY64" s="264"/>
      <c r="DZZ64" s="264"/>
      <c r="EAA64" s="264"/>
      <c r="EAB64" s="264"/>
      <c r="EAC64" s="264"/>
      <c r="EAD64" s="264"/>
      <c r="EAE64" s="264"/>
      <c r="EAF64" s="264"/>
      <c r="EAG64" s="264"/>
      <c r="EAH64" s="264"/>
      <c r="EAI64" s="264"/>
      <c r="EAJ64" s="264"/>
      <c r="EAK64" s="264"/>
      <c r="EAL64" s="264"/>
      <c r="EAM64" s="264"/>
      <c r="EAN64" s="264"/>
      <c r="EAO64" s="264"/>
      <c r="EAP64" s="264"/>
      <c r="EAQ64" s="264"/>
      <c r="EAR64" s="264"/>
      <c r="EAS64" s="264"/>
      <c r="EAT64" s="264"/>
      <c r="EAU64" s="264"/>
      <c r="EAV64" s="264"/>
      <c r="EAW64" s="264"/>
      <c r="EAX64" s="264"/>
      <c r="EAY64" s="264"/>
      <c r="EAZ64" s="264"/>
      <c r="EBA64" s="264"/>
      <c r="EBB64" s="264"/>
      <c r="EBC64" s="264"/>
      <c r="EBD64" s="264"/>
      <c r="EBE64" s="264"/>
      <c r="EBF64" s="264"/>
      <c r="EBG64" s="264"/>
      <c r="EBH64" s="264"/>
      <c r="EBI64" s="264"/>
      <c r="EBJ64" s="264"/>
      <c r="EBK64" s="264"/>
      <c r="EBL64" s="264"/>
      <c r="EBM64" s="264"/>
      <c r="EBN64" s="264"/>
      <c r="EBO64" s="264"/>
      <c r="EBP64" s="264"/>
      <c r="EBQ64" s="264"/>
      <c r="EBR64" s="264"/>
      <c r="EBS64" s="264"/>
      <c r="EBT64" s="264"/>
      <c r="EBU64" s="264"/>
      <c r="EBV64" s="264"/>
      <c r="EBW64" s="264"/>
      <c r="EBX64" s="264"/>
      <c r="EBY64" s="264"/>
      <c r="EBZ64" s="264"/>
      <c r="ECA64" s="264"/>
      <c r="ECB64" s="264"/>
      <c r="ECC64" s="264"/>
      <c r="ECD64" s="264"/>
      <c r="ECE64" s="264"/>
      <c r="ECF64" s="264"/>
      <c r="ECG64" s="264"/>
      <c r="ECH64" s="264"/>
      <c r="ECI64" s="264"/>
      <c r="ECJ64" s="264"/>
      <c r="ECK64" s="264"/>
      <c r="ECL64" s="264"/>
      <c r="ECM64" s="264"/>
      <c r="ECN64" s="264"/>
      <c r="ECO64" s="264"/>
      <c r="ECP64" s="264"/>
      <c r="ECQ64" s="264"/>
      <c r="ECR64" s="264"/>
      <c r="ECS64" s="264"/>
      <c r="ECT64" s="264"/>
      <c r="ECU64" s="264"/>
      <c r="ECV64" s="264"/>
      <c r="ECW64" s="264"/>
      <c r="ECX64" s="264"/>
      <c r="ECY64" s="264"/>
      <c r="ECZ64" s="264"/>
      <c r="EDA64" s="264"/>
      <c r="EDB64" s="264"/>
      <c r="EDC64" s="264"/>
      <c r="EDD64" s="264"/>
      <c r="EDE64" s="264"/>
      <c r="EDF64" s="264"/>
      <c r="EDG64" s="264"/>
      <c r="EDH64" s="264"/>
      <c r="EDI64" s="264"/>
      <c r="EDJ64" s="264"/>
      <c r="EDK64" s="264"/>
      <c r="EDL64" s="264"/>
      <c r="EDM64" s="264"/>
      <c r="EDN64" s="264"/>
      <c r="EDO64" s="264"/>
      <c r="EDP64" s="264"/>
      <c r="EDQ64" s="264"/>
      <c r="EDR64" s="264"/>
      <c r="EDS64" s="264"/>
      <c r="EDT64" s="264"/>
      <c r="EDU64" s="264"/>
      <c r="EDV64" s="264"/>
      <c r="EDW64" s="264"/>
      <c r="EDX64" s="264"/>
      <c r="EDY64" s="264"/>
      <c r="EDZ64" s="264"/>
      <c r="EEA64" s="264"/>
      <c r="EEB64" s="264"/>
      <c r="EEC64" s="264"/>
      <c r="EED64" s="264"/>
      <c r="EEE64" s="264"/>
      <c r="EEF64" s="264"/>
      <c r="EEG64" s="264"/>
      <c r="EEH64" s="264"/>
      <c r="EEI64" s="264"/>
      <c r="EEJ64" s="264"/>
      <c r="EEK64" s="264"/>
      <c r="EEL64" s="264"/>
      <c r="EEM64" s="264"/>
      <c r="EEN64" s="264"/>
      <c r="EEO64" s="264"/>
      <c r="EEP64" s="264"/>
      <c r="EEQ64" s="264"/>
      <c r="EER64" s="264"/>
      <c r="EES64" s="264"/>
      <c r="EET64" s="264"/>
      <c r="EEU64" s="264"/>
      <c r="EEV64" s="264"/>
      <c r="EEW64" s="264"/>
      <c r="EEX64" s="264"/>
      <c r="EEY64" s="264"/>
      <c r="EEZ64" s="264"/>
      <c r="EFA64" s="264"/>
      <c r="EFB64" s="264"/>
      <c r="EFC64" s="264"/>
      <c r="EFD64" s="264"/>
      <c r="EFE64" s="264"/>
      <c r="EFF64" s="264"/>
      <c r="EFG64" s="264"/>
      <c r="EFH64" s="264"/>
      <c r="EFI64" s="264"/>
      <c r="EFJ64" s="264"/>
      <c r="EFK64" s="264"/>
      <c r="EFL64" s="264"/>
      <c r="EFM64" s="264"/>
      <c r="EFN64" s="264"/>
      <c r="EFO64" s="264"/>
      <c r="EFP64" s="264"/>
      <c r="EFQ64" s="264"/>
      <c r="EFR64" s="264"/>
      <c r="EFS64" s="264"/>
      <c r="EFT64" s="264"/>
      <c r="EFU64" s="264"/>
      <c r="EFV64" s="264"/>
      <c r="EFW64" s="264"/>
      <c r="EFX64" s="264"/>
      <c r="EFY64" s="264"/>
      <c r="EFZ64" s="264"/>
      <c r="EGA64" s="264"/>
      <c r="EGB64" s="264"/>
      <c r="EGC64" s="264"/>
      <c r="EGD64" s="264"/>
      <c r="EGE64" s="264"/>
      <c r="EGF64" s="264"/>
      <c r="EGG64" s="264"/>
      <c r="EGH64" s="264"/>
      <c r="EGI64" s="264"/>
      <c r="EGJ64" s="264"/>
      <c r="EGK64" s="264"/>
      <c r="EGL64" s="264"/>
      <c r="EGM64" s="264"/>
      <c r="EGN64" s="264"/>
      <c r="EGO64" s="264"/>
      <c r="EGP64" s="264"/>
      <c r="EGQ64" s="264"/>
      <c r="EGR64" s="264"/>
      <c r="EGS64" s="264"/>
      <c r="EGT64" s="264"/>
      <c r="EGU64" s="264"/>
      <c r="EGV64" s="264"/>
      <c r="EGW64" s="264"/>
      <c r="EGX64" s="264"/>
      <c r="EGY64" s="264"/>
      <c r="EGZ64" s="264"/>
      <c r="EHA64" s="264"/>
      <c r="EHB64" s="264"/>
      <c r="EHC64" s="264"/>
      <c r="EHD64" s="264"/>
      <c r="EHE64" s="264"/>
      <c r="EHF64" s="264"/>
      <c r="EHG64" s="264"/>
      <c r="EHH64" s="264"/>
      <c r="EHI64" s="264"/>
      <c r="EHJ64" s="264"/>
      <c r="EHK64" s="264"/>
      <c r="EHL64" s="264"/>
      <c r="EHM64" s="264"/>
      <c r="EHN64" s="264"/>
      <c r="EHO64" s="264"/>
      <c r="EHP64" s="264"/>
      <c r="EHQ64" s="264"/>
      <c r="EHR64" s="264"/>
      <c r="EHS64" s="264"/>
      <c r="EHT64" s="264"/>
      <c r="EHU64" s="264"/>
      <c r="EHV64" s="264"/>
      <c r="EHW64" s="264"/>
      <c r="EHX64" s="264"/>
      <c r="EHY64" s="264"/>
      <c r="EHZ64" s="264"/>
      <c r="EIA64" s="264"/>
      <c r="EIB64" s="264"/>
      <c r="EIC64" s="264"/>
      <c r="EID64" s="264"/>
      <c r="EIE64" s="264"/>
      <c r="EIF64" s="264"/>
      <c r="EIG64" s="264"/>
      <c r="EIH64" s="264"/>
      <c r="EII64" s="264"/>
      <c r="EIJ64" s="264"/>
      <c r="EIK64" s="264"/>
      <c r="EIL64" s="264"/>
      <c r="EIM64" s="264"/>
      <c r="EIN64" s="264"/>
      <c r="EIO64" s="264"/>
      <c r="EIP64" s="264"/>
      <c r="EIQ64" s="264"/>
      <c r="EIR64" s="264"/>
      <c r="EIS64" s="264"/>
      <c r="EIT64" s="264"/>
      <c r="EIU64" s="264"/>
      <c r="EIV64" s="264"/>
      <c r="EIW64" s="264"/>
      <c r="EIX64" s="264"/>
      <c r="EIY64" s="264"/>
      <c r="EIZ64" s="264"/>
      <c r="EJA64" s="264"/>
      <c r="EJB64" s="264"/>
      <c r="EJC64" s="264"/>
      <c r="EJD64" s="264"/>
      <c r="EJE64" s="264"/>
      <c r="EJF64" s="264"/>
      <c r="EJG64" s="264"/>
      <c r="EJH64" s="264"/>
      <c r="EJI64" s="264"/>
      <c r="EJJ64" s="264"/>
      <c r="EJK64" s="264"/>
      <c r="EJL64" s="264"/>
      <c r="EJM64" s="264"/>
      <c r="EJN64" s="264"/>
      <c r="EJO64" s="264"/>
      <c r="EJP64" s="264"/>
      <c r="EJQ64" s="264"/>
      <c r="EJR64" s="264"/>
      <c r="EJS64" s="264"/>
      <c r="EJT64" s="264"/>
      <c r="EJU64" s="264"/>
      <c r="EJV64" s="264"/>
      <c r="EJW64" s="264"/>
      <c r="EJX64" s="264"/>
      <c r="EJY64" s="264"/>
      <c r="EJZ64" s="264"/>
      <c r="EKA64" s="264"/>
      <c r="EKB64" s="264"/>
      <c r="EKC64" s="264"/>
      <c r="EKD64" s="264"/>
      <c r="EKE64" s="264"/>
      <c r="EKF64" s="264"/>
      <c r="EKG64" s="264"/>
      <c r="EKH64" s="264"/>
      <c r="EKI64" s="264"/>
      <c r="EKJ64" s="264"/>
      <c r="EKK64" s="264"/>
      <c r="EKL64" s="264"/>
      <c r="EKM64" s="264"/>
      <c r="EKN64" s="264"/>
      <c r="EKO64" s="264"/>
      <c r="EKP64" s="264"/>
      <c r="EKQ64" s="264"/>
      <c r="EKR64" s="264"/>
      <c r="EKS64" s="264"/>
      <c r="EKT64" s="264"/>
      <c r="EKU64" s="264"/>
      <c r="EKV64" s="264"/>
      <c r="EKW64" s="264"/>
      <c r="EKX64" s="264"/>
      <c r="EKY64" s="264"/>
      <c r="EKZ64" s="264"/>
      <c r="ELA64" s="264"/>
      <c r="ELB64" s="264"/>
      <c r="ELC64" s="264"/>
      <c r="ELD64" s="264"/>
      <c r="ELE64" s="264"/>
      <c r="ELF64" s="264"/>
      <c r="ELG64" s="264"/>
      <c r="ELH64" s="264"/>
      <c r="ELI64" s="264"/>
      <c r="ELJ64" s="264"/>
      <c r="ELK64" s="264"/>
      <c r="ELL64" s="264"/>
      <c r="ELM64" s="264"/>
      <c r="ELN64" s="264"/>
      <c r="ELO64" s="264"/>
      <c r="ELP64" s="264"/>
      <c r="ELQ64" s="264"/>
      <c r="ELR64" s="264"/>
      <c r="ELS64" s="264"/>
      <c r="ELT64" s="264"/>
      <c r="ELU64" s="264"/>
      <c r="ELV64" s="264"/>
      <c r="ELW64" s="264"/>
      <c r="ELX64" s="264"/>
      <c r="ELY64" s="264"/>
      <c r="ELZ64" s="264"/>
      <c r="EMA64" s="264"/>
      <c r="EMB64" s="264"/>
      <c r="EMC64" s="264"/>
      <c r="EMD64" s="264"/>
      <c r="EME64" s="264"/>
      <c r="EMF64" s="264"/>
      <c r="EMG64" s="264"/>
      <c r="EMH64" s="264"/>
      <c r="EMI64" s="264"/>
      <c r="EMJ64" s="264"/>
      <c r="EMK64" s="264"/>
      <c r="EML64" s="264"/>
      <c r="EMM64" s="264"/>
      <c r="EMN64" s="264"/>
      <c r="EMO64" s="264"/>
      <c r="EMP64" s="264"/>
      <c r="EMQ64" s="264"/>
      <c r="EMR64" s="264"/>
      <c r="EMS64" s="264"/>
      <c r="EMT64" s="264"/>
      <c r="EMU64" s="264"/>
      <c r="EMV64" s="264"/>
      <c r="EMW64" s="264"/>
      <c r="EMX64" s="264"/>
      <c r="EMY64" s="264"/>
      <c r="EMZ64" s="264"/>
      <c r="ENA64" s="264"/>
      <c r="ENB64" s="264"/>
      <c r="ENC64" s="264"/>
      <c r="END64" s="264"/>
      <c r="ENE64" s="264"/>
      <c r="ENF64" s="264"/>
      <c r="ENG64" s="264"/>
      <c r="ENH64" s="264"/>
      <c r="ENI64" s="264"/>
      <c r="ENJ64" s="264"/>
      <c r="ENK64" s="264"/>
      <c r="ENL64" s="264"/>
      <c r="ENM64" s="264"/>
      <c r="ENN64" s="264"/>
      <c r="ENO64" s="264"/>
      <c r="ENP64" s="264"/>
      <c r="ENQ64" s="264"/>
      <c r="ENR64" s="264"/>
      <c r="ENS64" s="264"/>
      <c r="ENT64" s="264"/>
      <c r="ENU64" s="264"/>
      <c r="ENV64" s="264"/>
      <c r="ENW64" s="264"/>
      <c r="ENX64" s="264"/>
      <c r="ENY64" s="264"/>
      <c r="ENZ64" s="264"/>
      <c r="EOA64" s="264"/>
      <c r="EOB64" s="264"/>
      <c r="EOC64" s="264"/>
      <c r="EOD64" s="264"/>
      <c r="EOE64" s="264"/>
      <c r="EOF64" s="264"/>
      <c r="EOG64" s="264"/>
      <c r="EOH64" s="264"/>
      <c r="EOI64" s="264"/>
      <c r="EOJ64" s="264"/>
      <c r="EOK64" s="264"/>
      <c r="EOL64" s="264"/>
      <c r="EOM64" s="264"/>
      <c r="EON64" s="264"/>
      <c r="EOO64" s="264"/>
      <c r="EOP64" s="264"/>
      <c r="EOQ64" s="264"/>
      <c r="EOR64" s="264"/>
      <c r="EOS64" s="264"/>
      <c r="EOT64" s="264"/>
      <c r="EOU64" s="264"/>
      <c r="EOV64" s="264"/>
      <c r="EOW64" s="264"/>
      <c r="EOX64" s="264"/>
      <c r="EOY64" s="264"/>
      <c r="EOZ64" s="264"/>
      <c r="EPA64" s="264"/>
      <c r="EPB64" s="264"/>
      <c r="EPC64" s="264"/>
      <c r="EPD64" s="264"/>
      <c r="EPE64" s="264"/>
      <c r="EPF64" s="264"/>
      <c r="EPG64" s="264"/>
      <c r="EPH64" s="264"/>
      <c r="EPI64" s="264"/>
      <c r="EPJ64" s="264"/>
      <c r="EPK64" s="264"/>
      <c r="EPL64" s="264"/>
      <c r="EPM64" s="264"/>
      <c r="EPN64" s="264"/>
      <c r="EPO64" s="264"/>
      <c r="EPP64" s="264"/>
      <c r="EPQ64" s="264"/>
      <c r="EPR64" s="264"/>
      <c r="EPS64" s="264"/>
      <c r="EPT64" s="264"/>
      <c r="EPU64" s="264"/>
      <c r="EPV64" s="264"/>
      <c r="EPW64" s="264"/>
      <c r="EPX64" s="264"/>
      <c r="EPY64" s="264"/>
      <c r="EPZ64" s="264"/>
      <c r="EQA64" s="264"/>
      <c r="EQB64" s="264"/>
      <c r="EQC64" s="264"/>
      <c r="EQD64" s="264"/>
      <c r="EQE64" s="264"/>
      <c r="EQF64" s="264"/>
      <c r="EQG64" s="264"/>
      <c r="EQH64" s="264"/>
      <c r="EQI64" s="264"/>
      <c r="EQJ64" s="264"/>
      <c r="EQK64" s="264"/>
      <c r="EQL64" s="264"/>
      <c r="EQM64" s="264"/>
      <c r="EQN64" s="264"/>
      <c r="EQO64" s="264"/>
      <c r="EQP64" s="264"/>
      <c r="EQQ64" s="264"/>
      <c r="EQR64" s="264"/>
      <c r="EQS64" s="264"/>
      <c r="EQT64" s="264"/>
      <c r="EQU64" s="264"/>
      <c r="EQV64" s="264"/>
      <c r="EQW64" s="264"/>
      <c r="EQX64" s="264"/>
      <c r="EQY64" s="264"/>
      <c r="EQZ64" s="264"/>
      <c r="ERA64" s="264"/>
      <c r="ERB64" s="264"/>
      <c r="ERC64" s="264"/>
      <c r="ERD64" s="264"/>
      <c r="ERE64" s="264"/>
      <c r="ERF64" s="264"/>
      <c r="ERG64" s="264"/>
      <c r="ERH64" s="264"/>
      <c r="ERI64" s="264"/>
      <c r="ERJ64" s="264"/>
      <c r="ERK64" s="264"/>
      <c r="ERL64" s="264"/>
      <c r="ERM64" s="264"/>
      <c r="ERN64" s="264"/>
      <c r="ERO64" s="264"/>
      <c r="ERP64" s="264"/>
      <c r="ERQ64" s="264"/>
      <c r="ERR64" s="264"/>
      <c r="ERS64" s="264"/>
      <c r="ERT64" s="264"/>
      <c r="ERU64" s="264"/>
      <c r="ERV64" s="264"/>
      <c r="ERW64" s="264"/>
      <c r="ERX64" s="264"/>
      <c r="ERY64" s="264"/>
      <c r="ERZ64" s="264"/>
      <c r="ESA64" s="264"/>
      <c r="ESB64" s="264"/>
      <c r="ESC64" s="264"/>
      <c r="ESD64" s="264"/>
      <c r="ESE64" s="264"/>
      <c r="ESF64" s="264"/>
      <c r="ESG64" s="264"/>
      <c r="ESH64" s="264"/>
      <c r="ESI64" s="264"/>
      <c r="ESJ64" s="264"/>
      <c r="ESK64" s="264"/>
      <c r="ESL64" s="264"/>
      <c r="ESM64" s="264"/>
      <c r="ESN64" s="264"/>
      <c r="ESO64" s="264"/>
      <c r="ESP64" s="264"/>
      <c r="ESQ64" s="264"/>
      <c r="ESR64" s="264"/>
      <c r="ESS64" s="264"/>
      <c r="EST64" s="264"/>
      <c r="ESU64" s="264"/>
      <c r="ESV64" s="264"/>
      <c r="ESW64" s="264"/>
      <c r="ESX64" s="264"/>
      <c r="ESY64" s="264"/>
      <c r="ESZ64" s="264"/>
      <c r="ETA64" s="264"/>
      <c r="ETB64" s="264"/>
      <c r="ETC64" s="264"/>
      <c r="ETD64" s="264"/>
      <c r="ETE64" s="264"/>
      <c r="ETF64" s="264"/>
      <c r="ETG64" s="264"/>
      <c r="ETH64" s="264"/>
      <c r="ETI64" s="264"/>
      <c r="ETJ64" s="264"/>
      <c r="ETK64" s="264"/>
      <c r="ETL64" s="264"/>
      <c r="ETM64" s="264"/>
      <c r="ETN64" s="264"/>
      <c r="ETO64" s="264"/>
      <c r="ETP64" s="264"/>
      <c r="ETQ64" s="264"/>
      <c r="ETR64" s="264"/>
      <c r="ETS64" s="264"/>
      <c r="ETT64" s="264"/>
      <c r="ETU64" s="264"/>
      <c r="ETV64" s="264"/>
      <c r="ETW64" s="264"/>
      <c r="ETX64" s="264"/>
      <c r="ETY64" s="264"/>
      <c r="ETZ64" s="264"/>
      <c r="EUA64" s="264"/>
      <c r="EUB64" s="264"/>
      <c r="EUC64" s="264"/>
      <c r="EUD64" s="264"/>
      <c r="EUE64" s="264"/>
      <c r="EUF64" s="264"/>
      <c r="EUG64" s="264"/>
      <c r="EUH64" s="264"/>
      <c r="EUI64" s="264"/>
      <c r="EUJ64" s="264"/>
      <c r="EUK64" s="264"/>
      <c r="EUL64" s="264"/>
      <c r="EUM64" s="264"/>
      <c r="EUN64" s="264"/>
      <c r="EUO64" s="264"/>
      <c r="EUP64" s="264"/>
      <c r="EUQ64" s="264"/>
      <c r="EUR64" s="264"/>
      <c r="EUS64" s="264"/>
      <c r="EUT64" s="264"/>
      <c r="EUU64" s="264"/>
      <c r="EUV64" s="264"/>
      <c r="EUW64" s="264"/>
      <c r="EUX64" s="264"/>
      <c r="EUY64" s="264"/>
      <c r="EUZ64" s="264"/>
      <c r="EVA64" s="264"/>
      <c r="EVB64" s="264"/>
      <c r="EVC64" s="264"/>
      <c r="EVD64" s="264"/>
      <c r="EVE64" s="264"/>
      <c r="EVF64" s="264"/>
      <c r="EVG64" s="264"/>
      <c r="EVH64" s="264"/>
      <c r="EVI64" s="264"/>
      <c r="EVJ64" s="264"/>
      <c r="EVK64" s="264"/>
      <c r="EVL64" s="264"/>
      <c r="EVM64" s="264"/>
      <c r="EVN64" s="264"/>
      <c r="EVO64" s="264"/>
      <c r="EVP64" s="264"/>
      <c r="EVQ64" s="264"/>
      <c r="EVR64" s="264"/>
      <c r="EVS64" s="264"/>
      <c r="EVT64" s="264"/>
      <c r="EVU64" s="264"/>
      <c r="EVV64" s="264"/>
      <c r="EVW64" s="264"/>
      <c r="EVX64" s="264"/>
      <c r="EVY64" s="264"/>
      <c r="EVZ64" s="264"/>
      <c r="EWA64" s="264"/>
      <c r="EWB64" s="264"/>
      <c r="EWC64" s="264"/>
      <c r="EWD64" s="264"/>
      <c r="EWE64" s="264"/>
      <c r="EWF64" s="264"/>
      <c r="EWG64" s="264"/>
      <c r="EWH64" s="264"/>
      <c r="EWI64" s="264"/>
      <c r="EWJ64" s="264"/>
      <c r="EWK64" s="264"/>
      <c r="EWL64" s="264"/>
      <c r="EWM64" s="264"/>
      <c r="EWN64" s="264"/>
      <c r="EWO64" s="264"/>
      <c r="EWP64" s="264"/>
      <c r="EWQ64" s="264"/>
      <c r="EWR64" s="264"/>
      <c r="EWS64" s="264"/>
      <c r="EWT64" s="264"/>
      <c r="EWU64" s="264"/>
      <c r="EWV64" s="264"/>
      <c r="EWW64" s="264"/>
      <c r="EWX64" s="264"/>
      <c r="EWY64" s="264"/>
      <c r="EWZ64" s="264"/>
      <c r="EXA64" s="264"/>
      <c r="EXB64" s="264"/>
      <c r="EXC64" s="264"/>
      <c r="EXD64" s="264"/>
      <c r="EXE64" s="264"/>
      <c r="EXF64" s="264"/>
      <c r="EXG64" s="264"/>
      <c r="EXH64" s="264"/>
      <c r="EXI64" s="264"/>
      <c r="EXJ64" s="264"/>
      <c r="EXK64" s="264"/>
      <c r="EXL64" s="264"/>
      <c r="EXM64" s="264"/>
      <c r="EXN64" s="264"/>
      <c r="EXO64" s="264"/>
      <c r="EXP64" s="264"/>
      <c r="EXQ64" s="264"/>
      <c r="EXR64" s="264"/>
      <c r="EXS64" s="264"/>
      <c r="EXT64" s="264"/>
      <c r="EXU64" s="264"/>
      <c r="EXV64" s="264"/>
      <c r="EXW64" s="264"/>
      <c r="EXX64" s="264"/>
      <c r="EXY64" s="264"/>
      <c r="EXZ64" s="264"/>
      <c r="EYA64" s="264"/>
      <c r="EYB64" s="264"/>
      <c r="EYC64" s="264"/>
      <c r="EYD64" s="264"/>
      <c r="EYE64" s="264"/>
      <c r="EYF64" s="264"/>
      <c r="EYG64" s="264"/>
      <c r="EYH64" s="264"/>
      <c r="EYI64" s="264"/>
      <c r="EYJ64" s="264"/>
      <c r="EYK64" s="264"/>
      <c r="EYL64" s="264"/>
      <c r="EYM64" s="264"/>
      <c r="EYN64" s="264"/>
      <c r="EYO64" s="264"/>
      <c r="EYP64" s="264"/>
      <c r="EYQ64" s="264"/>
      <c r="EYR64" s="264"/>
      <c r="EYS64" s="264"/>
      <c r="EYT64" s="264"/>
      <c r="EYU64" s="264"/>
      <c r="EYV64" s="264"/>
      <c r="EYW64" s="264"/>
      <c r="EYX64" s="264"/>
      <c r="EYY64" s="264"/>
      <c r="EYZ64" s="264"/>
      <c r="EZA64" s="264"/>
      <c r="EZB64" s="264"/>
      <c r="EZC64" s="264"/>
      <c r="EZD64" s="264"/>
      <c r="EZE64" s="264"/>
      <c r="EZF64" s="264"/>
      <c r="EZG64" s="264"/>
      <c r="EZH64" s="264"/>
      <c r="EZI64" s="264"/>
      <c r="EZJ64" s="264"/>
      <c r="EZK64" s="264"/>
      <c r="EZL64" s="264"/>
      <c r="EZM64" s="264"/>
      <c r="EZN64" s="264"/>
      <c r="EZO64" s="264"/>
      <c r="EZP64" s="264"/>
      <c r="EZQ64" s="264"/>
      <c r="EZR64" s="264"/>
      <c r="EZS64" s="264"/>
      <c r="EZT64" s="264"/>
      <c r="EZU64" s="264"/>
      <c r="EZV64" s="264"/>
      <c r="EZW64" s="264"/>
      <c r="EZX64" s="264"/>
      <c r="EZY64" s="264"/>
      <c r="EZZ64" s="264"/>
      <c r="FAA64" s="264"/>
      <c r="FAB64" s="264"/>
      <c r="FAC64" s="264"/>
      <c r="FAD64" s="264"/>
      <c r="FAE64" s="264"/>
      <c r="FAF64" s="264"/>
      <c r="FAG64" s="264"/>
      <c r="FAH64" s="264"/>
      <c r="FAI64" s="264"/>
      <c r="FAJ64" s="264"/>
      <c r="FAK64" s="264"/>
      <c r="FAL64" s="264"/>
      <c r="FAM64" s="264"/>
      <c r="FAN64" s="264"/>
      <c r="FAO64" s="264"/>
      <c r="FAP64" s="264"/>
      <c r="FAQ64" s="264"/>
      <c r="FAR64" s="264"/>
      <c r="FAS64" s="264"/>
      <c r="FAT64" s="264"/>
      <c r="FAU64" s="264"/>
      <c r="FAV64" s="264"/>
      <c r="FAW64" s="264"/>
      <c r="FAX64" s="264"/>
      <c r="FAY64" s="264"/>
      <c r="FAZ64" s="264"/>
      <c r="FBA64" s="264"/>
      <c r="FBB64" s="264"/>
      <c r="FBC64" s="264"/>
      <c r="FBD64" s="264"/>
      <c r="FBE64" s="264"/>
      <c r="FBF64" s="264"/>
      <c r="FBG64" s="264"/>
      <c r="FBH64" s="264"/>
      <c r="FBI64" s="264"/>
      <c r="FBJ64" s="264"/>
      <c r="FBK64" s="264"/>
      <c r="FBL64" s="264"/>
      <c r="FBM64" s="264"/>
      <c r="FBN64" s="264"/>
      <c r="FBO64" s="264"/>
      <c r="FBP64" s="264"/>
      <c r="FBQ64" s="264"/>
      <c r="FBR64" s="264"/>
      <c r="FBS64" s="264"/>
      <c r="FBT64" s="264"/>
      <c r="FBU64" s="264"/>
      <c r="FBV64" s="264"/>
      <c r="FBW64" s="264"/>
      <c r="FBX64" s="264"/>
      <c r="FBY64" s="264"/>
      <c r="FBZ64" s="264"/>
      <c r="FCA64" s="264"/>
      <c r="FCB64" s="264"/>
      <c r="FCC64" s="264"/>
      <c r="FCD64" s="264"/>
      <c r="FCE64" s="264"/>
      <c r="FCF64" s="264"/>
      <c r="FCG64" s="264"/>
      <c r="FCH64" s="264"/>
      <c r="FCI64" s="264"/>
      <c r="FCJ64" s="264"/>
      <c r="FCK64" s="264"/>
      <c r="FCL64" s="264"/>
      <c r="FCM64" s="264"/>
      <c r="FCN64" s="264"/>
      <c r="FCO64" s="264"/>
      <c r="FCP64" s="264"/>
      <c r="FCQ64" s="264"/>
      <c r="FCR64" s="264"/>
      <c r="FCS64" s="264"/>
      <c r="FCT64" s="264"/>
      <c r="FCU64" s="264"/>
      <c r="FCV64" s="264"/>
      <c r="FCW64" s="264"/>
      <c r="FCX64" s="264"/>
      <c r="FCY64" s="264"/>
      <c r="FCZ64" s="264"/>
      <c r="FDA64" s="264"/>
      <c r="FDB64" s="264"/>
      <c r="FDC64" s="264"/>
      <c r="FDD64" s="264"/>
      <c r="FDE64" s="264"/>
      <c r="FDF64" s="264"/>
      <c r="FDG64" s="264"/>
      <c r="FDH64" s="264"/>
      <c r="FDI64" s="264"/>
      <c r="FDJ64" s="264"/>
      <c r="FDK64" s="264"/>
      <c r="FDL64" s="264"/>
      <c r="FDM64" s="264"/>
      <c r="FDN64" s="264"/>
      <c r="FDO64" s="264"/>
      <c r="FDP64" s="264"/>
      <c r="FDQ64" s="264"/>
      <c r="FDR64" s="264"/>
      <c r="FDS64" s="264"/>
      <c r="FDT64" s="264"/>
      <c r="FDU64" s="264"/>
      <c r="FDV64" s="264"/>
      <c r="FDW64" s="264"/>
      <c r="FDX64" s="264"/>
      <c r="FDY64" s="264"/>
      <c r="FDZ64" s="264"/>
      <c r="FEA64" s="264"/>
      <c r="FEB64" s="264"/>
      <c r="FEC64" s="264"/>
      <c r="FED64" s="264"/>
      <c r="FEE64" s="264"/>
      <c r="FEF64" s="264"/>
      <c r="FEG64" s="264"/>
      <c r="FEH64" s="264"/>
      <c r="FEI64" s="264"/>
      <c r="FEJ64" s="264"/>
      <c r="FEK64" s="264"/>
      <c r="FEL64" s="264"/>
      <c r="FEM64" s="264"/>
      <c r="FEN64" s="264"/>
      <c r="FEO64" s="264"/>
      <c r="FEP64" s="264"/>
      <c r="FEQ64" s="264"/>
      <c r="FER64" s="264"/>
      <c r="FES64" s="264"/>
      <c r="FET64" s="264"/>
      <c r="FEU64" s="264"/>
      <c r="FEV64" s="264"/>
      <c r="FEW64" s="264"/>
      <c r="FEX64" s="264"/>
      <c r="FEY64" s="264"/>
      <c r="FEZ64" s="264"/>
      <c r="FFA64" s="264"/>
      <c r="FFB64" s="264"/>
      <c r="FFC64" s="264"/>
      <c r="FFD64" s="264"/>
      <c r="FFE64" s="264"/>
      <c r="FFF64" s="264"/>
      <c r="FFG64" s="264"/>
      <c r="FFH64" s="264"/>
      <c r="FFI64" s="264"/>
      <c r="FFJ64" s="264"/>
      <c r="FFK64" s="264"/>
      <c r="FFL64" s="264"/>
      <c r="FFM64" s="264"/>
      <c r="FFN64" s="264"/>
      <c r="FFO64" s="264"/>
      <c r="FFP64" s="264"/>
      <c r="FFQ64" s="264"/>
      <c r="FFR64" s="264"/>
      <c r="FFS64" s="264"/>
      <c r="FFT64" s="264"/>
      <c r="FFU64" s="264"/>
      <c r="FFV64" s="264"/>
      <c r="FFW64" s="264"/>
      <c r="FFX64" s="264"/>
      <c r="FFY64" s="264"/>
      <c r="FFZ64" s="264"/>
      <c r="FGA64" s="264"/>
      <c r="FGB64" s="264"/>
      <c r="FGC64" s="264"/>
      <c r="FGD64" s="264"/>
      <c r="FGE64" s="264"/>
      <c r="FGF64" s="264"/>
      <c r="FGG64" s="264"/>
      <c r="FGH64" s="264"/>
      <c r="FGI64" s="264"/>
      <c r="FGJ64" s="264"/>
      <c r="FGK64" s="264"/>
      <c r="FGL64" s="264"/>
      <c r="FGM64" s="264"/>
      <c r="FGN64" s="264"/>
      <c r="FGO64" s="264"/>
      <c r="FGP64" s="264"/>
      <c r="FGQ64" s="264"/>
      <c r="FGR64" s="264"/>
      <c r="FGS64" s="264"/>
      <c r="FGT64" s="264"/>
      <c r="FGU64" s="264"/>
      <c r="FGV64" s="264"/>
      <c r="FGW64" s="264"/>
      <c r="FGX64" s="264"/>
      <c r="FGY64" s="264"/>
      <c r="FGZ64" s="264"/>
      <c r="FHA64" s="264"/>
      <c r="FHB64" s="264"/>
      <c r="FHC64" s="264"/>
      <c r="FHD64" s="264"/>
      <c r="FHE64" s="264"/>
      <c r="FHF64" s="264"/>
      <c r="FHG64" s="264"/>
      <c r="FHH64" s="264"/>
      <c r="FHI64" s="264"/>
      <c r="FHJ64" s="264"/>
      <c r="FHK64" s="264"/>
      <c r="FHL64" s="264"/>
      <c r="FHM64" s="264"/>
      <c r="FHN64" s="264"/>
      <c r="FHO64" s="264"/>
      <c r="FHP64" s="264"/>
      <c r="FHQ64" s="264"/>
      <c r="FHR64" s="264"/>
      <c r="FHS64" s="264"/>
      <c r="FHT64" s="264"/>
      <c r="FHU64" s="264"/>
      <c r="FHV64" s="264"/>
      <c r="FHW64" s="264"/>
      <c r="FHX64" s="264"/>
      <c r="FHY64" s="264"/>
      <c r="FHZ64" s="264"/>
      <c r="FIA64" s="264"/>
      <c r="FIB64" s="264"/>
      <c r="FIC64" s="264"/>
      <c r="FID64" s="264"/>
      <c r="FIE64" s="264"/>
      <c r="FIF64" s="264"/>
      <c r="FIG64" s="264"/>
      <c r="FIH64" s="264"/>
      <c r="FII64" s="264"/>
      <c r="FIJ64" s="264"/>
      <c r="FIK64" s="264"/>
      <c r="FIL64" s="264"/>
      <c r="FIM64" s="264"/>
      <c r="FIN64" s="264"/>
      <c r="FIO64" s="264"/>
      <c r="FIP64" s="264"/>
      <c r="FIQ64" s="264"/>
      <c r="FIR64" s="264"/>
      <c r="FIS64" s="264"/>
      <c r="FIT64" s="264"/>
      <c r="FIU64" s="264"/>
      <c r="FIV64" s="264"/>
      <c r="FIW64" s="264"/>
      <c r="FIX64" s="264"/>
      <c r="FIY64" s="264"/>
      <c r="FIZ64" s="264"/>
      <c r="FJA64" s="264"/>
      <c r="FJB64" s="264"/>
      <c r="FJC64" s="264"/>
      <c r="FJD64" s="264"/>
      <c r="FJE64" s="264"/>
      <c r="FJF64" s="264"/>
      <c r="FJG64" s="264"/>
      <c r="FJH64" s="264"/>
      <c r="FJI64" s="264"/>
      <c r="FJJ64" s="264"/>
      <c r="FJK64" s="264"/>
      <c r="FJL64" s="264"/>
      <c r="FJM64" s="264"/>
      <c r="FJN64" s="264"/>
      <c r="FJO64" s="264"/>
      <c r="FJP64" s="264"/>
      <c r="FJQ64" s="264"/>
      <c r="FJR64" s="264"/>
      <c r="FJS64" s="264"/>
      <c r="FJT64" s="264"/>
      <c r="FJU64" s="264"/>
      <c r="FJV64" s="264"/>
      <c r="FJW64" s="264"/>
      <c r="FJX64" s="264"/>
      <c r="FJY64" s="264"/>
      <c r="FJZ64" s="264"/>
      <c r="FKA64" s="264"/>
      <c r="FKB64" s="264"/>
      <c r="FKC64" s="264"/>
      <c r="FKD64" s="264"/>
      <c r="FKE64" s="264"/>
      <c r="FKF64" s="264"/>
      <c r="FKG64" s="264"/>
      <c r="FKH64" s="264"/>
      <c r="FKI64" s="264"/>
      <c r="FKJ64" s="264"/>
      <c r="FKK64" s="264"/>
      <c r="FKL64" s="264"/>
      <c r="FKM64" s="264"/>
      <c r="FKN64" s="264"/>
      <c r="FKO64" s="264"/>
      <c r="FKP64" s="264"/>
      <c r="FKQ64" s="264"/>
      <c r="FKR64" s="264"/>
      <c r="FKS64" s="264"/>
      <c r="FKT64" s="264"/>
      <c r="FKU64" s="264"/>
      <c r="FKV64" s="264"/>
      <c r="FKW64" s="264"/>
      <c r="FKX64" s="264"/>
      <c r="FKY64" s="264"/>
      <c r="FKZ64" s="264"/>
      <c r="FLA64" s="264"/>
      <c r="FLB64" s="264"/>
      <c r="FLC64" s="264"/>
      <c r="FLD64" s="264"/>
      <c r="FLE64" s="264"/>
      <c r="FLF64" s="264"/>
      <c r="FLG64" s="264"/>
      <c r="FLH64" s="264"/>
      <c r="FLI64" s="264"/>
      <c r="FLJ64" s="264"/>
      <c r="FLK64" s="264"/>
      <c r="FLL64" s="264"/>
      <c r="FLM64" s="264"/>
      <c r="FLN64" s="264"/>
      <c r="FLO64" s="264"/>
      <c r="FLP64" s="264"/>
      <c r="FLQ64" s="264"/>
      <c r="FLR64" s="264"/>
      <c r="FLS64" s="264"/>
      <c r="FLT64" s="264"/>
      <c r="FLU64" s="264"/>
      <c r="FLV64" s="264"/>
      <c r="FLW64" s="264"/>
      <c r="FLX64" s="264"/>
      <c r="FLY64" s="264"/>
      <c r="FLZ64" s="264"/>
      <c r="FMA64" s="264"/>
      <c r="FMB64" s="264"/>
      <c r="FMC64" s="264"/>
      <c r="FMD64" s="264"/>
      <c r="FME64" s="264"/>
      <c r="FMF64" s="264"/>
      <c r="FMG64" s="264"/>
      <c r="FMH64" s="264"/>
      <c r="FMI64" s="264"/>
      <c r="FMJ64" s="264"/>
      <c r="FMK64" s="264"/>
      <c r="FML64" s="264"/>
      <c r="FMM64" s="264"/>
      <c r="FMN64" s="264"/>
      <c r="FMO64" s="264"/>
      <c r="FMP64" s="264"/>
      <c r="FMQ64" s="264"/>
      <c r="FMR64" s="264"/>
      <c r="FMS64" s="264"/>
      <c r="FMT64" s="264"/>
      <c r="FMU64" s="264"/>
      <c r="FMV64" s="264"/>
      <c r="FMW64" s="264"/>
      <c r="FMX64" s="264"/>
      <c r="FMY64" s="264"/>
      <c r="FMZ64" s="264"/>
      <c r="FNA64" s="264"/>
      <c r="FNB64" s="264"/>
      <c r="FNC64" s="264"/>
      <c r="FND64" s="264"/>
      <c r="FNE64" s="264"/>
      <c r="FNF64" s="264"/>
      <c r="FNG64" s="264"/>
      <c r="FNH64" s="264"/>
      <c r="FNI64" s="264"/>
      <c r="FNJ64" s="264"/>
      <c r="FNK64" s="264"/>
      <c r="FNL64" s="264"/>
      <c r="FNM64" s="264"/>
      <c r="FNN64" s="264"/>
      <c r="FNO64" s="264"/>
      <c r="FNP64" s="264"/>
      <c r="FNQ64" s="264"/>
      <c r="FNR64" s="264"/>
      <c r="FNS64" s="264"/>
      <c r="FNT64" s="264"/>
      <c r="FNU64" s="264"/>
      <c r="FNV64" s="264"/>
      <c r="FNW64" s="264"/>
      <c r="FNX64" s="264"/>
      <c r="FNY64" s="264"/>
      <c r="FNZ64" s="264"/>
      <c r="FOA64" s="264"/>
      <c r="FOB64" s="264"/>
      <c r="FOC64" s="264"/>
      <c r="FOD64" s="264"/>
      <c r="FOE64" s="264"/>
      <c r="FOF64" s="264"/>
      <c r="FOG64" s="264"/>
      <c r="FOH64" s="264"/>
      <c r="FOI64" s="264"/>
      <c r="FOJ64" s="264"/>
      <c r="FOK64" s="264"/>
      <c r="FOL64" s="264"/>
      <c r="FOM64" s="264"/>
      <c r="FON64" s="264"/>
      <c r="FOO64" s="264"/>
      <c r="FOP64" s="264"/>
      <c r="FOQ64" s="264"/>
      <c r="FOR64" s="264"/>
      <c r="FOS64" s="264"/>
      <c r="FOT64" s="264"/>
      <c r="FOU64" s="264"/>
      <c r="FOV64" s="264"/>
      <c r="FOW64" s="264"/>
      <c r="FOX64" s="264"/>
      <c r="FOY64" s="264"/>
      <c r="FOZ64" s="264"/>
      <c r="FPA64" s="264"/>
      <c r="FPB64" s="264"/>
      <c r="FPC64" s="264"/>
      <c r="FPD64" s="264"/>
      <c r="FPE64" s="264"/>
      <c r="FPF64" s="264"/>
      <c r="FPG64" s="264"/>
      <c r="FPH64" s="264"/>
      <c r="FPI64" s="264"/>
      <c r="FPJ64" s="264"/>
      <c r="FPK64" s="264"/>
      <c r="FPL64" s="264"/>
      <c r="FPM64" s="264"/>
      <c r="FPN64" s="264"/>
      <c r="FPO64" s="264"/>
      <c r="FPP64" s="264"/>
      <c r="FPQ64" s="264"/>
      <c r="FPR64" s="264"/>
      <c r="FPS64" s="264"/>
      <c r="FPT64" s="264"/>
      <c r="FPU64" s="264"/>
      <c r="FPV64" s="264"/>
      <c r="FPW64" s="264"/>
      <c r="FPX64" s="264"/>
      <c r="FPY64" s="264"/>
      <c r="FPZ64" s="264"/>
      <c r="FQA64" s="264"/>
      <c r="FQB64" s="264"/>
      <c r="FQC64" s="264"/>
      <c r="FQD64" s="264"/>
      <c r="FQE64" s="264"/>
      <c r="FQF64" s="264"/>
      <c r="FQG64" s="264"/>
      <c r="FQH64" s="264"/>
      <c r="FQI64" s="264"/>
      <c r="FQJ64" s="264"/>
      <c r="FQK64" s="264"/>
      <c r="FQL64" s="264"/>
      <c r="FQM64" s="264"/>
      <c r="FQN64" s="264"/>
      <c r="FQO64" s="264"/>
      <c r="FQP64" s="264"/>
      <c r="FQQ64" s="264"/>
      <c r="FQR64" s="264"/>
      <c r="FQS64" s="264"/>
      <c r="FQT64" s="264"/>
      <c r="FQU64" s="264"/>
      <c r="FQV64" s="264"/>
      <c r="FQW64" s="264"/>
      <c r="FQX64" s="264"/>
      <c r="FQY64" s="264"/>
      <c r="FQZ64" s="264"/>
      <c r="FRA64" s="264"/>
      <c r="FRB64" s="264"/>
      <c r="FRC64" s="264"/>
      <c r="FRD64" s="264"/>
      <c r="FRE64" s="264"/>
      <c r="FRF64" s="264"/>
      <c r="FRG64" s="264"/>
      <c r="FRH64" s="264"/>
      <c r="FRI64" s="264"/>
      <c r="FRJ64" s="264"/>
      <c r="FRK64" s="264"/>
      <c r="FRL64" s="264"/>
      <c r="FRM64" s="264"/>
      <c r="FRN64" s="264"/>
      <c r="FRO64" s="264"/>
      <c r="FRP64" s="264"/>
      <c r="FRQ64" s="264"/>
      <c r="FRR64" s="264"/>
      <c r="FRS64" s="264"/>
      <c r="FRT64" s="264"/>
      <c r="FRU64" s="264"/>
      <c r="FRV64" s="264"/>
      <c r="FRW64" s="264"/>
      <c r="FRX64" s="264"/>
      <c r="FRY64" s="264"/>
      <c r="FRZ64" s="264"/>
      <c r="FSA64" s="264"/>
      <c r="FSB64" s="264"/>
      <c r="FSC64" s="264"/>
      <c r="FSD64" s="264"/>
      <c r="FSE64" s="264"/>
      <c r="FSF64" s="264"/>
      <c r="FSG64" s="264"/>
      <c r="FSH64" s="264"/>
      <c r="FSI64" s="264"/>
      <c r="FSJ64" s="264"/>
      <c r="FSK64" s="264"/>
      <c r="FSL64" s="264"/>
      <c r="FSM64" s="264"/>
      <c r="FSN64" s="264"/>
      <c r="FSO64" s="264"/>
      <c r="FSP64" s="264"/>
      <c r="FSQ64" s="264"/>
      <c r="FSR64" s="264"/>
      <c r="FSS64" s="264"/>
      <c r="FST64" s="264"/>
      <c r="FSU64" s="264"/>
      <c r="FSV64" s="264"/>
      <c r="FSW64" s="264"/>
      <c r="FSX64" s="264"/>
      <c r="FSY64" s="264"/>
      <c r="FSZ64" s="264"/>
      <c r="FTA64" s="264"/>
      <c r="FTB64" s="264"/>
      <c r="FTC64" s="264"/>
      <c r="FTD64" s="264"/>
      <c r="FTE64" s="264"/>
      <c r="FTF64" s="264"/>
      <c r="FTG64" s="264"/>
      <c r="FTH64" s="264"/>
      <c r="FTI64" s="264"/>
      <c r="FTJ64" s="264"/>
      <c r="FTK64" s="264"/>
      <c r="FTL64" s="264"/>
      <c r="FTM64" s="264"/>
      <c r="FTN64" s="264"/>
      <c r="FTO64" s="264"/>
      <c r="FTP64" s="264"/>
      <c r="FTQ64" s="264"/>
      <c r="FTR64" s="264"/>
      <c r="FTS64" s="264"/>
      <c r="FTT64" s="264"/>
      <c r="FTU64" s="264"/>
      <c r="FTV64" s="264"/>
      <c r="FTW64" s="264"/>
      <c r="FTX64" s="264"/>
      <c r="FTY64" s="264"/>
      <c r="FTZ64" s="264"/>
      <c r="FUA64" s="264"/>
      <c r="FUB64" s="264"/>
      <c r="FUC64" s="264"/>
      <c r="FUD64" s="264"/>
      <c r="FUE64" s="264"/>
      <c r="FUF64" s="264"/>
      <c r="FUG64" s="264"/>
      <c r="FUH64" s="264"/>
      <c r="FUI64" s="264"/>
      <c r="FUJ64" s="264"/>
      <c r="FUK64" s="264"/>
      <c r="FUL64" s="264"/>
      <c r="FUM64" s="264"/>
      <c r="FUN64" s="264"/>
      <c r="FUO64" s="264"/>
      <c r="FUP64" s="264"/>
      <c r="FUQ64" s="264"/>
      <c r="FUR64" s="264"/>
      <c r="FUS64" s="264"/>
      <c r="FUT64" s="264"/>
      <c r="FUU64" s="264"/>
      <c r="FUV64" s="264"/>
      <c r="FUW64" s="264"/>
      <c r="FUX64" s="264"/>
      <c r="FUY64" s="264"/>
      <c r="FUZ64" s="264"/>
      <c r="FVA64" s="264"/>
      <c r="FVB64" s="264"/>
      <c r="FVC64" s="264"/>
      <c r="FVD64" s="264"/>
      <c r="FVE64" s="264"/>
      <c r="FVF64" s="264"/>
      <c r="FVG64" s="264"/>
      <c r="FVH64" s="264"/>
      <c r="FVI64" s="264"/>
      <c r="FVJ64" s="264"/>
      <c r="FVK64" s="264"/>
      <c r="FVL64" s="264"/>
      <c r="FVM64" s="264"/>
      <c r="FVN64" s="264"/>
      <c r="FVO64" s="264"/>
      <c r="FVP64" s="264"/>
      <c r="FVQ64" s="264"/>
      <c r="FVR64" s="264"/>
      <c r="FVS64" s="264"/>
      <c r="FVT64" s="264"/>
      <c r="FVU64" s="264"/>
      <c r="FVV64" s="264"/>
      <c r="FVW64" s="264"/>
      <c r="FVX64" s="264"/>
      <c r="FVY64" s="264"/>
      <c r="FVZ64" s="264"/>
      <c r="FWA64" s="264"/>
      <c r="FWB64" s="264"/>
      <c r="FWC64" s="264"/>
      <c r="FWD64" s="264"/>
      <c r="FWE64" s="264"/>
      <c r="FWF64" s="264"/>
      <c r="FWG64" s="264"/>
      <c r="FWH64" s="264"/>
      <c r="FWI64" s="264"/>
      <c r="FWJ64" s="264"/>
      <c r="FWK64" s="264"/>
      <c r="FWL64" s="264"/>
      <c r="FWM64" s="264"/>
      <c r="FWN64" s="264"/>
      <c r="FWO64" s="264"/>
      <c r="FWP64" s="264"/>
      <c r="FWQ64" s="264"/>
      <c r="FWR64" s="264"/>
      <c r="FWS64" s="264"/>
      <c r="FWT64" s="264"/>
      <c r="FWU64" s="264"/>
      <c r="FWV64" s="264"/>
      <c r="FWW64" s="264"/>
      <c r="FWX64" s="264"/>
      <c r="FWY64" s="264"/>
      <c r="FWZ64" s="264"/>
      <c r="FXA64" s="264"/>
      <c r="FXB64" s="264"/>
      <c r="FXC64" s="264"/>
      <c r="FXD64" s="264"/>
      <c r="FXE64" s="264"/>
      <c r="FXF64" s="264"/>
      <c r="FXG64" s="264"/>
      <c r="FXH64" s="264"/>
      <c r="FXI64" s="264"/>
      <c r="FXJ64" s="264"/>
      <c r="FXK64" s="264"/>
      <c r="FXL64" s="264"/>
      <c r="FXM64" s="264"/>
      <c r="FXN64" s="264"/>
      <c r="FXO64" s="264"/>
      <c r="FXP64" s="264"/>
      <c r="FXQ64" s="264"/>
      <c r="FXR64" s="264"/>
      <c r="FXS64" s="264"/>
      <c r="FXT64" s="264"/>
      <c r="FXU64" s="264"/>
      <c r="FXV64" s="264"/>
      <c r="FXW64" s="264"/>
      <c r="FXX64" s="264"/>
      <c r="FXY64" s="264"/>
      <c r="FXZ64" s="264"/>
      <c r="FYA64" s="264"/>
      <c r="FYB64" s="264"/>
      <c r="FYC64" s="264"/>
      <c r="FYD64" s="264"/>
      <c r="FYE64" s="264"/>
      <c r="FYF64" s="264"/>
      <c r="FYG64" s="264"/>
      <c r="FYH64" s="264"/>
      <c r="FYI64" s="264"/>
      <c r="FYJ64" s="264"/>
      <c r="FYK64" s="264"/>
      <c r="FYL64" s="264"/>
      <c r="FYM64" s="264"/>
      <c r="FYN64" s="264"/>
      <c r="FYO64" s="264"/>
      <c r="FYP64" s="264"/>
      <c r="FYQ64" s="264"/>
      <c r="FYR64" s="264"/>
      <c r="FYS64" s="264"/>
      <c r="FYT64" s="264"/>
      <c r="FYU64" s="264"/>
      <c r="FYV64" s="264"/>
      <c r="FYW64" s="264"/>
      <c r="FYX64" s="264"/>
      <c r="FYY64" s="264"/>
      <c r="FYZ64" s="264"/>
      <c r="FZA64" s="264"/>
      <c r="FZB64" s="264"/>
      <c r="FZC64" s="264"/>
      <c r="FZD64" s="264"/>
      <c r="FZE64" s="264"/>
      <c r="FZF64" s="264"/>
      <c r="FZG64" s="264"/>
      <c r="FZH64" s="264"/>
      <c r="FZI64" s="264"/>
      <c r="FZJ64" s="264"/>
      <c r="FZK64" s="264"/>
      <c r="FZL64" s="264"/>
      <c r="FZM64" s="264"/>
      <c r="FZN64" s="264"/>
      <c r="FZO64" s="264"/>
      <c r="FZP64" s="264"/>
      <c r="FZQ64" s="264"/>
      <c r="FZR64" s="264"/>
      <c r="FZS64" s="264"/>
      <c r="FZT64" s="264"/>
      <c r="FZU64" s="264"/>
      <c r="FZV64" s="264"/>
      <c r="FZW64" s="264"/>
      <c r="FZX64" s="264"/>
      <c r="FZY64" s="264"/>
      <c r="FZZ64" s="264"/>
      <c r="GAA64" s="264"/>
      <c r="GAB64" s="264"/>
      <c r="GAC64" s="264"/>
      <c r="GAD64" s="264"/>
      <c r="GAE64" s="264"/>
      <c r="GAF64" s="264"/>
      <c r="GAG64" s="264"/>
      <c r="GAH64" s="264"/>
      <c r="GAI64" s="264"/>
      <c r="GAJ64" s="264"/>
      <c r="GAK64" s="264"/>
      <c r="GAL64" s="264"/>
      <c r="GAM64" s="264"/>
      <c r="GAN64" s="264"/>
      <c r="GAO64" s="264"/>
      <c r="GAP64" s="264"/>
      <c r="GAQ64" s="264"/>
      <c r="GAR64" s="264"/>
      <c r="GAS64" s="264"/>
      <c r="GAT64" s="264"/>
      <c r="GAU64" s="264"/>
      <c r="GAV64" s="264"/>
      <c r="GAW64" s="264"/>
      <c r="GAX64" s="264"/>
      <c r="GAY64" s="264"/>
      <c r="GAZ64" s="264"/>
      <c r="GBA64" s="264"/>
      <c r="GBB64" s="264"/>
      <c r="GBC64" s="264"/>
      <c r="GBD64" s="264"/>
      <c r="GBE64" s="264"/>
      <c r="GBF64" s="264"/>
      <c r="GBG64" s="264"/>
      <c r="GBH64" s="264"/>
      <c r="GBI64" s="264"/>
      <c r="GBJ64" s="264"/>
      <c r="GBK64" s="264"/>
      <c r="GBL64" s="264"/>
      <c r="GBM64" s="264"/>
      <c r="GBN64" s="264"/>
      <c r="GBO64" s="264"/>
      <c r="GBP64" s="264"/>
      <c r="GBQ64" s="264"/>
      <c r="GBR64" s="264"/>
      <c r="GBS64" s="264"/>
      <c r="GBT64" s="264"/>
      <c r="GBU64" s="264"/>
      <c r="GBV64" s="264"/>
      <c r="GBW64" s="264"/>
      <c r="GBX64" s="264"/>
      <c r="GBY64" s="264"/>
      <c r="GBZ64" s="264"/>
      <c r="GCA64" s="264"/>
      <c r="GCB64" s="264"/>
      <c r="GCC64" s="264"/>
      <c r="GCD64" s="264"/>
      <c r="GCE64" s="264"/>
      <c r="GCF64" s="264"/>
      <c r="GCG64" s="264"/>
      <c r="GCH64" s="264"/>
      <c r="GCI64" s="264"/>
      <c r="GCJ64" s="264"/>
      <c r="GCK64" s="264"/>
      <c r="GCL64" s="264"/>
      <c r="GCM64" s="264"/>
      <c r="GCN64" s="264"/>
      <c r="GCO64" s="264"/>
      <c r="GCP64" s="264"/>
      <c r="GCQ64" s="264"/>
      <c r="GCR64" s="264"/>
      <c r="GCS64" s="264"/>
      <c r="GCT64" s="264"/>
      <c r="GCU64" s="264"/>
      <c r="GCV64" s="264"/>
      <c r="GCW64" s="264"/>
      <c r="GCX64" s="264"/>
      <c r="GCY64" s="264"/>
      <c r="GCZ64" s="264"/>
      <c r="GDA64" s="264"/>
      <c r="GDB64" s="264"/>
      <c r="GDC64" s="264"/>
      <c r="GDD64" s="264"/>
      <c r="GDE64" s="264"/>
      <c r="GDF64" s="264"/>
      <c r="GDG64" s="264"/>
      <c r="GDH64" s="264"/>
      <c r="GDI64" s="264"/>
      <c r="GDJ64" s="264"/>
      <c r="GDK64" s="264"/>
      <c r="GDL64" s="264"/>
      <c r="GDM64" s="264"/>
      <c r="GDN64" s="264"/>
      <c r="GDO64" s="264"/>
      <c r="GDP64" s="264"/>
      <c r="GDQ64" s="264"/>
      <c r="GDR64" s="264"/>
      <c r="GDS64" s="264"/>
      <c r="GDT64" s="264"/>
      <c r="GDU64" s="264"/>
      <c r="GDV64" s="264"/>
      <c r="GDW64" s="264"/>
      <c r="GDX64" s="264"/>
      <c r="GDY64" s="264"/>
      <c r="GDZ64" s="264"/>
      <c r="GEA64" s="264"/>
      <c r="GEB64" s="264"/>
      <c r="GEC64" s="264"/>
      <c r="GED64" s="264"/>
      <c r="GEE64" s="264"/>
      <c r="GEF64" s="264"/>
      <c r="GEG64" s="264"/>
      <c r="GEH64" s="264"/>
      <c r="GEI64" s="264"/>
      <c r="GEJ64" s="264"/>
      <c r="GEK64" s="264"/>
      <c r="GEL64" s="264"/>
      <c r="GEM64" s="264"/>
      <c r="GEN64" s="264"/>
      <c r="GEO64" s="264"/>
      <c r="GEP64" s="264"/>
      <c r="GEQ64" s="264"/>
      <c r="GER64" s="264"/>
      <c r="GES64" s="264"/>
      <c r="GET64" s="264"/>
      <c r="GEU64" s="264"/>
      <c r="GEV64" s="264"/>
      <c r="GEW64" s="264"/>
      <c r="GEX64" s="264"/>
      <c r="GEY64" s="264"/>
      <c r="GEZ64" s="264"/>
      <c r="GFA64" s="264"/>
      <c r="GFB64" s="264"/>
      <c r="GFC64" s="264"/>
      <c r="GFD64" s="264"/>
      <c r="GFE64" s="264"/>
      <c r="GFF64" s="264"/>
      <c r="GFG64" s="264"/>
      <c r="GFH64" s="264"/>
      <c r="GFI64" s="264"/>
      <c r="GFJ64" s="264"/>
      <c r="GFK64" s="264"/>
      <c r="GFL64" s="264"/>
      <c r="GFM64" s="264"/>
      <c r="GFN64" s="264"/>
      <c r="GFO64" s="264"/>
      <c r="GFP64" s="264"/>
      <c r="GFQ64" s="264"/>
      <c r="GFR64" s="264"/>
      <c r="GFS64" s="264"/>
      <c r="GFT64" s="264"/>
      <c r="GFU64" s="264"/>
      <c r="GFV64" s="264"/>
      <c r="GFW64" s="264"/>
      <c r="GFX64" s="264"/>
      <c r="GFY64" s="264"/>
      <c r="GFZ64" s="264"/>
      <c r="GGA64" s="264"/>
      <c r="GGB64" s="264"/>
      <c r="GGC64" s="264"/>
      <c r="GGD64" s="264"/>
      <c r="GGE64" s="264"/>
      <c r="GGF64" s="264"/>
      <c r="GGG64" s="264"/>
      <c r="GGH64" s="264"/>
      <c r="GGI64" s="264"/>
      <c r="GGJ64" s="264"/>
      <c r="GGK64" s="264"/>
      <c r="GGL64" s="264"/>
      <c r="GGM64" s="264"/>
      <c r="GGN64" s="264"/>
      <c r="GGO64" s="264"/>
      <c r="GGP64" s="264"/>
      <c r="GGQ64" s="264"/>
      <c r="GGR64" s="264"/>
      <c r="GGS64" s="264"/>
      <c r="GGT64" s="264"/>
      <c r="GGU64" s="264"/>
      <c r="GGV64" s="264"/>
      <c r="GGW64" s="264"/>
      <c r="GGX64" s="264"/>
      <c r="GGY64" s="264"/>
      <c r="GGZ64" s="264"/>
      <c r="GHA64" s="264"/>
      <c r="GHB64" s="264"/>
      <c r="GHC64" s="264"/>
      <c r="GHD64" s="264"/>
      <c r="GHE64" s="264"/>
      <c r="GHF64" s="264"/>
      <c r="GHG64" s="264"/>
      <c r="GHH64" s="264"/>
      <c r="GHI64" s="264"/>
      <c r="GHJ64" s="264"/>
      <c r="GHK64" s="264"/>
      <c r="GHL64" s="264"/>
      <c r="GHM64" s="264"/>
      <c r="GHN64" s="264"/>
      <c r="GHO64" s="264"/>
      <c r="GHP64" s="264"/>
      <c r="GHQ64" s="264"/>
      <c r="GHR64" s="264"/>
      <c r="GHS64" s="264"/>
      <c r="GHT64" s="264"/>
      <c r="GHU64" s="264"/>
      <c r="GHV64" s="264"/>
      <c r="GHW64" s="264"/>
      <c r="GHX64" s="264"/>
      <c r="GHY64" s="264"/>
      <c r="GHZ64" s="264"/>
      <c r="GIA64" s="264"/>
      <c r="GIB64" s="264"/>
      <c r="GIC64" s="264"/>
      <c r="GID64" s="264"/>
      <c r="GIE64" s="264"/>
      <c r="GIF64" s="264"/>
      <c r="GIG64" s="264"/>
      <c r="GIH64" s="264"/>
      <c r="GII64" s="264"/>
      <c r="GIJ64" s="264"/>
      <c r="GIK64" s="264"/>
      <c r="GIL64" s="264"/>
      <c r="GIM64" s="264"/>
      <c r="GIN64" s="264"/>
      <c r="GIO64" s="264"/>
      <c r="GIP64" s="264"/>
      <c r="GIQ64" s="264"/>
      <c r="GIR64" s="264"/>
      <c r="GIS64" s="264"/>
      <c r="GIT64" s="264"/>
      <c r="GIU64" s="264"/>
      <c r="GIV64" s="264"/>
      <c r="GIW64" s="264"/>
      <c r="GIX64" s="264"/>
      <c r="GIY64" s="264"/>
      <c r="GIZ64" s="264"/>
      <c r="GJA64" s="264"/>
      <c r="GJB64" s="264"/>
      <c r="GJC64" s="264"/>
      <c r="GJD64" s="264"/>
      <c r="GJE64" s="264"/>
      <c r="GJF64" s="264"/>
      <c r="GJG64" s="264"/>
      <c r="GJH64" s="264"/>
      <c r="GJI64" s="264"/>
      <c r="GJJ64" s="264"/>
      <c r="GJK64" s="264"/>
      <c r="GJL64" s="264"/>
      <c r="GJM64" s="264"/>
      <c r="GJN64" s="264"/>
      <c r="GJO64" s="264"/>
      <c r="GJP64" s="264"/>
      <c r="GJQ64" s="264"/>
      <c r="GJR64" s="264"/>
      <c r="GJS64" s="264"/>
      <c r="GJT64" s="264"/>
      <c r="GJU64" s="264"/>
      <c r="GJV64" s="264"/>
      <c r="GJW64" s="264"/>
      <c r="GJX64" s="264"/>
      <c r="GJY64" s="264"/>
      <c r="GJZ64" s="264"/>
      <c r="GKA64" s="264"/>
      <c r="GKB64" s="264"/>
      <c r="GKC64" s="264"/>
      <c r="GKD64" s="264"/>
      <c r="GKE64" s="264"/>
      <c r="GKF64" s="264"/>
      <c r="GKG64" s="264"/>
      <c r="GKH64" s="264"/>
      <c r="GKI64" s="264"/>
      <c r="GKJ64" s="264"/>
      <c r="GKK64" s="264"/>
      <c r="GKL64" s="264"/>
      <c r="GKM64" s="264"/>
      <c r="GKN64" s="264"/>
      <c r="GKO64" s="264"/>
      <c r="GKP64" s="264"/>
      <c r="GKQ64" s="264"/>
      <c r="GKR64" s="264"/>
      <c r="GKS64" s="264"/>
      <c r="GKT64" s="264"/>
      <c r="GKU64" s="264"/>
      <c r="GKV64" s="264"/>
      <c r="GKW64" s="264"/>
      <c r="GKX64" s="264"/>
      <c r="GKY64" s="264"/>
      <c r="GKZ64" s="264"/>
      <c r="GLA64" s="264"/>
      <c r="GLB64" s="264"/>
      <c r="GLC64" s="264"/>
      <c r="GLD64" s="264"/>
      <c r="GLE64" s="264"/>
      <c r="GLF64" s="264"/>
      <c r="GLG64" s="264"/>
      <c r="GLH64" s="264"/>
      <c r="GLI64" s="264"/>
      <c r="GLJ64" s="264"/>
      <c r="GLK64" s="264"/>
      <c r="GLL64" s="264"/>
      <c r="GLM64" s="264"/>
      <c r="GLN64" s="264"/>
      <c r="GLO64" s="264"/>
      <c r="GLP64" s="264"/>
      <c r="GLQ64" s="264"/>
      <c r="GLR64" s="264"/>
      <c r="GLS64" s="264"/>
      <c r="GLT64" s="264"/>
      <c r="GLU64" s="264"/>
      <c r="GLV64" s="264"/>
      <c r="GLW64" s="264"/>
      <c r="GLX64" s="264"/>
      <c r="GLY64" s="264"/>
      <c r="GLZ64" s="264"/>
      <c r="GMA64" s="264"/>
      <c r="GMB64" s="264"/>
      <c r="GMC64" s="264"/>
      <c r="GMD64" s="264"/>
      <c r="GME64" s="264"/>
      <c r="GMF64" s="264"/>
      <c r="GMG64" s="264"/>
      <c r="GMH64" s="264"/>
      <c r="GMI64" s="264"/>
      <c r="GMJ64" s="264"/>
      <c r="GMK64" s="264"/>
      <c r="GML64" s="264"/>
      <c r="GMM64" s="264"/>
      <c r="GMN64" s="264"/>
      <c r="GMO64" s="264"/>
      <c r="GMP64" s="264"/>
      <c r="GMQ64" s="264"/>
      <c r="GMR64" s="264"/>
      <c r="GMS64" s="264"/>
      <c r="GMT64" s="264"/>
      <c r="GMU64" s="264"/>
      <c r="GMV64" s="264"/>
      <c r="GMW64" s="264"/>
      <c r="GMX64" s="264"/>
      <c r="GMY64" s="264"/>
      <c r="GMZ64" s="264"/>
      <c r="GNA64" s="264"/>
      <c r="GNB64" s="264"/>
      <c r="GNC64" s="264"/>
      <c r="GND64" s="264"/>
      <c r="GNE64" s="264"/>
      <c r="GNF64" s="264"/>
      <c r="GNG64" s="264"/>
      <c r="GNH64" s="264"/>
      <c r="GNI64" s="264"/>
      <c r="GNJ64" s="264"/>
      <c r="GNK64" s="264"/>
      <c r="GNL64" s="264"/>
      <c r="GNM64" s="264"/>
      <c r="GNN64" s="264"/>
      <c r="GNO64" s="264"/>
      <c r="GNP64" s="264"/>
      <c r="GNQ64" s="264"/>
      <c r="GNR64" s="264"/>
      <c r="GNS64" s="264"/>
      <c r="GNT64" s="264"/>
      <c r="GNU64" s="264"/>
      <c r="GNV64" s="264"/>
      <c r="GNW64" s="264"/>
      <c r="GNX64" s="264"/>
      <c r="GNY64" s="264"/>
      <c r="GNZ64" s="264"/>
      <c r="GOA64" s="264"/>
      <c r="GOB64" s="264"/>
      <c r="GOC64" s="264"/>
      <c r="GOD64" s="264"/>
      <c r="GOE64" s="264"/>
      <c r="GOF64" s="264"/>
      <c r="GOG64" s="264"/>
      <c r="GOH64" s="264"/>
      <c r="GOI64" s="264"/>
      <c r="GOJ64" s="264"/>
      <c r="GOK64" s="264"/>
      <c r="GOL64" s="264"/>
      <c r="GOM64" s="264"/>
      <c r="GON64" s="264"/>
      <c r="GOO64" s="264"/>
      <c r="GOP64" s="264"/>
      <c r="GOQ64" s="264"/>
      <c r="GOR64" s="264"/>
      <c r="GOS64" s="264"/>
      <c r="GOT64" s="264"/>
      <c r="GOU64" s="264"/>
      <c r="GOV64" s="264"/>
      <c r="GOW64" s="264"/>
      <c r="GOX64" s="264"/>
      <c r="GOY64" s="264"/>
      <c r="GOZ64" s="264"/>
      <c r="GPA64" s="264"/>
      <c r="GPB64" s="264"/>
      <c r="GPC64" s="264"/>
      <c r="GPD64" s="264"/>
      <c r="GPE64" s="264"/>
      <c r="GPF64" s="264"/>
      <c r="GPG64" s="264"/>
      <c r="GPH64" s="264"/>
      <c r="GPI64" s="264"/>
      <c r="GPJ64" s="264"/>
      <c r="GPK64" s="264"/>
      <c r="GPL64" s="264"/>
      <c r="GPM64" s="264"/>
      <c r="GPN64" s="264"/>
      <c r="GPO64" s="264"/>
      <c r="GPP64" s="264"/>
      <c r="GPQ64" s="264"/>
      <c r="GPR64" s="264"/>
      <c r="GPS64" s="264"/>
      <c r="GPT64" s="264"/>
      <c r="GPU64" s="264"/>
      <c r="GPV64" s="264"/>
      <c r="GPW64" s="264"/>
      <c r="GPX64" s="264"/>
      <c r="GPY64" s="264"/>
      <c r="GPZ64" s="264"/>
      <c r="GQA64" s="264"/>
      <c r="GQB64" s="264"/>
      <c r="GQC64" s="264"/>
      <c r="GQD64" s="264"/>
      <c r="GQE64" s="264"/>
      <c r="GQF64" s="264"/>
      <c r="GQG64" s="264"/>
      <c r="GQH64" s="264"/>
      <c r="GQI64" s="264"/>
      <c r="GQJ64" s="264"/>
      <c r="GQK64" s="264"/>
      <c r="GQL64" s="264"/>
      <c r="GQM64" s="264"/>
      <c r="GQN64" s="264"/>
      <c r="GQO64" s="264"/>
      <c r="GQP64" s="264"/>
      <c r="GQQ64" s="264"/>
      <c r="GQR64" s="264"/>
      <c r="GQS64" s="264"/>
      <c r="GQT64" s="264"/>
      <c r="GQU64" s="264"/>
      <c r="GQV64" s="264"/>
      <c r="GQW64" s="264"/>
      <c r="GQX64" s="264"/>
      <c r="GQY64" s="264"/>
      <c r="GQZ64" s="264"/>
      <c r="GRA64" s="264"/>
      <c r="GRB64" s="264"/>
      <c r="GRC64" s="264"/>
      <c r="GRD64" s="264"/>
      <c r="GRE64" s="264"/>
      <c r="GRF64" s="264"/>
      <c r="GRG64" s="264"/>
      <c r="GRH64" s="264"/>
      <c r="GRI64" s="264"/>
      <c r="GRJ64" s="264"/>
      <c r="GRK64" s="264"/>
      <c r="GRL64" s="264"/>
      <c r="GRM64" s="264"/>
      <c r="GRN64" s="264"/>
      <c r="GRO64" s="264"/>
      <c r="GRP64" s="264"/>
      <c r="GRQ64" s="264"/>
      <c r="GRR64" s="264"/>
      <c r="GRS64" s="264"/>
      <c r="GRT64" s="264"/>
      <c r="GRU64" s="264"/>
      <c r="GRV64" s="264"/>
      <c r="GRW64" s="264"/>
      <c r="GRX64" s="264"/>
      <c r="GRY64" s="264"/>
      <c r="GRZ64" s="264"/>
      <c r="GSA64" s="264"/>
      <c r="GSB64" s="264"/>
      <c r="GSC64" s="264"/>
      <c r="GSD64" s="264"/>
      <c r="GSE64" s="264"/>
      <c r="GSF64" s="264"/>
      <c r="GSG64" s="264"/>
      <c r="GSH64" s="264"/>
      <c r="GSI64" s="264"/>
      <c r="GSJ64" s="264"/>
      <c r="GSK64" s="264"/>
      <c r="GSL64" s="264"/>
      <c r="GSM64" s="264"/>
      <c r="GSN64" s="264"/>
      <c r="GSO64" s="264"/>
      <c r="GSP64" s="264"/>
      <c r="GSQ64" s="264"/>
      <c r="GSR64" s="264"/>
      <c r="GSS64" s="264"/>
      <c r="GST64" s="264"/>
      <c r="GSU64" s="264"/>
      <c r="GSV64" s="264"/>
      <c r="GSW64" s="264"/>
      <c r="GSX64" s="264"/>
      <c r="GSY64" s="264"/>
      <c r="GSZ64" s="264"/>
      <c r="GTA64" s="264"/>
      <c r="GTB64" s="264"/>
      <c r="GTC64" s="264"/>
      <c r="GTD64" s="264"/>
      <c r="GTE64" s="264"/>
      <c r="GTF64" s="264"/>
      <c r="GTG64" s="264"/>
      <c r="GTH64" s="264"/>
      <c r="GTI64" s="264"/>
      <c r="GTJ64" s="264"/>
      <c r="GTK64" s="264"/>
      <c r="GTL64" s="264"/>
      <c r="GTM64" s="264"/>
      <c r="GTN64" s="264"/>
      <c r="GTO64" s="264"/>
      <c r="GTP64" s="264"/>
      <c r="GTQ64" s="264"/>
      <c r="GTR64" s="264"/>
      <c r="GTS64" s="264"/>
      <c r="GTT64" s="264"/>
      <c r="GTU64" s="264"/>
      <c r="GTV64" s="264"/>
      <c r="GTW64" s="264"/>
      <c r="GTX64" s="264"/>
      <c r="GTY64" s="264"/>
      <c r="GTZ64" s="264"/>
      <c r="GUA64" s="264"/>
      <c r="GUB64" s="264"/>
      <c r="GUC64" s="264"/>
      <c r="GUD64" s="264"/>
      <c r="GUE64" s="264"/>
      <c r="GUF64" s="264"/>
      <c r="GUG64" s="264"/>
      <c r="GUH64" s="264"/>
      <c r="GUI64" s="264"/>
      <c r="GUJ64" s="264"/>
      <c r="GUK64" s="264"/>
      <c r="GUL64" s="264"/>
      <c r="GUM64" s="264"/>
      <c r="GUN64" s="264"/>
      <c r="GUO64" s="264"/>
      <c r="GUP64" s="264"/>
      <c r="GUQ64" s="264"/>
      <c r="GUR64" s="264"/>
      <c r="GUS64" s="264"/>
      <c r="GUT64" s="264"/>
      <c r="GUU64" s="264"/>
      <c r="GUV64" s="264"/>
      <c r="GUW64" s="264"/>
      <c r="GUX64" s="264"/>
      <c r="GUY64" s="264"/>
      <c r="GUZ64" s="264"/>
      <c r="GVA64" s="264"/>
      <c r="GVB64" s="264"/>
      <c r="GVC64" s="264"/>
      <c r="GVD64" s="264"/>
      <c r="GVE64" s="264"/>
      <c r="GVF64" s="264"/>
      <c r="GVG64" s="264"/>
      <c r="GVH64" s="264"/>
      <c r="GVI64" s="264"/>
      <c r="GVJ64" s="264"/>
      <c r="GVK64" s="264"/>
      <c r="GVL64" s="264"/>
      <c r="GVM64" s="264"/>
      <c r="GVN64" s="264"/>
      <c r="GVO64" s="264"/>
      <c r="GVP64" s="264"/>
      <c r="GVQ64" s="264"/>
      <c r="GVR64" s="264"/>
      <c r="GVS64" s="264"/>
      <c r="GVT64" s="264"/>
      <c r="GVU64" s="264"/>
      <c r="GVV64" s="264"/>
      <c r="GVW64" s="264"/>
      <c r="GVX64" s="264"/>
      <c r="GVY64" s="264"/>
      <c r="GVZ64" s="264"/>
      <c r="GWA64" s="264"/>
      <c r="GWB64" s="264"/>
      <c r="GWC64" s="264"/>
      <c r="GWD64" s="264"/>
      <c r="GWE64" s="264"/>
      <c r="GWF64" s="264"/>
      <c r="GWG64" s="264"/>
      <c r="GWH64" s="264"/>
      <c r="GWI64" s="264"/>
      <c r="GWJ64" s="264"/>
      <c r="GWK64" s="264"/>
      <c r="GWL64" s="264"/>
      <c r="GWM64" s="264"/>
      <c r="GWN64" s="264"/>
      <c r="GWO64" s="264"/>
      <c r="GWP64" s="264"/>
      <c r="GWQ64" s="264"/>
      <c r="GWR64" s="264"/>
      <c r="GWS64" s="264"/>
      <c r="GWT64" s="264"/>
      <c r="GWU64" s="264"/>
      <c r="GWV64" s="264"/>
      <c r="GWW64" s="264"/>
      <c r="GWX64" s="264"/>
      <c r="GWY64" s="264"/>
      <c r="GWZ64" s="264"/>
      <c r="GXA64" s="264"/>
      <c r="GXB64" s="264"/>
      <c r="GXC64" s="264"/>
      <c r="GXD64" s="264"/>
      <c r="GXE64" s="264"/>
      <c r="GXF64" s="264"/>
      <c r="GXG64" s="264"/>
      <c r="GXH64" s="264"/>
      <c r="GXI64" s="264"/>
      <c r="GXJ64" s="264"/>
      <c r="GXK64" s="264"/>
      <c r="GXL64" s="264"/>
      <c r="GXM64" s="264"/>
      <c r="GXN64" s="264"/>
      <c r="GXO64" s="264"/>
      <c r="GXP64" s="264"/>
      <c r="GXQ64" s="264"/>
      <c r="GXR64" s="264"/>
      <c r="GXS64" s="264"/>
      <c r="GXT64" s="264"/>
      <c r="GXU64" s="264"/>
      <c r="GXV64" s="264"/>
      <c r="GXW64" s="264"/>
      <c r="GXX64" s="264"/>
      <c r="GXY64" s="264"/>
      <c r="GXZ64" s="264"/>
      <c r="GYA64" s="264"/>
      <c r="GYB64" s="264"/>
      <c r="GYC64" s="264"/>
      <c r="GYD64" s="264"/>
      <c r="GYE64" s="264"/>
      <c r="GYF64" s="264"/>
      <c r="GYG64" s="264"/>
      <c r="GYH64" s="264"/>
      <c r="GYI64" s="264"/>
      <c r="GYJ64" s="264"/>
      <c r="GYK64" s="264"/>
      <c r="GYL64" s="264"/>
      <c r="GYM64" s="264"/>
      <c r="GYN64" s="264"/>
      <c r="GYO64" s="264"/>
      <c r="GYP64" s="264"/>
      <c r="GYQ64" s="264"/>
      <c r="GYR64" s="264"/>
      <c r="GYS64" s="264"/>
      <c r="GYT64" s="264"/>
      <c r="GYU64" s="264"/>
      <c r="GYV64" s="264"/>
      <c r="GYW64" s="264"/>
      <c r="GYX64" s="264"/>
      <c r="GYY64" s="264"/>
      <c r="GYZ64" s="264"/>
      <c r="GZA64" s="264"/>
      <c r="GZB64" s="264"/>
      <c r="GZC64" s="264"/>
      <c r="GZD64" s="264"/>
      <c r="GZE64" s="264"/>
      <c r="GZF64" s="264"/>
      <c r="GZG64" s="264"/>
      <c r="GZH64" s="264"/>
      <c r="GZI64" s="264"/>
      <c r="GZJ64" s="264"/>
      <c r="GZK64" s="264"/>
      <c r="GZL64" s="264"/>
      <c r="GZM64" s="264"/>
      <c r="GZN64" s="264"/>
      <c r="GZO64" s="264"/>
      <c r="GZP64" s="264"/>
      <c r="GZQ64" s="264"/>
      <c r="GZR64" s="264"/>
      <c r="GZS64" s="264"/>
      <c r="GZT64" s="264"/>
      <c r="GZU64" s="264"/>
      <c r="GZV64" s="264"/>
      <c r="GZW64" s="264"/>
      <c r="GZX64" s="264"/>
      <c r="GZY64" s="264"/>
      <c r="GZZ64" s="264"/>
      <c r="HAA64" s="264"/>
      <c r="HAB64" s="264"/>
      <c r="HAC64" s="264"/>
      <c r="HAD64" s="264"/>
      <c r="HAE64" s="264"/>
      <c r="HAF64" s="264"/>
      <c r="HAG64" s="264"/>
      <c r="HAH64" s="264"/>
      <c r="HAI64" s="264"/>
      <c r="HAJ64" s="264"/>
      <c r="HAK64" s="264"/>
      <c r="HAL64" s="264"/>
      <c r="HAM64" s="264"/>
      <c r="HAN64" s="264"/>
      <c r="HAO64" s="264"/>
      <c r="HAP64" s="264"/>
      <c r="HAQ64" s="264"/>
      <c r="HAR64" s="264"/>
      <c r="HAS64" s="264"/>
      <c r="HAT64" s="264"/>
      <c r="HAU64" s="264"/>
      <c r="HAV64" s="264"/>
      <c r="HAW64" s="264"/>
      <c r="HAX64" s="264"/>
      <c r="HAY64" s="264"/>
      <c r="HAZ64" s="264"/>
      <c r="HBA64" s="264"/>
      <c r="HBB64" s="264"/>
      <c r="HBC64" s="264"/>
      <c r="HBD64" s="264"/>
      <c r="HBE64" s="264"/>
      <c r="HBF64" s="264"/>
      <c r="HBG64" s="264"/>
      <c r="HBH64" s="264"/>
      <c r="HBI64" s="264"/>
      <c r="HBJ64" s="264"/>
      <c r="HBK64" s="264"/>
      <c r="HBL64" s="264"/>
      <c r="HBM64" s="264"/>
      <c r="HBN64" s="264"/>
      <c r="HBO64" s="264"/>
      <c r="HBP64" s="264"/>
      <c r="HBQ64" s="264"/>
      <c r="HBR64" s="264"/>
      <c r="HBS64" s="264"/>
      <c r="HBT64" s="264"/>
      <c r="HBU64" s="264"/>
      <c r="HBV64" s="264"/>
      <c r="HBW64" s="264"/>
      <c r="HBX64" s="264"/>
      <c r="HBY64" s="264"/>
      <c r="HBZ64" s="264"/>
      <c r="HCA64" s="264"/>
      <c r="HCB64" s="264"/>
      <c r="HCC64" s="264"/>
      <c r="HCD64" s="264"/>
      <c r="HCE64" s="264"/>
      <c r="HCF64" s="264"/>
      <c r="HCG64" s="264"/>
      <c r="HCH64" s="264"/>
      <c r="HCI64" s="264"/>
      <c r="HCJ64" s="264"/>
      <c r="HCK64" s="264"/>
      <c r="HCL64" s="264"/>
      <c r="HCM64" s="264"/>
      <c r="HCN64" s="264"/>
      <c r="HCO64" s="264"/>
      <c r="HCP64" s="264"/>
      <c r="HCQ64" s="264"/>
      <c r="HCR64" s="264"/>
      <c r="HCS64" s="264"/>
      <c r="HCT64" s="264"/>
      <c r="HCU64" s="264"/>
      <c r="HCV64" s="264"/>
      <c r="HCW64" s="264"/>
      <c r="HCX64" s="264"/>
      <c r="HCY64" s="264"/>
      <c r="HCZ64" s="264"/>
      <c r="HDA64" s="264"/>
      <c r="HDB64" s="264"/>
      <c r="HDC64" s="264"/>
      <c r="HDD64" s="264"/>
      <c r="HDE64" s="264"/>
      <c r="HDF64" s="264"/>
      <c r="HDG64" s="264"/>
      <c r="HDH64" s="264"/>
      <c r="HDI64" s="264"/>
      <c r="HDJ64" s="264"/>
      <c r="HDK64" s="264"/>
      <c r="HDL64" s="264"/>
      <c r="HDM64" s="264"/>
      <c r="HDN64" s="264"/>
      <c r="HDO64" s="264"/>
      <c r="HDP64" s="264"/>
      <c r="HDQ64" s="264"/>
      <c r="HDR64" s="264"/>
      <c r="HDS64" s="264"/>
      <c r="HDT64" s="264"/>
      <c r="HDU64" s="264"/>
      <c r="HDV64" s="264"/>
      <c r="HDW64" s="264"/>
      <c r="HDX64" s="264"/>
      <c r="HDY64" s="264"/>
      <c r="HDZ64" s="264"/>
      <c r="HEA64" s="264"/>
      <c r="HEB64" s="264"/>
      <c r="HEC64" s="264"/>
      <c r="HED64" s="264"/>
      <c r="HEE64" s="264"/>
      <c r="HEF64" s="264"/>
      <c r="HEG64" s="264"/>
      <c r="HEH64" s="264"/>
      <c r="HEI64" s="264"/>
      <c r="HEJ64" s="264"/>
      <c r="HEK64" s="264"/>
      <c r="HEL64" s="264"/>
      <c r="HEM64" s="264"/>
      <c r="HEN64" s="264"/>
      <c r="HEO64" s="264"/>
      <c r="HEP64" s="264"/>
      <c r="HEQ64" s="264"/>
      <c r="HER64" s="264"/>
      <c r="HES64" s="264"/>
      <c r="HET64" s="264"/>
      <c r="HEU64" s="264"/>
      <c r="HEV64" s="264"/>
      <c r="HEW64" s="264"/>
      <c r="HEX64" s="264"/>
      <c r="HEY64" s="264"/>
      <c r="HEZ64" s="264"/>
      <c r="HFA64" s="264"/>
      <c r="HFB64" s="264"/>
      <c r="HFC64" s="264"/>
      <c r="HFD64" s="264"/>
      <c r="HFE64" s="264"/>
      <c r="HFF64" s="264"/>
      <c r="HFG64" s="264"/>
      <c r="HFH64" s="264"/>
      <c r="HFI64" s="264"/>
      <c r="HFJ64" s="264"/>
      <c r="HFK64" s="264"/>
      <c r="HFL64" s="264"/>
      <c r="HFM64" s="264"/>
      <c r="HFN64" s="264"/>
      <c r="HFO64" s="264"/>
      <c r="HFP64" s="264"/>
      <c r="HFQ64" s="264"/>
      <c r="HFR64" s="264"/>
      <c r="HFS64" s="264"/>
      <c r="HFT64" s="264"/>
      <c r="HFU64" s="264"/>
      <c r="HFV64" s="264"/>
      <c r="HFW64" s="264"/>
      <c r="HFX64" s="264"/>
      <c r="HFY64" s="264"/>
      <c r="HFZ64" s="264"/>
      <c r="HGA64" s="264"/>
      <c r="HGB64" s="264"/>
      <c r="HGC64" s="264"/>
      <c r="HGD64" s="264"/>
      <c r="HGE64" s="264"/>
      <c r="HGF64" s="264"/>
      <c r="HGG64" s="264"/>
      <c r="HGH64" s="264"/>
      <c r="HGI64" s="264"/>
      <c r="HGJ64" s="264"/>
      <c r="HGK64" s="264"/>
      <c r="HGL64" s="264"/>
      <c r="HGM64" s="264"/>
      <c r="HGN64" s="264"/>
      <c r="HGO64" s="264"/>
      <c r="HGP64" s="264"/>
      <c r="HGQ64" s="264"/>
      <c r="HGR64" s="264"/>
      <c r="HGS64" s="264"/>
      <c r="HGT64" s="264"/>
      <c r="HGU64" s="264"/>
      <c r="HGV64" s="264"/>
      <c r="HGW64" s="264"/>
      <c r="HGX64" s="264"/>
      <c r="HGY64" s="264"/>
      <c r="HGZ64" s="264"/>
      <c r="HHA64" s="264"/>
      <c r="HHB64" s="264"/>
      <c r="HHC64" s="264"/>
      <c r="HHD64" s="264"/>
      <c r="HHE64" s="264"/>
      <c r="HHF64" s="264"/>
      <c r="HHG64" s="264"/>
      <c r="HHH64" s="264"/>
      <c r="HHI64" s="264"/>
      <c r="HHJ64" s="264"/>
      <c r="HHK64" s="264"/>
      <c r="HHL64" s="264"/>
      <c r="HHM64" s="264"/>
      <c r="HHN64" s="264"/>
      <c r="HHO64" s="264"/>
      <c r="HHP64" s="264"/>
      <c r="HHQ64" s="264"/>
      <c r="HHR64" s="264"/>
      <c r="HHS64" s="264"/>
      <c r="HHT64" s="264"/>
      <c r="HHU64" s="264"/>
      <c r="HHV64" s="264"/>
      <c r="HHW64" s="264"/>
      <c r="HHX64" s="264"/>
      <c r="HHY64" s="264"/>
      <c r="HHZ64" s="264"/>
      <c r="HIA64" s="264"/>
      <c r="HIB64" s="264"/>
      <c r="HIC64" s="264"/>
      <c r="HID64" s="264"/>
      <c r="HIE64" s="264"/>
      <c r="HIF64" s="264"/>
      <c r="HIG64" s="264"/>
      <c r="HIH64" s="264"/>
      <c r="HII64" s="264"/>
      <c r="HIJ64" s="264"/>
      <c r="HIK64" s="264"/>
      <c r="HIL64" s="264"/>
      <c r="HIM64" s="264"/>
      <c r="HIN64" s="264"/>
      <c r="HIO64" s="264"/>
      <c r="HIP64" s="264"/>
      <c r="HIQ64" s="264"/>
      <c r="HIR64" s="264"/>
      <c r="HIS64" s="264"/>
      <c r="HIT64" s="264"/>
      <c r="HIU64" s="264"/>
      <c r="HIV64" s="264"/>
      <c r="HIW64" s="264"/>
      <c r="HIX64" s="264"/>
      <c r="HIY64" s="264"/>
      <c r="HIZ64" s="264"/>
      <c r="HJA64" s="264"/>
      <c r="HJB64" s="264"/>
      <c r="HJC64" s="264"/>
      <c r="HJD64" s="264"/>
      <c r="HJE64" s="264"/>
      <c r="HJF64" s="264"/>
      <c r="HJG64" s="264"/>
      <c r="HJH64" s="264"/>
      <c r="HJI64" s="264"/>
      <c r="HJJ64" s="264"/>
      <c r="HJK64" s="264"/>
      <c r="HJL64" s="264"/>
      <c r="HJM64" s="264"/>
      <c r="HJN64" s="264"/>
      <c r="HJO64" s="264"/>
      <c r="HJP64" s="264"/>
      <c r="HJQ64" s="264"/>
      <c r="HJR64" s="264"/>
      <c r="HJS64" s="264"/>
      <c r="HJT64" s="264"/>
      <c r="HJU64" s="264"/>
      <c r="HJV64" s="264"/>
      <c r="HJW64" s="264"/>
      <c r="HJX64" s="264"/>
      <c r="HJY64" s="264"/>
      <c r="HJZ64" s="264"/>
      <c r="HKA64" s="264"/>
      <c r="HKB64" s="264"/>
      <c r="HKC64" s="264"/>
      <c r="HKD64" s="264"/>
      <c r="HKE64" s="264"/>
      <c r="HKF64" s="264"/>
      <c r="HKG64" s="264"/>
      <c r="HKH64" s="264"/>
      <c r="HKI64" s="264"/>
      <c r="HKJ64" s="264"/>
      <c r="HKK64" s="264"/>
      <c r="HKL64" s="264"/>
      <c r="HKM64" s="264"/>
      <c r="HKN64" s="264"/>
      <c r="HKO64" s="264"/>
      <c r="HKP64" s="264"/>
      <c r="HKQ64" s="264"/>
      <c r="HKR64" s="264"/>
      <c r="HKS64" s="264"/>
      <c r="HKT64" s="264"/>
      <c r="HKU64" s="264"/>
      <c r="HKV64" s="264"/>
      <c r="HKW64" s="264"/>
      <c r="HKX64" s="264"/>
      <c r="HKY64" s="264"/>
      <c r="HKZ64" s="264"/>
      <c r="HLA64" s="264"/>
      <c r="HLB64" s="264"/>
      <c r="HLC64" s="264"/>
      <c r="HLD64" s="264"/>
      <c r="HLE64" s="264"/>
      <c r="HLF64" s="264"/>
      <c r="HLG64" s="264"/>
      <c r="HLH64" s="264"/>
      <c r="HLI64" s="264"/>
      <c r="HLJ64" s="264"/>
      <c r="HLK64" s="264"/>
      <c r="HLL64" s="264"/>
      <c r="HLM64" s="264"/>
      <c r="HLN64" s="264"/>
      <c r="HLO64" s="264"/>
      <c r="HLP64" s="264"/>
      <c r="HLQ64" s="264"/>
      <c r="HLR64" s="264"/>
      <c r="HLS64" s="264"/>
      <c r="HLT64" s="264"/>
      <c r="HLU64" s="264"/>
      <c r="HLV64" s="264"/>
      <c r="HLW64" s="264"/>
      <c r="HLX64" s="264"/>
      <c r="HLY64" s="264"/>
      <c r="HLZ64" s="264"/>
      <c r="HMA64" s="264"/>
      <c r="HMB64" s="264"/>
      <c r="HMC64" s="264"/>
      <c r="HMD64" s="264"/>
      <c r="HME64" s="264"/>
      <c r="HMF64" s="264"/>
      <c r="HMG64" s="264"/>
      <c r="HMH64" s="264"/>
      <c r="HMI64" s="264"/>
      <c r="HMJ64" s="264"/>
      <c r="HMK64" s="264"/>
      <c r="HML64" s="264"/>
      <c r="HMM64" s="264"/>
      <c r="HMN64" s="264"/>
      <c r="HMO64" s="264"/>
      <c r="HMP64" s="264"/>
      <c r="HMQ64" s="264"/>
      <c r="HMR64" s="264"/>
      <c r="HMS64" s="264"/>
      <c r="HMT64" s="264"/>
      <c r="HMU64" s="264"/>
      <c r="HMV64" s="264"/>
      <c r="HMW64" s="264"/>
      <c r="HMX64" s="264"/>
      <c r="HMY64" s="264"/>
      <c r="HMZ64" s="264"/>
      <c r="HNA64" s="264"/>
      <c r="HNB64" s="264"/>
      <c r="HNC64" s="264"/>
      <c r="HND64" s="264"/>
      <c r="HNE64" s="264"/>
      <c r="HNF64" s="264"/>
      <c r="HNG64" s="264"/>
      <c r="HNH64" s="264"/>
      <c r="HNI64" s="264"/>
      <c r="HNJ64" s="264"/>
      <c r="HNK64" s="264"/>
      <c r="HNL64" s="264"/>
      <c r="HNM64" s="264"/>
      <c r="HNN64" s="264"/>
      <c r="HNO64" s="264"/>
      <c r="HNP64" s="264"/>
      <c r="HNQ64" s="264"/>
      <c r="HNR64" s="264"/>
      <c r="HNS64" s="264"/>
      <c r="HNT64" s="264"/>
      <c r="HNU64" s="264"/>
      <c r="HNV64" s="264"/>
      <c r="HNW64" s="264"/>
      <c r="HNX64" s="264"/>
      <c r="HNY64" s="264"/>
      <c r="HNZ64" s="264"/>
      <c r="HOA64" s="264"/>
      <c r="HOB64" s="264"/>
      <c r="HOC64" s="264"/>
      <c r="HOD64" s="264"/>
      <c r="HOE64" s="264"/>
      <c r="HOF64" s="264"/>
      <c r="HOG64" s="264"/>
      <c r="HOH64" s="264"/>
      <c r="HOI64" s="264"/>
      <c r="HOJ64" s="264"/>
      <c r="HOK64" s="264"/>
      <c r="HOL64" s="264"/>
      <c r="HOM64" s="264"/>
      <c r="HON64" s="264"/>
      <c r="HOO64" s="264"/>
      <c r="HOP64" s="264"/>
      <c r="HOQ64" s="264"/>
      <c r="HOR64" s="264"/>
      <c r="HOS64" s="264"/>
      <c r="HOT64" s="264"/>
      <c r="HOU64" s="264"/>
      <c r="HOV64" s="264"/>
      <c r="HOW64" s="264"/>
      <c r="HOX64" s="264"/>
      <c r="HOY64" s="264"/>
      <c r="HOZ64" s="264"/>
      <c r="HPA64" s="264"/>
      <c r="HPB64" s="264"/>
      <c r="HPC64" s="264"/>
      <c r="HPD64" s="264"/>
      <c r="HPE64" s="264"/>
      <c r="HPF64" s="264"/>
      <c r="HPG64" s="264"/>
      <c r="HPH64" s="264"/>
      <c r="HPI64" s="264"/>
      <c r="HPJ64" s="264"/>
      <c r="HPK64" s="264"/>
      <c r="HPL64" s="264"/>
      <c r="HPM64" s="264"/>
      <c r="HPN64" s="264"/>
      <c r="HPO64" s="264"/>
      <c r="HPP64" s="264"/>
      <c r="HPQ64" s="264"/>
      <c r="HPR64" s="264"/>
      <c r="HPS64" s="264"/>
      <c r="HPT64" s="264"/>
      <c r="HPU64" s="264"/>
      <c r="HPV64" s="264"/>
      <c r="HPW64" s="264"/>
      <c r="HPX64" s="264"/>
      <c r="HPY64" s="264"/>
      <c r="HPZ64" s="264"/>
      <c r="HQA64" s="264"/>
      <c r="HQB64" s="264"/>
      <c r="HQC64" s="264"/>
      <c r="HQD64" s="264"/>
      <c r="HQE64" s="264"/>
      <c r="HQF64" s="264"/>
      <c r="HQG64" s="264"/>
      <c r="HQH64" s="264"/>
      <c r="HQI64" s="264"/>
      <c r="HQJ64" s="264"/>
      <c r="HQK64" s="264"/>
      <c r="HQL64" s="264"/>
      <c r="HQM64" s="264"/>
      <c r="HQN64" s="264"/>
      <c r="HQO64" s="264"/>
      <c r="HQP64" s="264"/>
      <c r="HQQ64" s="264"/>
      <c r="HQR64" s="264"/>
      <c r="HQS64" s="264"/>
      <c r="HQT64" s="264"/>
      <c r="HQU64" s="264"/>
      <c r="HQV64" s="264"/>
      <c r="HQW64" s="264"/>
      <c r="HQX64" s="264"/>
      <c r="HQY64" s="264"/>
      <c r="HQZ64" s="264"/>
      <c r="HRA64" s="264"/>
      <c r="HRB64" s="264"/>
      <c r="HRC64" s="264"/>
      <c r="HRD64" s="264"/>
      <c r="HRE64" s="264"/>
      <c r="HRF64" s="264"/>
      <c r="HRG64" s="264"/>
      <c r="HRH64" s="264"/>
      <c r="HRI64" s="264"/>
      <c r="HRJ64" s="264"/>
      <c r="HRK64" s="264"/>
      <c r="HRL64" s="264"/>
      <c r="HRM64" s="264"/>
      <c r="HRN64" s="264"/>
      <c r="HRO64" s="264"/>
      <c r="HRP64" s="264"/>
      <c r="HRQ64" s="264"/>
      <c r="HRR64" s="264"/>
      <c r="HRS64" s="264"/>
      <c r="HRT64" s="264"/>
      <c r="HRU64" s="264"/>
      <c r="HRV64" s="264"/>
      <c r="HRW64" s="264"/>
      <c r="HRX64" s="264"/>
      <c r="HRY64" s="264"/>
      <c r="HRZ64" s="264"/>
      <c r="HSA64" s="264"/>
      <c r="HSB64" s="264"/>
      <c r="HSC64" s="264"/>
      <c r="HSD64" s="264"/>
      <c r="HSE64" s="264"/>
      <c r="HSF64" s="264"/>
      <c r="HSG64" s="264"/>
      <c r="HSH64" s="264"/>
      <c r="HSI64" s="264"/>
      <c r="HSJ64" s="264"/>
      <c r="HSK64" s="264"/>
      <c r="HSL64" s="264"/>
      <c r="HSM64" s="264"/>
      <c r="HSN64" s="264"/>
      <c r="HSO64" s="264"/>
      <c r="HSP64" s="264"/>
      <c r="HSQ64" s="264"/>
      <c r="HSR64" s="264"/>
      <c r="HSS64" s="264"/>
      <c r="HST64" s="264"/>
      <c r="HSU64" s="264"/>
      <c r="HSV64" s="264"/>
      <c r="HSW64" s="264"/>
      <c r="HSX64" s="264"/>
      <c r="HSY64" s="264"/>
      <c r="HSZ64" s="264"/>
      <c r="HTA64" s="264"/>
      <c r="HTB64" s="264"/>
      <c r="HTC64" s="264"/>
      <c r="HTD64" s="264"/>
      <c r="HTE64" s="264"/>
      <c r="HTF64" s="264"/>
      <c r="HTG64" s="264"/>
      <c r="HTH64" s="264"/>
      <c r="HTI64" s="264"/>
      <c r="HTJ64" s="264"/>
      <c r="HTK64" s="264"/>
      <c r="HTL64" s="264"/>
      <c r="HTM64" s="264"/>
      <c r="HTN64" s="264"/>
      <c r="HTO64" s="264"/>
      <c r="HTP64" s="264"/>
      <c r="HTQ64" s="264"/>
      <c r="HTR64" s="264"/>
      <c r="HTS64" s="264"/>
      <c r="HTT64" s="264"/>
      <c r="HTU64" s="264"/>
      <c r="HTV64" s="264"/>
      <c r="HTW64" s="264"/>
      <c r="HTX64" s="264"/>
      <c r="HTY64" s="264"/>
      <c r="HTZ64" s="264"/>
      <c r="HUA64" s="264"/>
      <c r="HUB64" s="264"/>
      <c r="HUC64" s="264"/>
      <c r="HUD64" s="264"/>
      <c r="HUE64" s="264"/>
      <c r="HUF64" s="264"/>
      <c r="HUG64" s="264"/>
      <c r="HUH64" s="264"/>
      <c r="HUI64" s="264"/>
      <c r="HUJ64" s="264"/>
      <c r="HUK64" s="264"/>
      <c r="HUL64" s="264"/>
      <c r="HUM64" s="264"/>
      <c r="HUN64" s="264"/>
      <c r="HUO64" s="264"/>
      <c r="HUP64" s="264"/>
      <c r="HUQ64" s="264"/>
      <c r="HUR64" s="264"/>
      <c r="HUS64" s="264"/>
      <c r="HUT64" s="264"/>
      <c r="HUU64" s="264"/>
      <c r="HUV64" s="264"/>
      <c r="HUW64" s="264"/>
      <c r="HUX64" s="264"/>
      <c r="HUY64" s="264"/>
      <c r="HUZ64" s="264"/>
      <c r="HVA64" s="264"/>
      <c r="HVB64" s="264"/>
      <c r="HVC64" s="264"/>
      <c r="HVD64" s="264"/>
      <c r="HVE64" s="264"/>
      <c r="HVF64" s="264"/>
      <c r="HVG64" s="264"/>
      <c r="HVH64" s="264"/>
      <c r="HVI64" s="264"/>
      <c r="HVJ64" s="264"/>
      <c r="HVK64" s="264"/>
      <c r="HVL64" s="264"/>
      <c r="HVM64" s="264"/>
      <c r="HVN64" s="264"/>
      <c r="HVO64" s="264"/>
      <c r="HVP64" s="264"/>
      <c r="HVQ64" s="264"/>
      <c r="HVR64" s="264"/>
      <c r="HVS64" s="264"/>
      <c r="HVT64" s="264"/>
      <c r="HVU64" s="264"/>
      <c r="HVV64" s="264"/>
      <c r="HVW64" s="264"/>
      <c r="HVX64" s="264"/>
      <c r="HVY64" s="264"/>
      <c r="HVZ64" s="264"/>
      <c r="HWA64" s="264"/>
      <c r="HWB64" s="264"/>
      <c r="HWC64" s="264"/>
      <c r="HWD64" s="264"/>
      <c r="HWE64" s="264"/>
      <c r="HWF64" s="264"/>
      <c r="HWG64" s="264"/>
      <c r="HWH64" s="264"/>
      <c r="HWI64" s="264"/>
      <c r="HWJ64" s="264"/>
      <c r="HWK64" s="264"/>
      <c r="HWL64" s="264"/>
      <c r="HWM64" s="264"/>
      <c r="HWN64" s="264"/>
      <c r="HWO64" s="264"/>
      <c r="HWP64" s="264"/>
      <c r="HWQ64" s="264"/>
      <c r="HWR64" s="264"/>
      <c r="HWS64" s="264"/>
      <c r="HWT64" s="264"/>
      <c r="HWU64" s="264"/>
      <c r="HWV64" s="264"/>
      <c r="HWW64" s="264"/>
      <c r="HWX64" s="264"/>
      <c r="HWY64" s="264"/>
      <c r="HWZ64" s="264"/>
      <c r="HXA64" s="264"/>
      <c r="HXB64" s="264"/>
      <c r="HXC64" s="264"/>
      <c r="HXD64" s="264"/>
      <c r="HXE64" s="264"/>
      <c r="HXF64" s="264"/>
      <c r="HXG64" s="264"/>
      <c r="HXH64" s="264"/>
      <c r="HXI64" s="264"/>
      <c r="HXJ64" s="264"/>
      <c r="HXK64" s="264"/>
      <c r="HXL64" s="264"/>
      <c r="HXM64" s="264"/>
      <c r="HXN64" s="264"/>
      <c r="HXO64" s="264"/>
      <c r="HXP64" s="264"/>
      <c r="HXQ64" s="264"/>
      <c r="HXR64" s="264"/>
      <c r="HXS64" s="264"/>
      <c r="HXT64" s="264"/>
      <c r="HXU64" s="264"/>
      <c r="HXV64" s="264"/>
      <c r="HXW64" s="264"/>
      <c r="HXX64" s="264"/>
      <c r="HXY64" s="264"/>
      <c r="HXZ64" s="264"/>
      <c r="HYA64" s="264"/>
      <c r="HYB64" s="264"/>
      <c r="HYC64" s="264"/>
      <c r="HYD64" s="264"/>
      <c r="HYE64" s="264"/>
      <c r="HYF64" s="264"/>
      <c r="HYG64" s="264"/>
      <c r="HYH64" s="264"/>
      <c r="HYI64" s="264"/>
      <c r="HYJ64" s="264"/>
      <c r="HYK64" s="264"/>
      <c r="HYL64" s="264"/>
      <c r="HYM64" s="264"/>
      <c r="HYN64" s="264"/>
      <c r="HYO64" s="264"/>
      <c r="HYP64" s="264"/>
      <c r="HYQ64" s="264"/>
      <c r="HYR64" s="264"/>
      <c r="HYS64" s="264"/>
      <c r="HYT64" s="264"/>
      <c r="HYU64" s="264"/>
      <c r="HYV64" s="264"/>
      <c r="HYW64" s="264"/>
      <c r="HYX64" s="264"/>
      <c r="HYY64" s="264"/>
      <c r="HYZ64" s="264"/>
      <c r="HZA64" s="264"/>
      <c r="HZB64" s="264"/>
      <c r="HZC64" s="264"/>
      <c r="HZD64" s="264"/>
      <c r="HZE64" s="264"/>
      <c r="HZF64" s="264"/>
      <c r="HZG64" s="264"/>
      <c r="HZH64" s="264"/>
      <c r="HZI64" s="264"/>
      <c r="HZJ64" s="264"/>
      <c r="HZK64" s="264"/>
      <c r="HZL64" s="264"/>
      <c r="HZM64" s="264"/>
      <c r="HZN64" s="264"/>
      <c r="HZO64" s="264"/>
      <c r="HZP64" s="264"/>
      <c r="HZQ64" s="264"/>
      <c r="HZR64" s="264"/>
      <c r="HZS64" s="264"/>
      <c r="HZT64" s="264"/>
      <c r="HZU64" s="264"/>
      <c r="HZV64" s="264"/>
      <c r="HZW64" s="264"/>
      <c r="HZX64" s="264"/>
      <c r="HZY64" s="264"/>
      <c r="HZZ64" s="264"/>
      <c r="IAA64" s="264"/>
      <c r="IAB64" s="264"/>
      <c r="IAC64" s="264"/>
      <c r="IAD64" s="264"/>
      <c r="IAE64" s="264"/>
      <c r="IAF64" s="264"/>
      <c r="IAG64" s="264"/>
      <c r="IAH64" s="264"/>
      <c r="IAI64" s="264"/>
      <c r="IAJ64" s="264"/>
      <c r="IAK64" s="264"/>
      <c r="IAL64" s="264"/>
      <c r="IAM64" s="264"/>
      <c r="IAN64" s="264"/>
      <c r="IAO64" s="264"/>
      <c r="IAP64" s="264"/>
      <c r="IAQ64" s="264"/>
      <c r="IAR64" s="264"/>
      <c r="IAS64" s="264"/>
      <c r="IAT64" s="264"/>
      <c r="IAU64" s="264"/>
      <c r="IAV64" s="264"/>
      <c r="IAW64" s="264"/>
      <c r="IAX64" s="264"/>
      <c r="IAY64" s="264"/>
      <c r="IAZ64" s="264"/>
      <c r="IBA64" s="264"/>
      <c r="IBB64" s="264"/>
      <c r="IBC64" s="264"/>
      <c r="IBD64" s="264"/>
      <c r="IBE64" s="264"/>
      <c r="IBF64" s="264"/>
      <c r="IBG64" s="264"/>
      <c r="IBH64" s="264"/>
      <c r="IBI64" s="264"/>
      <c r="IBJ64" s="264"/>
      <c r="IBK64" s="264"/>
      <c r="IBL64" s="264"/>
      <c r="IBM64" s="264"/>
      <c r="IBN64" s="264"/>
      <c r="IBO64" s="264"/>
      <c r="IBP64" s="264"/>
      <c r="IBQ64" s="264"/>
      <c r="IBR64" s="264"/>
      <c r="IBS64" s="264"/>
      <c r="IBT64" s="264"/>
      <c r="IBU64" s="264"/>
      <c r="IBV64" s="264"/>
      <c r="IBW64" s="264"/>
      <c r="IBX64" s="264"/>
      <c r="IBY64" s="264"/>
      <c r="IBZ64" s="264"/>
      <c r="ICA64" s="264"/>
      <c r="ICB64" s="264"/>
      <c r="ICC64" s="264"/>
      <c r="ICD64" s="264"/>
      <c r="ICE64" s="264"/>
      <c r="ICF64" s="264"/>
      <c r="ICG64" s="264"/>
      <c r="ICH64" s="264"/>
      <c r="ICI64" s="264"/>
      <c r="ICJ64" s="264"/>
      <c r="ICK64" s="264"/>
      <c r="ICL64" s="264"/>
      <c r="ICM64" s="264"/>
      <c r="ICN64" s="264"/>
      <c r="ICO64" s="264"/>
      <c r="ICP64" s="264"/>
      <c r="ICQ64" s="264"/>
      <c r="ICR64" s="264"/>
      <c r="ICS64" s="264"/>
      <c r="ICT64" s="264"/>
      <c r="ICU64" s="264"/>
      <c r="ICV64" s="264"/>
      <c r="ICW64" s="264"/>
      <c r="ICX64" s="264"/>
      <c r="ICY64" s="264"/>
      <c r="ICZ64" s="264"/>
      <c r="IDA64" s="264"/>
      <c r="IDB64" s="264"/>
      <c r="IDC64" s="264"/>
      <c r="IDD64" s="264"/>
      <c r="IDE64" s="264"/>
      <c r="IDF64" s="264"/>
      <c r="IDG64" s="264"/>
      <c r="IDH64" s="264"/>
      <c r="IDI64" s="264"/>
      <c r="IDJ64" s="264"/>
      <c r="IDK64" s="264"/>
      <c r="IDL64" s="264"/>
      <c r="IDM64" s="264"/>
      <c r="IDN64" s="264"/>
      <c r="IDO64" s="264"/>
      <c r="IDP64" s="264"/>
      <c r="IDQ64" s="264"/>
      <c r="IDR64" s="264"/>
      <c r="IDS64" s="264"/>
      <c r="IDT64" s="264"/>
      <c r="IDU64" s="264"/>
      <c r="IDV64" s="264"/>
      <c r="IDW64" s="264"/>
      <c r="IDX64" s="264"/>
      <c r="IDY64" s="264"/>
      <c r="IDZ64" s="264"/>
      <c r="IEA64" s="264"/>
      <c r="IEB64" s="264"/>
      <c r="IEC64" s="264"/>
      <c r="IED64" s="264"/>
      <c r="IEE64" s="264"/>
      <c r="IEF64" s="264"/>
      <c r="IEG64" s="264"/>
      <c r="IEH64" s="264"/>
      <c r="IEI64" s="264"/>
      <c r="IEJ64" s="264"/>
      <c r="IEK64" s="264"/>
      <c r="IEL64" s="264"/>
      <c r="IEM64" s="264"/>
      <c r="IEN64" s="264"/>
      <c r="IEO64" s="264"/>
      <c r="IEP64" s="264"/>
      <c r="IEQ64" s="264"/>
      <c r="IER64" s="264"/>
      <c r="IES64" s="264"/>
      <c r="IET64" s="264"/>
      <c r="IEU64" s="264"/>
      <c r="IEV64" s="264"/>
      <c r="IEW64" s="264"/>
      <c r="IEX64" s="264"/>
      <c r="IEY64" s="264"/>
      <c r="IEZ64" s="264"/>
      <c r="IFA64" s="264"/>
      <c r="IFB64" s="264"/>
      <c r="IFC64" s="264"/>
      <c r="IFD64" s="264"/>
      <c r="IFE64" s="264"/>
      <c r="IFF64" s="264"/>
      <c r="IFG64" s="264"/>
      <c r="IFH64" s="264"/>
      <c r="IFI64" s="264"/>
      <c r="IFJ64" s="264"/>
      <c r="IFK64" s="264"/>
      <c r="IFL64" s="264"/>
      <c r="IFM64" s="264"/>
      <c r="IFN64" s="264"/>
      <c r="IFO64" s="264"/>
      <c r="IFP64" s="264"/>
      <c r="IFQ64" s="264"/>
      <c r="IFR64" s="264"/>
      <c r="IFS64" s="264"/>
      <c r="IFT64" s="264"/>
      <c r="IFU64" s="264"/>
      <c r="IFV64" s="264"/>
      <c r="IFW64" s="264"/>
      <c r="IFX64" s="264"/>
      <c r="IFY64" s="264"/>
      <c r="IFZ64" s="264"/>
      <c r="IGA64" s="264"/>
      <c r="IGB64" s="264"/>
      <c r="IGC64" s="264"/>
      <c r="IGD64" s="264"/>
      <c r="IGE64" s="264"/>
      <c r="IGF64" s="264"/>
      <c r="IGG64" s="264"/>
      <c r="IGH64" s="264"/>
      <c r="IGI64" s="264"/>
      <c r="IGJ64" s="264"/>
      <c r="IGK64" s="264"/>
      <c r="IGL64" s="264"/>
      <c r="IGM64" s="264"/>
      <c r="IGN64" s="264"/>
      <c r="IGO64" s="264"/>
      <c r="IGP64" s="264"/>
      <c r="IGQ64" s="264"/>
      <c r="IGR64" s="264"/>
      <c r="IGS64" s="264"/>
      <c r="IGT64" s="264"/>
      <c r="IGU64" s="264"/>
      <c r="IGV64" s="264"/>
      <c r="IGW64" s="264"/>
      <c r="IGX64" s="264"/>
      <c r="IGY64" s="264"/>
      <c r="IGZ64" s="264"/>
      <c r="IHA64" s="264"/>
      <c r="IHB64" s="264"/>
      <c r="IHC64" s="264"/>
      <c r="IHD64" s="264"/>
      <c r="IHE64" s="264"/>
      <c r="IHF64" s="264"/>
      <c r="IHG64" s="264"/>
      <c r="IHH64" s="264"/>
      <c r="IHI64" s="264"/>
      <c r="IHJ64" s="264"/>
      <c r="IHK64" s="264"/>
      <c r="IHL64" s="264"/>
      <c r="IHM64" s="264"/>
      <c r="IHN64" s="264"/>
      <c r="IHO64" s="264"/>
      <c r="IHP64" s="264"/>
      <c r="IHQ64" s="264"/>
      <c r="IHR64" s="264"/>
      <c r="IHS64" s="264"/>
      <c r="IHT64" s="264"/>
      <c r="IHU64" s="264"/>
      <c r="IHV64" s="264"/>
      <c r="IHW64" s="264"/>
      <c r="IHX64" s="264"/>
      <c r="IHY64" s="264"/>
      <c r="IHZ64" s="264"/>
      <c r="IIA64" s="264"/>
      <c r="IIB64" s="264"/>
      <c r="IIC64" s="264"/>
      <c r="IID64" s="264"/>
      <c r="IIE64" s="264"/>
      <c r="IIF64" s="264"/>
      <c r="IIG64" s="264"/>
      <c r="IIH64" s="264"/>
      <c r="III64" s="264"/>
      <c r="IIJ64" s="264"/>
      <c r="IIK64" s="264"/>
      <c r="IIL64" s="264"/>
      <c r="IIM64" s="264"/>
      <c r="IIN64" s="264"/>
      <c r="IIO64" s="264"/>
      <c r="IIP64" s="264"/>
      <c r="IIQ64" s="264"/>
      <c r="IIR64" s="264"/>
      <c r="IIS64" s="264"/>
      <c r="IIT64" s="264"/>
      <c r="IIU64" s="264"/>
      <c r="IIV64" s="264"/>
      <c r="IIW64" s="264"/>
      <c r="IIX64" s="264"/>
      <c r="IIY64" s="264"/>
      <c r="IIZ64" s="264"/>
      <c r="IJA64" s="264"/>
      <c r="IJB64" s="264"/>
      <c r="IJC64" s="264"/>
      <c r="IJD64" s="264"/>
      <c r="IJE64" s="264"/>
      <c r="IJF64" s="264"/>
      <c r="IJG64" s="264"/>
      <c r="IJH64" s="264"/>
      <c r="IJI64" s="264"/>
      <c r="IJJ64" s="264"/>
      <c r="IJK64" s="264"/>
      <c r="IJL64" s="264"/>
      <c r="IJM64" s="264"/>
      <c r="IJN64" s="264"/>
      <c r="IJO64" s="264"/>
      <c r="IJP64" s="264"/>
      <c r="IJQ64" s="264"/>
      <c r="IJR64" s="264"/>
      <c r="IJS64" s="264"/>
      <c r="IJT64" s="264"/>
      <c r="IJU64" s="264"/>
      <c r="IJV64" s="264"/>
      <c r="IJW64" s="264"/>
      <c r="IJX64" s="264"/>
      <c r="IJY64" s="264"/>
      <c r="IJZ64" s="264"/>
      <c r="IKA64" s="264"/>
      <c r="IKB64" s="264"/>
      <c r="IKC64" s="264"/>
      <c r="IKD64" s="264"/>
      <c r="IKE64" s="264"/>
      <c r="IKF64" s="264"/>
      <c r="IKG64" s="264"/>
      <c r="IKH64" s="264"/>
      <c r="IKI64" s="264"/>
      <c r="IKJ64" s="264"/>
      <c r="IKK64" s="264"/>
      <c r="IKL64" s="264"/>
      <c r="IKM64" s="264"/>
      <c r="IKN64" s="264"/>
      <c r="IKO64" s="264"/>
      <c r="IKP64" s="264"/>
      <c r="IKQ64" s="264"/>
      <c r="IKR64" s="264"/>
      <c r="IKS64" s="264"/>
      <c r="IKT64" s="264"/>
      <c r="IKU64" s="264"/>
      <c r="IKV64" s="264"/>
      <c r="IKW64" s="264"/>
      <c r="IKX64" s="264"/>
      <c r="IKY64" s="264"/>
      <c r="IKZ64" s="264"/>
      <c r="ILA64" s="264"/>
      <c r="ILB64" s="264"/>
      <c r="ILC64" s="264"/>
      <c r="ILD64" s="264"/>
      <c r="ILE64" s="264"/>
      <c r="ILF64" s="264"/>
      <c r="ILG64" s="264"/>
      <c r="ILH64" s="264"/>
      <c r="ILI64" s="264"/>
      <c r="ILJ64" s="264"/>
      <c r="ILK64" s="264"/>
      <c r="ILL64" s="264"/>
      <c r="ILM64" s="264"/>
      <c r="ILN64" s="264"/>
      <c r="ILO64" s="264"/>
      <c r="ILP64" s="264"/>
      <c r="ILQ64" s="264"/>
      <c r="ILR64" s="264"/>
      <c r="ILS64" s="264"/>
      <c r="ILT64" s="264"/>
      <c r="ILU64" s="264"/>
      <c r="ILV64" s="264"/>
      <c r="ILW64" s="264"/>
      <c r="ILX64" s="264"/>
      <c r="ILY64" s="264"/>
      <c r="ILZ64" s="264"/>
      <c r="IMA64" s="264"/>
      <c r="IMB64" s="264"/>
      <c r="IMC64" s="264"/>
      <c r="IMD64" s="264"/>
      <c r="IME64" s="264"/>
      <c r="IMF64" s="264"/>
      <c r="IMG64" s="264"/>
      <c r="IMH64" s="264"/>
      <c r="IMI64" s="264"/>
      <c r="IMJ64" s="264"/>
      <c r="IMK64" s="264"/>
      <c r="IML64" s="264"/>
      <c r="IMM64" s="264"/>
      <c r="IMN64" s="264"/>
      <c r="IMO64" s="264"/>
      <c r="IMP64" s="264"/>
      <c r="IMQ64" s="264"/>
      <c r="IMR64" s="264"/>
      <c r="IMS64" s="264"/>
      <c r="IMT64" s="264"/>
      <c r="IMU64" s="264"/>
      <c r="IMV64" s="264"/>
      <c r="IMW64" s="264"/>
      <c r="IMX64" s="264"/>
      <c r="IMY64" s="264"/>
      <c r="IMZ64" s="264"/>
      <c r="INA64" s="264"/>
      <c r="INB64" s="264"/>
      <c r="INC64" s="264"/>
      <c r="IND64" s="264"/>
      <c r="INE64" s="264"/>
      <c r="INF64" s="264"/>
      <c r="ING64" s="264"/>
      <c r="INH64" s="264"/>
      <c r="INI64" s="264"/>
      <c r="INJ64" s="264"/>
      <c r="INK64" s="264"/>
      <c r="INL64" s="264"/>
      <c r="INM64" s="264"/>
      <c r="INN64" s="264"/>
      <c r="INO64" s="264"/>
      <c r="INP64" s="264"/>
      <c r="INQ64" s="264"/>
      <c r="INR64" s="264"/>
      <c r="INS64" s="264"/>
      <c r="INT64" s="264"/>
      <c r="INU64" s="264"/>
      <c r="INV64" s="264"/>
      <c r="INW64" s="264"/>
      <c r="INX64" s="264"/>
      <c r="INY64" s="264"/>
      <c r="INZ64" s="264"/>
      <c r="IOA64" s="264"/>
      <c r="IOB64" s="264"/>
      <c r="IOC64" s="264"/>
      <c r="IOD64" s="264"/>
      <c r="IOE64" s="264"/>
      <c r="IOF64" s="264"/>
      <c r="IOG64" s="264"/>
      <c r="IOH64" s="264"/>
      <c r="IOI64" s="264"/>
      <c r="IOJ64" s="264"/>
      <c r="IOK64" s="264"/>
      <c r="IOL64" s="264"/>
      <c r="IOM64" s="264"/>
      <c r="ION64" s="264"/>
      <c r="IOO64" s="264"/>
      <c r="IOP64" s="264"/>
      <c r="IOQ64" s="264"/>
      <c r="IOR64" s="264"/>
      <c r="IOS64" s="264"/>
      <c r="IOT64" s="264"/>
      <c r="IOU64" s="264"/>
      <c r="IOV64" s="264"/>
      <c r="IOW64" s="264"/>
      <c r="IOX64" s="264"/>
      <c r="IOY64" s="264"/>
      <c r="IOZ64" s="264"/>
      <c r="IPA64" s="264"/>
      <c r="IPB64" s="264"/>
      <c r="IPC64" s="264"/>
      <c r="IPD64" s="264"/>
      <c r="IPE64" s="264"/>
      <c r="IPF64" s="264"/>
      <c r="IPG64" s="264"/>
      <c r="IPH64" s="264"/>
      <c r="IPI64" s="264"/>
      <c r="IPJ64" s="264"/>
      <c r="IPK64" s="264"/>
      <c r="IPL64" s="264"/>
      <c r="IPM64" s="264"/>
      <c r="IPN64" s="264"/>
      <c r="IPO64" s="264"/>
      <c r="IPP64" s="264"/>
      <c r="IPQ64" s="264"/>
      <c r="IPR64" s="264"/>
      <c r="IPS64" s="264"/>
      <c r="IPT64" s="264"/>
      <c r="IPU64" s="264"/>
      <c r="IPV64" s="264"/>
      <c r="IPW64" s="264"/>
      <c r="IPX64" s="264"/>
      <c r="IPY64" s="264"/>
      <c r="IPZ64" s="264"/>
      <c r="IQA64" s="264"/>
      <c r="IQB64" s="264"/>
      <c r="IQC64" s="264"/>
      <c r="IQD64" s="264"/>
      <c r="IQE64" s="264"/>
      <c r="IQF64" s="264"/>
      <c r="IQG64" s="264"/>
      <c r="IQH64" s="264"/>
      <c r="IQI64" s="264"/>
      <c r="IQJ64" s="264"/>
      <c r="IQK64" s="264"/>
      <c r="IQL64" s="264"/>
      <c r="IQM64" s="264"/>
      <c r="IQN64" s="264"/>
      <c r="IQO64" s="264"/>
      <c r="IQP64" s="264"/>
      <c r="IQQ64" s="264"/>
      <c r="IQR64" s="264"/>
      <c r="IQS64" s="264"/>
      <c r="IQT64" s="264"/>
      <c r="IQU64" s="264"/>
      <c r="IQV64" s="264"/>
      <c r="IQW64" s="264"/>
      <c r="IQX64" s="264"/>
      <c r="IQY64" s="264"/>
      <c r="IQZ64" s="264"/>
      <c r="IRA64" s="264"/>
      <c r="IRB64" s="264"/>
      <c r="IRC64" s="264"/>
      <c r="IRD64" s="264"/>
      <c r="IRE64" s="264"/>
      <c r="IRF64" s="264"/>
      <c r="IRG64" s="264"/>
      <c r="IRH64" s="264"/>
      <c r="IRI64" s="264"/>
      <c r="IRJ64" s="264"/>
      <c r="IRK64" s="264"/>
      <c r="IRL64" s="264"/>
      <c r="IRM64" s="264"/>
      <c r="IRN64" s="264"/>
      <c r="IRO64" s="264"/>
      <c r="IRP64" s="264"/>
      <c r="IRQ64" s="264"/>
      <c r="IRR64" s="264"/>
      <c r="IRS64" s="264"/>
      <c r="IRT64" s="264"/>
      <c r="IRU64" s="264"/>
      <c r="IRV64" s="264"/>
      <c r="IRW64" s="264"/>
      <c r="IRX64" s="264"/>
      <c r="IRY64" s="264"/>
      <c r="IRZ64" s="264"/>
      <c r="ISA64" s="264"/>
      <c r="ISB64" s="264"/>
      <c r="ISC64" s="264"/>
      <c r="ISD64" s="264"/>
      <c r="ISE64" s="264"/>
      <c r="ISF64" s="264"/>
      <c r="ISG64" s="264"/>
      <c r="ISH64" s="264"/>
      <c r="ISI64" s="264"/>
      <c r="ISJ64" s="264"/>
      <c r="ISK64" s="264"/>
      <c r="ISL64" s="264"/>
      <c r="ISM64" s="264"/>
      <c r="ISN64" s="264"/>
      <c r="ISO64" s="264"/>
      <c r="ISP64" s="264"/>
      <c r="ISQ64" s="264"/>
      <c r="ISR64" s="264"/>
      <c r="ISS64" s="264"/>
      <c r="IST64" s="264"/>
      <c r="ISU64" s="264"/>
      <c r="ISV64" s="264"/>
      <c r="ISW64" s="264"/>
      <c r="ISX64" s="264"/>
      <c r="ISY64" s="264"/>
      <c r="ISZ64" s="264"/>
      <c r="ITA64" s="264"/>
      <c r="ITB64" s="264"/>
      <c r="ITC64" s="264"/>
      <c r="ITD64" s="264"/>
      <c r="ITE64" s="264"/>
      <c r="ITF64" s="264"/>
      <c r="ITG64" s="264"/>
      <c r="ITH64" s="264"/>
      <c r="ITI64" s="264"/>
      <c r="ITJ64" s="264"/>
      <c r="ITK64" s="264"/>
      <c r="ITL64" s="264"/>
      <c r="ITM64" s="264"/>
      <c r="ITN64" s="264"/>
      <c r="ITO64" s="264"/>
      <c r="ITP64" s="264"/>
      <c r="ITQ64" s="264"/>
      <c r="ITR64" s="264"/>
      <c r="ITS64" s="264"/>
      <c r="ITT64" s="264"/>
      <c r="ITU64" s="264"/>
      <c r="ITV64" s="264"/>
      <c r="ITW64" s="264"/>
      <c r="ITX64" s="264"/>
      <c r="ITY64" s="264"/>
      <c r="ITZ64" s="264"/>
      <c r="IUA64" s="264"/>
      <c r="IUB64" s="264"/>
      <c r="IUC64" s="264"/>
      <c r="IUD64" s="264"/>
      <c r="IUE64" s="264"/>
      <c r="IUF64" s="264"/>
      <c r="IUG64" s="264"/>
      <c r="IUH64" s="264"/>
      <c r="IUI64" s="264"/>
      <c r="IUJ64" s="264"/>
      <c r="IUK64" s="264"/>
      <c r="IUL64" s="264"/>
      <c r="IUM64" s="264"/>
      <c r="IUN64" s="264"/>
      <c r="IUO64" s="264"/>
      <c r="IUP64" s="264"/>
      <c r="IUQ64" s="264"/>
      <c r="IUR64" s="264"/>
      <c r="IUS64" s="264"/>
      <c r="IUT64" s="264"/>
      <c r="IUU64" s="264"/>
      <c r="IUV64" s="264"/>
      <c r="IUW64" s="264"/>
      <c r="IUX64" s="264"/>
      <c r="IUY64" s="264"/>
      <c r="IUZ64" s="264"/>
      <c r="IVA64" s="264"/>
      <c r="IVB64" s="264"/>
      <c r="IVC64" s="264"/>
      <c r="IVD64" s="264"/>
      <c r="IVE64" s="264"/>
      <c r="IVF64" s="264"/>
      <c r="IVG64" s="264"/>
      <c r="IVH64" s="264"/>
      <c r="IVI64" s="264"/>
      <c r="IVJ64" s="264"/>
      <c r="IVK64" s="264"/>
      <c r="IVL64" s="264"/>
      <c r="IVM64" s="264"/>
      <c r="IVN64" s="264"/>
      <c r="IVO64" s="264"/>
      <c r="IVP64" s="264"/>
      <c r="IVQ64" s="264"/>
      <c r="IVR64" s="264"/>
      <c r="IVS64" s="264"/>
      <c r="IVT64" s="264"/>
      <c r="IVU64" s="264"/>
      <c r="IVV64" s="264"/>
      <c r="IVW64" s="264"/>
      <c r="IVX64" s="264"/>
      <c r="IVY64" s="264"/>
      <c r="IVZ64" s="264"/>
      <c r="IWA64" s="264"/>
      <c r="IWB64" s="264"/>
      <c r="IWC64" s="264"/>
      <c r="IWD64" s="264"/>
      <c r="IWE64" s="264"/>
      <c r="IWF64" s="264"/>
      <c r="IWG64" s="264"/>
      <c r="IWH64" s="264"/>
      <c r="IWI64" s="264"/>
      <c r="IWJ64" s="264"/>
      <c r="IWK64" s="264"/>
      <c r="IWL64" s="264"/>
      <c r="IWM64" s="264"/>
      <c r="IWN64" s="264"/>
      <c r="IWO64" s="264"/>
      <c r="IWP64" s="264"/>
      <c r="IWQ64" s="264"/>
      <c r="IWR64" s="264"/>
      <c r="IWS64" s="264"/>
      <c r="IWT64" s="264"/>
      <c r="IWU64" s="264"/>
      <c r="IWV64" s="264"/>
      <c r="IWW64" s="264"/>
      <c r="IWX64" s="264"/>
      <c r="IWY64" s="264"/>
      <c r="IWZ64" s="264"/>
      <c r="IXA64" s="264"/>
      <c r="IXB64" s="264"/>
      <c r="IXC64" s="264"/>
      <c r="IXD64" s="264"/>
      <c r="IXE64" s="264"/>
      <c r="IXF64" s="264"/>
      <c r="IXG64" s="264"/>
      <c r="IXH64" s="264"/>
      <c r="IXI64" s="264"/>
      <c r="IXJ64" s="264"/>
      <c r="IXK64" s="264"/>
      <c r="IXL64" s="264"/>
      <c r="IXM64" s="264"/>
      <c r="IXN64" s="264"/>
      <c r="IXO64" s="264"/>
      <c r="IXP64" s="264"/>
      <c r="IXQ64" s="264"/>
      <c r="IXR64" s="264"/>
      <c r="IXS64" s="264"/>
      <c r="IXT64" s="264"/>
      <c r="IXU64" s="264"/>
      <c r="IXV64" s="264"/>
      <c r="IXW64" s="264"/>
      <c r="IXX64" s="264"/>
      <c r="IXY64" s="264"/>
      <c r="IXZ64" s="264"/>
      <c r="IYA64" s="264"/>
      <c r="IYB64" s="264"/>
      <c r="IYC64" s="264"/>
      <c r="IYD64" s="264"/>
      <c r="IYE64" s="264"/>
      <c r="IYF64" s="264"/>
      <c r="IYG64" s="264"/>
      <c r="IYH64" s="264"/>
      <c r="IYI64" s="264"/>
      <c r="IYJ64" s="264"/>
      <c r="IYK64" s="264"/>
      <c r="IYL64" s="264"/>
      <c r="IYM64" s="264"/>
      <c r="IYN64" s="264"/>
      <c r="IYO64" s="264"/>
      <c r="IYP64" s="264"/>
      <c r="IYQ64" s="264"/>
      <c r="IYR64" s="264"/>
      <c r="IYS64" s="264"/>
      <c r="IYT64" s="264"/>
      <c r="IYU64" s="264"/>
      <c r="IYV64" s="264"/>
      <c r="IYW64" s="264"/>
      <c r="IYX64" s="264"/>
      <c r="IYY64" s="264"/>
      <c r="IYZ64" s="264"/>
      <c r="IZA64" s="264"/>
      <c r="IZB64" s="264"/>
      <c r="IZC64" s="264"/>
      <c r="IZD64" s="264"/>
      <c r="IZE64" s="264"/>
      <c r="IZF64" s="264"/>
      <c r="IZG64" s="264"/>
      <c r="IZH64" s="264"/>
      <c r="IZI64" s="264"/>
      <c r="IZJ64" s="264"/>
      <c r="IZK64" s="264"/>
      <c r="IZL64" s="264"/>
      <c r="IZM64" s="264"/>
      <c r="IZN64" s="264"/>
      <c r="IZO64" s="264"/>
      <c r="IZP64" s="264"/>
      <c r="IZQ64" s="264"/>
      <c r="IZR64" s="264"/>
      <c r="IZS64" s="264"/>
      <c r="IZT64" s="264"/>
      <c r="IZU64" s="264"/>
      <c r="IZV64" s="264"/>
      <c r="IZW64" s="264"/>
      <c r="IZX64" s="264"/>
      <c r="IZY64" s="264"/>
      <c r="IZZ64" s="264"/>
      <c r="JAA64" s="264"/>
      <c r="JAB64" s="264"/>
      <c r="JAC64" s="264"/>
      <c r="JAD64" s="264"/>
      <c r="JAE64" s="264"/>
      <c r="JAF64" s="264"/>
      <c r="JAG64" s="264"/>
      <c r="JAH64" s="264"/>
      <c r="JAI64" s="264"/>
      <c r="JAJ64" s="264"/>
      <c r="JAK64" s="264"/>
      <c r="JAL64" s="264"/>
      <c r="JAM64" s="264"/>
      <c r="JAN64" s="264"/>
      <c r="JAO64" s="264"/>
      <c r="JAP64" s="264"/>
      <c r="JAQ64" s="264"/>
      <c r="JAR64" s="264"/>
      <c r="JAS64" s="264"/>
      <c r="JAT64" s="264"/>
      <c r="JAU64" s="264"/>
      <c r="JAV64" s="264"/>
      <c r="JAW64" s="264"/>
      <c r="JAX64" s="264"/>
      <c r="JAY64" s="264"/>
      <c r="JAZ64" s="264"/>
      <c r="JBA64" s="264"/>
      <c r="JBB64" s="264"/>
      <c r="JBC64" s="264"/>
      <c r="JBD64" s="264"/>
      <c r="JBE64" s="264"/>
      <c r="JBF64" s="264"/>
      <c r="JBG64" s="264"/>
      <c r="JBH64" s="264"/>
      <c r="JBI64" s="264"/>
      <c r="JBJ64" s="264"/>
      <c r="JBK64" s="264"/>
      <c r="JBL64" s="264"/>
      <c r="JBM64" s="264"/>
      <c r="JBN64" s="264"/>
      <c r="JBO64" s="264"/>
      <c r="JBP64" s="264"/>
      <c r="JBQ64" s="264"/>
      <c r="JBR64" s="264"/>
      <c r="JBS64" s="264"/>
      <c r="JBT64" s="264"/>
      <c r="JBU64" s="264"/>
      <c r="JBV64" s="264"/>
      <c r="JBW64" s="264"/>
      <c r="JBX64" s="264"/>
      <c r="JBY64" s="264"/>
      <c r="JBZ64" s="264"/>
      <c r="JCA64" s="264"/>
      <c r="JCB64" s="264"/>
      <c r="JCC64" s="264"/>
      <c r="JCD64" s="264"/>
      <c r="JCE64" s="264"/>
      <c r="JCF64" s="264"/>
      <c r="JCG64" s="264"/>
      <c r="JCH64" s="264"/>
      <c r="JCI64" s="264"/>
      <c r="JCJ64" s="264"/>
      <c r="JCK64" s="264"/>
      <c r="JCL64" s="264"/>
      <c r="JCM64" s="264"/>
      <c r="JCN64" s="264"/>
      <c r="JCO64" s="264"/>
      <c r="JCP64" s="264"/>
      <c r="JCQ64" s="264"/>
      <c r="JCR64" s="264"/>
      <c r="JCS64" s="264"/>
      <c r="JCT64" s="264"/>
      <c r="JCU64" s="264"/>
      <c r="JCV64" s="264"/>
      <c r="JCW64" s="264"/>
      <c r="JCX64" s="264"/>
      <c r="JCY64" s="264"/>
      <c r="JCZ64" s="264"/>
      <c r="JDA64" s="264"/>
      <c r="JDB64" s="264"/>
      <c r="JDC64" s="264"/>
      <c r="JDD64" s="264"/>
      <c r="JDE64" s="264"/>
      <c r="JDF64" s="264"/>
      <c r="JDG64" s="264"/>
      <c r="JDH64" s="264"/>
      <c r="JDI64" s="264"/>
      <c r="JDJ64" s="264"/>
      <c r="JDK64" s="264"/>
      <c r="JDL64" s="264"/>
      <c r="JDM64" s="264"/>
      <c r="JDN64" s="264"/>
      <c r="JDO64" s="264"/>
      <c r="JDP64" s="264"/>
      <c r="JDQ64" s="264"/>
      <c r="JDR64" s="264"/>
      <c r="JDS64" s="264"/>
      <c r="JDT64" s="264"/>
      <c r="JDU64" s="264"/>
      <c r="JDV64" s="264"/>
      <c r="JDW64" s="264"/>
      <c r="JDX64" s="264"/>
      <c r="JDY64" s="264"/>
      <c r="JDZ64" s="264"/>
      <c r="JEA64" s="264"/>
      <c r="JEB64" s="264"/>
      <c r="JEC64" s="264"/>
      <c r="JED64" s="264"/>
      <c r="JEE64" s="264"/>
      <c r="JEF64" s="264"/>
      <c r="JEG64" s="264"/>
      <c r="JEH64" s="264"/>
      <c r="JEI64" s="264"/>
      <c r="JEJ64" s="264"/>
      <c r="JEK64" s="264"/>
      <c r="JEL64" s="264"/>
      <c r="JEM64" s="264"/>
      <c r="JEN64" s="264"/>
      <c r="JEO64" s="264"/>
      <c r="JEP64" s="264"/>
      <c r="JEQ64" s="264"/>
      <c r="JER64" s="264"/>
      <c r="JES64" s="264"/>
      <c r="JET64" s="264"/>
      <c r="JEU64" s="264"/>
      <c r="JEV64" s="264"/>
      <c r="JEW64" s="264"/>
      <c r="JEX64" s="264"/>
      <c r="JEY64" s="264"/>
      <c r="JEZ64" s="264"/>
      <c r="JFA64" s="264"/>
      <c r="JFB64" s="264"/>
      <c r="JFC64" s="264"/>
      <c r="JFD64" s="264"/>
      <c r="JFE64" s="264"/>
      <c r="JFF64" s="264"/>
      <c r="JFG64" s="264"/>
      <c r="JFH64" s="264"/>
      <c r="JFI64" s="264"/>
      <c r="JFJ64" s="264"/>
      <c r="JFK64" s="264"/>
      <c r="JFL64" s="264"/>
      <c r="JFM64" s="264"/>
      <c r="JFN64" s="264"/>
      <c r="JFO64" s="264"/>
      <c r="JFP64" s="264"/>
      <c r="JFQ64" s="264"/>
      <c r="JFR64" s="264"/>
      <c r="JFS64" s="264"/>
      <c r="JFT64" s="264"/>
      <c r="JFU64" s="264"/>
      <c r="JFV64" s="264"/>
      <c r="JFW64" s="264"/>
      <c r="JFX64" s="264"/>
      <c r="JFY64" s="264"/>
      <c r="JFZ64" s="264"/>
      <c r="JGA64" s="264"/>
      <c r="JGB64" s="264"/>
      <c r="JGC64" s="264"/>
      <c r="JGD64" s="264"/>
      <c r="JGE64" s="264"/>
      <c r="JGF64" s="264"/>
      <c r="JGG64" s="264"/>
      <c r="JGH64" s="264"/>
      <c r="JGI64" s="264"/>
      <c r="JGJ64" s="264"/>
      <c r="JGK64" s="264"/>
      <c r="JGL64" s="264"/>
      <c r="JGM64" s="264"/>
      <c r="JGN64" s="264"/>
      <c r="JGO64" s="264"/>
      <c r="JGP64" s="264"/>
      <c r="JGQ64" s="264"/>
      <c r="JGR64" s="264"/>
      <c r="JGS64" s="264"/>
      <c r="JGT64" s="264"/>
      <c r="JGU64" s="264"/>
      <c r="JGV64" s="264"/>
      <c r="JGW64" s="264"/>
      <c r="JGX64" s="264"/>
      <c r="JGY64" s="264"/>
      <c r="JGZ64" s="264"/>
      <c r="JHA64" s="264"/>
      <c r="JHB64" s="264"/>
      <c r="JHC64" s="264"/>
      <c r="JHD64" s="264"/>
      <c r="JHE64" s="264"/>
      <c r="JHF64" s="264"/>
      <c r="JHG64" s="264"/>
      <c r="JHH64" s="264"/>
      <c r="JHI64" s="264"/>
      <c r="JHJ64" s="264"/>
      <c r="JHK64" s="264"/>
      <c r="JHL64" s="264"/>
      <c r="JHM64" s="264"/>
      <c r="JHN64" s="264"/>
      <c r="JHO64" s="264"/>
      <c r="JHP64" s="264"/>
      <c r="JHQ64" s="264"/>
      <c r="JHR64" s="264"/>
      <c r="JHS64" s="264"/>
      <c r="JHT64" s="264"/>
      <c r="JHU64" s="264"/>
      <c r="JHV64" s="264"/>
      <c r="JHW64" s="264"/>
      <c r="JHX64" s="264"/>
      <c r="JHY64" s="264"/>
      <c r="JHZ64" s="264"/>
      <c r="JIA64" s="264"/>
      <c r="JIB64" s="264"/>
      <c r="JIC64" s="264"/>
      <c r="JID64" s="264"/>
      <c r="JIE64" s="264"/>
      <c r="JIF64" s="264"/>
      <c r="JIG64" s="264"/>
      <c r="JIH64" s="264"/>
      <c r="JII64" s="264"/>
      <c r="JIJ64" s="264"/>
      <c r="JIK64" s="264"/>
      <c r="JIL64" s="264"/>
      <c r="JIM64" s="264"/>
      <c r="JIN64" s="264"/>
      <c r="JIO64" s="264"/>
      <c r="JIP64" s="264"/>
      <c r="JIQ64" s="264"/>
      <c r="JIR64" s="264"/>
      <c r="JIS64" s="264"/>
      <c r="JIT64" s="264"/>
      <c r="JIU64" s="264"/>
      <c r="JIV64" s="264"/>
      <c r="JIW64" s="264"/>
      <c r="JIX64" s="264"/>
      <c r="JIY64" s="264"/>
      <c r="JIZ64" s="264"/>
      <c r="JJA64" s="264"/>
      <c r="JJB64" s="264"/>
      <c r="JJC64" s="264"/>
      <c r="JJD64" s="264"/>
      <c r="JJE64" s="264"/>
      <c r="JJF64" s="264"/>
      <c r="JJG64" s="264"/>
      <c r="JJH64" s="264"/>
      <c r="JJI64" s="264"/>
      <c r="JJJ64" s="264"/>
      <c r="JJK64" s="264"/>
      <c r="JJL64" s="264"/>
      <c r="JJM64" s="264"/>
      <c r="JJN64" s="264"/>
      <c r="JJO64" s="264"/>
      <c r="JJP64" s="264"/>
      <c r="JJQ64" s="264"/>
      <c r="JJR64" s="264"/>
      <c r="JJS64" s="264"/>
      <c r="JJT64" s="264"/>
      <c r="JJU64" s="264"/>
      <c r="JJV64" s="264"/>
      <c r="JJW64" s="264"/>
      <c r="JJX64" s="264"/>
      <c r="JJY64" s="264"/>
      <c r="JJZ64" s="264"/>
      <c r="JKA64" s="264"/>
      <c r="JKB64" s="264"/>
      <c r="JKC64" s="264"/>
      <c r="JKD64" s="264"/>
      <c r="JKE64" s="264"/>
      <c r="JKF64" s="264"/>
      <c r="JKG64" s="264"/>
      <c r="JKH64" s="264"/>
      <c r="JKI64" s="264"/>
      <c r="JKJ64" s="264"/>
      <c r="JKK64" s="264"/>
      <c r="JKL64" s="264"/>
      <c r="JKM64" s="264"/>
      <c r="JKN64" s="264"/>
      <c r="JKO64" s="264"/>
      <c r="JKP64" s="264"/>
      <c r="JKQ64" s="264"/>
      <c r="JKR64" s="264"/>
      <c r="JKS64" s="264"/>
      <c r="JKT64" s="264"/>
      <c r="JKU64" s="264"/>
      <c r="JKV64" s="264"/>
      <c r="JKW64" s="264"/>
      <c r="JKX64" s="264"/>
      <c r="JKY64" s="264"/>
      <c r="JKZ64" s="264"/>
      <c r="JLA64" s="264"/>
      <c r="JLB64" s="264"/>
      <c r="JLC64" s="264"/>
      <c r="JLD64" s="264"/>
      <c r="JLE64" s="264"/>
      <c r="JLF64" s="264"/>
      <c r="JLG64" s="264"/>
      <c r="JLH64" s="264"/>
      <c r="JLI64" s="264"/>
      <c r="JLJ64" s="264"/>
      <c r="JLK64" s="264"/>
      <c r="JLL64" s="264"/>
      <c r="JLM64" s="264"/>
      <c r="JLN64" s="264"/>
      <c r="JLO64" s="264"/>
      <c r="JLP64" s="264"/>
      <c r="JLQ64" s="264"/>
      <c r="JLR64" s="264"/>
      <c r="JLS64" s="264"/>
      <c r="JLT64" s="264"/>
      <c r="JLU64" s="264"/>
      <c r="JLV64" s="264"/>
      <c r="JLW64" s="264"/>
      <c r="JLX64" s="264"/>
      <c r="JLY64" s="264"/>
      <c r="JLZ64" s="264"/>
      <c r="JMA64" s="264"/>
      <c r="JMB64" s="264"/>
      <c r="JMC64" s="264"/>
      <c r="JMD64" s="264"/>
      <c r="JME64" s="264"/>
      <c r="JMF64" s="264"/>
      <c r="JMG64" s="264"/>
      <c r="JMH64" s="264"/>
      <c r="JMI64" s="264"/>
      <c r="JMJ64" s="264"/>
      <c r="JMK64" s="264"/>
      <c r="JML64" s="264"/>
      <c r="JMM64" s="264"/>
      <c r="JMN64" s="264"/>
      <c r="JMO64" s="264"/>
      <c r="JMP64" s="264"/>
      <c r="JMQ64" s="264"/>
      <c r="JMR64" s="264"/>
      <c r="JMS64" s="264"/>
      <c r="JMT64" s="264"/>
      <c r="JMU64" s="264"/>
      <c r="JMV64" s="264"/>
      <c r="JMW64" s="264"/>
      <c r="JMX64" s="264"/>
      <c r="JMY64" s="264"/>
      <c r="JMZ64" s="264"/>
      <c r="JNA64" s="264"/>
      <c r="JNB64" s="264"/>
      <c r="JNC64" s="264"/>
      <c r="JND64" s="264"/>
      <c r="JNE64" s="264"/>
      <c r="JNF64" s="264"/>
      <c r="JNG64" s="264"/>
      <c r="JNH64" s="264"/>
      <c r="JNI64" s="264"/>
      <c r="JNJ64" s="264"/>
      <c r="JNK64" s="264"/>
      <c r="JNL64" s="264"/>
      <c r="JNM64" s="264"/>
      <c r="JNN64" s="264"/>
      <c r="JNO64" s="264"/>
      <c r="JNP64" s="264"/>
      <c r="JNQ64" s="264"/>
      <c r="JNR64" s="264"/>
      <c r="JNS64" s="264"/>
      <c r="JNT64" s="264"/>
      <c r="JNU64" s="264"/>
      <c r="JNV64" s="264"/>
      <c r="JNW64" s="264"/>
      <c r="JNX64" s="264"/>
      <c r="JNY64" s="264"/>
      <c r="JNZ64" s="264"/>
      <c r="JOA64" s="264"/>
      <c r="JOB64" s="264"/>
      <c r="JOC64" s="264"/>
      <c r="JOD64" s="264"/>
      <c r="JOE64" s="264"/>
      <c r="JOF64" s="264"/>
      <c r="JOG64" s="264"/>
      <c r="JOH64" s="264"/>
      <c r="JOI64" s="264"/>
      <c r="JOJ64" s="264"/>
      <c r="JOK64" s="264"/>
      <c r="JOL64" s="264"/>
      <c r="JOM64" s="264"/>
      <c r="JON64" s="264"/>
      <c r="JOO64" s="264"/>
      <c r="JOP64" s="264"/>
      <c r="JOQ64" s="264"/>
      <c r="JOR64" s="264"/>
      <c r="JOS64" s="264"/>
      <c r="JOT64" s="264"/>
      <c r="JOU64" s="264"/>
      <c r="JOV64" s="264"/>
      <c r="JOW64" s="264"/>
      <c r="JOX64" s="264"/>
      <c r="JOY64" s="264"/>
      <c r="JOZ64" s="264"/>
      <c r="JPA64" s="264"/>
      <c r="JPB64" s="264"/>
      <c r="JPC64" s="264"/>
      <c r="JPD64" s="264"/>
      <c r="JPE64" s="264"/>
      <c r="JPF64" s="264"/>
      <c r="JPG64" s="264"/>
      <c r="JPH64" s="264"/>
      <c r="JPI64" s="264"/>
      <c r="JPJ64" s="264"/>
      <c r="JPK64" s="264"/>
      <c r="JPL64" s="264"/>
      <c r="JPM64" s="264"/>
      <c r="JPN64" s="264"/>
      <c r="JPO64" s="264"/>
      <c r="JPP64" s="264"/>
      <c r="JPQ64" s="264"/>
      <c r="JPR64" s="264"/>
      <c r="JPS64" s="264"/>
      <c r="JPT64" s="264"/>
      <c r="JPU64" s="264"/>
      <c r="JPV64" s="264"/>
      <c r="JPW64" s="264"/>
      <c r="JPX64" s="264"/>
      <c r="JPY64" s="264"/>
      <c r="JPZ64" s="264"/>
      <c r="JQA64" s="264"/>
      <c r="JQB64" s="264"/>
      <c r="JQC64" s="264"/>
      <c r="JQD64" s="264"/>
      <c r="JQE64" s="264"/>
      <c r="JQF64" s="264"/>
      <c r="JQG64" s="264"/>
      <c r="JQH64" s="264"/>
      <c r="JQI64" s="264"/>
      <c r="JQJ64" s="264"/>
      <c r="JQK64" s="264"/>
      <c r="JQL64" s="264"/>
      <c r="JQM64" s="264"/>
      <c r="JQN64" s="264"/>
      <c r="JQO64" s="264"/>
      <c r="JQP64" s="264"/>
      <c r="JQQ64" s="264"/>
      <c r="JQR64" s="264"/>
      <c r="JQS64" s="264"/>
      <c r="JQT64" s="264"/>
      <c r="JQU64" s="264"/>
      <c r="JQV64" s="264"/>
      <c r="JQW64" s="264"/>
      <c r="JQX64" s="264"/>
      <c r="JQY64" s="264"/>
      <c r="JQZ64" s="264"/>
      <c r="JRA64" s="264"/>
      <c r="JRB64" s="264"/>
      <c r="JRC64" s="264"/>
      <c r="JRD64" s="264"/>
      <c r="JRE64" s="264"/>
      <c r="JRF64" s="264"/>
      <c r="JRG64" s="264"/>
      <c r="JRH64" s="264"/>
      <c r="JRI64" s="264"/>
      <c r="JRJ64" s="264"/>
      <c r="JRK64" s="264"/>
      <c r="JRL64" s="264"/>
      <c r="JRM64" s="264"/>
      <c r="JRN64" s="264"/>
      <c r="JRO64" s="264"/>
      <c r="JRP64" s="264"/>
      <c r="JRQ64" s="264"/>
      <c r="JRR64" s="264"/>
      <c r="JRS64" s="264"/>
      <c r="JRT64" s="264"/>
      <c r="JRU64" s="264"/>
      <c r="JRV64" s="264"/>
      <c r="JRW64" s="264"/>
      <c r="JRX64" s="264"/>
      <c r="JRY64" s="264"/>
      <c r="JRZ64" s="264"/>
      <c r="JSA64" s="264"/>
      <c r="JSB64" s="264"/>
      <c r="JSC64" s="264"/>
      <c r="JSD64" s="264"/>
      <c r="JSE64" s="264"/>
      <c r="JSF64" s="264"/>
      <c r="JSG64" s="264"/>
      <c r="JSH64" s="264"/>
      <c r="JSI64" s="264"/>
      <c r="JSJ64" s="264"/>
      <c r="JSK64" s="264"/>
      <c r="JSL64" s="264"/>
      <c r="JSM64" s="264"/>
      <c r="JSN64" s="264"/>
      <c r="JSO64" s="264"/>
      <c r="JSP64" s="264"/>
      <c r="JSQ64" s="264"/>
      <c r="JSR64" s="264"/>
      <c r="JSS64" s="264"/>
      <c r="JST64" s="264"/>
      <c r="JSU64" s="264"/>
      <c r="JSV64" s="264"/>
      <c r="JSW64" s="264"/>
      <c r="JSX64" s="264"/>
      <c r="JSY64" s="264"/>
      <c r="JSZ64" s="264"/>
      <c r="JTA64" s="264"/>
      <c r="JTB64" s="264"/>
      <c r="JTC64" s="264"/>
      <c r="JTD64" s="264"/>
      <c r="JTE64" s="264"/>
      <c r="JTF64" s="264"/>
      <c r="JTG64" s="264"/>
      <c r="JTH64" s="264"/>
      <c r="JTI64" s="264"/>
      <c r="JTJ64" s="264"/>
      <c r="JTK64" s="264"/>
      <c r="JTL64" s="264"/>
      <c r="JTM64" s="264"/>
      <c r="JTN64" s="264"/>
      <c r="JTO64" s="264"/>
      <c r="JTP64" s="264"/>
      <c r="JTQ64" s="264"/>
      <c r="JTR64" s="264"/>
      <c r="JTS64" s="264"/>
      <c r="JTT64" s="264"/>
      <c r="JTU64" s="264"/>
      <c r="JTV64" s="264"/>
      <c r="JTW64" s="264"/>
      <c r="JTX64" s="264"/>
      <c r="JTY64" s="264"/>
      <c r="JTZ64" s="264"/>
      <c r="JUA64" s="264"/>
      <c r="JUB64" s="264"/>
      <c r="JUC64" s="264"/>
      <c r="JUD64" s="264"/>
      <c r="JUE64" s="264"/>
      <c r="JUF64" s="264"/>
      <c r="JUG64" s="264"/>
      <c r="JUH64" s="264"/>
      <c r="JUI64" s="264"/>
      <c r="JUJ64" s="264"/>
      <c r="JUK64" s="264"/>
      <c r="JUL64" s="264"/>
      <c r="JUM64" s="264"/>
      <c r="JUN64" s="264"/>
      <c r="JUO64" s="264"/>
      <c r="JUP64" s="264"/>
      <c r="JUQ64" s="264"/>
      <c r="JUR64" s="264"/>
      <c r="JUS64" s="264"/>
      <c r="JUT64" s="264"/>
      <c r="JUU64" s="264"/>
      <c r="JUV64" s="264"/>
      <c r="JUW64" s="264"/>
      <c r="JUX64" s="264"/>
      <c r="JUY64" s="264"/>
      <c r="JUZ64" s="264"/>
      <c r="JVA64" s="264"/>
      <c r="JVB64" s="264"/>
      <c r="JVC64" s="264"/>
      <c r="JVD64" s="264"/>
      <c r="JVE64" s="264"/>
      <c r="JVF64" s="264"/>
      <c r="JVG64" s="264"/>
      <c r="JVH64" s="264"/>
      <c r="JVI64" s="264"/>
      <c r="JVJ64" s="264"/>
      <c r="JVK64" s="264"/>
      <c r="JVL64" s="264"/>
      <c r="JVM64" s="264"/>
      <c r="JVN64" s="264"/>
      <c r="JVO64" s="264"/>
      <c r="JVP64" s="264"/>
      <c r="JVQ64" s="264"/>
      <c r="JVR64" s="264"/>
      <c r="JVS64" s="264"/>
      <c r="JVT64" s="264"/>
      <c r="JVU64" s="264"/>
      <c r="JVV64" s="264"/>
      <c r="JVW64" s="264"/>
      <c r="JVX64" s="264"/>
      <c r="JVY64" s="264"/>
      <c r="JVZ64" s="264"/>
      <c r="JWA64" s="264"/>
      <c r="JWB64" s="264"/>
      <c r="JWC64" s="264"/>
      <c r="JWD64" s="264"/>
      <c r="JWE64" s="264"/>
      <c r="JWF64" s="264"/>
      <c r="JWG64" s="264"/>
      <c r="JWH64" s="264"/>
      <c r="JWI64" s="264"/>
      <c r="JWJ64" s="264"/>
      <c r="JWK64" s="264"/>
      <c r="JWL64" s="264"/>
      <c r="JWM64" s="264"/>
      <c r="JWN64" s="264"/>
      <c r="JWO64" s="264"/>
      <c r="JWP64" s="264"/>
      <c r="JWQ64" s="264"/>
      <c r="JWR64" s="264"/>
      <c r="JWS64" s="264"/>
      <c r="JWT64" s="264"/>
      <c r="JWU64" s="264"/>
      <c r="JWV64" s="264"/>
      <c r="JWW64" s="264"/>
      <c r="JWX64" s="264"/>
      <c r="JWY64" s="264"/>
      <c r="JWZ64" s="264"/>
      <c r="JXA64" s="264"/>
      <c r="JXB64" s="264"/>
      <c r="JXC64" s="264"/>
      <c r="JXD64" s="264"/>
      <c r="JXE64" s="264"/>
      <c r="JXF64" s="264"/>
      <c r="JXG64" s="264"/>
      <c r="JXH64" s="264"/>
      <c r="JXI64" s="264"/>
      <c r="JXJ64" s="264"/>
      <c r="JXK64" s="264"/>
      <c r="JXL64" s="264"/>
      <c r="JXM64" s="264"/>
      <c r="JXN64" s="264"/>
      <c r="JXO64" s="264"/>
      <c r="JXP64" s="264"/>
      <c r="JXQ64" s="264"/>
      <c r="JXR64" s="264"/>
      <c r="JXS64" s="264"/>
      <c r="JXT64" s="264"/>
      <c r="JXU64" s="264"/>
      <c r="JXV64" s="264"/>
      <c r="JXW64" s="264"/>
      <c r="JXX64" s="264"/>
      <c r="JXY64" s="264"/>
      <c r="JXZ64" s="264"/>
      <c r="JYA64" s="264"/>
      <c r="JYB64" s="264"/>
      <c r="JYC64" s="264"/>
      <c r="JYD64" s="264"/>
      <c r="JYE64" s="264"/>
      <c r="JYF64" s="264"/>
      <c r="JYG64" s="264"/>
      <c r="JYH64" s="264"/>
      <c r="JYI64" s="264"/>
      <c r="JYJ64" s="264"/>
      <c r="JYK64" s="264"/>
      <c r="JYL64" s="264"/>
      <c r="JYM64" s="264"/>
      <c r="JYN64" s="264"/>
      <c r="JYO64" s="264"/>
      <c r="JYP64" s="264"/>
      <c r="JYQ64" s="264"/>
      <c r="JYR64" s="264"/>
      <c r="JYS64" s="264"/>
      <c r="JYT64" s="264"/>
      <c r="JYU64" s="264"/>
      <c r="JYV64" s="264"/>
      <c r="JYW64" s="264"/>
      <c r="JYX64" s="264"/>
      <c r="JYY64" s="264"/>
      <c r="JYZ64" s="264"/>
      <c r="JZA64" s="264"/>
      <c r="JZB64" s="264"/>
      <c r="JZC64" s="264"/>
      <c r="JZD64" s="264"/>
      <c r="JZE64" s="264"/>
      <c r="JZF64" s="264"/>
      <c r="JZG64" s="264"/>
      <c r="JZH64" s="264"/>
      <c r="JZI64" s="264"/>
      <c r="JZJ64" s="264"/>
      <c r="JZK64" s="264"/>
      <c r="JZL64" s="264"/>
      <c r="JZM64" s="264"/>
      <c r="JZN64" s="264"/>
      <c r="JZO64" s="264"/>
      <c r="JZP64" s="264"/>
      <c r="JZQ64" s="264"/>
      <c r="JZR64" s="264"/>
      <c r="JZS64" s="264"/>
      <c r="JZT64" s="264"/>
      <c r="JZU64" s="264"/>
      <c r="JZV64" s="264"/>
      <c r="JZW64" s="264"/>
      <c r="JZX64" s="264"/>
      <c r="JZY64" s="264"/>
      <c r="JZZ64" s="264"/>
      <c r="KAA64" s="264"/>
      <c r="KAB64" s="264"/>
      <c r="KAC64" s="264"/>
      <c r="KAD64" s="264"/>
      <c r="KAE64" s="264"/>
      <c r="KAF64" s="264"/>
      <c r="KAG64" s="264"/>
      <c r="KAH64" s="264"/>
      <c r="KAI64" s="264"/>
      <c r="KAJ64" s="264"/>
      <c r="KAK64" s="264"/>
      <c r="KAL64" s="264"/>
      <c r="KAM64" s="264"/>
      <c r="KAN64" s="264"/>
      <c r="KAO64" s="264"/>
      <c r="KAP64" s="264"/>
      <c r="KAQ64" s="264"/>
      <c r="KAR64" s="264"/>
      <c r="KAS64" s="264"/>
      <c r="KAT64" s="264"/>
      <c r="KAU64" s="264"/>
      <c r="KAV64" s="264"/>
      <c r="KAW64" s="264"/>
      <c r="KAX64" s="264"/>
      <c r="KAY64" s="264"/>
      <c r="KAZ64" s="264"/>
      <c r="KBA64" s="264"/>
      <c r="KBB64" s="264"/>
      <c r="KBC64" s="264"/>
      <c r="KBD64" s="264"/>
      <c r="KBE64" s="264"/>
      <c r="KBF64" s="264"/>
      <c r="KBG64" s="264"/>
      <c r="KBH64" s="264"/>
      <c r="KBI64" s="264"/>
      <c r="KBJ64" s="264"/>
      <c r="KBK64" s="264"/>
      <c r="KBL64" s="264"/>
      <c r="KBM64" s="264"/>
      <c r="KBN64" s="264"/>
      <c r="KBO64" s="264"/>
      <c r="KBP64" s="264"/>
      <c r="KBQ64" s="264"/>
      <c r="KBR64" s="264"/>
      <c r="KBS64" s="264"/>
      <c r="KBT64" s="264"/>
      <c r="KBU64" s="264"/>
      <c r="KBV64" s="264"/>
      <c r="KBW64" s="264"/>
      <c r="KBX64" s="264"/>
      <c r="KBY64" s="264"/>
      <c r="KBZ64" s="264"/>
      <c r="KCA64" s="264"/>
      <c r="KCB64" s="264"/>
      <c r="KCC64" s="264"/>
      <c r="KCD64" s="264"/>
      <c r="KCE64" s="264"/>
      <c r="KCF64" s="264"/>
      <c r="KCG64" s="264"/>
      <c r="KCH64" s="264"/>
      <c r="KCI64" s="264"/>
      <c r="KCJ64" s="264"/>
      <c r="KCK64" s="264"/>
      <c r="KCL64" s="264"/>
      <c r="KCM64" s="264"/>
      <c r="KCN64" s="264"/>
      <c r="KCO64" s="264"/>
      <c r="KCP64" s="264"/>
      <c r="KCQ64" s="264"/>
      <c r="KCR64" s="264"/>
      <c r="KCS64" s="264"/>
      <c r="KCT64" s="264"/>
      <c r="KCU64" s="264"/>
      <c r="KCV64" s="264"/>
      <c r="KCW64" s="264"/>
      <c r="KCX64" s="264"/>
      <c r="KCY64" s="264"/>
      <c r="KCZ64" s="264"/>
      <c r="KDA64" s="264"/>
      <c r="KDB64" s="264"/>
      <c r="KDC64" s="264"/>
      <c r="KDD64" s="264"/>
      <c r="KDE64" s="264"/>
      <c r="KDF64" s="264"/>
      <c r="KDG64" s="264"/>
      <c r="KDH64" s="264"/>
      <c r="KDI64" s="264"/>
      <c r="KDJ64" s="264"/>
      <c r="KDK64" s="264"/>
      <c r="KDL64" s="264"/>
      <c r="KDM64" s="264"/>
      <c r="KDN64" s="264"/>
      <c r="KDO64" s="264"/>
      <c r="KDP64" s="264"/>
      <c r="KDQ64" s="264"/>
      <c r="KDR64" s="264"/>
      <c r="KDS64" s="264"/>
      <c r="KDT64" s="264"/>
      <c r="KDU64" s="264"/>
      <c r="KDV64" s="264"/>
      <c r="KDW64" s="264"/>
      <c r="KDX64" s="264"/>
      <c r="KDY64" s="264"/>
      <c r="KDZ64" s="264"/>
      <c r="KEA64" s="264"/>
      <c r="KEB64" s="264"/>
      <c r="KEC64" s="264"/>
      <c r="KED64" s="264"/>
      <c r="KEE64" s="264"/>
      <c r="KEF64" s="264"/>
      <c r="KEG64" s="264"/>
      <c r="KEH64" s="264"/>
      <c r="KEI64" s="264"/>
      <c r="KEJ64" s="264"/>
      <c r="KEK64" s="264"/>
      <c r="KEL64" s="264"/>
      <c r="KEM64" s="264"/>
      <c r="KEN64" s="264"/>
      <c r="KEO64" s="264"/>
      <c r="KEP64" s="264"/>
      <c r="KEQ64" s="264"/>
      <c r="KER64" s="264"/>
      <c r="KES64" s="264"/>
      <c r="KET64" s="264"/>
      <c r="KEU64" s="264"/>
      <c r="KEV64" s="264"/>
      <c r="KEW64" s="264"/>
      <c r="KEX64" s="264"/>
      <c r="KEY64" s="264"/>
      <c r="KEZ64" s="264"/>
      <c r="KFA64" s="264"/>
      <c r="KFB64" s="264"/>
      <c r="KFC64" s="264"/>
      <c r="KFD64" s="264"/>
      <c r="KFE64" s="264"/>
      <c r="KFF64" s="264"/>
      <c r="KFG64" s="264"/>
      <c r="KFH64" s="264"/>
      <c r="KFI64" s="264"/>
      <c r="KFJ64" s="264"/>
      <c r="KFK64" s="264"/>
      <c r="KFL64" s="264"/>
      <c r="KFM64" s="264"/>
      <c r="KFN64" s="264"/>
      <c r="KFO64" s="264"/>
      <c r="KFP64" s="264"/>
      <c r="KFQ64" s="264"/>
      <c r="KFR64" s="264"/>
      <c r="KFS64" s="264"/>
      <c r="KFT64" s="264"/>
      <c r="KFU64" s="264"/>
      <c r="KFV64" s="264"/>
      <c r="KFW64" s="264"/>
      <c r="KFX64" s="264"/>
      <c r="KFY64" s="264"/>
      <c r="KFZ64" s="264"/>
      <c r="KGA64" s="264"/>
      <c r="KGB64" s="264"/>
      <c r="KGC64" s="264"/>
      <c r="KGD64" s="264"/>
      <c r="KGE64" s="264"/>
      <c r="KGF64" s="264"/>
      <c r="KGG64" s="264"/>
      <c r="KGH64" s="264"/>
      <c r="KGI64" s="264"/>
      <c r="KGJ64" s="264"/>
      <c r="KGK64" s="264"/>
      <c r="KGL64" s="264"/>
      <c r="KGM64" s="264"/>
      <c r="KGN64" s="264"/>
      <c r="KGO64" s="264"/>
      <c r="KGP64" s="264"/>
      <c r="KGQ64" s="264"/>
      <c r="KGR64" s="264"/>
      <c r="KGS64" s="264"/>
      <c r="KGT64" s="264"/>
      <c r="KGU64" s="264"/>
      <c r="KGV64" s="264"/>
      <c r="KGW64" s="264"/>
      <c r="KGX64" s="264"/>
      <c r="KGY64" s="264"/>
      <c r="KGZ64" s="264"/>
      <c r="KHA64" s="264"/>
      <c r="KHB64" s="264"/>
      <c r="KHC64" s="264"/>
      <c r="KHD64" s="264"/>
      <c r="KHE64" s="264"/>
      <c r="KHF64" s="264"/>
      <c r="KHG64" s="264"/>
      <c r="KHH64" s="264"/>
      <c r="KHI64" s="264"/>
      <c r="KHJ64" s="264"/>
      <c r="KHK64" s="264"/>
      <c r="KHL64" s="264"/>
      <c r="KHM64" s="264"/>
      <c r="KHN64" s="264"/>
      <c r="KHO64" s="264"/>
      <c r="KHP64" s="264"/>
      <c r="KHQ64" s="264"/>
      <c r="KHR64" s="264"/>
      <c r="KHS64" s="264"/>
      <c r="KHT64" s="264"/>
      <c r="KHU64" s="264"/>
      <c r="KHV64" s="264"/>
      <c r="KHW64" s="264"/>
      <c r="KHX64" s="264"/>
      <c r="KHY64" s="264"/>
      <c r="KHZ64" s="264"/>
      <c r="KIA64" s="264"/>
      <c r="KIB64" s="264"/>
      <c r="KIC64" s="264"/>
      <c r="KID64" s="264"/>
      <c r="KIE64" s="264"/>
      <c r="KIF64" s="264"/>
      <c r="KIG64" s="264"/>
      <c r="KIH64" s="264"/>
      <c r="KII64" s="264"/>
      <c r="KIJ64" s="264"/>
      <c r="KIK64" s="264"/>
      <c r="KIL64" s="264"/>
      <c r="KIM64" s="264"/>
      <c r="KIN64" s="264"/>
      <c r="KIO64" s="264"/>
      <c r="KIP64" s="264"/>
      <c r="KIQ64" s="264"/>
      <c r="KIR64" s="264"/>
      <c r="KIS64" s="264"/>
      <c r="KIT64" s="264"/>
      <c r="KIU64" s="264"/>
      <c r="KIV64" s="264"/>
      <c r="KIW64" s="264"/>
      <c r="KIX64" s="264"/>
      <c r="KIY64" s="264"/>
      <c r="KIZ64" s="264"/>
      <c r="KJA64" s="264"/>
      <c r="KJB64" s="264"/>
      <c r="KJC64" s="264"/>
      <c r="KJD64" s="264"/>
      <c r="KJE64" s="264"/>
      <c r="KJF64" s="264"/>
      <c r="KJG64" s="264"/>
      <c r="KJH64" s="264"/>
      <c r="KJI64" s="264"/>
      <c r="KJJ64" s="264"/>
      <c r="KJK64" s="264"/>
      <c r="KJL64" s="264"/>
      <c r="KJM64" s="264"/>
      <c r="KJN64" s="264"/>
      <c r="KJO64" s="264"/>
      <c r="KJP64" s="264"/>
      <c r="KJQ64" s="264"/>
      <c r="KJR64" s="264"/>
      <c r="KJS64" s="264"/>
      <c r="KJT64" s="264"/>
      <c r="KJU64" s="264"/>
      <c r="KJV64" s="264"/>
      <c r="KJW64" s="264"/>
      <c r="KJX64" s="264"/>
      <c r="KJY64" s="264"/>
      <c r="KJZ64" s="264"/>
      <c r="KKA64" s="264"/>
      <c r="KKB64" s="264"/>
      <c r="KKC64" s="264"/>
      <c r="KKD64" s="264"/>
      <c r="KKE64" s="264"/>
      <c r="KKF64" s="264"/>
      <c r="KKG64" s="264"/>
      <c r="KKH64" s="264"/>
      <c r="KKI64" s="264"/>
      <c r="KKJ64" s="264"/>
      <c r="KKK64" s="264"/>
      <c r="KKL64" s="264"/>
      <c r="KKM64" s="264"/>
      <c r="KKN64" s="264"/>
      <c r="KKO64" s="264"/>
      <c r="KKP64" s="264"/>
      <c r="KKQ64" s="264"/>
      <c r="KKR64" s="264"/>
      <c r="KKS64" s="264"/>
      <c r="KKT64" s="264"/>
      <c r="KKU64" s="264"/>
      <c r="KKV64" s="264"/>
      <c r="KKW64" s="264"/>
      <c r="KKX64" s="264"/>
      <c r="KKY64" s="264"/>
      <c r="KKZ64" s="264"/>
      <c r="KLA64" s="264"/>
      <c r="KLB64" s="264"/>
      <c r="KLC64" s="264"/>
      <c r="KLD64" s="264"/>
      <c r="KLE64" s="264"/>
      <c r="KLF64" s="264"/>
      <c r="KLG64" s="264"/>
      <c r="KLH64" s="264"/>
      <c r="KLI64" s="264"/>
      <c r="KLJ64" s="264"/>
      <c r="KLK64" s="264"/>
      <c r="KLL64" s="264"/>
      <c r="KLM64" s="264"/>
      <c r="KLN64" s="264"/>
      <c r="KLO64" s="264"/>
      <c r="KLP64" s="264"/>
      <c r="KLQ64" s="264"/>
      <c r="KLR64" s="264"/>
      <c r="KLS64" s="264"/>
      <c r="KLT64" s="264"/>
      <c r="KLU64" s="264"/>
      <c r="KLV64" s="264"/>
      <c r="KLW64" s="264"/>
      <c r="KLX64" s="264"/>
      <c r="KLY64" s="264"/>
      <c r="KLZ64" s="264"/>
      <c r="KMA64" s="264"/>
      <c r="KMB64" s="264"/>
      <c r="KMC64" s="264"/>
      <c r="KMD64" s="264"/>
      <c r="KME64" s="264"/>
      <c r="KMF64" s="264"/>
      <c r="KMG64" s="264"/>
      <c r="KMH64" s="264"/>
      <c r="KMI64" s="264"/>
      <c r="KMJ64" s="264"/>
      <c r="KMK64" s="264"/>
      <c r="KML64" s="264"/>
      <c r="KMM64" s="264"/>
      <c r="KMN64" s="264"/>
      <c r="KMO64" s="264"/>
      <c r="KMP64" s="264"/>
      <c r="KMQ64" s="264"/>
      <c r="KMR64" s="264"/>
      <c r="KMS64" s="264"/>
      <c r="KMT64" s="264"/>
      <c r="KMU64" s="264"/>
      <c r="KMV64" s="264"/>
      <c r="KMW64" s="264"/>
      <c r="KMX64" s="264"/>
      <c r="KMY64" s="264"/>
      <c r="KMZ64" s="264"/>
      <c r="KNA64" s="264"/>
      <c r="KNB64" s="264"/>
      <c r="KNC64" s="264"/>
      <c r="KND64" s="264"/>
      <c r="KNE64" s="264"/>
      <c r="KNF64" s="264"/>
      <c r="KNG64" s="264"/>
      <c r="KNH64" s="264"/>
      <c r="KNI64" s="264"/>
      <c r="KNJ64" s="264"/>
      <c r="KNK64" s="264"/>
      <c r="KNL64" s="264"/>
      <c r="KNM64" s="264"/>
      <c r="KNN64" s="264"/>
      <c r="KNO64" s="264"/>
      <c r="KNP64" s="264"/>
      <c r="KNQ64" s="264"/>
      <c r="KNR64" s="264"/>
      <c r="KNS64" s="264"/>
      <c r="KNT64" s="264"/>
      <c r="KNU64" s="264"/>
      <c r="KNV64" s="264"/>
      <c r="KNW64" s="264"/>
      <c r="KNX64" s="264"/>
      <c r="KNY64" s="264"/>
      <c r="KNZ64" s="264"/>
      <c r="KOA64" s="264"/>
      <c r="KOB64" s="264"/>
      <c r="KOC64" s="264"/>
      <c r="KOD64" s="264"/>
      <c r="KOE64" s="264"/>
      <c r="KOF64" s="264"/>
      <c r="KOG64" s="264"/>
      <c r="KOH64" s="264"/>
      <c r="KOI64" s="264"/>
      <c r="KOJ64" s="264"/>
      <c r="KOK64" s="264"/>
      <c r="KOL64" s="264"/>
      <c r="KOM64" s="264"/>
      <c r="KON64" s="264"/>
      <c r="KOO64" s="264"/>
      <c r="KOP64" s="264"/>
      <c r="KOQ64" s="264"/>
      <c r="KOR64" s="264"/>
      <c r="KOS64" s="264"/>
      <c r="KOT64" s="264"/>
      <c r="KOU64" s="264"/>
      <c r="KOV64" s="264"/>
      <c r="KOW64" s="264"/>
      <c r="KOX64" s="264"/>
      <c r="KOY64" s="264"/>
      <c r="KOZ64" s="264"/>
      <c r="KPA64" s="264"/>
      <c r="KPB64" s="264"/>
      <c r="KPC64" s="264"/>
      <c r="KPD64" s="264"/>
      <c r="KPE64" s="264"/>
      <c r="KPF64" s="264"/>
      <c r="KPG64" s="264"/>
      <c r="KPH64" s="264"/>
      <c r="KPI64" s="264"/>
      <c r="KPJ64" s="264"/>
      <c r="KPK64" s="264"/>
      <c r="KPL64" s="264"/>
      <c r="KPM64" s="264"/>
      <c r="KPN64" s="264"/>
      <c r="KPO64" s="264"/>
      <c r="KPP64" s="264"/>
      <c r="KPQ64" s="264"/>
      <c r="KPR64" s="264"/>
      <c r="KPS64" s="264"/>
      <c r="KPT64" s="264"/>
      <c r="KPU64" s="264"/>
      <c r="KPV64" s="264"/>
      <c r="KPW64" s="264"/>
      <c r="KPX64" s="264"/>
      <c r="KPY64" s="264"/>
      <c r="KPZ64" s="264"/>
      <c r="KQA64" s="264"/>
      <c r="KQB64" s="264"/>
      <c r="KQC64" s="264"/>
      <c r="KQD64" s="264"/>
      <c r="KQE64" s="264"/>
      <c r="KQF64" s="264"/>
      <c r="KQG64" s="264"/>
      <c r="KQH64" s="264"/>
      <c r="KQI64" s="264"/>
      <c r="KQJ64" s="264"/>
      <c r="KQK64" s="264"/>
      <c r="KQL64" s="264"/>
      <c r="KQM64" s="264"/>
      <c r="KQN64" s="264"/>
      <c r="KQO64" s="264"/>
      <c r="KQP64" s="264"/>
      <c r="KQQ64" s="264"/>
      <c r="KQR64" s="264"/>
      <c r="KQS64" s="264"/>
      <c r="KQT64" s="264"/>
      <c r="KQU64" s="264"/>
      <c r="KQV64" s="264"/>
      <c r="KQW64" s="264"/>
      <c r="KQX64" s="264"/>
      <c r="KQY64" s="264"/>
      <c r="KQZ64" s="264"/>
      <c r="KRA64" s="264"/>
      <c r="KRB64" s="264"/>
      <c r="KRC64" s="264"/>
      <c r="KRD64" s="264"/>
      <c r="KRE64" s="264"/>
      <c r="KRF64" s="264"/>
      <c r="KRG64" s="264"/>
      <c r="KRH64" s="264"/>
      <c r="KRI64" s="264"/>
      <c r="KRJ64" s="264"/>
      <c r="KRK64" s="264"/>
      <c r="KRL64" s="264"/>
      <c r="KRM64" s="264"/>
      <c r="KRN64" s="264"/>
      <c r="KRO64" s="264"/>
      <c r="KRP64" s="264"/>
      <c r="KRQ64" s="264"/>
      <c r="KRR64" s="264"/>
      <c r="KRS64" s="264"/>
      <c r="KRT64" s="264"/>
      <c r="KRU64" s="264"/>
      <c r="KRV64" s="264"/>
      <c r="KRW64" s="264"/>
      <c r="KRX64" s="264"/>
      <c r="KRY64" s="264"/>
      <c r="KRZ64" s="264"/>
      <c r="KSA64" s="264"/>
      <c r="KSB64" s="264"/>
      <c r="KSC64" s="264"/>
      <c r="KSD64" s="264"/>
      <c r="KSE64" s="264"/>
      <c r="KSF64" s="264"/>
      <c r="KSG64" s="264"/>
      <c r="KSH64" s="264"/>
      <c r="KSI64" s="264"/>
      <c r="KSJ64" s="264"/>
      <c r="KSK64" s="264"/>
      <c r="KSL64" s="264"/>
      <c r="KSM64" s="264"/>
      <c r="KSN64" s="264"/>
      <c r="KSO64" s="264"/>
      <c r="KSP64" s="264"/>
      <c r="KSQ64" s="264"/>
      <c r="KSR64" s="264"/>
      <c r="KSS64" s="264"/>
      <c r="KST64" s="264"/>
      <c r="KSU64" s="264"/>
      <c r="KSV64" s="264"/>
      <c r="KSW64" s="264"/>
      <c r="KSX64" s="264"/>
      <c r="KSY64" s="264"/>
      <c r="KSZ64" s="264"/>
      <c r="KTA64" s="264"/>
      <c r="KTB64" s="264"/>
      <c r="KTC64" s="264"/>
      <c r="KTD64" s="264"/>
      <c r="KTE64" s="264"/>
      <c r="KTF64" s="264"/>
      <c r="KTG64" s="264"/>
      <c r="KTH64" s="264"/>
      <c r="KTI64" s="264"/>
      <c r="KTJ64" s="264"/>
      <c r="KTK64" s="264"/>
      <c r="KTL64" s="264"/>
      <c r="KTM64" s="264"/>
      <c r="KTN64" s="264"/>
      <c r="KTO64" s="264"/>
      <c r="KTP64" s="264"/>
      <c r="KTQ64" s="264"/>
      <c r="KTR64" s="264"/>
      <c r="KTS64" s="264"/>
      <c r="KTT64" s="264"/>
      <c r="KTU64" s="264"/>
      <c r="KTV64" s="264"/>
      <c r="KTW64" s="264"/>
      <c r="KTX64" s="264"/>
      <c r="KTY64" s="264"/>
      <c r="KTZ64" s="264"/>
      <c r="KUA64" s="264"/>
      <c r="KUB64" s="264"/>
      <c r="KUC64" s="264"/>
      <c r="KUD64" s="264"/>
      <c r="KUE64" s="264"/>
      <c r="KUF64" s="264"/>
      <c r="KUG64" s="264"/>
      <c r="KUH64" s="264"/>
      <c r="KUI64" s="264"/>
      <c r="KUJ64" s="264"/>
      <c r="KUK64" s="264"/>
      <c r="KUL64" s="264"/>
      <c r="KUM64" s="264"/>
      <c r="KUN64" s="264"/>
      <c r="KUO64" s="264"/>
      <c r="KUP64" s="264"/>
      <c r="KUQ64" s="264"/>
      <c r="KUR64" s="264"/>
      <c r="KUS64" s="264"/>
      <c r="KUT64" s="264"/>
      <c r="KUU64" s="264"/>
      <c r="KUV64" s="264"/>
      <c r="KUW64" s="264"/>
      <c r="KUX64" s="264"/>
      <c r="KUY64" s="264"/>
      <c r="KUZ64" s="264"/>
      <c r="KVA64" s="264"/>
      <c r="KVB64" s="264"/>
      <c r="KVC64" s="264"/>
      <c r="KVD64" s="264"/>
      <c r="KVE64" s="264"/>
      <c r="KVF64" s="264"/>
      <c r="KVG64" s="264"/>
      <c r="KVH64" s="264"/>
      <c r="KVI64" s="264"/>
      <c r="KVJ64" s="264"/>
      <c r="KVK64" s="264"/>
      <c r="KVL64" s="264"/>
      <c r="KVM64" s="264"/>
      <c r="KVN64" s="264"/>
      <c r="KVO64" s="264"/>
      <c r="KVP64" s="264"/>
      <c r="KVQ64" s="264"/>
      <c r="KVR64" s="264"/>
      <c r="KVS64" s="264"/>
      <c r="KVT64" s="264"/>
      <c r="KVU64" s="264"/>
      <c r="KVV64" s="264"/>
      <c r="KVW64" s="264"/>
      <c r="KVX64" s="264"/>
      <c r="KVY64" s="264"/>
      <c r="KVZ64" s="264"/>
      <c r="KWA64" s="264"/>
      <c r="KWB64" s="264"/>
      <c r="KWC64" s="264"/>
      <c r="KWD64" s="264"/>
      <c r="KWE64" s="264"/>
      <c r="KWF64" s="264"/>
      <c r="KWG64" s="264"/>
      <c r="KWH64" s="264"/>
      <c r="KWI64" s="264"/>
      <c r="KWJ64" s="264"/>
      <c r="KWK64" s="264"/>
      <c r="KWL64" s="264"/>
      <c r="KWM64" s="264"/>
      <c r="KWN64" s="264"/>
      <c r="KWO64" s="264"/>
      <c r="KWP64" s="264"/>
      <c r="KWQ64" s="264"/>
      <c r="KWR64" s="264"/>
      <c r="KWS64" s="264"/>
      <c r="KWT64" s="264"/>
      <c r="KWU64" s="264"/>
      <c r="KWV64" s="264"/>
      <c r="KWW64" s="264"/>
      <c r="KWX64" s="264"/>
      <c r="KWY64" s="264"/>
      <c r="KWZ64" s="264"/>
      <c r="KXA64" s="264"/>
      <c r="KXB64" s="264"/>
      <c r="KXC64" s="264"/>
      <c r="KXD64" s="264"/>
      <c r="KXE64" s="264"/>
      <c r="KXF64" s="264"/>
      <c r="KXG64" s="264"/>
      <c r="KXH64" s="264"/>
      <c r="KXI64" s="264"/>
      <c r="KXJ64" s="264"/>
      <c r="KXK64" s="264"/>
      <c r="KXL64" s="264"/>
      <c r="KXM64" s="264"/>
      <c r="KXN64" s="264"/>
      <c r="KXO64" s="264"/>
      <c r="KXP64" s="264"/>
      <c r="KXQ64" s="264"/>
      <c r="KXR64" s="264"/>
      <c r="KXS64" s="264"/>
      <c r="KXT64" s="264"/>
      <c r="KXU64" s="264"/>
      <c r="KXV64" s="264"/>
      <c r="KXW64" s="264"/>
      <c r="KXX64" s="264"/>
      <c r="KXY64" s="264"/>
      <c r="KXZ64" s="264"/>
      <c r="KYA64" s="264"/>
      <c r="KYB64" s="264"/>
      <c r="KYC64" s="264"/>
      <c r="KYD64" s="264"/>
      <c r="KYE64" s="264"/>
      <c r="KYF64" s="264"/>
      <c r="KYG64" s="264"/>
      <c r="KYH64" s="264"/>
      <c r="KYI64" s="264"/>
      <c r="KYJ64" s="264"/>
      <c r="KYK64" s="264"/>
      <c r="KYL64" s="264"/>
      <c r="KYM64" s="264"/>
      <c r="KYN64" s="264"/>
      <c r="KYO64" s="264"/>
      <c r="KYP64" s="264"/>
      <c r="KYQ64" s="264"/>
      <c r="KYR64" s="264"/>
      <c r="KYS64" s="264"/>
      <c r="KYT64" s="264"/>
      <c r="KYU64" s="264"/>
      <c r="KYV64" s="264"/>
      <c r="KYW64" s="264"/>
      <c r="KYX64" s="264"/>
      <c r="KYY64" s="264"/>
      <c r="KYZ64" s="264"/>
      <c r="KZA64" s="264"/>
      <c r="KZB64" s="264"/>
      <c r="KZC64" s="264"/>
      <c r="KZD64" s="264"/>
      <c r="KZE64" s="264"/>
      <c r="KZF64" s="264"/>
      <c r="KZG64" s="264"/>
      <c r="KZH64" s="264"/>
      <c r="KZI64" s="264"/>
      <c r="KZJ64" s="264"/>
      <c r="KZK64" s="264"/>
      <c r="KZL64" s="264"/>
      <c r="KZM64" s="264"/>
      <c r="KZN64" s="264"/>
      <c r="KZO64" s="264"/>
      <c r="KZP64" s="264"/>
      <c r="KZQ64" s="264"/>
      <c r="KZR64" s="264"/>
      <c r="KZS64" s="264"/>
      <c r="KZT64" s="264"/>
      <c r="KZU64" s="264"/>
      <c r="KZV64" s="264"/>
      <c r="KZW64" s="264"/>
      <c r="KZX64" s="264"/>
      <c r="KZY64" s="264"/>
      <c r="KZZ64" s="264"/>
      <c r="LAA64" s="264"/>
      <c r="LAB64" s="264"/>
      <c r="LAC64" s="264"/>
      <c r="LAD64" s="264"/>
      <c r="LAE64" s="264"/>
      <c r="LAF64" s="264"/>
      <c r="LAG64" s="264"/>
      <c r="LAH64" s="264"/>
      <c r="LAI64" s="264"/>
      <c r="LAJ64" s="264"/>
      <c r="LAK64" s="264"/>
      <c r="LAL64" s="264"/>
      <c r="LAM64" s="264"/>
      <c r="LAN64" s="264"/>
      <c r="LAO64" s="264"/>
      <c r="LAP64" s="264"/>
      <c r="LAQ64" s="264"/>
      <c r="LAR64" s="264"/>
      <c r="LAS64" s="264"/>
      <c r="LAT64" s="264"/>
      <c r="LAU64" s="264"/>
      <c r="LAV64" s="264"/>
      <c r="LAW64" s="264"/>
      <c r="LAX64" s="264"/>
      <c r="LAY64" s="264"/>
      <c r="LAZ64" s="264"/>
      <c r="LBA64" s="264"/>
      <c r="LBB64" s="264"/>
      <c r="LBC64" s="264"/>
      <c r="LBD64" s="264"/>
      <c r="LBE64" s="264"/>
      <c r="LBF64" s="264"/>
      <c r="LBG64" s="264"/>
      <c r="LBH64" s="264"/>
      <c r="LBI64" s="264"/>
      <c r="LBJ64" s="264"/>
      <c r="LBK64" s="264"/>
      <c r="LBL64" s="264"/>
      <c r="LBM64" s="264"/>
      <c r="LBN64" s="264"/>
      <c r="LBO64" s="264"/>
      <c r="LBP64" s="264"/>
      <c r="LBQ64" s="264"/>
      <c r="LBR64" s="264"/>
      <c r="LBS64" s="264"/>
      <c r="LBT64" s="264"/>
      <c r="LBU64" s="264"/>
      <c r="LBV64" s="264"/>
      <c r="LBW64" s="264"/>
      <c r="LBX64" s="264"/>
      <c r="LBY64" s="264"/>
      <c r="LBZ64" s="264"/>
      <c r="LCA64" s="264"/>
      <c r="LCB64" s="264"/>
      <c r="LCC64" s="264"/>
      <c r="LCD64" s="264"/>
      <c r="LCE64" s="264"/>
      <c r="LCF64" s="264"/>
      <c r="LCG64" s="264"/>
      <c r="LCH64" s="264"/>
      <c r="LCI64" s="264"/>
      <c r="LCJ64" s="264"/>
      <c r="LCK64" s="264"/>
      <c r="LCL64" s="264"/>
      <c r="LCM64" s="264"/>
      <c r="LCN64" s="264"/>
      <c r="LCO64" s="264"/>
      <c r="LCP64" s="264"/>
      <c r="LCQ64" s="264"/>
      <c r="LCR64" s="264"/>
      <c r="LCS64" s="264"/>
      <c r="LCT64" s="264"/>
      <c r="LCU64" s="264"/>
      <c r="LCV64" s="264"/>
      <c r="LCW64" s="264"/>
      <c r="LCX64" s="264"/>
      <c r="LCY64" s="264"/>
      <c r="LCZ64" s="264"/>
      <c r="LDA64" s="264"/>
      <c r="LDB64" s="264"/>
      <c r="LDC64" s="264"/>
      <c r="LDD64" s="264"/>
      <c r="LDE64" s="264"/>
      <c r="LDF64" s="264"/>
      <c r="LDG64" s="264"/>
      <c r="LDH64" s="264"/>
      <c r="LDI64" s="264"/>
      <c r="LDJ64" s="264"/>
      <c r="LDK64" s="264"/>
      <c r="LDL64" s="264"/>
      <c r="LDM64" s="264"/>
      <c r="LDN64" s="264"/>
      <c r="LDO64" s="264"/>
      <c r="LDP64" s="264"/>
      <c r="LDQ64" s="264"/>
      <c r="LDR64" s="264"/>
      <c r="LDS64" s="264"/>
      <c r="LDT64" s="264"/>
      <c r="LDU64" s="264"/>
      <c r="LDV64" s="264"/>
      <c r="LDW64" s="264"/>
      <c r="LDX64" s="264"/>
      <c r="LDY64" s="264"/>
      <c r="LDZ64" s="264"/>
      <c r="LEA64" s="264"/>
      <c r="LEB64" s="264"/>
      <c r="LEC64" s="264"/>
      <c r="LED64" s="264"/>
      <c r="LEE64" s="264"/>
      <c r="LEF64" s="264"/>
      <c r="LEG64" s="264"/>
      <c r="LEH64" s="264"/>
      <c r="LEI64" s="264"/>
      <c r="LEJ64" s="264"/>
      <c r="LEK64" s="264"/>
      <c r="LEL64" s="264"/>
      <c r="LEM64" s="264"/>
      <c r="LEN64" s="264"/>
      <c r="LEO64" s="264"/>
      <c r="LEP64" s="264"/>
      <c r="LEQ64" s="264"/>
      <c r="LER64" s="264"/>
      <c r="LES64" s="264"/>
      <c r="LET64" s="264"/>
      <c r="LEU64" s="264"/>
      <c r="LEV64" s="264"/>
      <c r="LEW64" s="264"/>
      <c r="LEX64" s="264"/>
      <c r="LEY64" s="264"/>
      <c r="LEZ64" s="264"/>
      <c r="LFA64" s="264"/>
      <c r="LFB64" s="264"/>
      <c r="LFC64" s="264"/>
      <c r="LFD64" s="264"/>
      <c r="LFE64" s="264"/>
      <c r="LFF64" s="264"/>
      <c r="LFG64" s="264"/>
      <c r="LFH64" s="264"/>
      <c r="LFI64" s="264"/>
      <c r="LFJ64" s="264"/>
      <c r="LFK64" s="264"/>
      <c r="LFL64" s="264"/>
      <c r="LFM64" s="264"/>
      <c r="LFN64" s="264"/>
      <c r="LFO64" s="264"/>
      <c r="LFP64" s="264"/>
      <c r="LFQ64" s="264"/>
      <c r="LFR64" s="264"/>
      <c r="LFS64" s="264"/>
      <c r="LFT64" s="264"/>
      <c r="LFU64" s="264"/>
      <c r="LFV64" s="264"/>
      <c r="LFW64" s="264"/>
      <c r="LFX64" s="264"/>
      <c r="LFY64" s="264"/>
      <c r="LFZ64" s="264"/>
      <c r="LGA64" s="264"/>
      <c r="LGB64" s="264"/>
      <c r="LGC64" s="264"/>
      <c r="LGD64" s="264"/>
      <c r="LGE64" s="264"/>
      <c r="LGF64" s="264"/>
      <c r="LGG64" s="264"/>
      <c r="LGH64" s="264"/>
      <c r="LGI64" s="264"/>
      <c r="LGJ64" s="264"/>
      <c r="LGK64" s="264"/>
      <c r="LGL64" s="264"/>
      <c r="LGM64" s="264"/>
      <c r="LGN64" s="264"/>
      <c r="LGO64" s="264"/>
      <c r="LGP64" s="264"/>
      <c r="LGQ64" s="264"/>
      <c r="LGR64" s="264"/>
      <c r="LGS64" s="264"/>
      <c r="LGT64" s="264"/>
      <c r="LGU64" s="264"/>
      <c r="LGV64" s="264"/>
      <c r="LGW64" s="264"/>
      <c r="LGX64" s="264"/>
      <c r="LGY64" s="264"/>
      <c r="LGZ64" s="264"/>
      <c r="LHA64" s="264"/>
      <c r="LHB64" s="264"/>
      <c r="LHC64" s="264"/>
      <c r="LHD64" s="264"/>
      <c r="LHE64" s="264"/>
      <c r="LHF64" s="264"/>
      <c r="LHG64" s="264"/>
      <c r="LHH64" s="264"/>
      <c r="LHI64" s="264"/>
      <c r="LHJ64" s="264"/>
      <c r="LHK64" s="264"/>
      <c r="LHL64" s="264"/>
      <c r="LHM64" s="264"/>
      <c r="LHN64" s="264"/>
      <c r="LHO64" s="264"/>
      <c r="LHP64" s="264"/>
      <c r="LHQ64" s="264"/>
      <c r="LHR64" s="264"/>
      <c r="LHS64" s="264"/>
      <c r="LHT64" s="264"/>
      <c r="LHU64" s="264"/>
      <c r="LHV64" s="264"/>
      <c r="LHW64" s="264"/>
      <c r="LHX64" s="264"/>
      <c r="LHY64" s="264"/>
      <c r="LHZ64" s="264"/>
      <c r="LIA64" s="264"/>
      <c r="LIB64" s="264"/>
      <c r="LIC64" s="264"/>
      <c r="LID64" s="264"/>
      <c r="LIE64" s="264"/>
      <c r="LIF64" s="264"/>
      <c r="LIG64" s="264"/>
      <c r="LIH64" s="264"/>
      <c r="LII64" s="264"/>
      <c r="LIJ64" s="264"/>
      <c r="LIK64" s="264"/>
      <c r="LIL64" s="264"/>
      <c r="LIM64" s="264"/>
      <c r="LIN64" s="264"/>
      <c r="LIO64" s="264"/>
      <c r="LIP64" s="264"/>
      <c r="LIQ64" s="264"/>
      <c r="LIR64" s="264"/>
      <c r="LIS64" s="264"/>
      <c r="LIT64" s="264"/>
      <c r="LIU64" s="264"/>
      <c r="LIV64" s="264"/>
      <c r="LIW64" s="264"/>
      <c r="LIX64" s="264"/>
      <c r="LIY64" s="264"/>
      <c r="LIZ64" s="264"/>
      <c r="LJA64" s="264"/>
      <c r="LJB64" s="264"/>
      <c r="LJC64" s="264"/>
      <c r="LJD64" s="264"/>
      <c r="LJE64" s="264"/>
      <c r="LJF64" s="264"/>
      <c r="LJG64" s="264"/>
      <c r="LJH64" s="264"/>
      <c r="LJI64" s="264"/>
      <c r="LJJ64" s="264"/>
      <c r="LJK64" s="264"/>
      <c r="LJL64" s="264"/>
      <c r="LJM64" s="264"/>
      <c r="LJN64" s="264"/>
      <c r="LJO64" s="264"/>
      <c r="LJP64" s="264"/>
      <c r="LJQ64" s="264"/>
      <c r="LJR64" s="264"/>
      <c r="LJS64" s="264"/>
      <c r="LJT64" s="264"/>
      <c r="LJU64" s="264"/>
      <c r="LJV64" s="264"/>
      <c r="LJW64" s="264"/>
      <c r="LJX64" s="264"/>
      <c r="LJY64" s="264"/>
      <c r="LJZ64" s="264"/>
      <c r="LKA64" s="264"/>
      <c r="LKB64" s="264"/>
      <c r="LKC64" s="264"/>
      <c r="LKD64" s="264"/>
      <c r="LKE64" s="264"/>
      <c r="LKF64" s="264"/>
      <c r="LKG64" s="264"/>
      <c r="LKH64" s="264"/>
      <c r="LKI64" s="264"/>
      <c r="LKJ64" s="264"/>
      <c r="LKK64" s="264"/>
      <c r="LKL64" s="264"/>
      <c r="LKM64" s="264"/>
      <c r="LKN64" s="264"/>
      <c r="LKO64" s="264"/>
      <c r="LKP64" s="264"/>
      <c r="LKQ64" s="264"/>
      <c r="LKR64" s="264"/>
      <c r="LKS64" s="264"/>
      <c r="LKT64" s="264"/>
      <c r="LKU64" s="264"/>
      <c r="LKV64" s="264"/>
      <c r="LKW64" s="264"/>
      <c r="LKX64" s="264"/>
      <c r="LKY64" s="264"/>
      <c r="LKZ64" s="264"/>
      <c r="LLA64" s="264"/>
      <c r="LLB64" s="264"/>
      <c r="LLC64" s="264"/>
      <c r="LLD64" s="264"/>
      <c r="LLE64" s="264"/>
      <c r="LLF64" s="264"/>
      <c r="LLG64" s="264"/>
      <c r="LLH64" s="264"/>
      <c r="LLI64" s="264"/>
      <c r="LLJ64" s="264"/>
      <c r="LLK64" s="264"/>
      <c r="LLL64" s="264"/>
      <c r="LLM64" s="264"/>
      <c r="LLN64" s="264"/>
      <c r="LLO64" s="264"/>
      <c r="LLP64" s="264"/>
      <c r="LLQ64" s="264"/>
      <c r="LLR64" s="264"/>
      <c r="LLS64" s="264"/>
      <c r="LLT64" s="264"/>
      <c r="LLU64" s="264"/>
      <c r="LLV64" s="264"/>
      <c r="LLW64" s="264"/>
      <c r="LLX64" s="264"/>
      <c r="LLY64" s="264"/>
      <c r="LLZ64" s="264"/>
      <c r="LMA64" s="264"/>
      <c r="LMB64" s="264"/>
      <c r="LMC64" s="264"/>
      <c r="LMD64" s="264"/>
      <c r="LME64" s="264"/>
      <c r="LMF64" s="264"/>
      <c r="LMG64" s="264"/>
      <c r="LMH64" s="264"/>
      <c r="LMI64" s="264"/>
      <c r="LMJ64" s="264"/>
      <c r="LMK64" s="264"/>
      <c r="LML64" s="264"/>
      <c r="LMM64" s="264"/>
      <c r="LMN64" s="264"/>
      <c r="LMO64" s="264"/>
      <c r="LMP64" s="264"/>
      <c r="LMQ64" s="264"/>
      <c r="LMR64" s="264"/>
      <c r="LMS64" s="264"/>
      <c r="LMT64" s="264"/>
      <c r="LMU64" s="264"/>
      <c r="LMV64" s="264"/>
      <c r="LMW64" s="264"/>
      <c r="LMX64" s="264"/>
      <c r="LMY64" s="264"/>
      <c r="LMZ64" s="264"/>
      <c r="LNA64" s="264"/>
      <c r="LNB64" s="264"/>
      <c r="LNC64" s="264"/>
      <c r="LND64" s="264"/>
      <c r="LNE64" s="264"/>
      <c r="LNF64" s="264"/>
      <c r="LNG64" s="264"/>
      <c r="LNH64" s="264"/>
      <c r="LNI64" s="264"/>
      <c r="LNJ64" s="264"/>
      <c r="LNK64" s="264"/>
      <c r="LNL64" s="264"/>
      <c r="LNM64" s="264"/>
      <c r="LNN64" s="264"/>
      <c r="LNO64" s="264"/>
      <c r="LNP64" s="264"/>
      <c r="LNQ64" s="264"/>
      <c r="LNR64" s="264"/>
      <c r="LNS64" s="264"/>
      <c r="LNT64" s="264"/>
      <c r="LNU64" s="264"/>
      <c r="LNV64" s="264"/>
      <c r="LNW64" s="264"/>
      <c r="LNX64" s="264"/>
      <c r="LNY64" s="264"/>
      <c r="LNZ64" s="264"/>
      <c r="LOA64" s="264"/>
      <c r="LOB64" s="264"/>
      <c r="LOC64" s="264"/>
      <c r="LOD64" s="264"/>
      <c r="LOE64" s="264"/>
      <c r="LOF64" s="264"/>
      <c r="LOG64" s="264"/>
      <c r="LOH64" s="264"/>
      <c r="LOI64" s="264"/>
      <c r="LOJ64" s="264"/>
      <c r="LOK64" s="264"/>
      <c r="LOL64" s="264"/>
      <c r="LOM64" s="264"/>
      <c r="LON64" s="264"/>
      <c r="LOO64" s="264"/>
      <c r="LOP64" s="264"/>
      <c r="LOQ64" s="264"/>
      <c r="LOR64" s="264"/>
      <c r="LOS64" s="264"/>
      <c r="LOT64" s="264"/>
      <c r="LOU64" s="264"/>
      <c r="LOV64" s="264"/>
      <c r="LOW64" s="264"/>
      <c r="LOX64" s="264"/>
      <c r="LOY64" s="264"/>
      <c r="LOZ64" s="264"/>
      <c r="LPA64" s="264"/>
      <c r="LPB64" s="264"/>
      <c r="LPC64" s="264"/>
      <c r="LPD64" s="264"/>
      <c r="LPE64" s="264"/>
      <c r="LPF64" s="264"/>
      <c r="LPG64" s="264"/>
      <c r="LPH64" s="264"/>
      <c r="LPI64" s="264"/>
      <c r="LPJ64" s="264"/>
      <c r="LPK64" s="264"/>
      <c r="LPL64" s="264"/>
      <c r="LPM64" s="264"/>
      <c r="LPN64" s="264"/>
      <c r="LPO64" s="264"/>
      <c r="LPP64" s="264"/>
      <c r="LPQ64" s="264"/>
      <c r="LPR64" s="264"/>
      <c r="LPS64" s="264"/>
      <c r="LPT64" s="264"/>
      <c r="LPU64" s="264"/>
      <c r="LPV64" s="264"/>
      <c r="LPW64" s="264"/>
      <c r="LPX64" s="264"/>
      <c r="LPY64" s="264"/>
      <c r="LPZ64" s="264"/>
      <c r="LQA64" s="264"/>
      <c r="LQB64" s="264"/>
      <c r="LQC64" s="264"/>
      <c r="LQD64" s="264"/>
      <c r="LQE64" s="264"/>
      <c r="LQF64" s="264"/>
      <c r="LQG64" s="264"/>
      <c r="LQH64" s="264"/>
      <c r="LQI64" s="264"/>
      <c r="LQJ64" s="264"/>
      <c r="LQK64" s="264"/>
      <c r="LQL64" s="264"/>
      <c r="LQM64" s="264"/>
      <c r="LQN64" s="264"/>
      <c r="LQO64" s="264"/>
      <c r="LQP64" s="264"/>
      <c r="LQQ64" s="264"/>
      <c r="LQR64" s="264"/>
      <c r="LQS64" s="264"/>
      <c r="LQT64" s="264"/>
      <c r="LQU64" s="264"/>
      <c r="LQV64" s="264"/>
      <c r="LQW64" s="264"/>
      <c r="LQX64" s="264"/>
      <c r="LQY64" s="264"/>
      <c r="LQZ64" s="264"/>
      <c r="LRA64" s="264"/>
      <c r="LRB64" s="264"/>
      <c r="LRC64" s="264"/>
      <c r="LRD64" s="264"/>
      <c r="LRE64" s="264"/>
      <c r="LRF64" s="264"/>
      <c r="LRG64" s="264"/>
      <c r="LRH64" s="264"/>
      <c r="LRI64" s="264"/>
      <c r="LRJ64" s="264"/>
      <c r="LRK64" s="264"/>
      <c r="LRL64" s="264"/>
      <c r="LRM64" s="264"/>
      <c r="LRN64" s="264"/>
      <c r="LRO64" s="264"/>
      <c r="LRP64" s="264"/>
      <c r="LRQ64" s="264"/>
      <c r="LRR64" s="264"/>
      <c r="LRS64" s="264"/>
      <c r="LRT64" s="264"/>
      <c r="LRU64" s="264"/>
      <c r="LRV64" s="264"/>
      <c r="LRW64" s="264"/>
      <c r="LRX64" s="264"/>
      <c r="LRY64" s="264"/>
      <c r="LRZ64" s="264"/>
      <c r="LSA64" s="264"/>
      <c r="LSB64" s="264"/>
      <c r="LSC64" s="264"/>
      <c r="LSD64" s="264"/>
      <c r="LSE64" s="264"/>
      <c r="LSF64" s="264"/>
      <c r="LSG64" s="264"/>
      <c r="LSH64" s="264"/>
      <c r="LSI64" s="264"/>
      <c r="LSJ64" s="264"/>
      <c r="LSK64" s="264"/>
      <c r="LSL64" s="264"/>
      <c r="LSM64" s="264"/>
      <c r="LSN64" s="264"/>
      <c r="LSO64" s="264"/>
      <c r="LSP64" s="264"/>
      <c r="LSQ64" s="264"/>
      <c r="LSR64" s="264"/>
      <c r="LSS64" s="264"/>
      <c r="LST64" s="264"/>
      <c r="LSU64" s="264"/>
      <c r="LSV64" s="264"/>
      <c r="LSW64" s="264"/>
      <c r="LSX64" s="264"/>
      <c r="LSY64" s="264"/>
      <c r="LSZ64" s="264"/>
      <c r="LTA64" s="264"/>
      <c r="LTB64" s="264"/>
      <c r="LTC64" s="264"/>
      <c r="LTD64" s="264"/>
      <c r="LTE64" s="264"/>
      <c r="LTF64" s="264"/>
      <c r="LTG64" s="264"/>
      <c r="LTH64" s="264"/>
      <c r="LTI64" s="264"/>
      <c r="LTJ64" s="264"/>
      <c r="LTK64" s="264"/>
      <c r="LTL64" s="264"/>
      <c r="LTM64" s="264"/>
      <c r="LTN64" s="264"/>
      <c r="LTO64" s="264"/>
      <c r="LTP64" s="264"/>
      <c r="LTQ64" s="264"/>
      <c r="LTR64" s="264"/>
      <c r="LTS64" s="264"/>
      <c r="LTT64" s="264"/>
      <c r="LTU64" s="264"/>
      <c r="LTV64" s="264"/>
      <c r="LTW64" s="264"/>
      <c r="LTX64" s="264"/>
      <c r="LTY64" s="264"/>
      <c r="LTZ64" s="264"/>
      <c r="LUA64" s="264"/>
      <c r="LUB64" s="264"/>
      <c r="LUC64" s="264"/>
      <c r="LUD64" s="264"/>
      <c r="LUE64" s="264"/>
      <c r="LUF64" s="264"/>
      <c r="LUG64" s="264"/>
      <c r="LUH64" s="264"/>
      <c r="LUI64" s="264"/>
      <c r="LUJ64" s="264"/>
      <c r="LUK64" s="264"/>
      <c r="LUL64" s="264"/>
      <c r="LUM64" s="264"/>
      <c r="LUN64" s="264"/>
      <c r="LUO64" s="264"/>
      <c r="LUP64" s="264"/>
      <c r="LUQ64" s="264"/>
      <c r="LUR64" s="264"/>
      <c r="LUS64" s="264"/>
      <c r="LUT64" s="264"/>
      <c r="LUU64" s="264"/>
      <c r="LUV64" s="264"/>
      <c r="LUW64" s="264"/>
      <c r="LUX64" s="264"/>
      <c r="LUY64" s="264"/>
      <c r="LUZ64" s="264"/>
      <c r="LVA64" s="264"/>
      <c r="LVB64" s="264"/>
      <c r="LVC64" s="264"/>
      <c r="LVD64" s="264"/>
      <c r="LVE64" s="264"/>
      <c r="LVF64" s="264"/>
      <c r="LVG64" s="264"/>
      <c r="LVH64" s="264"/>
      <c r="LVI64" s="264"/>
      <c r="LVJ64" s="264"/>
      <c r="LVK64" s="264"/>
      <c r="LVL64" s="264"/>
      <c r="LVM64" s="264"/>
      <c r="LVN64" s="264"/>
      <c r="LVO64" s="264"/>
      <c r="LVP64" s="264"/>
      <c r="LVQ64" s="264"/>
      <c r="LVR64" s="264"/>
      <c r="LVS64" s="264"/>
      <c r="LVT64" s="264"/>
      <c r="LVU64" s="264"/>
      <c r="LVV64" s="264"/>
      <c r="LVW64" s="264"/>
      <c r="LVX64" s="264"/>
      <c r="LVY64" s="264"/>
      <c r="LVZ64" s="264"/>
      <c r="LWA64" s="264"/>
      <c r="LWB64" s="264"/>
      <c r="LWC64" s="264"/>
      <c r="LWD64" s="264"/>
      <c r="LWE64" s="264"/>
      <c r="LWF64" s="264"/>
      <c r="LWG64" s="264"/>
      <c r="LWH64" s="264"/>
      <c r="LWI64" s="264"/>
      <c r="LWJ64" s="264"/>
      <c r="LWK64" s="264"/>
      <c r="LWL64" s="264"/>
      <c r="LWM64" s="264"/>
      <c r="LWN64" s="264"/>
      <c r="LWO64" s="264"/>
      <c r="LWP64" s="264"/>
      <c r="LWQ64" s="264"/>
      <c r="LWR64" s="264"/>
      <c r="LWS64" s="264"/>
      <c r="LWT64" s="264"/>
      <c r="LWU64" s="264"/>
      <c r="LWV64" s="264"/>
      <c r="LWW64" s="264"/>
      <c r="LWX64" s="264"/>
      <c r="LWY64" s="264"/>
      <c r="LWZ64" s="264"/>
      <c r="LXA64" s="264"/>
      <c r="LXB64" s="264"/>
      <c r="LXC64" s="264"/>
      <c r="LXD64" s="264"/>
      <c r="LXE64" s="264"/>
      <c r="LXF64" s="264"/>
      <c r="LXG64" s="264"/>
      <c r="LXH64" s="264"/>
      <c r="LXI64" s="264"/>
      <c r="LXJ64" s="264"/>
      <c r="LXK64" s="264"/>
      <c r="LXL64" s="264"/>
      <c r="LXM64" s="264"/>
      <c r="LXN64" s="264"/>
      <c r="LXO64" s="264"/>
      <c r="LXP64" s="264"/>
      <c r="LXQ64" s="264"/>
      <c r="LXR64" s="264"/>
      <c r="LXS64" s="264"/>
      <c r="LXT64" s="264"/>
      <c r="LXU64" s="264"/>
      <c r="LXV64" s="264"/>
      <c r="LXW64" s="264"/>
      <c r="LXX64" s="264"/>
      <c r="LXY64" s="264"/>
      <c r="LXZ64" s="264"/>
      <c r="LYA64" s="264"/>
      <c r="LYB64" s="264"/>
      <c r="LYC64" s="264"/>
      <c r="LYD64" s="264"/>
      <c r="LYE64" s="264"/>
      <c r="LYF64" s="264"/>
      <c r="LYG64" s="264"/>
      <c r="LYH64" s="264"/>
      <c r="LYI64" s="264"/>
      <c r="LYJ64" s="264"/>
      <c r="LYK64" s="264"/>
      <c r="LYL64" s="264"/>
      <c r="LYM64" s="264"/>
      <c r="LYN64" s="264"/>
      <c r="LYO64" s="264"/>
      <c r="LYP64" s="264"/>
      <c r="LYQ64" s="264"/>
      <c r="LYR64" s="264"/>
      <c r="LYS64" s="264"/>
      <c r="LYT64" s="264"/>
      <c r="LYU64" s="264"/>
      <c r="LYV64" s="264"/>
      <c r="LYW64" s="264"/>
      <c r="LYX64" s="264"/>
      <c r="LYY64" s="264"/>
      <c r="LYZ64" s="264"/>
      <c r="LZA64" s="264"/>
      <c r="LZB64" s="264"/>
      <c r="LZC64" s="264"/>
      <c r="LZD64" s="264"/>
      <c r="LZE64" s="264"/>
      <c r="LZF64" s="264"/>
      <c r="LZG64" s="264"/>
      <c r="LZH64" s="264"/>
      <c r="LZI64" s="264"/>
      <c r="LZJ64" s="264"/>
      <c r="LZK64" s="264"/>
      <c r="LZL64" s="264"/>
      <c r="LZM64" s="264"/>
      <c r="LZN64" s="264"/>
      <c r="LZO64" s="264"/>
      <c r="LZP64" s="264"/>
      <c r="LZQ64" s="264"/>
      <c r="LZR64" s="264"/>
      <c r="LZS64" s="264"/>
      <c r="LZT64" s="264"/>
      <c r="LZU64" s="264"/>
      <c r="LZV64" s="264"/>
      <c r="LZW64" s="264"/>
      <c r="LZX64" s="264"/>
      <c r="LZY64" s="264"/>
      <c r="LZZ64" s="264"/>
      <c r="MAA64" s="264"/>
      <c r="MAB64" s="264"/>
      <c r="MAC64" s="264"/>
      <c r="MAD64" s="264"/>
      <c r="MAE64" s="264"/>
      <c r="MAF64" s="264"/>
      <c r="MAG64" s="264"/>
      <c r="MAH64" s="264"/>
      <c r="MAI64" s="264"/>
      <c r="MAJ64" s="264"/>
      <c r="MAK64" s="264"/>
      <c r="MAL64" s="264"/>
      <c r="MAM64" s="264"/>
      <c r="MAN64" s="264"/>
      <c r="MAO64" s="264"/>
      <c r="MAP64" s="264"/>
      <c r="MAQ64" s="264"/>
      <c r="MAR64" s="264"/>
      <c r="MAS64" s="264"/>
      <c r="MAT64" s="264"/>
      <c r="MAU64" s="264"/>
      <c r="MAV64" s="264"/>
      <c r="MAW64" s="264"/>
      <c r="MAX64" s="264"/>
      <c r="MAY64" s="264"/>
      <c r="MAZ64" s="264"/>
      <c r="MBA64" s="264"/>
      <c r="MBB64" s="264"/>
      <c r="MBC64" s="264"/>
      <c r="MBD64" s="264"/>
      <c r="MBE64" s="264"/>
      <c r="MBF64" s="264"/>
      <c r="MBG64" s="264"/>
      <c r="MBH64" s="264"/>
      <c r="MBI64" s="264"/>
      <c r="MBJ64" s="264"/>
      <c r="MBK64" s="264"/>
      <c r="MBL64" s="264"/>
      <c r="MBM64" s="264"/>
      <c r="MBN64" s="264"/>
      <c r="MBO64" s="264"/>
      <c r="MBP64" s="264"/>
      <c r="MBQ64" s="264"/>
      <c r="MBR64" s="264"/>
      <c r="MBS64" s="264"/>
      <c r="MBT64" s="264"/>
      <c r="MBU64" s="264"/>
      <c r="MBV64" s="264"/>
      <c r="MBW64" s="264"/>
      <c r="MBX64" s="264"/>
      <c r="MBY64" s="264"/>
      <c r="MBZ64" s="264"/>
      <c r="MCA64" s="264"/>
      <c r="MCB64" s="264"/>
      <c r="MCC64" s="264"/>
      <c r="MCD64" s="264"/>
      <c r="MCE64" s="264"/>
      <c r="MCF64" s="264"/>
      <c r="MCG64" s="264"/>
      <c r="MCH64" s="264"/>
      <c r="MCI64" s="264"/>
      <c r="MCJ64" s="264"/>
      <c r="MCK64" s="264"/>
      <c r="MCL64" s="264"/>
      <c r="MCM64" s="264"/>
      <c r="MCN64" s="264"/>
      <c r="MCO64" s="264"/>
      <c r="MCP64" s="264"/>
      <c r="MCQ64" s="264"/>
      <c r="MCR64" s="264"/>
      <c r="MCS64" s="264"/>
      <c r="MCT64" s="264"/>
      <c r="MCU64" s="264"/>
      <c r="MCV64" s="264"/>
      <c r="MCW64" s="264"/>
      <c r="MCX64" s="264"/>
      <c r="MCY64" s="264"/>
      <c r="MCZ64" s="264"/>
      <c r="MDA64" s="264"/>
      <c r="MDB64" s="264"/>
      <c r="MDC64" s="264"/>
      <c r="MDD64" s="264"/>
      <c r="MDE64" s="264"/>
      <c r="MDF64" s="264"/>
      <c r="MDG64" s="264"/>
      <c r="MDH64" s="264"/>
      <c r="MDI64" s="264"/>
      <c r="MDJ64" s="264"/>
      <c r="MDK64" s="264"/>
      <c r="MDL64" s="264"/>
      <c r="MDM64" s="264"/>
      <c r="MDN64" s="264"/>
      <c r="MDO64" s="264"/>
      <c r="MDP64" s="264"/>
      <c r="MDQ64" s="264"/>
      <c r="MDR64" s="264"/>
      <c r="MDS64" s="264"/>
      <c r="MDT64" s="264"/>
      <c r="MDU64" s="264"/>
      <c r="MDV64" s="264"/>
      <c r="MDW64" s="264"/>
      <c r="MDX64" s="264"/>
      <c r="MDY64" s="264"/>
      <c r="MDZ64" s="264"/>
      <c r="MEA64" s="264"/>
      <c r="MEB64" s="264"/>
      <c r="MEC64" s="264"/>
      <c r="MED64" s="264"/>
      <c r="MEE64" s="264"/>
      <c r="MEF64" s="264"/>
      <c r="MEG64" s="264"/>
      <c r="MEH64" s="264"/>
      <c r="MEI64" s="264"/>
      <c r="MEJ64" s="264"/>
      <c r="MEK64" s="264"/>
      <c r="MEL64" s="264"/>
      <c r="MEM64" s="264"/>
      <c r="MEN64" s="264"/>
      <c r="MEO64" s="264"/>
      <c r="MEP64" s="264"/>
      <c r="MEQ64" s="264"/>
      <c r="MER64" s="264"/>
      <c r="MES64" s="264"/>
      <c r="MET64" s="264"/>
      <c r="MEU64" s="264"/>
      <c r="MEV64" s="264"/>
      <c r="MEW64" s="264"/>
      <c r="MEX64" s="264"/>
      <c r="MEY64" s="264"/>
      <c r="MEZ64" s="264"/>
      <c r="MFA64" s="264"/>
      <c r="MFB64" s="264"/>
      <c r="MFC64" s="264"/>
      <c r="MFD64" s="264"/>
      <c r="MFE64" s="264"/>
      <c r="MFF64" s="264"/>
      <c r="MFG64" s="264"/>
      <c r="MFH64" s="264"/>
      <c r="MFI64" s="264"/>
      <c r="MFJ64" s="264"/>
      <c r="MFK64" s="264"/>
      <c r="MFL64" s="264"/>
      <c r="MFM64" s="264"/>
      <c r="MFN64" s="264"/>
      <c r="MFO64" s="264"/>
      <c r="MFP64" s="264"/>
      <c r="MFQ64" s="264"/>
      <c r="MFR64" s="264"/>
      <c r="MFS64" s="264"/>
      <c r="MFT64" s="264"/>
      <c r="MFU64" s="264"/>
      <c r="MFV64" s="264"/>
      <c r="MFW64" s="264"/>
      <c r="MFX64" s="264"/>
      <c r="MFY64" s="264"/>
      <c r="MFZ64" s="264"/>
      <c r="MGA64" s="264"/>
      <c r="MGB64" s="264"/>
      <c r="MGC64" s="264"/>
      <c r="MGD64" s="264"/>
      <c r="MGE64" s="264"/>
      <c r="MGF64" s="264"/>
      <c r="MGG64" s="264"/>
      <c r="MGH64" s="264"/>
      <c r="MGI64" s="264"/>
      <c r="MGJ64" s="264"/>
      <c r="MGK64" s="264"/>
      <c r="MGL64" s="264"/>
      <c r="MGM64" s="264"/>
      <c r="MGN64" s="264"/>
      <c r="MGO64" s="264"/>
      <c r="MGP64" s="264"/>
      <c r="MGQ64" s="264"/>
      <c r="MGR64" s="264"/>
      <c r="MGS64" s="264"/>
      <c r="MGT64" s="264"/>
      <c r="MGU64" s="264"/>
      <c r="MGV64" s="264"/>
      <c r="MGW64" s="264"/>
      <c r="MGX64" s="264"/>
      <c r="MGY64" s="264"/>
      <c r="MGZ64" s="264"/>
      <c r="MHA64" s="264"/>
      <c r="MHB64" s="264"/>
      <c r="MHC64" s="264"/>
      <c r="MHD64" s="264"/>
      <c r="MHE64" s="264"/>
      <c r="MHF64" s="264"/>
      <c r="MHG64" s="264"/>
      <c r="MHH64" s="264"/>
      <c r="MHI64" s="264"/>
      <c r="MHJ64" s="264"/>
      <c r="MHK64" s="264"/>
      <c r="MHL64" s="264"/>
      <c r="MHM64" s="264"/>
      <c r="MHN64" s="264"/>
      <c r="MHO64" s="264"/>
      <c r="MHP64" s="264"/>
      <c r="MHQ64" s="264"/>
      <c r="MHR64" s="264"/>
      <c r="MHS64" s="264"/>
      <c r="MHT64" s="264"/>
      <c r="MHU64" s="264"/>
      <c r="MHV64" s="264"/>
      <c r="MHW64" s="264"/>
      <c r="MHX64" s="264"/>
      <c r="MHY64" s="264"/>
      <c r="MHZ64" s="264"/>
      <c r="MIA64" s="264"/>
      <c r="MIB64" s="264"/>
      <c r="MIC64" s="264"/>
      <c r="MID64" s="264"/>
      <c r="MIE64" s="264"/>
      <c r="MIF64" s="264"/>
      <c r="MIG64" s="264"/>
      <c r="MIH64" s="264"/>
      <c r="MII64" s="264"/>
      <c r="MIJ64" s="264"/>
      <c r="MIK64" s="264"/>
      <c r="MIL64" s="264"/>
      <c r="MIM64" s="264"/>
      <c r="MIN64" s="264"/>
      <c r="MIO64" s="264"/>
      <c r="MIP64" s="264"/>
      <c r="MIQ64" s="264"/>
      <c r="MIR64" s="264"/>
      <c r="MIS64" s="264"/>
      <c r="MIT64" s="264"/>
      <c r="MIU64" s="264"/>
      <c r="MIV64" s="264"/>
      <c r="MIW64" s="264"/>
      <c r="MIX64" s="264"/>
      <c r="MIY64" s="264"/>
      <c r="MIZ64" s="264"/>
      <c r="MJA64" s="264"/>
      <c r="MJB64" s="264"/>
      <c r="MJC64" s="264"/>
      <c r="MJD64" s="264"/>
      <c r="MJE64" s="264"/>
      <c r="MJF64" s="264"/>
      <c r="MJG64" s="264"/>
      <c r="MJH64" s="264"/>
      <c r="MJI64" s="264"/>
      <c r="MJJ64" s="264"/>
      <c r="MJK64" s="264"/>
      <c r="MJL64" s="264"/>
      <c r="MJM64" s="264"/>
      <c r="MJN64" s="264"/>
      <c r="MJO64" s="264"/>
      <c r="MJP64" s="264"/>
      <c r="MJQ64" s="264"/>
      <c r="MJR64" s="264"/>
      <c r="MJS64" s="264"/>
      <c r="MJT64" s="264"/>
      <c r="MJU64" s="264"/>
      <c r="MJV64" s="264"/>
      <c r="MJW64" s="264"/>
      <c r="MJX64" s="264"/>
      <c r="MJY64" s="264"/>
      <c r="MJZ64" s="264"/>
      <c r="MKA64" s="264"/>
      <c r="MKB64" s="264"/>
      <c r="MKC64" s="264"/>
      <c r="MKD64" s="264"/>
      <c r="MKE64" s="264"/>
      <c r="MKF64" s="264"/>
      <c r="MKG64" s="264"/>
      <c r="MKH64" s="264"/>
      <c r="MKI64" s="264"/>
      <c r="MKJ64" s="264"/>
      <c r="MKK64" s="264"/>
      <c r="MKL64" s="264"/>
      <c r="MKM64" s="264"/>
      <c r="MKN64" s="264"/>
      <c r="MKO64" s="264"/>
      <c r="MKP64" s="264"/>
      <c r="MKQ64" s="264"/>
      <c r="MKR64" s="264"/>
      <c r="MKS64" s="264"/>
      <c r="MKT64" s="264"/>
      <c r="MKU64" s="264"/>
      <c r="MKV64" s="264"/>
      <c r="MKW64" s="264"/>
      <c r="MKX64" s="264"/>
      <c r="MKY64" s="264"/>
      <c r="MKZ64" s="264"/>
      <c r="MLA64" s="264"/>
      <c r="MLB64" s="264"/>
      <c r="MLC64" s="264"/>
      <c r="MLD64" s="264"/>
      <c r="MLE64" s="264"/>
      <c r="MLF64" s="264"/>
      <c r="MLG64" s="264"/>
      <c r="MLH64" s="264"/>
      <c r="MLI64" s="264"/>
      <c r="MLJ64" s="264"/>
      <c r="MLK64" s="264"/>
      <c r="MLL64" s="264"/>
      <c r="MLM64" s="264"/>
      <c r="MLN64" s="264"/>
      <c r="MLO64" s="264"/>
      <c r="MLP64" s="264"/>
      <c r="MLQ64" s="264"/>
      <c r="MLR64" s="264"/>
      <c r="MLS64" s="264"/>
      <c r="MLT64" s="264"/>
      <c r="MLU64" s="264"/>
      <c r="MLV64" s="264"/>
      <c r="MLW64" s="264"/>
      <c r="MLX64" s="264"/>
      <c r="MLY64" s="264"/>
      <c r="MLZ64" s="264"/>
      <c r="MMA64" s="264"/>
      <c r="MMB64" s="264"/>
      <c r="MMC64" s="264"/>
      <c r="MMD64" s="264"/>
      <c r="MME64" s="264"/>
      <c r="MMF64" s="264"/>
      <c r="MMG64" s="264"/>
      <c r="MMH64" s="264"/>
      <c r="MMI64" s="264"/>
      <c r="MMJ64" s="264"/>
      <c r="MMK64" s="264"/>
      <c r="MML64" s="264"/>
      <c r="MMM64" s="264"/>
      <c r="MMN64" s="264"/>
      <c r="MMO64" s="264"/>
      <c r="MMP64" s="264"/>
      <c r="MMQ64" s="264"/>
      <c r="MMR64" s="264"/>
      <c r="MMS64" s="264"/>
      <c r="MMT64" s="264"/>
      <c r="MMU64" s="264"/>
      <c r="MMV64" s="264"/>
      <c r="MMW64" s="264"/>
      <c r="MMX64" s="264"/>
      <c r="MMY64" s="264"/>
      <c r="MMZ64" s="264"/>
      <c r="MNA64" s="264"/>
      <c r="MNB64" s="264"/>
      <c r="MNC64" s="264"/>
      <c r="MND64" s="264"/>
      <c r="MNE64" s="264"/>
      <c r="MNF64" s="264"/>
      <c r="MNG64" s="264"/>
      <c r="MNH64" s="264"/>
      <c r="MNI64" s="264"/>
      <c r="MNJ64" s="264"/>
      <c r="MNK64" s="264"/>
      <c r="MNL64" s="264"/>
      <c r="MNM64" s="264"/>
      <c r="MNN64" s="264"/>
      <c r="MNO64" s="264"/>
      <c r="MNP64" s="264"/>
      <c r="MNQ64" s="264"/>
      <c r="MNR64" s="264"/>
      <c r="MNS64" s="264"/>
      <c r="MNT64" s="264"/>
      <c r="MNU64" s="264"/>
      <c r="MNV64" s="264"/>
      <c r="MNW64" s="264"/>
      <c r="MNX64" s="264"/>
      <c r="MNY64" s="264"/>
      <c r="MNZ64" s="264"/>
      <c r="MOA64" s="264"/>
      <c r="MOB64" s="264"/>
      <c r="MOC64" s="264"/>
      <c r="MOD64" s="264"/>
      <c r="MOE64" s="264"/>
      <c r="MOF64" s="264"/>
      <c r="MOG64" s="264"/>
      <c r="MOH64" s="264"/>
      <c r="MOI64" s="264"/>
      <c r="MOJ64" s="264"/>
      <c r="MOK64" s="264"/>
      <c r="MOL64" s="264"/>
      <c r="MOM64" s="264"/>
      <c r="MON64" s="264"/>
      <c r="MOO64" s="264"/>
      <c r="MOP64" s="264"/>
      <c r="MOQ64" s="264"/>
      <c r="MOR64" s="264"/>
      <c r="MOS64" s="264"/>
      <c r="MOT64" s="264"/>
      <c r="MOU64" s="264"/>
      <c r="MOV64" s="264"/>
      <c r="MOW64" s="264"/>
      <c r="MOX64" s="264"/>
      <c r="MOY64" s="264"/>
      <c r="MOZ64" s="264"/>
      <c r="MPA64" s="264"/>
      <c r="MPB64" s="264"/>
      <c r="MPC64" s="264"/>
      <c r="MPD64" s="264"/>
      <c r="MPE64" s="264"/>
      <c r="MPF64" s="264"/>
      <c r="MPG64" s="264"/>
      <c r="MPH64" s="264"/>
      <c r="MPI64" s="264"/>
      <c r="MPJ64" s="264"/>
      <c r="MPK64" s="264"/>
      <c r="MPL64" s="264"/>
      <c r="MPM64" s="264"/>
      <c r="MPN64" s="264"/>
      <c r="MPO64" s="264"/>
      <c r="MPP64" s="264"/>
      <c r="MPQ64" s="264"/>
      <c r="MPR64" s="264"/>
      <c r="MPS64" s="264"/>
      <c r="MPT64" s="264"/>
      <c r="MPU64" s="264"/>
      <c r="MPV64" s="264"/>
      <c r="MPW64" s="264"/>
      <c r="MPX64" s="264"/>
      <c r="MPY64" s="264"/>
      <c r="MPZ64" s="264"/>
      <c r="MQA64" s="264"/>
      <c r="MQB64" s="264"/>
      <c r="MQC64" s="264"/>
      <c r="MQD64" s="264"/>
      <c r="MQE64" s="264"/>
      <c r="MQF64" s="264"/>
      <c r="MQG64" s="264"/>
      <c r="MQH64" s="264"/>
      <c r="MQI64" s="264"/>
      <c r="MQJ64" s="264"/>
      <c r="MQK64" s="264"/>
      <c r="MQL64" s="264"/>
      <c r="MQM64" s="264"/>
      <c r="MQN64" s="264"/>
      <c r="MQO64" s="264"/>
      <c r="MQP64" s="264"/>
      <c r="MQQ64" s="264"/>
      <c r="MQR64" s="264"/>
      <c r="MQS64" s="264"/>
      <c r="MQT64" s="264"/>
      <c r="MQU64" s="264"/>
      <c r="MQV64" s="264"/>
      <c r="MQW64" s="264"/>
      <c r="MQX64" s="264"/>
      <c r="MQY64" s="264"/>
      <c r="MQZ64" s="264"/>
      <c r="MRA64" s="264"/>
      <c r="MRB64" s="264"/>
      <c r="MRC64" s="264"/>
      <c r="MRD64" s="264"/>
      <c r="MRE64" s="264"/>
      <c r="MRF64" s="264"/>
      <c r="MRG64" s="264"/>
      <c r="MRH64" s="264"/>
      <c r="MRI64" s="264"/>
      <c r="MRJ64" s="264"/>
      <c r="MRK64" s="264"/>
      <c r="MRL64" s="264"/>
      <c r="MRM64" s="264"/>
      <c r="MRN64" s="264"/>
      <c r="MRO64" s="264"/>
      <c r="MRP64" s="264"/>
      <c r="MRQ64" s="264"/>
      <c r="MRR64" s="264"/>
      <c r="MRS64" s="264"/>
      <c r="MRT64" s="264"/>
      <c r="MRU64" s="264"/>
      <c r="MRV64" s="264"/>
      <c r="MRW64" s="264"/>
      <c r="MRX64" s="264"/>
      <c r="MRY64" s="264"/>
      <c r="MRZ64" s="264"/>
      <c r="MSA64" s="264"/>
      <c r="MSB64" s="264"/>
      <c r="MSC64" s="264"/>
      <c r="MSD64" s="264"/>
      <c r="MSE64" s="264"/>
      <c r="MSF64" s="264"/>
      <c r="MSG64" s="264"/>
      <c r="MSH64" s="264"/>
      <c r="MSI64" s="264"/>
      <c r="MSJ64" s="264"/>
      <c r="MSK64" s="264"/>
      <c r="MSL64" s="264"/>
      <c r="MSM64" s="264"/>
      <c r="MSN64" s="264"/>
      <c r="MSO64" s="264"/>
      <c r="MSP64" s="264"/>
      <c r="MSQ64" s="264"/>
      <c r="MSR64" s="264"/>
      <c r="MSS64" s="264"/>
      <c r="MST64" s="264"/>
      <c r="MSU64" s="264"/>
      <c r="MSV64" s="264"/>
      <c r="MSW64" s="264"/>
      <c r="MSX64" s="264"/>
      <c r="MSY64" s="264"/>
      <c r="MSZ64" s="264"/>
      <c r="MTA64" s="264"/>
      <c r="MTB64" s="264"/>
      <c r="MTC64" s="264"/>
      <c r="MTD64" s="264"/>
      <c r="MTE64" s="264"/>
      <c r="MTF64" s="264"/>
      <c r="MTG64" s="264"/>
      <c r="MTH64" s="264"/>
      <c r="MTI64" s="264"/>
      <c r="MTJ64" s="264"/>
      <c r="MTK64" s="264"/>
      <c r="MTL64" s="264"/>
      <c r="MTM64" s="264"/>
      <c r="MTN64" s="264"/>
      <c r="MTO64" s="264"/>
      <c r="MTP64" s="264"/>
      <c r="MTQ64" s="264"/>
      <c r="MTR64" s="264"/>
      <c r="MTS64" s="264"/>
      <c r="MTT64" s="264"/>
      <c r="MTU64" s="264"/>
      <c r="MTV64" s="264"/>
      <c r="MTW64" s="264"/>
      <c r="MTX64" s="264"/>
      <c r="MTY64" s="264"/>
      <c r="MTZ64" s="264"/>
      <c r="MUA64" s="264"/>
      <c r="MUB64" s="264"/>
      <c r="MUC64" s="264"/>
      <c r="MUD64" s="264"/>
      <c r="MUE64" s="264"/>
      <c r="MUF64" s="264"/>
      <c r="MUG64" s="264"/>
      <c r="MUH64" s="264"/>
      <c r="MUI64" s="264"/>
      <c r="MUJ64" s="264"/>
      <c r="MUK64" s="264"/>
      <c r="MUL64" s="264"/>
      <c r="MUM64" s="264"/>
      <c r="MUN64" s="264"/>
      <c r="MUO64" s="264"/>
      <c r="MUP64" s="264"/>
      <c r="MUQ64" s="264"/>
      <c r="MUR64" s="264"/>
      <c r="MUS64" s="264"/>
      <c r="MUT64" s="264"/>
      <c r="MUU64" s="264"/>
      <c r="MUV64" s="264"/>
      <c r="MUW64" s="264"/>
      <c r="MUX64" s="264"/>
      <c r="MUY64" s="264"/>
      <c r="MUZ64" s="264"/>
      <c r="MVA64" s="264"/>
      <c r="MVB64" s="264"/>
      <c r="MVC64" s="264"/>
      <c r="MVD64" s="264"/>
      <c r="MVE64" s="264"/>
      <c r="MVF64" s="264"/>
      <c r="MVG64" s="264"/>
      <c r="MVH64" s="264"/>
      <c r="MVI64" s="264"/>
      <c r="MVJ64" s="264"/>
      <c r="MVK64" s="264"/>
      <c r="MVL64" s="264"/>
      <c r="MVM64" s="264"/>
      <c r="MVN64" s="264"/>
      <c r="MVO64" s="264"/>
      <c r="MVP64" s="264"/>
      <c r="MVQ64" s="264"/>
      <c r="MVR64" s="264"/>
      <c r="MVS64" s="264"/>
      <c r="MVT64" s="264"/>
      <c r="MVU64" s="264"/>
      <c r="MVV64" s="264"/>
      <c r="MVW64" s="264"/>
      <c r="MVX64" s="264"/>
      <c r="MVY64" s="264"/>
      <c r="MVZ64" s="264"/>
      <c r="MWA64" s="264"/>
      <c r="MWB64" s="264"/>
      <c r="MWC64" s="264"/>
      <c r="MWD64" s="264"/>
      <c r="MWE64" s="264"/>
      <c r="MWF64" s="264"/>
      <c r="MWG64" s="264"/>
      <c r="MWH64" s="264"/>
      <c r="MWI64" s="264"/>
      <c r="MWJ64" s="264"/>
      <c r="MWK64" s="264"/>
      <c r="MWL64" s="264"/>
      <c r="MWM64" s="264"/>
      <c r="MWN64" s="264"/>
      <c r="MWO64" s="264"/>
      <c r="MWP64" s="264"/>
      <c r="MWQ64" s="264"/>
      <c r="MWR64" s="264"/>
      <c r="MWS64" s="264"/>
      <c r="MWT64" s="264"/>
      <c r="MWU64" s="264"/>
      <c r="MWV64" s="264"/>
      <c r="MWW64" s="264"/>
      <c r="MWX64" s="264"/>
      <c r="MWY64" s="264"/>
      <c r="MWZ64" s="264"/>
      <c r="MXA64" s="264"/>
      <c r="MXB64" s="264"/>
      <c r="MXC64" s="264"/>
      <c r="MXD64" s="264"/>
      <c r="MXE64" s="264"/>
      <c r="MXF64" s="264"/>
      <c r="MXG64" s="264"/>
      <c r="MXH64" s="264"/>
      <c r="MXI64" s="264"/>
      <c r="MXJ64" s="264"/>
      <c r="MXK64" s="264"/>
      <c r="MXL64" s="264"/>
      <c r="MXM64" s="264"/>
      <c r="MXN64" s="264"/>
      <c r="MXO64" s="264"/>
      <c r="MXP64" s="264"/>
      <c r="MXQ64" s="264"/>
      <c r="MXR64" s="264"/>
      <c r="MXS64" s="264"/>
      <c r="MXT64" s="264"/>
      <c r="MXU64" s="264"/>
      <c r="MXV64" s="264"/>
      <c r="MXW64" s="264"/>
      <c r="MXX64" s="264"/>
      <c r="MXY64" s="264"/>
      <c r="MXZ64" s="264"/>
      <c r="MYA64" s="264"/>
      <c r="MYB64" s="264"/>
      <c r="MYC64" s="264"/>
      <c r="MYD64" s="264"/>
      <c r="MYE64" s="264"/>
      <c r="MYF64" s="264"/>
      <c r="MYG64" s="264"/>
      <c r="MYH64" s="264"/>
      <c r="MYI64" s="264"/>
      <c r="MYJ64" s="264"/>
      <c r="MYK64" s="264"/>
      <c r="MYL64" s="264"/>
      <c r="MYM64" s="264"/>
      <c r="MYN64" s="264"/>
      <c r="MYO64" s="264"/>
      <c r="MYP64" s="264"/>
      <c r="MYQ64" s="264"/>
      <c r="MYR64" s="264"/>
      <c r="MYS64" s="264"/>
      <c r="MYT64" s="264"/>
      <c r="MYU64" s="264"/>
      <c r="MYV64" s="264"/>
      <c r="MYW64" s="264"/>
      <c r="MYX64" s="264"/>
      <c r="MYY64" s="264"/>
      <c r="MYZ64" s="264"/>
      <c r="MZA64" s="264"/>
      <c r="MZB64" s="264"/>
      <c r="MZC64" s="264"/>
      <c r="MZD64" s="264"/>
      <c r="MZE64" s="264"/>
      <c r="MZF64" s="264"/>
      <c r="MZG64" s="264"/>
      <c r="MZH64" s="264"/>
      <c r="MZI64" s="264"/>
      <c r="MZJ64" s="264"/>
      <c r="MZK64" s="264"/>
      <c r="MZL64" s="264"/>
      <c r="MZM64" s="264"/>
      <c r="MZN64" s="264"/>
      <c r="MZO64" s="264"/>
      <c r="MZP64" s="264"/>
      <c r="MZQ64" s="264"/>
      <c r="MZR64" s="264"/>
      <c r="MZS64" s="264"/>
      <c r="MZT64" s="264"/>
      <c r="MZU64" s="264"/>
      <c r="MZV64" s="264"/>
      <c r="MZW64" s="264"/>
      <c r="MZX64" s="264"/>
      <c r="MZY64" s="264"/>
      <c r="MZZ64" s="264"/>
      <c r="NAA64" s="264"/>
      <c r="NAB64" s="264"/>
      <c r="NAC64" s="264"/>
      <c r="NAD64" s="264"/>
      <c r="NAE64" s="264"/>
      <c r="NAF64" s="264"/>
      <c r="NAG64" s="264"/>
      <c r="NAH64" s="264"/>
      <c r="NAI64" s="264"/>
      <c r="NAJ64" s="264"/>
      <c r="NAK64" s="264"/>
      <c r="NAL64" s="264"/>
      <c r="NAM64" s="264"/>
      <c r="NAN64" s="264"/>
      <c r="NAO64" s="264"/>
      <c r="NAP64" s="264"/>
      <c r="NAQ64" s="264"/>
      <c r="NAR64" s="264"/>
      <c r="NAS64" s="264"/>
      <c r="NAT64" s="264"/>
      <c r="NAU64" s="264"/>
      <c r="NAV64" s="264"/>
      <c r="NAW64" s="264"/>
      <c r="NAX64" s="264"/>
      <c r="NAY64" s="264"/>
      <c r="NAZ64" s="264"/>
      <c r="NBA64" s="264"/>
      <c r="NBB64" s="264"/>
      <c r="NBC64" s="264"/>
      <c r="NBD64" s="264"/>
      <c r="NBE64" s="264"/>
      <c r="NBF64" s="264"/>
      <c r="NBG64" s="264"/>
      <c r="NBH64" s="264"/>
      <c r="NBI64" s="264"/>
      <c r="NBJ64" s="264"/>
      <c r="NBK64" s="264"/>
      <c r="NBL64" s="264"/>
      <c r="NBM64" s="264"/>
      <c r="NBN64" s="264"/>
      <c r="NBO64" s="264"/>
      <c r="NBP64" s="264"/>
      <c r="NBQ64" s="264"/>
      <c r="NBR64" s="264"/>
      <c r="NBS64" s="264"/>
      <c r="NBT64" s="264"/>
      <c r="NBU64" s="264"/>
      <c r="NBV64" s="264"/>
      <c r="NBW64" s="264"/>
      <c r="NBX64" s="264"/>
      <c r="NBY64" s="264"/>
      <c r="NBZ64" s="264"/>
      <c r="NCA64" s="264"/>
      <c r="NCB64" s="264"/>
      <c r="NCC64" s="264"/>
      <c r="NCD64" s="264"/>
      <c r="NCE64" s="264"/>
      <c r="NCF64" s="264"/>
      <c r="NCG64" s="264"/>
      <c r="NCH64" s="264"/>
      <c r="NCI64" s="264"/>
      <c r="NCJ64" s="264"/>
      <c r="NCK64" s="264"/>
      <c r="NCL64" s="264"/>
      <c r="NCM64" s="264"/>
      <c r="NCN64" s="264"/>
      <c r="NCO64" s="264"/>
      <c r="NCP64" s="264"/>
      <c r="NCQ64" s="264"/>
      <c r="NCR64" s="264"/>
      <c r="NCS64" s="264"/>
      <c r="NCT64" s="264"/>
      <c r="NCU64" s="264"/>
      <c r="NCV64" s="264"/>
      <c r="NCW64" s="264"/>
      <c r="NCX64" s="264"/>
      <c r="NCY64" s="264"/>
      <c r="NCZ64" s="264"/>
      <c r="NDA64" s="264"/>
      <c r="NDB64" s="264"/>
      <c r="NDC64" s="264"/>
      <c r="NDD64" s="264"/>
      <c r="NDE64" s="264"/>
      <c r="NDF64" s="264"/>
      <c r="NDG64" s="264"/>
      <c r="NDH64" s="264"/>
      <c r="NDI64" s="264"/>
      <c r="NDJ64" s="264"/>
      <c r="NDK64" s="264"/>
      <c r="NDL64" s="264"/>
      <c r="NDM64" s="264"/>
      <c r="NDN64" s="264"/>
      <c r="NDO64" s="264"/>
      <c r="NDP64" s="264"/>
      <c r="NDQ64" s="264"/>
      <c r="NDR64" s="264"/>
      <c r="NDS64" s="264"/>
      <c r="NDT64" s="264"/>
      <c r="NDU64" s="264"/>
      <c r="NDV64" s="264"/>
      <c r="NDW64" s="264"/>
      <c r="NDX64" s="264"/>
      <c r="NDY64" s="264"/>
      <c r="NDZ64" s="264"/>
      <c r="NEA64" s="264"/>
      <c r="NEB64" s="264"/>
      <c r="NEC64" s="264"/>
      <c r="NED64" s="264"/>
      <c r="NEE64" s="264"/>
      <c r="NEF64" s="264"/>
      <c r="NEG64" s="264"/>
      <c r="NEH64" s="264"/>
      <c r="NEI64" s="264"/>
      <c r="NEJ64" s="264"/>
      <c r="NEK64" s="264"/>
      <c r="NEL64" s="264"/>
      <c r="NEM64" s="264"/>
      <c r="NEN64" s="264"/>
      <c r="NEO64" s="264"/>
      <c r="NEP64" s="264"/>
      <c r="NEQ64" s="264"/>
      <c r="NER64" s="264"/>
      <c r="NES64" s="264"/>
      <c r="NET64" s="264"/>
      <c r="NEU64" s="264"/>
      <c r="NEV64" s="264"/>
      <c r="NEW64" s="264"/>
      <c r="NEX64" s="264"/>
      <c r="NEY64" s="264"/>
      <c r="NEZ64" s="264"/>
      <c r="NFA64" s="264"/>
      <c r="NFB64" s="264"/>
      <c r="NFC64" s="264"/>
      <c r="NFD64" s="264"/>
      <c r="NFE64" s="264"/>
      <c r="NFF64" s="264"/>
      <c r="NFG64" s="264"/>
      <c r="NFH64" s="264"/>
      <c r="NFI64" s="264"/>
      <c r="NFJ64" s="264"/>
      <c r="NFK64" s="264"/>
      <c r="NFL64" s="264"/>
      <c r="NFM64" s="264"/>
      <c r="NFN64" s="264"/>
      <c r="NFO64" s="264"/>
      <c r="NFP64" s="264"/>
      <c r="NFQ64" s="264"/>
      <c r="NFR64" s="264"/>
      <c r="NFS64" s="264"/>
      <c r="NFT64" s="264"/>
      <c r="NFU64" s="264"/>
      <c r="NFV64" s="264"/>
      <c r="NFW64" s="264"/>
      <c r="NFX64" s="264"/>
      <c r="NFY64" s="264"/>
      <c r="NFZ64" s="264"/>
      <c r="NGA64" s="264"/>
      <c r="NGB64" s="264"/>
      <c r="NGC64" s="264"/>
      <c r="NGD64" s="264"/>
      <c r="NGE64" s="264"/>
      <c r="NGF64" s="264"/>
      <c r="NGG64" s="264"/>
      <c r="NGH64" s="264"/>
      <c r="NGI64" s="264"/>
      <c r="NGJ64" s="264"/>
      <c r="NGK64" s="264"/>
      <c r="NGL64" s="264"/>
      <c r="NGM64" s="264"/>
      <c r="NGN64" s="264"/>
      <c r="NGO64" s="264"/>
      <c r="NGP64" s="264"/>
      <c r="NGQ64" s="264"/>
      <c r="NGR64" s="264"/>
      <c r="NGS64" s="264"/>
      <c r="NGT64" s="264"/>
      <c r="NGU64" s="264"/>
      <c r="NGV64" s="264"/>
      <c r="NGW64" s="264"/>
      <c r="NGX64" s="264"/>
      <c r="NGY64" s="264"/>
      <c r="NGZ64" s="264"/>
      <c r="NHA64" s="264"/>
      <c r="NHB64" s="264"/>
      <c r="NHC64" s="264"/>
      <c r="NHD64" s="264"/>
      <c r="NHE64" s="264"/>
      <c r="NHF64" s="264"/>
      <c r="NHG64" s="264"/>
      <c r="NHH64" s="264"/>
      <c r="NHI64" s="264"/>
      <c r="NHJ64" s="264"/>
      <c r="NHK64" s="264"/>
      <c r="NHL64" s="264"/>
      <c r="NHM64" s="264"/>
      <c r="NHN64" s="264"/>
      <c r="NHO64" s="264"/>
      <c r="NHP64" s="264"/>
      <c r="NHQ64" s="264"/>
      <c r="NHR64" s="264"/>
      <c r="NHS64" s="264"/>
      <c r="NHT64" s="264"/>
      <c r="NHU64" s="264"/>
      <c r="NHV64" s="264"/>
      <c r="NHW64" s="264"/>
      <c r="NHX64" s="264"/>
      <c r="NHY64" s="264"/>
      <c r="NHZ64" s="264"/>
      <c r="NIA64" s="264"/>
      <c r="NIB64" s="264"/>
      <c r="NIC64" s="264"/>
      <c r="NID64" s="264"/>
      <c r="NIE64" s="264"/>
      <c r="NIF64" s="264"/>
      <c r="NIG64" s="264"/>
      <c r="NIH64" s="264"/>
      <c r="NII64" s="264"/>
      <c r="NIJ64" s="264"/>
      <c r="NIK64" s="264"/>
      <c r="NIL64" s="264"/>
      <c r="NIM64" s="264"/>
      <c r="NIN64" s="264"/>
      <c r="NIO64" s="264"/>
      <c r="NIP64" s="264"/>
      <c r="NIQ64" s="264"/>
      <c r="NIR64" s="264"/>
      <c r="NIS64" s="264"/>
      <c r="NIT64" s="264"/>
      <c r="NIU64" s="264"/>
      <c r="NIV64" s="264"/>
      <c r="NIW64" s="264"/>
      <c r="NIX64" s="264"/>
      <c r="NIY64" s="264"/>
      <c r="NIZ64" s="264"/>
      <c r="NJA64" s="264"/>
      <c r="NJB64" s="264"/>
      <c r="NJC64" s="264"/>
      <c r="NJD64" s="264"/>
      <c r="NJE64" s="264"/>
      <c r="NJF64" s="264"/>
      <c r="NJG64" s="264"/>
      <c r="NJH64" s="264"/>
      <c r="NJI64" s="264"/>
      <c r="NJJ64" s="264"/>
      <c r="NJK64" s="264"/>
      <c r="NJL64" s="264"/>
      <c r="NJM64" s="264"/>
      <c r="NJN64" s="264"/>
      <c r="NJO64" s="264"/>
      <c r="NJP64" s="264"/>
      <c r="NJQ64" s="264"/>
      <c r="NJR64" s="264"/>
      <c r="NJS64" s="264"/>
      <c r="NJT64" s="264"/>
      <c r="NJU64" s="264"/>
      <c r="NJV64" s="264"/>
      <c r="NJW64" s="264"/>
      <c r="NJX64" s="264"/>
      <c r="NJY64" s="264"/>
      <c r="NJZ64" s="264"/>
      <c r="NKA64" s="264"/>
      <c r="NKB64" s="264"/>
      <c r="NKC64" s="264"/>
      <c r="NKD64" s="264"/>
      <c r="NKE64" s="264"/>
      <c r="NKF64" s="264"/>
      <c r="NKG64" s="264"/>
      <c r="NKH64" s="264"/>
      <c r="NKI64" s="264"/>
      <c r="NKJ64" s="264"/>
      <c r="NKK64" s="264"/>
      <c r="NKL64" s="264"/>
      <c r="NKM64" s="264"/>
      <c r="NKN64" s="264"/>
      <c r="NKO64" s="264"/>
      <c r="NKP64" s="264"/>
      <c r="NKQ64" s="264"/>
      <c r="NKR64" s="264"/>
      <c r="NKS64" s="264"/>
      <c r="NKT64" s="264"/>
      <c r="NKU64" s="264"/>
      <c r="NKV64" s="264"/>
      <c r="NKW64" s="264"/>
      <c r="NKX64" s="264"/>
      <c r="NKY64" s="264"/>
      <c r="NKZ64" s="264"/>
      <c r="NLA64" s="264"/>
      <c r="NLB64" s="264"/>
      <c r="NLC64" s="264"/>
      <c r="NLD64" s="264"/>
      <c r="NLE64" s="264"/>
      <c r="NLF64" s="264"/>
      <c r="NLG64" s="264"/>
      <c r="NLH64" s="264"/>
      <c r="NLI64" s="264"/>
      <c r="NLJ64" s="264"/>
      <c r="NLK64" s="264"/>
      <c r="NLL64" s="264"/>
      <c r="NLM64" s="264"/>
      <c r="NLN64" s="264"/>
      <c r="NLO64" s="264"/>
      <c r="NLP64" s="264"/>
      <c r="NLQ64" s="264"/>
      <c r="NLR64" s="264"/>
      <c r="NLS64" s="264"/>
      <c r="NLT64" s="264"/>
      <c r="NLU64" s="264"/>
      <c r="NLV64" s="264"/>
      <c r="NLW64" s="264"/>
      <c r="NLX64" s="264"/>
      <c r="NLY64" s="264"/>
      <c r="NLZ64" s="264"/>
      <c r="NMA64" s="264"/>
      <c r="NMB64" s="264"/>
      <c r="NMC64" s="264"/>
      <c r="NMD64" s="264"/>
      <c r="NME64" s="264"/>
      <c r="NMF64" s="264"/>
      <c r="NMG64" s="264"/>
      <c r="NMH64" s="264"/>
      <c r="NMI64" s="264"/>
      <c r="NMJ64" s="264"/>
      <c r="NMK64" s="264"/>
      <c r="NML64" s="264"/>
      <c r="NMM64" s="264"/>
      <c r="NMN64" s="264"/>
      <c r="NMO64" s="264"/>
      <c r="NMP64" s="264"/>
      <c r="NMQ64" s="264"/>
      <c r="NMR64" s="264"/>
      <c r="NMS64" s="264"/>
      <c r="NMT64" s="264"/>
      <c r="NMU64" s="264"/>
      <c r="NMV64" s="264"/>
      <c r="NMW64" s="264"/>
      <c r="NMX64" s="264"/>
      <c r="NMY64" s="264"/>
      <c r="NMZ64" s="264"/>
      <c r="NNA64" s="264"/>
      <c r="NNB64" s="264"/>
      <c r="NNC64" s="264"/>
      <c r="NND64" s="264"/>
      <c r="NNE64" s="264"/>
      <c r="NNF64" s="264"/>
      <c r="NNG64" s="264"/>
      <c r="NNH64" s="264"/>
      <c r="NNI64" s="264"/>
      <c r="NNJ64" s="264"/>
      <c r="NNK64" s="264"/>
      <c r="NNL64" s="264"/>
      <c r="NNM64" s="264"/>
      <c r="NNN64" s="264"/>
      <c r="NNO64" s="264"/>
      <c r="NNP64" s="264"/>
      <c r="NNQ64" s="264"/>
      <c r="NNR64" s="264"/>
      <c r="NNS64" s="264"/>
      <c r="NNT64" s="264"/>
      <c r="NNU64" s="264"/>
      <c r="NNV64" s="264"/>
      <c r="NNW64" s="264"/>
      <c r="NNX64" s="264"/>
      <c r="NNY64" s="264"/>
      <c r="NNZ64" s="264"/>
      <c r="NOA64" s="264"/>
      <c r="NOB64" s="264"/>
      <c r="NOC64" s="264"/>
      <c r="NOD64" s="264"/>
      <c r="NOE64" s="264"/>
      <c r="NOF64" s="264"/>
      <c r="NOG64" s="264"/>
      <c r="NOH64" s="264"/>
      <c r="NOI64" s="264"/>
      <c r="NOJ64" s="264"/>
      <c r="NOK64" s="264"/>
      <c r="NOL64" s="264"/>
      <c r="NOM64" s="264"/>
      <c r="NON64" s="264"/>
      <c r="NOO64" s="264"/>
      <c r="NOP64" s="264"/>
      <c r="NOQ64" s="264"/>
      <c r="NOR64" s="264"/>
      <c r="NOS64" s="264"/>
      <c r="NOT64" s="264"/>
      <c r="NOU64" s="264"/>
      <c r="NOV64" s="264"/>
      <c r="NOW64" s="264"/>
      <c r="NOX64" s="264"/>
      <c r="NOY64" s="264"/>
      <c r="NOZ64" s="264"/>
      <c r="NPA64" s="264"/>
      <c r="NPB64" s="264"/>
      <c r="NPC64" s="264"/>
      <c r="NPD64" s="264"/>
      <c r="NPE64" s="264"/>
      <c r="NPF64" s="264"/>
      <c r="NPG64" s="264"/>
      <c r="NPH64" s="264"/>
      <c r="NPI64" s="264"/>
      <c r="NPJ64" s="264"/>
      <c r="NPK64" s="264"/>
      <c r="NPL64" s="264"/>
      <c r="NPM64" s="264"/>
      <c r="NPN64" s="264"/>
      <c r="NPO64" s="264"/>
      <c r="NPP64" s="264"/>
      <c r="NPQ64" s="264"/>
      <c r="NPR64" s="264"/>
      <c r="NPS64" s="264"/>
      <c r="NPT64" s="264"/>
      <c r="NPU64" s="264"/>
      <c r="NPV64" s="264"/>
      <c r="NPW64" s="264"/>
      <c r="NPX64" s="264"/>
      <c r="NPY64" s="264"/>
      <c r="NPZ64" s="264"/>
      <c r="NQA64" s="264"/>
      <c r="NQB64" s="264"/>
      <c r="NQC64" s="264"/>
      <c r="NQD64" s="264"/>
      <c r="NQE64" s="264"/>
      <c r="NQF64" s="264"/>
      <c r="NQG64" s="264"/>
      <c r="NQH64" s="264"/>
      <c r="NQI64" s="264"/>
      <c r="NQJ64" s="264"/>
      <c r="NQK64" s="264"/>
      <c r="NQL64" s="264"/>
      <c r="NQM64" s="264"/>
      <c r="NQN64" s="264"/>
      <c r="NQO64" s="264"/>
      <c r="NQP64" s="264"/>
      <c r="NQQ64" s="264"/>
      <c r="NQR64" s="264"/>
      <c r="NQS64" s="264"/>
      <c r="NQT64" s="264"/>
      <c r="NQU64" s="264"/>
      <c r="NQV64" s="264"/>
      <c r="NQW64" s="264"/>
      <c r="NQX64" s="264"/>
      <c r="NQY64" s="264"/>
      <c r="NQZ64" s="264"/>
      <c r="NRA64" s="264"/>
      <c r="NRB64" s="264"/>
      <c r="NRC64" s="264"/>
      <c r="NRD64" s="264"/>
      <c r="NRE64" s="264"/>
      <c r="NRF64" s="264"/>
      <c r="NRG64" s="264"/>
      <c r="NRH64" s="264"/>
      <c r="NRI64" s="264"/>
      <c r="NRJ64" s="264"/>
      <c r="NRK64" s="264"/>
      <c r="NRL64" s="264"/>
      <c r="NRM64" s="264"/>
      <c r="NRN64" s="264"/>
      <c r="NRO64" s="264"/>
      <c r="NRP64" s="264"/>
      <c r="NRQ64" s="264"/>
      <c r="NRR64" s="264"/>
      <c r="NRS64" s="264"/>
      <c r="NRT64" s="264"/>
      <c r="NRU64" s="264"/>
      <c r="NRV64" s="264"/>
      <c r="NRW64" s="264"/>
      <c r="NRX64" s="264"/>
      <c r="NRY64" s="264"/>
      <c r="NRZ64" s="264"/>
      <c r="NSA64" s="264"/>
      <c r="NSB64" s="264"/>
      <c r="NSC64" s="264"/>
      <c r="NSD64" s="264"/>
      <c r="NSE64" s="264"/>
      <c r="NSF64" s="264"/>
      <c r="NSG64" s="264"/>
      <c r="NSH64" s="264"/>
      <c r="NSI64" s="264"/>
      <c r="NSJ64" s="264"/>
      <c r="NSK64" s="264"/>
      <c r="NSL64" s="264"/>
      <c r="NSM64" s="264"/>
      <c r="NSN64" s="264"/>
      <c r="NSO64" s="264"/>
      <c r="NSP64" s="264"/>
      <c r="NSQ64" s="264"/>
      <c r="NSR64" s="264"/>
      <c r="NSS64" s="264"/>
      <c r="NST64" s="264"/>
      <c r="NSU64" s="264"/>
      <c r="NSV64" s="264"/>
      <c r="NSW64" s="264"/>
      <c r="NSX64" s="264"/>
      <c r="NSY64" s="264"/>
      <c r="NSZ64" s="264"/>
      <c r="NTA64" s="264"/>
      <c r="NTB64" s="264"/>
      <c r="NTC64" s="264"/>
      <c r="NTD64" s="264"/>
      <c r="NTE64" s="264"/>
      <c r="NTF64" s="264"/>
      <c r="NTG64" s="264"/>
      <c r="NTH64" s="264"/>
      <c r="NTI64" s="264"/>
      <c r="NTJ64" s="264"/>
      <c r="NTK64" s="264"/>
      <c r="NTL64" s="264"/>
      <c r="NTM64" s="264"/>
      <c r="NTN64" s="264"/>
      <c r="NTO64" s="264"/>
      <c r="NTP64" s="264"/>
      <c r="NTQ64" s="264"/>
      <c r="NTR64" s="264"/>
      <c r="NTS64" s="264"/>
      <c r="NTT64" s="264"/>
      <c r="NTU64" s="264"/>
      <c r="NTV64" s="264"/>
      <c r="NTW64" s="264"/>
      <c r="NTX64" s="264"/>
      <c r="NTY64" s="264"/>
      <c r="NTZ64" s="264"/>
      <c r="NUA64" s="264"/>
      <c r="NUB64" s="264"/>
      <c r="NUC64" s="264"/>
      <c r="NUD64" s="264"/>
      <c r="NUE64" s="264"/>
      <c r="NUF64" s="264"/>
      <c r="NUG64" s="264"/>
      <c r="NUH64" s="264"/>
      <c r="NUI64" s="264"/>
      <c r="NUJ64" s="264"/>
      <c r="NUK64" s="264"/>
      <c r="NUL64" s="264"/>
      <c r="NUM64" s="264"/>
      <c r="NUN64" s="264"/>
      <c r="NUO64" s="264"/>
      <c r="NUP64" s="264"/>
      <c r="NUQ64" s="264"/>
      <c r="NUR64" s="264"/>
      <c r="NUS64" s="264"/>
      <c r="NUT64" s="264"/>
      <c r="NUU64" s="264"/>
      <c r="NUV64" s="264"/>
      <c r="NUW64" s="264"/>
      <c r="NUX64" s="264"/>
      <c r="NUY64" s="264"/>
      <c r="NUZ64" s="264"/>
      <c r="NVA64" s="264"/>
      <c r="NVB64" s="264"/>
      <c r="NVC64" s="264"/>
      <c r="NVD64" s="264"/>
      <c r="NVE64" s="264"/>
      <c r="NVF64" s="264"/>
      <c r="NVG64" s="264"/>
      <c r="NVH64" s="264"/>
      <c r="NVI64" s="264"/>
      <c r="NVJ64" s="264"/>
      <c r="NVK64" s="264"/>
      <c r="NVL64" s="264"/>
      <c r="NVM64" s="264"/>
      <c r="NVN64" s="264"/>
      <c r="NVO64" s="264"/>
      <c r="NVP64" s="264"/>
      <c r="NVQ64" s="264"/>
      <c r="NVR64" s="264"/>
      <c r="NVS64" s="264"/>
      <c r="NVT64" s="264"/>
      <c r="NVU64" s="264"/>
      <c r="NVV64" s="264"/>
      <c r="NVW64" s="264"/>
      <c r="NVX64" s="264"/>
      <c r="NVY64" s="264"/>
      <c r="NVZ64" s="264"/>
      <c r="NWA64" s="264"/>
      <c r="NWB64" s="264"/>
      <c r="NWC64" s="264"/>
      <c r="NWD64" s="264"/>
      <c r="NWE64" s="264"/>
      <c r="NWF64" s="264"/>
      <c r="NWG64" s="264"/>
      <c r="NWH64" s="264"/>
      <c r="NWI64" s="264"/>
      <c r="NWJ64" s="264"/>
      <c r="NWK64" s="264"/>
      <c r="NWL64" s="264"/>
      <c r="NWM64" s="264"/>
      <c r="NWN64" s="264"/>
      <c r="NWO64" s="264"/>
      <c r="NWP64" s="264"/>
      <c r="NWQ64" s="264"/>
      <c r="NWR64" s="264"/>
      <c r="NWS64" s="264"/>
      <c r="NWT64" s="264"/>
      <c r="NWU64" s="264"/>
      <c r="NWV64" s="264"/>
      <c r="NWW64" s="264"/>
      <c r="NWX64" s="264"/>
      <c r="NWY64" s="264"/>
      <c r="NWZ64" s="264"/>
      <c r="NXA64" s="264"/>
      <c r="NXB64" s="264"/>
      <c r="NXC64" s="264"/>
      <c r="NXD64" s="264"/>
      <c r="NXE64" s="264"/>
      <c r="NXF64" s="264"/>
      <c r="NXG64" s="264"/>
      <c r="NXH64" s="264"/>
      <c r="NXI64" s="264"/>
      <c r="NXJ64" s="264"/>
      <c r="NXK64" s="264"/>
      <c r="NXL64" s="264"/>
      <c r="NXM64" s="264"/>
      <c r="NXN64" s="264"/>
      <c r="NXO64" s="264"/>
      <c r="NXP64" s="264"/>
      <c r="NXQ64" s="264"/>
      <c r="NXR64" s="264"/>
      <c r="NXS64" s="264"/>
      <c r="NXT64" s="264"/>
      <c r="NXU64" s="264"/>
      <c r="NXV64" s="264"/>
      <c r="NXW64" s="264"/>
      <c r="NXX64" s="264"/>
      <c r="NXY64" s="264"/>
      <c r="NXZ64" s="264"/>
      <c r="NYA64" s="264"/>
      <c r="NYB64" s="264"/>
      <c r="NYC64" s="264"/>
      <c r="NYD64" s="264"/>
      <c r="NYE64" s="264"/>
      <c r="NYF64" s="264"/>
      <c r="NYG64" s="264"/>
      <c r="NYH64" s="264"/>
      <c r="NYI64" s="264"/>
      <c r="NYJ64" s="264"/>
      <c r="NYK64" s="264"/>
      <c r="NYL64" s="264"/>
      <c r="NYM64" s="264"/>
      <c r="NYN64" s="264"/>
      <c r="NYO64" s="264"/>
      <c r="NYP64" s="264"/>
      <c r="NYQ64" s="264"/>
      <c r="NYR64" s="264"/>
      <c r="NYS64" s="264"/>
      <c r="NYT64" s="264"/>
      <c r="NYU64" s="264"/>
      <c r="NYV64" s="264"/>
      <c r="NYW64" s="264"/>
      <c r="NYX64" s="264"/>
      <c r="NYY64" s="264"/>
      <c r="NYZ64" s="264"/>
      <c r="NZA64" s="264"/>
      <c r="NZB64" s="264"/>
      <c r="NZC64" s="264"/>
      <c r="NZD64" s="264"/>
      <c r="NZE64" s="264"/>
      <c r="NZF64" s="264"/>
      <c r="NZG64" s="264"/>
      <c r="NZH64" s="264"/>
      <c r="NZI64" s="264"/>
      <c r="NZJ64" s="264"/>
      <c r="NZK64" s="264"/>
      <c r="NZL64" s="264"/>
      <c r="NZM64" s="264"/>
      <c r="NZN64" s="264"/>
      <c r="NZO64" s="264"/>
      <c r="NZP64" s="264"/>
      <c r="NZQ64" s="264"/>
      <c r="NZR64" s="264"/>
      <c r="NZS64" s="264"/>
      <c r="NZT64" s="264"/>
      <c r="NZU64" s="264"/>
      <c r="NZV64" s="264"/>
      <c r="NZW64" s="264"/>
      <c r="NZX64" s="264"/>
      <c r="NZY64" s="264"/>
      <c r="NZZ64" s="264"/>
      <c r="OAA64" s="264"/>
      <c r="OAB64" s="264"/>
      <c r="OAC64" s="264"/>
      <c r="OAD64" s="264"/>
      <c r="OAE64" s="264"/>
      <c r="OAF64" s="264"/>
      <c r="OAG64" s="264"/>
      <c r="OAH64" s="264"/>
      <c r="OAI64" s="264"/>
      <c r="OAJ64" s="264"/>
      <c r="OAK64" s="264"/>
      <c r="OAL64" s="264"/>
      <c r="OAM64" s="264"/>
      <c r="OAN64" s="264"/>
      <c r="OAO64" s="264"/>
      <c r="OAP64" s="264"/>
      <c r="OAQ64" s="264"/>
      <c r="OAR64" s="264"/>
      <c r="OAS64" s="264"/>
      <c r="OAT64" s="264"/>
      <c r="OAU64" s="264"/>
      <c r="OAV64" s="264"/>
      <c r="OAW64" s="264"/>
      <c r="OAX64" s="264"/>
      <c r="OAY64" s="264"/>
      <c r="OAZ64" s="264"/>
      <c r="OBA64" s="264"/>
      <c r="OBB64" s="264"/>
      <c r="OBC64" s="264"/>
      <c r="OBD64" s="264"/>
      <c r="OBE64" s="264"/>
      <c r="OBF64" s="264"/>
      <c r="OBG64" s="264"/>
      <c r="OBH64" s="264"/>
      <c r="OBI64" s="264"/>
      <c r="OBJ64" s="264"/>
      <c r="OBK64" s="264"/>
      <c r="OBL64" s="264"/>
      <c r="OBM64" s="264"/>
      <c r="OBN64" s="264"/>
      <c r="OBO64" s="264"/>
      <c r="OBP64" s="264"/>
      <c r="OBQ64" s="264"/>
      <c r="OBR64" s="264"/>
      <c r="OBS64" s="264"/>
      <c r="OBT64" s="264"/>
      <c r="OBU64" s="264"/>
      <c r="OBV64" s="264"/>
      <c r="OBW64" s="264"/>
      <c r="OBX64" s="264"/>
      <c r="OBY64" s="264"/>
      <c r="OBZ64" s="264"/>
      <c r="OCA64" s="264"/>
      <c r="OCB64" s="264"/>
      <c r="OCC64" s="264"/>
      <c r="OCD64" s="264"/>
      <c r="OCE64" s="264"/>
      <c r="OCF64" s="264"/>
      <c r="OCG64" s="264"/>
      <c r="OCH64" s="264"/>
      <c r="OCI64" s="264"/>
      <c r="OCJ64" s="264"/>
      <c r="OCK64" s="264"/>
      <c r="OCL64" s="264"/>
      <c r="OCM64" s="264"/>
      <c r="OCN64" s="264"/>
      <c r="OCO64" s="264"/>
      <c r="OCP64" s="264"/>
      <c r="OCQ64" s="264"/>
      <c r="OCR64" s="264"/>
      <c r="OCS64" s="264"/>
      <c r="OCT64" s="264"/>
      <c r="OCU64" s="264"/>
      <c r="OCV64" s="264"/>
      <c r="OCW64" s="264"/>
      <c r="OCX64" s="264"/>
      <c r="OCY64" s="264"/>
      <c r="OCZ64" s="264"/>
      <c r="ODA64" s="264"/>
      <c r="ODB64" s="264"/>
      <c r="ODC64" s="264"/>
      <c r="ODD64" s="264"/>
      <c r="ODE64" s="264"/>
      <c r="ODF64" s="264"/>
      <c r="ODG64" s="264"/>
      <c r="ODH64" s="264"/>
      <c r="ODI64" s="264"/>
      <c r="ODJ64" s="264"/>
      <c r="ODK64" s="264"/>
      <c r="ODL64" s="264"/>
      <c r="ODM64" s="264"/>
      <c r="ODN64" s="264"/>
      <c r="ODO64" s="264"/>
      <c r="ODP64" s="264"/>
      <c r="ODQ64" s="264"/>
      <c r="ODR64" s="264"/>
      <c r="ODS64" s="264"/>
      <c r="ODT64" s="264"/>
      <c r="ODU64" s="264"/>
      <c r="ODV64" s="264"/>
      <c r="ODW64" s="264"/>
      <c r="ODX64" s="264"/>
      <c r="ODY64" s="264"/>
      <c r="ODZ64" s="264"/>
      <c r="OEA64" s="264"/>
      <c r="OEB64" s="264"/>
      <c r="OEC64" s="264"/>
      <c r="OED64" s="264"/>
      <c r="OEE64" s="264"/>
      <c r="OEF64" s="264"/>
      <c r="OEG64" s="264"/>
      <c r="OEH64" s="264"/>
      <c r="OEI64" s="264"/>
      <c r="OEJ64" s="264"/>
      <c r="OEK64" s="264"/>
      <c r="OEL64" s="264"/>
      <c r="OEM64" s="264"/>
      <c r="OEN64" s="264"/>
      <c r="OEO64" s="264"/>
      <c r="OEP64" s="264"/>
      <c r="OEQ64" s="264"/>
      <c r="OER64" s="264"/>
      <c r="OES64" s="264"/>
      <c r="OET64" s="264"/>
      <c r="OEU64" s="264"/>
      <c r="OEV64" s="264"/>
      <c r="OEW64" s="264"/>
      <c r="OEX64" s="264"/>
      <c r="OEY64" s="264"/>
      <c r="OEZ64" s="264"/>
      <c r="OFA64" s="264"/>
      <c r="OFB64" s="264"/>
      <c r="OFC64" s="264"/>
      <c r="OFD64" s="264"/>
      <c r="OFE64" s="264"/>
      <c r="OFF64" s="264"/>
      <c r="OFG64" s="264"/>
      <c r="OFH64" s="264"/>
      <c r="OFI64" s="264"/>
      <c r="OFJ64" s="264"/>
      <c r="OFK64" s="264"/>
      <c r="OFL64" s="264"/>
      <c r="OFM64" s="264"/>
      <c r="OFN64" s="264"/>
      <c r="OFO64" s="264"/>
      <c r="OFP64" s="264"/>
      <c r="OFQ64" s="264"/>
      <c r="OFR64" s="264"/>
      <c r="OFS64" s="264"/>
      <c r="OFT64" s="264"/>
      <c r="OFU64" s="264"/>
      <c r="OFV64" s="264"/>
      <c r="OFW64" s="264"/>
      <c r="OFX64" s="264"/>
      <c r="OFY64" s="264"/>
      <c r="OFZ64" s="264"/>
      <c r="OGA64" s="264"/>
      <c r="OGB64" s="264"/>
      <c r="OGC64" s="264"/>
      <c r="OGD64" s="264"/>
      <c r="OGE64" s="264"/>
      <c r="OGF64" s="264"/>
      <c r="OGG64" s="264"/>
      <c r="OGH64" s="264"/>
      <c r="OGI64" s="264"/>
      <c r="OGJ64" s="264"/>
      <c r="OGK64" s="264"/>
      <c r="OGL64" s="264"/>
      <c r="OGM64" s="264"/>
      <c r="OGN64" s="264"/>
      <c r="OGO64" s="264"/>
      <c r="OGP64" s="264"/>
      <c r="OGQ64" s="264"/>
      <c r="OGR64" s="264"/>
      <c r="OGS64" s="264"/>
      <c r="OGT64" s="264"/>
      <c r="OGU64" s="264"/>
      <c r="OGV64" s="264"/>
      <c r="OGW64" s="264"/>
      <c r="OGX64" s="264"/>
      <c r="OGY64" s="264"/>
      <c r="OGZ64" s="264"/>
      <c r="OHA64" s="264"/>
      <c r="OHB64" s="264"/>
      <c r="OHC64" s="264"/>
      <c r="OHD64" s="264"/>
      <c r="OHE64" s="264"/>
      <c r="OHF64" s="264"/>
      <c r="OHG64" s="264"/>
      <c r="OHH64" s="264"/>
      <c r="OHI64" s="264"/>
      <c r="OHJ64" s="264"/>
      <c r="OHK64" s="264"/>
      <c r="OHL64" s="264"/>
      <c r="OHM64" s="264"/>
      <c r="OHN64" s="264"/>
      <c r="OHO64" s="264"/>
      <c r="OHP64" s="264"/>
      <c r="OHQ64" s="264"/>
      <c r="OHR64" s="264"/>
      <c r="OHS64" s="264"/>
      <c r="OHT64" s="264"/>
      <c r="OHU64" s="264"/>
      <c r="OHV64" s="264"/>
      <c r="OHW64" s="264"/>
      <c r="OHX64" s="264"/>
      <c r="OHY64" s="264"/>
      <c r="OHZ64" s="264"/>
      <c r="OIA64" s="264"/>
      <c r="OIB64" s="264"/>
      <c r="OIC64" s="264"/>
      <c r="OID64" s="264"/>
      <c r="OIE64" s="264"/>
      <c r="OIF64" s="264"/>
      <c r="OIG64" s="264"/>
      <c r="OIH64" s="264"/>
      <c r="OII64" s="264"/>
      <c r="OIJ64" s="264"/>
      <c r="OIK64" s="264"/>
      <c r="OIL64" s="264"/>
      <c r="OIM64" s="264"/>
      <c r="OIN64" s="264"/>
      <c r="OIO64" s="264"/>
      <c r="OIP64" s="264"/>
      <c r="OIQ64" s="264"/>
      <c r="OIR64" s="264"/>
      <c r="OIS64" s="264"/>
      <c r="OIT64" s="264"/>
      <c r="OIU64" s="264"/>
      <c r="OIV64" s="264"/>
      <c r="OIW64" s="264"/>
      <c r="OIX64" s="264"/>
      <c r="OIY64" s="264"/>
      <c r="OIZ64" s="264"/>
      <c r="OJA64" s="264"/>
      <c r="OJB64" s="264"/>
      <c r="OJC64" s="264"/>
      <c r="OJD64" s="264"/>
      <c r="OJE64" s="264"/>
      <c r="OJF64" s="264"/>
      <c r="OJG64" s="264"/>
      <c r="OJH64" s="264"/>
      <c r="OJI64" s="264"/>
      <c r="OJJ64" s="264"/>
      <c r="OJK64" s="264"/>
      <c r="OJL64" s="264"/>
      <c r="OJM64" s="264"/>
      <c r="OJN64" s="264"/>
      <c r="OJO64" s="264"/>
      <c r="OJP64" s="264"/>
      <c r="OJQ64" s="264"/>
      <c r="OJR64" s="264"/>
      <c r="OJS64" s="264"/>
      <c r="OJT64" s="264"/>
      <c r="OJU64" s="264"/>
      <c r="OJV64" s="264"/>
      <c r="OJW64" s="264"/>
      <c r="OJX64" s="264"/>
      <c r="OJY64" s="264"/>
      <c r="OJZ64" s="264"/>
      <c r="OKA64" s="264"/>
      <c r="OKB64" s="264"/>
      <c r="OKC64" s="264"/>
      <c r="OKD64" s="264"/>
      <c r="OKE64" s="264"/>
      <c r="OKF64" s="264"/>
      <c r="OKG64" s="264"/>
      <c r="OKH64" s="264"/>
      <c r="OKI64" s="264"/>
      <c r="OKJ64" s="264"/>
      <c r="OKK64" s="264"/>
      <c r="OKL64" s="264"/>
      <c r="OKM64" s="264"/>
      <c r="OKN64" s="264"/>
      <c r="OKO64" s="264"/>
      <c r="OKP64" s="264"/>
      <c r="OKQ64" s="264"/>
      <c r="OKR64" s="264"/>
      <c r="OKS64" s="264"/>
      <c r="OKT64" s="264"/>
      <c r="OKU64" s="264"/>
      <c r="OKV64" s="264"/>
      <c r="OKW64" s="264"/>
      <c r="OKX64" s="264"/>
      <c r="OKY64" s="264"/>
      <c r="OKZ64" s="264"/>
      <c r="OLA64" s="264"/>
      <c r="OLB64" s="264"/>
      <c r="OLC64" s="264"/>
      <c r="OLD64" s="264"/>
      <c r="OLE64" s="264"/>
      <c r="OLF64" s="264"/>
      <c r="OLG64" s="264"/>
      <c r="OLH64" s="264"/>
      <c r="OLI64" s="264"/>
      <c r="OLJ64" s="264"/>
      <c r="OLK64" s="264"/>
      <c r="OLL64" s="264"/>
      <c r="OLM64" s="264"/>
      <c r="OLN64" s="264"/>
      <c r="OLO64" s="264"/>
      <c r="OLP64" s="264"/>
      <c r="OLQ64" s="264"/>
      <c r="OLR64" s="264"/>
      <c r="OLS64" s="264"/>
      <c r="OLT64" s="264"/>
      <c r="OLU64" s="264"/>
      <c r="OLV64" s="264"/>
      <c r="OLW64" s="264"/>
      <c r="OLX64" s="264"/>
      <c r="OLY64" s="264"/>
      <c r="OLZ64" s="264"/>
      <c r="OMA64" s="264"/>
      <c r="OMB64" s="264"/>
      <c r="OMC64" s="264"/>
      <c r="OMD64" s="264"/>
      <c r="OME64" s="264"/>
      <c r="OMF64" s="264"/>
      <c r="OMG64" s="264"/>
      <c r="OMH64" s="264"/>
      <c r="OMI64" s="264"/>
      <c r="OMJ64" s="264"/>
      <c r="OMK64" s="264"/>
      <c r="OML64" s="264"/>
      <c r="OMM64" s="264"/>
      <c r="OMN64" s="264"/>
      <c r="OMO64" s="264"/>
      <c r="OMP64" s="264"/>
      <c r="OMQ64" s="264"/>
      <c r="OMR64" s="264"/>
      <c r="OMS64" s="264"/>
      <c r="OMT64" s="264"/>
      <c r="OMU64" s="264"/>
      <c r="OMV64" s="264"/>
      <c r="OMW64" s="264"/>
      <c r="OMX64" s="264"/>
      <c r="OMY64" s="264"/>
      <c r="OMZ64" s="264"/>
      <c r="ONA64" s="264"/>
      <c r="ONB64" s="264"/>
      <c r="ONC64" s="264"/>
      <c r="OND64" s="264"/>
      <c r="ONE64" s="264"/>
      <c r="ONF64" s="264"/>
      <c r="ONG64" s="264"/>
      <c r="ONH64" s="264"/>
      <c r="ONI64" s="264"/>
      <c r="ONJ64" s="264"/>
      <c r="ONK64" s="264"/>
      <c r="ONL64" s="264"/>
      <c r="ONM64" s="264"/>
      <c r="ONN64" s="264"/>
      <c r="ONO64" s="264"/>
      <c r="ONP64" s="264"/>
      <c r="ONQ64" s="264"/>
      <c r="ONR64" s="264"/>
      <c r="ONS64" s="264"/>
      <c r="ONT64" s="264"/>
      <c r="ONU64" s="264"/>
      <c r="ONV64" s="264"/>
      <c r="ONW64" s="264"/>
      <c r="ONX64" s="264"/>
      <c r="ONY64" s="264"/>
      <c r="ONZ64" s="264"/>
      <c r="OOA64" s="264"/>
      <c r="OOB64" s="264"/>
      <c r="OOC64" s="264"/>
      <c r="OOD64" s="264"/>
      <c r="OOE64" s="264"/>
      <c r="OOF64" s="264"/>
      <c r="OOG64" s="264"/>
      <c r="OOH64" s="264"/>
      <c r="OOI64" s="264"/>
      <c r="OOJ64" s="264"/>
      <c r="OOK64" s="264"/>
      <c r="OOL64" s="264"/>
      <c r="OOM64" s="264"/>
      <c r="OON64" s="264"/>
      <c r="OOO64" s="264"/>
      <c r="OOP64" s="264"/>
      <c r="OOQ64" s="264"/>
      <c r="OOR64" s="264"/>
      <c r="OOS64" s="264"/>
      <c r="OOT64" s="264"/>
      <c r="OOU64" s="264"/>
      <c r="OOV64" s="264"/>
      <c r="OOW64" s="264"/>
      <c r="OOX64" s="264"/>
      <c r="OOY64" s="264"/>
      <c r="OOZ64" s="264"/>
      <c r="OPA64" s="264"/>
      <c r="OPB64" s="264"/>
      <c r="OPC64" s="264"/>
      <c r="OPD64" s="264"/>
      <c r="OPE64" s="264"/>
      <c r="OPF64" s="264"/>
      <c r="OPG64" s="264"/>
      <c r="OPH64" s="264"/>
      <c r="OPI64" s="264"/>
      <c r="OPJ64" s="264"/>
      <c r="OPK64" s="264"/>
      <c r="OPL64" s="264"/>
      <c r="OPM64" s="264"/>
      <c r="OPN64" s="264"/>
      <c r="OPO64" s="264"/>
      <c r="OPP64" s="264"/>
      <c r="OPQ64" s="264"/>
      <c r="OPR64" s="264"/>
      <c r="OPS64" s="264"/>
      <c r="OPT64" s="264"/>
      <c r="OPU64" s="264"/>
      <c r="OPV64" s="264"/>
      <c r="OPW64" s="264"/>
      <c r="OPX64" s="264"/>
      <c r="OPY64" s="264"/>
      <c r="OPZ64" s="264"/>
      <c r="OQA64" s="264"/>
      <c r="OQB64" s="264"/>
      <c r="OQC64" s="264"/>
      <c r="OQD64" s="264"/>
      <c r="OQE64" s="264"/>
      <c r="OQF64" s="264"/>
      <c r="OQG64" s="264"/>
      <c r="OQH64" s="264"/>
      <c r="OQI64" s="264"/>
      <c r="OQJ64" s="264"/>
      <c r="OQK64" s="264"/>
      <c r="OQL64" s="264"/>
      <c r="OQM64" s="264"/>
      <c r="OQN64" s="264"/>
      <c r="OQO64" s="264"/>
      <c r="OQP64" s="264"/>
      <c r="OQQ64" s="264"/>
      <c r="OQR64" s="264"/>
      <c r="OQS64" s="264"/>
      <c r="OQT64" s="264"/>
      <c r="OQU64" s="264"/>
      <c r="OQV64" s="264"/>
      <c r="OQW64" s="264"/>
      <c r="OQX64" s="264"/>
      <c r="OQY64" s="264"/>
      <c r="OQZ64" s="264"/>
      <c r="ORA64" s="264"/>
      <c r="ORB64" s="264"/>
      <c r="ORC64" s="264"/>
      <c r="ORD64" s="264"/>
      <c r="ORE64" s="264"/>
      <c r="ORF64" s="264"/>
      <c r="ORG64" s="264"/>
      <c r="ORH64" s="264"/>
      <c r="ORI64" s="264"/>
      <c r="ORJ64" s="264"/>
      <c r="ORK64" s="264"/>
      <c r="ORL64" s="264"/>
      <c r="ORM64" s="264"/>
      <c r="ORN64" s="264"/>
      <c r="ORO64" s="264"/>
      <c r="ORP64" s="264"/>
      <c r="ORQ64" s="264"/>
      <c r="ORR64" s="264"/>
      <c r="ORS64" s="264"/>
      <c r="ORT64" s="264"/>
      <c r="ORU64" s="264"/>
      <c r="ORV64" s="264"/>
      <c r="ORW64" s="264"/>
      <c r="ORX64" s="264"/>
      <c r="ORY64" s="264"/>
      <c r="ORZ64" s="264"/>
      <c r="OSA64" s="264"/>
      <c r="OSB64" s="264"/>
      <c r="OSC64" s="264"/>
      <c r="OSD64" s="264"/>
      <c r="OSE64" s="264"/>
      <c r="OSF64" s="264"/>
      <c r="OSG64" s="264"/>
      <c r="OSH64" s="264"/>
      <c r="OSI64" s="264"/>
      <c r="OSJ64" s="264"/>
      <c r="OSK64" s="264"/>
      <c r="OSL64" s="264"/>
      <c r="OSM64" s="264"/>
      <c r="OSN64" s="264"/>
      <c r="OSO64" s="264"/>
      <c r="OSP64" s="264"/>
      <c r="OSQ64" s="264"/>
      <c r="OSR64" s="264"/>
      <c r="OSS64" s="264"/>
      <c r="OST64" s="264"/>
      <c r="OSU64" s="264"/>
      <c r="OSV64" s="264"/>
      <c r="OSW64" s="264"/>
      <c r="OSX64" s="264"/>
      <c r="OSY64" s="264"/>
      <c r="OSZ64" s="264"/>
      <c r="OTA64" s="264"/>
      <c r="OTB64" s="264"/>
      <c r="OTC64" s="264"/>
      <c r="OTD64" s="264"/>
      <c r="OTE64" s="264"/>
      <c r="OTF64" s="264"/>
      <c r="OTG64" s="264"/>
      <c r="OTH64" s="264"/>
      <c r="OTI64" s="264"/>
      <c r="OTJ64" s="264"/>
      <c r="OTK64" s="264"/>
      <c r="OTL64" s="264"/>
      <c r="OTM64" s="264"/>
      <c r="OTN64" s="264"/>
      <c r="OTO64" s="264"/>
      <c r="OTP64" s="264"/>
      <c r="OTQ64" s="264"/>
      <c r="OTR64" s="264"/>
      <c r="OTS64" s="264"/>
      <c r="OTT64" s="264"/>
      <c r="OTU64" s="264"/>
      <c r="OTV64" s="264"/>
      <c r="OTW64" s="264"/>
      <c r="OTX64" s="264"/>
      <c r="OTY64" s="264"/>
      <c r="OTZ64" s="264"/>
      <c r="OUA64" s="264"/>
      <c r="OUB64" s="264"/>
      <c r="OUC64" s="264"/>
      <c r="OUD64" s="264"/>
      <c r="OUE64" s="264"/>
      <c r="OUF64" s="264"/>
      <c r="OUG64" s="264"/>
      <c r="OUH64" s="264"/>
      <c r="OUI64" s="264"/>
      <c r="OUJ64" s="264"/>
      <c r="OUK64" s="264"/>
      <c r="OUL64" s="264"/>
      <c r="OUM64" s="264"/>
      <c r="OUN64" s="264"/>
      <c r="OUO64" s="264"/>
      <c r="OUP64" s="264"/>
      <c r="OUQ64" s="264"/>
      <c r="OUR64" s="264"/>
      <c r="OUS64" s="264"/>
      <c r="OUT64" s="264"/>
      <c r="OUU64" s="264"/>
      <c r="OUV64" s="264"/>
      <c r="OUW64" s="264"/>
      <c r="OUX64" s="264"/>
      <c r="OUY64" s="264"/>
      <c r="OUZ64" s="264"/>
      <c r="OVA64" s="264"/>
      <c r="OVB64" s="264"/>
      <c r="OVC64" s="264"/>
      <c r="OVD64" s="264"/>
      <c r="OVE64" s="264"/>
      <c r="OVF64" s="264"/>
      <c r="OVG64" s="264"/>
      <c r="OVH64" s="264"/>
      <c r="OVI64" s="264"/>
      <c r="OVJ64" s="264"/>
      <c r="OVK64" s="264"/>
      <c r="OVL64" s="264"/>
      <c r="OVM64" s="264"/>
      <c r="OVN64" s="264"/>
      <c r="OVO64" s="264"/>
      <c r="OVP64" s="264"/>
      <c r="OVQ64" s="264"/>
      <c r="OVR64" s="264"/>
      <c r="OVS64" s="264"/>
      <c r="OVT64" s="264"/>
      <c r="OVU64" s="264"/>
      <c r="OVV64" s="264"/>
      <c r="OVW64" s="264"/>
      <c r="OVX64" s="264"/>
      <c r="OVY64" s="264"/>
      <c r="OVZ64" s="264"/>
      <c r="OWA64" s="264"/>
      <c r="OWB64" s="264"/>
      <c r="OWC64" s="264"/>
      <c r="OWD64" s="264"/>
      <c r="OWE64" s="264"/>
      <c r="OWF64" s="264"/>
      <c r="OWG64" s="264"/>
      <c r="OWH64" s="264"/>
      <c r="OWI64" s="264"/>
      <c r="OWJ64" s="264"/>
      <c r="OWK64" s="264"/>
      <c r="OWL64" s="264"/>
      <c r="OWM64" s="264"/>
      <c r="OWN64" s="264"/>
      <c r="OWO64" s="264"/>
      <c r="OWP64" s="264"/>
      <c r="OWQ64" s="264"/>
      <c r="OWR64" s="264"/>
      <c r="OWS64" s="264"/>
      <c r="OWT64" s="264"/>
      <c r="OWU64" s="264"/>
      <c r="OWV64" s="264"/>
      <c r="OWW64" s="264"/>
      <c r="OWX64" s="264"/>
      <c r="OWY64" s="264"/>
      <c r="OWZ64" s="264"/>
      <c r="OXA64" s="264"/>
      <c r="OXB64" s="264"/>
      <c r="OXC64" s="264"/>
      <c r="OXD64" s="264"/>
      <c r="OXE64" s="264"/>
      <c r="OXF64" s="264"/>
      <c r="OXG64" s="264"/>
      <c r="OXH64" s="264"/>
      <c r="OXI64" s="264"/>
      <c r="OXJ64" s="264"/>
      <c r="OXK64" s="264"/>
      <c r="OXL64" s="264"/>
      <c r="OXM64" s="264"/>
      <c r="OXN64" s="264"/>
      <c r="OXO64" s="264"/>
      <c r="OXP64" s="264"/>
      <c r="OXQ64" s="264"/>
      <c r="OXR64" s="264"/>
      <c r="OXS64" s="264"/>
      <c r="OXT64" s="264"/>
      <c r="OXU64" s="264"/>
      <c r="OXV64" s="264"/>
      <c r="OXW64" s="264"/>
      <c r="OXX64" s="264"/>
      <c r="OXY64" s="264"/>
      <c r="OXZ64" s="264"/>
      <c r="OYA64" s="264"/>
      <c r="OYB64" s="264"/>
      <c r="OYC64" s="264"/>
      <c r="OYD64" s="264"/>
      <c r="OYE64" s="264"/>
      <c r="OYF64" s="264"/>
      <c r="OYG64" s="264"/>
      <c r="OYH64" s="264"/>
      <c r="OYI64" s="264"/>
      <c r="OYJ64" s="264"/>
      <c r="OYK64" s="264"/>
      <c r="OYL64" s="264"/>
      <c r="OYM64" s="264"/>
      <c r="OYN64" s="264"/>
      <c r="OYO64" s="264"/>
      <c r="OYP64" s="264"/>
      <c r="OYQ64" s="264"/>
      <c r="OYR64" s="264"/>
      <c r="OYS64" s="264"/>
      <c r="OYT64" s="264"/>
      <c r="OYU64" s="264"/>
      <c r="OYV64" s="264"/>
      <c r="OYW64" s="264"/>
      <c r="OYX64" s="264"/>
      <c r="OYY64" s="264"/>
      <c r="OYZ64" s="264"/>
      <c r="OZA64" s="264"/>
      <c r="OZB64" s="264"/>
      <c r="OZC64" s="264"/>
      <c r="OZD64" s="264"/>
      <c r="OZE64" s="264"/>
      <c r="OZF64" s="264"/>
      <c r="OZG64" s="264"/>
      <c r="OZH64" s="264"/>
      <c r="OZI64" s="264"/>
      <c r="OZJ64" s="264"/>
      <c r="OZK64" s="264"/>
      <c r="OZL64" s="264"/>
      <c r="OZM64" s="264"/>
      <c r="OZN64" s="264"/>
      <c r="OZO64" s="264"/>
      <c r="OZP64" s="264"/>
      <c r="OZQ64" s="264"/>
      <c r="OZR64" s="264"/>
      <c r="OZS64" s="264"/>
      <c r="OZT64" s="264"/>
      <c r="OZU64" s="264"/>
      <c r="OZV64" s="264"/>
      <c r="OZW64" s="264"/>
      <c r="OZX64" s="264"/>
      <c r="OZY64" s="264"/>
      <c r="OZZ64" s="264"/>
      <c r="PAA64" s="264"/>
      <c r="PAB64" s="264"/>
      <c r="PAC64" s="264"/>
      <c r="PAD64" s="264"/>
      <c r="PAE64" s="264"/>
      <c r="PAF64" s="264"/>
      <c r="PAG64" s="264"/>
      <c r="PAH64" s="264"/>
      <c r="PAI64" s="264"/>
      <c r="PAJ64" s="264"/>
      <c r="PAK64" s="264"/>
      <c r="PAL64" s="264"/>
      <c r="PAM64" s="264"/>
      <c r="PAN64" s="264"/>
      <c r="PAO64" s="264"/>
      <c r="PAP64" s="264"/>
      <c r="PAQ64" s="264"/>
      <c r="PAR64" s="264"/>
      <c r="PAS64" s="264"/>
      <c r="PAT64" s="264"/>
      <c r="PAU64" s="264"/>
      <c r="PAV64" s="264"/>
      <c r="PAW64" s="264"/>
      <c r="PAX64" s="264"/>
      <c r="PAY64" s="264"/>
      <c r="PAZ64" s="264"/>
      <c r="PBA64" s="264"/>
      <c r="PBB64" s="264"/>
      <c r="PBC64" s="264"/>
      <c r="PBD64" s="264"/>
      <c r="PBE64" s="264"/>
      <c r="PBF64" s="264"/>
      <c r="PBG64" s="264"/>
      <c r="PBH64" s="264"/>
      <c r="PBI64" s="264"/>
      <c r="PBJ64" s="264"/>
      <c r="PBK64" s="264"/>
      <c r="PBL64" s="264"/>
      <c r="PBM64" s="264"/>
      <c r="PBN64" s="264"/>
      <c r="PBO64" s="264"/>
      <c r="PBP64" s="264"/>
      <c r="PBQ64" s="264"/>
      <c r="PBR64" s="264"/>
      <c r="PBS64" s="264"/>
      <c r="PBT64" s="264"/>
      <c r="PBU64" s="264"/>
      <c r="PBV64" s="264"/>
      <c r="PBW64" s="264"/>
      <c r="PBX64" s="264"/>
      <c r="PBY64" s="264"/>
      <c r="PBZ64" s="264"/>
      <c r="PCA64" s="264"/>
      <c r="PCB64" s="264"/>
      <c r="PCC64" s="264"/>
      <c r="PCD64" s="264"/>
      <c r="PCE64" s="264"/>
      <c r="PCF64" s="264"/>
      <c r="PCG64" s="264"/>
      <c r="PCH64" s="264"/>
      <c r="PCI64" s="264"/>
      <c r="PCJ64" s="264"/>
      <c r="PCK64" s="264"/>
      <c r="PCL64" s="264"/>
      <c r="PCM64" s="264"/>
      <c r="PCN64" s="264"/>
      <c r="PCO64" s="264"/>
      <c r="PCP64" s="264"/>
      <c r="PCQ64" s="264"/>
      <c r="PCR64" s="264"/>
      <c r="PCS64" s="264"/>
      <c r="PCT64" s="264"/>
      <c r="PCU64" s="264"/>
      <c r="PCV64" s="264"/>
      <c r="PCW64" s="264"/>
      <c r="PCX64" s="264"/>
      <c r="PCY64" s="264"/>
      <c r="PCZ64" s="264"/>
      <c r="PDA64" s="264"/>
      <c r="PDB64" s="264"/>
      <c r="PDC64" s="264"/>
      <c r="PDD64" s="264"/>
      <c r="PDE64" s="264"/>
      <c r="PDF64" s="264"/>
      <c r="PDG64" s="264"/>
      <c r="PDH64" s="264"/>
      <c r="PDI64" s="264"/>
      <c r="PDJ64" s="264"/>
      <c r="PDK64" s="264"/>
      <c r="PDL64" s="264"/>
      <c r="PDM64" s="264"/>
      <c r="PDN64" s="264"/>
      <c r="PDO64" s="264"/>
      <c r="PDP64" s="264"/>
      <c r="PDQ64" s="264"/>
      <c r="PDR64" s="264"/>
      <c r="PDS64" s="264"/>
      <c r="PDT64" s="264"/>
      <c r="PDU64" s="264"/>
      <c r="PDV64" s="264"/>
      <c r="PDW64" s="264"/>
      <c r="PDX64" s="264"/>
      <c r="PDY64" s="264"/>
      <c r="PDZ64" s="264"/>
      <c r="PEA64" s="264"/>
      <c r="PEB64" s="264"/>
      <c r="PEC64" s="264"/>
      <c r="PED64" s="264"/>
      <c r="PEE64" s="264"/>
      <c r="PEF64" s="264"/>
      <c r="PEG64" s="264"/>
      <c r="PEH64" s="264"/>
      <c r="PEI64" s="264"/>
      <c r="PEJ64" s="264"/>
      <c r="PEK64" s="264"/>
      <c r="PEL64" s="264"/>
      <c r="PEM64" s="264"/>
      <c r="PEN64" s="264"/>
      <c r="PEO64" s="264"/>
      <c r="PEP64" s="264"/>
      <c r="PEQ64" s="264"/>
      <c r="PER64" s="264"/>
      <c r="PES64" s="264"/>
      <c r="PET64" s="264"/>
      <c r="PEU64" s="264"/>
      <c r="PEV64" s="264"/>
      <c r="PEW64" s="264"/>
      <c r="PEX64" s="264"/>
      <c r="PEY64" s="264"/>
      <c r="PEZ64" s="264"/>
      <c r="PFA64" s="264"/>
      <c r="PFB64" s="264"/>
      <c r="PFC64" s="264"/>
      <c r="PFD64" s="264"/>
      <c r="PFE64" s="264"/>
      <c r="PFF64" s="264"/>
      <c r="PFG64" s="264"/>
      <c r="PFH64" s="264"/>
      <c r="PFI64" s="264"/>
      <c r="PFJ64" s="264"/>
      <c r="PFK64" s="264"/>
      <c r="PFL64" s="264"/>
      <c r="PFM64" s="264"/>
      <c r="PFN64" s="264"/>
      <c r="PFO64" s="264"/>
      <c r="PFP64" s="264"/>
      <c r="PFQ64" s="264"/>
      <c r="PFR64" s="264"/>
      <c r="PFS64" s="264"/>
      <c r="PFT64" s="264"/>
      <c r="PFU64" s="264"/>
      <c r="PFV64" s="264"/>
      <c r="PFW64" s="264"/>
      <c r="PFX64" s="264"/>
      <c r="PFY64" s="264"/>
      <c r="PFZ64" s="264"/>
      <c r="PGA64" s="264"/>
      <c r="PGB64" s="264"/>
      <c r="PGC64" s="264"/>
      <c r="PGD64" s="264"/>
      <c r="PGE64" s="264"/>
      <c r="PGF64" s="264"/>
      <c r="PGG64" s="264"/>
      <c r="PGH64" s="264"/>
      <c r="PGI64" s="264"/>
      <c r="PGJ64" s="264"/>
      <c r="PGK64" s="264"/>
      <c r="PGL64" s="264"/>
      <c r="PGM64" s="264"/>
      <c r="PGN64" s="264"/>
      <c r="PGO64" s="264"/>
      <c r="PGP64" s="264"/>
      <c r="PGQ64" s="264"/>
      <c r="PGR64" s="264"/>
      <c r="PGS64" s="264"/>
      <c r="PGT64" s="264"/>
      <c r="PGU64" s="264"/>
      <c r="PGV64" s="264"/>
      <c r="PGW64" s="264"/>
      <c r="PGX64" s="264"/>
      <c r="PGY64" s="264"/>
      <c r="PGZ64" s="264"/>
      <c r="PHA64" s="264"/>
      <c r="PHB64" s="264"/>
      <c r="PHC64" s="264"/>
      <c r="PHD64" s="264"/>
      <c r="PHE64" s="264"/>
      <c r="PHF64" s="264"/>
      <c r="PHG64" s="264"/>
      <c r="PHH64" s="264"/>
      <c r="PHI64" s="264"/>
      <c r="PHJ64" s="264"/>
      <c r="PHK64" s="264"/>
      <c r="PHL64" s="264"/>
      <c r="PHM64" s="264"/>
      <c r="PHN64" s="264"/>
      <c r="PHO64" s="264"/>
      <c r="PHP64" s="264"/>
      <c r="PHQ64" s="264"/>
      <c r="PHR64" s="264"/>
      <c r="PHS64" s="264"/>
      <c r="PHT64" s="264"/>
      <c r="PHU64" s="264"/>
      <c r="PHV64" s="264"/>
      <c r="PHW64" s="264"/>
      <c r="PHX64" s="264"/>
      <c r="PHY64" s="264"/>
      <c r="PHZ64" s="264"/>
      <c r="PIA64" s="264"/>
      <c r="PIB64" s="264"/>
      <c r="PIC64" s="264"/>
      <c r="PID64" s="264"/>
      <c r="PIE64" s="264"/>
      <c r="PIF64" s="264"/>
      <c r="PIG64" s="264"/>
      <c r="PIH64" s="264"/>
      <c r="PII64" s="264"/>
      <c r="PIJ64" s="264"/>
      <c r="PIK64" s="264"/>
      <c r="PIL64" s="264"/>
      <c r="PIM64" s="264"/>
      <c r="PIN64" s="264"/>
      <c r="PIO64" s="264"/>
      <c r="PIP64" s="264"/>
      <c r="PIQ64" s="264"/>
      <c r="PIR64" s="264"/>
      <c r="PIS64" s="264"/>
      <c r="PIT64" s="264"/>
      <c r="PIU64" s="264"/>
      <c r="PIV64" s="264"/>
      <c r="PIW64" s="264"/>
      <c r="PIX64" s="264"/>
      <c r="PIY64" s="264"/>
      <c r="PIZ64" s="264"/>
      <c r="PJA64" s="264"/>
      <c r="PJB64" s="264"/>
      <c r="PJC64" s="264"/>
      <c r="PJD64" s="264"/>
      <c r="PJE64" s="264"/>
      <c r="PJF64" s="264"/>
      <c r="PJG64" s="264"/>
      <c r="PJH64" s="264"/>
      <c r="PJI64" s="264"/>
      <c r="PJJ64" s="264"/>
      <c r="PJK64" s="264"/>
      <c r="PJL64" s="264"/>
      <c r="PJM64" s="264"/>
      <c r="PJN64" s="264"/>
      <c r="PJO64" s="264"/>
      <c r="PJP64" s="264"/>
      <c r="PJQ64" s="264"/>
      <c r="PJR64" s="264"/>
      <c r="PJS64" s="264"/>
      <c r="PJT64" s="264"/>
      <c r="PJU64" s="264"/>
      <c r="PJV64" s="264"/>
      <c r="PJW64" s="264"/>
      <c r="PJX64" s="264"/>
      <c r="PJY64" s="264"/>
      <c r="PJZ64" s="264"/>
      <c r="PKA64" s="264"/>
      <c r="PKB64" s="264"/>
      <c r="PKC64" s="264"/>
      <c r="PKD64" s="264"/>
      <c r="PKE64" s="264"/>
      <c r="PKF64" s="264"/>
      <c r="PKG64" s="264"/>
      <c r="PKH64" s="264"/>
      <c r="PKI64" s="264"/>
      <c r="PKJ64" s="264"/>
      <c r="PKK64" s="264"/>
      <c r="PKL64" s="264"/>
      <c r="PKM64" s="264"/>
      <c r="PKN64" s="264"/>
      <c r="PKO64" s="264"/>
      <c r="PKP64" s="264"/>
      <c r="PKQ64" s="264"/>
      <c r="PKR64" s="264"/>
      <c r="PKS64" s="264"/>
      <c r="PKT64" s="264"/>
      <c r="PKU64" s="264"/>
      <c r="PKV64" s="264"/>
      <c r="PKW64" s="264"/>
      <c r="PKX64" s="264"/>
      <c r="PKY64" s="264"/>
      <c r="PKZ64" s="264"/>
      <c r="PLA64" s="264"/>
      <c r="PLB64" s="264"/>
      <c r="PLC64" s="264"/>
      <c r="PLD64" s="264"/>
      <c r="PLE64" s="264"/>
      <c r="PLF64" s="264"/>
      <c r="PLG64" s="264"/>
      <c r="PLH64" s="264"/>
      <c r="PLI64" s="264"/>
      <c r="PLJ64" s="264"/>
      <c r="PLK64" s="264"/>
      <c r="PLL64" s="264"/>
      <c r="PLM64" s="264"/>
      <c r="PLN64" s="264"/>
      <c r="PLO64" s="264"/>
      <c r="PLP64" s="264"/>
      <c r="PLQ64" s="264"/>
      <c r="PLR64" s="264"/>
      <c r="PLS64" s="264"/>
      <c r="PLT64" s="264"/>
      <c r="PLU64" s="264"/>
      <c r="PLV64" s="264"/>
      <c r="PLW64" s="264"/>
      <c r="PLX64" s="264"/>
      <c r="PLY64" s="264"/>
      <c r="PLZ64" s="264"/>
      <c r="PMA64" s="264"/>
      <c r="PMB64" s="264"/>
      <c r="PMC64" s="264"/>
      <c r="PMD64" s="264"/>
      <c r="PME64" s="264"/>
      <c r="PMF64" s="264"/>
      <c r="PMG64" s="264"/>
      <c r="PMH64" s="264"/>
      <c r="PMI64" s="264"/>
      <c r="PMJ64" s="264"/>
      <c r="PMK64" s="264"/>
      <c r="PML64" s="264"/>
      <c r="PMM64" s="264"/>
      <c r="PMN64" s="264"/>
      <c r="PMO64" s="264"/>
      <c r="PMP64" s="264"/>
      <c r="PMQ64" s="264"/>
      <c r="PMR64" s="264"/>
      <c r="PMS64" s="264"/>
      <c r="PMT64" s="264"/>
      <c r="PMU64" s="264"/>
      <c r="PMV64" s="264"/>
      <c r="PMW64" s="264"/>
      <c r="PMX64" s="264"/>
      <c r="PMY64" s="264"/>
      <c r="PMZ64" s="264"/>
      <c r="PNA64" s="264"/>
      <c r="PNB64" s="264"/>
      <c r="PNC64" s="264"/>
      <c r="PND64" s="264"/>
      <c r="PNE64" s="264"/>
      <c r="PNF64" s="264"/>
      <c r="PNG64" s="264"/>
      <c r="PNH64" s="264"/>
      <c r="PNI64" s="264"/>
      <c r="PNJ64" s="264"/>
      <c r="PNK64" s="264"/>
      <c r="PNL64" s="264"/>
      <c r="PNM64" s="264"/>
      <c r="PNN64" s="264"/>
      <c r="PNO64" s="264"/>
      <c r="PNP64" s="264"/>
      <c r="PNQ64" s="264"/>
      <c r="PNR64" s="264"/>
      <c r="PNS64" s="264"/>
      <c r="PNT64" s="264"/>
      <c r="PNU64" s="264"/>
      <c r="PNV64" s="264"/>
      <c r="PNW64" s="264"/>
      <c r="PNX64" s="264"/>
      <c r="PNY64" s="264"/>
      <c r="PNZ64" s="264"/>
      <c r="POA64" s="264"/>
      <c r="POB64" s="264"/>
      <c r="POC64" s="264"/>
      <c r="POD64" s="264"/>
      <c r="POE64" s="264"/>
      <c r="POF64" s="264"/>
      <c r="POG64" s="264"/>
      <c r="POH64" s="264"/>
      <c r="POI64" s="264"/>
      <c r="POJ64" s="264"/>
      <c r="POK64" s="264"/>
      <c r="POL64" s="264"/>
      <c r="POM64" s="264"/>
      <c r="PON64" s="264"/>
      <c r="POO64" s="264"/>
      <c r="POP64" s="264"/>
      <c r="POQ64" s="264"/>
      <c r="POR64" s="264"/>
      <c r="POS64" s="264"/>
      <c r="POT64" s="264"/>
      <c r="POU64" s="264"/>
      <c r="POV64" s="264"/>
      <c r="POW64" s="264"/>
      <c r="POX64" s="264"/>
      <c r="POY64" s="264"/>
      <c r="POZ64" s="264"/>
      <c r="PPA64" s="264"/>
      <c r="PPB64" s="264"/>
      <c r="PPC64" s="264"/>
      <c r="PPD64" s="264"/>
      <c r="PPE64" s="264"/>
      <c r="PPF64" s="264"/>
      <c r="PPG64" s="264"/>
      <c r="PPH64" s="264"/>
      <c r="PPI64" s="264"/>
      <c r="PPJ64" s="264"/>
      <c r="PPK64" s="264"/>
      <c r="PPL64" s="264"/>
      <c r="PPM64" s="264"/>
      <c r="PPN64" s="264"/>
      <c r="PPO64" s="264"/>
      <c r="PPP64" s="264"/>
      <c r="PPQ64" s="264"/>
      <c r="PPR64" s="264"/>
      <c r="PPS64" s="264"/>
      <c r="PPT64" s="264"/>
      <c r="PPU64" s="264"/>
      <c r="PPV64" s="264"/>
      <c r="PPW64" s="264"/>
      <c r="PPX64" s="264"/>
      <c r="PPY64" s="264"/>
      <c r="PPZ64" s="264"/>
      <c r="PQA64" s="264"/>
      <c r="PQB64" s="264"/>
      <c r="PQC64" s="264"/>
      <c r="PQD64" s="264"/>
      <c r="PQE64" s="264"/>
      <c r="PQF64" s="264"/>
      <c r="PQG64" s="264"/>
      <c r="PQH64" s="264"/>
      <c r="PQI64" s="264"/>
      <c r="PQJ64" s="264"/>
      <c r="PQK64" s="264"/>
      <c r="PQL64" s="264"/>
      <c r="PQM64" s="264"/>
      <c r="PQN64" s="264"/>
      <c r="PQO64" s="264"/>
      <c r="PQP64" s="264"/>
      <c r="PQQ64" s="264"/>
      <c r="PQR64" s="264"/>
      <c r="PQS64" s="264"/>
      <c r="PQT64" s="264"/>
      <c r="PQU64" s="264"/>
      <c r="PQV64" s="264"/>
      <c r="PQW64" s="264"/>
      <c r="PQX64" s="264"/>
      <c r="PQY64" s="264"/>
      <c r="PQZ64" s="264"/>
      <c r="PRA64" s="264"/>
      <c r="PRB64" s="264"/>
      <c r="PRC64" s="264"/>
      <c r="PRD64" s="264"/>
      <c r="PRE64" s="264"/>
      <c r="PRF64" s="264"/>
      <c r="PRG64" s="264"/>
      <c r="PRH64" s="264"/>
      <c r="PRI64" s="264"/>
      <c r="PRJ64" s="264"/>
      <c r="PRK64" s="264"/>
      <c r="PRL64" s="264"/>
      <c r="PRM64" s="264"/>
      <c r="PRN64" s="264"/>
      <c r="PRO64" s="264"/>
      <c r="PRP64" s="264"/>
      <c r="PRQ64" s="264"/>
      <c r="PRR64" s="264"/>
      <c r="PRS64" s="264"/>
      <c r="PRT64" s="264"/>
      <c r="PRU64" s="264"/>
      <c r="PRV64" s="264"/>
      <c r="PRW64" s="264"/>
      <c r="PRX64" s="264"/>
      <c r="PRY64" s="264"/>
      <c r="PRZ64" s="264"/>
      <c r="PSA64" s="264"/>
      <c r="PSB64" s="264"/>
      <c r="PSC64" s="264"/>
      <c r="PSD64" s="264"/>
      <c r="PSE64" s="264"/>
      <c r="PSF64" s="264"/>
      <c r="PSG64" s="264"/>
      <c r="PSH64" s="264"/>
      <c r="PSI64" s="264"/>
      <c r="PSJ64" s="264"/>
      <c r="PSK64" s="264"/>
      <c r="PSL64" s="264"/>
      <c r="PSM64" s="264"/>
      <c r="PSN64" s="264"/>
      <c r="PSO64" s="264"/>
      <c r="PSP64" s="264"/>
      <c r="PSQ64" s="264"/>
      <c r="PSR64" s="264"/>
      <c r="PSS64" s="264"/>
      <c r="PST64" s="264"/>
      <c r="PSU64" s="264"/>
      <c r="PSV64" s="264"/>
      <c r="PSW64" s="264"/>
      <c r="PSX64" s="264"/>
      <c r="PSY64" s="264"/>
      <c r="PSZ64" s="264"/>
      <c r="PTA64" s="264"/>
      <c r="PTB64" s="264"/>
      <c r="PTC64" s="264"/>
      <c r="PTD64" s="264"/>
      <c r="PTE64" s="264"/>
      <c r="PTF64" s="264"/>
      <c r="PTG64" s="264"/>
      <c r="PTH64" s="264"/>
      <c r="PTI64" s="264"/>
      <c r="PTJ64" s="264"/>
      <c r="PTK64" s="264"/>
      <c r="PTL64" s="264"/>
      <c r="PTM64" s="264"/>
      <c r="PTN64" s="264"/>
      <c r="PTO64" s="264"/>
      <c r="PTP64" s="264"/>
      <c r="PTQ64" s="264"/>
      <c r="PTR64" s="264"/>
      <c r="PTS64" s="264"/>
      <c r="PTT64" s="264"/>
      <c r="PTU64" s="264"/>
      <c r="PTV64" s="264"/>
      <c r="PTW64" s="264"/>
      <c r="PTX64" s="264"/>
      <c r="PTY64" s="264"/>
      <c r="PTZ64" s="264"/>
      <c r="PUA64" s="264"/>
      <c r="PUB64" s="264"/>
      <c r="PUC64" s="264"/>
      <c r="PUD64" s="264"/>
      <c r="PUE64" s="264"/>
      <c r="PUF64" s="264"/>
      <c r="PUG64" s="264"/>
      <c r="PUH64" s="264"/>
      <c r="PUI64" s="264"/>
      <c r="PUJ64" s="264"/>
      <c r="PUK64" s="264"/>
      <c r="PUL64" s="264"/>
      <c r="PUM64" s="264"/>
      <c r="PUN64" s="264"/>
      <c r="PUO64" s="264"/>
      <c r="PUP64" s="264"/>
      <c r="PUQ64" s="264"/>
      <c r="PUR64" s="264"/>
      <c r="PUS64" s="264"/>
      <c r="PUT64" s="264"/>
      <c r="PUU64" s="264"/>
      <c r="PUV64" s="264"/>
      <c r="PUW64" s="264"/>
      <c r="PUX64" s="264"/>
      <c r="PUY64" s="264"/>
      <c r="PUZ64" s="264"/>
      <c r="PVA64" s="264"/>
      <c r="PVB64" s="264"/>
      <c r="PVC64" s="264"/>
      <c r="PVD64" s="264"/>
      <c r="PVE64" s="264"/>
      <c r="PVF64" s="264"/>
      <c r="PVG64" s="264"/>
      <c r="PVH64" s="264"/>
      <c r="PVI64" s="264"/>
      <c r="PVJ64" s="264"/>
      <c r="PVK64" s="264"/>
      <c r="PVL64" s="264"/>
      <c r="PVM64" s="264"/>
      <c r="PVN64" s="264"/>
      <c r="PVO64" s="264"/>
      <c r="PVP64" s="264"/>
      <c r="PVQ64" s="264"/>
      <c r="PVR64" s="264"/>
      <c r="PVS64" s="264"/>
      <c r="PVT64" s="264"/>
      <c r="PVU64" s="264"/>
      <c r="PVV64" s="264"/>
      <c r="PVW64" s="264"/>
      <c r="PVX64" s="264"/>
      <c r="PVY64" s="264"/>
      <c r="PVZ64" s="264"/>
      <c r="PWA64" s="264"/>
      <c r="PWB64" s="264"/>
      <c r="PWC64" s="264"/>
      <c r="PWD64" s="264"/>
      <c r="PWE64" s="264"/>
      <c r="PWF64" s="264"/>
      <c r="PWG64" s="264"/>
      <c r="PWH64" s="264"/>
      <c r="PWI64" s="264"/>
      <c r="PWJ64" s="264"/>
      <c r="PWK64" s="264"/>
      <c r="PWL64" s="264"/>
      <c r="PWM64" s="264"/>
      <c r="PWN64" s="264"/>
      <c r="PWO64" s="264"/>
      <c r="PWP64" s="264"/>
      <c r="PWQ64" s="264"/>
      <c r="PWR64" s="264"/>
      <c r="PWS64" s="264"/>
      <c r="PWT64" s="264"/>
      <c r="PWU64" s="264"/>
      <c r="PWV64" s="264"/>
      <c r="PWW64" s="264"/>
      <c r="PWX64" s="264"/>
      <c r="PWY64" s="264"/>
      <c r="PWZ64" s="264"/>
      <c r="PXA64" s="264"/>
      <c r="PXB64" s="264"/>
      <c r="PXC64" s="264"/>
      <c r="PXD64" s="264"/>
      <c r="PXE64" s="264"/>
      <c r="PXF64" s="264"/>
      <c r="PXG64" s="264"/>
      <c r="PXH64" s="264"/>
      <c r="PXI64" s="264"/>
      <c r="PXJ64" s="264"/>
      <c r="PXK64" s="264"/>
      <c r="PXL64" s="264"/>
      <c r="PXM64" s="264"/>
      <c r="PXN64" s="264"/>
      <c r="PXO64" s="264"/>
      <c r="PXP64" s="264"/>
      <c r="PXQ64" s="264"/>
      <c r="PXR64" s="264"/>
      <c r="PXS64" s="264"/>
      <c r="PXT64" s="264"/>
      <c r="PXU64" s="264"/>
      <c r="PXV64" s="264"/>
      <c r="PXW64" s="264"/>
      <c r="PXX64" s="264"/>
      <c r="PXY64" s="264"/>
      <c r="PXZ64" s="264"/>
      <c r="PYA64" s="264"/>
      <c r="PYB64" s="264"/>
      <c r="PYC64" s="264"/>
      <c r="PYD64" s="264"/>
      <c r="PYE64" s="264"/>
      <c r="PYF64" s="264"/>
      <c r="PYG64" s="264"/>
      <c r="PYH64" s="264"/>
      <c r="PYI64" s="264"/>
      <c r="PYJ64" s="264"/>
      <c r="PYK64" s="264"/>
      <c r="PYL64" s="264"/>
      <c r="PYM64" s="264"/>
      <c r="PYN64" s="264"/>
      <c r="PYO64" s="264"/>
      <c r="PYP64" s="264"/>
      <c r="PYQ64" s="264"/>
      <c r="PYR64" s="264"/>
      <c r="PYS64" s="264"/>
      <c r="PYT64" s="264"/>
      <c r="PYU64" s="264"/>
      <c r="PYV64" s="264"/>
      <c r="PYW64" s="264"/>
      <c r="PYX64" s="264"/>
      <c r="PYY64" s="264"/>
      <c r="PYZ64" s="264"/>
      <c r="PZA64" s="264"/>
      <c r="PZB64" s="264"/>
      <c r="PZC64" s="264"/>
      <c r="PZD64" s="264"/>
      <c r="PZE64" s="264"/>
      <c r="PZF64" s="264"/>
      <c r="PZG64" s="264"/>
      <c r="PZH64" s="264"/>
      <c r="PZI64" s="264"/>
      <c r="PZJ64" s="264"/>
      <c r="PZK64" s="264"/>
      <c r="PZL64" s="264"/>
      <c r="PZM64" s="264"/>
      <c r="PZN64" s="264"/>
      <c r="PZO64" s="264"/>
      <c r="PZP64" s="264"/>
      <c r="PZQ64" s="264"/>
      <c r="PZR64" s="264"/>
      <c r="PZS64" s="264"/>
      <c r="PZT64" s="264"/>
      <c r="PZU64" s="264"/>
      <c r="PZV64" s="264"/>
      <c r="PZW64" s="264"/>
      <c r="PZX64" s="264"/>
      <c r="PZY64" s="264"/>
      <c r="PZZ64" s="264"/>
      <c r="QAA64" s="264"/>
      <c r="QAB64" s="264"/>
      <c r="QAC64" s="264"/>
      <c r="QAD64" s="264"/>
      <c r="QAE64" s="264"/>
      <c r="QAF64" s="264"/>
      <c r="QAG64" s="264"/>
      <c r="QAH64" s="264"/>
      <c r="QAI64" s="264"/>
      <c r="QAJ64" s="264"/>
      <c r="QAK64" s="264"/>
      <c r="QAL64" s="264"/>
      <c r="QAM64" s="264"/>
      <c r="QAN64" s="264"/>
      <c r="QAO64" s="264"/>
      <c r="QAP64" s="264"/>
      <c r="QAQ64" s="264"/>
      <c r="QAR64" s="264"/>
      <c r="QAS64" s="264"/>
      <c r="QAT64" s="264"/>
      <c r="QAU64" s="264"/>
      <c r="QAV64" s="264"/>
      <c r="QAW64" s="264"/>
      <c r="QAX64" s="264"/>
      <c r="QAY64" s="264"/>
      <c r="QAZ64" s="264"/>
      <c r="QBA64" s="264"/>
      <c r="QBB64" s="264"/>
      <c r="QBC64" s="264"/>
      <c r="QBD64" s="264"/>
      <c r="QBE64" s="264"/>
      <c r="QBF64" s="264"/>
      <c r="QBG64" s="264"/>
      <c r="QBH64" s="264"/>
      <c r="QBI64" s="264"/>
      <c r="QBJ64" s="264"/>
      <c r="QBK64" s="264"/>
      <c r="QBL64" s="264"/>
      <c r="QBM64" s="264"/>
      <c r="QBN64" s="264"/>
      <c r="QBO64" s="264"/>
      <c r="QBP64" s="264"/>
      <c r="QBQ64" s="264"/>
      <c r="QBR64" s="264"/>
      <c r="QBS64" s="264"/>
      <c r="QBT64" s="264"/>
      <c r="QBU64" s="264"/>
      <c r="QBV64" s="264"/>
      <c r="QBW64" s="264"/>
      <c r="QBX64" s="264"/>
      <c r="QBY64" s="264"/>
      <c r="QBZ64" s="264"/>
      <c r="QCA64" s="264"/>
      <c r="QCB64" s="264"/>
      <c r="QCC64" s="264"/>
      <c r="QCD64" s="264"/>
      <c r="QCE64" s="264"/>
      <c r="QCF64" s="264"/>
      <c r="QCG64" s="264"/>
      <c r="QCH64" s="264"/>
      <c r="QCI64" s="264"/>
      <c r="QCJ64" s="264"/>
      <c r="QCK64" s="264"/>
      <c r="QCL64" s="264"/>
      <c r="QCM64" s="264"/>
      <c r="QCN64" s="264"/>
      <c r="QCO64" s="264"/>
      <c r="QCP64" s="264"/>
      <c r="QCQ64" s="264"/>
      <c r="QCR64" s="264"/>
      <c r="QCS64" s="264"/>
      <c r="QCT64" s="264"/>
      <c r="QCU64" s="264"/>
      <c r="QCV64" s="264"/>
      <c r="QCW64" s="264"/>
      <c r="QCX64" s="264"/>
      <c r="QCY64" s="264"/>
      <c r="QCZ64" s="264"/>
      <c r="QDA64" s="264"/>
      <c r="QDB64" s="264"/>
      <c r="QDC64" s="264"/>
      <c r="QDD64" s="264"/>
      <c r="QDE64" s="264"/>
      <c r="QDF64" s="264"/>
      <c r="QDG64" s="264"/>
      <c r="QDH64" s="264"/>
      <c r="QDI64" s="264"/>
      <c r="QDJ64" s="264"/>
      <c r="QDK64" s="264"/>
      <c r="QDL64" s="264"/>
      <c r="QDM64" s="264"/>
      <c r="QDN64" s="264"/>
      <c r="QDO64" s="264"/>
      <c r="QDP64" s="264"/>
      <c r="QDQ64" s="264"/>
      <c r="QDR64" s="264"/>
      <c r="QDS64" s="264"/>
      <c r="QDT64" s="264"/>
      <c r="QDU64" s="264"/>
      <c r="QDV64" s="264"/>
      <c r="QDW64" s="264"/>
      <c r="QDX64" s="264"/>
      <c r="QDY64" s="264"/>
      <c r="QDZ64" s="264"/>
      <c r="QEA64" s="264"/>
      <c r="QEB64" s="264"/>
      <c r="QEC64" s="264"/>
      <c r="QED64" s="264"/>
      <c r="QEE64" s="264"/>
      <c r="QEF64" s="264"/>
      <c r="QEG64" s="264"/>
      <c r="QEH64" s="264"/>
      <c r="QEI64" s="264"/>
      <c r="QEJ64" s="264"/>
      <c r="QEK64" s="264"/>
      <c r="QEL64" s="264"/>
      <c r="QEM64" s="264"/>
      <c r="QEN64" s="264"/>
      <c r="QEO64" s="264"/>
      <c r="QEP64" s="264"/>
      <c r="QEQ64" s="264"/>
      <c r="QER64" s="264"/>
      <c r="QES64" s="264"/>
      <c r="QET64" s="264"/>
      <c r="QEU64" s="264"/>
      <c r="QEV64" s="264"/>
      <c r="QEW64" s="264"/>
      <c r="QEX64" s="264"/>
      <c r="QEY64" s="264"/>
      <c r="QEZ64" s="264"/>
      <c r="QFA64" s="264"/>
      <c r="QFB64" s="264"/>
      <c r="QFC64" s="264"/>
      <c r="QFD64" s="264"/>
      <c r="QFE64" s="264"/>
      <c r="QFF64" s="264"/>
      <c r="QFG64" s="264"/>
      <c r="QFH64" s="264"/>
      <c r="QFI64" s="264"/>
      <c r="QFJ64" s="264"/>
      <c r="QFK64" s="264"/>
      <c r="QFL64" s="264"/>
      <c r="QFM64" s="264"/>
      <c r="QFN64" s="264"/>
      <c r="QFO64" s="264"/>
      <c r="QFP64" s="264"/>
      <c r="QFQ64" s="264"/>
      <c r="QFR64" s="264"/>
      <c r="QFS64" s="264"/>
      <c r="QFT64" s="264"/>
      <c r="QFU64" s="264"/>
      <c r="QFV64" s="264"/>
      <c r="QFW64" s="264"/>
      <c r="QFX64" s="264"/>
      <c r="QFY64" s="264"/>
      <c r="QFZ64" s="264"/>
      <c r="QGA64" s="264"/>
      <c r="QGB64" s="264"/>
      <c r="QGC64" s="264"/>
      <c r="QGD64" s="264"/>
      <c r="QGE64" s="264"/>
      <c r="QGF64" s="264"/>
      <c r="QGG64" s="264"/>
      <c r="QGH64" s="264"/>
      <c r="QGI64" s="264"/>
      <c r="QGJ64" s="264"/>
      <c r="QGK64" s="264"/>
      <c r="QGL64" s="264"/>
      <c r="QGM64" s="264"/>
      <c r="QGN64" s="264"/>
      <c r="QGO64" s="264"/>
      <c r="QGP64" s="264"/>
      <c r="QGQ64" s="264"/>
      <c r="QGR64" s="264"/>
      <c r="QGS64" s="264"/>
      <c r="QGT64" s="264"/>
      <c r="QGU64" s="264"/>
      <c r="QGV64" s="264"/>
      <c r="QGW64" s="264"/>
      <c r="QGX64" s="264"/>
      <c r="QGY64" s="264"/>
      <c r="QGZ64" s="264"/>
      <c r="QHA64" s="264"/>
      <c r="QHB64" s="264"/>
      <c r="QHC64" s="264"/>
      <c r="QHD64" s="264"/>
      <c r="QHE64" s="264"/>
      <c r="QHF64" s="264"/>
      <c r="QHG64" s="264"/>
      <c r="QHH64" s="264"/>
      <c r="QHI64" s="264"/>
      <c r="QHJ64" s="264"/>
      <c r="QHK64" s="264"/>
      <c r="QHL64" s="264"/>
      <c r="QHM64" s="264"/>
      <c r="QHN64" s="264"/>
      <c r="QHO64" s="264"/>
      <c r="QHP64" s="264"/>
      <c r="QHQ64" s="264"/>
      <c r="QHR64" s="264"/>
      <c r="QHS64" s="264"/>
      <c r="QHT64" s="264"/>
      <c r="QHU64" s="264"/>
      <c r="QHV64" s="264"/>
      <c r="QHW64" s="264"/>
      <c r="QHX64" s="264"/>
      <c r="QHY64" s="264"/>
      <c r="QHZ64" s="264"/>
      <c r="QIA64" s="264"/>
      <c r="QIB64" s="264"/>
      <c r="QIC64" s="264"/>
      <c r="QID64" s="264"/>
      <c r="QIE64" s="264"/>
      <c r="QIF64" s="264"/>
      <c r="QIG64" s="264"/>
      <c r="QIH64" s="264"/>
      <c r="QII64" s="264"/>
      <c r="QIJ64" s="264"/>
      <c r="QIK64" s="264"/>
      <c r="QIL64" s="264"/>
      <c r="QIM64" s="264"/>
      <c r="QIN64" s="264"/>
      <c r="QIO64" s="264"/>
      <c r="QIP64" s="264"/>
      <c r="QIQ64" s="264"/>
      <c r="QIR64" s="264"/>
      <c r="QIS64" s="264"/>
      <c r="QIT64" s="264"/>
      <c r="QIU64" s="264"/>
      <c r="QIV64" s="264"/>
      <c r="QIW64" s="264"/>
      <c r="QIX64" s="264"/>
      <c r="QIY64" s="264"/>
      <c r="QIZ64" s="264"/>
      <c r="QJA64" s="264"/>
      <c r="QJB64" s="264"/>
      <c r="QJC64" s="264"/>
      <c r="QJD64" s="264"/>
      <c r="QJE64" s="264"/>
      <c r="QJF64" s="264"/>
      <c r="QJG64" s="264"/>
      <c r="QJH64" s="264"/>
      <c r="QJI64" s="264"/>
      <c r="QJJ64" s="264"/>
      <c r="QJK64" s="264"/>
      <c r="QJL64" s="264"/>
      <c r="QJM64" s="264"/>
      <c r="QJN64" s="264"/>
      <c r="QJO64" s="264"/>
      <c r="QJP64" s="264"/>
      <c r="QJQ64" s="264"/>
      <c r="QJR64" s="264"/>
      <c r="QJS64" s="264"/>
      <c r="QJT64" s="264"/>
      <c r="QJU64" s="264"/>
      <c r="QJV64" s="264"/>
      <c r="QJW64" s="264"/>
      <c r="QJX64" s="264"/>
      <c r="QJY64" s="264"/>
      <c r="QJZ64" s="264"/>
      <c r="QKA64" s="264"/>
      <c r="QKB64" s="264"/>
      <c r="QKC64" s="264"/>
      <c r="QKD64" s="264"/>
      <c r="QKE64" s="264"/>
      <c r="QKF64" s="264"/>
      <c r="QKG64" s="264"/>
      <c r="QKH64" s="264"/>
      <c r="QKI64" s="264"/>
      <c r="QKJ64" s="264"/>
      <c r="QKK64" s="264"/>
      <c r="QKL64" s="264"/>
      <c r="QKM64" s="264"/>
      <c r="QKN64" s="264"/>
      <c r="QKO64" s="264"/>
      <c r="QKP64" s="264"/>
      <c r="QKQ64" s="264"/>
      <c r="QKR64" s="264"/>
      <c r="QKS64" s="264"/>
      <c r="QKT64" s="264"/>
      <c r="QKU64" s="264"/>
      <c r="QKV64" s="264"/>
      <c r="QKW64" s="264"/>
      <c r="QKX64" s="264"/>
      <c r="QKY64" s="264"/>
      <c r="QKZ64" s="264"/>
      <c r="QLA64" s="264"/>
      <c r="QLB64" s="264"/>
      <c r="QLC64" s="264"/>
      <c r="QLD64" s="264"/>
      <c r="QLE64" s="264"/>
      <c r="QLF64" s="264"/>
      <c r="QLG64" s="264"/>
      <c r="QLH64" s="264"/>
      <c r="QLI64" s="264"/>
      <c r="QLJ64" s="264"/>
      <c r="QLK64" s="264"/>
      <c r="QLL64" s="264"/>
      <c r="QLM64" s="264"/>
      <c r="QLN64" s="264"/>
      <c r="QLO64" s="264"/>
      <c r="QLP64" s="264"/>
      <c r="QLQ64" s="264"/>
      <c r="QLR64" s="264"/>
      <c r="QLS64" s="264"/>
      <c r="QLT64" s="264"/>
      <c r="QLU64" s="264"/>
      <c r="QLV64" s="264"/>
      <c r="QLW64" s="264"/>
      <c r="QLX64" s="264"/>
      <c r="QLY64" s="264"/>
      <c r="QLZ64" s="264"/>
      <c r="QMA64" s="264"/>
      <c r="QMB64" s="264"/>
      <c r="QMC64" s="264"/>
      <c r="QMD64" s="264"/>
      <c r="QME64" s="264"/>
      <c r="QMF64" s="264"/>
      <c r="QMG64" s="264"/>
      <c r="QMH64" s="264"/>
      <c r="QMI64" s="264"/>
      <c r="QMJ64" s="264"/>
      <c r="QMK64" s="264"/>
      <c r="QML64" s="264"/>
      <c r="QMM64" s="264"/>
      <c r="QMN64" s="264"/>
      <c r="QMO64" s="264"/>
      <c r="QMP64" s="264"/>
      <c r="QMQ64" s="264"/>
      <c r="QMR64" s="264"/>
      <c r="QMS64" s="264"/>
      <c r="QMT64" s="264"/>
      <c r="QMU64" s="264"/>
      <c r="QMV64" s="264"/>
      <c r="QMW64" s="264"/>
      <c r="QMX64" s="264"/>
      <c r="QMY64" s="264"/>
      <c r="QMZ64" s="264"/>
      <c r="QNA64" s="264"/>
      <c r="QNB64" s="264"/>
      <c r="QNC64" s="264"/>
      <c r="QND64" s="264"/>
      <c r="QNE64" s="264"/>
      <c r="QNF64" s="264"/>
      <c r="QNG64" s="264"/>
      <c r="QNH64" s="264"/>
      <c r="QNI64" s="264"/>
      <c r="QNJ64" s="264"/>
      <c r="QNK64" s="264"/>
      <c r="QNL64" s="264"/>
      <c r="QNM64" s="264"/>
      <c r="QNN64" s="264"/>
      <c r="QNO64" s="264"/>
      <c r="QNP64" s="264"/>
      <c r="QNQ64" s="264"/>
      <c r="QNR64" s="264"/>
      <c r="QNS64" s="264"/>
      <c r="QNT64" s="264"/>
      <c r="QNU64" s="264"/>
      <c r="QNV64" s="264"/>
      <c r="QNW64" s="264"/>
      <c r="QNX64" s="264"/>
      <c r="QNY64" s="264"/>
      <c r="QNZ64" s="264"/>
      <c r="QOA64" s="264"/>
      <c r="QOB64" s="264"/>
      <c r="QOC64" s="264"/>
      <c r="QOD64" s="264"/>
      <c r="QOE64" s="264"/>
      <c r="QOF64" s="264"/>
      <c r="QOG64" s="264"/>
      <c r="QOH64" s="264"/>
      <c r="QOI64" s="264"/>
      <c r="QOJ64" s="264"/>
      <c r="QOK64" s="264"/>
      <c r="QOL64" s="264"/>
      <c r="QOM64" s="264"/>
      <c r="QON64" s="264"/>
      <c r="QOO64" s="264"/>
      <c r="QOP64" s="264"/>
      <c r="QOQ64" s="264"/>
      <c r="QOR64" s="264"/>
      <c r="QOS64" s="264"/>
      <c r="QOT64" s="264"/>
      <c r="QOU64" s="264"/>
      <c r="QOV64" s="264"/>
      <c r="QOW64" s="264"/>
      <c r="QOX64" s="264"/>
      <c r="QOY64" s="264"/>
      <c r="QOZ64" s="264"/>
      <c r="QPA64" s="264"/>
      <c r="QPB64" s="264"/>
      <c r="QPC64" s="264"/>
      <c r="QPD64" s="264"/>
      <c r="QPE64" s="264"/>
      <c r="QPF64" s="264"/>
      <c r="QPG64" s="264"/>
      <c r="QPH64" s="264"/>
      <c r="QPI64" s="264"/>
      <c r="QPJ64" s="264"/>
      <c r="QPK64" s="264"/>
      <c r="QPL64" s="264"/>
      <c r="QPM64" s="264"/>
      <c r="QPN64" s="264"/>
      <c r="QPO64" s="264"/>
      <c r="QPP64" s="264"/>
      <c r="QPQ64" s="264"/>
      <c r="QPR64" s="264"/>
      <c r="QPS64" s="264"/>
      <c r="QPT64" s="264"/>
      <c r="QPU64" s="264"/>
      <c r="QPV64" s="264"/>
      <c r="QPW64" s="264"/>
      <c r="QPX64" s="264"/>
      <c r="QPY64" s="264"/>
      <c r="QPZ64" s="264"/>
      <c r="QQA64" s="264"/>
      <c r="QQB64" s="264"/>
      <c r="QQC64" s="264"/>
      <c r="QQD64" s="264"/>
      <c r="QQE64" s="264"/>
      <c r="QQF64" s="264"/>
      <c r="QQG64" s="264"/>
      <c r="QQH64" s="264"/>
      <c r="QQI64" s="264"/>
      <c r="QQJ64" s="264"/>
      <c r="QQK64" s="264"/>
      <c r="QQL64" s="264"/>
      <c r="QQM64" s="264"/>
      <c r="QQN64" s="264"/>
      <c r="QQO64" s="264"/>
      <c r="QQP64" s="264"/>
      <c r="QQQ64" s="264"/>
      <c r="QQR64" s="264"/>
      <c r="QQS64" s="264"/>
      <c r="QQT64" s="264"/>
      <c r="QQU64" s="264"/>
      <c r="QQV64" s="264"/>
      <c r="QQW64" s="264"/>
      <c r="QQX64" s="264"/>
      <c r="QQY64" s="264"/>
      <c r="QQZ64" s="264"/>
      <c r="QRA64" s="264"/>
      <c r="QRB64" s="264"/>
      <c r="QRC64" s="264"/>
      <c r="QRD64" s="264"/>
      <c r="QRE64" s="264"/>
      <c r="QRF64" s="264"/>
      <c r="QRG64" s="264"/>
      <c r="QRH64" s="264"/>
      <c r="QRI64" s="264"/>
      <c r="QRJ64" s="264"/>
      <c r="QRK64" s="264"/>
      <c r="QRL64" s="264"/>
      <c r="QRM64" s="264"/>
      <c r="QRN64" s="264"/>
      <c r="QRO64" s="264"/>
      <c r="QRP64" s="264"/>
      <c r="QRQ64" s="264"/>
      <c r="QRR64" s="264"/>
      <c r="QRS64" s="264"/>
      <c r="QRT64" s="264"/>
      <c r="QRU64" s="264"/>
      <c r="QRV64" s="264"/>
      <c r="QRW64" s="264"/>
      <c r="QRX64" s="264"/>
      <c r="QRY64" s="264"/>
      <c r="QRZ64" s="264"/>
      <c r="QSA64" s="264"/>
      <c r="QSB64" s="264"/>
      <c r="QSC64" s="264"/>
      <c r="QSD64" s="264"/>
      <c r="QSE64" s="264"/>
      <c r="QSF64" s="264"/>
      <c r="QSG64" s="264"/>
      <c r="QSH64" s="264"/>
      <c r="QSI64" s="264"/>
      <c r="QSJ64" s="264"/>
      <c r="QSK64" s="264"/>
      <c r="QSL64" s="264"/>
      <c r="QSM64" s="264"/>
      <c r="QSN64" s="264"/>
      <c r="QSO64" s="264"/>
      <c r="QSP64" s="264"/>
      <c r="QSQ64" s="264"/>
      <c r="QSR64" s="264"/>
      <c r="QSS64" s="264"/>
      <c r="QST64" s="264"/>
      <c r="QSU64" s="264"/>
      <c r="QSV64" s="264"/>
      <c r="QSW64" s="264"/>
      <c r="QSX64" s="264"/>
      <c r="QSY64" s="264"/>
      <c r="QSZ64" s="264"/>
      <c r="QTA64" s="264"/>
      <c r="QTB64" s="264"/>
      <c r="QTC64" s="264"/>
      <c r="QTD64" s="264"/>
      <c r="QTE64" s="264"/>
      <c r="QTF64" s="264"/>
      <c r="QTG64" s="264"/>
      <c r="QTH64" s="264"/>
      <c r="QTI64" s="264"/>
      <c r="QTJ64" s="264"/>
      <c r="QTK64" s="264"/>
      <c r="QTL64" s="264"/>
      <c r="QTM64" s="264"/>
      <c r="QTN64" s="264"/>
      <c r="QTO64" s="264"/>
      <c r="QTP64" s="264"/>
      <c r="QTQ64" s="264"/>
      <c r="QTR64" s="264"/>
      <c r="QTS64" s="264"/>
      <c r="QTT64" s="264"/>
      <c r="QTU64" s="264"/>
      <c r="QTV64" s="264"/>
      <c r="QTW64" s="264"/>
      <c r="QTX64" s="264"/>
      <c r="QTY64" s="264"/>
      <c r="QTZ64" s="264"/>
      <c r="QUA64" s="264"/>
      <c r="QUB64" s="264"/>
      <c r="QUC64" s="264"/>
      <c r="QUD64" s="264"/>
      <c r="QUE64" s="264"/>
      <c r="QUF64" s="264"/>
      <c r="QUG64" s="264"/>
      <c r="QUH64" s="264"/>
      <c r="QUI64" s="264"/>
      <c r="QUJ64" s="264"/>
      <c r="QUK64" s="264"/>
      <c r="QUL64" s="264"/>
      <c r="QUM64" s="264"/>
      <c r="QUN64" s="264"/>
      <c r="QUO64" s="264"/>
      <c r="QUP64" s="264"/>
      <c r="QUQ64" s="264"/>
      <c r="QUR64" s="264"/>
      <c r="QUS64" s="264"/>
      <c r="QUT64" s="264"/>
      <c r="QUU64" s="264"/>
      <c r="QUV64" s="264"/>
      <c r="QUW64" s="264"/>
      <c r="QUX64" s="264"/>
      <c r="QUY64" s="264"/>
      <c r="QUZ64" s="264"/>
      <c r="QVA64" s="264"/>
      <c r="QVB64" s="264"/>
      <c r="QVC64" s="264"/>
      <c r="QVD64" s="264"/>
      <c r="QVE64" s="264"/>
      <c r="QVF64" s="264"/>
      <c r="QVG64" s="264"/>
      <c r="QVH64" s="264"/>
      <c r="QVI64" s="264"/>
      <c r="QVJ64" s="264"/>
      <c r="QVK64" s="264"/>
      <c r="QVL64" s="264"/>
      <c r="QVM64" s="264"/>
      <c r="QVN64" s="264"/>
      <c r="QVO64" s="264"/>
      <c r="QVP64" s="264"/>
      <c r="QVQ64" s="264"/>
      <c r="QVR64" s="264"/>
      <c r="QVS64" s="264"/>
      <c r="QVT64" s="264"/>
      <c r="QVU64" s="264"/>
      <c r="QVV64" s="264"/>
      <c r="QVW64" s="264"/>
      <c r="QVX64" s="264"/>
      <c r="QVY64" s="264"/>
      <c r="QVZ64" s="264"/>
      <c r="QWA64" s="264"/>
      <c r="QWB64" s="264"/>
      <c r="QWC64" s="264"/>
      <c r="QWD64" s="264"/>
      <c r="QWE64" s="264"/>
      <c r="QWF64" s="264"/>
      <c r="QWG64" s="264"/>
      <c r="QWH64" s="264"/>
      <c r="QWI64" s="264"/>
      <c r="QWJ64" s="264"/>
      <c r="QWK64" s="264"/>
      <c r="QWL64" s="264"/>
      <c r="QWM64" s="264"/>
      <c r="QWN64" s="264"/>
      <c r="QWO64" s="264"/>
      <c r="QWP64" s="264"/>
      <c r="QWQ64" s="264"/>
      <c r="QWR64" s="264"/>
      <c r="QWS64" s="264"/>
      <c r="QWT64" s="264"/>
      <c r="QWU64" s="264"/>
      <c r="QWV64" s="264"/>
      <c r="QWW64" s="264"/>
      <c r="QWX64" s="264"/>
      <c r="QWY64" s="264"/>
      <c r="QWZ64" s="264"/>
      <c r="QXA64" s="264"/>
      <c r="QXB64" s="264"/>
      <c r="QXC64" s="264"/>
      <c r="QXD64" s="264"/>
      <c r="QXE64" s="264"/>
      <c r="QXF64" s="264"/>
      <c r="QXG64" s="264"/>
      <c r="QXH64" s="264"/>
      <c r="QXI64" s="264"/>
      <c r="QXJ64" s="264"/>
      <c r="QXK64" s="264"/>
      <c r="QXL64" s="264"/>
      <c r="QXM64" s="264"/>
      <c r="QXN64" s="264"/>
      <c r="QXO64" s="264"/>
      <c r="QXP64" s="264"/>
      <c r="QXQ64" s="264"/>
      <c r="QXR64" s="264"/>
      <c r="QXS64" s="264"/>
      <c r="QXT64" s="264"/>
      <c r="QXU64" s="264"/>
      <c r="QXV64" s="264"/>
      <c r="QXW64" s="264"/>
      <c r="QXX64" s="264"/>
      <c r="QXY64" s="264"/>
      <c r="QXZ64" s="264"/>
      <c r="QYA64" s="264"/>
      <c r="QYB64" s="264"/>
      <c r="QYC64" s="264"/>
      <c r="QYD64" s="264"/>
      <c r="QYE64" s="264"/>
      <c r="QYF64" s="264"/>
      <c r="QYG64" s="264"/>
      <c r="QYH64" s="264"/>
      <c r="QYI64" s="264"/>
      <c r="QYJ64" s="264"/>
      <c r="QYK64" s="264"/>
      <c r="QYL64" s="264"/>
      <c r="QYM64" s="264"/>
      <c r="QYN64" s="264"/>
      <c r="QYO64" s="264"/>
      <c r="QYP64" s="264"/>
      <c r="QYQ64" s="264"/>
      <c r="QYR64" s="264"/>
      <c r="QYS64" s="264"/>
      <c r="QYT64" s="264"/>
      <c r="QYU64" s="264"/>
      <c r="QYV64" s="264"/>
      <c r="QYW64" s="264"/>
      <c r="QYX64" s="264"/>
      <c r="QYY64" s="264"/>
      <c r="QYZ64" s="264"/>
      <c r="QZA64" s="264"/>
      <c r="QZB64" s="264"/>
      <c r="QZC64" s="264"/>
      <c r="QZD64" s="264"/>
      <c r="QZE64" s="264"/>
      <c r="QZF64" s="264"/>
      <c r="QZG64" s="264"/>
      <c r="QZH64" s="264"/>
      <c r="QZI64" s="264"/>
      <c r="QZJ64" s="264"/>
      <c r="QZK64" s="264"/>
      <c r="QZL64" s="264"/>
      <c r="QZM64" s="264"/>
      <c r="QZN64" s="264"/>
      <c r="QZO64" s="264"/>
      <c r="QZP64" s="264"/>
      <c r="QZQ64" s="264"/>
      <c r="QZR64" s="264"/>
      <c r="QZS64" s="264"/>
      <c r="QZT64" s="264"/>
      <c r="QZU64" s="264"/>
      <c r="QZV64" s="264"/>
      <c r="QZW64" s="264"/>
      <c r="QZX64" s="264"/>
      <c r="QZY64" s="264"/>
      <c r="QZZ64" s="264"/>
      <c r="RAA64" s="264"/>
      <c r="RAB64" s="264"/>
      <c r="RAC64" s="264"/>
      <c r="RAD64" s="264"/>
      <c r="RAE64" s="264"/>
      <c r="RAF64" s="264"/>
      <c r="RAG64" s="264"/>
      <c r="RAH64" s="264"/>
      <c r="RAI64" s="264"/>
      <c r="RAJ64" s="264"/>
      <c r="RAK64" s="264"/>
      <c r="RAL64" s="264"/>
      <c r="RAM64" s="264"/>
      <c r="RAN64" s="264"/>
      <c r="RAO64" s="264"/>
      <c r="RAP64" s="264"/>
      <c r="RAQ64" s="264"/>
      <c r="RAR64" s="264"/>
      <c r="RAS64" s="264"/>
      <c r="RAT64" s="264"/>
      <c r="RAU64" s="264"/>
      <c r="RAV64" s="264"/>
      <c r="RAW64" s="264"/>
      <c r="RAX64" s="264"/>
      <c r="RAY64" s="264"/>
      <c r="RAZ64" s="264"/>
      <c r="RBA64" s="264"/>
      <c r="RBB64" s="264"/>
      <c r="RBC64" s="264"/>
      <c r="RBD64" s="264"/>
      <c r="RBE64" s="264"/>
      <c r="RBF64" s="264"/>
      <c r="RBG64" s="264"/>
      <c r="RBH64" s="264"/>
      <c r="RBI64" s="264"/>
      <c r="RBJ64" s="264"/>
      <c r="RBK64" s="264"/>
      <c r="RBL64" s="264"/>
      <c r="RBM64" s="264"/>
      <c r="RBN64" s="264"/>
      <c r="RBO64" s="264"/>
      <c r="RBP64" s="264"/>
      <c r="RBQ64" s="264"/>
      <c r="RBR64" s="264"/>
      <c r="RBS64" s="264"/>
      <c r="RBT64" s="264"/>
      <c r="RBU64" s="264"/>
      <c r="RBV64" s="264"/>
      <c r="RBW64" s="264"/>
      <c r="RBX64" s="264"/>
      <c r="RBY64" s="264"/>
      <c r="RBZ64" s="264"/>
      <c r="RCA64" s="264"/>
      <c r="RCB64" s="264"/>
      <c r="RCC64" s="264"/>
      <c r="RCD64" s="264"/>
      <c r="RCE64" s="264"/>
      <c r="RCF64" s="264"/>
      <c r="RCG64" s="264"/>
      <c r="RCH64" s="264"/>
      <c r="RCI64" s="264"/>
      <c r="RCJ64" s="264"/>
      <c r="RCK64" s="264"/>
      <c r="RCL64" s="264"/>
      <c r="RCM64" s="264"/>
      <c r="RCN64" s="264"/>
      <c r="RCO64" s="264"/>
      <c r="RCP64" s="264"/>
      <c r="RCQ64" s="264"/>
      <c r="RCR64" s="264"/>
      <c r="RCS64" s="264"/>
      <c r="RCT64" s="264"/>
      <c r="RCU64" s="264"/>
      <c r="RCV64" s="264"/>
      <c r="RCW64" s="264"/>
      <c r="RCX64" s="264"/>
      <c r="RCY64" s="264"/>
      <c r="RCZ64" s="264"/>
      <c r="RDA64" s="264"/>
      <c r="RDB64" s="264"/>
      <c r="RDC64" s="264"/>
      <c r="RDD64" s="264"/>
      <c r="RDE64" s="264"/>
      <c r="RDF64" s="264"/>
      <c r="RDG64" s="264"/>
      <c r="RDH64" s="264"/>
      <c r="RDI64" s="264"/>
      <c r="RDJ64" s="264"/>
      <c r="RDK64" s="264"/>
      <c r="RDL64" s="264"/>
      <c r="RDM64" s="264"/>
      <c r="RDN64" s="264"/>
      <c r="RDO64" s="264"/>
      <c r="RDP64" s="264"/>
      <c r="RDQ64" s="264"/>
      <c r="RDR64" s="264"/>
      <c r="RDS64" s="264"/>
      <c r="RDT64" s="264"/>
      <c r="RDU64" s="264"/>
      <c r="RDV64" s="264"/>
      <c r="RDW64" s="264"/>
      <c r="RDX64" s="264"/>
      <c r="RDY64" s="264"/>
      <c r="RDZ64" s="264"/>
      <c r="REA64" s="264"/>
      <c r="REB64" s="264"/>
      <c r="REC64" s="264"/>
      <c r="RED64" s="264"/>
      <c r="REE64" s="264"/>
      <c r="REF64" s="264"/>
      <c r="REG64" s="264"/>
      <c r="REH64" s="264"/>
      <c r="REI64" s="264"/>
      <c r="REJ64" s="264"/>
      <c r="REK64" s="264"/>
      <c r="REL64" s="264"/>
      <c r="REM64" s="264"/>
      <c r="REN64" s="264"/>
      <c r="REO64" s="264"/>
      <c r="REP64" s="264"/>
      <c r="REQ64" s="264"/>
      <c r="RER64" s="264"/>
      <c r="RES64" s="264"/>
      <c r="RET64" s="264"/>
      <c r="REU64" s="264"/>
      <c r="REV64" s="264"/>
      <c r="REW64" s="264"/>
      <c r="REX64" s="264"/>
      <c r="REY64" s="264"/>
      <c r="REZ64" s="264"/>
      <c r="RFA64" s="264"/>
      <c r="RFB64" s="264"/>
      <c r="RFC64" s="264"/>
      <c r="RFD64" s="264"/>
      <c r="RFE64" s="264"/>
      <c r="RFF64" s="264"/>
      <c r="RFG64" s="264"/>
      <c r="RFH64" s="264"/>
      <c r="RFI64" s="264"/>
      <c r="RFJ64" s="264"/>
      <c r="RFK64" s="264"/>
      <c r="RFL64" s="264"/>
      <c r="RFM64" s="264"/>
      <c r="RFN64" s="264"/>
      <c r="RFO64" s="264"/>
      <c r="RFP64" s="264"/>
      <c r="RFQ64" s="264"/>
      <c r="RFR64" s="264"/>
      <c r="RFS64" s="264"/>
      <c r="RFT64" s="264"/>
      <c r="RFU64" s="264"/>
      <c r="RFV64" s="264"/>
      <c r="RFW64" s="264"/>
      <c r="RFX64" s="264"/>
      <c r="RFY64" s="264"/>
      <c r="RFZ64" s="264"/>
      <c r="RGA64" s="264"/>
      <c r="RGB64" s="264"/>
      <c r="RGC64" s="264"/>
      <c r="RGD64" s="264"/>
      <c r="RGE64" s="264"/>
      <c r="RGF64" s="264"/>
      <c r="RGG64" s="264"/>
      <c r="RGH64" s="264"/>
      <c r="RGI64" s="264"/>
      <c r="RGJ64" s="264"/>
      <c r="RGK64" s="264"/>
      <c r="RGL64" s="264"/>
      <c r="RGM64" s="264"/>
      <c r="RGN64" s="264"/>
      <c r="RGO64" s="264"/>
      <c r="RGP64" s="264"/>
      <c r="RGQ64" s="264"/>
      <c r="RGR64" s="264"/>
      <c r="RGS64" s="264"/>
      <c r="RGT64" s="264"/>
      <c r="RGU64" s="264"/>
      <c r="RGV64" s="264"/>
      <c r="RGW64" s="264"/>
      <c r="RGX64" s="264"/>
      <c r="RGY64" s="264"/>
      <c r="RGZ64" s="264"/>
      <c r="RHA64" s="264"/>
      <c r="RHB64" s="264"/>
      <c r="RHC64" s="264"/>
      <c r="RHD64" s="264"/>
      <c r="RHE64" s="264"/>
      <c r="RHF64" s="264"/>
      <c r="RHG64" s="264"/>
      <c r="RHH64" s="264"/>
      <c r="RHI64" s="264"/>
      <c r="RHJ64" s="264"/>
      <c r="RHK64" s="264"/>
      <c r="RHL64" s="264"/>
      <c r="RHM64" s="264"/>
      <c r="RHN64" s="264"/>
      <c r="RHO64" s="264"/>
      <c r="RHP64" s="264"/>
      <c r="RHQ64" s="264"/>
      <c r="RHR64" s="264"/>
      <c r="RHS64" s="264"/>
      <c r="RHT64" s="264"/>
      <c r="RHU64" s="264"/>
      <c r="RHV64" s="264"/>
      <c r="RHW64" s="264"/>
      <c r="RHX64" s="264"/>
      <c r="RHY64" s="264"/>
      <c r="RHZ64" s="264"/>
      <c r="RIA64" s="264"/>
      <c r="RIB64" s="264"/>
      <c r="RIC64" s="264"/>
      <c r="RID64" s="264"/>
      <c r="RIE64" s="264"/>
      <c r="RIF64" s="264"/>
      <c r="RIG64" s="264"/>
      <c r="RIH64" s="264"/>
      <c r="RII64" s="264"/>
      <c r="RIJ64" s="264"/>
      <c r="RIK64" s="264"/>
      <c r="RIL64" s="264"/>
      <c r="RIM64" s="264"/>
      <c r="RIN64" s="264"/>
      <c r="RIO64" s="264"/>
      <c r="RIP64" s="264"/>
      <c r="RIQ64" s="264"/>
      <c r="RIR64" s="264"/>
      <c r="RIS64" s="264"/>
      <c r="RIT64" s="264"/>
      <c r="RIU64" s="264"/>
      <c r="RIV64" s="264"/>
      <c r="RIW64" s="264"/>
      <c r="RIX64" s="264"/>
      <c r="RIY64" s="264"/>
      <c r="RIZ64" s="264"/>
      <c r="RJA64" s="264"/>
      <c r="RJB64" s="264"/>
      <c r="RJC64" s="264"/>
      <c r="RJD64" s="264"/>
      <c r="RJE64" s="264"/>
      <c r="RJF64" s="264"/>
      <c r="RJG64" s="264"/>
      <c r="RJH64" s="264"/>
      <c r="RJI64" s="264"/>
      <c r="RJJ64" s="264"/>
      <c r="RJK64" s="264"/>
      <c r="RJL64" s="264"/>
      <c r="RJM64" s="264"/>
      <c r="RJN64" s="264"/>
      <c r="RJO64" s="264"/>
      <c r="RJP64" s="264"/>
      <c r="RJQ64" s="264"/>
      <c r="RJR64" s="264"/>
      <c r="RJS64" s="264"/>
      <c r="RJT64" s="264"/>
      <c r="RJU64" s="264"/>
      <c r="RJV64" s="264"/>
      <c r="RJW64" s="264"/>
      <c r="RJX64" s="264"/>
      <c r="RJY64" s="264"/>
      <c r="RJZ64" s="264"/>
      <c r="RKA64" s="264"/>
      <c r="RKB64" s="264"/>
      <c r="RKC64" s="264"/>
      <c r="RKD64" s="264"/>
      <c r="RKE64" s="264"/>
      <c r="RKF64" s="264"/>
      <c r="RKG64" s="264"/>
      <c r="RKH64" s="264"/>
      <c r="RKI64" s="264"/>
      <c r="RKJ64" s="264"/>
      <c r="RKK64" s="264"/>
      <c r="RKL64" s="264"/>
      <c r="RKM64" s="264"/>
      <c r="RKN64" s="264"/>
      <c r="RKO64" s="264"/>
      <c r="RKP64" s="264"/>
      <c r="RKQ64" s="264"/>
      <c r="RKR64" s="264"/>
      <c r="RKS64" s="264"/>
      <c r="RKT64" s="264"/>
      <c r="RKU64" s="264"/>
      <c r="RKV64" s="264"/>
      <c r="RKW64" s="264"/>
      <c r="RKX64" s="264"/>
      <c r="RKY64" s="264"/>
      <c r="RKZ64" s="264"/>
      <c r="RLA64" s="264"/>
      <c r="RLB64" s="264"/>
      <c r="RLC64" s="264"/>
      <c r="RLD64" s="264"/>
      <c r="RLE64" s="264"/>
      <c r="RLF64" s="264"/>
      <c r="RLG64" s="264"/>
      <c r="RLH64" s="264"/>
      <c r="RLI64" s="264"/>
      <c r="RLJ64" s="264"/>
      <c r="RLK64" s="264"/>
      <c r="RLL64" s="264"/>
      <c r="RLM64" s="264"/>
      <c r="RLN64" s="264"/>
      <c r="RLO64" s="264"/>
      <c r="RLP64" s="264"/>
      <c r="RLQ64" s="264"/>
      <c r="RLR64" s="264"/>
      <c r="RLS64" s="264"/>
      <c r="RLT64" s="264"/>
      <c r="RLU64" s="264"/>
      <c r="RLV64" s="264"/>
      <c r="RLW64" s="264"/>
      <c r="RLX64" s="264"/>
      <c r="RLY64" s="264"/>
      <c r="RLZ64" s="264"/>
      <c r="RMA64" s="264"/>
      <c r="RMB64" s="264"/>
      <c r="RMC64" s="264"/>
      <c r="RMD64" s="264"/>
      <c r="RME64" s="264"/>
      <c r="RMF64" s="264"/>
      <c r="RMG64" s="264"/>
      <c r="RMH64" s="264"/>
      <c r="RMI64" s="264"/>
      <c r="RMJ64" s="264"/>
      <c r="RMK64" s="264"/>
      <c r="RML64" s="264"/>
      <c r="RMM64" s="264"/>
      <c r="RMN64" s="264"/>
      <c r="RMO64" s="264"/>
      <c r="RMP64" s="264"/>
      <c r="RMQ64" s="264"/>
      <c r="RMR64" s="264"/>
      <c r="RMS64" s="264"/>
      <c r="RMT64" s="264"/>
      <c r="RMU64" s="264"/>
      <c r="RMV64" s="264"/>
      <c r="RMW64" s="264"/>
      <c r="RMX64" s="264"/>
      <c r="RMY64" s="264"/>
      <c r="RMZ64" s="264"/>
      <c r="RNA64" s="264"/>
      <c r="RNB64" s="264"/>
      <c r="RNC64" s="264"/>
      <c r="RND64" s="264"/>
      <c r="RNE64" s="264"/>
      <c r="RNF64" s="264"/>
      <c r="RNG64" s="264"/>
      <c r="RNH64" s="264"/>
      <c r="RNI64" s="264"/>
      <c r="RNJ64" s="264"/>
      <c r="RNK64" s="264"/>
      <c r="RNL64" s="264"/>
      <c r="RNM64" s="264"/>
      <c r="RNN64" s="264"/>
      <c r="RNO64" s="264"/>
      <c r="RNP64" s="264"/>
      <c r="RNQ64" s="264"/>
      <c r="RNR64" s="264"/>
      <c r="RNS64" s="264"/>
      <c r="RNT64" s="264"/>
      <c r="RNU64" s="264"/>
      <c r="RNV64" s="264"/>
      <c r="RNW64" s="264"/>
      <c r="RNX64" s="264"/>
      <c r="RNY64" s="264"/>
      <c r="RNZ64" s="264"/>
      <c r="ROA64" s="264"/>
      <c r="ROB64" s="264"/>
      <c r="ROC64" s="264"/>
      <c r="ROD64" s="264"/>
      <c r="ROE64" s="264"/>
      <c r="ROF64" s="264"/>
      <c r="ROG64" s="264"/>
      <c r="ROH64" s="264"/>
      <c r="ROI64" s="264"/>
      <c r="ROJ64" s="264"/>
      <c r="ROK64" s="264"/>
      <c r="ROL64" s="264"/>
      <c r="ROM64" s="264"/>
      <c r="RON64" s="264"/>
      <c r="ROO64" s="264"/>
      <c r="ROP64" s="264"/>
      <c r="ROQ64" s="264"/>
      <c r="ROR64" s="264"/>
      <c r="ROS64" s="264"/>
      <c r="ROT64" s="264"/>
      <c r="ROU64" s="264"/>
      <c r="ROV64" s="264"/>
      <c r="ROW64" s="264"/>
      <c r="ROX64" s="264"/>
      <c r="ROY64" s="264"/>
      <c r="ROZ64" s="264"/>
      <c r="RPA64" s="264"/>
      <c r="RPB64" s="264"/>
      <c r="RPC64" s="264"/>
      <c r="RPD64" s="264"/>
      <c r="RPE64" s="264"/>
      <c r="RPF64" s="264"/>
      <c r="RPG64" s="264"/>
      <c r="RPH64" s="264"/>
      <c r="RPI64" s="264"/>
      <c r="RPJ64" s="264"/>
      <c r="RPK64" s="264"/>
      <c r="RPL64" s="264"/>
      <c r="RPM64" s="264"/>
      <c r="RPN64" s="264"/>
      <c r="RPO64" s="264"/>
      <c r="RPP64" s="264"/>
      <c r="RPQ64" s="264"/>
      <c r="RPR64" s="264"/>
      <c r="RPS64" s="264"/>
      <c r="RPT64" s="264"/>
      <c r="RPU64" s="264"/>
      <c r="RPV64" s="264"/>
      <c r="RPW64" s="264"/>
      <c r="RPX64" s="264"/>
      <c r="RPY64" s="264"/>
      <c r="RPZ64" s="264"/>
      <c r="RQA64" s="264"/>
      <c r="RQB64" s="264"/>
      <c r="RQC64" s="264"/>
      <c r="RQD64" s="264"/>
      <c r="RQE64" s="264"/>
      <c r="RQF64" s="264"/>
      <c r="RQG64" s="264"/>
      <c r="RQH64" s="264"/>
      <c r="RQI64" s="264"/>
      <c r="RQJ64" s="264"/>
      <c r="RQK64" s="264"/>
      <c r="RQL64" s="264"/>
      <c r="RQM64" s="264"/>
      <c r="RQN64" s="264"/>
      <c r="RQO64" s="264"/>
      <c r="RQP64" s="264"/>
      <c r="RQQ64" s="264"/>
      <c r="RQR64" s="264"/>
      <c r="RQS64" s="264"/>
      <c r="RQT64" s="264"/>
      <c r="RQU64" s="264"/>
      <c r="RQV64" s="264"/>
      <c r="RQW64" s="264"/>
      <c r="RQX64" s="264"/>
      <c r="RQY64" s="264"/>
      <c r="RQZ64" s="264"/>
      <c r="RRA64" s="264"/>
      <c r="RRB64" s="264"/>
      <c r="RRC64" s="264"/>
      <c r="RRD64" s="264"/>
      <c r="RRE64" s="264"/>
      <c r="RRF64" s="264"/>
      <c r="RRG64" s="264"/>
      <c r="RRH64" s="264"/>
      <c r="RRI64" s="264"/>
      <c r="RRJ64" s="264"/>
      <c r="RRK64" s="264"/>
      <c r="RRL64" s="264"/>
      <c r="RRM64" s="264"/>
      <c r="RRN64" s="264"/>
      <c r="RRO64" s="264"/>
      <c r="RRP64" s="264"/>
      <c r="RRQ64" s="264"/>
      <c r="RRR64" s="264"/>
      <c r="RRS64" s="264"/>
      <c r="RRT64" s="264"/>
      <c r="RRU64" s="264"/>
      <c r="RRV64" s="264"/>
      <c r="RRW64" s="264"/>
      <c r="RRX64" s="264"/>
      <c r="RRY64" s="264"/>
      <c r="RRZ64" s="264"/>
      <c r="RSA64" s="264"/>
      <c r="RSB64" s="264"/>
      <c r="RSC64" s="264"/>
      <c r="RSD64" s="264"/>
      <c r="RSE64" s="264"/>
      <c r="RSF64" s="264"/>
      <c r="RSG64" s="264"/>
      <c r="RSH64" s="264"/>
      <c r="RSI64" s="264"/>
      <c r="RSJ64" s="264"/>
      <c r="RSK64" s="264"/>
      <c r="RSL64" s="264"/>
      <c r="RSM64" s="264"/>
      <c r="RSN64" s="264"/>
      <c r="RSO64" s="264"/>
      <c r="RSP64" s="264"/>
      <c r="RSQ64" s="264"/>
      <c r="RSR64" s="264"/>
      <c r="RSS64" s="264"/>
      <c r="RST64" s="264"/>
      <c r="RSU64" s="264"/>
      <c r="RSV64" s="264"/>
      <c r="RSW64" s="264"/>
      <c r="RSX64" s="264"/>
      <c r="RSY64" s="264"/>
      <c r="RSZ64" s="264"/>
      <c r="RTA64" s="264"/>
      <c r="RTB64" s="264"/>
      <c r="RTC64" s="264"/>
      <c r="RTD64" s="264"/>
      <c r="RTE64" s="264"/>
      <c r="RTF64" s="264"/>
      <c r="RTG64" s="264"/>
      <c r="RTH64" s="264"/>
      <c r="RTI64" s="264"/>
      <c r="RTJ64" s="264"/>
      <c r="RTK64" s="264"/>
      <c r="RTL64" s="264"/>
      <c r="RTM64" s="264"/>
      <c r="RTN64" s="264"/>
      <c r="RTO64" s="264"/>
      <c r="RTP64" s="264"/>
      <c r="RTQ64" s="264"/>
      <c r="RTR64" s="264"/>
      <c r="RTS64" s="264"/>
      <c r="RTT64" s="264"/>
      <c r="RTU64" s="264"/>
      <c r="RTV64" s="264"/>
      <c r="RTW64" s="264"/>
      <c r="RTX64" s="264"/>
      <c r="RTY64" s="264"/>
      <c r="RTZ64" s="264"/>
      <c r="RUA64" s="264"/>
      <c r="RUB64" s="264"/>
      <c r="RUC64" s="264"/>
      <c r="RUD64" s="264"/>
      <c r="RUE64" s="264"/>
      <c r="RUF64" s="264"/>
      <c r="RUG64" s="264"/>
      <c r="RUH64" s="264"/>
      <c r="RUI64" s="264"/>
      <c r="RUJ64" s="264"/>
      <c r="RUK64" s="264"/>
      <c r="RUL64" s="264"/>
      <c r="RUM64" s="264"/>
      <c r="RUN64" s="264"/>
      <c r="RUO64" s="264"/>
      <c r="RUP64" s="264"/>
      <c r="RUQ64" s="264"/>
      <c r="RUR64" s="264"/>
      <c r="RUS64" s="264"/>
      <c r="RUT64" s="264"/>
      <c r="RUU64" s="264"/>
      <c r="RUV64" s="264"/>
      <c r="RUW64" s="264"/>
      <c r="RUX64" s="264"/>
      <c r="RUY64" s="264"/>
      <c r="RUZ64" s="264"/>
      <c r="RVA64" s="264"/>
      <c r="RVB64" s="264"/>
      <c r="RVC64" s="264"/>
      <c r="RVD64" s="264"/>
      <c r="RVE64" s="264"/>
      <c r="RVF64" s="264"/>
      <c r="RVG64" s="264"/>
      <c r="RVH64" s="264"/>
      <c r="RVI64" s="264"/>
      <c r="RVJ64" s="264"/>
      <c r="RVK64" s="264"/>
      <c r="RVL64" s="264"/>
      <c r="RVM64" s="264"/>
      <c r="RVN64" s="264"/>
      <c r="RVO64" s="264"/>
      <c r="RVP64" s="264"/>
      <c r="RVQ64" s="264"/>
      <c r="RVR64" s="264"/>
      <c r="RVS64" s="264"/>
      <c r="RVT64" s="264"/>
      <c r="RVU64" s="264"/>
      <c r="RVV64" s="264"/>
      <c r="RVW64" s="264"/>
      <c r="RVX64" s="264"/>
      <c r="RVY64" s="264"/>
      <c r="RVZ64" s="264"/>
      <c r="RWA64" s="264"/>
      <c r="RWB64" s="264"/>
      <c r="RWC64" s="264"/>
      <c r="RWD64" s="264"/>
      <c r="RWE64" s="264"/>
      <c r="RWF64" s="264"/>
      <c r="RWG64" s="264"/>
      <c r="RWH64" s="264"/>
      <c r="RWI64" s="264"/>
      <c r="RWJ64" s="264"/>
      <c r="RWK64" s="264"/>
      <c r="RWL64" s="264"/>
      <c r="RWM64" s="264"/>
      <c r="RWN64" s="264"/>
      <c r="RWO64" s="264"/>
      <c r="RWP64" s="264"/>
      <c r="RWQ64" s="264"/>
      <c r="RWR64" s="264"/>
      <c r="RWS64" s="264"/>
      <c r="RWT64" s="264"/>
      <c r="RWU64" s="264"/>
      <c r="RWV64" s="264"/>
      <c r="RWW64" s="264"/>
      <c r="RWX64" s="264"/>
      <c r="RWY64" s="264"/>
      <c r="RWZ64" s="264"/>
      <c r="RXA64" s="264"/>
      <c r="RXB64" s="264"/>
      <c r="RXC64" s="264"/>
      <c r="RXD64" s="264"/>
      <c r="RXE64" s="264"/>
      <c r="RXF64" s="264"/>
      <c r="RXG64" s="264"/>
      <c r="RXH64" s="264"/>
      <c r="RXI64" s="264"/>
      <c r="RXJ64" s="264"/>
      <c r="RXK64" s="264"/>
      <c r="RXL64" s="264"/>
      <c r="RXM64" s="264"/>
      <c r="RXN64" s="264"/>
      <c r="RXO64" s="264"/>
      <c r="RXP64" s="264"/>
      <c r="RXQ64" s="264"/>
      <c r="RXR64" s="264"/>
      <c r="RXS64" s="264"/>
      <c r="RXT64" s="264"/>
      <c r="RXU64" s="264"/>
      <c r="RXV64" s="264"/>
      <c r="RXW64" s="264"/>
      <c r="RXX64" s="264"/>
      <c r="RXY64" s="264"/>
      <c r="RXZ64" s="264"/>
      <c r="RYA64" s="264"/>
      <c r="RYB64" s="264"/>
      <c r="RYC64" s="264"/>
      <c r="RYD64" s="264"/>
      <c r="RYE64" s="264"/>
      <c r="RYF64" s="264"/>
      <c r="RYG64" s="264"/>
      <c r="RYH64" s="264"/>
      <c r="RYI64" s="264"/>
      <c r="RYJ64" s="264"/>
      <c r="RYK64" s="264"/>
      <c r="RYL64" s="264"/>
      <c r="RYM64" s="264"/>
      <c r="RYN64" s="264"/>
      <c r="RYO64" s="264"/>
      <c r="RYP64" s="264"/>
      <c r="RYQ64" s="264"/>
      <c r="RYR64" s="264"/>
      <c r="RYS64" s="264"/>
      <c r="RYT64" s="264"/>
      <c r="RYU64" s="264"/>
      <c r="RYV64" s="264"/>
      <c r="RYW64" s="264"/>
      <c r="RYX64" s="264"/>
      <c r="RYY64" s="264"/>
      <c r="RYZ64" s="264"/>
      <c r="RZA64" s="264"/>
      <c r="RZB64" s="264"/>
      <c r="RZC64" s="264"/>
      <c r="RZD64" s="264"/>
      <c r="RZE64" s="264"/>
      <c r="RZF64" s="264"/>
      <c r="RZG64" s="264"/>
      <c r="RZH64" s="264"/>
      <c r="RZI64" s="264"/>
      <c r="RZJ64" s="264"/>
      <c r="RZK64" s="264"/>
      <c r="RZL64" s="264"/>
      <c r="RZM64" s="264"/>
      <c r="RZN64" s="264"/>
      <c r="RZO64" s="264"/>
      <c r="RZP64" s="264"/>
      <c r="RZQ64" s="264"/>
      <c r="RZR64" s="264"/>
      <c r="RZS64" s="264"/>
      <c r="RZT64" s="264"/>
      <c r="RZU64" s="264"/>
      <c r="RZV64" s="264"/>
      <c r="RZW64" s="264"/>
      <c r="RZX64" s="264"/>
      <c r="RZY64" s="264"/>
      <c r="RZZ64" s="264"/>
      <c r="SAA64" s="264"/>
      <c r="SAB64" s="264"/>
      <c r="SAC64" s="264"/>
      <c r="SAD64" s="264"/>
      <c r="SAE64" s="264"/>
      <c r="SAF64" s="264"/>
      <c r="SAG64" s="264"/>
      <c r="SAH64" s="264"/>
      <c r="SAI64" s="264"/>
      <c r="SAJ64" s="264"/>
      <c r="SAK64" s="264"/>
      <c r="SAL64" s="264"/>
      <c r="SAM64" s="264"/>
      <c r="SAN64" s="264"/>
      <c r="SAO64" s="264"/>
      <c r="SAP64" s="264"/>
      <c r="SAQ64" s="264"/>
      <c r="SAR64" s="264"/>
      <c r="SAS64" s="264"/>
      <c r="SAT64" s="264"/>
      <c r="SAU64" s="264"/>
      <c r="SAV64" s="264"/>
      <c r="SAW64" s="264"/>
      <c r="SAX64" s="264"/>
      <c r="SAY64" s="264"/>
      <c r="SAZ64" s="264"/>
      <c r="SBA64" s="264"/>
      <c r="SBB64" s="264"/>
      <c r="SBC64" s="264"/>
      <c r="SBD64" s="264"/>
      <c r="SBE64" s="264"/>
      <c r="SBF64" s="264"/>
      <c r="SBG64" s="264"/>
      <c r="SBH64" s="264"/>
      <c r="SBI64" s="264"/>
      <c r="SBJ64" s="264"/>
      <c r="SBK64" s="264"/>
      <c r="SBL64" s="264"/>
      <c r="SBM64" s="264"/>
      <c r="SBN64" s="264"/>
      <c r="SBO64" s="264"/>
      <c r="SBP64" s="264"/>
      <c r="SBQ64" s="264"/>
      <c r="SBR64" s="264"/>
      <c r="SBS64" s="264"/>
      <c r="SBT64" s="264"/>
      <c r="SBU64" s="264"/>
      <c r="SBV64" s="264"/>
      <c r="SBW64" s="264"/>
      <c r="SBX64" s="264"/>
      <c r="SBY64" s="264"/>
      <c r="SBZ64" s="264"/>
      <c r="SCA64" s="264"/>
      <c r="SCB64" s="264"/>
      <c r="SCC64" s="264"/>
      <c r="SCD64" s="264"/>
      <c r="SCE64" s="264"/>
      <c r="SCF64" s="264"/>
      <c r="SCG64" s="264"/>
      <c r="SCH64" s="264"/>
      <c r="SCI64" s="264"/>
      <c r="SCJ64" s="264"/>
      <c r="SCK64" s="264"/>
      <c r="SCL64" s="264"/>
      <c r="SCM64" s="264"/>
      <c r="SCN64" s="264"/>
      <c r="SCO64" s="264"/>
      <c r="SCP64" s="264"/>
      <c r="SCQ64" s="264"/>
      <c r="SCR64" s="264"/>
      <c r="SCS64" s="264"/>
      <c r="SCT64" s="264"/>
      <c r="SCU64" s="264"/>
      <c r="SCV64" s="264"/>
      <c r="SCW64" s="264"/>
      <c r="SCX64" s="264"/>
      <c r="SCY64" s="264"/>
      <c r="SCZ64" s="264"/>
      <c r="SDA64" s="264"/>
      <c r="SDB64" s="264"/>
      <c r="SDC64" s="264"/>
      <c r="SDD64" s="264"/>
      <c r="SDE64" s="264"/>
      <c r="SDF64" s="264"/>
      <c r="SDG64" s="264"/>
      <c r="SDH64" s="264"/>
      <c r="SDI64" s="264"/>
      <c r="SDJ64" s="264"/>
      <c r="SDK64" s="264"/>
      <c r="SDL64" s="264"/>
      <c r="SDM64" s="264"/>
      <c r="SDN64" s="264"/>
      <c r="SDO64" s="264"/>
      <c r="SDP64" s="264"/>
      <c r="SDQ64" s="264"/>
      <c r="SDR64" s="264"/>
      <c r="SDS64" s="264"/>
      <c r="SDT64" s="264"/>
      <c r="SDU64" s="264"/>
      <c r="SDV64" s="264"/>
      <c r="SDW64" s="264"/>
      <c r="SDX64" s="264"/>
      <c r="SDY64" s="264"/>
      <c r="SDZ64" s="264"/>
      <c r="SEA64" s="264"/>
      <c r="SEB64" s="264"/>
      <c r="SEC64" s="264"/>
      <c r="SED64" s="264"/>
      <c r="SEE64" s="264"/>
      <c r="SEF64" s="264"/>
      <c r="SEG64" s="264"/>
      <c r="SEH64" s="264"/>
      <c r="SEI64" s="264"/>
      <c r="SEJ64" s="264"/>
      <c r="SEK64" s="264"/>
      <c r="SEL64" s="264"/>
      <c r="SEM64" s="264"/>
      <c r="SEN64" s="264"/>
      <c r="SEO64" s="264"/>
      <c r="SEP64" s="264"/>
      <c r="SEQ64" s="264"/>
      <c r="SER64" s="264"/>
      <c r="SES64" s="264"/>
      <c r="SET64" s="264"/>
      <c r="SEU64" s="264"/>
      <c r="SEV64" s="264"/>
      <c r="SEW64" s="264"/>
      <c r="SEX64" s="264"/>
      <c r="SEY64" s="264"/>
      <c r="SEZ64" s="264"/>
      <c r="SFA64" s="264"/>
      <c r="SFB64" s="264"/>
      <c r="SFC64" s="264"/>
      <c r="SFD64" s="264"/>
      <c r="SFE64" s="264"/>
      <c r="SFF64" s="264"/>
      <c r="SFG64" s="264"/>
      <c r="SFH64" s="264"/>
      <c r="SFI64" s="264"/>
      <c r="SFJ64" s="264"/>
      <c r="SFK64" s="264"/>
      <c r="SFL64" s="264"/>
      <c r="SFM64" s="264"/>
      <c r="SFN64" s="264"/>
      <c r="SFO64" s="264"/>
      <c r="SFP64" s="264"/>
      <c r="SFQ64" s="264"/>
      <c r="SFR64" s="264"/>
      <c r="SFS64" s="264"/>
      <c r="SFT64" s="264"/>
      <c r="SFU64" s="264"/>
      <c r="SFV64" s="264"/>
      <c r="SFW64" s="264"/>
      <c r="SFX64" s="264"/>
      <c r="SFY64" s="264"/>
      <c r="SFZ64" s="264"/>
      <c r="SGA64" s="264"/>
      <c r="SGB64" s="264"/>
      <c r="SGC64" s="264"/>
      <c r="SGD64" s="264"/>
      <c r="SGE64" s="264"/>
      <c r="SGF64" s="264"/>
      <c r="SGG64" s="264"/>
      <c r="SGH64" s="264"/>
      <c r="SGI64" s="264"/>
      <c r="SGJ64" s="264"/>
      <c r="SGK64" s="264"/>
      <c r="SGL64" s="264"/>
      <c r="SGM64" s="264"/>
      <c r="SGN64" s="264"/>
      <c r="SGO64" s="264"/>
      <c r="SGP64" s="264"/>
      <c r="SGQ64" s="264"/>
      <c r="SGR64" s="264"/>
      <c r="SGS64" s="264"/>
      <c r="SGT64" s="264"/>
      <c r="SGU64" s="264"/>
      <c r="SGV64" s="264"/>
      <c r="SGW64" s="264"/>
      <c r="SGX64" s="264"/>
      <c r="SGY64" s="264"/>
      <c r="SGZ64" s="264"/>
      <c r="SHA64" s="264"/>
      <c r="SHB64" s="264"/>
      <c r="SHC64" s="264"/>
      <c r="SHD64" s="264"/>
      <c r="SHE64" s="264"/>
      <c r="SHF64" s="264"/>
      <c r="SHG64" s="264"/>
      <c r="SHH64" s="264"/>
      <c r="SHI64" s="264"/>
      <c r="SHJ64" s="264"/>
      <c r="SHK64" s="264"/>
      <c r="SHL64" s="264"/>
      <c r="SHM64" s="264"/>
      <c r="SHN64" s="264"/>
      <c r="SHO64" s="264"/>
      <c r="SHP64" s="264"/>
      <c r="SHQ64" s="264"/>
      <c r="SHR64" s="264"/>
      <c r="SHS64" s="264"/>
      <c r="SHT64" s="264"/>
      <c r="SHU64" s="264"/>
      <c r="SHV64" s="264"/>
      <c r="SHW64" s="264"/>
      <c r="SHX64" s="264"/>
      <c r="SHY64" s="264"/>
      <c r="SHZ64" s="264"/>
      <c r="SIA64" s="264"/>
      <c r="SIB64" s="264"/>
      <c r="SIC64" s="264"/>
      <c r="SID64" s="264"/>
      <c r="SIE64" s="264"/>
      <c r="SIF64" s="264"/>
      <c r="SIG64" s="264"/>
      <c r="SIH64" s="264"/>
      <c r="SII64" s="264"/>
      <c r="SIJ64" s="264"/>
      <c r="SIK64" s="264"/>
      <c r="SIL64" s="264"/>
      <c r="SIM64" s="264"/>
      <c r="SIN64" s="264"/>
      <c r="SIO64" s="264"/>
      <c r="SIP64" s="264"/>
      <c r="SIQ64" s="264"/>
      <c r="SIR64" s="264"/>
      <c r="SIS64" s="264"/>
      <c r="SIT64" s="264"/>
      <c r="SIU64" s="264"/>
      <c r="SIV64" s="264"/>
      <c r="SIW64" s="264"/>
      <c r="SIX64" s="264"/>
      <c r="SIY64" s="264"/>
      <c r="SIZ64" s="264"/>
      <c r="SJA64" s="264"/>
      <c r="SJB64" s="264"/>
      <c r="SJC64" s="264"/>
      <c r="SJD64" s="264"/>
      <c r="SJE64" s="264"/>
      <c r="SJF64" s="264"/>
      <c r="SJG64" s="264"/>
      <c r="SJH64" s="264"/>
      <c r="SJI64" s="264"/>
      <c r="SJJ64" s="264"/>
      <c r="SJK64" s="264"/>
      <c r="SJL64" s="264"/>
      <c r="SJM64" s="264"/>
      <c r="SJN64" s="264"/>
      <c r="SJO64" s="264"/>
      <c r="SJP64" s="264"/>
      <c r="SJQ64" s="264"/>
      <c r="SJR64" s="264"/>
      <c r="SJS64" s="264"/>
      <c r="SJT64" s="264"/>
      <c r="SJU64" s="264"/>
      <c r="SJV64" s="264"/>
      <c r="SJW64" s="264"/>
      <c r="SJX64" s="264"/>
      <c r="SJY64" s="264"/>
      <c r="SJZ64" s="264"/>
      <c r="SKA64" s="264"/>
      <c r="SKB64" s="264"/>
      <c r="SKC64" s="264"/>
      <c r="SKD64" s="264"/>
      <c r="SKE64" s="264"/>
      <c r="SKF64" s="264"/>
      <c r="SKG64" s="264"/>
      <c r="SKH64" s="264"/>
      <c r="SKI64" s="264"/>
      <c r="SKJ64" s="264"/>
      <c r="SKK64" s="264"/>
      <c r="SKL64" s="264"/>
      <c r="SKM64" s="264"/>
      <c r="SKN64" s="264"/>
      <c r="SKO64" s="264"/>
      <c r="SKP64" s="264"/>
      <c r="SKQ64" s="264"/>
      <c r="SKR64" s="264"/>
      <c r="SKS64" s="264"/>
      <c r="SKT64" s="264"/>
      <c r="SKU64" s="264"/>
      <c r="SKV64" s="264"/>
      <c r="SKW64" s="264"/>
      <c r="SKX64" s="264"/>
      <c r="SKY64" s="264"/>
      <c r="SKZ64" s="264"/>
      <c r="SLA64" s="264"/>
      <c r="SLB64" s="264"/>
      <c r="SLC64" s="264"/>
      <c r="SLD64" s="264"/>
      <c r="SLE64" s="264"/>
      <c r="SLF64" s="264"/>
      <c r="SLG64" s="264"/>
      <c r="SLH64" s="264"/>
      <c r="SLI64" s="264"/>
      <c r="SLJ64" s="264"/>
      <c r="SLK64" s="264"/>
      <c r="SLL64" s="264"/>
      <c r="SLM64" s="264"/>
      <c r="SLN64" s="264"/>
      <c r="SLO64" s="264"/>
      <c r="SLP64" s="264"/>
      <c r="SLQ64" s="264"/>
      <c r="SLR64" s="264"/>
      <c r="SLS64" s="264"/>
      <c r="SLT64" s="264"/>
      <c r="SLU64" s="264"/>
      <c r="SLV64" s="264"/>
      <c r="SLW64" s="264"/>
      <c r="SLX64" s="264"/>
      <c r="SLY64" s="264"/>
      <c r="SLZ64" s="264"/>
      <c r="SMA64" s="264"/>
      <c r="SMB64" s="264"/>
      <c r="SMC64" s="264"/>
      <c r="SMD64" s="264"/>
      <c r="SME64" s="264"/>
      <c r="SMF64" s="264"/>
      <c r="SMG64" s="264"/>
      <c r="SMH64" s="264"/>
      <c r="SMI64" s="264"/>
      <c r="SMJ64" s="264"/>
      <c r="SMK64" s="264"/>
      <c r="SML64" s="264"/>
      <c r="SMM64" s="264"/>
      <c r="SMN64" s="264"/>
      <c r="SMO64" s="264"/>
      <c r="SMP64" s="264"/>
      <c r="SMQ64" s="264"/>
      <c r="SMR64" s="264"/>
      <c r="SMS64" s="264"/>
      <c r="SMT64" s="264"/>
      <c r="SMU64" s="264"/>
      <c r="SMV64" s="264"/>
      <c r="SMW64" s="264"/>
      <c r="SMX64" s="264"/>
      <c r="SMY64" s="264"/>
      <c r="SMZ64" s="264"/>
      <c r="SNA64" s="264"/>
      <c r="SNB64" s="264"/>
      <c r="SNC64" s="264"/>
      <c r="SND64" s="264"/>
      <c r="SNE64" s="264"/>
      <c r="SNF64" s="264"/>
      <c r="SNG64" s="264"/>
      <c r="SNH64" s="264"/>
      <c r="SNI64" s="264"/>
      <c r="SNJ64" s="264"/>
      <c r="SNK64" s="264"/>
      <c r="SNL64" s="264"/>
      <c r="SNM64" s="264"/>
      <c r="SNN64" s="264"/>
      <c r="SNO64" s="264"/>
      <c r="SNP64" s="264"/>
      <c r="SNQ64" s="264"/>
      <c r="SNR64" s="264"/>
      <c r="SNS64" s="264"/>
      <c r="SNT64" s="264"/>
      <c r="SNU64" s="264"/>
      <c r="SNV64" s="264"/>
      <c r="SNW64" s="264"/>
      <c r="SNX64" s="264"/>
      <c r="SNY64" s="264"/>
      <c r="SNZ64" s="264"/>
      <c r="SOA64" s="264"/>
      <c r="SOB64" s="264"/>
      <c r="SOC64" s="264"/>
      <c r="SOD64" s="264"/>
      <c r="SOE64" s="264"/>
      <c r="SOF64" s="264"/>
      <c r="SOG64" s="264"/>
      <c r="SOH64" s="264"/>
      <c r="SOI64" s="264"/>
      <c r="SOJ64" s="264"/>
      <c r="SOK64" s="264"/>
      <c r="SOL64" s="264"/>
      <c r="SOM64" s="264"/>
      <c r="SON64" s="264"/>
      <c r="SOO64" s="264"/>
      <c r="SOP64" s="264"/>
      <c r="SOQ64" s="264"/>
      <c r="SOR64" s="264"/>
      <c r="SOS64" s="264"/>
      <c r="SOT64" s="264"/>
      <c r="SOU64" s="264"/>
      <c r="SOV64" s="264"/>
      <c r="SOW64" s="264"/>
      <c r="SOX64" s="264"/>
      <c r="SOY64" s="264"/>
      <c r="SOZ64" s="264"/>
      <c r="SPA64" s="264"/>
      <c r="SPB64" s="264"/>
      <c r="SPC64" s="264"/>
      <c r="SPD64" s="264"/>
      <c r="SPE64" s="264"/>
      <c r="SPF64" s="264"/>
      <c r="SPG64" s="264"/>
      <c r="SPH64" s="264"/>
      <c r="SPI64" s="264"/>
      <c r="SPJ64" s="264"/>
      <c r="SPK64" s="264"/>
      <c r="SPL64" s="264"/>
      <c r="SPM64" s="264"/>
      <c r="SPN64" s="264"/>
      <c r="SPO64" s="264"/>
      <c r="SPP64" s="264"/>
      <c r="SPQ64" s="264"/>
      <c r="SPR64" s="264"/>
      <c r="SPS64" s="264"/>
      <c r="SPT64" s="264"/>
      <c r="SPU64" s="264"/>
      <c r="SPV64" s="264"/>
      <c r="SPW64" s="264"/>
      <c r="SPX64" s="264"/>
      <c r="SPY64" s="264"/>
      <c r="SPZ64" s="264"/>
      <c r="SQA64" s="264"/>
      <c r="SQB64" s="264"/>
      <c r="SQC64" s="264"/>
      <c r="SQD64" s="264"/>
      <c r="SQE64" s="264"/>
      <c r="SQF64" s="264"/>
      <c r="SQG64" s="264"/>
      <c r="SQH64" s="264"/>
      <c r="SQI64" s="264"/>
      <c r="SQJ64" s="264"/>
      <c r="SQK64" s="264"/>
      <c r="SQL64" s="264"/>
      <c r="SQM64" s="264"/>
      <c r="SQN64" s="264"/>
      <c r="SQO64" s="264"/>
      <c r="SQP64" s="264"/>
      <c r="SQQ64" s="264"/>
      <c r="SQR64" s="264"/>
      <c r="SQS64" s="264"/>
      <c r="SQT64" s="264"/>
      <c r="SQU64" s="264"/>
      <c r="SQV64" s="264"/>
      <c r="SQW64" s="264"/>
      <c r="SQX64" s="264"/>
      <c r="SQY64" s="264"/>
      <c r="SQZ64" s="264"/>
      <c r="SRA64" s="264"/>
      <c r="SRB64" s="264"/>
      <c r="SRC64" s="264"/>
      <c r="SRD64" s="264"/>
      <c r="SRE64" s="264"/>
      <c r="SRF64" s="264"/>
      <c r="SRG64" s="264"/>
      <c r="SRH64" s="264"/>
      <c r="SRI64" s="264"/>
      <c r="SRJ64" s="264"/>
      <c r="SRK64" s="264"/>
      <c r="SRL64" s="264"/>
      <c r="SRM64" s="264"/>
      <c r="SRN64" s="264"/>
      <c r="SRO64" s="264"/>
      <c r="SRP64" s="264"/>
      <c r="SRQ64" s="264"/>
      <c r="SRR64" s="264"/>
      <c r="SRS64" s="264"/>
      <c r="SRT64" s="264"/>
      <c r="SRU64" s="264"/>
      <c r="SRV64" s="264"/>
      <c r="SRW64" s="264"/>
      <c r="SRX64" s="264"/>
      <c r="SRY64" s="264"/>
      <c r="SRZ64" s="264"/>
      <c r="SSA64" s="264"/>
      <c r="SSB64" s="264"/>
      <c r="SSC64" s="264"/>
      <c r="SSD64" s="264"/>
      <c r="SSE64" s="264"/>
      <c r="SSF64" s="264"/>
      <c r="SSG64" s="264"/>
      <c r="SSH64" s="264"/>
      <c r="SSI64" s="264"/>
      <c r="SSJ64" s="264"/>
      <c r="SSK64" s="264"/>
      <c r="SSL64" s="264"/>
      <c r="SSM64" s="264"/>
      <c r="SSN64" s="264"/>
      <c r="SSO64" s="264"/>
      <c r="SSP64" s="264"/>
      <c r="SSQ64" s="264"/>
      <c r="SSR64" s="264"/>
      <c r="SSS64" s="264"/>
      <c r="SST64" s="264"/>
      <c r="SSU64" s="264"/>
      <c r="SSV64" s="264"/>
      <c r="SSW64" s="264"/>
      <c r="SSX64" s="264"/>
      <c r="SSY64" s="264"/>
      <c r="SSZ64" s="264"/>
      <c r="STA64" s="264"/>
      <c r="STB64" s="264"/>
      <c r="STC64" s="264"/>
      <c r="STD64" s="264"/>
      <c r="STE64" s="264"/>
      <c r="STF64" s="264"/>
      <c r="STG64" s="264"/>
      <c r="STH64" s="264"/>
      <c r="STI64" s="264"/>
      <c r="STJ64" s="264"/>
      <c r="STK64" s="264"/>
      <c r="STL64" s="264"/>
      <c r="STM64" s="264"/>
      <c r="STN64" s="264"/>
      <c r="STO64" s="264"/>
      <c r="STP64" s="264"/>
      <c r="STQ64" s="264"/>
      <c r="STR64" s="264"/>
      <c r="STS64" s="264"/>
      <c r="STT64" s="264"/>
      <c r="STU64" s="264"/>
      <c r="STV64" s="264"/>
      <c r="STW64" s="264"/>
      <c r="STX64" s="264"/>
      <c r="STY64" s="264"/>
      <c r="STZ64" s="264"/>
      <c r="SUA64" s="264"/>
      <c r="SUB64" s="264"/>
      <c r="SUC64" s="264"/>
      <c r="SUD64" s="264"/>
      <c r="SUE64" s="264"/>
      <c r="SUF64" s="264"/>
      <c r="SUG64" s="264"/>
      <c r="SUH64" s="264"/>
      <c r="SUI64" s="264"/>
      <c r="SUJ64" s="264"/>
      <c r="SUK64" s="264"/>
      <c r="SUL64" s="264"/>
      <c r="SUM64" s="264"/>
      <c r="SUN64" s="264"/>
      <c r="SUO64" s="264"/>
      <c r="SUP64" s="264"/>
      <c r="SUQ64" s="264"/>
      <c r="SUR64" s="264"/>
      <c r="SUS64" s="264"/>
      <c r="SUT64" s="264"/>
      <c r="SUU64" s="264"/>
      <c r="SUV64" s="264"/>
      <c r="SUW64" s="264"/>
      <c r="SUX64" s="264"/>
      <c r="SUY64" s="264"/>
      <c r="SUZ64" s="264"/>
      <c r="SVA64" s="264"/>
      <c r="SVB64" s="264"/>
      <c r="SVC64" s="264"/>
      <c r="SVD64" s="264"/>
      <c r="SVE64" s="264"/>
      <c r="SVF64" s="264"/>
      <c r="SVG64" s="264"/>
      <c r="SVH64" s="264"/>
      <c r="SVI64" s="264"/>
      <c r="SVJ64" s="264"/>
      <c r="SVK64" s="264"/>
      <c r="SVL64" s="264"/>
      <c r="SVM64" s="264"/>
      <c r="SVN64" s="264"/>
      <c r="SVO64" s="264"/>
      <c r="SVP64" s="264"/>
      <c r="SVQ64" s="264"/>
      <c r="SVR64" s="264"/>
      <c r="SVS64" s="264"/>
      <c r="SVT64" s="264"/>
      <c r="SVU64" s="264"/>
      <c r="SVV64" s="264"/>
      <c r="SVW64" s="264"/>
      <c r="SVX64" s="264"/>
      <c r="SVY64" s="264"/>
      <c r="SVZ64" s="264"/>
      <c r="SWA64" s="264"/>
      <c r="SWB64" s="264"/>
      <c r="SWC64" s="264"/>
      <c r="SWD64" s="264"/>
      <c r="SWE64" s="264"/>
      <c r="SWF64" s="264"/>
      <c r="SWG64" s="264"/>
      <c r="SWH64" s="264"/>
      <c r="SWI64" s="264"/>
      <c r="SWJ64" s="264"/>
      <c r="SWK64" s="264"/>
      <c r="SWL64" s="264"/>
      <c r="SWM64" s="264"/>
      <c r="SWN64" s="264"/>
      <c r="SWO64" s="264"/>
      <c r="SWP64" s="264"/>
      <c r="SWQ64" s="264"/>
      <c r="SWR64" s="264"/>
      <c r="SWS64" s="264"/>
      <c r="SWT64" s="264"/>
      <c r="SWU64" s="264"/>
      <c r="SWV64" s="264"/>
      <c r="SWW64" s="264"/>
      <c r="SWX64" s="264"/>
      <c r="SWY64" s="264"/>
      <c r="SWZ64" s="264"/>
      <c r="SXA64" s="264"/>
      <c r="SXB64" s="264"/>
      <c r="SXC64" s="264"/>
      <c r="SXD64" s="264"/>
      <c r="SXE64" s="264"/>
      <c r="SXF64" s="264"/>
      <c r="SXG64" s="264"/>
      <c r="SXH64" s="264"/>
      <c r="SXI64" s="264"/>
      <c r="SXJ64" s="264"/>
      <c r="SXK64" s="264"/>
      <c r="SXL64" s="264"/>
      <c r="SXM64" s="264"/>
      <c r="SXN64" s="264"/>
      <c r="SXO64" s="264"/>
      <c r="SXP64" s="264"/>
      <c r="SXQ64" s="264"/>
      <c r="SXR64" s="264"/>
      <c r="SXS64" s="264"/>
      <c r="SXT64" s="264"/>
      <c r="SXU64" s="264"/>
      <c r="SXV64" s="264"/>
      <c r="SXW64" s="264"/>
      <c r="SXX64" s="264"/>
      <c r="SXY64" s="264"/>
      <c r="SXZ64" s="264"/>
      <c r="SYA64" s="264"/>
      <c r="SYB64" s="264"/>
      <c r="SYC64" s="264"/>
      <c r="SYD64" s="264"/>
      <c r="SYE64" s="264"/>
      <c r="SYF64" s="264"/>
      <c r="SYG64" s="264"/>
      <c r="SYH64" s="264"/>
      <c r="SYI64" s="264"/>
      <c r="SYJ64" s="264"/>
      <c r="SYK64" s="264"/>
      <c r="SYL64" s="264"/>
      <c r="SYM64" s="264"/>
      <c r="SYN64" s="264"/>
      <c r="SYO64" s="264"/>
      <c r="SYP64" s="264"/>
      <c r="SYQ64" s="264"/>
      <c r="SYR64" s="264"/>
      <c r="SYS64" s="264"/>
      <c r="SYT64" s="264"/>
      <c r="SYU64" s="264"/>
      <c r="SYV64" s="264"/>
      <c r="SYW64" s="264"/>
      <c r="SYX64" s="264"/>
      <c r="SYY64" s="264"/>
      <c r="SYZ64" s="264"/>
      <c r="SZA64" s="264"/>
      <c r="SZB64" s="264"/>
      <c r="SZC64" s="264"/>
      <c r="SZD64" s="264"/>
      <c r="SZE64" s="264"/>
      <c r="SZF64" s="264"/>
      <c r="SZG64" s="264"/>
      <c r="SZH64" s="264"/>
      <c r="SZI64" s="264"/>
      <c r="SZJ64" s="264"/>
      <c r="SZK64" s="264"/>
      <c r="SZL64" s="264"/>
      <c r="SZM64" s="264"/>
      <c r="SZN64" s="264"/>
      <c r="SZO64" s="264"/>
      <c r="SZP64" s="264"/>
      <c r="SZQ64" s="264"/>
      <c r="SZR64" s="264"/>
      <c r="SZS64" s="264"/>
      <c r="SZT64" s="264"/>
      <c r="SZU64" s="264"/>
      <c r="SZV64" s="264"/>
      <c r="SZW64" s="264"/>
      <c r="SZX64" s="264"/>
      <c r="SZY64" s="264"/>
      <c r="SZZ64" s="264"/>
      <c r="TAA64" s="264"/>
      <c r="TAB64" s="264"/>
      <c r="TAC64" s="264"/>
      <c r="TAD64" s="264"/>
      <c r="TAE64" s="264"/>
      <c r="TAF64" s="264"/>
      <c r="TAG64" s="264"/>
      <c r="TAH64" s="264"/>
      <c r="TAI64" s="264"/>
      <c r="TAJ64" s="264"/>
      <c r="TAK64" s="264"/>
      <c r="TAL64" s="264"/>
      <c r="TAM64" s="264"/>
      <c r="TAN64" s="264"/>
      <c r="TAO64" s="264"/>
      <c r="TAP64" s="264"/>
      <c r="TAQ64" s="264"/>
      <c r="TAR64" s="264"/>
      <c r="TAS64" s="264"/>
      <c r="TAT64" s="264"/>
      <c r="TAU64" s="264"/>
      <c r="TAV64" s="264"/>
      <c r="TAW64" s="264"/>
      <c r="TAX64" s="264"/>
      <c r="TAY64" s="264"/>
      <c r="TAZ64" s="264"/>
      <c r="TBA64" s="264"/>
      <c r="TBB64" s="264"/>
      <c r="TBC64" s="264"/>
      <c r="TBD64" s="264"/>
      <c r="TBE64" s="264"/>
      <c r="TBF64" s="264"/>
      <c r="TBG64" s="264"/>
      <c r="TBH64" s="264"/>
      <c r="TBI64" s="264"/>
      <c r="TBJ64" s="264"/>
      <c r="TBK64" s="264"/>
      <c r="TBL64" s="264"/>
      <c r="TBM64" s="264"/>
      <c r="TBN64" s="264"/>
      <c r="TBO64" s="264"/>
      <c r="TBP64" s="264"/>
      <c r="TBQ64" s="264"/>
      <c r="TBR64" s="264"/>
      <c r="TBS64" s="264"/>
      <c r="TBT64" s="264"/>
      <c r="TBU64" s="264"/>
      <c r="TBV64" s="264"/>
      <c r="TBW64" s="264"/>
      <c r="TBX64" s="264"/>
      <c r="TBY64" s="264"/>
      <c r="TBZ64" s="264"/>
      <c r="TCA64" s="264"/>
      <c r="TCB64" s="264"/>
      <c r="TCC64" s="264"/>
      <c r="TCD64" s="264"/>
      <c r="TCE64" s="264"/>
      <c r="TCF64" s="264"/>
      <c r="TCG64" s="264"/>
      <c r="TCH64" s="264"/>
      <c r="TCI64" s="264"/>
      <c r="TCJ64" s="264"/>
      <c r="TCK64" s="264"/>
      <c r="TCL64" s="264"/>
      <c r="TCM64" s="264"/>
      <c r="TCN64" s="264"/>
      <c r="TCO64" s="264"/>
      <c r="TCP64" s="264"/>
      <c r="TCQ64" s="264"/>
      <c r="TCR64" s="264"/>
      <c r="TCS64" s="264"/>
      <c r="TCT64" s="264"/>
      <c r="TCU64" s="264"/>
      <c r="TCV64" s="264"/>
      <c r="TCW64" s="264"/>
      <c r="TCX64" s="264"/>
      <c r="TCY64" s="264"/>
      <c r="TCZ64" s="264"/>
      <c r="TDA64" s="264"/>
      <c r="TDB64" s="264"/>
      <c r="TDC64" s="264"/>
      <c r="TDD64" s="264"/>
      <c r="TDE64" s="264"/>
      <c r="TDF64" s="264"/>
      <c r="TDG64" s="264"/>
      <c r="TDH64" s="264"/>
      <c r="TDI64" s="264"/>
      <c r="TDJ64" s="264"/>
      <c r="TDK64" s="264"/>
      <c r="TDL64" s="264"/>
      <c r="TDM64" s="264"/>
      <c r="TDN64" s="264"/>
      <c r="TDO64" s="264"/>
      <c r="TDP64" s="264"/>
      <c r="TDQ64" s="264"/>
      <c r="TDR64" s="264"/>
      <c r="TDS64" s="264"/>
      <c r="TDT64" s="264"/>
      <c r="TDU64" s="264"/>
      <c r="TDV64" s="264"/>
      <c r="TDW64" s="264"/>
      <c r="TDX64" s="264"/>
      <c r="TDY64" s="264"/>
      <c r="TDZ64" s="264"/>
      <c r="TEA64" s="264"/>
      <c r="TEB64" s="264"/>
      <c r="TEC64" s="264"/>
      <c r="TED64" s="264"/>
      <c r="TEE64" s="264"/>
      <c r="TEF64" s="264"/>
      <c r="TEG64" s="264"/>
      <c r="TEH64" s="264"/>
      <c r="TEI64" s="264"/>
      <c r="TEJ64" s="264"/>
      <c r="TEK64" s="264"/>
      <c r="TEL64" s="264"/>
      <c r="TEM64" s="264"/>
      <c r="TEN64" s="264"/>
      <c r="TEO64" s="264"/>
      <c r="TEP64" s="264"/>
      <c r="TEQ64" s="264"/>
      <c r="TER64" s="264"/>
      <c r="TES64" s="264"/>
      <c r="TET64" s="264"/>
      <c r="TEU64" s="264"/>
      <c r="TEV64" s="264"/>
      <c r="TEW64" s="264"/>
      <c r="TEX64" s="264"/>
      <c r="TEY64" s="264"/>
      <c r="TEZ64" s="264"/>
      <c r="TFA64" s="264"/>
      <c r="TFB64" s="264"/>
      <c r="TFC64" s="264"/>
      <c r="TFD64" s="264"/>
      <c r="TFE64" s="264"/>
      <c r="TFF64" s="264"/>
      <c r="TFG64" s="264"/>
      <c r="TFH64" s="264"/>
      <c r="TFI64" s="264"/>
      <c r="TFJ64" s="264"/>
      <c r="TFK64" s="264"/>
      <c r="TFL64" s="264"/>
      <c r="TFM64" s="264"/>
      <c r="TFN64" s="264"/>
      <c r="TFO64" s="264"/>
      <c r="TFP64" s="264"/>
      <c r="TFQ64" s="264"/>
      <c r="TFR64" s="264"/>
      <c r="TFS64" s="264"/>
      <c r="TFT64" s="264"/>
      <c r="TFU64" s="264"/>
      <c r="TFV64" s="264"/>
      <c r="TFW64" s="264"/>
      <c r="TFX64" s="264"/>
      <c r="TFY64" s="264"/>
      <c r="TFZ64" s="264"/>
      <c r="TGA64" s="264"/>
      <c r="TGB64" s="264"/>
      <c r="TGC64" s="264"/>
      <c r="TGD64" s="264"/>
      <c r="TGE64" s="264"/>
      <c r="TGF64" s="264"/>
      <c r="TGG64" s="264"/>
      <c r="TGH64" s="264"/>
      <c r="TGI64" s="264"/>
      <c r="TGJ64" s="264"/>
      <c r="TGK64" s="264"/>
      <c r="TGL64" s="264"/>
      <c r="TGM64" s="264"/>
      <c r="TGN64" s="264"/>
      <c r="TGO64" s="264"/>
      <c r="TGP64" s="264"/>
      <c r="TGQ64" s="264"/>
      <c r="TGR64" s="264"/>
      <c r="TGS64" s="264"/>
      <c r="TGT64" s="264"/>
      <c r="TGU64" s="264"/>
      <c r="TGV64" s="264"/>
      <c r="TGW64" s="264"/>
      <c r="TGX64" s="264"/>
      <c r="TGY64" s="264"/>
      <c r="TGZ64" s="264"/>
      <c r="THA64" s="264"/>
      <c r="THB64" s="264"/>
      <c r="THC64" s="264"/>
      <c r="THD64" s="264"/>
      <c r="THE64" s="264"/>
      <c r="THF64" s="264"/>
      <c r="THG64" s="264"/>
      <c r="THH64" s="264"/>
      <c r="THI64" s="264"/>
      <c r="THJ64" s="264"/>
      <c r="THK64" s="264"/>
      <c r="THL64" s="264"/>
      <c r="THM64" s="264"/>
      <c r="THN64" s="264"/>
      <c r="THO64" s="264"/>
      <c r="THP64" s="264"/>
      <c r="THQ64" s="264"/>
      <c r="THR64" s="264"/>
      <c r="THS64" s="264"/>
      <c r="THT64" s="264"/>
      <c r="THU64" s="264"/>
      <c r="THV64" s="264"/>
      <c r="THW64" s="264"/>
      <c r="THX64" s="264"/>
      <c r="THY64" s="264"/>
      <c r="THZ64" s="264"/>
      <c r="TIA64" s="264"/>
      <c r="TIB64" s="264"/>
      <c r="TIC64" s="264"/>
      <c r="TID64" s="264"/>
      <c r="TIE64" s="264"/>
      <c r="TIF64" s="264"/>
      <c r="TIG64" s="264"/>
      <c r="TIH64" s="264"/>
      <c r="TII64" s="264"/>
      <c r="TIJ64" s="264"/>
      <c r="TIK64" s="264"/>
      <c r="TIL64" s="264"/>
      <c r="TIM64" s="264"/>
      <c r="TIN64" s="264"/>
      <c r="TIO64" s="264"/>
      <c r="TIP64" s="264"/>
      <c r="TIQ64" s="264"/>
      <c r="TIR64" s="264"/>
      <c r="TIS64" s="264"/>
      <c r="TIT64" s="264"/>
      <c r="TIU64" s="264"/>
      <c r="TIV64" s="264"/>
      <c r="TIW64" s="264"/>
      <c r="TIX64" s="264"/>
      <c r="TIY64" s="264"/>
      <c r="TIZ64" s="264"/>
      <c r="TJA64" s="264"/>
      <c r="TJB64" s="264"/>
      <c r="TJC64" s="264"/>
      <c r="TJD64" s="264"/>
      <c r="TJE64" s="264"/>
      <c r="TJF64" s="264"/>
      <c r="TJG64" s="264"/>
      <c r="TJH64" s="264"/>
      <c r="TJI64" s="264"/>
      <c r="TJJ64" s="264"/>
      <c r="TJK64" s="264"/>
      <c r="TJL64" s="264"/>
      <c r="TJM64" s="264"/>
      <c r="TJN64" s="264"/>
      <c r="TJO64" s="264"/>
      <c r="TJP64" s="264"/>
      <c r="TJQ64" s="264"/>
      <c r="TJR64" s="264"/>
      <c r="TJS64" s="264"/>
      <c r="TJT64" s="264"/>
      <c r="TJU64" s="264"/>
      <c r="TJV64" s="264"/>
      <c r="TJW64" s="264"/>
      <c r="TJX64" s="264"/>
      <c r="TJY64" s="264"/>
      <c r="TJZ64" s="264"/>
      <c r="TKA64" s="264"/>
      <c r="TKB64" s="264"/>
      <c r="TKC64" s="264"/>
      <c r="TKD64" s="264"/>
      <c r="TKE64" s="264"/>
      <c r="TKF64" s="264"/>
      <c r="TKG64" s="264"/>
      <c r="TKH64" s="264"/>
      <c r="TKI64" s="264"/>
      <c r="TKJ64" s="264"/>
      <c r="TKK64" s="264"/>
      <c r="TKL64" s="264"/>
      <c r="TKM64" s="264"/>
      <c r="TKN64" s="264"/>
      <c r="TKO64" s="264"/>
      <c r="TKP64" s="264"/>
      <c r="TKQ64" s="264"/>
      <c r="TKR64" s="264"/>
      <c r="TKS64" s="264"/>
      <c r="TKT64" s="264"/>
      <c r="TKU64" s="264"/>
      <c r="TKV64" s="264"/>
      <c r="TKW64" s="264"/>
      <c r="TKX64" s="264"/>
      <c r="TKY64" s="264"/>
      <c r="TKZ64" s="264"/>
      <c r="TLA64" s="264"/>
      <c r="TLB64" s="264"/>
      <c r="TLC64" s="264"/>
      <c r="TLD64" s="264"/>
      <c r="TLE64" s="264"/>
      <c r="TLF64" s="264"/>
      <c r="TLG64" s="264"/>
      <c r="TLH64" s="264"/>
      <c r="TLI64" s="264"/>
      <c r="TLJ64" s="264"/>
      <c r="TLK64" s="264"/>
      <c r="TLL64" s="264"/>
      <c r="TLM64" s="264"/>
      <c r="TLN64" s="264"/>
      <c r="TLO64" s="264"/>
      <c r="TLP64" s="264"/>
      <c r="TLQ64" s="264"/>
      <c r="TLR64" s="264"/>
      <c r="TLS64" s="264"/>
      <c r="TLT64" s="264"/>
      <c r="TLU64" s="264"/>
      <c r="TLV64" s="264"/>
      <c r="TLW64" s="264"/>
      <c r="TLX64" s="264"/>
      <c r="TLY64" s="264"/>
      <c r="TLZ64" s="264"/>
      <c r="TMA64" s="264"/>
      <c r="TMB64" s="264"/>
      <c r="TMC64" s="264"/>
      <c r="TMD64" s="264"/>
      <c r="TME64" s="264"/>
      <c r="TMF64" s="264"/>
      <c r="TMG64" s="264"/>
      <c r="TMH64" s="264"/>
      <c r="TMI64" s="264"/>
      <c r="TMJ64" s="264"/>
      <c r="TMK64" s="264"/>
      <c r="TML64" s="264"/>
      <c r="TMM64" s="264"/>
      <c r="TMN64" s="264"/>
      <c r="TMO64" s="264"/>
      <c r="TMP64" s="264"/>
      <c r="TMQ64" s="264"/>
      <c r="TMR64" s="264"/>
      <c r="TMS64" s="264"/>
      <c r="TMT64" s="264"/>
      <c r="TMU64" s="264"/>
      <c r="TMV64" s="264"/>
      <c r="TMW64" s="264"/>
      <c r="TMX64" s="264"/>
      <c r="TMY64" s="264"/>
      <c r="TMZ64" s="264"/>
      <c r="TNA64" s="264"/>
      <c r="TNB64" s="264"/>
      <c r="TNC64" s="264"/>
      <c r="TND64" s="264"/>
      <c r="TNE64" s="264"/>
      <c r="TNF64" s="264"/>
      <c r="TNG64" s="264"/>
      <c r="TNH64" s="264"/>
      <c r="TNI64" s="264"/>
      <c r="TNJ64" s="264"/>
      <c r="TNK64" s="264"/>
      <c r="TNL64" s="264"/>
      <c r="TNM64" s="264"/>
      <c r="TNN64" s="264"/>
      <c r="TNO64" s="264"/>
      <c r="TNP64" s="264"/>
      <c r="TNQ64" s="264"/>
      <c r="TNR64" s="264"/>
      <c r="TNS64" s="264"/>
      <c r="TNT64" s="264"/>
      <c r="TNU64" s="264"/>
      <c r="TNV64" s="264"/>
      <c r="TNW64" s="264"/>
      <c r="TNX64" s="264"/>
      <c r="TNY64" s="264"/>
      <c r="TNZ64" s="264"/>
      <c r="TOA64" s="264"/>
      <c r="TOB64" s="264"/>
      <c r="TOC64" s="264"/>
      <c r="TOD64" s="264"/>
      <c r="TOE64" s="264"/>
      <c r="TOF64" s="264"/>
      <c r="TOG64" s="264"/>
      <c r="TOH64" s="264"/>
      <c r="TOI64" s="264"/>
      <c r="TOJ64" s="264"/>
      <c r="TOK64" s="264"/>
      <c r="TOL64" s="264"/>
      <c r="TOM64" s="264"/>
      <c r="TON64" s="264"/>
      <c r="TOO64" s="264"/>
      <c r="TOP64" s="264"/>
      <c r="TOQ64" s="264"/>
      <c r="TOR64" s="264"/>
      <c r="TOS64" s="264"/>
      <c r="TOT64" s="264"/>
      <c r="TOU64" s="264"/>
      <c r="TOV64" s="264"/>
      <c r="TOW64" s="264"/>
      <c r="TOX64" s="264"/>
      <c r="TOY64" s="264"/>
      <c r="TOZ64" s="264"/>
      <c r="TPA64" s="264"/>
      <c r="TPB64" s="264"/>
      <c r="TPC64" s="264"/>
      <c r="TPD64" s="264"/>
      <c r="TPE64" s="264"/>
      <c r="TPF64" s="264"/>
      <c r="TPG64" s="264"/>
      <c r="TPH64" s="264"/>
      <c r="TPI64" s="264"/>
      <c r="TPJ64" s="264"/>
      <c r="TPK64" s="264"/>
      <c r="TPL64" s="264"/>
      <c r="TPM64" s="264"/>
      <c r="TPN64" s="264"/>
      <c r="TPO64" s="264"/>
      <c r="TPP64" s="264"/>
      <c r="TPQ64" s="264"/>
      <c r="TPR64" s="264"/>
      <c r="TPS64" s="264"/>
      <c r="TPT64" s="264"/>
      <c r="TPU64" s="264"/>
      <c r="TPV64" s="264"/>
      <c r="TPW64" s="264"/>
      <c r="TPX64" s="264"/>
      <c r="TPY64" s="264"/>
      <c r="TPZ64" s="264"/>
      <c r="TQA64" s="264"/>
      <c r="TQB64" s="264"/>
      <c r="TQC64" s="264"/>
      <c r="TQD64" s="264"/>
      <c r="TQE64" s="264"/>
      <c r="TQF64" s="264"/>
      <c r="TQG64" s="264"/>
      <c r="TQH64" s="264"/>
      <c r="TQI64" s="264"/>
      <c r="TQJ64" s="264"/>
      <c r="TQK64" s="264"/>
      <c r="TQL64" s="264"/>
      <c r="TQM64" s="264"/>
      <c r="TQN64" s="264"/>
      <c r="TQO64" s="264"/>
      <c r="TQP64" s="264"/>
      <c r="TQQ64" s="264"/>
      <c r="TQR64" s="264"/>
      <c r="TQS64" s="264"/>
      <c r="TQT64" s="264"/>
      <c r="TQU64" s="264"/>
      <c r="TQV64" s="264"/>
      <c r="TQW64" s="264"/>
      <c r="TQX64" s="264"/>
      <c r="TQY64" s="264"/>
      <c r="TQZ64" s="264"/>
      <c r="TRA64" s="264"/>
      <c r="TRB64" s="264"/>
      <c r="TRC64" s="264"/>
      <c r="TRD64" s="264"/>
      <c r="TRE64" s="264"/>
      <c r="TRF64" s="264"/>
      <c r="TRG64" s="264"/>
      <c r="TRH64" s="264"/>
      <c r="TRI64" s="264"/>
      <c r="TRJ64" s="264"/>
      <c r="TRK64" s="264"/>
      <c r="TRL64" s="264"/>
      <c r="TRM64" s="264"/>
      <c r="TRN64" s="264"/>
      <c r="TRO64" s="264"/>
      <c r="TRP64" s="264"/>
      <c r="TRQ64" s="264"/>
      <c r="TRR64" s="264"/>
      <c r="TRS64" s="264"/>
      <c r="TRT64" s="264"/>
      <c r="TRU64" s="264"/>
      <c r="TRV64" s="264"/>
      <c r="TRW64" s="264"/>
      <c r="TRX64" s="264"/>
      <c r="TRY64" s="264"/>
      <c r="TRZ64" s="264"/>
      <c r="TSA64" s="264"/>
      <c r="TSB64" s="264"/>
      <c r="TSC64" s="264"/>
      <c r="TSD64" s="264"/>
      <c r="TSE64" s="264"/>
      <c r="TSF64" s="264"/>
      <c r="TSG64" s="264"/>
      <c r="TSH64" s="264"/>
      <c r="TSI64" s="264"/>
      <c r="TSJ64" s="264"/>
      <c r="TSK64" s="264"/>
      <c r="TSL64" s="264"/>
      <c r="TSM64" s="264"/>
      <c r="TSN64" s="264"/>
      <c r="TSO64" s="264"/>
      <c r="TSP64" s="264"/>
      <c r="TSQ64" s="264"/>
      <c r="TSR64" s="264"/>
      <c r="TSS64" s="264"/>
      <c r="TST64" s="264"/>
      <c r="TSU64" s="264"/>
      <c r="TSV64" s="264"/>
      <c r="TSW64" s="264"/>
      <c r="TSX64" s="264"/>
      <c r="TSY64" s="264"/>
      <c r="TSZ64" s="264"/>
      <c r="TTA64" s="264"/>
      <c r="TTB64" s="264"/>
      <c r="TTC64" s="264"/>
      <c r="TTD64" s="264"/>
      <c r="TTE64" s="264"/>
      <c r="TTF64" s="264"/>
      <c r="TTG64" s="264"/>
      <c r="TTH64" s="264"/>
      <c r="TTI64" s="264"/>
      <c r="TTJ64" s="264"/>
      <c r="TTK64" s="264"/>
      <c r="TTL64" s="264"/>
      <c r="TTM64" s="264"/>
      <c r="TTN64" s="264"/>
      <c r="TTO64" s="264"/>
      <c r="TTP64" s="264"/>
      <c r="TTQ64" s="264"/>
      <c r="TTR64" s="264"/>
      <c r="TTS64" s="264"/>
      <c r="TTT64" s="264"/>
      <c r="TTU64" s="264"/>
      <c r="TTV64" s="264"/>
      <c r="TTW64" s="264"/>
      <c r="TTX64" s="264"/>
      <c r="TTY64" s="264"/>
      <c r="TTZ64" s="264"/>
      <c r="TUA64" s="264"/>
      <c r="TUB64" s="264"/>
      <c r="TUC64" s="264"/>
      <c r="TUD64" s="264"/>
      <c r="TUE64" s="264"/>
      <c r="TUF64" s="264"/>
      <c r="TUG64" s="264"/>
      <c r="TUH64" s="264"/>
      <c r="TUI64" s="264"/>
      <c r="TUJ64" s="264"/>
      <c r="TUK64" s="264"/>
      <c r="TUL64" s="264"/>
      <c r="TUM64" s="264"/>
      <c r="TUN64" s="264"/>
      <c r="TUO64" s="264"/>
      <c r="TUP64" s="264"/>
      <c r="TUQ64" s="264"/>
      <c r="TUR64" s="264"/>
      <c r="TUS64" s="264"/>
      <c r="TUT64" s="264"/>
      <c r="TUU64" s="264"/>
      <c r="TUV64" s="264"/>
      <c r="TUW64" s="264"/>
      <c r="TUX64" s="264"/>
      <c r="TUY64" s="264"/>
      <c r="TUZ64" s="264"/>
      <c r="TVA64" s="264"/>
      <c r="TVB64" s="264"/>
      <c r="TVC64" s="264"/>
      <c r="TVD64" s="264"/>
      <c r="TVE64" s="264"/>
      <c r="TVF64" s="264"/>
      <c r="TVG64" s="264"/>
      <c r="TVH64" s="264"/>
      <c r="TVI64" s="264"/>
      <c r="TVJ64" s="264"/>
      <c r="TVK64" s="264"/>
      <c r="TVL64" s="264"/>
      <c r="TVM64" s="264"/>
      <c r="TVN64" s="264"/>
      <c r="TVO64" s="264"/>
      <c r="TVP64" s="264"/>
      <c r="TVQ64" s="264"/>
      <c r="TVR64" s="264"/>
      <c r="TVS64" s="264"/>
      <c r="TVT64" s="264"/>
      <c r="TVU64" s="264"/>
      <c r="TVV64" s="264"/>
      <c r="TVW64" s="264"/>
      <c r="TVX64" s="264"/>
      <c r="TVY64" s="264"/>
      <c r="TVZ64" s="264"/>
      <c r="TWA64" s="264"/>
      <c r="TWB64" s="264"/>
      <c r="TWC64" s="264"/>
      <c r="TWD64" s="264"/>
      <c r="TWE64" s="264"/>
      <c r="TWF64" s="264"/>
      <c r="TWG64" s="264"/>
      <c r="TWH64" s="264"/>
      <c r="TWI64" s="264"/>
      <c r="TWJ64" s="264"/>
      <c r="TWK64" s="264"/>
      <c r="TWL64" s="264"/>
      <c r="TWM64" s="264"/>
      <c r="TWN64" s="264"/>
      <c r="TWO64" s="264"/>
      <c r="TWP64" s="264"/>
      <c r="TWQ64" s="264"/>
      <c r="TWR64" s="264"/>
      <c r="TWS64" s="264"/>
      <c r="TWT64" s="264"/>
      <c r="TWU64" s="264"/>
      <c r="TWV64" s="264"/>
      <c r="TWW64" s="264"/>
      <c r="TWX64" s="264"/>
      <c r="TWY64" s="264"/>
      <c r="TWZ64" s="264"/>
      <c r="TXA64" s="264"/>
      <c r="TXB64" s="264"/>
      <c r="TXC64" s="264"/>
      <c r="TXD64" s="264"/>
      <c r="TXE64" s="264"/>
      <c r="TXF64" s="264"/>
      <c r="TXG64" s="264"/>
      <c r="TXH64" s="264"/>
      <c r="TXI64" s="264"/>
      <c r="TXJ64" s="264"/>
      <c r="TXK64" s="264"/>
      <c r="TXL64" s="264"/>
      <c r="TXM64" s="264"/>
      <c r="TXN64" s="264"/>
      <c r="TXO64" s="264"/>
      <c r="TXP64" s="264"/>
      <c r="TXQ64" s="264"/>
      <c r="TXR64" s="264"/>
      <c r="TXS64" s="264"/>
      <c r="TXT64" s="264"/>
      <c r="TXU64" s="264"/>
      <c r="TXV64" s="264"/>
      <c r="TXW64" s="264"/>
      <c r="TXX64" s="264"/>
      <c r="TXY64" s="264"/>
      <c r="TXZ64" s="264"/>
      <c r="TYA64" s="264"/>
      <c r="TYB64" s="264"/>
      <c r="TYC64" s="264"/>
      <c r="TYD64" s="264"/>
      <c r="TYE64" s="264"/>
      <c r="TYF64" s="264"/>
      <c r="TYG64" s="264"/>
      <c r="TYH64" s="264"/>
      <c r="TYI64" s="264"/>
      <c r="TYJ64" s="264"/>
      <c r="TYK64" s="264"/>
      <c r="TYL64" s="264"/>
      <c r="TYM64" s="264"/>
      <c r="TYN64" s="264"/>
      <c r="TYO64" s="264"/>
      <c r="TYP64" s="264"/>
      <c r="TYQ64" s="264"/>
      <c r="TYR64" s="264"/>
      <c r="TYS64" s="264"/>
      <c r="TYT64" s="264"/>
      <c r="TYU64" s="264"/>
      <c r="TYV64" s="264"/>
      <c r="TYW64" s="264"/>
      <c r="TYX64" s="264"/>
      <c r="TYY64" s="264"/>
      <c r="TYZ64" s="264"/>
      <c r="TZA64" s="264"/>
      <c r="TZB64" s="264"/>
      <c r="TZC64" s="264"/>
      <c r="TZD64" s="264"/>
      <c r="TZE64" s="264"/>
      <c r="TZF64" s="264"/>
      <c r="TZG64" s="264"/>
      <c r="TZH64" s="264"/>
      <c r="TZI64" s="264"/>
      <c r="TZJ64" s="264"/>
      <c r="TZK64" s="264"/>
      <c r="TZL64" s="264"/>
      <c r="TZM64" s="264"/>
      <c r="TZN64" s="264"/>
      <c r="TZO64" s="264"/>
      <c r="TZP64" s="264"/>
      <c r="TZQ64" s="264"/>
      <c r="TZR64" s="264"/>
      <c r="TZS64" s="264"/>
      <c r="TZT64" s="264"/>
      <c r="TZU64" s="264"/>
      <c r="TZV64" s="264"/>
      <c r="TZW64" s="264"/>
      <c r="TZX64" s="264"/>
      <c r="TZY64" s="264"/>
      <c r="TZZ64" s="264"/>
      <c r="UAA64" s="264"/>
      <c r="UAB64" s="264"/>
      <c r="UAC64" s="264"/>
      <c r="UAD64" s="264"/>
      <c r="UAE64" s="264"/>
      <c r="UAF64" s="264"/>
      <c r="UAG64" s="264"/>
      <c r="UAH64" s="264"/>
      <c r="UAI64" s="264"/>
      <c r="UAJ64" s="264"/>
      <c r="UAK64" s="264"/>
      <c r="UAL64" s="264"/>
      <c r="UAM64" s="264"/>
      <c r="UAN64" s="264"/>
      <c r="UAO64" s="264"/>
      <c r="UAP64" s="264"/>
      <c r="UAQ64" s="264"/>
      <c r="UAR64" s="264"/>
      <c r="UAS64" s="264"/>
      <c r="UAT64" s="264"/>
      <c r="UAU64" s="264"/>
      <c r="UAV64" s="264"/>
      <c r="UAW64" s="264"/>
      <c r="UAX64" s="264"/>
      <c r="UAY64" s="264"/>
      <c r="UAZ64" s="264"/>
      <c r="UBA64" s="264"/>
      <c r="UBB64" s="264"/>
      <c r="UBC64" s="264"/>
      <c r="UBD64" s="264"/>
      <c r="UBE64" s="264"/>
      <c r="UBF64" s="264"/>
      <c r="UBG64" s="264"/>
      <c r="UBH64" s="264"/>
      <c r="UBI64" s="264"/>
      <c r="UBJ64" s="264"/>
      <c r="UBK64" s="264"/>
      <c r="UBL64" s="264"/>
      <c r="UBM64" s="264"/>
      <c r="UBN64" s="264"/>
      <c r="UBO64" s="264"/>
      <c r="UBP64" s="264"/>
      <c r="UBQ64" s="264"/>
      <c r="UBR64" s="264"/>
      <c r="UBS64" s="264"/>
      <c r="UBT64" s="264"/>
      <c r="UBU64" s="264"/>
      <c r="UBV64" s="264"/>
      <c r="UBW64" s="264"/>
      <c r="UBX64" s="264"/>
      <c r="UBY64" s="264"/>
      <c r="UBZ64" s="264"/>
      <c r="UCA64" s="264"/>
      <c r="UCB64" s="264"/>
      <c r="UCC64" s="264"/>
      <c r="UCD64" s="264"/>
      <c r="UCE64" s="264"/>
      <c r="UCF64" s="264"/>
      <c r="UCG64" s="264"/>
      <c r="UCH64" s="264"/>
      <c r="UCI64" s="264"/>
      <c r="UCJ64" s="264"/>
      <c r="UCK64" s="264"/>
      <c r="UCL64" s="264"/>
      <c r="UCM64" s="264"/>
      <c r="UCN64" s="264"/>
      <c r="UCO64" s="264"/>
      <c r="UCP64" s="264"/>
      <c r="UCQ64" s="264"/>
      <c r="UCR64" s="264"/>
      <c r="UCS64" s="264"/>
      <c r="UCT64" s="264"/>
      <c r="UCU64" s="264"/>
      <c r="UCV64" s="264"/>
      <c r="UCW64" s="264"/>
      <c r="UCX64" s="264"/>
      <c r="UCY64" s="264"/>
      <c r="UCZ64" s="264"/>
      <c r="UDA64" s="264"/>
      <c r="UDB64" s="264"/>
      <c r="UDC64" s="264"/>
      <c r="UDD64" s="264"/>
      <c r="UDE64" s="264"/>
      <c r="UDF64" s="264"/>
      <c r="UDG64" s="264"/>
      <c r="UDH64" s="264"/>
      <c r="UDI64" s="264"/>
      <c r="UDJ64" s="264"/>
      <c r="UDK64" s="264"/>
      <c r="UDL64" s="264"/>
      <c r="UDM64" s="264"/>
      <c r="UDN64" s="264"/>
      <c r="UDO64" s="264"/>
      <c r="UDP64" s="264"/>
      <c r="UDQ64" s="264"/>
      <c r="UDR64" s="264"/>
      <c r="UDS64" s="264"/>
      <c r="UDT64" s="264"/>
      <c r="UDU64" s="264"/>
      <c r="UDV64" s="264"/>
      <c r="UDW64" s="264"/>
      <c r="UDX64" s="264"/>
      <c r="UDY64" s="264"/>
      <c r="UDZ64" s="264"/>
      <c r="UEA64" s="264"/>
      <c r="UEB64" s="264"/>
      <c r="UEC64" s="264"/>
      <c r="UED64" s="264"/>
      <c r="UEE64" s="264"/>
      <c r="UEF64" s="264"/>
      <c r="UEG64" s="264"/>
      <c r="UEH64" s="264"/>
      <c r="UEI64" s="264"/>
      <c r="UEJ64" s="264"/>
      <c r="UEK64" s="264"/>
      <c r="UEL64" s="264"/>
      <c r="UEM64" s="264"/>
      <c r="UEN64" s="264"/>
      <c r="UEO64" s="264"/>
      <c r="UEP64" s="264"/>
      <c r="UEQ64" s="264"/>
      <c r="UER64" s="264"/>
      <c r="UES64" s="264"/>
      <c r="UET64" s="264"/>
      <c r="UEU64" s="264"/>
      <c r="UEV64" s="264"/>
      <c r="UEW64" s="264"/>
      <c r="UEX64" s="264"/>
      <c r="UEY64" s="264"/>
      <c r="UEZ64" s="264"/>
      <c r="UFA64" s="264"/>
      <c r="UFB64" s="264"/>
      <c r="UFC64" s="264"/>
      <c r="UFD64" s="264"/>
      <c r="UFE64" s="264"/>
      <c r="UFF64" s="264"/>
      <c r="UFG64" s="264"/>
      <c r="UFH64" s="264"/>
      <c r="UFI64" s="264"/>
      <c r="UFJ64" s="264"/>
      <c r="UFK64" s="264"/>
      <c r="UFL64" s="264"/>
      <c r="UFM64" s="264"/>
      <c r="UFN64" s="264"/>
      <c r="UFO64" s="264"/>
      <c r="UFP64" s="264"/>
      <c r="UFQ64" s="264"/>
      <c r="UFR64" s="264"/>
      <c r="UFS64" s="264"/>
      <c r="UFT64" s="264"/>
      <c r="UFU64" s="264"/>
      <c r="UFV64" s="264"/>
      <c r="UFW64" s="264"/>
      <c r="UFX64" s="264"/>
      <c r="UFY64" s="264"/>
      <c r="UFZ64" s="264"/>
      <c r="UGA64" s="264"/>
      <c r="UGB64" s="264"/>
      <c r="UGC64" s="264"/>
      <c r="UGD64" s="264"/>
      <c r="UGE64" s="264"/>
      <c r="UGF64" s="264"/>
      <c r="UGG64" s="264"/>
      <c r="UGH64" s="264"/>
      <c r="UGI64" s="264"/>
      <c r="UGJ64" s="264"/>
      <c r="UGK64" s="264"/>
      <c r="UGL64" s="264"/>
      <c r="UGM64" s="264"/>
      <c r="UGN64" s="264"/>
      <c r="UGO64" s="264"/>
      <c r="UGP64" s="264"/>
      <c r="UGQ64" s="264"/>
      <c r="UGR64" s="264"/>
      <c r="UGS64" s="264"/>
      <c r="UGT64" s="264"/>
      <c r="UGU64" s="264"/>
      <c r="UGV64" s="264"/>
      <c r="UGW64" s="264"/>
      <c r="UGX64" s="264"/>
      <c r="UGY64" s="264"/>
      <c r="UGZ64" s="264"/>
      <c r="UHA64" s="264"/>
      <c r="UHB64" s="264"/>
      <c r="UHC64" s="264"/>
      <c r="UHD64" s="264"/>
      <c r="UHE64" s="264"/>
      <c r="UHF64" s="264"/>
      <c r="UHG64" s="264"/>
      <c r="UHH64" s="264"/>
      <c r="UHI64" s="264"/>
      <c r="UHJ64" s="264"/>
      <c r="UHK64" s="264"/>
      <c r="UHL64" s="264"/>
      <c r="UHM64" s="264"/>
      <c r="UHN64" s="264"/>
      <c r="UHO64" s="264"/>
      <c r="UHP64" s="264"/>
      <c r="UHQ64" s="264"/>
      <c r="UHR64" s="264"/>
      <c r="UHS64" s="264"/>
      <c r="UHT64" s="264"/>
      <c r="UHU64" s="264"/>
      <c r="UHV64" s="264"/>
      <c r="UHW64" s="264"/>
      <c r="UHX64" s="264"/>
      <c r="UHY64" s="264"/>
      <c r="UHZ64" s="264"/>
      <c r="UIA64" s="264"/>
      <c r="UIB64" s="264"/>
      <c r="UIC64" s="264"/>
      <c r="UID64" s="264"/>
      <c r="UIE64" s="264"/>
      <c r="UIF64" s="264"/>
      <c r="UIG64" s="264"/>
      <c r="UIH64" s="264"/>
      <c r="UII64" s="264"/>
      <c r="UIJ64" s="264"/>
      <c r="UIK64" s="264"/>
      <c r="UIL64" s="264"/>
      <c r="UIM64" s="264"/>
      <c r="UIN64" s="264"/>
      <c r="UIO64" s="264"/>
      <c r="UIP64" s="264"/>
      <c r="UIQ64" s="264"/>
      <c r="UIR64" s="264"/>
      <c r="UIS64" s="264"/>
      <c r="UIT64" s="264"/>
      <c r="UIU64" s="264"/>
      <c r="UIV64" s="264"/>
      <c r="UIW64" s="264"/>
      <c r="UIX64" s="264"/>
      <c r="UIY64" s="264"/>
      <c r="UIZ64" s="264"/>
      <c r="UJA64" s="264"/>
      <c r="UJB64" s="264"/>
      <c r="UJC64" s="264"/>
      <c r="UJD64" s="264"/>
      <c r="UJE64" s="264"/>
      <c r="UJF64" s="264"/>
      <c r="UJG64" s="264"/>
      <c r="UJH64" s="264"/>
      <c r="UJI64" s="264"/>
      <c r="UJJ64" s="264"/>
      <c r="UJK64" s="264"/>
      <c r="UJL64" s="264"/>
      <c r="UJM64" s="264"/>
      <c r="UJN64" s="264"/>
      <c r="UJO64" s="264"/>
      <c r="UJP64" s="264"/>
      <c r="UJQ64" s="264"/>
      <c r="UJR64" s="264"/>
      <c r="UJS64" s="264"/>
      <c r="UJT64" s="264"/>
      <c r="UJU64" s="264"/>
      <c r="UJV64" s="264"/>
      <c r="UJW64" s="264"/>
      <c r="UJX64" s="264"/>
      <c r="UJY64" s="264"/>
      <c r="UJZ64" s="264"/>
      <c r="UKA64" s="264"/>
      <c r="UKB64" s="264"/>
      <c r="UKC64" s="264"/>
      <c r="UKD64" s="264"/>
      <c r="UKE64" s="264"/>
      <c r="UKF64" s="264"/>
      <c r="UKG64" s="264"/>
      <c r="UKH64" s="264"/>
      <c r="UKI64" s="264"/>
      <c r="UKJ64" s="264"/>
      <c r="UKK64" s="264"/>
      <c r="UKL64" s="264"/>
      <c r="UKM64" s="264"/>
      <c r="UKN64" s="264"/>
      <c r="UKO64" s="264"/>
      <c r="UKP64" s="264"/>
      <c r="UKQ64" s="264"/>
      <c r="UKR64" s="264"/>
      <c r="UKS64" s="264"/>
      <c r="UKT64" s="264"/>
      <c r="UKU64" s="264"/>
      <c r="UKV64" s="264"/>
      <c r="UKW64" s="264"/>
      <c r="UKX64" s="264"/>
      <c r="UKY64" s="264"/>
      <c r="UKZ64" s="264"/>
      <c r="ULA64" s="264"/>
      <c r="ULB64" s="264"/>
      <c r="ULC64" s="264"/>
      <c r="ULD64" s="264"/>
      <c r="ULE64" s="264"/>
      <c r="ULF64" s="264"/>
      <c r="ULG64" s="264"/>
      <c r="ULH64" s="264"/>
      <c r="ULI64" s="264"/>
      <c r="ULJ64" s="264"/>
      <c r="ULK64" s="264"/>
      <c r="ULL64" s="264"/>
      <c r="ULM64" s="264"/>
      <c r="ULN64" s="264"/>
      <c r="ULO64" s="264"/>
      <c r="ULP64" s="264"/>
      <c r="ULQ64" s="264"/>
      <c r="ULR64" s="264"/>
      <c r="ULS64" s="264"/>
      <c r="ULT64" s="264"/>
      <c r="ULU64" s="264"/>
      <c r="ULV64" s="264"/>
      <c r="ULW64" s="264"/>
      <c r="ULX64" s="264"/>
      <c r="ULY64" s="264"/>
      <c r="ULZ64" s="264"/>
      <c r="UMA64" s="264"/>
      <c r="UMB64" s="264"/>
      <c r="UMC64" s="264"/>
      <c r="UMD64" s="264"/>
      <c r="UME64" s="264"/>
      <c r="UMF64" s="264"/>
      <c r="UMG64" s="264"/>
      <c r="UMH64" s="264"/>
      <c r="UMI64" s="264"/>
      <c r="UMJ64" s="264"/>
      <c r="UMK64" s="264"/>
      <c r="UML64" s="264"/>
      <c r="UMM64" s="264"/>
      <c r="UMN64" s="264"/>
      <c r="UMO64" s="264"/>
      <c r="UMP64" s="264"/>
      <c r="UMQ64" s="264"/>
      <c r="UMR64" s="264"/>
      <c r="UMS64" s="264"/>
      <c r="UMT64" s="264"/>
      <c r="UMU64" s="264"/>
      <c r="UMV64" s="264"/>
      <c r="UMW64" s="264"/>
      <c r="UMX64" s="264"/>
      <c r="UMY64" s="264"/>
      <c r="UMZ64" s="264"/>
      <c r="UNA64" s="264"/>
      <c r="UNB64" s="264"/>
      <c r="UNC64" s="264"/>
      <c r="UND64" s="264"/>
      <c r="UNE64" s="264"/>
      <c r="UNF64" s="264"/>
      <c r="UNG64" s="264"/>
      <c r="UNH64" s="264"/>
      <c r="UNI64" s="264"/>
      <c r="UNJ64" s="264"/>
      <c r="UNK64" s="264"/>
      <c r="UNL64" s="264"/>
      <c r="UNM64" s="264"/>
      <c r="UNN64" s="264"/>
      <c r="UNO64" s="264"/>
      <c r="UNP64" s="264"/>
      <c r="UNQ64" s="264"/>
      <c r="UNR64" s="264"/>
      <c r="UNS64" s="264"/>
      <c r="UNT64" s="264"/>
      <c r="UNU64" s="264"/>
      <c r="UNV64" s="264"/>
      <c r="UNW64" s="264"/>
      <c r="UNX64" s="264"/>
      <c r="UNY64" s="264"/>
      <c r="UNZ64" s="264"/>
      <c r="UOA64" s="264"/>
      <c r="UOB64" s="264"/>
      <c r="UOC64" s="264"/>
      <c r="UOD64" s="264"/>
      <c r="UOE64" s="264"/>
      <c r="UOF64" s="264"/>
      <c r="UOG64" s="264"/>
      <c r="UOH64" s="264"/>
      <c r="UOI64" s="264"/>
      <c r="UOJ64" s="264"/>
      <c r="UOK64" s="264"/>
      <c r="UOL64" s="264"/>
      <c r="UOM64" s="264"/>
      <c r="UON64" s="264"/>
      <c r="UOO64" s="264"/>
      <c r="UOP64" s="264"/>
      <c r="UOQ64" s="264"/>
      <c r="UOR64" s="264"/>
      <c r="UOS64" s="264"/>
      <c r="UOT64" s="264"/>
      <c r="UOU64" s="264"/>
      <c r="UOV64" s="264"/>
      <c r="UOW64" s="264"/>
      <c r="UOX64" s="264"/>
      <c r="UOY64" s="264"/>
      <c r="UOZ64" s="264"/>
      <c r="UPA64" s="264"/>
      <c r="UPB64" s="264"/>
      <c r="UPC64" s="264"/>
      <c r="UPD64" s="264"/>
      <c r="UPE64" s="264"/>
      <c r="UPF64" s="264"/>
      <c r="UPG64" s="264"/>
      <c r="UPH64" s="264"/>
      <c r="UPI64" s="264"/>
      <c r="UPJ64" s="264"/>
      <c r="UPK64" s="264"/>
      <c r="UPL64" s="264"/>
      <c r="UPM64" s="264"/>
      <c r="UPN64" s="264"/>
      <c r="UPO64" s="264"/>
      <c r="UPP64" s="264"/>
      <c r="UPQ64" s="264"/>
      <c r="UPR64" s="264"/>
      <c r="UPS64" s="264"/>
      <c r="UPT64" s="264"/>
      <c r="UPU64" s="264"/>
      <c r="UPV64" s="264"/>
      <c r="UPW64" s="264"/>
      <c r="UPX64" s="264"/>
      <c r="UPY64" s="264"/>
      <c r="UPZ64" s="264"/>
      <c r="UQA64" s="264"/>
      <c r="UQB64" s="264"/>
      <c r="UQC64" s="264"/>
      <c r="UQD64" s="264"/>
      <c r="UQE64" s="264"/>
      <c r="UQF64" s="264"/>
      <c r="UQG64" s="264"/>
      <c r="UQH64" s="264"/>
      <c r="UQI64" s="264"/>
      <c r="UQJ64" s="264"/>
      <c r="UQK64" s="264"/>
      <c r="UQL64" s="264"/>
      <c r="UQM64" s="264"/>
      <c r="UQN64" s="264"/>
      <c r="UQO64" s="264"/>
      <c r="UQP64" s="264"/>
      <c r="UQQ64" s="264"/>
      <c r="UQR64" s="264"/>
      <c r="UQS64" s="264"/>
      <c r="UQT64" s="264"/>
      <c r="UQU64" s="264"/>
      <c r="UQV64" s="264"/>
      <c r="UQW64" s="264"/>
      <c r="UQX64" s="264"/>
      <c r="UQY64" s="264"/>
      <c r="UQZ64" s="264"/>
      <c r="URA64" s="264"/>
      <c r="URB64" s="264"/>
      <c r="URC64" s="264"/>
      <c r="URD64" s="264"/>
      <c r="URE64" s="264"/>
      <c r="URF64" s="264"/>
      <c r="URG64" s="264"/>
      <c r="URH64" s="264"/>
      <c r="URI64" s="264"/>
      <c r="URJ64" s="264"/>
      <c r="URK64" s="264"/>
      <c r="URL64" s="264"/>
      <c r="URM64" s="264"/>
      <c r="URN64" s="264"/>
      <c r="URO64" s="264"/>
      <c r="URP64" s="264"/>
      <c r="URQ64" s="264"/>
      <c r="URR64" s="264"/>
      <c r="URS64" s="264"/>
      <c r="URT64" s="264"/>
      <c r="URU64" s="264"/>
      <c r="URV64" s="264"/>
      <c r="URW64" s="264"/>
      <c r="URX64" s="264"/>
      <c r="URY64" s="264"/>
      <c r="URZ64" s="264"/>
      <c r="USA64" s="264"/>
      <c r="USB64" s="264"/>
      <c r="USC64" s="264"/>
      <c r="USD64" s="264"/>
      <c r="USE64" s="264"/>
      <c r="USF64" s="264"/>
      <c r="USG64" s="264"/>
      <c r="USH64" s="264"/>
      <c r="USI64" s="264"/>
      <c r="USJ64" s="264"/>
      <c r="USK64" s="264"/>
      <c r="USL64" s="264"/>
      <c r="USM64" s="264"/>
      <c r="USN64" s="264"/>
      <c r="USO64" s="264"/>
      <c r="USP64" s="264"/>
      <c r="USQ64" s="264"/>
      <c r="USR64" s="264"/>
      <c r="USS64" s="264"/>
      <c r="UST64" s="264"/>
      <c r="USU64" s="264"/>
      <c r="USV64" s="264"/>
      <c r="USW64" s="264"/>
      <c r="USX64" s="264"/>
      <c r="USY64" s="264"/>
      <c r="USZ64" s="264"/>
      <c r="UTA64" s="264"/>
      <c r="UTB64" s="264"/>
      <c r="UTC64" s="264"/>
      <c r="UTD64" s="264"/>
      <c r="UTE64" s="264"/>
      <c r="UTF64" s="264"/>
      <c r="UTG64" s="264"/>
      <c r="UTH64" s="264"/>
      <c r="UTI64" s="264"/>
      <c r="UTJ64" s="264"/>
      <c r="UTK64" s="264"/>
      <c r="UTL64" s="264"/>
      <c r="UTM64" s="264"/>
      <c r="UTN64" s="264"/>
      <c r="UTO64" s="264"/>
      <c r="UTP64" s="264"/>
      <c r="UTQ64" s="264"/>
      <c r="UTR64" s="264"/>
      <c r="UTS64" s="264"/>
      <c r="UTT64" s="264"/>
      <c r="UTU64" s="264"/>
      <c r="UTV64" s="264"/>
      <c r="UTW64" s="264"/>
      <c r="UTX64" s="264"/>
      <c r="UTY64" s="264"/>
      <c r="UTZ64" s="264"/>
      <c r="UUA64" s="264"/>
      <c r="UUB64" s="264"/>
      <c r="UUC64" s="264"/>
      <c r="UUD64" s="264"/>
      <c r="UUE64" s="264"/>
      <c r="UUF64" s="264"/>
      <c r="UUG64" s="264"/>
      <c r="UUH64" s="264"/>
      <c r="UUI64" s="264"/>
      <c r="UUJ64" s="264"/>
      <c r="UUK64" s="264"/>
      <c r="UUL64" s="264"/>
      <c r="UUM64" s="264"/>
      <c r="UUN64" s="264"/>
      <c r="UUO64" s="264"/>
      <c r="UUP64" s="264"/>
      <c r="UUQ64" s="264"/>
      <c r="UUR64" s="264"/>
      <c r="UUS64" s="264"/>
      <c r="UUT64" s="264"/>
      <c r="UUU64" s="264"/>
      <c r="UUV64" s="264"/>
      <c r="UUW64" s="264"/>
      <c r="UUX64" s="264"/>
      <c r="UUY64" s="264"/>
      <c r="UUZ64" s="264"/>
      <c r="UVA64" s="264"/>
      <c r="UVB64" s="264"/>
      <c r="UVC64" s="264"/>
      <c r="UVD64" s="264"/>
      <c r="UVE64" s="264"/>
      <c r="UVF64" s="264"/>
      <c r="UVG64" s="264"/>
      <c r="UVH64" s="264"/>
      <c r="UVI64" s="264"/>
      <c r="UVJ64" s="264"/>
      <c r="UVK64" s="264"/>
      <c r="UVL64" s="264"/>
      <c r="UVM64" s="264"/>
      <c r="UVN64" s="264"/>
      <c r="UVO64" s="264"/>
      <c r="UVP64" s="264"/>
      <c r="UVQ64" s="264"/>
      <c r="UVR64" s="264"/>
      <c r="UVS64" s="264"/>
      <c r="UVT64" s="264"/>
      <c r="UVU64" s="264"/>
      <c r="UVV64" s="264"/>
      <c r="UVW64" s="264"/>
      <c r="UVX64" s="264"/>
      <c r="UVY64" s="264"/>
      <c r="UVZ64" s="264"/>
      <c r="UWA64" s="264"/>
      <c r="UWB64" s="264"/>
      <c r="UWC64" s="264"/>
      <c r="UWD64" s="264"/>
      <c r="UWE64" s="264"/>
      <c r="UWF64" s="264"/>
      <c r="UWG64" s="264"/>
      <c r="UWH64" s="264"/>
      <c r="UWI64" s="264"/>
      <c r="UWJ64" s="264"/>
      <c r="UWK64" s="264"/>
      <c r="UWL64" s="264"/>
      <c r="UWM64" s="264"/>
      <c r="UWN64" s="264"/>
      <c r="UWO64" s="264"/>
      <c r="UWP64" s="264"/>
      <c r="UWQ64" s="264"/>
      <c r="UWR64" s="264"/>
      <c r="UWS64" s="264"/>
      <c r="UWT64" s="264"/>
      <c r="UWU64" s="264"/>
      <c r="UWV64" s="264"/>
      <c r="UWW64" s="264"/>
      <c r="UWX64" s="264"/>
      <c r="UWY64" s="264"/>
      <c r="UWZ64" s="264"/>
      <c r="UXA64" s="264"/>
      <c r="UXB64" s="264"/>
      <c r="UXC64" s="264"/>
      <c r="UXD64" s="264"/>
      <c r="UXE64" s="264"/>
      <c r="UXF64" s="264"/>
      <c r="UXG64" s="264"/>
      <c r="UXH64" s="264"/>
      <c r="UXI64" s="264"/>
      <c r="UXJ64" s="264"/>
      <c r="UXK64" s="264"/>
      <c r="UXL64" s="264"/>
      <c r="UXM64" s="264"/>
      <c r="UXN64" s="264"/>
      <c r="UXO64" s="264"/>
      <c r="UXP64" s="264"/>
      <c r="UXQ64" s="264"/>
      <c r="UXR64" s="264"/>
      <c r="UXS64" s="264"/>
      <c r="UXT64" s="264"/>
      <c r="UXU64" s="264"/>
      <c r="UXV64" s="264"/>
      <c r="UXW64" s="264"/>
      <c r="UXX64" s="264"/>
      <c r="UXY64" s="264"/>
      <c r="UXZ64" s="264"/>
      <c r="UYA64" s="264"/>
      <c r="UYB64" s="264"/>
      <c r="UYC64" s="264"/>
      <c r="UYD64" s="264"/>
      <c r="UYE64" s="264"/>
      <c r="UYF64" s="264"/>
      <c r="UYG64" s="264"/>
      <c r="UYH64" s="264"/>
      <c r="UYI64" s="264"/>
      <c r="UYJ64" s="264"/>
      <c r="UYK64" s="264"/>
      <c r="UYL64" s="264"/>
      <c r="UYM64" s="264"/>
      <c r="UYN64" s="264"/>
      <c r="UYO64" s="264"/>
      <c r="UYP64" s="264"/>
      <c r="UYQ64" s="264"/>
      <c r="UYR64" s="264"/>
      <c r="UYS64" s="264"/>
      <c r="UYT64" s="264"/>
      <c r="UYU64" s="264"/>
      <c r="UYV64" s="264"/>
      <c r="UYW64" s="264"/>
      <c r="UYX64" s="264"/>
      <c r="UYY64" s="264"/>
      <c r="UYZ64" s="264"/>
      <c r="UZA64" s="264"/>
      <c r="UZB64" s="264"/>
      <c r="UZC64" s="264"/>
      <c r="UZD64" s="264"/>
      <c r="UZE64" s="264"/>
      <c r="UZF64" s="264"/>
      <c r="UZG64" s="264"/>
      <c r="UZH64" s="264"/>
      <c r="UZI64" s="264"/>
      <c r="UZJ64" s="264"/>
      <c r="UZK64" s="264"/>
      <c r="UZL64" s="264"/>
      <c r="UZM64" s="264"/>
      <c r="UZN64" s="264"/>
      <c r="UZO64" s="264"/>
      <c r="UZP64" s="264"/>
      <c r="UZQ64" s="264"/>
      <c r="UZR64" s="264"/>
      <c r="UZS64" s="264"/>
      <c r="UZT64" s="264"/>
      <c r="UZU64" s="264"/>
      <c r="UZV64" s="264"/>
      <c r="UZW64" s="264"/>
      <c r="UZX64" s="264"/>
      <c r="UZY64" s="264"/>
      <c r="UZZ64" s="264"/>
      <c r="VAA64" s="264"/>
      <c r="VAB64" s="264"/>
      <c r="VAC64" s="264"/>
      <c r="VAD64" s="264"/>
      <c r="VAE64" s="264"/>
      <c r="VAF64" s="264"/>
      <c r="VAG64" s="264"/>
      <c r="VAH64" s="264"/>
      <c r="VAI64" s="264"/>
      <c r="VAJ64" s="264"/>
      <c r="VAK64" s="264"/>
      <c r="VAL64" s="264"/>
      <c r="VAM64" s="264"/>
      <c r="VAN64" s="264"/>
      <c r="VAO64" s="264"/>
      <c r="VAP64" s="264"/>
      <c r="VAQ64" s="264"/>
      <c r="VAR64" s="264"/>
      <c r="VAS64" s="264"/>
      <c r="VAT64" s="264"/>
      <c r="VAU64" s="264"/>
      <c r="VAV64" s="264"/>
      <c r="VAW64" s="264"/>
      <c r="VAX64" s="264"/>
      <c r="VAY64" s="264"/>
      <c r="VAZ64" s="264"/>
      <c r="VBA64" s="264"/>
      <c r="VBB64" s="264"/>
      <c r="VBC64" s="264"/>
      <c r="VBD64" s="264"/>
      <c r="VBE64" s="264"/>
      <c r="VBF64" s="264"/>
      <c r="VBG64" s="264"/>
      <c r="VBH64" s="264"/>
      <c r="VBI64" s="264"/>
      <c r="VBJ64" s="264"/>
      <c r="VBK64" s="264"/>
      <c r="VBL64" s="264"/>
      <c r="VBM64" s="264"/>
      <c r="VBN64" s="264"/>
      <c r="VBO64" s="264"/>
      <c r="VBP64" s="264"/>
      <c r="VBQ64" s="264"/>
      <c r="VBR64" s="264"/>
      <c r="VBS64" s="264"/>
      <c r="VBT64" s="264"/>
      <c r="VBU64" s="264"/>
      <c r="VBV64" s="264"/>
      <c r="VBW64" s="264"/>
      <c r="VBX64" s="264"/>
      <c r="VBY64" s="264"/>
      <c r="VBZ64" s="264"/>
      <c r="VCA64" s="264"/>
      <c r="VCB64" s="264"/>
      <c r="VCC64" s="264"/>
      <c r="VCD64" s="264"/>
      <c r="VCE64" s="264"/>
      <c r="VCF64" s="264"/>
      <c r="VCG64" s="264"/>
      <c r="VCH64" s="264"/>
      <c r="VCI64" s="264"/>
      <c r="VCJ64" s="264"/>
      <c r="VCK64" s="264"/>
      <c r="VCL64" s="264"/>
      <c r="VCM64" s="264"/>
      <c r="VCN64" s="264"/>
      <c r="VCO64" s="264"/>
      <c r="VCP64" s="264"/>
      <c r="VCQ64" s="264"/>
      <c r="VCR64" s="264"/>
      <c r="VCS64" s="264"/>
      <c r="VCT64" s="264"/>
      <c r="VCU64" s="264"/>
      <c r="VCV64" s="264"/>
      <c r="VCW64" s="264"/>
      <c r="VCX64" s="264"/>
      <c r="VCY64" s="264"/>
      <c r="VCZ64" s="264"/>
      <c r="VDA64" s="264"/>
      <c r="VDB64" s="264"/>
      <c r="VDC64" s="264"/>
      <c r="VDD64" s="264"/>
      <c r="VDE64" s="264"/>
      <c r="VDF64" s="264"/>
      <c r="VDG64" s="264"/>
      <c r="VDH64" s="264"/>
      <c r="VDI64" s="264"/>
      <c r="VDJ64" s="264"/>
      <c r="VDK64" s="264"/>
      <c r="VDL64" s="264"/>
      <c r="VDM64" s="264"/>
      <c r="VDN64" s="264"/>
      <c r="VDO64" s="264"/>
      <c r="VDP64" s="264"/>
      <c r="VDQ64" s="264"/>
      <c r="VDR64" s="264"/>
      <c r="VDS64" s="264"/>
      <c r="VDT64" s="264"/>
      <c r="VDU64" s="264"/>
      <c r="VDV64" s="264"/>
      <c r="VDW64" s="264"/>
      <c r="VDX64" s="264"/>
      <c r="VDY64" s="264"/>
      <c r="VDZ64" s="264"/>
      <c r="VEA64" s="264"/>
      <c r="VEB64" s="264"/>
      <c r="VEC64" s="264"/>
      <c r="VED64" s="264"/>
      <c r="VEE64" s="264"/>
      <c r="VEF64" s="264"/>
      <c r="VEG64" s="264"/>
      <c r="VEH64" s="264"/>
      <c r="VEI64" s="264"/>
      <c r="VEJ64" s="264"/>
      <c r="VEK64" s="264"/>
      <c r="VEL64" s="264"/>
      <c r="VEM64" s="264"/>
      <c r="VEN64" s="264"/>
      <c r="VEO64" s="264"/>
      <c r="VEP64" s="264"/>
      <c r="VEQ64" s="264"/>
      <c r="VER64" s="264"/>
      <c r="VES64" s="264"/>
      <c r="VET64" s="264"/>
      <c r="VEU64" s="264"/>
      <c r="VEV64" s="264"/>
      <c r="VEW64" s="264"/>
      <c r="VEX64" s="264"/>
      <c r="VEY64" s="264"/>
      <c r="VEZ64" s="264"/>
      <c r="VFA64" s="264"/>
      <c r="VFB64" s="264"/>
      <c r="VFC64" s="264"/>
      <c r="VFD64" s="264"/>
      <c r="VFE64" s="264"/>
      <c r="VFF64" s="264"/>
      <c r="VFG64" s="264"/>
      <c r="VFH64" s="264"/>
      <c r="VFI64" s="264"/>
      <c r="VFJ64" s="264"/>
      <c r="VFK64" s="264"/>
      <c r="VFL64" s="264"/>
      <c r="VFM64" s="264"/>
      <c r="VFN64" s="264"/>
      <c r="VFO64" s="264"/>
      <c r="VFP64" s="264"/>
      <c r="VFQ64" s="264"/>
      <c r="VFR64" s="264"/>
      <c r="VFS64" s="264"/>
      <c r="VFT64" s="264"/>
      <c r="VFU64" s="264"/>
      <c r="VFV64" s="264"/>
      <c r="VFW64" s="264"/>
      <c r="VFX64" s="264"/>
      <c r="VFY64" s="264"/>
      <c r="VFZ64" s="264"/>
      <c r="VGA64" s="264"/>
      <c r="VGB64" s="264"/>
      <c r="VGC64" s="264"/>
      <c r="VGD64" s="264"/>
      <c r="VGE64" s="264"/>
      <c r="VGF64" s="264"/>
      <c r="VGG64" s="264"/>
      <c r="VGH64" s="264"/>
      <c r="VGI64" s="264"/>
      <c r="VGJ64" s="264"/>
      <c r="VGK64" s="264"/>
      <c r="VGL64" s="264"/>
      <c r="VGM64" s="264"/>
      <c r="VGN64" s="264"/>
      <c r="VGO64" s="264"/>
      <c r="VGP64" s="264"/>
      <c r="VGQ64" s="264"/>
      <c r="VGR64" s="264"/>
      <c r="VGS64" s="264"/>
      <c r="VGT64" s="264"/>
      <c r="VGU64" s="264"/>
      <c r="VGV64" s="264"/>
      <c r="VGW64" s="264"/>
      <c r="VGX64" s="264"/>
      <c r="VGY64" s="264"/>
      <c r="VGZ64" s="264"/>
      <c r="VHA64" s="264"/>
      <c r="VHB64" s="264"/>
      <c r="VHC64" s="264"/>
      <c r="VHD64" s="264"/>
      <c r="VHE64" s="264"/>
      <c r="VHF64" s="264"/>
      <c r="VHG64" s="264"/>
      <c r="VHH64" s="264"/>
      <c r="VHI64" s="264"/>
      <c r="VHJ64" s="264"/>
      <c r="VHK64" s="264"/>
      <c r="VHL64" s="264"/>
      <c r="VHM64" s="264"/>
      <c r="VHN64" s="264"/>
      <c r="VHO64" s="264"/>
      <c r="VHP64" s="264"/>
      <c r="VHQ64" s="264"/>
      <c r="VHR64" s="264"/>
      <c r="VHS64" s="264"/>
      <c r="VHT64" s="264"/>
      <c r="VHU64" s="264"/>
      <c r="VHV64" s="264"/>
      <c r="VHW64" s="264"/>
      <c r="VHX64" s="264"/>
      <c r="VHY64" s="264"/>
      <c r="VHZ64" s="264"/>
      <c r="VIA64" s="264"/>
      <c r="VIB64" s="264"/>
      <c r="VIC64" s="264"/>
      <c r="VID64" s="264"/>
      <c r="VIE64" s="264"/>
      <c r="VIF64" s="264"/>
      <c r="VIG64" s="264"/>
      <c r="VIH64" s="264"/>
      <c r="VII64" s="264"/>
      <c r="VIJ64" s="264"/>
      <c r="VIK64" s="264"/>
      <c r="VIL64" s="264"/>
      <c r="VIM64" s="264"/>
      <c r="VIN64" s="264"/>
      <c r="VIO64" s="264"/>
      <c r="VIP64" s="264"/>
      <c r="VIQ64" s="264"/>
      <c r="VIR64" s="264"/>
      <c r="VIS64" s="264"/>
      <c r="VIT64" s="264"/>
      <c r="VIU64" s="264"/>
      <c r="VIV64" s="264"/>
      <c r="VIW64" s="264"/>
      <c r="VIX64" s="264"/>
      <c r="VIY64" s="264"/>
      <c r="VIZ64" s="264"/>
      <c r="VJA64" s="264"/>
      <c r="VJB64" s="264"/>
      <c r="VJC64" s="264"/>
      <c r="VJD64" s="264"/>
      <c r="VJE64" s="264"/>
      <c r="VJF64" s="264"/>
      <c r="VJG64" s="264"/>
      <c r="VJH64" s="264"/>
      <c r="VJI64" s="264"/>
      <c r="VJJ64" s="264"/>
      <c r="VJK64" s="264"/>
      <c r="VJL64" s="264"/>
      <c r="VJM64" s="264"/>
      <c r="VJN64" s="264"/>
      <c r="VJO64" s="264"/>
      <c r="VJP64" s="264"/>
      <c r="VJQ64" s="264"/>
      <c r="VJR64" s="264"/>
      <c r="VJS64" s="264"/>
      <c r="VJT64" s="264"/>
      <c r="VJU64" s="264"/>
      <c r="VJV64" s="264"/>
      <c r="VJW64" s="264"/>
      <c r="VJX64" s="264"/>
      <c r="VJY64" s="264"/>
      <c r="VJZ64" s="264"/>
      <c r="VKA64" s="264"/>
      <c r="VKB64" s="264"/>
      <c r="VKC64" s="264"/>
      <c r="VKD64" s="264"/>
      <c r="VKE64" s="264"/>
      <c r="VKF64" s="264"/>
      <c r="VKG64" s="264"/>
      <c r="VKH64" s="264"/>
      <c r="VKI64" s="264"/>
      <c r="VKJ64" s="264"/>
      <c r="VKK64" s="264"/>
      <c r="VKL64" s="264"/>
      <c r="VKM64" s="264"/>
      <c r="VKN64" s="264"/>
      <c r="VKO64" s="264"/>
      <c r="VKP64" s="264"/>
      <c r="VKQ64" s="264"/>
      <c r="VKR64" s="264"/>
      <c r="VKS64" s="264"/>
      <c r="VKT64" s="264"/>
      <c r="VKU64" s="264"/>
      <c r="VKV64" s="264"/>
      <c r="VKW64" s="264"/>
      <c r="VKX64" s="264"/>
      <c r="VKY64" s="264"/>
      <c r="VKZ64" s="264"/>
      <c r="VLA64" s="264"/>
      <c r="VLB64" s="264"/>
      <c r="VLC64" s="264"/>
      <c r="VLD64" s="264"/>
      <c r="VLE64" s="264"/>
      <c r="VLF64" s="264"/>
      <c r="VLG64" s="264"/>
      <c r="VLH64" s="264"/>
      <c r="VLI64" s="264"/>
      <c r="VLJ64" s="264"/>
      <c r="VLK64" s="264"/>
      <c r="VLL64" s="264"/>
      <c r="VLM64" s="264"/>
      <c r="VLN64" s="264"/>
      <c r="VLO64" s="264"/>
      <c r="VLP64" s="264"/>
      <c r="VLQ64" s="264"/>
      <c r="VLR64" s="264"/>
      <c r="VLS64" s="264"/>
      <c r="VLT64" s="264"/>
      <c r="VLU64" s="264"/>
      <c r="VLV64" s="264"/>
      <c r="VLW64" s="264"/>
      <c r="VLX64" s="264"/>
      <c r="VLY64" s="264"/>
      <c r="VLZ64" s="264"/>
      <c r="VMA64" s="264"/>
      <c r="VMB64" s="264"/>
      <c r="VMC64" s="264"/>
      <c r="VMD64" s="264"/>
      <c r="VME64" s="264"/>
      <c r="VMF64" s="264"/>
      <c r="VMG64" s="264"/>
      <c r="VMH64" s="264"/>
      <c r="VMI64" s="264"/>
      <c r="VMJ64" s="264"/>
      <c r="VMK64" s="264"/>
      <c r="VML64" s="264"/>
      <c r="VMM64" s="264"/>
      <c r="VMN64" s="264"/>
      <c r="VMO64" s="264"/>
      <c r="VMP64" s="264"/>
      <c r="VMQ64" s="264"/>
      <c r="VMR64" s="264"/>
      <c r="VMS64" s="264"/>
      <c r="VMT64" s="264"/>
      <c r="VMU64" s="264"/>
      <c r="VMV64" s="264"/>
      <c r="VMW64" s="264"/>
      <c r="VMX64" s="264"/>
      <c r="VMY64" s="264"/>
      <c r="VMZ64" s="264"/>
      <c r="VNA64" s="264"/>
      <c r="VNB64" s="264"/>
      <c r="VNC64" s="264"/>
      <c r="VND64" s="264"/>
      <c r="VNE64" s="264"/>
      <c r="VNF64" s="264"/>
      <c r="VNG64" s="264"/>
      <c r="VNH64" s="264"/>
      <c r="VNI64" s="264"/>
      <c r="VNJ64" s="264"/>
      <c r="VNK64" s="264"/>
      <c r="VNL64" s="264"/>
      <c r="VNM64" s="264"/>
      <c r="VNN64" s="264"/>
      <c r="VNO64" s="264"/>
      <c r="VNP64" s="264"/>
      <c r="VNQ64" s="264"/>
      <c r="VNR64" s="264"/>
      <c r="VNS64" s="264"/>
      <c r="VNT64" s="264"/>
      <c r="VNU64" s="264"/>
      <c r="VNV64" s="264"/>
      <c r="VNW64" s="264"/>
      <c r="VNX64" s="264"/>
      <c r="VNY64" s="264"/>
      <c r="VNZ64" s="264"/>
      <c r="VOA64" s="264"/>
      <c r="VOB64" s="264"/>
      <c r="VOC64" s="264"/>
      <c r="VOD64" s="264"/>
      <c r="VOE64" s="264"/>
      <c r="VOF64" s="264"/>
      <c r="VOG64" s="264"/>
      <c r="VOH64" s="264"/>
      <c r="VOI64" s="264"/>
      <c r="VOJ64" s="264"/>
      <c r="VOK64" s="264"/>
      <c r="VOL64" s="264"/>
      <c r="VOM64" s="264"/>
      <c r="VON64" s="264"/>
      <c r="VOO64" s="264"/>
      <c r="VOP64" s="264"/>
      <c r="VOQ64" s="264"/>
      <c r="VOR64" s="264"/>
      <c r="VOS64" s="264"/>
      <c r="VOT64" s="264"/>
      <c r="VOU64" s="264"/>
      <c r="VOV64" s="264"/>
      <c r="VOW64" s="264"/>
      <c r="VOX64" s="264"/>
      <c r="VOY64" s="264"/>
      <c r="VOZ64" s="264"/>
      <c r="VPA64" s="264"/>
      <c r="VPB64" s="264"/>
      <c r="VPC64" s="264"/>
      <c r="VPD64" s="264"/>
      <c r="VPE64" s="264"/>
      <c r="VPF64" s="264"/>
      <c r="VPG64" s="264"/>
      <c r="VPH64" s="264"/>
      <c r="VPI64" s="264"/>
      <c r="VPJ64" s="264"/>
      <c r="VPK64" s="264"/>
      <c r="VPL64" s="264"/>
      <c r="VPM64" s="264"/>
      <c r="VPN64" s="264"/>
      <c r="VPO64" s="264"/>
      <c r="VPP64" s="264"/>
      <c r="VPQ64" s="264"/>
      <c r="VPR64" s="264"/>
      <c r="VPS64" s="264"/>
      <c r="VPT64" s="264"/>
      <c r="VPU64" s="264"/>
      <c r="VPV64" s="264"/>
      <c r="VPW64" s="264"/>
      <c r="VPX64" s="264"/>
      <c r="VPY64" s="264"/>
      <c r="VPZ64" s="264"/>
      <c r="VQA64" s="264"/>
      <c r="VQB64" s="264"/>
      <c r="VQC64" s="264"/>
      <c r="VQD64" s="264"/>
      <c r="VQE64" s="264"/>
      <c r="VQF64" s="264"/>
      <c r="VQG64" s="264"/>
      <c r="VQH64" s="264"/>
      <c r="VQI64" s="264"/>
      <c r="VQJ64" s="264"/>
      <c r="VQK64" s="264"/>
      <c r="VQL64" s="264"/>
      <c r="VQM64" s="264"/>
      <c r="VQN64" s="264"/>
      <c r="VQO64" s="264"/>
      <c r="VQP64" s="264"/>
      <c r="VQQ64" s="264"/>
      <c r="VQR64" s="264"/>
      <c r="VQS64" s="264"/>
      <c r="VQT64" s="264"/>
      <c r="VQU64" s="264"/>
      <c r="VQV64" s="264"/>
      <c r="VQW64" s="264"/>
      <c r="VQX64" s="264"/>
      <c r="VQY64" s="264"/>
      <c r="VQZ64" s="264"/>
      <c r="VRA64" s="264"/>
      <c r="VRB64" s="264"/>
      <c r="VRC64" s="264"/>
      <c r="VRD64" s="264"/>
      <c r="VRE64" s="264"/>
      <c r="VRF64" s="264"/>
      <c r="VRG64" s="264"/>
      <c r="VRH64" s="264"/>
      <c r="VRI64" s="264"/>
      <c r="VRJ64" s="264"/>
      <c r="VRK64" s="264"/>
      <c r="VRL64" s="264"/>
      <c r="VRM64" s="264"/>
      <c r="VRN64" s="264"/>
      <c r="VRO64" s="264"/>
      <c r="VRP64" s="264"/>
      <c r="VRQ64" s="264"/>
      <c r="VRR64" s="264"/>
      <c r="VRS64" s="264"/>
      <c r="VRT64" s="264"/>
      <c r="VRU64" s="264"/>
      <c r="VRV64" s="264"/>
      <c r="VRW64" s="264"/>
      <c r="VRX64" s="264"/>
      <c r="VRY64" s="264"/>
      <c r="VRZ64" s="264"/>
      <c r="VSA64" s="264"/>
      <c r="VSB64" s="264"/>
      <c r="VSC64" s="264"/>
      <c r="VSD64" s="264"/>
      <c r="VSE64" s="264"/>
      <c r="VSF64" s="264"/>
      <c r="VSG64" s="264"/>
      <c r="VSH64" s="264"/>
      <c r="VSI64" s="264"/>
      <c r="VSJ64" s="264"/>
      <c r="VSK64" s="264"/>
      <c r="VSL64" s="264"/>
      <c r="VSM64" s="264"/>
      <c r="VSN64" s="264"/>
      <c r="VSO64" s="264"/>
      <c r="VSP64" s="264"/>
      <c r="VSQ64" s="264"/>
      <c r="VSR64" s="264"/>
      <c r="VSS64" s="264"/>
      <c r="VST64" s="264"/>
      <c r="VSU64" s="264"/>
      <c r="VSV64" s="264"/>
      <c r="VSW64" s="264"/>
      <c r="VSX64" s="264"/>
      <c r="VSY64" s="264"/>
      <c r="VSZ64" s="264"/>
      <c r="VTA64" s="264"/>
      <c r="VTB64" s="264"/>
      <c r="VTC64" s="264"/>
      <c r="VTD64" s="264"/>
      <c r="VTE64" s="264"/>
      <c r="VTF64" s="264"/>
      <c r="VTG64" s="264"/>
      <c r="VTH64" s="264"/>
      <c r="VTI64" s="264"/>
      <c r="VTJ64" s="264"/>
      <c r="VTK64" s="264"/>
      <c r="VTL64" s="264"/>
      <c r="VTM64" s="264"/>
      <c r="VTN64" s="264"/>
      <c r="VTO64" s="264"/>
      <c r="VTP64" s="264"/>
      <c r="VTQ64" s="264"/>
      <c r="VTR64" s="264"/>
      <c r="VTS64" s="264"/>
      <c r="VTT64" s="264"/>
      <c r="VTU64" s="264"/>
      <c r="VTV64" s="264"/>
      <c r="VTW64" s="264"/>
      <c r="VTX64" s="264"/>
      <c r="VTY64" s="264"/>
      <c r="VTZ64" s="264"/>
      <c r="VUA64" s="264"/>
      <c r="VUB64" s="264"/>
      <c r="VUC64" s="264"/>
      <c r="VUD64" s="264"/>
      <c r="VUE64" s="264"/>
      <c r="VUF64" s="264"/>
      <c r="VUG64" s="264"/>
      <c r="VUH64" s="264"/>
      <c r="VUI64" s="264"/>
      <c r="VUJ64" s="264"/>
      <c r="VUK64" s="264"/>
      <c r="VUL64" s="264"/>
      <c r="VUM64" s="264"/>
      <c r="VUN64" s="264"/>
      <c r="VUO64" s="264"/>
      <c r="VUP64" s="264"/>
      <c r="VUQ64" s="264"/>
      <c r="VUR64" s="264"/>
      <c r="VUS64" s="264"/>
      <c r="VUT64" s="264"/>
      <c r="VUU64" s="264"/>
      <c r="VUV64" s="264"/>
      <c r="VUW64" s="264"/>
      <c r="VUX64" s="264"/>
      <c r="VUY64" s="264"/>
      <c r="VUZ64" s="264"/>
      <c r="VVA64" s="264"/>
      <c r="VVB64" s="264"/>
      <c r="VVC64" s="264"/>
      <c r="VVD64" s="264"/>
      <c r="VVE64" s="264"/>
      <c r="VVF64" s="264"/>
      <c r="VVG64" s="264"/>
      <c r="VVH64" s="264"/>
      <c r="VVI64" s="264"/>
      <c r="VVJ64" s="264"/>
      <c r="VVK64" s="264"/>
      <c r="VVL64" s="264"/>
      <c r="VVM64" s="264"/>
      <c r="VVN64" s="264"/>
      <c r="VVO64" s="264"/>
      <c r="VVP64" s="264"/>
      <c r="VVQ64" s="264"/>
      <c r="VVR64" s="264"/>
      <c r="VVS64" s="264"/>
      <c r="VVT64" s="264"/>
      <c r="VVU64" s="264"/>
      <c r="VVV64" s="264"/>
      <c r="VVW64" s="264"/>
      <c r="VVX64" s="264"/>
      <c r="VVY64" s="264"/>
      <c r="VVZ64" s="264"/>
      <c r="VWA64" s="264"/>
      <c r="VWB64" s="264"/>
      <c r="VWC64" s="264"/>
      <c r="VWD64" s="264"/>
      <c r="VWE64" s="264"/>
      <c r="VWF64" s="264"/>
      <c r="VWG64" s="264"/>
      <c r="VWH64" s="264"/>
      <c r="VWI64" s="264"/>
      <c r="VWJ64" s="264"/>
      <c r="VWK64" s="264"/>
      <c r="VWL64" s="264"/>
      <c r="VWM64" s="264"/>
      <c r="VWN64" s="264"/>
      <c r="VWO64" s="264"/>
      <c r="VWP64" s="264"/>
      <c r="VWQ64" s="264"/>
      <c r="VWR64" s="264"/>
      <c r="VWS64" s="264"/>
      <c r="VWT64" s="264"/>
      <c r="VWU64" s="264"/>
      <c r="VWV64" s="264"/>
      <c r="VWW64" s="264"/>
      <c r="VWX64" s="264"/>
      <c r="VWY64" s="264"/>
      <c r="VWZ64" s="264"/>
      <c r="VXA64" s="264"/>
      <c r="VXB64" s="264"/>
      <c r="VXC64" s="264"/>
      <c r="VXD64" s="264"/>
      <c r="VXE64" s="264"/>
      <c r="VXF64" s="264"/>
      <c r="VXG64" s="264"/>
      <c r="VXH64" s="264"/>
      <c r="VXI64" s="264"/>
      <c r="VXJ64" s="264"/>
      <c r="VXK64" s="264"/>
      <c r="VXL64" s="264"/>
      <c r="VXM64" s="264"/>
      <c r="VXN64" s="264"/>
      <c r="VXO64" s="264"/>
      <c r="VXP64" s="264"/>
      <c r="VXQ64" s="264"/>
      <c r="VXR64" s="264"/>
      <c r="VXS64" s="264"/>
      <c r="VXT64" s="264"/>
      <c r="VXU64" s="264"/>
      <c r="VXV64" s="264"/>
      <c r="VXW64" s="264"/>
      <c r="VXX64" s="264"/>
      <c r="VXY64" s="264"/>
      <c r="VXZ64" s="264"/>
      <c r="VYA64" s="264"/>
      <c r="VYB64" s="264"/>
      <c r="VYC64" s="264"/>
      <c r="VYD64" s="264"/>
      <c r="VYE64" s="264"/>
      <c r="VYF64" s="264"/>
      <c r="VYG64" s="264"/>
      <c r="VYH64" s="264"/>
      <c r="VYI64" s="264"/>
      <c r="VYJ64" s="264"/>
      <c r="VYK64" s="264"/>
      <c r="VYL64" s="264"/>
      <c r="VYM64" s="264"/>
      <c r="VYN64" s="264"/>
      <c r="VYO64" s="264"/>
      <c r="VYP64" s="264"/>
      <c r="VYQ64" s="264"/>
      <c r="VYR64" s="264"/>
      <c r="VYS64" s="264"/>
      <c r="VYT64" s="264"/>
      <c r="VYU64" s="264"/>
      <c r="VYV64" s="264"/>
      <c r="VYW64" s="264"/>
      <c r="VYX64" s="264"/>
      <c r="VYY64" s="264"/>
      <c r="VYZ64" s="264"/>
      <c r="VZA64" s="264"/>
      <c r="VZB64" s="264"/>
      <c r="VZC64" s="264"/>
      <c r="VZD64" s="264"/>
      <c r="VZE64" s="264"/>
      <c r="VZF64" s="264"/>
      <c r="VZG64" s="264"/>
      <c r="VZH64" s="264"/>
      <c r="VZI64" s="264"/>
      <c r="VZJ64" s="264"/>
      <c r="VZK64" s="264"/>
      <c r="VZL64" s="264"/>
      <c r="VZM64" s="264"/>
      <c r="VZN64" s="264"/>
      <c r="VZO64" s="264"/>
      <c r="VZP64" s="264"/>
      <c r="VZQ64" s="264"/>
      <c r="VZR64" s="264"/>
      <c r="VZS64" s="264"/>
      <c r="VZT64" s="264"/>
      <c r="VZU64" s="264"/>
      <c r="VZV64" s="264"/>
      <c r="VZW64" s="264"/>
      <c r="VZX64" s="264"/>
      <c r="VZY64" s="264"/>
      <c r="VZZ64" s="264"/>
      <c r="WAA64" s="264"/>
      <c r="WAB64" s="264"/>
      <c r="WAC64" s="264"/>
      <c r="WAD64" s="264"/>
      <c r="WAE64" s="264"/>
      <c r="WAF64" s="264"/>
      <c r="WAG64" s="264"/>
      <c r="WAH64" s="264"/>
      <c r="WAI64" s="264"/>
      <c r="WAJ64" s="264"/>
      <c r="WAK64" s="264"/>
      <c r="WAL64" s="264"/>
      <c r="WAM64" s="264"/>
      <c r="WAN64" s="264"/>
      <c r="WAO64" s="264"/>
      <c r="WAP64" s="264"/>
      <c r="WAQ64" s="264"/>
      <c r="WAR64" s="264"/>
      <c r="WAS64" s="264"/>
      <c r="WAT64" s="264"/>
      <c r="WAU64" s="264"/>
      <c r="WAV64" s="264"/>
      <c r="WAW64" s="264"/>
      <c r="WAX64" s="264"/>
      <c r="WAY64" s="264"/>
      <c r="WAZ64" s="264"/>
      <c r="WBA64" s="264"/>
      <c r="WBB64" s="264"/>
      <c r="WBC64" s="264"/>
      <c r="WBD64" s="264"/>
      <c r="WBE64" s="264"/>
      <c r="WBF64" s="264"/>
      <c r="WBG64" s="264"/>
      <c r="WBH64" s="264"/>
      <c r="WBI64" s="264"/>
      <c r="WBJ64" s="264"/>
      <c r="WBK64" s="264"/>
      <c r="WBL64" s="264"/>
      <c r="WBM64" s="264"/>
      <c r="WBN64" s="264"/>
      <c r="WBO64" s="264"/>
      <c r="WBP64" s="264"/>
      <c r="WBQ64" s="264"/>
      <c r="WBR64" s="264"/>
      <c r="WBS64" s="264"/>
      <c r="WBT64" s="264"/>
      <c r="WBU64" s="264"/>
      <c r="WBV64" s="264"/>
      <c r="WBW64" s="264"/>
      <c r="WBX64" s="264"/>
      <c r="WBY64" s="264"/>
      <c r="WBZ64" s="264"/>
      <c r="WCA64" s="264"/>
      <c r="WCB64" s="264"/>
      <c r="WCC64" s="264"/>
      <c r="WCD64" s="264"/>
      <c r="WCE64" s="264"/>
      <c r="WCF64" s="264"/>
      <c r="WCG64" s="264"/>
      <c r="WCH64" s="264"/>
      <c r="WCI64" s="264"/>
      <c r="WCJ64" s="264"/>
      <c r="WCK64" s="264"/>
      <c r="WCL64" s="264"/>
      <c r="WCM64" s="264"/>
      <c r="WCN64" s="264"/>
      <c r="WCO64" s="264"/>
      <c r="WCP64" s="264"/>
      <c r="WCQ64" s="264"/>
      <c r="WCR64" s="264"/>
      <c r="WCS64" s="264"/>
      <c r="WCT64" s="264"/>
      <c r="WCU64" s="264"/>
      <c r="WCV64" s="264"/>
      <c r="WCW64" s="264"/>
      <c r="WCX64" s="264"/>
      <c r="WCY64" s="264"/>
      <c r="WCZ64" s="264"/>
      <c r="WDA64" s="264"/>
      <c r="WDB64" s="264"/>
      <c r="WDC64" s="264"/>
      <c r="WDD64" s="264"/>
      <c r="WDE64" s="264"/>
      <c r="WDF64" s="264"/>
      <c r="WDG64" s="264"/>
      <c r="WDH64" s="264"/>
      <c r="WDI64" s="264"/>
      <c r="WDJ64" s="264"/>
      <c r="WDK64" s="264"/>
      <c r="WDL64" s="264"/>
      <c r="WDM64" s="264"/>
      <c r="WDN64" s="264"/>
      <c r="WDO64" s="264"/>
      <c r="WDP64" s="264"/>
      <c r="WDQ64" s="264"/>
      <c r="WDR64" s="264"/>
      <c r="WDS64" s="264"/>
      <c r="WDT64" s="264"/>
      <c r="WDU64" s="264"/>
      <c r="WDV64" s="264"/>
      <c r="WDW64" s="264"/>
      <c r="WDX64" s="264"/>
      <c r="WDY64" s="264"/>
      <c r="WDZ64" s="264"/>
      <c r="WEA64" s="264"/>
      <c r="WEB64" s="264"/>
      <c r="WEC64" s="264"/>
      <c r="WED64" s="264"/>
      <c r="WEE64" s="264"/>
      <c r="WEF64" s="264"/>
      <c r="WEG64" s="264"/>
      <c r="WEH64" s="264"/>
      <c r="WEI64" s="264"/>
      <c r="WEJ64" s="264"/>
      <c r="WEK64" s="264"/>
      <c r="WEL64" s="264"/>
      <c r="WEM64" s="264"/>
      <c r="WEN64" s="264"/>
      <c r="WEO64" s="264"/>
      <c r="WEP64" s="264"/>
      <c r="WEQ64" s="264"/>
      <c r="WER64" s="264"/>
      <c r="WES64" s="264"/>
      <c r="WET64" s="264"/>
      <c r="WEU64" s="264"/>
      <c r="WEV64" s="264"/>
      <c r="WEW64" s="264"/>
      <c r="WEX64" s="264"/>
      <c r="WEY64" s="264"/>
      <c r="WEZ64" s="264"/>
      <c r="WFA64" s="264"/>
      <c r="WFB64" s="264"/>
      <c r="WFC64" s="264"/>
      <c r="WFD64" s="264"/>
      <c r="WFE64" s="264"/>
      <c r="WFF64" s="264"/>
      <c r="WFG64" s="264"/>
      <c r="WFH64" s="264"/>
      <c r="WFI64" s="264"/>
      <c r="WFJ64" s="264"/>
      <c r="WFK64" s="264"/>
      <c r="WFL64" s="264"/>
      <c r="WFM64" s="264"/>
      <c r="WFN64" s="264"/>
      <c r="WFO64" s="264"/>
      <c r="WFP64" s="264"/>
      <c r="WFQ64" s="264"/>
      <c r="WFR64" s="264"/>
      <c r="WFS64" s="264"/>
      <c r="WFT64" s="264"/>
      <c r="WFU64" s="264"/>
      <c r="WFV64" s="264"/>
      <c r="WFW64" s="264"/>
      <c r="WFX64" s="264"/>
      <c r="WFY64" s="264"/>
      <c r="WFZ64" s="264"/>
      <c r="WGA64" s="264"/>
      <c r="WGB64" s="264"/>
      <c r="WGC64" s="264"/>
      <c r="WGD64" s="264"/>
      <c r="WGE64" s="264"/>
      <c r="WGF64" s="264"/>
      <c r="WGG64" s="264"/>
      <c r="WGH64" s="264"/>
      <c r="WGI64" s="264"/>
      <c r="WGJ64" s="264"/>
      <c r="WGK64" s="264"/>
      <c r="WGL64" s="264"/>
      <c r="WGM64" s="264"/>
      <c r="WGN64" s="264"/>
      <c r="WGO64" s="264"/>
      <c r="WGP64" s="264"/>
      <c r="WGQ64" s="264"/>
      <c r="WGR64" s="264"/>
      <c r="WGS64" s="264"/>
      <c r="WGT64" s="264"/>
      <c r="WGU64" s="264"/>
      <c r="WGV64" s="264"/>
      <c r="WGW64" s="264"/>
      <c r="WGX64" s="264"/>
      <c r="WGY64" s="264"/>
      <c r="WGZ64" s="264"/>
      <c r="WHA64" s="264"/>
      <c r="WHB64" s="264"/>
      <c r="WHC64" s="264"/>
      <c r="WHD64" s="264"/>
      <c r="WHE64" s="264"/>
      <c r="WHF64" s="264"/>
      <c r="WHG64" s="264"/>
      <c r="WHH64" s="264"/>
      <c r="WHI64" s="264"/>
      <c r="WHJ64" s="264"/>
      <c r="WHK64" s="264"/>
      <c r="WHL64" s="264"/>
      <c r="WHM64" s="264"/>
      <c r="WHN64" s="264"/>
      <c r="WHO64" s="264"/>
      <c r="WHP64" s="264"/>
      <c r="WHQ64" s="264"/>
      <c r="WHR64" s="264"/>
      <c r="WHS64" s="264"/>
      <c r="WHT64" s="264"/>
      <c r="WHU64" s="264"/>
      <c r="WHV64" s="264"/>
      <c r="WHW64" s="264"/>
      <c r="WHX64" s="264"/>
      <c r="WHY64" s="264"/>
      <c r="WHZ64" s="264"/>
      <c r="WIA64" s="264"/>
      <c r="WIB64" s="264"/>
      <c r="WIC64" s="264"/>
      <c r="WID64" s="264"/>
      <c r="WIE64" s="264"/>
      <c r="WIF64" s="264"/>
      <c r="WIG64" s="264"/>
      <c r="WIH64" s="264"/>
      <c r="WII64" s="264"/>
      <c r="WIJ64" s="264"/>
      <c r="WIK64" s="264"/>
      <c r="WIL64" s="264"/>
      <c r="WIM64" s="264"/>
      <c r="WIN64" s="264"/>
      <c r="WIO64" s="264"/>
      <c r="WIP64" s="264"/>
      <c r="WIQ64" s="264"/>
      <c r="WIR64" s="264"/>
      <c r="WIS64" s="264"/>
      <c r="WIT64" s="264"/>
      <c r="WIU64" s="264"/>
      <c r="WIV64" s="264"/>
      <c r="WIW64" s="264"/>
      <c r="WIX64" s="264"/>
      <c r="WIY64" s="264"/>
      <c r="WIZ64" s="264"/>
      <c r="WJA64" s="264"/>
      <c r="WJB64" s="264"/>
      <c r="WJC64" s="264"/>
      <c r="WJD64" s="264"/>
      <c r="WJE64" s="264"/>
      <c r="WJF64" s="264"/>
      <c r="WJG64" s="264"/>
      <c r="WJH64" s="264"/>
      <c r="WJI64" s="264"/>
      <c r="WJJ64" s="264"/>
      <c r="WJK64" s="264"/>
      <c r="WJL64" s="264"/>
      <c r="WJM64" s="264"/>
      <c r="WJN64" s="264"/>
      <c r="WJO64" s="264"/>
      <c r="WJP64" s="264"/>
      <c r="WJQ64" s="264"/>
      <c r="WJR64" s="264"/>
      <c r="WJS64" s="264"/>
      <c r="WJT64" s="264"/>
      <c r="WJU64" s="264"/>
      <c r="WJV64" s="264"/>
      <c r="WJW64" s="264"/>
      <c r="WJX64" s="264"/>
      <c r="WJY64" s="264"/>
      <c r="WJZ64" s="264"/>
      <c r="WKA64" s="264"/>
      <c r="WKB64" s="264"/>
      <c r="WKC64" s="264"/>
      <c r="WKD64" s="264"/>
      <c r="WKE64" s="264"/>
      <c r="WKF64" s="264"/>
      <c r="WKG64" s="264"/>
      <c r="WKH64" s="264"/>
      <c r="WKI64" s="264"/>
      <c r="WKJ64" s="264"/>
      <c r="WKK64" s="264"/>
      <c r="WKL64" s="264"/>
      <c r="WKM64" s="264"/>
      <c r="WKN64" s="264"/>
      <c r="WKO64" s="264"/>
      <c r="WKP64" s="264"/>
      <c r="WKQ64" s="264"/>
      <c r="WKR64" s="264"/>
      <c r="WKS64" s="264"/>
      <c r="WKT64" s="264"/>
      <c r="WKU64" s="264"/>
      <c r="WKV64" s="264"/>
      <c r="WKW64" s="264"/>
      <c r="WKX64" s="264"/>
      <c r="WKY64" s="264"/>
      <c r="WKZ64" s="264"/>
      <c r="WLA64" s="264"/>
      <c r="WLB64" s="264"/>
      <c r="WLC64" s="264"/>
      <c r="WLD64" s="264"/>
      <c r="WLE64" s="264"/>
      <c r="WLF64" s="264"/>
      <c r="WLG64" s="264"/>
      <c r="WLH64" s="264"/>
      <c r="WLI64" s="264"/>
      <c r="WLJ64" s="264"/>
      <c r="WLK64" s="264"/>
      <c r="WLL64" s="264"/>
      <c r="WLM64" s="264"/>
      <c r="WLN64" s="264"/>
      <c r="WLO64" s="264"/>
      <c r="WLP64" s="264"/>
      <c r="WLQ64" s="264"/>
      <c r="WLR64" s="264"/>
      <c r="WLS64" s="264"/>
      <c r="WLT64" s="264"/>
      <c r="WLU64" s="264"/>
      <c r="WLV64" s="264"/>
      <c r="WLW64" s="264"/>
      <c r="WLX64" s="264"/>
      <c r="WLY64" s="264"/>
      <c r="WLZ64" s="264"/>
      <c r="WMA64" s="264"/>
      <c r="WMB64" s="264"/>
      <c r="WMC64" s="264"/>
      <c r="WMD64" s="264"/>
      <c r="WME64" s="264"/>
      <c r="WMF64" s="264"/>
      <c r="WMG64" s="264"/>
      <c r="WMH64" s="264"/>
      <c r="WMI64" s="264"/>
      <c r="WMJ64" s="264"/>
      <c r="WMK64" s="264"/>
      <c r="WML64" s="264"/>
      <c r="WMM64" s="264"/>
      <c r="WMN64" s="264"/>
      <c r="WMO64" s="264"/>
      <c r="WMP64" s="264"/>
      <c r="WMQ64" s="264"/>
      <c r="WMR64" s="264"/>
      <c r="WMS64" s="264"/>
      <c r="WMT64" s="264"/>
      <c r="WMU64" s="264"/>
      <c r="WMV64" s="264"/>
      <c r="WMW64" s="264"/>
      <c r="WMX64" s="264"/>
      <c r="WMY64" s="264"/>
      <c r="WMZ64" s="264"/>
      <c r="WNA64" s="264"/>
      <c r="WNB64" s="264"/>
      <c r="WNC64" s="264"/>
      <c r="WND64" s="264"/>
      <c r="WNE64" s="264"/>
      <c r="WNF64" s="264"/>
      <c r="WNG64" s="264"/>
      <c r="WNH64" s="264"/>
      <c r="WNI64" s="264"/>
      <c r="WNJ64" s="264"/>
      <c r="WNK64" s="264"/>
      <c r="WNL64" s="264"/>
      <c r="WNM64" s="264"/>
      <c r="WNN64" s="264"/>
      <c r="WNO64" s="264"/>
      <c r="WNP64" s="264"/>
      <c r="WNQ64" s="264"/>
      <c r="WNR64" s="264"/>
      <c r="WNS64" s="264"/>
      <c r="WNT64" s="264"/>
      <c r="WNU64" s="264"/>
      <c r="WNV64" s="264"/>
      <c r="WNW64" s="264"/>
      <c r="WNX64" s="264"/>
      <c r="WNY64" s="264"/>
      <c r="WNZ64" s="264"/>
      <c r="WOA64" s="264"/>
      <c r="WOB64" s="264"/>
      <c r="WOC64" s="264"/>
      <c r="WOD64" s="264"/>
      <c r="WOE64" s="264"/>
      <c r="WOF64" s="264"/>
      <c r="WOG64" s="264"/>
      <c r="WOH64" s="264"/>
      <c r="WOI64" s="264"/>
      <c r="WOJ64" s="264"/>
      <c r="WOK64" s="264"/>
      <c r="WOL64" s="264"/>
      <c r="WOM64" s="264"/>
      <c r="WON64" s="264"/>
      <c r="WOO64" s="264"/>
      <c r="WOP64" s="264"/>
      <c r="WOQ64" s="264"/>
      <c r="WOR64" s="264"/>
      <c r="WOS64" s="264"/>
      <c r="WOT64" s="264"/>
      <c r="WOU64" s="264"/>
      <c r="WOV64" s="264"/>
      <c r="WOW64" s="264"/>
      <c r="WOX64" s="264"/>
      <c r="WOY64" s="264"/>
      <c r="WOZ64" s="264"/>
      <c r="WPA64" s="264"/>
      <c r="WPB64" s="264"/>
      <c r="WPC64" s="264"/>
      <c r="WPD64" s="264"/>
      <c r="WPE64" s="264"/>
      <c r="WPF64" s="264"/>
      <c r="WPG64" s="264"/>
      <c r="WPH64" s="264"/>
      <c r="WPI64" s="264"/>
      <c r="WPJ64" s="264"/>
      <c r="WPK64" s="264"/>
      <c r="WPL64" s="264"/>
      <c r="WPM64" s="264"/>
      <c r="WPN64" s="264"/>
      <c r="WPO64" s="264"/>
      <c r="WPP64" s="264"/>
      <c r="WPQ64" s="264"/>
      <c r="WPR64" s="264"/>
      <c r="WPS64" s="264"/>
      <c r="WPT64" s="264"/>
      <c r="WPU64" s="264"/>
      <c r="WPV64" s="264"/>
      <c r="WPW64" s="264"/>
      <c r="WPX64" s="264"/>
      <c r="WPY64" s="264"/>
      <c r="WPZ64" s="264"/>
      <c r="WQA64" s="264"/>
      <c r="WQB64" s="264"/>
      <c r="WQC64" s="264"/>
      <c r="WQD64" s="264"/>
      <c r="WQE64" s="264"/>
      <c r="WQF64" s="264"/>
      <c r="WQG64" s="264"/>
      <c r="WQH64" s="264"/>
      <c r="WQI64" s="264"/>
      <c r="WQJ64" s="264"/>
      <c r="WQK64" s="264"/>
      <c r="WQL64" s="264"/>
      <c r="WQM64" s="264"/>
      <c r="WQN64" s="264"/>
      <c r="WQO64" s="264"/>
      <c r="WQP64" s="264"/>
      <c r="WQQ64" s="264"/>
      <c r="WQR64" s="264"/>
      <c r="WQS64" s="264"/>
      <c r="WQT64" s="264"/>
      <c r="WQU64" s="264"/>
      <c r="WQV64" s="264"/>
      <c r="WQW64" s="264"/>
      <c r="WQX64" s="264"/>
      <c r="WQY64" s="264"/>
      <c r="WQZ64" s="264"/>
      <c r="WRA64" s="264"/>
      <c r="WRB64" s="264"/>
      <c r="WRC64" s="264"/>
      <c r="WRD64" s="264"/>
      <c r="WRE64" s="264"/>
      <c r="WRF64" s="264"/>
      <c r="WRG64" s="264"/>
      <c r="WRH64" s="264"/>
      <c r="WRI64" s="264"/>
      <c r="WRJ64" s="264"/>
      <c r="WRK64" s="264"/>
      <c r="WRL64" s="264"/>
      <c r="WRM64" s="264"/>
      <c r="WRN64" s="264"/>
      <c r="WRO64" s="264"/>
      <c r="WRP64" s="264"/>
      <c r="WRQ64" s="264"/>
      <c r="WRR64" s="264"/>
      <c r="WRS64" s="264"/>
      <c r="WRT64" s="264"/>
      <c r="WRU64" s="264"/>
      <c r="WRV64" s="264"/>
      <c r="WRW64" s="264"/>
      <c r="WRX64" s="264"/>
      <c r="WRY64" s="264"/>
      <c r="WRZ64" s="264"/>
      <c r="WSA64" s="264"/>
      <c r="WSB64" s="264"/>
      <c r="WSC64" s="264"/>
      <c r="WSD64" s="264"/>
      <c r="WSE64" s="264"/>
      <c r="WSF64" s="264"/>
      <c r="WSG64" s="264"/>
      <c r="WSH64" s="264"/>
      <c r="WSI64" s="264"/>
      <c r="WSJ64" s="264"/>
      <c r="WSK64" s="264"/>
      <c r="WSL64" s="264"/>
      <c r="WSM64" s="264"/>
      <c r="WSN64" s="264"/>
      <c r="WSO64" s="264"/>
      <c r="WSP64" s="264"/>
      <c r="WSQ64" s="264"/>
      <c r="WSR64" s="264"/>
      <c r="WSS64" s="264"/>
      <c r="WST64" s="264"/>
      <c r="WSU64" s="264"/>
      <c r="WSV64" s="264"/>
      <c r="WSW64" s="264"/>
      <c r="WSX64" s="264"/>
      <c r="WSY64" s="264"/>
      <c r="WSZ64" s="264"/>
      <c r="WTA64" s="264"/>
      <c r="WTB64" s="264"/>
      <c r="WTC64" s="264"/>
      <c r="WTD64" s="264"/>
      <c r="WTE64" s="264"/>
      <c r="WTF64" s="264"/>
      <c r="WTG64" s="264"/>
      <c r="WTH64" s="264"/>
      <c r="WTI64" s="264"/>
      <c r="WTJ64" s="264"/>
      <c r="WTK64" s="264"/>
      <c r="WTL64" s="264"/>
      <c r="WTM64" s="264"/>
      <c r="WTN64" s="264"/>
      <c r="WTO64" s="264"/>
      <c r="WTP64" s="264"/>
      <c r="WTQ64" s="264"/>
      <c r="WTR64" s="264"/>
      <c r="WTS64" s="264"/>
      <c r="WTT64" s="264"/>
      <c r="WTU64" s="264"/>
      <c r="WTV64" s="264"/>
      <c r="WTW64" s="264"/>
      <c r="WTX64" s="264"/>
      <c r="WTY64" s="264"/>
      <c r="WTZ64" s="264"/>
      <c r="WUA64" s="264"/>
      <c r="WUB64" s="264"/>
      <c r="WUC64" s="264"/>
      <c r="WUD64" s="264"/>
      <c r="WUE64" s="264"/>
      <c r="WUF64" s="264"/>
      <c r="WUG64" s="264"/>
      <c r="WUH64" s="264"/>
      <c r="WUI64" s="264"/>
      <c r="WUJ64" s="264"/>
      <c r="WUK64" s="264"/>
      <c r="WUL64" s="264"/>
      <c r="WUM64" s="264"/>
      <c r="WUN64" s="264"/>
      <c r="WUO64" s="264"/>
      <c r="WUP64" s="264"/>
      <c r="WUQ64" s="264"/>
      <c r="WUR64" s="264"/>
      <c r="WUS64" s="264"/>
      <c r="WUT64" s="264"/>
      <c r="WUU64" s="264"/>
      <c r="WUV64" s="264"/>
      <c r="WUW64" s="264"/>
      <c r="WUX64" s="264"/>
      <c r="WUY64" s="264"/>
      <c r="WUZ64" s="264"/>
      <c r="WVA64" s="264"/>
      <c r="WVB64" s="264"/>
      <c r="WVC64" s="264"/>
      <c r="WVD64" s="264"/>
      <c r="WVE64" s="264"/>
      <c r="WVF64" s="264"/>
      <c r="WVG64" s="264"/>
      <c r="WVH64" s="264"/>
      <c r="WVI64" s="264"/>
      <c r="WVJ64" s="264"/>
      <c r="WVK64" s="264"/>
      <c r="WVL64" s="264"/>
      <c r="WVM64" s="264"/>
      <c r="WVN64" s="264"/>
      <c r="WVO64" s="264"/>
      <c r="WVP64" s="264"/>
      <c r="WVQ64" s="264"/>
      <c r="WVR64" s="264"/>
      <c r="WVS64" s="264"/>
      <c r="WVT64" s="264"/>
      <c r="WVU64" s="264"/>
      <c r="WVV64" s="264"/>
      <c r="WVW64" s="264"/>
      <c r="WVX64" s="264"/>
      <c r="WVY64" s="264"/>
      <c r="WVZ64" s="264"/>
      <c r="WWA64" s="264"/>
      <c r="WWB64" s="264"/>
      <c r="WWC64" s="264"/>
      <c r="WWD64" s="264"/>
      <c r="WWE64" s="264"/>
      <c r="WWF64" s="264"/>
      <c r="WWG64" s="264"/>
      <c r="WWH64" s="264"/>
      <c r="WWI64" s="264"/>
      <c r="WWJ64" s="264"/>
      <c r="WWK64" s="264"/>
      <c r="WWL64" s="264"/>
      <c r="WWM64" s="264"/>
      <c r="WWN64" s="264"/>
      <c r="WWO64" s="264"/>
      <c r="WWP64" s="264"/>
      <c r="WWQ64" s="264"/>
      <c r="WWR64" s="264"/>
      <c r="WWS64" s="264"/>
      <c r="WWT64" s="264"/>
      <c r="WWU64" s="264"/>
      <c r="WWV64" s="264"/>
      <c r="WWW64" s="264"/>
      <c r="WWX64" s="264"/>
      <c r="WWY64" s="264"/>
      <c r="WWZ64" s="264"/>
      <c r="WXA64" s="264"/>
      <c r="WXB64" s="264"/>
      <c r="WXC64" s="264"/>
      <c r="WXD64" s="264"/>
      <c r="WXE64" s="264"/>
      <c r="WXF64" s="264"/>
      <c r="WXG64" s="264"/>
      <c r="WXH64" s="264"/>
      <c r="WXI64" s="264"/>
      <c r="WXJ64" s="264"/>
      <c r="WXK64" s="264"/>
      <c r="WXL64" s="264"/>
      <c r="WXM64" s="264"/>
      <c r="WXN64" s="264"/>
      <c r="WXO64" s="264"/>
      <c r="WXP64" s="264"/>
      <c r="WXQ64" s="264"/>
      <c r="WXR64" s="264"/>
      <c r="WXS64" s="264"/>
      <c r="WXT64" s="264"/>
      <c r="WXU64" s="264"/>
      <c r="WXV64" s="264"/>
      <c r="WXW64" s="264"/>
      <c r="WXX64" s="264"/>
      <c r="WXY64" s="264"/>
      <c r="WXZ64" s="264"/>
      <c r="WYA64" s="264"/>
      <c r="WYB64" s="264"/>
      <c r="WYC64" s="264"/>
      <c r="WYD64" s="264"/>
      <c r="WYE64" s="264"/>
      <c r="WYF64" s="264"/>
      <c r="WYG64" s="264"/>
      <c r="WYH64" s="264"/>
      <c r="WYI64" s="264"/>
      <c r="WYJ64" s="264"/>
      <c r="WYK64" s="264"/>
      <c r="WYL64" s="264"/>
      <c r="WYM64" s="264"/>
      <c r="WYN64" s="264"/>
      <c r="WYO64" s="264"/>
      <c r="WYP64" s="264"/>
      <c r="WYQ64" s="264"/>
      <c r="WYR64" s="264"/>
      <c r="WYS64" s="264"/>
      <c r="WYT64" s="264"/>
      <c r="WYU64" s="264"/>
      <c r="WYV64" s="264"/>
      <c r="WYW64" s="264"/>
      <c r="WYX64" s="264"/>
      <c r="WYY64" s="264"/>
      <c r="WYZ64" s="264"/>
      <c r="WZA64" s="264"/>
      <c r="WZB64" s="264"/>
      <c r="WZC64" s="264"/>
      <c r="WZD64" s="264"/>
      <c r="WZE64" s="264"/>
      <c r="WZF64" s="264"/>
      <c r="WZG64" s="264"/>
      <c r="WZH64" s="264"/>
      <c r="WZI64" s="264"/>
      <c r="WZJ64" s="264"/>
      <c r="WZK64" s="264"/>
      <c r="WZL64" s="264"/>
      <c r="WZM64" s="264"/>
      <c r="WZN64" s="264"/>
      <c r="WZO64" s="264"/>
      <c r="WZP64" s="264"/>
      <c r="WZQ64" s="264"/>
      <c r="WZR64" s="264"/>
      <c r="WZS64" s="264"/>
      <c r="WZT64" s="264"/>
      <c r="WZU64" s="264"/>
      <c r="WZV64" s="264"/>
      <c r="WZW64" s="264"/>
      <c r="WZX64" s="264"/>
      <c r="WZY64" s="264"/>
      <c r="WZZ64" s="264"/>
      <c r="XAA64" s="264"/>
      <c r="XAB64" s="264"/>
      <c r="XAC64" s="264"/>
      <c r="XAD64" s="264"/>
      <c r="XAE64" s="264"/>
      <c r="XAF64" s="264"/>
      <c r="XAG64" s="264"/>
      <c r="XAH64" s="264"/>
      <c r="XAI64" s="264"/>
      <c r="XAJ64" s="264"/>
      <c r="XAK64" s="264"/>
      <c r="XAL64" s="264"/>
      <c r="XAM64" s="264"/>
      <c r="XAN64" s="264"/>
      <c r="XAO64" s="264"/>
      <c r="XAP64" s="264"/>
      <c r="XAQ64" s="264"/>
      <c r="XAR64" s="264"/>
      <c r="XAS64" s="264"/>
      <c r="XAT64" s="264"/>
      <c r="XAU64" s="264"/>
      <c r="XAV64" s="264"/>
      <c r="XAW64" s="264"/>
      <c r="XAX64" s="264"/>
      <c r="XAY64" s="264"/>
      <c r="XAZ64" s="264"/>
      <c r="XBA64" s="264"/>
      <c r="XBB64" s="264"/>
      <c r="XBC64" s="264"/>
      <c r="XBD64" s="264"/>
      <c r="XBE64" s="264"/>
      <c r="XBF64" s="264"/>
      <c r="XBG64" s="264"/>
      <c r="XBH64" s="264"/>
      <c r="XBI64" s="264"/>
      <c r="XBJ64" s="264"/>
      <c r="XBK64" s="264"/>
      <c r="XBL64" s="264"/>
      <c r="XBM64" s="264"/>
      <c r="XBN64" s="264"/>
      <c r="XBO64" s="264"/>
      <c r="XBP64" s="264"/>
      <c r="XBQ64" s="264"/>
      <c r="XBR64" s="264"/>
      <c r="XBS64" s="264"/>
      <c r="XBT64" s="264"/>
      <c r="XBU64" s="264"/>
      <c r="XBV64" s="264"/>
      <c r="XBW64" s="264"/>
      <c r="XBX64" s="264"/>
      <c r="XBY64" s="264"/>
      <c r="XBZ64" s="264"/>
      <c r="XCA64" s="264"/>
      <c r="XCB64" s="264"/>
      <c r="XCC64" s="264"/>
      <c r="XCD64" s="264"/>
      <c r="XCE64" s="264"/>
      <c r="XCF64" s="264"/>
      <c r="XCG64" s="264"/>
      <c r="XCH64" s="264"/>
      <c r="XCI64" s="264"/>
      <c r="XCJ64" s="264"/>
      <c r="XCK64" s="264"/>
      <c r="XCL64" s="264"/>
      <c r="XCM64" s="264"/>
      <c r="XCN64" s="264"/>
      <c r="XCO64" s="264"/>
      <c r="XCP64" s="264"/>
      <c r="XCQ64" s="264"/>
      <c r="XCR64" s="264"/>
      <c r="XCS64" s="264"/>
      <c r="XCT64" s="264"/>
      <c r="XCU64" s="264"/>
      <c r="XCV64" s="264"/>
      <c r="XCW64" s="264"/>
      <c r="XCX64" s="264"/>
      <c r="XCY64" s="264"/>
      <c r="XCZ64" s="264"/>
      <c r="XDA64" s="264"/>
      <c r="XDB64" s="264"/>
      <c r="XDC64" s="264"/>
      <c r="XDD64" s="264"/>
      <c r="XDE64" s="264"/>
      <c r="XDF64" s="264"/>
      <c r="XDG64" s="264"/>
      <c r="XDH64" s="264"/>
      <c r="XDI64" s="264"/>
      <c r="XDJ64" s="264"/>
      <c r="XDK64" s="264"/>
      <c r="XDL64" s="264"/>
      <c r="XDM64" s="264"/>
      <c r="XDN64" s="264"/>
      <c r="XDO64" s="264"/>
      <c r="XDP64" s="264"/>
      <c r="XDQ64" s="264"/>
      <c r="XDR64" s="264"/>
      <c r="XDS64" s="264"/>
      <c r="XDT64" s="264"/>
      <c r="XDU64" s="264"/>
      <c r="XDV64" s="264"/>
      <c r="XDW64" s="264"/>
      <c r="XDX64" s="264"/>
      <c r="XDY64" s="264"/>
      <c r="XDZ64" s="264"/>
      <c r="XEA64" s="264"/>
      <c r="XEB64" s="264"/>
      <c r="XEC64" s="264"/>
      <c r="XED64" s="264"/>
      <c r="XEE64" s="264"/>
      <c r="XEF64" s="264"/>
      <c r="XEG64" s="264"/>
      <c r="XEH64" s="264"/>
      <c r="XEI64" s="264"/>
      <c r="XEJ64" s="264"/>
      <c r="XEK64" s="264"/>
      <c r="XEL64" s="264"/>
      <c r="XEM64" s="264"/>
      <c r="XEN64" s="264"/>
      <c r="XEO64" s="264"/>
      <c r="XEP64" s="264"/>
      <c r="XEQ64" s="264"/>
      <c r="XER64" s="264"/>
      <c r="XES64" s="264"/>
      <c r="XET64" s="264"/>
      <c r="XEU64" s="264"/>
      <c r="XEV64" s="264"/>
      <c r="XEW64" s="264"/>
      <c r="XEX64" s="264"/>
      <c r="XEY64" s="264"/>
      <c r="XEZ64" s="264"/>
      <c r="XFA64" s="264"/>
      <c r="XFB64" s="264"/>
      <c r="XFC64" s="264"/>
    </row>
    <row r="65" spans="1:16383" ht="12.75" customHeight="1" x14ac:dyDescent="0.3"/>
    <row r="66" spans="1:16383" ht="12.75" customHeight="1" x14ac:dyDescent="0.3">
      <c r="A66" s="151"/>
    </row>
    <row r="67" spans="1:16383" s="267" customFormat="1" ht="13.2" hidden="1" x14ac:dyDescent="0.3">
      <c r="A67" s="264"/>
      <c r="B67" s="289"/>
      <c r="C67" s="289"/>
      <c r="E67" s="266"/>
      <c r="F67" s="289"/>
      <c r="H67" s="268"/>
      <c r="I67" s="264"/>
      <c r="J67" s="264"/>
      <c r="K67" s="264"/>
      <c r="L67" s="264"/>
      <c r="M67" s="264"/>
      <c r="N67" s="264"/>
      <c r="O67" s="264"/>
      <c r="P67" s="264"/>
      <c r="Q67" s="264"/>
      <c r="R67" s="264"/>
      <c r="S67" s="264"/>
      <c r="T67" s="264"/>
      <c r="U67" s="264"/>
      <c r="V67" s="264"/>
      <c r="W67" s="264"/>
      <c r="X67" s="264"/>
      <c r="Y67" s="264"/>
      <c r="Z67" s="264"/>
      <c r="AA67" s="264"/>
      <c r="AB67" s="264"/>
      <c r="AC67" s="264"/>
      <c r="AD67" s="264"/>
      <c r="AE67" s="264"/>
      <c r="AF67" s="264"/>
      <c r="AG67" s="264"/>
      <c r="AH67" s="264"/>
      <c r="AI67" s="264"/>
      <c r="AJ67" s="264"/>
      <c r="AK67" s="264"/>
      <c r="AL67" s="264"/>
      <c r="AM67" s="264"/>
      <c r="AN67" s="264"/>
      <c r="AO67" s="264"/>
      <c r="AP67" s="264"/>
      <c r="AQ67" s="264"/>
      <c r="AR67" s="264"/>
      <c r="AS67" s="264"/>
      <c r="AT67" s="264"/>
      <c r="AU67" s="264"/>
      <c r="AV67" s="264"/>
      <c r="AW67" s="264"/>
      <c r="AX67" s="264"/>
      <c r="AY67" s="264"/>
      <c r="AZ67" s="264"/>
      <c r="BA67" s="264"/>
      <c r="BB67" s="264"/>
      <c r="BC67" s="264"/>
      <c r="BD67" s="264"/>
      <c r="BE67" s="264"/>
      <c r="BF67" s="264"/>
      <c r="BG67" s="264"/>
      <c r="BH67" s="264"/>
      <c r="BI67" s="264"/>
      <c r="BJ67" s="264"/>
      <c r="BK67" s="264"/>
      <c r="BL67" s="264"/>
      <c r="BM67" s="264"/>
      <c r="BN67" s="264"/>
      <c r="BO67" s="264"/>
      <c r="BP67" s="264"/>
      <c r="BQ67" s="264"/>
      <c r="BR67" s="264"/>
      <c r="BS67" s="264"/>
      <c r="BT67" s="264"/>
      <c r="BU67" s="264"/>
      <c r="BV67" s="264"/>
      <c r="BW67" s="264"/>
      <c r="BX67" s="264"/>
      <c r="BY67" s="264"/>
      <c r="BZ67" s="264"/>
      <c r="CA67" s="264"/>
      <c r="CB67" s="264"/>
      <c r="CC67" s="264"/>
      <c r="CD67" s="264"/>
      <c r="CE67" s="264"/>
      <c r="CF67" s="264"/>
      <c r="CG67" s="264"/>
      <c r="CH67" s="264"/>
      <c r="CI67" s="264"/>
      <c r="CJ67" s="264"/>
      <c r="CK67" s="264"/>
      <c r="CL67" s="264"/>
      <c r="CM67" s="264"/>
      <c r="CN67" s="264"/>
      <c r="CO67" s="264"/>
      <c r="CP67" s="264"/>
      <c r="CQ67" s="264"/>
      <c r="CR67" s="264"/>
      <c r="CS67" s="264"/>
      <c r="CT67" s="264"/>
      <c r="CU67" s="264"/>
      <c r="CV67" s="264"/>
      <c r="CW67" s="264"/>
      <c r="CX67" s="264"/>
      <c r="CY67" s="264"/>
      <c r="CZ67" s="264"/>
      <c r="DA67" s="264"/>
      <c r="DB67" s="264"/>
      <c r="DC67" s="264"/>
      <c r="DD67" s="264"/>
      <c r="DE67" s="264"/>
      <c r="DF67" s="264"/>
      <c r="DG67" s="264"/>
      <c r="DH67" s="264"/>
      <c r="DI67" s="264"/>
      <c r="DJ67" s="264"/>
      <c r="DK67" s="264"/>
      <c r="DL67" s="264"/>
      <c r="DM67" s="264"/>
      <c r="DN67" s="264"/>
      <c r="DO67" s="264"/>
      <c r="DP67" s="264"/>
      <c r="DQ67" s="264"/>
      <c r="DR67" s="264"/>
      <c r="DS67" s="264"/>
      <c r="DT67" s="264"/>
      <c r="DU67" s="264"/>
      <c r="DV67" s="264"/>
      <c r="DW67" s="264"/>
      <c r="DX67" s="264"/>
      <c r="DY67" s="264"/>
      <c r="DZ67" s="264"/>
      <c r="EA67" s="264"/>
      <c r="EB67" s="264"/>
      <c r="EC67" s="264"/>
      <c r="ED67" s="264"/>
      <c r="EE67" s="264"/>
      <c r="EF67" s="264"/>
      <c r="EG67" s="264"/>
      <c r="EH67" s="264"/>
      <c r="EI67" s="264"/>
      <c r="EJ67" s="264"/>
      <c r="EK67" s="264"/>
      <c r="EL67" s="264"/>
      <c r="EM67" s="264"/>
      <c r="EN67" s="264"/>
      <c r="EO67" s="264"/>
      <c r="EP67" s="264"/>
      <c r="EQ67" s="264"/>
      <c r="ER67" s="264"/>
      <c r="ES67" s="264"/>
      <c r="ET67" s="264"/>
      <c r="EU67" s="264"/>
      <c r="EV67" s="264"/>
      <c r="EW67" s="264"/>
      <c r="EX67" s="264"/>
      <c r="EY67" s="264"/>
      <c r="EZ67" s="264"/>
      <c r="FA67" s="264"/>
      <c r="FB67" s="264"/>
      <c r="FC67" s="264"/>
      <c r="FD67" s="264"/>
      <c r="FE67" s="264"/>
      <c r="FF67" s="264"/>
      <c r="FG67" s="264"/>
      <c r="FH67" s="264"/>
      <c r="FI67" s="264"/>
      <c r="FJ67" s="264"/>
      <c r="FK67" s="264"/>
      <c r="FL67" s="264"/>
      <c r="FM67" s="264"/>
      <c r="FN67" s="264"/>
      <c r="FO67" s="264"/>
      <c r="FP67" s="264"/>
      <c r="FQ67" s="264"/>
      <c r="FR67" s="264"/>
      <c r="FS67" s="264"/>
      <c r="FT67" s="264"/>
      <c r="FU67" s="264"/>
      <c r="FV67" s="264"/>
      <c r="FW67" s="264"/>
      <c r="FX67" s="264"/>
      <c r="FY67" s="264"/>
      <c r="FZ67" s="264"/>
      <c r="GA67" s="264"/>
      <c r="GB67" s="264"/>
      <c r="GC67" s="264"/>
      <c r="GD67" s="264"/>
      <c r="GE67" s="264"/>
      <c r="GF67" s="264"/>
      <c r="GG67" s="264"/>
      <c r="GH67" s="264"/>
      <c r="GI67" s="264"/>
      <c r="GJ67" s="264"/>
      <c r="GK67" s="264"/>
      <c r="GL67" s="264"/>
      <c r="GM67" s="264"/>
      <c r="GN67" s="264"/>
      <c r="GO67" s="264"/>
      <c r="GP67" s="264"/>
      <c r="GQ67" s="264"/>
      <c r="GR67" s="264"/>
      <c r="GS67" s="264"/>
      <c r="GT67" s="264"/>
      <c r="GU67" s="264"/>
      <c r="GV67" s="264"/>
      <c r="GW67" s="264"/>
      <c r="GX67" s="264"/>
      <c r="GY67" s="264"/>
      <c r="GZ67" s="264"/>
      <c r="HA67" s="264"/>
      <c r="HB67" s="264"/>
      <c r="HC67" s="264"/>
      <c r="HD67" s="264"/>
      <c r="HE67" s="264"/>
      <c r="HF67" s="264"/>
      <c r="HG67" s="264"/>
      <c r="HH67" s="264"/>
      <c r="HI67" s="264"/>
      <c r="HJ67" s="264"/>
      <c r="HK67" s="264"/>
      <c r="HL67" s="264"/>
      <c r="HM67" s="264"/>
      <c r="HN67" s="264"/>
      <c r="HO67" s="264"/>
      <c r="HP67" s="264"/>
      <c r="HQ67" s="264"/>
      <c r="HR67" s="264"/>
      <c r="HS67" s="264"/>
      <c r="HT67" s="264"/>
      <c r="HU67" s="264"/>
      <c r="HV67" s="264"/>
      <c r="HW67" s="264"/>
      <c r="HX67" s="264"/>
      <c r="HY67" s="264"/>
      <c r="HZ67" s="264"/>
      <c r="IA67" s="264"/>
      <c r="IB67" s="264"/>
      <c r="IC67" s="264"/>
      <c r="ID67" s="264"/>
      <c r="IE67" s="264"/>
      <c r="IF67" s="264"/>
      <c r="IG67" s="264"/>
      <c r="IH67" s="264"/>
      <c r="II67" s="264"/>
      <c r="IJ67" s="264"/>
      <c r="IK67" s="264"/>
      <c r="IL67" s="264"/>
      <c r="IM67" s="264"/>
      <c r="IN67" s="264"/>
      <c r="IO67" s="264"/>
      <c r="IP67" s="264"/>
      <c r="IQ67" s="264"/>
      <c r="IR67" s="264"/>
      <c r="IS67" s="264"/>
      <c r="IT67" s="264"/>
      <c r="IU67" s="264"/>
      <c r="IV67" s="264"/>
      <c r="IW67" s="264"/>
      <c r="IX67" s="264"/>
      <c r="IY67" s="264"/>
      <c r="IZ67" s="264"/>
      <c r="JA67" s="264"/>
      <c r="JB67" s="264"/>
      <c r="JC67" s="264"/>
      <c r="JD67" s="264"/>
      <c r="JE67" s="264"/>
      <c r="JF67" s="264"/>
      <c r="JG67" s="264"/>
      <c r="JH67" s="264"/>
      <c r="JI67" s="264"/>
      <c r="JJ67" s="264"/>
      <c r="JK67" s="264"/>
      <c r="JL67" s="264"/>
      <c r="JM67" s="264"/>
      <c r="JN67" s="264"/>
      <c r="JO67" s="264"/>
      <c r="JP67" s="264"/>
      <c r="JQ67" s="264"/>
      <c r="JR67" s="264"/>
      <c r="JS67" s="264"/>
      <c r="JT67" s="264"/>
      <c r="JU67" s="264"/>
      <c r="JV67" s="264"/>
      <c r="JW67" s="264"/>
      <c r="JX67" s="264"/>
      <c r="JY67" s="264"/>
      <c r="JZ67" s="264"/>
      <c r="KA67" s="264"/>
      <c r="KB67" s="264"/>
      <c r="KC67" s="264"/>
      <c r="KD67" s="264"/>
      <c r="KE67" s="264"/>
      <c r="KF67" s="264"/>
      <c r="KG67" s="264"/>
      <c r="KH67" s="264"/>
      <c r="KI67" s="264"/>
      <c r="KJ67" s="264"/>
      <c r="KK67" s="264"/>
      <c r="KL67" s="264"/>
      <c r="KM67" s="264"/>
      <c r="KN67" s="264"/>
      <c r="KO67" s="264"/>
      <c r="KP67" s="264"/>
      <c r="KQ67" s="264"/>
      <c r="KR67" s="264"/>
      <c r="KS67" s="264"/>
      <c r="KT67" s="264"/>
      <c r="KU67" s="264"/>
      <c r="KV67" s="264"/>
      <c r="KW67" s="264"/>
      <c r="KX67" s="264"/>
      <c r="KY67" s="264"/>
      <c r="KZ67" s="264"/>
      <c r="LA67" s="264"/>
      <c r="LB67" s="264"/>
      <c r="LC67" s="264"/>
      <c r="LD67" s="264"/>
      <c r="LE67" s="264"/>
      <c r="LF67" s="264"/>
      <c r="LG67" s="264"/>
      <c r="LH67" s="264"/>
      <c r="LI67" s="264"/>
      <c r="LJ67" s="264"/>
      <c r="LK67" s="264"/>
      <c r="LL67" s="264"/>
      <c r="LM67" s="264"/>
      <c r="LN67" s="264"/>
      <c r="LO67" s="264"/>
      <c r="LP67" s="264"/>
      <c r="LQ67" s="264"/>
      <c r="LR67" s="264"/>
      <c r="LS67" s="264"/>
      <c r="LT67" s="264"/>
      <c r="LU67" s="264"/>
      <c r="LV67" s="264"/>
      <c r="LW67" s="264"/>
      <c r="LX67" s="264"/>
      <c r="LY67" s="264"/>
      <c r="LZ67" s="264"/>
      <c r="MA67" s="264"/>
      <c r="MB67" s="264"/>
      <c r="MC67" s="264"/>
      <c r="MD67" s="264"/>
      <c r="ME67" s="264"/>
      <c r="MF67" s="264"/>
      <c r="MG67" s="264"/>
      <c r="MH67" s="264"/>
      <c r="MI67" s="264"/>
      <c r="MJ67" s="264"/>
      <c r="MK67" s="264"/>
      <c r="ML67" s="264"/>
      <c r="MM67" s="264"/>
      <c r="MN67" s="264"/>
      <c r="MO67" s="264"/>
      <c r="MP67" s="264"/>
      <c r="MQ67" s="264"/>
      <c r="MR67" s="264"/>
      <c r="MS67" s="264"/>
      <c r="MT67" s="264"/>
      <c r="MU67" s="264"/>
      <c r="MV67" s="264"/>
      <c r="MW67" s="264"/>
      <c r="MX67" s="264"/>
      <c r="MY67" s="264"/>
      <c r="MZ67" s="264"/>
      <c r="NA67" s="264"/>
      <c r="NB67" s="264"/>
      <c r="NC67" s="264"/>
      <c r="ND67" s="264"/>
      <c r="NE67" s="264"/>
      <c r="NF67" s="264"/>
      <c r="NG67" s="264"/>
      <c r="NH67" s="264"/>
      <c r="NI67" s="264"/>
      <c r="NJ67" s="264"/>
      <c r="NK67" s="264"/>
      <c r="NL67" s="264"/>
      <c r="NM67" s="264"/>
      <c r="NN67" s="264"/>
      <c r="NO67" s="264"/>
      <c r="NP67" s="264"/>
      <c r="NQ67" s="264"/>
      <c r="NR67" s="264"/>
      <c r="NS67" s="264"/>
      <c r="NT67" s="264"/>
      <c r="NU67" s="264"/>
      <c r="NV67" s="264"/>
      <c r="NW67" s="264"/>
      <c r="NX67" s="264"/>
      <c r="NY67" s="264"/>
      <c r="NZ67" s="264"/>
      <c r="OA67" s="264"/>
      <c r="OB67" s="264"/>
      <c r="OC67" s="264"/>
      <c r="OD67" s="264"/>
      <c r="OE67" s="264"/>
      <c r="OF67" s="264"/>
      <c r="OG67" s="264"/>
      <c r="OH67" s="264"/>
      <c r="OI67" s="264"/>
      <c r="OJ67" s="264"/>
      <c r="OK67" s="264"/>
      <c r="OL67" s="264"/>
      <c r="OM67" s="264"/>
      <c r="ON67" s="264"/>
      <c r="OO67" s="264"/>
      <c r="OP67" s="264"/>
      <c r="OQ67" s="264"/>
      <c r="OR67" s="264"/>
      <c r="OS67" s="264"/>
      <c r="OT67" s="264"/>
      <c r="OU67" s="264"/>
      <c r="OV67" s="264"/>
      <c r="OW67" s="264"/>
      <c r="OX67" s="264"/>
      <c r="OY67" s="264"/>
      <c r="OZ67" s="264"/>
      <c r="PA67" s="264"/>
      <c r="PB67" s="264"/>
      <c r="PC67" s="264"/>
      <c r="PD67" s="264"/>
      <c r="PE67" s="264"/>
      <c r="PF67" s="264"/>
      <c r="PG67" s="264"/>
      <c r="PH67" s="264"/>
      <c r="PI67" s="264"/>
      <c r="PJ67" s="264"/>
      <c r="PK67" s="264"/>
      <c r="PL67" s="264"/>
      <c r="PM67" s="264"/>
      <c r="PN67" s="264"/>
      <c r="PO67" s="264"/>
      <c r="PP67" s="264"/>
      <c r="PQ67" s="264"/>
      <c r="PR67" s="264"/>
      <c r="PS67" s="264"/>
      <c r="PT67" s="264"/>
      <c r="PU67" s="264"/>
      <c r="PV67" s="264"/>
      <c r="PW67" s="264"/>
      <c r="PX67" s="264"/>
      <c r="PY67" s="264"/>
      <c r="PZ67" s="264"/>
      <c r="QA67" s="264"/>
      <c r="QB67" s="264"/>
      <c r="QC67" s="264"/>
      <c r="QD67" s="264"/>
      <c r="QE67" s="264"/>
      <c r="QF67" s="264"/>
      <c r="QG67" s="264"/>
      <c r="QH67" s="264"/>
      <c r="QI67" s="264"/>
      <c r="QJ67" s="264"/>
      <c r="QK67" s="264"/>
      <c r="QL67" s="264"/>
      <c r="QM67" s="264"/>
      <c r="QN67" s="264"/>
      <c r="QO67" s="264"/>
      <c r="QP67" s="264"/>
      <c r="QQ67" s="264"/>
      <c r="QR67" s="264"/>
      <c r="QS67" s="264"/>
      <c r="QT67" s="264"/>
      <c r="QU67" s="264"/>
      <c r="QV67" s="264"/>
      <c r="QW67" s="264"/>
      <c r="QX67" s="264"/>
      <c r="QY67" s="264"/>
      <c r="QZ67" s="264"/>
      <c r="RA67" s="264"/>
      <c r="RB67" s="264"/>
      <c r="RC67" s="264"/>
      <c r="RD67" s="264"/>
      <c r="RE67" s="264"/>
      <c r="RF67" s="264"/>
      <c r="RG67" s="264"/>
      <c r="RH67" s="264"/>
      <c r="RI67" s="264"/>
      <c r="RJ67" s="264"/>
      <c r="RK67" s="264"/>
      <c r="RL67" s="264"/>
      <c r="RM67" s="264"/>
      <c r="RN67" s="264"/>
      <c r="RO67" s="264"/>
      <c r="RP67" s="264"/>
      <c r="RQ67" s="264"/>
      <c r="RR67" s="264"/>
      <c r="RS67" s="264"/>
      <c r="RT67" s="264"/>
      <c r="RU67" s="264"/>
      <c r="RV67" s="264"/>
      <c r="RW67" s="264"/>
      <c r="RX67" s="264"/>
      <c r="RY67" s="264"/>
      <c r="RZ67" s="264"/>
      <c r="SA67" s="264"/>
      <c r="SB67" s="264"/>
      <c r="SC67" s="264"/>
      <c r="SD67" s="264"/>
      <c r="SE67" s="264"/>
      <c r="SF67" s="264"/>
      <c r="SG67" s="264"/>
      <c r="SH67" s="264"/>
      <c r="SI67" s="264"/>
      <c r="SJ67" s="264"/>
      <c r="SK67" s="264"/>
      <c r="SL67" s="264"/>
      <c r="SM67" s="264"/>
      <c r="SN67" s="264"/>
      <c r="SO67" s="264"/>
      <c r="SP67" s="264"/>
      <c r="SQ67" s="264"/>
      <c r="SR67" s="264"/>
      <c r="SS67" s="264"/>
      <c r="ST67" s="264"/>
      <c r="SU67" s="264"/>
      <c r="SV67" s="264"/>
      <c r="SW67" s="264"/>
      <c r="SX67" s="264"/>
      <c r="SY67" s="264"/>
      <c r="SZ67" s="264"/>
      <c r="TA67" s="264"/>
      <c r="TB67" s="264"/>
      <c r="TC67" s="264"/>
      <c r="TD67" s="264"/>
      <c r="TE67" s="264"/>
      <c r="TF67" s="264"/>
      <c r="TG67" s="264"/>
      <c r="TH67" s="264"/>
      <c r="TI67" s="264"/>
      <c r="TJ67" s="264"/>
      <c r="TK67" s="264"/>
      <c r="TL67" s="264"/>
      <c r="TM67" s="264"/>
      <c r="TN67" s="264"/>
      <c r="TO67" s="264"/>
      <c r="TP67" s="264"/>
      <c r="TQ67" s="264"/>
      <c r="TR67" s="264"/>
      <c r="TS67" s="264"/>
      <c r="TT67" s="264"/>
      <c r="TU67" s="264"/>
      <c r="TV67" s="264"/>
      <c r="TW67" s="264"/>
      <c r="TX67" s="264"/>
      <c r="TY67" s="264"/>
      <c r="TZ67" s="264"/>
      <c r="UA67" s="264"/>
      <c r="UB67" s="264"/>
      <c r="UC67" s="264"/>
      <c r="UD67" s="264"/>
      <c r="UE67" s="264"/>
      <c r="UF67" s="264"/>
      <c r="UG67" s="264"/>
      <c r="UH67" s="264"/>
      <c r="UI67" s="264"/>
      <c r="UJ67" s="264"/>
      <c r="UK67" s="264"/>
      <c r="UL67" s="264"/>
      <c r="UM67" s="264"/>
      <c r="UN67" s="264"/>
      <c r="UO67" s="264"/>
      <c r="UP67" s="264"/>
      <c r="UQ67" s="264"/>
      <c r="UR67" s="264"/>
      <c r="US67" s="264"/>
      <c r="UT67" s="264"/>
      <c r="UU67" s="264"/>
      <c r="UV67" s="264"/>
      <c r="UW67" s="264"/>
      <c r="UX67" s="264"/>
      <c r="UY67" s="264"/>
      <c r="UZ67" s="264"/>
      <c r="VA67" s="264"/>
      <c r="VB67" s="264"/>
      <c r="VC67" s="264"/>
      <c r="VD67" s="264"/>
      <c r="VE67" s="264"/>
      <c r="VF67" s="264"/>
      <c r="VG67" s="264"/>
      <c r="VH67" s="264"/>
      <c r="VI67" s="264"/>
      <c r="VJ67" s="264"/>
      <c r="VK67" s="264"/>
      <c r="VL67" s="264"/>
      <c r="VM67" s="264"/>
      <c r="VN67" s="264"/>
      <c r="VO67" s="264"/>
      <c r="VP67" s="264"/>
      <c r="VQ67" s="264"/>
      <c r="VR67" s="264"/>
      <c r="VS67" s="264"/>
      <c r="VT67" s="264"/>
      <c r="VU67" s="264"/>
      <c r="VV67" s="264"/>
      <c r="VW67" s="264"/>
      <c r="VX67" s="264"/>
      <c r="VY67" s="264"/>
      <c r="VZ67" s="264"/>
      <c r="WA67" s="264"/>
      <c r="WB67" s="264"/>
      <c r="WC67" s="264"/>
      <c r="WD67" s="264"/>
      <c r="WE67" s="264"/>
      <c r="WF67" s="264"/>
      <c r="WG67" s="264"/>
      <c r="WH67" s="264"/>
      <c r="WI67" s="264"/>
      <c r="WJ67" s="264"/>
      <c r="WK67" s="264"/>
      <c r="WL67" s="264"/>
      <c r="WM67" s="264"/>
      <c r="WN67" s="264"/>
      <c r="WO67" s="264"/>
      <c r="WP67" s="264"/>
      <c r="WQ67" s="264"/>
      <c r="WR67" s="264"/>
      <c r="WS67" s="264"/>
      <c r="WT67" s="264"/>
      <c r="WU67" s="264"/>
      <c r="WV67" s="264"/>
      <c r="WW67" s="264"/>
      <c r="WX67" s="264"/>
      <c r="WY67" s="264"/>
      <c r="WZ67" s="264"/>
      <c r="XA67" s="264"/>
      <c r="XB67" s="264"/>
      <c r="XC67" s="264"/>
      <c r="XD67" s="264"/>
      <c r="XE67" s="264"/>
      <c r="XF67" s="264"/>
      <c r="XG67" s="264"/>
      <c r="XH67" s="264"/>
      <c r="XI67" s="264"/>
      <c r="XJ67" s="264"/>
      <c r="XK67" s="264"/>
      <c r="XL67" s="264"/>
      <c r="XM67" s="264"/>
      <c r="XN67" s="264"/>
      <c r="XO67" s="264"/>
      <c r="XP67" s="264"/>
      <c r="XQ67" s="264"/>
      <c r="XR67" s="264"/>
      <c r="XS67" s="264"/>
      <c r="XT67" s="264"/>
      <c r="XU67" s="264"/>
      <c r="XV67" s="264"/>
      <c r="XW67" s="264"/>
      <c r="XX67" s="264"/>
      <c r="XY67" s="264"/>
      <c r="XZ67" s="264"/>
      <c r="YA67" s="264"/>
      <c r="YB67" s="264"/>
      <c r="YC67" s="264"/>
      <c r="YD67" s="264"/>
      <c r="YE67" s="264"/>
      <c r="YF67" s="264"/>
      <c r="YG67" s="264"/>
      <c r="YH67" s="264"/>
      <c r="YI67" s="264"/>
      <c r="YJ67" s="264"/>
      <c r="YK67" s="264"/>
      <c r="YL67" s="264"/>
      <c r="YM67" s="264"/>
      <c r="YN67" s="264"/>
      <c r="YO67" s="264"/>
      <c r="YP67" s="264"/>
      <c r="YQ67" s="264"/>
      <c r="YR67" s="264"/>
      <c r="YS67" s="264"/>
      <c r="YT67" s="264"/>
      <c r="YU67" s="264"/>
      <c r="YV67" s="264"/>
      <c r="YW67" s="264"/>
      <c r="YX67" s="264"/>
      <c r="YY67" s="264"/>
      <c r="YZ67" s="264"/>
      <c r="ZA67" s="264"/>
      <c r="ZB67" s="264"/>
      <c r="ZC67" s="264"/>
      <c r="ZD67" s="264"/>
      <c r="ZE67" s="264"/>
      <c r="ZF67" s="264"/>
      <c r="ZG67" s="264"/>
      <c r="ZH67" s="264"/>
      <c r="ZI67" s="264"/>
      <c r="ZJ67" s="264"/>
      <c r="ZK67" s="264"/>
      <c r="ZL67" s="264"/>
      <c r="ZM67" s="264"/>
      <c r="ZN67" s="264"/>
      <c r="ZO67" s="264"/>
      <c r="ZP67" s="264"/>
      <c r="ZQ67" s="264"/>
      <c r="ZR67" s="264"/>
      <c r="ZS67" s="264"/>
      <c r="ZT67" s="264"/>
      <c r="ZU67" s="264"/>
      <c r="ZV67" s="264"/>
      <c r="ZW67" s="264"/>
      <c r="ZX67" s="264"/>
      <c r="ZY67" s="264"/>
      <c r="ZZ67" s="264"/>
      <c r="AAA67" s="264"/>
      <c r="AAB67" s="264"/>
      <c r="AAC67" s="264"/>
      <c r="AAD67" s="264"/>
      <c r="AAE67" s="264"/>
      <c r="AAF67" s="264"/>
      <c r="AAG67" s="264"/>
      <c r="AAH67" s="264"/>
      <c r="AAI67" s="264"/>
      <c r="AAJ67" s="264"/>
      <c r="AAK67" s="264"/>
      <c r="AAL67" s="264"/>
      <c r="AAM67" s="264"/>
      <c r="AAN67" s="264"/>
      <c r="AAO67" s="264"/>
      <c r="AAP67" s="264"/>
      <c r="AAQ67" s="264"/>
      <c r="AAR67" s="264"/>
      <c r="AAS67" s="264"/>
      <c r="AAT67" s="264"/>
      <c r="AAU67" s="264"/>
      <c r="AAV67" s="264"/>
      <c r="AAW67" s="264"/>
      <c r="AAX67" s="264"/>
      <c r="AAY67" s="264"/>
      <c r="AAZ67" s="264"/>
      <c r="ABA67" s="264"/>
      <c r="ABB67" s="264"/>
      <c r="ABC67" s="264"/>
      <c r="ABD67" s="264"/>
      <c r="ABE67" s="264"/>
      <c r="ABF67" s="264"/>
      <c r="ABG67" s="264"/>
      <c r="ABH67" s="264"/>
      <c r="ABI67" s="264"/>
      <c r="ABJ67" s="264"/>
      <c r="ABK67" s="264"/>
      <c r="ABL67" s="264"/>
      <c r="ABM67" s="264"/>
      <c r="ABN67" s="264"/>
      <c r="ABO67" s="264"/>
      <c r="ABP67" s="264"/>
      <c r="ABQ67" s="264"/>
      <c r="ABR67" s="264"/>
      <c r="ABS67" s="264"/>
      <c r="ABT67" s="264"/>
      <c r="ABU67" s="264"/>
      <c r="ABV67" s="264"/>
      <c r="ABW67" s="264"/>
      <c r="ABX67" s="264"/>
      <c r="ABY67" s="264"/>
      <c r="ABZ67" s="264"/>
      <c r="ACA67" s="264"/>
      <c r="ACB67" s="264"/>
      <c r="ACC67" s="264"/>
      <c r="ACD67" s="264"/>
      <c r="ACE67" s="264"/>
      <c r="ACF67" s="264"/>
      <c r="ACG67" s="264"/>
      <c r="ACH67" s="264"/>
      <c r="ACI67" s="264"/>
      <c r="ACJ67" s="264"/>
      <c r="ACK67" s="264"/>
      <c r="ACL67" s="264"/>
      <c r="ACM67" s="264"/>
      <c r="ACN67" s="264"/>
      <c r="ACO67" s="264"/>
      <c r="ACP67" s="264"/>
      <c r="ACQ67" s="264"/>
      <c r="ACR67" s="264"/>
      <c r="ACS67" s="264"/>
      <c r="ACT67" s="264"/>
      <c r="ACU67" s="264"/>
      <c r="ACV67" s="264"/>
      <c r="ACW67" s="264"/>
      <c r="ACX67" s="264"/>
      <c r="ACY67" s="264"/>
      <c r="ACZ67" s="264"/>
      <c r="ADA67" s="264"/>
      <c r="ADB67" s="264"/>
      <c r="ADC67" s="264"/>
      <c r="ADD67" s="264"/>
      <c r="ADE67" s="264"/>
      <c r="ADF67" s="264"/>
      <c r="ADG67" s="264"/>
      <c r="ADH67" s="264"/>
      <c r="ADI67" s="264"/>
      <c r="ADJ67" s="264"/>
      <c r="ADK67" s="264"/>
      <c r="ADL67" s="264"/>
      <c r="ADM67" s="264"/>
      <c r="ADN67" s="264"/>
      <c r="ADO67" s="264"/>
      <c r="ADP67" s="264"/>
      <c r="ADQ67" s="264"/>
      <c r="ADR67" s="264"/>
      <c r="ADS67" s="264"/>
      <c r="ADT67" s="264"/>
      <c r="ADU67" s="264"/>
      <c r="ADV67" s="264"/>
      <c r="ADW67" s="264"/>
      <c r="ADX67" s="264"/>
      <c r="ADY67" s="264"/>
      <c r="ADZ67" s="264"/>
      <c r="AEA67" s="264"/>
      <c r="AEB67" s="264"/>
      <c r="AEC67" s="264"/>
      <c r="AED67" s="264"/>
      <c r="AEE67" s="264"/>
      <c r="AEF67" s="264"/>
      <c r="AEG67" s="264"/>
      <c r="AEH67" s="264"/>
      <c r="AEI67" s="264"/>
      <c r="AEJ67" s="264"/>
      <c r="AEK67" s="264"/>
      <c r="AEL67" s="264"/>
      <c r="AEM67" s="264"/>
      <c r="AEN67" s="264"/>
      <c r="AEO67" s="264"/>
      <c r="AEP67" s="264"/>
      <c r="AEQ67" s="264"/>
      <c r="AER67" s="264"/>
      <c r="AES67" s="264"/>
      <c r="AET67" s="264"/>
      <c r="AEU67" s="264"/>
      <c r="AEV67" s="264"/>
      <c r="AEW67" s="264"/>
      <c r="AEX67" s="264"/>
      <c r="AEY67" s="264"/>
      <c r="AEZ67" s="264"/>
      <c r="AFA67" s="264"/>
      <c r="AFB67" s="264"/>
      <c r="AFC67" s="264"/>
      <c r="AFD67" s="264"/>
      <c r="AFE67" s="264"/>
      <c r="AFF67" s="264"/>
      <c r="AFG67" s="264"/>
      <c r="AFH67" s="264"/>
      <c r="AFI67" s="264"/>
      <c r="AFJ67" s="264"/>
      <c r="AFK67" s="264"/>
      <c r="AFL67" s="264"/>
      <c r="AFM67" s="264"/>
      <c r="AFN67" s="264"/>
      <c r="AFO67" s="264"/>
      <c r="AFP67" s="264"/>
      <c r="AFQ67" s="264"/>
      <c r="AFR67" s="264"/>
      <c r="AFS67" s="264"/>
      <c r="AFT67" s="264"/>
      <c r="AFU67" s="264"/>
      <c r="AFV67" s="264"/>
      <c r="AFW67" s="264"/>
      <c r="AFX67" s="264"/>
      <c r="AFY67" s="264"/>
      <c r="AFZ67" s="264"/>
      <c r="AGA67" s="264"/>
      <c r="AGB67" s="264"/>
      <c r="AGC67" s="264"/>
      <c r="AGD67" s="264"/>
      <c r="AGE67" s="264"/>
      <c r="AGF67" s="264"/>
      <c r="AGG67" s="264"/>
      <c r="AGH67" s="264"/>
      <c r="AGI67" s="264"/>
      <c r="AGJ67" s="264"/>
      <c r="AGK67" s="264"/>
      <c r="AGL67" s="264"/>
      <c r="AGM67" s="264"/>
      <c r="AGN67" s="264"/>
      <c r="AGO67" s="264"/>
      <c r="AGP67" s="264"/>
      <c r="AGQ67" s="264"/>
      <c r="AGR67" s="264"/>
      <c r="AGS67" s="264"/>
      <c r="AGT67" s="264"/>
      <c r="AGU67" s="264"/>
      <c r="AGV67" s="264"/>
      <c r="AGW67" s="264"/>
      <c r="AGX67" s="264"/>
      <c r="AGY67" s="264"/>
      <c r="AGZ67" s="264"/>
      <c r="AHA67" s="264"/>
      <c r="AHB67" s="264"/>
      <c r="AHC67" s="264"/>
      <c r="AHD67" s="264"/>
      <c r="AHE67" s="264"/>
      <c r="AHF67" s="264"/>
      <c r="AHG67" s="264"/>
      <c r="AHH67" s="264"/>
      <c r="AHI67" s="264"/>
      <c r="AHJ67" s="264"/>
      <c r="AHK67" s="264"/>
      <c r="AHL67" s="264"/>
      <c r="AHM67" s="264"/>
      <c r="AHN67" s="264"/>
      <c r="AHO67" s="264"/>
      <c r="AHP67" s="264"/>
      <c r="AHQ67" s="264"/>
      <c r="AHR67" s="264"/>
      <c r="AHS67" s="264"/>
      <c r="AHT67" s="264"/>
      <c r="AHU67" s="264"/>
      <c r="AHV67" s="264"/>
      <c r="AHW67" s="264"/>
      <c r="AHX67" s="264"/>
      <c r="AHY67" s="264"/>
      <c r="AHZ67" s="264"/>
      <c r="AIA67" s="264"/>
      <c r="AIB67" s="264"/>
      <c r="AIC67" s="264"/>
      <c r="AID67" s="264"/>
      <c r="AIE67" s="264"/>
      <c r="AIF67" s="264"/>
      <c r="AIG67" s="264"/>
      <c r="AIH67" s="264"/>
      <c r="AII67" s="264"/>
      <c r="AIJ67" s="264"/>
      <c r="AIK67" s="264"/>
      <c r="AIL67" s="264"/>
      <c r="AIM67" s="264"/>
      <c r="AIN67" s="264"/>
      <c r="AIO67" s="264"/>
      <c r="AIP67" s="264"/>
      <c r="AIQ67" s="264"/>
      <c r="AIR67" s="264"/>
      <c r="AIS67" s="264"/>
      <c r="AIT67" s="264"/>
      <c r="AIU67" s="264"/>
      <c r="AIV67" s="264"/>
      <c r="AIW67" s="264"/>
      <c r="AIX67" s="264"/>
      <c r="AIY67" s="264"/>
      <c r="AIZ67" s="264"/>
      <c r="AJA67" s="264"/>
      <c r="AJB67" s="264"/>
      <c r="AJC67" s="264"/>
      <c r="AJD67" s="264"/>
      <c r="AJE67" s="264"/>
      <c r="AJF67" s="264"/>
      <c r="AJG67" s="264"/>
      <c r="AJH67" s="264"/>
      <c r="AJI67" s="264"/>
      <c r="AJJ67" s="264"/>
      <c r="AJK67" s="264"/>
      <c r="AJL67" s="264"/>
      <c r="AJM67" s="264"/>
      <c r="AJN67" s="264"/>
      <c r="AJO67" s="264"/>
      <c r="AJP67" s="264"/>
      <c r="AJQ67" s="264"/>
      <c r="AJR67" s="264"/>
      <c r="AJS67" s="264"/>
      <c r="AJT67" s="264"/>
      <c r="AJU67" s="264"/>
      <c r="AJV67" s="264"/>
      <c r="AJW67" s="264"/>
      <c r="AJX67" s="264"/>
      <c r="AJY67" s="264"/>
      <c r="AJZ67" s="264"/>
      <c r="AKA67" s="264"/>
      <c r="AKB67" s="264"/>
      <c r="AKC67" s="264"/>
      <c r="AKD67" s="264"/>
      <c r="AKE67" s="264"/>
      <c r="AKF67" s="264"/>
      <c r="AKG67" s="264"/>
      <c r="AKH67" s="264"/>
      <c r="AKI67" s="264"/>
      <c r="AKJ67" s="264"/>
      <c r="AKK67" s="264"/>
      <c r="AKL67" s="264"/>
      <c r="AKM67" s="264"/>
      <c r="AKN67" s="264"/>
      <c r="AKO67" s="264"/>
      <c r="AKP67" s="264"/>
      <c r="AKQ67" s="264"/>
      <c r="AKR67" s="264"/>
      <c r="AKS67" s="264"/>
      <c r="AKT67" s="264"/>
      <c r="AKU67" s="264"/>
      <c r="AKV67" s="264"/>
      <c r="AKW67" s="264"/>
      <c r="AKX67" s="264"/>
      <c r="AKY67" s="264"/>
      <c r="AKZ67" s="264"/>
      <c r="ALA67" s="264"/>
      <c r="ALB67" s="264"/>
      <c r="ALC67" s="264"/>
      <c r="ALD67" s="264"/>
      <c r="ALE67" s="264"/>
      <c r="ALF67" s="264"/>
      <c r="ALG67" s="264"/>
      <c r="ALH67" s="264"/>
      <c r="ALI67" s="264"/>
      <c r="ALJ67" s="264"/>
      <c r="ALK67" s="264"/>
      <c r="ALL67" s="264"/>
      <c r="ALM67" s="264"/>
      <c r="ALN67" s="264"/>
      <c r="ALO67" s="264"/>
      <c r="ALP67" s="264"/>
      <c r="ALQ67" s="264"/>
      <c r="ALR67" s="264"/>
      <c r="ALS67" s="264"/>
      <c r="ALT67" s="264"/>
      <c r="ALU67" s="264"/>
      <c r="ALV67" s="264"/>
      <c r="ALW67" s="264"/>
      <c r="ALX67" s="264"/>
      <c r="ALY67" s="264"/>
      <c r="ALZ67" s="264"/>
      <c r="AMA67" s="264"/>
      <c r="AMB67" s="264"/>
      <c r="AMC67" s="264"/>
      <c r="AMD67" s="264"/>
      <c r="AME67" s="264"/>
      <c r="AMF67" s="264"/>
      <c r="AMG67" s="264"/>
      <c r="AMH67" s="264"/>
      <c r="AMI67" s="264"/>
      <c r="AMJ67" s="264"/>
      <c r="AMK67" s="264"/>
      <c r="AML67" s="264"/>
      <c r="AMM67" s="264"/>
      <c r="AMN67" s="264"/>
      <c r="AMO67" s="264"/>
      <c r="AMP67" s="264"/>
      <c r="AMQ67" s="264"/>
      <c r="AMR67" s="264"/>
      <c r="AMS67" s="264"/>
      <c r="AMT67" s="264"/>
      <c r="AMU67" s="264"/>
      <c r="AMV67" s="264"/>
      <c r="AMW67" s="264"/>
      <c r="AMX67" s="264"/>
      <c r="AMY67" s="264"/>
      <c r="AMZ67" s="264"/>
      <c r="ANA67" s="264"/>
      <c r="ANB67" s="264"/>
      <c r="ANC67" s="264"/>
      <c r="AND67" s="264"/>
      <c r="ANE67" s="264"/>
      <c r="ANF67" s="264"/>
      <c r="ANG67" s="264"/>
      <c r="ANH67" s="264"/>
      <c r="ANI67" s="264"/>
      <c r="ANJ67" s="264"/>
      <c r="ANK67" s="264"/>
      <c r="ANL67" s="264"/>
      <c r="ANM67" s="264"/>
      <c r="ANN67" s="264"/>
      <c r="ANO67" s="264"/>
      <c r="ANP67" s="264"/>
      <c r="ANQ67" s="264"/>
      <c r="ANR67" s="264"/>
      <c r="ANS67" s="264"/>
      <c r="ANT67" s="264"/>
      <c r="ANU67" s="264"/>
      <c r="ANV67" s="264"/>
      <c r="ANW67" s="264"/>
      <c r="ANX67" s="264"/>
      <c r="ANY67" s="264"/>
      <c r="ANZ67" s="264"/>
      <c r="AOA67" s="264"/>
      <c r="AOB67" s="264"/>
      <c r="AOC67" s="264"/>
      <c r="AOD67" s="264"/>
      <c r="AOE67" s="264"/>
      <c r="AOF67" s="264"/>
      <c r="AOG67" s="264"/>
      <c r="AOH67" s="264"/>
      <c r="AOI67" s="264"/>
      <c r="AOJ67" s="264"/>
      <c r="AOK67" s="264"/>
      <c r="AOL67" s="264"/>
      <c r="AOM67" s="264"/>
      <c r="AON67" s="264"/>
      <c r="AOO67" s="264"/>
      <c r="AOP67" s="264"/>
      <c r="AOQ67" s="264"/>
      <c r="AOR67" s="264"/>
      <c r="AOS67" s="264"/>
      <c r="AOT67" s="264"/>
      <c r="AOU67" s="264"/>
      <c r="AOV67" s="264"/>
      <c r="AOW67" s="264"/>
      <c r="AOX67" s="264"/>
      <c r="AOY67" s="264"/>
      <c r="AOZ67" s="264"/>
      <c r="APA67" s="264"/>
      <c r="APB67" s="264"/>
      <c r="APC67" s="264"/>
      <c r="APD67" s="264"/>
      <c r="APE67" s="264"/>
      <c r="APF67" s="264"/>
      <c r="APG67" s="264"/>
      <c r="APH67" s="264"/>
      <c r="API67" s="264"/>
      <c r="APJ67" s="264"/>
      <c r="APK67" s="264"/>
      <c r="APL67" s="264"/>
      <c r="APM67" s="264"/>
      <c r="APN67" s="264"/>
      <c r="APO67" s="264"/>
      <c r="APP67" s="264"/>
      <c r="APQ67" s="264"/>
      <c r="APR67" s="264"/>
      <c r="APS67" s="264"/>
      <c r="APT67" s="264"/>
      <c r="APU67" s="264"/>
      <c r="APV67" s="264"/>
      <c r="APW67" s="264"/>
      <c r="APX67" s="264"/>
      <c r="APY67" s="264"/>
      <c r="APZ67" s="264"/>
      <c r="AQA67" s="264"/>
      <c r="AQB67" s="264"/>
      <c r="AQC67" s="264"/>
      <c r="AQD67" s="264"/>
      <c r="AQE67" s="264"/>
      <c r="AQF67" s="264"/>
      <c r="AQG67" s="264"/>
      <c r="AQH67" s="264"/>
      <c r="AQI67" s="264"/>
      <c r="AQJ67" s="264"/>
      <c r="AQK67" s="264"/>
      <c r="AQL67" s="264"/>
      <c r="AQM67" s="264"/>
      <c r="AQN67" s="264"/>
      <c r="AQO67" s="264"/>
      <c r="AQP67" s="264"/>
      <c r="AQQ67" s="264"/>
      <c r="AQR67" s="264"/>
      <c r="AQS67" s="264"/>
      <c r="AQT67" s="264"/>
      <c r="AQU67" s="264"/>
      <c r="AQV67" s="264"/>
      <c r="AQW67" s="264"/>
      <c r="AQX67" s="264"/>
      <c r="AQY67" s="264"/>
      <c r="AQZ67" s="264"/>
      <c r="ARA67" s="264"/>
      <c r="ARB67" s="264"/>
      <c r="ARC67" s="264"/>
      <c r="ARD67" s="264"/>
      <c r="ARE67" s="264"/>
      <c r="ARF67" s="264"/>
      <c r="ARG67" s="264"/>
      <c r="ARH67" s="264"/>
      <c r="ARI67" s="264"/>
      <c r="ARJ67" s="264"/>
      <c r="ARK67" s="264"/>
      <c r="ARL67" s="264"/>
      <c r="ARM67" s="264"/>
      <c r="ARN67" s="264"/>
      <c r="ARO67" s="264"/>
      <c r="ARP67" s="264"/>
      <c r="ARQ67" s="264"/>
      <c r="ARR67" s="264"/>
      <c r="ARS67" s="264"/>
      <c r="ART67" s="264"/>
      <c r="ARU67" s="264"/>
      <c r="ARV67" s="264"/>
      <c r="ARW67" s="264"/>
      <c r="ARX67" s="264"/>
      <c r="ARY67" s="264"/>
      <c r="ARZ67" s="264"/>
      <c r="ASA67" s="264"/>
      <c r="ASB67" s="264"/>
      <c r="ASC67" s="264"/>
      <c r="ASD67" s="264"/>
      <c r="ASE67" s="264"/>
      <c r="ASF67" s="264"/>
      <c r="ASG67" s="264"/>
      <c r="ASH67" s="264"/>
      <c r="ASI67" s="264"/>
      <c r="ASJ67" s="264"/>
      <c r="ASK67" s="264"/>
      <c r="ASL67" s="264"/>
      <c r="ASM67" s="264"/>
      <c r="ASN67" s="264"/>
      <c r="ASO67" s="264"/>
      <c r="ASP67" s="264"/>
      <c r="ASQ67" s="264"/>
      <c r="ASR67" s="264"/>
      <c r="ASS67" s="264"/>
      <c r="AST67" s="264"/>
      <c r="ASU67" s="264"/>
      <c r="ASV67" s="264"/>
      <c r="ASW67" s="264"/>
      <c r="ASX67" s="264"/>
      <c r="ASY67" s="264"/>
      <c r="ASZ67" s="264"/>
      <c r="ATA67" s="264"/>
      <c r="ATB67" s="264"/>
      <c r="ATC67" s="264"/>
      <c r="ATD67" s="264"/>
      <c r="ATE67" s="264"/>
      <c r="ATF67" s="264"/>
      <c r="ATG67" s="264"/>
      <c r="ATH67" s="264"/>
      <c r="ATI67" s="264"/>
      <c r="ATJ67" s="264"/>
      <c r="ATK67" s="264"/>
      <c r="ATL67" s="264"/>
      <c r="ATM67" s="264"/>
      <c r="ATN67" s="264"/>
      <c r="ATO67" s="264"/>
      <c r="ATP67" s="264"/>
      <c r="ATQ67" s="264"/>
      <c r="ATR67" s="264"/>
      <c r="ATS67" s="264"/>
      <c r="ATT67" s="264"/>
      <c r="ATU67" s="264"/>
      <c r="ATV67" s="264"/>
      <c r="ATW67" s="264"/>
      <c r="ATX67" s="264"/>
      <c r="ATY67" s="264"/>
      <c r="ATZ67" s="264"/>
      <c r="AUA67" s="264"/>
      <c r="AUB67" s="264"/>
      <c r="AUC67" s="264"/>
      <c r="AUD67" s="264"/>
      <c r="AUE67" s="264"/>
      <c r="AUF67" s="264"/>
      <c r="AUG67" s="264"/>
      <c r="AUH67" s="264"/>
      <c r="AUI67" s="264"/>
      <c r="AUJ67" s="264"/>
      <c r="AUK67" s="264"/>
      <c r="AUL67" s="264"/>
      <c r="AUM67" s="264"/>
      <c r="AUN67" s="264"/>
      <c r="AUO67" s="264"/>
      <c r="AUP67" s="264"/>
      <c r="AUQ67" s="264"/>
      <c r="AUR67" s="264"/>
      <c r="AUS67" s="264"/>
      <c r="AUT67" s="264"/>
      <c r="AUU67" s="264"/>
      <c r="AUV67" s="264"/>
      <c r="AUW67" s="264"/>
      <c r="AUX67" s="264"/>
      <c r="AUY67" s="264"/>
      <c r="AUZ67" s="264"/>
      <c r="AVA67" s="264"/>
      <c r="AVB67" s="264"/>
      <c r="AVC67" s="264"/>
      <c r="AVD67" s="264"/>
      <c r="AVE67" s="264"/>
      <c r="AVF67" s="264"/>
      <c r="AVG67" s="264"/>
      <c r="AVH67" s="264"/>
      <c r="AVI67" s="264"/>
      <c r="AVJ67" s="264"/>
      <c r="AVK67" s="264"/>
      <c r="AVL67" s="264"/>
      <c r="AVM67" s="264"/>
      <c r="AVN67" s="264"/>
      <c r="AVO67" s="264"/>
      <c r="AVP67" s="264"/>
      <c r="AVQ67" s="264"/>
      <c r="AVR67" s="264"/>
      <c r="AVS67" s="264"/>
      <c r="AVT67" s="264"/>
      <c r="AVU67" s="264"/>
      <c r="AVV67" s="264"/>
      <c r="AVW67" s="264"/>
      <c r="AVX67" s="264"/>
      <c r="AVY67" s="264"/>
      <c r="AVZ67" s="264"/>
      <c r="AWA67" s="264"/>
      <c r="AWB67" s="264"/>
      <c r="AWC67" s="264"/>
      <c r="AWD67" s="264"/>
      <c r="AWE67" s="264"/>
      <c r="AWF67" s="264"/>
      <c r="AWG67" s="264"/>
      <c r="AWH67" s="264"/>
      <c r="AWI67" s="264"/>
      <c r="AWJ67" s="264"/>
      <c r="AWK67" s="264"/>
      <c r="AWL67" s="264"/>
      <c r="AWM67" s="264"/>
      <c r="AWN67" s="264"/>
      <c r="AWO67" s="264"/>
      <c r="AWP67" s="264"/>
      <c r="AWQ67" s="264"/>
      <c r="AWR67" s="264"/>
      <c r="AWS67" s="264"/>
      <c r="AWT67" s="264"/>
      <c r="AWU67" s="264"/>
      <c r="AWV67" s="264"/>
      <c r="AWW67" s="264"/>
      <c r="AWX67" s="264"/>
      <c r="AWY67" s="264"/>
      <c r="AWZ67" s="264"/>
      <c r="AXA67" s="264"/>
      <c r="AXB67" s="264"/>
      <c r="AXC67" s="264"/>
      <c r="AXD67" s="264"/>
      <c r="AXE67" s="264"/>
      <c r="AXF67" s="264"/>
      <c r="AXG67" s="264"/>
      <c r="AXH67" s="264"/>
      <c r="AXI67" s="264"/>
      <c r="AXJ67" s="264"/>
      <c r="AXK67" s="264"/>
      <c r="AXL67" s="264"/>
      <c r="AXM67" s="264"/>
      <c r="AXN67" s="264"/>
      <c r="AXO67" s="264"/>
      <c r="AXP67" s="264"/>
      <c r="AXQ67" s="264"/>
      <c r="AXR67" s="264"/>
      <c r="AXS67" s="264"/>
      <c r="AXT67" s="264"/>
      <c r="AXU67" s="264"/>
      <c r="AXV67" s="264"/>
      <c r="AXW67" s="264"/>
      <c r="AXX67" s="264"/>
      <c r="AXY67" s="264"/>
      <c r="AXZ67" s="264"/>
      <c r="AYA67" s="264"/>
      <c r="AYB67" s="264"/>
      <c r="AYC67" s="264"/>
      <c r="AYD67" s="264"/>
      <c r="AYE67" s="264"/>
      <c r="AYF67" s="264"/>
      <c r="AYG67" s="264"/>
      <c r="AYH67" s="264"/>
      <c r="AYI67" s="264"/>
      <c r="AYJ67" s="264"/>
      <c r="AYK67" s="264"/>
      <c r="AYL67" s="264"/>
      <c r="AYM67" s="264"/>
      <c r="AYN67" s="264"/>
      <c r="AYO67" s="264"/>
      <c r="AYP67" s="264"/>
      <c r="AYQ67" s="264"/>
      <c r="AYR67" s="264"/>
      <c r="AYS67" s="264"/>
      <c r="AYT67" s="264"/>
      <c r="AYU67" s="264"/>
      <c r="AYV67" s="264"/>
      <c r="AYW67" s="264"/>
      <c r="AYX67" s="264"/>
      <c r="AYY67" s="264"/>
      <c r="AYZ67" s="264"/>
      <c r="AZA67" s="264"/>
      <c r="AZB67" s="264"/>
      <c r="AZC67" s="264"/>
      <c r="AZD67" s="264"/>
      <c r="AZE67" s="264"/>
      <c r="AZF67" s="264"/>
      <c r="AZG67" s="264"/>
      <c r="AZH67" s="264"/>
      <c r="AZI67" s="264"/>
      <c r="AZJ67" s="264"/>
      <c r="AZK67" s="264"/>
      <c r="AZL67" s="264"/>
      <c r="AZM67" s="264"/>
      <c r="AZN67" s="264"/>
      <c r="AZO67" s="264"/>
      <c r="AZP67" s="264"/>
      <c r="AZQ67" s="264"/>
      <c r="AZR67" s="264"/>
      <c r="AZS67" s="264"/>
      <c r="AZT67" s="264"/>
      <c r="AZU67" s="264"/>
      <c r="AZV67" s="264"/>
      <c r="AZW67" s="264"/>
      <c r="AZX67" s="264"/>
      <c r="AZY67" s="264"/>
      <c r="AZZ67" s="264"/>
      <c r="BAA67" s="264"/>
      <c r="BAB67" s="264"/>
      <c r="BAC67" s="264"/>
      <c r="BAD67" s="264"/>
      <c r="BAE67" s="264"/>
      <c r="BAF67" s="264"/>
      <c r="BAG67" s="264"/>
      <c r="BAH67" s="264"/>
      <c r="BAI67" s="264"/>
      <c r="BAJ67" s="264"/>
      <c r="BAK67" s="264"/>
      <c r="BAL67" s="264"/>
      <c r="BAM67" s="264"/>
      <c r="BAN67" s="264"/>
      <c r="BAO67" s="264"/>
      <c r="BAP67" s="264"/>
      <c r="BAQ67" s="264"/>
      <c r="BAR67" s="264"/>
      <c r="BAS67" s="264"/>
      <c r="BAT67" s="264"/>
      <c r="BAU67" s="264"/>
      <c r="BAV67" s="264"/>
      <c r="BAW67" s="264"/>
      <c r="BAX67" s="264"/>
      <c r="BAY67" s="264"/>
      <c r="BAZ67" s="264"/>
      <c r="BBA67" s="264"/>
      <c r="BBB67" s="264"/>
      <c r="BBC67" s="264"/>
      <c r="BBD67" s="264"/>
      <c r="BBE67" s="264"/>
      <c r="BBF67" s="264"/>
      <c r="BBG67" s="264"/>
      <c r="BBH67" s="264"/>
      <c r="BBI67" s="264"/>
      <c r="BBJ67" s="264"/>
      <c r="BBK67" s="264"/>
      <c r="BBL67" s="264"/>
      <c r="BBM67" s="264"/>
      <c r="BBN67" s="264"/>
      <c r="BBO67" s="264"/>
      <c r="BBP67" s="264"/>
      <c r="BBQ67" s="264"/>
      <c r="BBR67" s="264"/>
      <c r="BBS67" s="264"/>
      <c r="BBT67" s="264"/>
      <c r="BBU67" s="264"/>
      <c r="BBV67" s="264"/>
      <c r="BBW67" s="264"/>
      <c r="BBX67" s="264"/>
      <c r="BBY67" s="264"/>
      <c r="BBZ67" s="264"/>
      <c r="BCA67" s="264"/>
      <c r="BCB67" s="264"/>
      <c r="BCC67" s="264"/>
      <c r="BCD67" s="264"/>
      <c r="BCE67" s="264"/>
      <c r="BCF67" s="264"/>
      <c r="BCG67" s="264"/>
      <c r="BCH67" s="264"/>
      <c r="BCI67" s="264"/>
      <c r="BCJ67" s="264"/>
      <c r="BCK67" s="264"/>
      <c r="BCL67" s="264"/>
      <c r="BCM67" s="264"/>
      <c r="BCN67" s="264"/>
      <c r="BCO67" s="264"/>
      <c r="BCP67" s="264"/>
      <c r="BCQ67" s="264"/>
      <c r="BCR67" s="264"/>
      <c r="BCS67" s="264"/>
      <c r="BCT67" s="264"/>
      <c r="BCU67" s="264"/>
      <c r="BCV67" s="264"/>
      <c r="BCW67" s="264"/>
      <c r="BCX67" s="264"/>
      <c r="BCY67" s="264"/>
      <c r="BCZ67" s="264"/>
      <c r="BDA67" s="264"/>
      <c r="BDB67" s="264"/>
      <c r="BDC67" s="264"/>
      <c r="BDD67" s="264"/>
      <c r="BDE67" s="264"/>
      <c r="BDF67" s="264"/>
      <c r="BDG67" s="264"/>
      <c r="BDH67" s="264"/>
      <c r="BDI67" s="264"/>
      <c r="BDJ67" s="264"/>
      <c r="BDK67" s="264"/>
      <c r="BDL67" s="264"/>
      <c r="BDM67" s="264"/>
      <c r="BDN67" s="264"/>
      <c r="BDO67" s="264"/>
      <c r="BDP67" s="264"/>
      <c r="BDQ67" s="264"/>
      <c r="BDR67" s="264"/>
      <c r="BDS67" s="264"/>
      <c r="BDT67" s="264"/>
      <c r="BDU67" s="264"/>
      <c r="BDV67" s="264"/>
      <c r="BDW67" s="264"/>
      <c r="BDX67" s="264"/>
      <c r="BDY67" s="264"/>
      <c r="BDZ67" s="264"/>
      <c r="BEA67" s="264"/>
      <c r="BEB67" s="264"/>
      <c r="BEC67" s="264"/>
      <c r="BED67" s="264"/>
      <c r="BEE67" s="264"/>
      <c r="BEF67" s="264"/>
      <c r="BEG67" s="264"/>
      <c r="BEH67" s="264"/>
      <c r="BEI67" s="264"/>
      <c r="BEJ67" s="264"/>
      <c r="BEK67" s="264"/>
      <c r="BEL67" s="264"/>
      <c r="BEM67" s="264"/>
      <c r="BEN67" s="264"/>
      <c r="BEO67" s="264"/>
      <c r="BEP67" s="264"/>
      <c r="BEQ67" s="264"/>
      <c r="BER67" s="264"/>
      <c r="BES67" s="264"/>
      <c r="BET67" s="264"/>
      <c r="BEU67" s="264"/>
      <c r="BEV67" s="264"/>
      <c r="BEW67" s="264"/>
      <c r="BEX67" s="264"/>
      <c r="BEY67" s="264"/>
      <c r="BEZ67" s="264"/>
      <c r="BFA67" s="264"/>
      <c r="BFB67" s="264"/>
      <c r="BFC67" s="264"/>
      <c r="BFD67" s="264"/>
      <c r="BFE67" s="264"/>
      <c r="BFF67" s="264"/>
      <c r="BFG67" s="264"/>
      <c r="BFH67" s="264"/>
      <c r="BFI67" s="264"/>
      <c r="BFJ67" s="264"/>
      <c r="BFK67" s="264"/>
      <c r="BFL67" s="264"/>
      <c r="BFM67" s="264"/>
      <c r="BFN67" s="264"/>
      <c r="BFO67" s="264"/>
      <c r="BFP67" s="264"/>
      <c r="BFQ67" s="264"/>
      <c r="BFR67" s="264"/>
      <c r="BFS67" s="264"/>
      <c r="BFT67" s="264"/>
      <c r="BFU67" s="264"/>
      <c r="BFV67" s="264"/>
      <c r="BFW67" s="264"/>
      <c r="BFX67" s="264"/>
      <c r="BFY67" s="264"/>
      <c r="BFZ67" s="264"/>
      <c r="BGA67" s="264"/>
      <c r="BGB67" s="264"/>
      <c r="BGC67" s="264"/>
      <c r="BGD67" s="264"/>
      <c r="BGE67" s="264"/>
      <c r="BGF67" s="264"/>
      <c r="BGG67" s="264"/>
      <c r="BGH67" s="264"/>
      <c r="BGI67" s="264"/>
      <c r="BGJ67" s="264"/>
      <c r="BGK67" s="264"/>
      <c r="BGL67" s="264"/>
      <c r="BGM67" s="264"/>
      <c r="BGN67" s="264"/>
      <c r="BGO67" s="264"/>
      <c r="BGP67" s="264"/>
      <c r="BGQ67" s="264"/>
      <c r="BGR67" s="264"/>
      <c r="BGS67" s="264"/>
      <c r="BGT67" s="264"/>
      <c r="BGU67" s="264"/>
      <c r="BGV67" s="264"/>
      <c r="BGW67" s="264"/>
      <c r="BGX67" s="264"/>
      <c r="BGY67" s="264"/>
      <c r="BGZ67" s="264"/>
      <c r="BHA67" s="264"/>
      <c r="BHB67" s="264"/>
      <c r="BHC67" s="264"/>
      <c r="BHD67" s="264"/>
      <c r="BHE67" s="264"/>
      <c r="BHF67" s="264"/>
      <c r="BHG67" s="264"/>
      <c r="BHH67" s="264"/>
      <c r="BHI67" s="264"/>
      <c r="BHJ67" s="264"/>
      <c r="BHK67" s="264"/>
      <c r="BHL67" s="264"/>
      <c r="BHM67" s="264"/>
      <c r="BHN67" s="264"/>
      <c r="BHO67" s="264"/>
      <c r="BHP67" s="264"/>
      <c r="BHQ67" s="264"/>
      <c r="BHR67" s="264"/>
      <c r="BHS67" s="264"/>
      <c r="BHT67" s="264"/>
      <c r="BHU67" s="264"/>
      <c r="BHV67" s="264"/>
      <c r="BHW67" s="264"/>
      <c r="BHX67" s="264"/>
      <c r="BHY67" s="264"/>
      <c r="BHZ67" s="264"/>
      <c r="BIA67" s="264"/>
      <c r="BIB67" s="264"/>
      <c r="BIC67" s="264"/>
      <c r="BID67" s="264"/>
      <c r="BIE67" s="264"/>
      <c r="BIF67" s="264"/>
      <c r="BIG67" s="264"/>
      <c r="BIH67" s="264"/>
      <c r="BII67" s="264"/>
      <c r="BIJ67" s="264"/>
      <c r="BIK67" s="264"/>
      <c r="BIL67" s="264"/>
      <c r="BIM67" s="264"/>
      <c r="BIN67" s="264"/>
      <c r="BIO67" s="264"/>
      <c r="BIP67" s="264"/>
      <c r="BIQ67" s="264"/>
      <c r="BIR67" s="264"/>
      <c r="BIS67" s="264"/>
      <c r="BIT67" s="264"/>
      <c r="BIU67" s="264"/>
      <c r="BIV67" s="264"/>
      <c r="BIW67" s="264"/>
      <c r="BIX67" s="264"/>
      <c r="BIY67" s="264"/>
      <c r="BIZ67" s="264"/>
      <c r="BJA67" s="264"/>
      <c r="BJB67" s="264"/>
      <c r="BJC67" s="264"/>
      <c r="BJD67" s="264"/>
      <c r="BJE67" s="264"/>
      <c r="BJF67" s="264"/>
      <c r="BJG67" s="264"/>
      <c r="BJH67" s="264"/>
      <c r="BJI67" s="264"/>
      <c r="BJJ67" s="264"/>
      <c r="BJK67" s="264"/>
      <c r="BJL67" s="264"/>
      <c r="BJM67" s="264"/>
      <c r="BJN67" s="264"/>
      <c r="BJO67" s="264"/>
      <c r="BJP67" s="264"/>
      <c r="BJQ67" s="264"/>
      <c r="BJR67" s="264"/>
      <c r="BJS67" s="264"/>
      <c r="BJT67" s="264"/>
      <c r="BJU67" s="264"/>
      <c r="BJV67" s="264"/>
      <c r="BJW67" s="264"/>
      <c r="BJX67" s="264"/>
      <c r="BJY67" s="264"/>
      <c r="BJZ67" s="264"/>
      <c r="BKA67" s="264"/>
      <c r="BKB67" s="264"/>
      <c r="BKC67" s="264"/>
      <c r="BKD67" s="264"/>
      <c r="BKE67" s="264"/>
      <c r="BKF67" s="264"/>
      <c r="BKG67" s="264"/>
      <c r="BKH67" s="264"/>
      <c r="BKI67" s="264"/>
      <c r="BKJ67" s="264"/>
      <c r="BKK67" s="264"/>
      <c r="BKL67" s="264"/>
      <c r="BKM67" s="264"/>
      <c r="BKN67" s="264"/>
      <c r="BKO67" s="264"/>
      <c r="BKP67" s="264"/>
      <c r="BKQ67" s="264"/>
      <c r="BKR67" s="264"/>
      <c r="BKS67" s="264"/>
      <c r="BKT67" s="264"/>
      <c r="BKU67" s="264"/>
      <c r="BKV67" s="264"/>
      <c r="BKW67" s="264"/>
      <c r="BKX67" s="264"/>
      <c r="BKY67" s="264"/>
      <c r="BKZ67" s="264"/>
      <c r="BLA67" s="264"/>
      <c r="BLB67" s="264"/>
      <c r="BLC67" s="264"/>
      <c r="BLD67" s="264"/>
      <c r="BLE67" s="264"/>
      <c r="BLF67" s="264"/>
      <c r="BLG67" s="264"/>
      <c r="BLH67" s="264"/>
      <c r="BLI67" s="264"/>
      <c r="BLJ67" s="264"/>
      <c r="BLK67" s="264"/>
      <c r="BLL67" s="264"/>
      <c r="BLM67" s="264"/>
      <c r="BLN67" s="264"/>
      <c r="BLO67" s="264"/>
      <c r="BLP67" s="264"/>
      <c r="BLQ67" s="264"/>
      <c r="BLR67" s="264"/>
      <c r="BLS67" s="264"/>
      <c r="BLT67" s="264"/>
      <c r="BLU67" s="264"/>
      <c r="BLV67" s="264"/>
      <c r="BLW67" s="264"/>
      <c r="BLX67" s="264"/>
      <c r="BLY67" s="264"/>
      <c r="BLZ67" s="264"/>
      <c r="BMA67" s="264"/>
      <c r="BMB67" s="264"/>
      <c r="BMC67" s="264"/>
      <c r="BMD67" s="264"/>
      <c r="BME67" s="264"/>
      <c r="BMF67" s="264"/>
      <c r="BMG67" s="264"/>
      <c r="BMH67" s="264"/>
      <c r="BMI67" s="264"/>
      <c r="BMJ67" s="264"/>
      <c r="BMK67" s="264"/>
      <c r="BML67" s="264"/>
      <c r="BMM67" s="264"/>
      <c r="BMN67" s="264"/>
      <c r="BMO67" s="264"/>
      <c r="BMP67" s="264"/>
      <c r="BMQ67" s="264"/>
      <c r="BMR67" s="264"/>
      <c r="BMS67" s="264"/>
      <c r="BMT67" s="264"/>
      <c r="BMU67" s="264"/>
      <c r="BMV67" s="264"/>
      <c r="BMW67" s="264"/>
      <c r="BMX67" s="264"/>
      <c r="BMY67" s="264"/>
      <c r="BMZ67" s="264"/>
      <c r="BNA67" s="264"/>
      <c r="BNB67" s="264"/>
      <c r="BNC67" s="264"/>
      <c r="BND67" s="264"/>
      <c r="BNE67" s="264"/>
      <c r="BNF67" s="264"/>
      <c r="BNG67" s="264"/>
      <c r="BNH67" s="264"/>
      <c r="BNI67" s="264"/>
      <c r="BNJ67" s="264"/>
      <c r="BNK67" s="264"/>
      <c r="BNL67" s="264"/>
      <c r="BNM67" s="264"/>
      <c r="BNN67" s="264"/>
      <c r="BNO67" s="264"/>
      <c r="BNP67" s="264"/>
      <c r="BNQ67" s="264"/>
      <c r="BNR67" s="264"/>
      <c r="BNS67" s="264"/>
      <c r="BNT67" s="264"/>
      <c r="BNU67" s="264"/>
      <c r="BNV67" s="264"/>
      <c r="BNW67" s="264"/>
      <c r="BNX67" s="264"/>
      <c r="BNY67" s="264"/>
      <c r="BNZ67" s="264"/>
      <c r="BOA67" s="264"/>
      <c r="BOB67" s="264"/>
      <c r="BOC67" s="264"/>
      <c r="BOD67" s="264"/>
      <c r="BOE67" s="264"/>
      <c r="BOF67" s="264"/>
      <c r="BOG67" s="264"/>
      <c r="BOH67" s="264"/>
      <c r="BOI67" s="264"/>
      <c r="BOJ67" s="264"/>
      <c r="BOK67" s="264"/>
      <c r="BOL67" s="264"/>
      <c r="BOM67" s="264"/>
      <c r="BON67" s="264"/>
      <c r="BOO67" s="264"/>
      <c r="BOP67" s="264"/>
      <c r="BOQ67" s="264"/>
      <c r="BOR67" s="264"/>
      <c r="BOS67" s="264"/>
      <c r="BOT67" s="264"/>
      <c r="BOU67" s="264"/>
      <c r="BOV67" s="264"/>
      <c r="BOW67" s="264"/>
      <c r="BOX67" s="264"/>
      <c r="BOY67" s="264"/>
      <c r="BOZ67" s="264"/>
      <c r="BPA67" s="264"/>
      <c r="BPB67" s="264"/>
      <c r="BPC67" s="264"/>
      <c r="BPD67" s="264"/>
      <c r="BPE67" s="264"/>
      <c r="BPF67" s="264"/>
      <c r="BPG67" s="264"/>
      <c r="BPH67" s="264"/>
      <c r="BPI67" s="264"/>
      <c r="BPJ67" s="264"/>
      <c r="BPK67" s="264"/>
      <c r="BPL67" s="264"/>
      <c r="BPM67" s="264"/>
      <c r="BPN67" s="264"/>
      <c r="BPO67" s="264"/>
      <c r="BPP67" s="264"/>
      <c r="BPQ67" s="264"/>
      <c r="BPR67" s="264"/>
      <c r="BPS67" s="264"/>
      <c r="BPT67" s="264"/>
      <c r="BPU67" s="264"/>
      <c r="BPV67" s="264"/>
      <c r="BPW67" s="264"/>
      <c r="BPX67" s="264"/>
      <c r="BPY67" s="264"/>
      <c r="BPZ67" s="264"/>
      <c r="BQA67" s="264"/>
      <c r="BQB67" s="264"/>
      <c r="BQC67" s="264"/>
      <c r="BQD67" s="264"/>
      <c r="BQE67" s="264"/>
      <c r="BQF67" s="264"/>
      <c r="BQG67" s="264"/>
      <c r="BQH67" s="264"/>
      <c r="BQI67" s="264"/>
      <c r="BQJ67" s="264"/>
      <c r="BQK67" s="264"/>
      <c r="BQL67" s="264"/>
      <c r="BQM67" s="264"/>
      <c r="BQN67" s="264"/>
      <c r="BQO67" s="264"/>
      <c r="BQP67" s="264"/>
      <c r="BQQ67" s="264"/>
      <c r="BQR67" s="264"/>
      <c r="BQS67" s="264"/>
      <c r="BQT67" s="264"/>
      <c r="BQU67" s="264"/>
      <c r="BQV67" s="264"/>
      <c r="BQW67" s="264"/>
      <c r="BQX67" s="264"/>
      <c r="BQY67" s="264"/>
      <c r="BQZ67" s="264"/>
      <c r="BRA67" s="264"/>
      <c r="BRB67" s="264"/>
      <c r="BRC67" s="264"/>
      <c r="BRD67" s="264"/>
      <c r="BRE67" s="264"/>
      <c r="BRF67" s="264"/>
      <c r="BRG67" s="264"/>
      <c r="BRH67" s="264"/>
      <c r="BRI67" s="264"/>
      <c r="BRJ67" s="264"/>
      <c r="BRK67" s="264"/>
      <c r="BRL67" s="264"/>
      <c r="BRM67" s="264"/>
      <c r="BRN67" s="264"/>
      <c r="BRO67" s="264"/>
      <c r="BRP67" s="264"/>
      <c r="BRQ67" s="264"/>
      <c r="BRR67" s="264"/>
      <c r="BRS67" s="264"/>
      <c r="BRT67" s="264"/>
      <c r="BRU67" s="264"/>
      <c r="BRV67" s="264"/>
      <c r="BRW67" s="264"/>
      <c r="BRX67" s="264"/>
      <c r="BRY67" s="264"/>
      <c r="BRZ67" s="264"/>
      <c r="BSA67" s="264"/>
      <c r="BSB67" s="264"/>
      <c r="BSC67" s="264"/>
      <c r="BSD67" s="264"/>
      <c r="BSE67" s="264"/>
      <c r="BSF67" s="264"/>
      <c r="BSG67" s="264"/>
      <c r="BSH67" s="264"/>
      <c r="BSI67" s="264"/>
      <c r="BSJ67" s="264"/>
      <c r="BSK67" s="264"/>
      <c r="BSL67" s="264"/>
      <c r="BSM67" s="264"/>
      <c r="BSN67" s="264"/>
      <c r="BSO67" s="264"/>
      <c r="BSP67" s="264"/>
      <c r="BSQ67" s="264"/>
      <c r="BSR67" s="264"/>
      <c r="BSS67" s="264"/>
      <c r="BST67" s="264"/>
      <c r="BSU67" s="264"/>
      <c r="BSV67" s="264"/>
      <c r="BSW67" s="264"/>
      <c r="BSX67" s="264"/>
      <c r="BSY67" s="264"/>
      <c r="BSZ67" s="264"/>
      <c r="BTA67" s="264"/>
      <c r="BTB67" s="264"/>
      <c r="BTC67" s="264"/>
      <c r="BTD67" s="264"/>
      <c r="BTE67" s="264"/>
      <c r="BTF67" s="264"/>
      <c r="BTG67" s="264"/>
      <c r="BTH67" s="264"/>
      <c r="BTI67" s="264"/>
      <c r="BTJ67" s="264"/>
      <c r="BTK67" s="264"/>
      <c r="BTL67" s="264"/>
      <c r="BTM67" s="264"/>
      <c r="BTN67" s="264"/>
      <c r="BTO67" s="264"/>
      <c r="BTP67" s="264"/>
      <c r="BTQ67" s="264"/>
      <c r="BTR67" s="264"/>
      <c r="BTS67" s="264"/>
      <c r="BTT67" s="264"/>
      <c r="BTU67" s="264"/>
      <c r="BTV67" s="264"/>
      <c r="BTW67" s="264"/>
      <c r="BTX67" s="264"/>
      <c r="BTY67" s="264"/>
      <c r="BTZ67" s="264"/>
      <c r="BUA67" s="264"/>
      <c r="BUB67" s="264"/>
      <c r="BUC67" s="264"/>
      <c r="BUD67" s="264"/>
      <c r="BUE67" s="264"/>
      <c r="BUF67" s="264"/>
      <c r="BUG67" s="264"/>
      <c r="BUH67" s="264"/>
      <c r="BUI67" s="264"/>
      <c r="BUJ67" s="264"/>
      <c r="BUK67" s="264"/>
      <c r="BUL67" s="264"/>
      <c r="BUM67" s="264"/>
      <c r="BUN67" s="264"/>
      <c r="BUO67" s="264"/>
      <c r="BUP67" s="264"/>
      <c r="BUQ67" s="264"/>
      <c r="BUR67" s="264"/>
      <c r="BUS67" s="264"/>
      <c r="BUT67" s="264"/>
      <c r="BUU67" s="264"/>
      <c r="BUV67" s="264"/>
      <c r="BUW67" s="264"/>
      <c r="BUX67" s="264"/>
      <c r="BUY67" s="264"/>
      <c r="BUZ67" s="264"/>
      <c r="BVA67" s="264"/>
      <c r="BVB67" s="264"/>
      <c r="BVC67" s="264"/>
      <c r="BVD67" s="264"/>
      <c r="BVE67" s="264"/>
      <c r="BVF67" s="264"/>
      <c r="BVG67" s="264"/>
      <c r="BVH67" s="264"/>
      <c r="BVI67" s="264"/>
      <c r="BVJ67" s="264"/>
      <c r="BVK67" s="264"/>
      <c r="BVL67" s="264"/>
      <c r="BVM67" s="264"/>
      <c r="BVN67" s="264"/>
      <c r="BVO67" s="264"/>
      <c r="BVP67" s="264"/>
      <c r="BVQ67" s="264"/>
      <c r="BVR67" s="264"/>
      <c r="BVS67" s="264"/>
      <c r="BVT67" s="264"/>
      <c r="BVU67" s="264"/>
      <c r="BVV67" s="264"/>
      <c r="BVW67" s="264"/>
      <c r="BVX67" s="264"/>
      <c r="BVY67" s="264"/>
      <c r="BVZ67" s="264"/>
      <c r="BWA67" s="264"/>
      <c r="BWB67" s="264"/>
      <c r="BWC67" s="264"/>
      <c r="BWD67" s="264"/>
      <c r="BWE67" s="264"/>
      <c r="BWF67" s="264"/>
      <c r="BWG67" s="264"/>
      <c r="BWH67" s="264"/>
      <c r="BWI67" s="264"/>
      <c r="BWJ67" s="264"/>
      <c r="BWK67" s="264"/>
      <c r="BWL67" s="264"/>
      <c r="BWM67" s="264"/>
      <c r="BWN67" s="264"/>
      <c r="BWO67" s="264"/>
      <c r="BWP67" s="264"/>
      <c r="BWQ67" s="264"/>
      <c r="BWR67" s="264"/>
      <c r="BWS67" s="264"/>
      <c r="BWT67" s="264"/>
      <c r="BWU67" s="264"/>
      <c r="BWV67" s="264"/>
      <c r="BWW67" s="264"/>
      <c r="BWX67" s="264"/>
      <c r="BWY67" s="264"/>
      <c r="BWZ67" s="264"/>
      <c r="BXA67" s="264"/>
      <c r="BXB67" s="264"/>
      <c r="BXC67" s="264"/>
      <c r="BXD67" s="264"/>
      <c r="BXE67" s="264"/>
      <c r="BXF67" s="264"/>
      <c r="BXG67" s="264"/>
      <c r="BXH67" s="264"/>
      <c r="BXI67" s="264"/>
      <c r="BXJ67" s="264"/>
      <c r="BXK67" s="264"/>
      <c r="BXL67" s="264"/>
      <c r="BXM67" s="264"/>
      <c r="BXN67" s="264"/>
      <c r="BXO67" s="264"/>
      <c r="BXP67" s="264"/>
      <c r="BXQ67" s="264"/>
      <c r="BXR67" s="264"/>
      <c r="BXS67" s="264"/>
      <c r="BXT67" s="264"/>
      <c r="BXU67" s="264"/>
      <c r="BXV67" s="264"/>
      <c r="BXW67" s="264"/>
      <c r="BXX67" s="264"/>
      <c r="BXY67" s="264"/>
      <c r="BXZ67" s="264"/>
      <c r="BYA67" s="264"/>
      <c r="BYB67" s="264"/>
      <c r="BYC67" s="264"/>
      <c r="BYD67" s="264"/>
      <c r="BYE67" s="264"/>
      <c r="BYF67" s="264"/>
      <c r="BYG67" s="264"/>
      <c r="BYH67" s="264"/>
      <c r="BYI67" s="264"/>
      <c r="BYJ67" s="264"/>
      <c r="BYK67" s="264"/>
      <c r="BYL67" s="264"/>
      <c r="BYM67" s="264"/>
      <c r="BYN67" s="264"/>
      <c r="BYO67" s="264"/>
      <c r="BYP67" s="264"/>
      <c r="BYQ67" s="264"/>
      <c r="BYR67" s="264"/>
      <c r="BYS67" s="264"/>
      <c r="BYT67" s="264"/>
      <c r="BYU67" s="264"/>
      <c r="BYV67" s="264"/>
      <c r="BYW67" s="264"/>
      <c r="BYX67" s="264"/>
      <c r="BYY67" s="264"/>
      <c r="BYZ67" s="264"/>
      <c r="BZA67" s="264"/>
      <c r="BZB67" s="264"/>
      <c r="BZC67" s="264"/>
      <c r="BZD67" s="264"/>
      <c r="BZE67" s="264"/>
      <c r="BZF67" s="264"/>
      <c r="BZG67" s="264"/>
      <c r="BZH67" s="264"/>
      <c r="BZI67" s="264"/>
      <c r="BZJ67" s="264"/>
      <c r="BZK67" s="264"/>
      <c r="BZL67" s="264"/>
      <c r="BZM67" s="264"/>
      <c r="BZN67" s="264"/>
      <c r="BZO67" s="264"/>
      <c r="BZP67" s="264"/>
      <c r="BZQ67" s="264"/>
      <c r="BZR67" s="264"/>
      <c r="BZS67" s="264"/>
      <c r="BZT67" s="264"/>
      <c r="BZU67" s="264"/>
      <c r="BZV67" s="264"/>
      <c r="BZW67" s="264"/>
      <c r="BZX67" s="264"/>
      <c r="BZY67" s="264"/>
      <c r="BZZ67" s="264"/>
      <c r="CAA67" s="264"/>
      <c r="CAB67" s="264"/>
      <c r="CAC67" s="264"/>
      <c r="CAD67" s="264"/>
      <c r="CAE67" s="264"/>
      <c r="CAF67" s="264"/>
      <c r="CAG67" s="264"/>
      <c r="CAH67" s="264"/>
      <c r="CAI67" s="264"/>
      <c r="CAJ67" s="264"/>
      <c r="CAK67" s="264"/>
      <c r="CAL67" s="264"/>
      <c r="CAM67" s="264"/>
      <c r="CAN67" s="264"/>
      <c r="CAO67" s="264"/>
      <c r="CAP67" s="264"/>
      <c r="CAQ67" s="264"/>
      <c r="CAR67" s="264"/>
      <c r="CAS67" s="264"/>
      <c r="CAT67" s="264"/>
      <c r="CAU67" s="264"/>
      <c r="CAV67" s="264"/>
      <c r="CAW67" s="264"/>
      <c r="CAX67" s="264"/>
      <c r="CAY67" s="264"/>
      <c r="CAZ67" s="264"/>
      <c r="CBA67" s="264"/>
      <c r="CBB67" s="264"/>
      <c r="CBC67" s="264"/>
      <c r="CBD67" s="264"/>
      <c r="CBE67" s="264"/>
      <c r="CBF67" s="264"/>
      <c r="CBG67" s="264"/>
      <c r="CBH67" s="264"/>
      <c r="CBI67" s="264"/>
      <c r="CBJ67" s="264"/>
      <c r="CBK67" s="264"/>
      <c r="CBL67" s="264"/>
      <c r="CBM67" s="264"/>
      <c r="CBN67" s="264"/>
      <c r="CBO67" s="264"/>
      <c r="CBP67" s="264"/>
      <c r="CBQ67" s="264"/>
      <c r="CBR67" s="264"/>
      <c r="CBS67" s="264"/>
      <c r="CBT67" s="264"/>
      <c r="CBU67" s="264"/>
      <c r="CBV67" s="264"/>
      <c r="CBW67" s="264"/>
      <c r="CBX67" s="264"/>
      <c r="CBY67" s="264"/>
      <c r="CBZ67" s="264"/>
      <c r="CCA67" s="264"/>
      <c r="CCB67" s="264"/>
      <c r="CCC67" s="264"/>
      <c r="CCD67" s="264"/>
      <c r="CCE67" s="264"/>
      <c r="CCF67" s="264"/>
      <c r="CCG67" s="264"/>
      <c r="CCH67" s="264"/>
      <c r="CCI67" s="264"/>
      <c r="CCJ67" s="264"/>
      <c r="CCK67" s="264"/>
      <c r="CCL67" s="264"/>
      <c r="CCM67" s="264"/>
      <c r="CCN67" s="264"/>
      <c r="CCO67" s="264"/>
      <c r="CCP67" s="264"/>
      <c r="CCQ67" s="264"/>
      <c r="CCR67" s="264"/>
      <c r="CCS67" s="264"/>
      <c r="CCT67" s="264"/>
      <c r="CCU67" s="264"/>
      <c r="CCV67" s="264"/>
      <c r="CCW67" s="264"/>
      <c r="CCX67" s="264"/>
      <c r="CCY67" s="264"/>
      <c r="CCZ67" s="264"/>
      <c r="CDA67" s="264"/>
      <c r="CDB67" s="264"/>
      <c r="CDC67" s="264"/>
      <c r="CDD67" s="264"/>
      <c r="CDE67" s="264"/>
      <c r="CDF67" s="264"/>
      <c r="CDG67" s="264"/>
      <c r="CDH67" s="264"/>
      <c r="CDI67" s="264"/>
      <c r="CDJ67" s="264"/>
      <c r="CDK67" s="264"/>
      <c r="CDL67" s="264"/>
      <c r="CDM67" s="264"/>
      <c r="CDN67" s="264"/>
      <c r="CDO67" s="264"/>
      <c r="CDP67" s="264"/>
      <c r="CDQ67" s="264"/>
      <c r="CDR67" s="264"/>
      <c r="CDS67" s="264"/>
      <c r="CDT67" s="264"/>
      <c r="CDU67" s="264"/>
      <c r="CDV67" s="264"/>
      <c r="CDW67" s="264"/>
      <c r="CDX67" s="264"/>
      <c r="CDY67" s="264"/>
      <c r="CDZ67" s="264"/>
      <c r="CEA67" s="264"/>
      <c r="CEB67" s="264"/>
      <c r="CEC67" s="264"/>
      <c r="CED67" s="264"/>
      <c r="CEE67" s="264"/>
      <c r="CEF67" s="264"/>
      <c r="CEG67" s="264"/>
      <c r="CEH67" s="264"/>
      <c r="CEI67" s="264"/>
      <c r="CEJ67" s="264"/>
      <c r="CEK67" s="264"/>
      <c r="CEL67" s="264"/>
      <c r="CEM67" s="264"/>
      <c r="CEN67" s="264"/>
      <c r="CEO67" s="264"/>
      <c r="CEP67" s="264"/>
      <c r="CEQ67" s="264"/>
      <c r="CER67" s="264"/>
      <c r="CES67" s="264"/>
      <c r="CET67" s="264"/>
      <c r="CEU67" s="264"/>
      <c r="CEV67" s="264"/>
      <c r="CEW67" s="264"/>
      <c r="CEX67" s="264"/>
      <c r="CEY67" s="264"/>
      <c r="CEZ67" s="264"/>
      <c r="CFA67" s="264"/>
      <c r="CFB67" s="264"/>
      <c r="CFC67" s="264"/>
      <c r="CFD67" s="264"/>
      <c r="CFE67" s="264"/>
      <c r="CFF67" s="264"/>
      <c r="CFG67" s="264"/>
      <c r="CFH67" s="264"/>
      <c r="CFI67" s="264"/>
      <c r="CFJ67" s="264"/>
      <c r="CFK67" s="264"/>
      <c r="CFL67" s="264"/>
      <c r="CFM67" s="264"/>
      <c r="CFN67" s="264"/>
      <c r="CFO67" s="264"/>
      <c r="CFP67" s="264"/>
      <c r="CFQ67" s="264"/>
      <c r="CFR67" s="264"/>
      <c r="CFS67" s="264"/>
      <c r="CFT67" s="264"/>
      <c r="CFU67" s="264"/>
      <c r="CFV67" s="264"/>
      <c r="CFW67" s="264"/>
      <c r="CFX67" s="264"/>
      <c r="CFY67" s="264"/>
      <c r="CFZ67" s="264"/>
      <c r="CGA67" s="264"/>
      <c r="CGB67" s="264"/>
      <c r="CGC67" s="264"/>
      <c r="CGD67" s="264"/>
      <c r="CGE67" s="264"/>
      <c r="CGF67" s="264"/>
      <c r="CGG67" s="264"/>
      <c r="CGH67" s="264"/>
      <c r="CGI67" s="264"/>
      <c r="CGJ67" s="264"/>
      <c r="CGK67" s="264"/>
      <c r="CGL67" s="264"/>
      <c r="CGM67" s="264"/>
      <c r="CGN67" s="264"/>
      <c r="CGO67" s="264"/>
      <c r="CGP67" s="264"/>
      <c r="CGQ67" s="264"/>
      <c r="CGR67" s="264"/>
      <c r="CGS67" s="264"/>
      <c r="CGT67" s="264"/>
      <c r="CGU67" s="264"/>
      <c r="CGV67" s="264"/>
      <c r="CGW67" s="264"/>
      <c r="CGX67" s="264"/>
      <c r="CGY67" s="264"/>
      <c r="CGZ67" s="264"/>
      <c r="CHA67" s="264"/>
      <c r="CHB67" s="264"/>
      <c r="CHC67" s="264"/>
      <c r="CHD67" s="264"/>
      <c r="CHE67" s="264"/>
      <c r="CHF67" s="264"/>
      <c r="CHG67" s="264"/>
      <c r="CHH67" s="264"/>
      <c r="CHI67" s="264"/>
      <c r="CHJ67" s="264"/>
      <c r="CHK67" s="264"/>
      <c r="CHL67" s="264"/>
      <c r="CHM67" s="264"/>
      <c r="CHN67" s="264"/>
      <c r="CHO67" s="264"/>
      <c r="CHP67" s="264"/>
      <c r="CHQ67" s="264"/>
      <c r="CHR67" s="264"/>
      <c r="CHS67" s="264"/>
      <c r="CHT67" s="264"/>
      <c r="CHU67" s="264"/>
      <c r="CHV67" s="264"/>
      <c r="CHW67" s="264"/>
      <c r="CHX67" s="264"/>
      <c r="CHY67" s="264"/>
      <c r="CHZ67" s="264"/>
      <c r="CIA67" s="264"/>
      <c r="CIB67" s="264"/>
      <c r="CIC67" s="264"/>
      <c r="CID67" s="264"/>
      <c r="CIE67" s="264"/>
      <c r="CIF67" s="264"/>
      <c r="CIG67" s="264"/>
      <c r="CIH67" s="264"/>
      <c r="CII67" s="264"/>
      <c r="CIJ67" s="264"/>
      <c r="CIK67" s="264"/>
      <c r="CIL67" s="264"/>
      <c r="CIM67" s="264"/>
      <c r="CIN67" s="264"/>
      <c r="CIO67" s="264"/>
      <c r="CIP67" s="264"/>
      <c r="CIQ67" s="264"/>
      <c r="CIR67" s="264"/>
      <c r="CIS67" s="264"/>
      <c r="CIT67" s="264"/>
      <c r="CIU67" s="264"/>
      <c r="CIV67" s="264"/>
      <c r="CIW67" s="264"/>
      <c r="CIX67" s="264"/>
      <c r="CIY67" s="264"/>
      <c r="CIZ67" s="264"/>
      <c r="CJA67" s="264"/>
      <c r="CJB67" s="264"/>
      <c r="CJC67" s="264"/>
      <c r="CJD67" s="264"/>
      <c r="CJE67" s="264"/>
      <c r="CJF67" s="264"/>
      <c r="CJG67" s="264"/>
      <c r="CJH67" s="264"/>
      <c r="CJI67" s="264"/>
      <c r="CJJ67" s="264"/>
      <c r="CJK67" s="264"/>
      <c r="CJL67" s="264"/>
      <c r="CJM67" s="264"/>
      <c r="CJN67" s="264"/>
      <c r="CJO67" s="264"/>
      <c r="CJP67" s="264"/>
      <c r="CJQ67" s="264"/>
      <c r="CJR67" s="264"/>
      <c r="CJS67" s="264"/>
      <c r="CJT67" s="264"/>
      <c r="CJU67" s="264"/>
      <c r="CJV67" s="264"/>
      <c r="CJW67" s="264"/>
      <c r="CJX67" s="264"/>
      <c r="CJY67" s="264"/>
      <c r="CJZ67" s="264"/>
      <c r="CKA67" s="264"/>
      <c r="CKB67" s="264"/>
      <c r="CKC67" s="264"/>
      <c r="CKD67" s="264"/>
      <c r="CKE67" s="264"/>
      <c r="CKF67" s="264"/>
      <c r="CKG67" s="264"/>
      <c r="CKH67" s="264"/>
      <c r="CKI67" s="264"/>
      <c r="CKJ67" s="264"/>
      <c r="CKK67" s="264"/>
      <c r="CKL67" s="264"/>
      <c r="CKM67" s="264"/>
      <c r="CKN67" s="264"/>
      <c r="CKO67" s="264"/>
      <c r="CKP67" s="264"/>
      <c r="CKQ67" s="264"/>
      <c r="CKR67" s="264"/>
      <c r="CKS67" s="264"/>
      <c r="CKT67" s="264"/>
      <c r="CKU67" s="264"/>
      <c r="CKV67" s="264"/>
      <c r="CKW67" s="264"/>
      <c r="CKX67" s="264"/>
      <c r="CKY67" s="264"/>
      <c r="CKZ67" s="264"/>
      <c r="CLA67" s="264"/>
      <c r="CLB67" s="264"/>
      <c r="CLC67" s="264"/>
      <c r="CLD67" s="264"/>
      <c r="CLE67" s="264"/>
      <c r="CLF67" s="264"/>
      <c r="CLG67" s="264"/>
      <c r="CLH67" s="264"/>
      <c r="CLI67" s="264"/>
      <c r="CLJ67" s="264"/>
      <c r="CLK67" s="264"/>
      <c r="CLL67" s="264"/>
      <c r="CLM67" s="264"/>
      <c r="CLN67" s="264"/>
      <c r="CLO67" s="264"/>
      <c r="CLP67" s="264"/>
      <c r="CLQ67" s="264"/>
      <c r="CLR67" s="264"/>
      <c r="CLS67" s="264"/>
      <c r="CLT67" s="264"/>
      <c r="CLU67" s="264"/>
      <c r="CLV67" s="264"/>
      <c r="CLW67" s="264"/>
      <c r="CLX67" s="264"/>
      <c r="CLY67" s="264"/>
      <c r="CLZ67" s="264"/>
      <c r="CMA67" s="264"/>
      <c r="CMB67" s="264"/>
      <c r="CMC67" s="264"/>
      <c r="CMD67" s="264"/>
      <c r="CME67" s="264"/>
      <c r="CMF67" s="264"/>
      <c r="CMG67" s="264"/>
      <c r="CMH67" s="264"/>
      <c r="CMI67" s="264"/>
      <c r="CMJ67" s="264"/>
      <c r="CMK67" s="264"/>
      <c r="CML67" s="264"/>
      <c r="CMM67" s="264"/>
      <c r="CMN67" s="264"/>
      <c r="CMO67" s="264"/>
      <c r="CMP67" s="264"/>
      <c r="CMQ67" s="264"/>
      <c r="CMR67" s="264"/>
      <c r="CMS67" s="264"/>
      <c r="CMT67" s="264"/>
      <c r="CMU67" s="264"/>
      <c r="CMV67" s="264"/>
      <c r="CMW67" s="264"/>
      <c r="CMX67" s="264"/>
      <c r="CMY67" s="264"/>
      <c r="CMZ67" s="264"/>
      <c r="CNA67" s="264"/>
      <c r="CNB67" s="264"/>
      <c r="CNC67" s="264"/>
      <c r="CND67" s="264"/>
      <c r="CNE67" s="264"/>
      <c r="CNF67" s="264"/>
      <c r="CNG67" s="264"/>
      <c r="CNH67" s="264"/>
      <c r="CNI67" s="264"/>
      <c r="CNJ67" s="264"/>
      <c r="CNK67" s="264"/>
      <c r="CNL67" s="264"/>
      <c r="CNM67" s="264"/>
      <c r="CNN67" s="264"/>
      <c r="CNO67" s="264"/>
      <c r="CNP67" s="264"/>
      <c r="CNQ67" s="264"/>
      <c r="CNR67" s="264"/>
      <c r="CNS67" s="264"/>
      <c r="CNT67" s="264"/>
      <c r="CNU67" s="264"/>
      <c r="CNV67" s="264"/>
      <c r="CNW67" s="264"/>
      <c r="CNX67" s="264"/>
      <c r="CNY67" s="264"/>
      <c r="CNZ67" s="264"/>
      <c r="COA67" s="264"/>
      <c r="COB67" s="264"/>
      <c r="COC67" s="264"/>
      <c r="COD67" s="264"/>
      <c r="COE67" s="264"/>
      <c r="COF67" s="264"/>
      <c r="COG67" s="264"/>
      <c r="COH67" s="264"/>
      <c r="COI67" s="264"/>
      <c r="COJ67" s="264"/>
      <c r="COK67" s="264"/>
      <c r="COL67" s="264"/>
      <c r="COM67" s="264"/>
      <c r="CON67" s="264"/>
      <c r="COO67" s="264"/>
      <c r="COP67" s="264"/>
      <c r="COQ67" s="264"/>
      <c r="COR67" s="264"/>
      <c r="COS67" s="264"/>
      <c r="COT67" s="264"/>
      <c r="COU67" s="264"/>
      <c r="COV67" s="264"/>
      <c r="COW67" s="264"/>
      <c r="COX67" s="264"/>
      <c r="COY67" s="264"/>
      <c r="COZ67" s="264"/>
      <c r="CPA67" s="264"/>
      <c r="CPB67" s="264"/>
      <c r="CPC67" s="264"/>
      <c r="CPD67" s="264"/>
      <c r="CPE67" s="264"/>
      <c r="CPF67" s="264"/>
      <c r="CPG67" s="264"/>
      <c r="CPH67" s="264"/>
      <c r="CPI67" s="264"/>
      <c r="CPJ67" s="264"/>
      <c r="CPK67" s="264"/>
      <c r="CPL67" s="264"/>
      <c r="CPM67" s="264"/>
      <c r="CPN67" s="264"/>
      <c r="CPO67" s="264"/>
      <c r="CPP67" s="264"/>
      <c r="CPQ67" s="264"/>
      <c r="CPR67" s="264"/>
      <c r="CPS67" s="264"/>
      <c r="CPT67" s="264"/>
      <c r="CPU67" s="264"/>
      <c r="CPV67" s="264"/>
      <c r="CPW67" s="264"/>
      <c r="CPX67" s="264"/>
      <c r="CPY67" s="264"/>
      <c r="CPZ67" s="264"/>
      <c r="CQA67" s="264"/>
      <c r="CQB67" s="264"/>
      <c r="CQC67" s="264"/>
      <c r="CQD67" s="264"/>
      <c r="CQE67" s="264"/>
      <c r="CQF67" s="264"/>
      <c r="CQG67" s="264"/>
      <c r="CQH67" s="264"/>
      <c r="CQI67" s="264"/>
      <c r="CQJ67" s="264"/>
      <c r="CQK67" s="264"/>
      <c r="CQL67" s="264"/>
      <c r="CQM67" s="264"/>
      <c r="CQN67" s="264"/>
      <c r="CQO67" s="264"/>
      <c r="CQP67" s="264"/>
      <c r="CQQ67" s="264"/>
      <c r="CQR67" s="264"/>
      <c r="CQS67" s="264"/>
      <c r="CQT67" s="264"/>
      <c r="CQU67" s="264"/>
      <c r="CQV67" s="264"/>
      <c r="CQW67" s="264"/>
      <c r="CQX67" s="264"/>
      <c r="CQY67" s="264"/>
      <c r="CQZ67" s="264"/>
      <c r="CRA67" s="264"/>
      <c r="CRB67" s="264"/>
      <c r="CRC67" s="264"/>
      <c r="CRD67" s="264"/>
      <c r="CRE67" s="264"/>
      <c r="CRF67" s="264"/>
      <c r="CRG67" s="264"/>
      <c r="CRH67" s="264"/>
      <c r="CRI67" s="264"/>
      <c r="CRJ67" s="264"/>
      <c r="CRK67" s="264"/>
      <c r="CRL67" s="264"/>
      <c r="CRM67" s="264"/>
      <c r="CRN67" s="264"/>
      <c r="CRO67" s="264"/>
      <c r="CRP67" s="264"/>
      <c r="CRQ67" s="264"/>
      <c r="CRR67" s="264"/>
      <c r="CRS67" s="264"/>
      <c r="CRT67" s="264"/>
      <c r="CRU67" s="264"/>
      <c r="CRV67" s="264"/>
      <c r="CRW67" s="264"/>
      <c r="CRX67" s="264"/>
      <c r="CRY67" s="264"/>
      <c r="CRZ67" s="264"/>
      <c r="CSA67" s="264"/>
      <c r="CSB67" s="264"/>
      <c r="CSC67" s="264"/>
      <c r="CSD67" s="264"/>
      <c r="CSE67" s="264"/>
      <c r="CSF67" s="264"/>
      <c r="CSG67" s="264"/>
      <c r="CSH67" s="264"/>
      <c r="CSI67" s="264"/>
      <c r="CSJ67" s="264"/>
      <c r="CSK67" s="264"/>
      <c r="CSL67" s="264"/>
      <c r="CSM67" s="264"/>
      <c r="CSN67" s="264"/>
      <c r="CSO67" s="264"/>
      <c r="CSP67" s="264"/>
      <c r="CSQ67" s="264"/>
      <c r="CSR67" s="264"/>
      <c r="CSS67" s="264"/>
      <c r="CST67" s="264"/>
      <c r="CSU67" s="264"/>
      <c r="CSV67" s="264"/>
      <c r="CSW67" s="264"/>
      <c r="CSX67" s="264"/>
      <c r="CSY67" s="264"/>
      <c r="CSZ67" s="264"/>
      <c r="CTA67" s="264"/>
      <c r="CTB67" s="264"/>
      <c r="CTC67" s="264"/>
      <c r="CTD67" s="264"/>
      <c r="CTE67" s="264"/>
      <c r="CTF67" s="264"/>
      <c r="CTG67" s="264"/>
      <c r="CTH67" s="264"/>
      <c r="CTI67" s="264"/>
      <c r="CTJ67" s="264"/>
      <c r="CTK67" s="264"/>
      <c r="CTL67" s="264"/>
      <c r="CTM67" s="264"/>
      <c r="CTN67" s="264"/>
      <c r="CTO67" s="264"/>
      <c r="CTP67" s="264"/>
      <c r="CTQ67" s="264"/>
      <c r="CTR67" s="264"/>
      <c r="CTS67" s="264"/>
      <c r="CTT67" s="264"/>
      <c r="CTU67" s="264"/>
      <c r="CTV67" s="264"/>
      <c r="CTW67" s="264"/>
      <c r="CTX67" s="264"/>
      <c r="CTY67" s="264"/>
      <c r="CTZ67" s="264"/>
      <c r="CUA67" s="264"/>
      <c r="CUB67" s="264"/>
      <c r="CUC67" s="264"/>
      <c r="CUD67" s="264"/>
      <c r="CUE67" s="264"/>
      <c r="CUF67" s="264"/>
      <c r="CUG67" s="264"/>
      <c r="CUH67" s="264"/>
      <c r="CUI67" s="264"/>
      <c r="CUJ67" s="264"/>
      <c r="CUK67" s="264"/>
      <c r="CUL67" s="264"/>
      <c r="CUM67" s="264"/>
      <c r="CUN67" s="264"/>
      <c r="CUO67" s="264"/>
      <c r="CUP67" s="264"/>
      <c r="CUQ67" s="264"/>
      <c r="CUR67" s="264"/>
      <c r="CUS67" s="264"/>
      <c r="CUT67" s="264"/>
      <c r="CUU67" s="264"/>
      <c r="CUV67" s="264"/>
      <c r="CUW67" s="264"/>
      <c r="CUX67" s="264"/>
      <c r="CUY67" s="264"/>
      <c r="CUZ67" s="264"/>
      <c r="CVA67" s="264"/>
      <c r="CVB67" s="264"/>
      <c r="CVC67" s="264"/>
      <c r="CVD67" s="264"/>
      <c r="CVE67" s="264"/>
      <c r="CVF67" s="264"/>
      <c r="CVG67" s="264"/>
      <c r="CVH67" s="264"/>
      <c r="CVI67" s="264"/>
      <c r="CVJ67" s="264"/>
      <c r="CVK67" s="264"/>
      <c r="CVL67" s="264"/>
      <c r="CVM67" s="264"/>
      <c r="CVN67" s="264"/>
      <c r="CVO67" s="264"/>
      <c r="CVP67" s="264"/>
      <c r="CVQ67" s="264"/>
      <c r="CVR67" s="264"/>
      <c r="CVS67" s="264"/>
      <c r="CVT67" s="264"/>
      <c r="CVU67" s="264"/>
      <c r="CVV67" s="264"/>
      <c r="CVW67" s="264"/>
      <c r="CVX67" s="264"/>
      <c r="CVY67" s="264"/>
      <c r="CVZ67" s="264"/>
      <c r="CWA67" s="264"/>
      <c r="CWB67" s="264"/>
      <c r="CWC67" s="264"/>
      <c r="CWD67" s="264"/>
      <c r="CWE67" s="264"/>
      <c r="CWF67" s="264"/>
      <c r="CWG67" s="264"/>
      <c r="CWH67" s="264"/>
      <c r="CWI67" s="264"/>
      <c r="CWJ67" s="264"/>
      <c r="CWK67" s="264"/>
      <c r="CWL67" s="264"/>
      <c r="CWM67" s="264"/>
      <c r="CWN67" s="264"/>
      <c r="CWO67" s="264"/>
      <c r="CWP67" s="264"/>
      <c r="CWQ67" s="264"/>
      <c r="CWR67" s="264"/>
      <c r="CWS67" s="264"/>
      <c r="CWT67" s="264"/>
      <c r="CWU67" s="264"/>
      <c r="CWV67" s="264"/>
      <c r="CWW67" s="264"/>
      <c r="CWX67" s="264"/>
      <c r="CWY67" s="264"/>
      <c r="CWZ67" s="264"/>
      <c r="CXA67" s="264"/>
      <c r="CXB67" s="264"/>
      <c r="CXC67" s="264"/>
      <c r="CXD67" s="264"/>
      <c r="CXE67" s="264"/>
      <c r="CXF67" s="264"/>
      <c r="CXG67" s="264"/>
      <c r="CXH67" s="264"/>
      <c r="CXI67" s="264"/>
      <c r="CXJ67" s="264"/>
      <c r="CXK67" s="264"/>
      <c r="CXL67" s="264"/>
      <c r="CXM67" s="264"/>
      <c r="CXN67" s="264"/>
      <c r="CXO67" s="264"/>
      <c r="CXP67" s="264"/>
      <c r="CXQ67" s="264"/>
      <c r="CXR67" s="264"/>
      <c r="CXS67" s="264"/>
      <c r="CXT67" s="264"/>
      <c r="CXU67" s="264"/>
      <c r="CXV67" s="264"/>
      <c r="CXW67" s="264"/>
      <c r="CXX67" s="264"/>
      <c r="CXY67" s="264"/>
      <c r="CXZ67" s="264"/>
      <c r="CYA67" s="264"/>
      <c r="CYB67" s="264"/>
      <c r="CYC67" s="264"/>
      <c r="CYD67" s="264"/>
      <c r="CYE67" s="264"/>
      <c r="CYF67" s="264"/>
      <c r="CYG67" s="264"/>
      <c r="CYH67" s="264"/>
      <c r="CYI67" s="264"/>
      <c r="CYJ67" s="264"/>
      <c r="CYK67" s="264"/>
      <c r="CYL67" s="264"/>
      <c r="CYM67" s="264"/>
      <c r="CYN67" s="264"/>
      <c r="CYO67" s="264"/>
      <c r="CYP67" s="264"/>
      <c r="CYQ67" s="264"/>
      <c r="CYR67" s="264"/>
      <c r="CYS67" s="264"/>
      <c r="CYT67" s="264"/>
      <c r="CYU67" s="264"/>
      <c r="CYV67" s="264"/>
      <c r="CYW67" s="264"/>
      <c r="CYX67" s="264"/>
      <c r="CYY67" s="264"/>
      <c r="CYZ67" s="264"/>
      <c r="CZA67" s="264"/>
      <c r="CZB67" s="264"/>
      <c r="CZC67" s="264"/>
      <c r="CZD67" s="264"/>
      <c r="CZE67" s="264"/>
      <c r="CZF67" s="264"/>
      <c r="CZG67" s="264"/>
      <c r="CZH67" s="264"/>
      <c r="CZI67" s="264"/>
      <c r="CZJ67" s="264"/>
      <c r="CZK67" s="264"/>
      <c r="CZL67" s="264"/>
      <c r="CZM67" s="264"/>
      <c r="CZN67" s="264"/>
      <c r="CZO67" s="264"/>
      <c r="CZP67" s="264"/>
      <c r="CZQ67" s="264"/>
      <c r="CZR67" s="264"/>
      <c r="CZS67" s="264"/>
      <c r="CZT67" s="264"/>
      <c r="CZU67" s="264"/>
      <c r="CZV67" s="264"/>
      <c r="CZW67" s="264"/>
      <c r="CZX67" s="264"/>
      <c r="CZY67" s="264"/>
      <c r="CZZ67" s="264"/>
      <c r="DAA67" s="264"/>
      <c r="DAB67" s="264"/>
      <c r="DAC67" s="264"/>
      <c r="DAD67" s="264"/>
      <c r="DAE67" s="264"/>
      <c r="DAF67" s="264"/>
      <c r="DAG67" s="264"/>
      <c r="DAH67" s="264"/>
      <c r="DAI67" s="264"/>
      <c r="DAJ67" s="264"/>
      <c r="DAK67" s="264"/>
      <c r="DAL67" s="264"/>
      <c r="DAM67" s="264"/>
      <c r="DAN67" s="264"/>
      <c r="DAO67" s="264"/>
      <c r="DAP67" s="264"/>
      <c r="DAQ67" s="264"/>
      <c r="DAR67" s="264"/>
      <c r="DAS67" s="264"/>
      <c r="DAT67" s="264"/>
      <c r="DAU67" s="264"/>
      <c r="DAV67" s="264"/>
      <c r="DAW67" s="264"/>
      <c r="DAX67" s="264"/>
      <c r="DAY67" s="264"/>
      <c r="DAZ67" s="264"/>
      <c r="DBA67" s="264"/>
      <c r="DBB67" s="264"/>
      <c r="DBC67" s="264"/>
      <c r="DBD67" s="264"/>
      <c r="DBE67" s="264"/>
      <c r="DBF67" s="264"/>
      <c r="DBG67" s="264"/>
      <c r="DBH67" s="264"/>
      <c r="DBI67" s="264"/>
      <c r="DBJ67" s="264"/>
      <c r="DBK67" s="264"/>
      <c r="DBL67" s="264"/>
      <c r="DBM67" s="264"/>
      <c r="DBN67" s="264"/>
      <c r="DBO67" s="264"/>
      <c r="DBP67" s="264"/>
      <c r="DBQ67" s="264"/>
      <c r="DBR67" s="264"/>
      <c r="DBS67" s="264"/>
      <c r="DBT67" s="264"/>
      <c r="DBU67" s="264"/>
      <c r="DBV67" s="264"/>
      <c r="DBW67" s="264"/>
      <c r="DBX67" s="264"/>
      <c r="DBY67" s="264"/>
      <c r="DBZ67" s="264"/>
      <c r="DCA67" s="264"/>
      <c r="DCB67" s="264"/>
      <c r="DCC67" s="264"/>
      <c r="DCD67" s="264"/>
      <c r="DCE67" s="264"/>
      <c r="DCF67" s="264"/>
      <c r="DCG67" s="264"/>
      <c r="DCH67" s="264"/>
      <c r="DCI67" s="264"/>
      <c r="DCJ67" s="264"/>
      <c r="DCK67" s="264"/>
      <c r="DCL67" s="264"/>
      <c r="DCM67" s="264"/>
      <c r="DCN67" s="264"/>
      <c r="DCO67" s="264"/>
      <c r="DCP67" s="264"/>
      <c r="DCQ67" s="264"/>
      <c r="DCR67" s="264"/>
      <c r="DCS67" s="264"/>
      <c r="DCT67" s="264"/>
      <c r="DCU67" s="264"/>
      <c r="DCV67" s="264"/>
      <c r="DCW67" s="264"/>
      <c r="DCX67" s="264"/>
      <c r="DCY67" s="264"/>
      <c r="DCZ67" s="264"/>
      <c r="DDA67" s="264"/>
      <c r="DDB67" s="264"/>
      <c r="DDC67" s="264"/>
      <c r="DDD67" s="264"/>
      <c r="DDE67" s="264"/>
      <c r="DDF67" s="264"/>
      <c r="DDG67" s="264"/>
      <c r="DDH67" s="264"/>
      <c r="DDI67" s="264"/>
      <c r="DDJ67" s="264"/>
      <c r="DDK67" s="264"/>
      <c r="DDL67" s="264"/>
      <c r="DDM67" s="264"/>
      <c r="DDN67" s="264"/>
      <c r="DDO67" s="264"/>
      <c r="DDP67" s="264"/>
      <c r="DDQ67" s="264"/>
      <c r="DDR67" s="264"/>
      <c r="DDS67" s="264"/>
      <c r="DDT67" s="264"/>
      <c r="DDU67" s="264"/>
      <c r="DDV67" s="264"/>
      <c r="DDW67" s="264"/>
      <c r="DDX67" s="264"/>
      <c r="DDY67" s="264"/>
      <c r="DDZ67" s="264"/>
      <c r="DEA67" s="264"/>
      <c r="DEB67" s="264"/>
      <c r="DEC67" s="264"/>
      <c r="DED67" s="264"/>
      <c r="DEE67" s="264"/>
      <c r="DEF67" s="264"/>
      <c r="DEG67" s="264"/>
      <c r="DEH67" s="264"/>
      <c r="DEI67" s="264"/>
      <c r="DEJ67" s="264"/>
      <c r="DEK67" s="264"/>
      <c r="DEL67" s="264"/>
      <c r="DEM67" s="264"/>
      <c r="DEN67" s="264"/>
      <c r="DEO67" s="264"/>
      <c r="DEP67" s="264"/>
      <c r="DEQ67" s="264"/>
      <c r="DER67" s="264"/>
      <c r="DES67" s="264"/>
      <c r="DET67" s="264"/>
      <c r="DEU67" s="264"/>
      <c r="DEV67" s="264"/>
      <c r="DEW67" s="264"/>
      <c r="DEX67" s="264"/>
      <c r="DEY67" s="264"/>
      <c r="DEZ67" s="264"/>
      <c r="DFA67" s="264"/>
      <c r="DFB67" s="264"/>
      <c r="DFC67" s="264"/>
      <c r="DFD67" s="264"/>
      <c r="DFE67" s="264"/>
      <c r="DFF67" s="264"/>
      <c r="DFG67" s="264"/>
      <c r="DFH67" s="264"/>
      <c r="DFI67" s="264"/>
      <c r="DFJ67" s="264"/>
      <c r="DFK67" s="264"/>
      <c r="DFL67" s="264"/>
      <c r="DFM67" s="264"/>
      <c r="DFN67" s="264"/>
      <c r="DFO67" s="264"/>
      <c r="DFP67" s="264"/>
      <c r="DFQ67" s="264"/>
      <c r="DFR67" s="264"/>
      <c r="DFS67" s="264"/>
      <c r="DFT67" s="264"/>
      <c r="DFU67" s="264"/>
      <c r="DFV67" s="264"/>
      <c r="DFW67" s="264"/>
      <c r="DFX67" s="264"/>
      <c r="DFY67" s="264"/>
      <c r="DFZ67" s="264"/>
      <c r="DGA67" s="264"/>
      <c r="DGB67" s="264"/>
      <c r="DGC67" s="264"/>
      <c r="DGD67" s="264"/>
      <c r="DGE67" s="264"/>
      <c r="DGF67" s="264"/>
      <c r="DGG67" s="264"/>
      <c r="DGH67" s="264"/>
      <c r="DGI67" s="264"/>
      <c r="DGJ67" s="264"/>
      <c r="DGK67" s="264"/>
      <c r="DGL67" s="264"/>
      <c r="DGM67" s="264"/>
      <c r="DGN67" s="264"/>
      <c r="DGO67" s="264"/>
      <c r="DGP67" s="264"/>
      <c r="DGQ67" s="264"/>
      <c r="DGR67" s="264"/>
      <c r="DGS67" s="264"/>
      <c r="DGT67" s="264"/>
      <c r="DGU67" s="264"/>
      <c r="DGV67" s="264"/>
      <c r="DGW67" s="264"/>
      <c r="DGX67" s="264"/>
      <c r="DGY67" s="264"/>
      <c r="DGZ67" s="264"/>
      <c r="DHA67" s="264"/>
      <c r="DHB67" s="264"/>
      <c r="DHC67" s="264"/>
      <c r="DHD67" s="264"/>
      <c r="DHE67" s="264"/>
      <c r="DHF67" s="264"/>
      <c r="DHG67" s="264"/>
      <c r="DHH67" s="264"/>
      <c r="DHI67" s="264"/>
      <c r="DHJ67" s="264"/>
      <c r="DHK67" s="264"/>
      <c r="DHL67" s="264"/>
      <c r="DHM67" s="264"/>
      <c r="DHN67" s="264"/>
      <c r="DHO67" s="264"/>
      <c r="DHP67" s="264"/>
      <c r="DHQ67" s="264"/>
      <c r="DHR67" s="264"/>
      <c r="DHS67" s="264"/>
      <c r="DHT67" s="264"/>
      <c r="DHU67" s="264"/>
      <c r="DHV67" s="264"/>
      <c r="DHW67" s="264"/>
      <c r="DHX67" s="264"/>
      <c r="DHY67" s="264"/>
      <c r="DHZ67" s="264"/>
      <c r="DIA67" s="264"/>
      <c r="DIB67" s="264"/>
      <c r="DIC67" s="264"/>
      <c r="DID67" s="264"/>
      <c r="DIE67" s="264"/>
      <c r="DIF67" s="264"/>
      <c r="DIG67" s="264"/>
      <c r="DIH67" s="264"/>
      <c r="DII67" s="264"/>
      <c r="DIJ67" s="264"/>
      <c r="DIK67" s="264"/>
      <c r="DIL67" s="264"/>
      <c r="DIM67" s="264"/>
      <c r="DIN67" s="264"/>
      <c r="DIO67" s="264"/>
      <c r="DIP67" s="264"/>
      <c r="DIQ67" s="264"/>
      <c r="DIR67" s="264"/>
      <c r="DIS67" s="264"/>
      <c r="DIT67" s="264"/>
      <c r="DIU67" s="264"/>
      <c r="DIV67" s="264"/>
      <c r="DIW67" s="264"/>
      <c r="DIX67" s="264"/>
      <c r="DIY67" s="264"/>
      <c r="DIZ67" s="264"/>
      <c r="DJA67" s="264"/>
      <c r="DJB67" s="264"/>
      <c r="DJC67" s="264"/>
      <c r="DJD67" s="264"/>
      <c r="DJE67" s="264"/>
      <c r="DJF67" s="264"/>
      <c r="DJG67" s="264"/>
      <c r="DJH67" s="264"/>
      <c r="DJI67" s="264"/>
      <c r="DJJ67" s="264"/>
      <c r="DJK67" s="264"/>
      <c r="DJL67" s="264"/>
      <c r="DJM67" s="264"/>
      <c r="DJN67" s="264"/>
      <c r="DJO67" s="264"/>
      <c r="DJP67" s="264"/>
      <c r="DJQ67" s="264"/>
      <c r="DJR67" s="264"/>
      <c r="DJS67" s="264"/>
      <c r="DJT67" s="264"/>
      <c r="DJU67" s="264"/>
      <c r="DJV67" s="264"/>
      <c r="DJW67" s="264"/>
      <c r="DJX67" s="264"/>
      <c r="DJY67" s="264"/>
      <c r="DJZ67" s="264"/>
      <c r="DKA67" s="264"/>
      <c r="DKB67" s="264"/>
      <c r="DKC67" s="264"/>
      <c r="DKD67" s="264"/>
      <c r="DKE67" s="264"/>
      <c r="DKF67" s="264"/>
      <c r="DKG67" s="264"/>
      <c r="DKH67" s="264"/>
      <c r="DKI67" s="264"/>
      <c r="DKJ67" s="264"/>
      <c r="DKK67" s="264"/>
      <c r="DKL67" s="264"/>
      <c r="DKM67" s="264"/>
      <c r="DKN67" s="264"/>
      <c r="DKO67" s="264"/>
      <c r="DKP67" s="264"/>
      <c r="DKQ67" s="264"/>
      <c r="DKR67" s="264"/>
      <c r="DKS67" s="264"/>
      <c r="DKT67" s="264"/>
      <c r="DKU67" s="264"/>
      <c r="DKV67" s="264"/>
      <c r="DKW67" s="264"/>
      <c r="DKX67" s="264"/>
      <c r="DKY67" s="264"/>
      <c r="DKZ67" s="264"/>
      <c r="DLA67" s="264"/>
      <c r="DLB67" s="264"/>
      <c r="DLC67" s="264"/>
      <c r="DLD67" s="264"/>
      <c r="DLE67" s="264"/>
      <c r="DLF67" s="264"/>
      <c r="DLG67" s="264"/>
      <c r="DLH67" s="264"/>
      <c r="DLI67" s="264"/>
      <c r="DLJ67" s="264"/>
      <c r="DLK67" s="264"/>
      <c r="DLL67" s="264"/>
      <c r="DLM67" s="264"/>
      <c r="DLN67" s="264"/>
      <c r="DLO67" s="264"/>
      <c r="DLP67" s="264"/>
      <c r="DLQ67" s="264"/>
      <c r="DLR67" s="264"/>
      <c r="DLS67" s="264"/>
      <c r="DLT67" s="264"/>
      <c r="DLU67" s="264"/>
      <c r="DLV67" s="264"/>
      <c r="DLW67" s="264"/>
      <c r="DLX67" s="264"/>
      <c r="DLY67" s="264"/>
      <c r="DLZ67" s="264"/>
      <c r="DMA67" s="264"/>
      <c r="DMB67" s="264"/>
      <c r="DMC67" s="264"/>
      <c r="DMD67" s="264"/>
      <c r="DME67" s="264"/>
      <c r="DMF67" s="264"/>
      <c r="DMG67" s="264"/>
      <c r="DMH67" s="264"/>
      <c r="DMI67" s="264"/>
      <c r="DMJ67" s="264"/>
      <c r="DMK67" s="264"/>
      <c r="DML67" s="264"/>
      <c r="DMM67" s="264"/>
      <c r="DMN67" s="264"/>
      <c r="DMO67" s="264"/>
      <c r="DMP67" s="264"/>
      <c r="DMQ67" s="264"/>
      <c r="DMR67" s="264"/>
      <c r="DMS67" s="264"/>
      <c r="DMT67" s="264"/>
      <c r="DMU67" s="264"/>
      <c r="DMV67" s="264"/>
      <c r="DMW67" s="264"/>
      <c r="DMX67" s="264"/>
      <c r="DMY67" s="264"/>
      <c r="DMZ67" s="264"/>
      <c r="DNA67" s="264"/>
      <c r="DNB67" s="264"/>
      <c r="DNC67" s="264"/>
      <c r="DND67" s="264"/>
      <c r="DNE67" s="264"/>
      <c r="DNF67" s="264"/>
      <c r="DNG67" s="264"/>
      <c r="DNH67" s="264"/>
      <c r="DNI67" s="264"/>
      <c r="DNJ67" s="264"/>
      <c r="DNK67" s="264"/>
      <c r="DNL67" s="264"/>
      <c r="DNM67" s="264"/>
      <c r="DNN67" s="264"/>
      <c r="DNO67" s="264"/>
      <c r="DNP67" s="264"/>
      <c r="DNQ67" s="264"/>
      <c r="DNR67" s="264"/>
      <c r="DNS67" s="264"/>
      <c r="DNT67" s="264"/>
      <c r="DNU67" s="264"/>
      <c r="DNV67" s="264"/>
      <c r="DNW67" s="264"/>
      <c r="DNX67" s="264"/>
      <c r="DNY67" s="264"/>
      <c r="DNZ67" s="264"/>
      <c r="DOA67" s="264"/>
      <c r="DOB67" s="264"/>
      <c r="DOC67" s="264"/>
      <c r="DOD67" s="264"/>
      <c r="DOE67" s="264"/>
      <c r="DOF67" s="264"/>
      <c r="DOG67" s="264"/>
      <c r="DOH67" s="264"/>
      <c r="DOI67" s="264"/>
      <c r="DOJ67" s="264"/>
      <c r="DOK67" s="264"/>
      <c r="DOL67" s="264"/>
      <c r="DOM67" s="264"/>
      <c r="DON67" s="264"/>
      <c r="DOO67" s="264"/>
      <c r="DOP67" s="264"/>
      <c r="DOQ67" s="264"/>
      <c r="DOR67" s="264"/>
      <c r="DOS67" s="264"/>
      <c r="DOT67" s="264"/>
      <c r="DOU67" s="264"/>
      <c r="DOV67" s="264"/>
      <c r="DOW67" s="264"/>
      <c r="DOX67" s="264"/>
      <c r="DOY67" s="264"/>
      <c r="DOZ67" s="264"/>
      <c r="DPA67" s="264"/>
      <c r="DPB67" s="264"/>
      <c r="DPC67" s="264"/>
      <c r="DPD67" s="264"/>
      <c r="DPE67" s="264"/>
      <c r="DPF67" s="264"/>
      <c r="DPG67" s="264"/>
      <c r="DPH67" s="264"/>
      <c r="DPI67" s="264"/>
      <c r="DPJ67" s="264"/>
      <c r="DPK67" s="264"/>
      <c r="DPL67" s="264"/>
      <c r="DPM67" s="264"/>
      <c r="DPN67" s="264"/>
      <c r="DPO67" s="264"/>
      <c r="DPP67" s="264"/>
      <c r="DPQ67" s="264"/>
      <c r="DPR67" s="264"/>
      <c r="DPS67" s="264"/>
      <c r="DPT67" s="264"/>
      <c r="DPU67" s="264"/>
      <c r="DPV67" s="264"/>
      <c r="DPW67" s="264"/>
      <c r="DPX67" s="264"/>
      <c r="DPY67" s="264"/>
      <c r="DPZ67" s="264"/>
      <c r="DQA67" s="264"/>
      <c r="DQB67" s="264"/>
      <c r="DQC67" s="264"/>
      <c r="DQD67" s="264"/>
      <c r="DQE67" s="264"/>
      <c r="DQF67" s="264"/>
      <c r="DQG67" s="264"/>
      <c r="DQH67" s="264"/>
      <c r="DQI67" s="264"/>
      <c r="DQJ67" s="264"/>
      <c r="DQK67" s="264"/>
      <c r="DQL67" s="264"/>
      <c r="DQM67" s="264"/>
      <c r="DQN67" s="264"/>
      <c r="DQO67" s="264"/>
      <c r="DQP67" s="264"/>
      <c r="DQQ67" s="264"/>
      <c r="DQR67" s="264"/>
      <c r="DQS67" s="264"/>
      <c r="DQT67" s="264"/>
      <c r="DQU67" s="264"/>
      <c r="DQV67" s="264"/>
      <c r="DQW67" s="264"/>
      <c r="DQX67" s="264"/>
      <c r="DQY67" s="264"/>
      <c r="DQZ67" s="264"/>
      <c r="DRA67" s="264"/>
      <c r="DRB67" s="264"/>
      <c r="DRC67" s="264"/>
      <c r="DRD67" s="264"/>
      <c r="DRE67" s="264"/>
      <c r="DRF67" s="264"/>
      <c r="DRG67" s="264"/>
      <c r="DRH67" s="264"/>
      <c r="DRI67" s="264"/>
      <c r="DRJ67" s="264"/>
      <c r="DRK67" s="264"/>
      <c r="DRL67" s="264"/>
      <c r="DRM67" s="264"/>
      <c r="DRN67" s="264"/>
      <c r="DRO67" s="264"/>
      <c r="DRP67" s="264"/>
      <c r="DRQ67" s="264"/>
      <c r="DRR67" s="264"/>
      <c r="DRS67" s="264"/>
      <c r="DRT67" s="264"/>
      <c r="DRU67" s="264"/>
      <c r="DRV67" s="264"/>
      <c r="DRW67" s="264"/>
      <c r="DRX67" s="264"/>
      <c r="DRY67" s="264"/>
      <c r="DRZ67" s="264"/>
      <c r="DSA67" s="264"/>
      <c r="DSB67" s="264"/>
      <c r="DSC67" s="264"/>
      <c r="DSD67" s="264"/>
      <c r="DSE67" s="264"/>
      <c r="DSF67" s="264"/>
      <c r="DSG67" s="264"/>
      <c r="DSH67" s="264"/>
      <c r="DSI67" s="264"/>
      <c r="DSJ67" s="264"/>
      <c r="DSK67" s="264"/>
      <c r="DSL67" s="264"/>
      <c r="DSM67" s="264"/>
      <c r="DSN67" s="264"/>
      <c r="DSO67" s="264"/>
      <c r="DSP67" s="264"/>
      <c r="DSQ67" s="264"/>
      <c r="DSR67" s="264"/>
      <c r="DSS67" s="264"/>
      <c r="DST67" s="264"/>
      <c r="DSU67" s="264"/>
      <c r="DSV67" s="264"/>
      <c r="DSW67" s="264"/>
      <c r="DSX67" s="264"/>
      <c r="DSY67" s="264"/>
      <c r="DSZ67" s="264"/>
      <c r="DTA67" s="264"/>
      <c r="DTB67" s="264"/>
      <c r="DTC67" s="264"/>
      <c r="DTD67" s="264"/>
      <c r="DTE67" s="264"/>
      <c r="DTF67" s="264"/>
      <c r="DTG67" s="264"/>
      <c r="DTH67" s="264"/>
      <c r="DTI67" s="264"/>
      <c r="DTJ67" s="264"/>
      <c r="DTK67" s="264"/>
      <c r="DTL67" s="264"/>
      <c r="DTM67" s="264"/>
      <c r="DTN67" s="264"/>
      <c r="DTO67" s="264"/>
      <c r="DTP67" s="264"/>
      <c r="DTQ67" s="264"/>
      <c r="DTR67" s="264"/>
      <c r="DTS67" s="264"/>
      <c r="DTT67" s="264"/>
      <c r="DTU67" s="264"/>
      <c r="DTV67" s="264"/>
      <c r="DTW67" s="264"/>
      <c r="DTX67" s="264"/>
      <c r="DTY67" s="264"/>
      <c r="DTZ67" s="264"/>
      <c r="DUA67" s="264"/>
      <c r="DUB67" s="264"/>
      <c r="DUC67" s="264"/>
      <c r="DUD67" s="264"/>
      <c r="DUE67" s="264"/>
      <c r="DUF67" s="264"/>
      <c r="DUG67" s="264"/>
      <c r="DUH67" s="264"/>
      <c r="DUI67" s="264"/>
      <c r="DUJ67" s="264"/>
      <c r="DUK67" s="264"/>
      <c r="DUL67" s="264"/>
      <c r="DUM67" s="264"/>
      <c r="DUN67" s="264"/>
      <c r="DUO67" s="264"/>
      <c r="DUP67" s="264"/>
      <c r="DUQ67" s="264"/>
      <c r="DUR67" s="264"/>
      <c r="DUS67" s="264"/>
      <c r="DUT67" s="264"/>
      <c r="DUU67" s="264"/>
      <c r="DUV67" s="264"/>
      <c r="DUW67" s="264"/>
      <c r="DUX67" s="264"/>
      <c r="DUY67" s="264"/>
      <c r="DUZ67" s="264"/>
      <c r="DVA67" s="264"/>
      <c r="DVB67" s="264"/>
      <c r="DVC67" s="264"/>
      <c r="DVD67" s="264"/>
      <c r="DVE67" s="264"/>
      <c r="DVF67" s="264"/>
      <c r="DVG67" s="264"/>
      <c r="DVH67" s="264"/>
      <c r="DVI67" s="264"/>
      <c r="DVJ67" s="264"/>
      <c r="DVK67" s="264"/>
      <c r="DVL67" s="264"/>
      <c r="DVM67" s="264"/>
      <c r="DVN67" s="264"/>
      <c r="DVO67" s="264"/>
      <c r="DVP67" s="264"/>
      <c r="DVQ67" s="264"/>
      <c r="DVR67" s="264"/>
      <c r="DVS67" s="264"/>
      <c r="DVT67" s="264"/>
      <c r="DVU67" s="264"/>
      <c r="DVV67" s="264"/>
      <c r="DVW67" s="264"/>
      <c r="DVX67" s="264"/>
      <c r="DVY67" s="264"/>
      <c r="DVZ67" s="264"/>
      <c r="DWA67" s="264"/>
      <c r="DWB67" s="264"/>
      <c r="DWC67" s="264"/>
      <c r="DWD67" s="264"/>
      <c r="DWE67" s="264"/>
      <c r="DWF67" s="264"/>
      <c r="DWG67" s="264"/>
      <c r="DWH67" s="264"/>
      <c r="DWI67" s="264"/>
      <c r="DWJ67" s="264"/>
      <c r="DWK67" s="264"/>
      <c r="DWL67" s="264"/>
      <c r="DWM67" s="264"/>
      <c r="DWN67" s="264"/>
      <c r="DWO67" s="264"/>
      <c r="DWP67" s="264"/>
      <c r="DWQ67" s="264"/>
      <c r="DWR67" s="264"/>
      <c r="DWS67" s="264"/>
      <c r="DWT67" s="264"/>
      <c r="DWU67" s="264"/>
      <c r="DWV67" s="264"/>
      <c r="DWW67" s="264"/>
      <c r="DWX67" s="264"/>
      <c r="DWY67" s="264"/>
      <c r="DWZ67" s="264"/>
      <c r="DXA67" s="264"/>
      <c r="DXB67" s="264"/>
      <c r="DXC67" s="264"/>
      <c r="DXD67" s="264"/>
      <c r="DXE67" s="264"/>
      <c r="DXF67" s="264"/>
      <c r="DXG67" s="264"/>
      <c r="DXH67" s="264"/>
      <c r="DXI67" s="264"/>
      <c r="DXJ67" s="264"/>
      <c r="DXK67" s="264"/>
      <c r="DXL67" s="264"/>
      <c r="DXM67" s="264"/>
      <c r="DXN67" s="264"/>
      <c r="DXO67" s="264"/>
      <c r="DXP67" s="264"/>
      <c r="DXQ67" s="264"/>
      <c r="DXR67" s="264"/>
      <c r="DXS67" s="264"/>
      <c r="DXT67" s="264"/>
      <c r="DXU67" s="264"/>
      <c r="DXV67" s="264"/>
      <c r="DXW67" s="264"/>
      <c r="DXX67" s="264"/>
      <c r="DXY67" s="264"/>
      <c r="DXZ67" s="264"/>
      <c r="DYA67" s="264"/>
      <c r="DYB67" s="264"/>
      <c r="DYC67" s="264"/>
      <c r="DYD67" s="264"/>
      <c r="DYE67" s="264"/>
      <c r="DYF67" s="264"/>
      <c r="DYG67" s="264"/>
      <c r="DYH67" s="264"/>
      <c r="DYI67" s="264"/>
      <c r="DYJ67" s="264"/>
      <c r="DYK67" s="264"/>
      <c r="DYL67" s="264"/>
      <c r="DYM67" s="264"/>
      <c r="DYN67" s="264"/>
      <c r="DYO67" s="264"/>
      <c r="DYP67" s="264"/>
      <c r="DYQ67" s="264"/>
      <c r="DYR67" s="264"/>
      <c r="DYS67" s="264"/>
      <c r="DYT67" s="264"/>
      <c r="DYU67" s="264"/>
      <c r="DYV67" s="264"/>
      <c r="DYW67" s="264"/>
      <c r="DYX67" s="264"/>
      <c r="DYY67" s="264"/>
      <c r="DYZ67" s="264"/>
      <c r="DZA67" s="264"/>
      <c r="DZB67" s="264"/>
      <c r="DZC67" s="264"/>
      <c r="DZD67" s="264"/>
      <c r="DZE67" s="264"/>
      <c r="DZF67" s="264"/>
      <c r="DZG67" s="264"/>
      <c r="DZH67" s="264"/>
      <c r="DZI67" s="264"/>
      <c r="DZJ67" s="264"/>
      <c r="DZK67" s="264"/>
      <c r="DZL67" s="264"/>
      <c r="DZM67" s="264"/>
      <c r="DZN67" s="264"/>
      <c r="DZO67" s="264"/>
      <c r="DZP67" s="264"/>
      <c r="DZQ67" s="264"/>
      <c r="DZR67" s="264"/>
      <c r="DZS67" s="264"/>
      <c r="DZT67" s="264"/>
      <c r="DZU67" s="264"/>
      <c r="DZV67" s="264"/>
      <c r="DZW67" s="264"/>
      <c r="DZX67" s="264"/>
      <c r="DZY67" s="264"/>
      <c r="DZZ67" s="264"/>
      <c r="EAA67" s="264"/>
      <c r="EAB67" s="264"/>
      <c r="EAC67" s="264"/>
      <c r="EAD67" s="264"/>
      <c r="EAE67" s="264"/>
      <c r="EAF67" s="264"/>
      <c r="EAG67" s="264"/>
      <c r="EAH67" s="264"/>
      <c r="EAI67" s="264"/>
      <c r="EAJ67" s="264"/>
      <c r="EAK67" s="264"/>
      <c r="EAL67" s="264"/>
      <c r="EAM67" s="264"/>
      <c r="EAN67" s="264"/>
      <c r="EAO67" s="264"/>
      <c r="EAP67" s="264"/>
      <c r="EAQ67" s="264"/>
      <c r="EAR67" s="264"/>
      <c r="EAS67" s="264"/>
      <c r="EAT67" s="264"/>
      <c r="EAU67" s="264"/>
      <c r="EAV67" s="264"/>
      <c r="EAW67" s="264"/>
      <c r="EAX67" s="264"/>
      <c r="EAY67" s="264"/>
      <c r="EAZ67" s="264"/>
      <c r="EBA67" s="264"/>
      <c r="EBB67" s="264"/>
      <c r="EBC67" s="264"/>
      <c r="EBD67" s="264"/>
      <c r="EBE67" s="264"/>
      <c r="EBF67" s="264"/>
      <c r="EBG67" s="264"/>
      <c r="EBH67" s="264"/>
      <c r="EBI67" s="264"/>
      <c r="EBJ67" s="264"/>
      <c r="EBK67" s="264"/>
      <c r="EBL67" s="264"/>
      <c r="EBM67" s="264"/>
      <c r="EBN67" s="264"/>
      <c r="EBO67" s="264"/>
      <c r="EBP67" s="264"/>
      <c r="EBQ67" s="264"/>
      <c r="EBR67" s="264"/>
      <c r="EBS67" s="264"/>
      <c r="EBT67" s="264"/>
      <c r="EBU67" s="264"/>
      <c r="EBV67" s="264"/>
      <c r="EBW67" s="264"/>
      <c r="EBX67" s="264"/>
      <c r="EBY67" s="264"/>
      <c r="EBZ67" s="264"/>
      <c r="ECA67" s="264"/>
      <c r="ECB67" s="264"/>
      <c r="ECC67" s="264"/>
      <c r="ECD67" s="264"/>
      <c r="ECE67" s="264"/>
      <c r="ECF67" s="264"/>
      <c r="ECG67" s="264"/>
      <c r="ECH67" s="264"/>
      <c r="ECI67" s="264"/>
      <c r="ECJ67" s="264"/>
      <c r="ECK67" s="264"/>
      <c r="ECL67" s="264"/>
      <c r="ECM67" s="264"/>
      <c r="ECN67" s="264"/>
      <c r="ECO67" s="264"/>
      <c r="ECP67" s="264"/>
      <c r="ECQ67" s="264"/>
      <c r="ECR67" s="264"/>
      <c r="ECS67" s="264"/>
      <c r="ECT67" s="264"/>
      <c r="ECU67" s="264"/>
      <c r="ECV67" s="264"/>
      <c r="ECW67" s="264"/>
      <c r="ECX67" s="264"/>
      <c r="ECY67" s="264"/>
      <c r="ECZ67" s="264"/>
      <c r="EDA67" s="264"/>
      <c r="EDB67" s="264"/>
      <c r="EDC67" s="264"/>
      <c r="EDD67" s="264"/>
      <c r="EDE67" s="264"/>
      <c r="EDF67" s="264"/>
      <c r="EDG67" s="264"/>
      <c r="EDH67" s="264"/>
      <c r="EDI67" s="264"/>
      <c r="EDJ67" s="264"/>
      <c r="EDK67" s="264"/>
      <c r="EDL67" s="264"/>
      <c r="EDM67" s="264"/>
      <c r="EDN67" s="264"/>
      <c r="EDO67" s="264"/>
      <c r="EDP67" s="264"/>
      <c r="EDQ67" s="264"/>
      <c r="EDR67" s="264"/>
      <c r="EDS67" s="264"/>
      <c r="EDT67" s="264"/>
      <c r="EDU67" s="264"/>
      <c r="EDV67" s="264"/>
      <c r="EDW67" s="264"/>
      <c r="EDX67" s="264"/>
      <c r="EDY67" s="264"/>
      <c r="EDZ67" s="264"/>
      <c r="EEA67" s="264"/>
      <c r="EEB67" s="264"/>
      <c r="EEC67" s="264"/>
      <c r="EED67" s="264"/>
      <c r="EEE67" s="264"/>
      <c r="EEF67" s="264"/>
      <c r="EEG67" s="264"/>
      <c r="EEH67" s="264"/>
      <c r="EEI67" s="264"/>
      <c r="EEJ67" s="264"/>
      <c r="EEK67" s="264"/>
      <c r="EEL67" s="264"/>
      <c r="EEM67" s="264"/>
      <c r="EEN67" s="264"/>
      <c r="EEO67" s="264"/>
      <c r="EEP67" s="264"/>
      <c r="EEQ67" s="264"/>
      <c r="EER67" s="264"/>
      <c r="EES67" s="264"/>
      <c r="EET67" s="264"/>
      <c r="EEU67" s="264"/>
      <c r="EEV67" s="264"/>
      <c r="EEW67" s="264"/>
      <c r="EEX67" s="264"/>
      <c r="EEY67" s="264"/>
      <c r="EEZ67" s="264"/>
      <c r="EFA67" s="264"/>
      <c r="EFB67" s="264"/>
      <c r="EFC67" s="264"/>
      <c r="EFD67" s="264"/>
      <c r="EFE67" s="264"/>
      <c r="EFF67" s="264"/>
      <c r="EFG67" s="264"/>
      <c r="EFH67" s="264"/>
      <c r="EFI67" s="264"/>
      <c r="EFJ67" s="264"/>
      <c r="EFK67" s="264"/>
      <c r="EFL67" s="264"/>
      <c r="EFM67" s="264"/>
      <c r="EFN67" s="264"/>
      <c r="EFO67" s="264"/>
      <c r="EFP67" s="264"/>
      <c r="EFQ67" s="264"/>
      <c r="EFR67" s="264"/>
      <c r="EFS67" s="264"/>
      <c r="EFT67" s="264"/>
      <c r="EFU67" s="264"/>
      <c r="EFV67" s="264"/>
      <c r="EFW67" s="264"/>
      <c r="EFX67" s="264"/>
      <c r="EFY67" s="264"/>
      <c r="EFZ67" s="264"/>
      <c r="EGA67" s="264"/>
      <c r="EGB67" s="264"/>
      <c r="EGC67" s="264"/>
      <c r="EGD67" s="264"/>
      <c r="EGE67" s="264"/>
      <c r="EGF67" s="264"/>
      <c r="EGG67" s="264"/>
      <c r="EGH67" s="264"/>
      <c r="EGI67" s="264"/>
      <c r="EGJ67" s="264"/>
      <c r="EGK67" s="264"/>
      <c r="EGL67" s="264"/>
      <c r="EGM67" s="264"/>
      <c r="EGN67" s="264"/>
      <c r="EGO67" s="264"/>
      <c r="EGP67" s="264"/>
      <c r="EGQ67" s="264"/>
      <c r="EGR67" s="264"/>
      <c r="EGS67" s="264"/>
      <c r="EGT67" s="264"/>
      <c r="EGU67" s="264"/>
      <c r="EGV67" s="264"/>
      <c r="EGW67" s="264"/>
      <c r="EGX67" s="264"/>
      <c r="EGY67" s="264"/>
      <c r="EGZ67" s="264"/>
      <c r="EHA67" s="264"/>
      <c r="EHB67" s="264"/>
      <c r="EHC67" s="264"/>
      <c r="EHD67" s="264"/>
      <c r="EHE67" s="264"/>
      <c r="EHF67" s="264"/>
      <c r="EHG67" s="264"/>
      <c r="EHH67" s="264"/>
      <c r="EHI67" s="264"/>
      <c r="EHJ67" s="264"/>
      <c r="EHK67" s="264"/>
      <c r="EHL67" s="264"/>
      <c r="EHM67" s="264"/>
      <c r="EHN67" s="264"/>
      <c r="EHO67" s="264"/>
      <c r="EHP67" s="264"/>
      <c r="EHQ67" s="264"/>
      <c r="EHR67" s="264"/>
      <c r="EHS67" s="264"/>
      <c r="EHT67" s="264"/>
      <c r="EHU67" s="264"/>
      <c r="EHV67" s="264"/>
      <c r="EHW67" s="264"/>
      <c r="EHX67" s="264"/>
      <c r="EHY67" s="264"/>
      <c r="EHZ67" s="264"/>
      <c r="EIA67" s="264"/>
      <c r="EIB67" s="264"/>
      <c r="EIC67" s="264"/>
      <c r="EID67" s="264"/>
      <c r="EIE67" s="264"/>
      <c r="EIF67" s="264"/>
      <c r="EIG67" s="264"/>
      <c r="EIH67" s="264"/>
      <c r="EII67" s="264"/>
      <c r="EIJ67" s="264"/>
      <c r="EIK67" s="264"/>
      <c r="EIL67" s="264"/>
      <c r="EIM67" s="264"/>
      <c r="EIN67" s="264"/>
      <c r="EIO67" s="264"/>
      <c r="EIP67" s="264"/>
      <c r="EIQ67" s="264"/>
      <c r="EIR67" s="264"/>
      <c r="EIS67" s="264"/>
      <c r="EIT67" s="264"/>
      <c r="EIU67" s="264"/>
      <c r="EIV67" s="264"/>
      <c r="EIW67" s="264"/>
      <c r="EIX67" s="264"/>
      <c r="EIY67" s="264"/>
      <c r="EIZ67" s="264"/>
      <c r="EJA67" s="264"/>
      <c r="EJB67" s="264"/>
      <c r="EJC67" s="264"/>
      <c r="EJD67" s="264"/>
      <c r="EJE67" s="264"/>
      <c r="EJF67" s="264"/>
      <c r="EJG67" s="264"/>
      <c r="EJH67" s="264"/>
      <c r="EJI67" s="264"/>
      <c r="EJJ67" s="264"/>
      <c r="EJK67" s="264"/>
      <c r="EJL67" s="264"/>
      <c r="EJM67" s="264"/>
      <c r="EJN67" s="264"/>
      <c r="EJO67" s="264"/>
      <c r="EJP67" s="264"/>
      <c r="EJQ67" s="264"/>
      <c r="EJR67" s="264"/>
      <c r="EJS67" s="264"/>
      <c r="EJT67" s="264"/>
      <c r="EJU67" s="264"/>
      <c r="EJV67" s="264"/>
      <c r="EJW67" s="264"/>
      <c r="EJX67" s="264"/>
      <c r="EJY67" s="264"/>
      <c r="EJZ67" s="264"/>
      <c r="EKA67" s="264"/>
      <c r="EKB67" s="264"/>
      <c r="EKC67" s="264"/>
      <c r="EKD67" s="264"/>
      <c r="EKE67" s="264"/>
      <c r="EKF67" s="264"/>
      <c r="EKG67" s="264"/>
      <c r="EKH67" s="264"/>
      <c r="EKI67" s="264"/>
      <c r="EKJ67" s="264"/>
      <c r="EKK67" s="264"/>
      <c r="EKL67" s="264"/>
      <c r="EKM67" s="264"/>
      <c r="EKN67" s="264"/>
      <c r="EKO67" s="264"/>
      <c r="EKP67" s="264"/>
      <c r="EKQ67" s="264"/>
      <c r="EKR67" s="264"/>
      <c r="EKS67" s="264"/>
      <c r="EKT67" s="264"/>
      <c r="EKU67" s="264"/>
      <c r="EKV67" s="264"/>
      <c r="EKW67" s="264"/>
      <c r="EKX67" s="264"/>
      <c r="EKY67" s="264"/>
      <c r="EKZ67" s="264"/>
      <c r="ELA67" s="264"/>
      <c r="ELB67" s="264"/>
      <c r="ELC67" s="264"/>
      <c r="ELD67" s="264"/>
      <c r="ELE67" s="264"/>
      <c r="ELF67" s="264"/>
      <c r="ELG67" s="264"/>
      <c r="ELH67" s="264"/>
      <c r="ELI67" s="264"/>
      <c r="ELJ67" s="264"/>
      <c r="ELK67" s="264"/>
      <c r="ELL67" s="264"/>
      <c r="ELM67" s="264"/>
      <c r="ELN67" s="264"/>
      <c r="ELO67" s="264"/>
      <c r="ELP67" s="264"/>
      <c r="ELQ67" s="264"/>
      <c r="ELR67" s="264"/>
      <c r="ELS67" s="264"/>
      <c r="ELT67" s="264"/>
      <c r="ELU67" s="264"/>
      <c r="ELV67" s="264"/>
      <c r="ELW67" s="264"/>
      <c r="ELX67" s="264"/>
      <c r="ELY67" s="264"/>
      <c r="ELZ67" s="264"/>
      <c r="EMA67" s="264"/>
      <c r="EMB67" s="264"/>
      <c r="EMC67" s="264"/>
      <c r="EMD67" s="264"/>
      <c r="EME67" s="264"/>
      <c r="EMF67" s="264"/>
      <c r="EMG67" s="264"/>
      <c r="EMH67" s="264"/>
      <c r="EMI67" s="264"/>
      <c r="EMJ67" s="264"/>
      <c r="EMK67" s="264"/>
      <c r="EML67" s="264"/>
      <c r="EMM67" s="264"/>
      <c r="EMN67" s="264"/>
      <c r="EMO67" s="264"/>
      <c r="EMP67" s="264"/>
      <c r="EMQ67" s="264"/>
      <c r="EMR67" s="264"/>
      <c r="EMS67" s="264"/>
      <c r="EMT67" s="264"/>
      <c r="EMU67" s="264"/>
      <c r="EMV67" s="264"/>
      <c r="EMW67" s="264"/>
      <c r="EMX67" s="264"/>
      <c r="EMY67" s="264"/>
      <c r="EMZ67" s="264"/>
      <c r="ENA67" s="264"/>
      <c r="ENB67" s="264"/>
      <c r="ENC67" s="264"/>
      <c r="END67" s="264"/>
      <c r="ENE67" s="264"/>
      <c r="ENF67" s="264"/>
      <c r="ENG67" s="264"/>
      <c r="ENH67" s="264"/>
      <c r="ENI67" s="264"/>
      <c r="ENJ67" s="264"/>
      <c r="ENK67" s="264"/>
      <c r="ENL67" s="264"/>
      <c r="ENM67" s="264"/>
      <c r="ENN67" s="264"/>
      <c r="ENO67" s="264"/>
      <c r="ENP67" s="264"/>
      <c r="ENQ67" s="264"/>
      <c r="ENR67" s="264"/>
      <c r="ENS67" s="264"/>
      <c r="ENT67" s="264"/>
      <c r="ENU67" s="264"/>
      <c r="ENV67" s="264"/>
      <c r="ENW67" s="264"/>
      <c r="ENX67" s="264"/>
      <c r="ENY67" s="264"/>
      <c r="ENZ67" s="264"/>
      <c r="EOA67" s="264"/>
      <c r="EOB67" s="264"/>
      <c r="EOC67" s="264"/>
      <c r="EOD67" s="264"/>
      <c r="EOE67" s="264"/>
      <c r="EOF67" s="264"/>
      <c r="EOG67" s="264"/>
      <c r="EOH67" s="264"/>
      <c r="EOI67" s="264"/>
      <c r="EOJ67" s="264"/>
      <c r="EOK67" s="264"/>
      <c r="EOL67" s="264"/>
      <c r="EOM67" s="264"/>
      <c r="EON67" s="264"/>
      <c r="EOO67" s="264"/>
      <c r="EOP67" s="264"/>
      <c r="EOQ67" s="264"/>
      <c r="EOR67" s="264"/>
      <c r="EOS67" s="264"/>
      <c r="EOT67" s="264"/>
      <c r="EOU67" s="264"/>
      <c r="EOV67" s="264"/>
      <c r="EOW67" s="264"/>
      <c r="EOX67" s="264"/>
      <c r="EOY67" s="264"/>
      <c r="EOZ67" s="264"/>
      <c r="EPA67" s="264"/>
      <c r="EPB67" s="264"/>
      <c r="EPC67" s="264"/>
      <c r="EPD67" s="264"/>
      <c r="EPE67" s="264"/>
      <c r="EPF67" s="264"/>
      <c r="EPG67" s="264"/>
      <c r="EPH67" s="264"/>
      <c r="EPI67" s="264"/>
      <c r="EPJ67" s="264"/>
      <c r="EPK67" s="264"/>
      <c r="EPL67" s="264"/>
      <c r="EPM67" s="264"/>
      <c r="EPN67" s="264"/>
      <c r="EPO67" s="264"/>
      <c r="EPP67" s="264"/>
      <c r="EPQ67" s="264"/>
      <c r="EPR67" s="264"/>
      <c r="EPS67" s="264"/>
      <c r="EPT67" s="264"/>
      <c r="EPU67" s="264"/>
      <c r="EPV67" s="264"/>
      <c r="EPW67" s="264"/>
      <c r="EPX67" s="264"/>
      <c r="EPY67" s="264"/>
      <c r="EPZ67" s="264"/>
      <c r="EQA67" s="264"/>
      <c r="EQB67" s="264"/>
      <c r="EQC67" s="264"/>
      <c r="EQD67" s="264"/>
      <c r="EQE67" s="264"/>
      <c r="EQF67" s="264"/>
      <c r="EQG67" s="264"/>
      <c r="EQH67" s="264"/>
      <c r="EQI67" s="264"/>
      <c r="EQJ67" s="264"/>
      <c r="EQK67" s="264"/>
      <c r="EQL67" s="264"/>
      <c r="EQM67" s="264"/>
      <c r="EQN67" s="264"/>
      <c r="EQO67" s="264"/>
      <c r="EQP67" s="264"/>
      <c r="EQQ67" s="264"/>
      <c r="EQR67" s="264"/>
      <c r="EQS67" s="264"/>
      <c r="EQT67" s="264"/>
      <c r="EQU67" s="264"/>
      <c r="EQV67" s="264"/>
      <c r="EQW67" s="264"/>
      <c r="EQX67" s="264"/>
      <c r="EQY67" s="264"/>
      <c r="EQZ67" s="264"/>
      <c r="ERA67" s="264"/>
      <c r="ERB67" s="264"/>
      <c r="ERC67" s="264"/>
      <c r="ERD67" s="264"/>
      <c r="ERE67" s="264"/>
      <c r="ERF67" s="264"/>
      <c r="ERG67" s="264"/>
      <c r="ERH67" s="264"/>
      <c r="ERI67" s="264"/>
      <c r="ERJ67" s="264"/>
      <c r="ERK67" s="264"/>
      <c r="ERL67" s="264"/>
      <c r="ERM67" s="264"/>
      <c r="ERN67" s="264"/>
      <c r="ERO67" s="264"/>
      <c r="ERP67" s="264"/>
      <c r="ERQ67" s="264"/>
      <c r="ERR67" s="264"/>
      <c r="ERS67" s="264"/>
      <c r="ERT67" s="264"/>
      <c r="ERU67" s="264"/>
      <c r="ERV67" s="264"/>
      <c r="ERW67" s="264"/>
      <c r="ERX67" s="264"/>
      <c r="ERY67" s="264"/>
      <c r="ERZ67" s="264"/>
      <c r="ESA67" s="264"/>
      <c r="ESB67" s="264"/>
      <c r="ESC67" s="264"/>
      <c r="ESD67" s="264"/>
      <c r="ESE67" s="264"/>
      <c r="ESF67" s="264"/>
      <c r="ESG67" s="264"/>
      <c r="ESH67" s="264"/>
      <c r="ESI67" s="264"/>
      <c r="ESJ67" s="264"/>
      <c r="ESK67" s="264"/>
      <c r="ESL67" s="264"/>
      <c r="ESM67" s="264"/>
      <c r="ESN67" s="264"/>
      <c r="ESO67" s="264"/>
      <c r="ESP67" s="264"/>
      <c r="ESQ67" s="264"/>
      <c r="ESR67" s="264"/>
      <c r="ESS67" s="264"/>
      <c r="EST67" s="264"/>
      <c r="ESU67" s="264"/>
      <c r="ESV67" s="264"/>
      <c r="ESW67" s="264"/>
      <c r="ESX67" s="264"/>
      <c r="ESY67" s="264"/>
      <c r="ESZ67" s="264"/>
      <c r="ETA67" s="264"/>
      <c r="ETB67" s="264"/>
      <c r="ETC67" s="264"/>
      <c r="ETD67" s="264"/>
      <c r="ETE67" s="264"/>
      <c r="ETF67" s="264"/>
      <c r="ETG67" s="264"/>
      <c r="ETH67" s="264"/>
      <c r="ETI67" s="264"/>
      <c r="ETJ67" s="264"/>
      <c r="ETK67" s="264"/>
      <c r="ETL67" s="264"/>
      <c r="ETM67" s="264"/>
      <c r="ETN67" s="264"/>
      <c r="ETO67" s="264"/>
      <c r="ETP67" s="264"/>
      <c r="ETQ67" s="264"/>
      <c r="ETR67" s="264"/>
      <c r="ETS67" s="264"/>
      <c r="ETT67" s="264"/>
      <c r="ETU67" s="264"/>
      <c r="ETV67" s="264"/>
      <c r="ETW67" s="264"/>
      <c r="ETX67" s="264"/>
      <c r="ETY67" s="264"/>
      <c r="ETZ67" s="264"/>
      <c r="EUA67" s="264"/>
      <c r="EUB67" s="264"/>
      <c r="EUC67" s="264"/>
      <c r="EUD67" s="264"/>
      <c r="EUE67" s="264"/>
      <c r="EUF67" s="264"/>
      <c r="EUG67" s="264"/>
      <c r="EUH67" s="264"/>
      <c r="EUI67" s="264"/>
      <c r="EUJ67" s="264"/>
      <c r="EUK67" s="264"/>
      <c r="EUL67" s="264"/>
      <c r="EUM67" s="264"/>
      <c r="EUN67" s="264"/>
      <c r="EUO67" s="264"/>
      <c r="EUP67" s="264"/>
      <c r="EUQ67" s="264"/>
      <c r="EUR67" s="264"/>
      <c r="EUS67" s="264"/>
      <c r="EUT67" s="264"/>
      <c r="EUU67" s="264"/>
      <c r="EUV67" s="264"/>
      <c r="EUW67" s="264"/>
      <c r="EUX67" s="264"/>
      <c r="EUY67" s="264"/>
      <c r="EUZ67" s="264"/>
      <c r="EVA67" s="264"/>
      <c r="EVB67" s="264"/>
      <c r="EVC67" s="264"/>
      <c r="EVD67" s="264"/>
      <c r="EVE67" s="264"/>
      <c r="EVF67" s="264"/>
      <c r="EVG67" s="264"/>
      <c r="EVH67" s="264"/>
      <c r="EVI67" s="264"/>
      <c r="EVJ67" s="264"/>
      <c r="EVK67" s="264"/>
      <c r="EVL67" s="264"/>
      <c r="EVM67" s="264"/>
      <c r="EVN67" s="264"/>
      <c r="EVO67" s="264"/>
      <c r="EVP67" s="264"/>
      <c r="EVQ67" s="264"/>
      <c r="EVR67" s="264"/>
      <c r="EVS67" s="264"/>
      <c r="EVT67" s="264"/>
      <c r="EVU67" s="264"/>
      <c r="EVV67" s="264"/>
      <c r="EVW67" s="264"/>
      <c r="EVX67" s="264"/>
      <c r="EVY67" s="264"/>
      <c r="EVZ67" s="264"/>
      <c r="EWA67" s="264"/>
      <c r="EWB67" s="264"/>
      <c r="EWC67" s="264"/>
      <c r="EWD67" s="264"/>
      <c r="EWE67" s="264"/>
      <c r="EWF67" s="264"/>
      <c r="EWG67" s="264"/>
      <c r="EWH67" s="264"/>
      <c r="EWI67" s="264"/>
      <c r="EWJ67" s="264"/>
      <c r="EWK67" s="264"/>
      <c r="EWL67" s="264"/>
      <c r="EWM67" s="264"/>
      <c r="EWN67" s="264"/>
      <c r="EWO67" s="264"/>
      <c r="EWP67" s="264"/>
      <c r="EWQ67" s="264"/>
      <c r="EWR67" s="264"/>
      <c r="EWS67" s="264"/>
      <c r="EWT67" s="264"/>
      <c r="EWU67" s="264"/>
      <c r="EWV67" s="264"/>
      <c r="EWW67" s="264"/>
      <c r="EWX67" s="264"/>
      <c r="EWY67" s="264"/>
      <c r="EWZ67" s="264"/>
      <c r="EXA67" s="264"/>
      <c r="EXB67" s="264"/>
      <c r="EXC67" s="264"/>
      <c r="EXD67" s="264"/>
      <c r="EXE67" s="264"/>
      <c r="EXF67" s="264"/>
      <c r="EXG67" s="264"/>
      <c r="EXH67" s="264"/>
      <c r="EXI67" s="264"/>
      <c r="EXJ67" s="264"/>
      <c r="EXK67" s="264"/>
      <c r="EXL67" s="264"/>
      <c r="EXM67" s="264"/>
      <c r="EXN67" s="264"/>
      <c r="EXO67" s="264"/>
      <c r="EXP67" s="264"/>
      <c r="EXQ67" s="264"/>
      <c r="EXR67" s="264"/>
      <c r="EXS67" s="264"/>
      <c r="EXT67" s="264"/>
      <c r="EXU67" s="264"/>
      <c r="EXV67" s="264"/>
      <c r="EXW67" s="264"/>
      <c r="EXX67" s="264"/>
      <c r="EXY67" s="264"/>
      <c r="EXZ67" s="264"/>
      <c r="EYA67" s="264"/>
      <c r="EYB67" s="264"/>
      <c r="EYC67" s="264"/>
      <c r="EYD67" s="264"/>
      <c r="EYE67" s="264"/>
      <c r="EYF67" s="264"/>
      <c r="EYG67" s="264"/>
      <c r="EYH67" s="264"/>
      <c r="EYI67" s="264"/>
      <c r="EYJ67" s="264"/>
      <c r="EYK67" s="264"/>
      <c r="EYL67" s="264"/>
      <c r="EYM67" s="264"/>
      <c r="EYN67" s="264"/>
      <c r="EYO67" s="264"/>
      <c r="EYP67" s="264"/>
      <c r="EYQ67" s="264"/>
      <c r="EYR67" s="264"/>
      <c r="EYS67" s="264"/>
      <c r="EYT67" s="264"/>
      <c r="EYU67" s="264"/>
      <c r="EYV67" s="264"/>
      <c r="EYW67" s="264"/>
      <c r="EYX67" s="264"/>
      <c r="EYY67" s="264"/>
      <c r="EYZ67" s="264"/>
      <c r="EZA67" s="264"/>
      <c r="EZB67" s="264"/>
      <c r="EZC67" s="264"/>
      <c r="EZD67" s="264"/>
      <c r="EZE67" s="264"/>
      <c r="EZF67" s="264"/>
      <c r="EZG67" s="264"/>
      <c r="EZH67" s="264"/>
      <c r="EZI67" s="264"/>
      <c r="EZJ67" s="264"/>
      <c r="EZK67" s="264"/>
      <c r="EZL67" s="264"/>
      <c r="EZM67" s="264"/>
      <c r="EZN67" s="264"/>
      <c r="EZO67" s="264"/>
      <c r="EZP67" s="264"/>
      <c r="EZQ67" s="264"/>
      <c r="EZR67" s="264"/>
      <c r="EZS67" s="264"/>
      <c r="EZT67" s="264"/>
      <c r="EZU67" s="264"/>
      <c r="EZV67" s="264"/>
      <c r="EZW67" s="264"/>
      <c r="EZX67" s="264"/>
      <c r="EZY67" s="264"/>
      <c r="EZZ67" s="264"/>
      <c r="FAA67" s="264"/>
      <c r="FAB67" s="264"/>
      <c r="FAC67" s="264"/>
      <c r="FAD67" s="264"/>
      <c r="FAE67" s="264"/>
      <c r="FAF67" s="264"/>
      <c r="FAG67" s="264"/>
      <c r="FAH67" s="264"/>
      <c r="FAI67" s="264"/>
      <c r="FAJ67" s="264"/>
      <c r="FAK67" s="264"/>
      <c r="FAL67" s="264"/>
      <c r="FAM67" s="264"/>
      <c r="FAN67" s="264"/>
      <c r="FAO67" s="264"/>
      <c r="FAP67" s="264"/>
      <c r="FAQ67" s="264"/>
      <c r="FAR67" s="264"/>
      <c r="FAS67" s="264"/>
      <c r="FAT67" s="264"/>
      <c r="FAU67" s="264"/>
      <c r="FAV67" s="264"/>
      <c r="FAW67" s="264"/>
      <c r="FAX67" s="264"/>
      <c r="FAY67" s="264"/>
      <c r="FAZ67" s="264"/>
      <c r="FBA67" s="264"/>
      <c r="FBB67" s="264"/>
      <c r="FBC67" s="264"/>
      <c r="FBD67" s="264"/>
      <c r="FBE67" s="264"/>
      <c r="FBF67" s="264"/>
      <c r="FBG67" s="264"/>
      <c r="FBH67" s="264"/>
      <c r="FBI67" s="264"/>
      <c r="FBJ67" s="264"/>
      <c r="FBK67" s="264"/>
      <c r="FBL67" s="264"/>
      <c r="FBM67" s="264"/>
      <c r="FBN67" s="264"/>
      <c r="FBO67" s="264"/>
      <c r="FBP67" s="264"/>
      <c r="FBQ67" s="264"/>
      <c r="FBR67" s="264"/>
      <c r="FBS67" s="264"/>
      <c r="FBT67" s="264"/>
      <c r="FBU67" s="264"/>
      <c r="FBV67" s="264"/>
      <c r="FBW67" s="264"/>
      <c r="FBX67" s="264"/>
      <c r="FBY67" s="264"/>
      <c r="FBZ67" s="264"/>
      <c r="FCA67" s="264"/>
      <c r="FCB67" s="264"/>
      <c r="FCC67" s="264"/>
      <c r="FCD67" s="264"/>
      <c r="FCE67" s="264"/>
      <c r="FCF67" s="264"/>
      <c r="FCG67" s="264"/>
      <c r="FCH67" s="264"/>
      <c r="FCI67" s="264"/>
      <c r="FCJ67" s="264"/>
      <c r="FCK67" s="264"/>
      <c r="FCL67" s="264"/>
      <c r="FCM67" s="264"/>
      <c r="FCN67" s="264"/>
      <c r="FCO67" s="264"/>
      <c r="FCP67" s="264"/>
      <c r="FCQ67" s="264"/>
      <c r="FCR67" s="264"/>
      <c r="FCS67" s="264"/>
      <c r="FCT67" s="264"/>
      <c r="FCU67" s="264"/>
      <c r="FCV67" s="264"/>
      <c r="FCW67" s="264"/>
      <c r="FCX67" s="264"/>
      <c r="FCY67" s="264"/>
      <c r="FCZ67" s="264"/>
      <c r="FDA67" s="264"/>
      <c r="FDB67" s="264"/>
      <c r="FDC67" s="264"/>
      <c r="FDD67" s="264"/>
      <c r="FDE67" s="264"/>
      <c r="FDF67" s="264"/>
      <c r="FDG67" s="264"/>
      <c r="FDH67" s="264"/>
      <c r="FDI67" s="264"/>
      <c r="FDJ67" s="264"/>
      <c r="FDK67" s="264"/>
      <c r="FDL67" s="264"/>
      <c r="FDM67" s="264"/>
      <c r="FDN67" s="264"/>
      <c r="FDO67" s="264"/>
      <c r="FDP67" s="264"/>
      <c r="FDQ67" s="264"/>
      <c r="FDR67" s="264"/>
      <c r="FDS67" s="264"/>
      <c r="FDT67" s="264"/>
      <c r="FDU67" s="264"/>
      <c r="FDV67" s="264"/>
      <c r="FDW67" s="264"/>
      <c r="FDX67" s="264"/>
      <c r="FDY67" s="264"/>
      <c r="FDZ67" s="264"/>
      <c r="FEA67" s="264"/>
      <c r="FEB67" s="264"/>
      <c r="FEC67" s="264"/>
      <c r="FED67" s="264"/>
      <c r="FEE67" s="264"/>
      <c r="FEF67" s="264"/>
      <c r="FEG67" s="264"/>
      <c r="FEH67" s="264"/>
      <c r="FEI67" s="264"/>
      <c r="FEJ67" s="264"/>
      <c r="FEK67" s="264"/>
      <c r="FEL67" s="264"/>
      <c r="FEM67" s="264"/>
      <c r="FEN67" s="264"/>
      <c r="FEO67" s="264"/>
      <c r="FEP67" s="264"/>
      <c r="FEQ67" s="264"/>
      <c r="FER67" s="264"/>
      <c r="FES67" s="264"/>
      <c r="FET67" s="264"/>
      <c r="FEU67" s="264"/>
      <c r="FEV67" s="264"/>
      <c r="FEW67" s="264"/>
      <c r="FEX67" s="264"/>
      <c r="FEY67" s="264"/>
      <c r="FEZ67" s="264"/>
      <c r="FFA67" s="264"/>
      <c r="FFB67" s="264"/>
      <c r="FFC67" s="264"/>
      <c r="FFD67" s="264"/>
      <c r="FFE67" s="264"/>
      <c r="FFF67" s="264"/>
      <c r="FFG67" s="264"/>
      <c r="FFH67" s="264"/>
      <c r="FFI67" s="264"/>
      <c r="FFJ67" s="264"/>
      <c r="FFK67" s="264"/>
      <c r="FFL67" s="264"/>
      <c r="FFM67" s="264"/>
      <c r="FFN67" s="264"/>
      <c r="FFO67" s="264"/>
      <c r="FFP67" s="264"/>
      <c r="FFQ67" s="264"/>
      <c r="FFR67" s="264"/>
      <c r="FFS67" s="264"/>
      <c r="FFT67" s="264"/>
      <c r="FFU67" s="264"/>
      <c r="FFV67" s="264"/>
      <c r="FFW67" s="264"/>
      <c r="FFX67" s="264"/>
      <c r="FFY67" s="264"/>
      <c r="FFZ67" s="264"/>
      <c r="FGA67" s="264"/>
      <c r="FGB67" s="264"/>
      <c r="FGC67" s="264"/>
      <c r="FGD67" s="264"/>
      <c r="FGE67" s="264"/>
      <c r="FGF67" s="264"/>
      <c r="FGG67" s="264"/>
      <c r="FGH67" s="264"/>
      <c r="FGI67" s="264"/>
      <c r="FGJ67" s="264"/>
      <c r="FGK67" s="264"/>
      <c r="FGL67" s="264"/>
      <c r="FGM67" s="264"/>
      <c r="FGN67" s="264"/>
      <c r="FGO67" s="264"/>
      <c r="FGP67" s="264"/>
      <c r="FGQ67" s="264"/>
      <c r="FGR67" s="264"/>
      <c r="FGS67" s="264"/>
      <c r="FGT67" s="264"/>
      <c r="FGU67" s="264"/>
      <c r="FGV67" s="264"/>
      <c r="FGW67" s="264"/>
      <c r="FGX67" s="264"/>
      <c r="FGY67" s="264"/>
      <c r="FGZ67" s="264"/>
      <c r="FHA67" s="264"/>
      <c r="FHB67" s="264"/>
      <c r="FHC67" s="264"/>
      <c r="FHD67" s="264"/>
      <c r="FHE67" s="264"/>
      <c r="FHF67" s="264"/>
      <c r="FHG67" s="264"/>
      <c r="FHH67" s="264"/>
      <c r="FHI67" s="264"/>
      <c r="FHJ67" s="264"/>
      <c r="FHK67" s="264"/>
      <c r="FHL67" s="264"/>
      <c r="FHM67" s="264"/>
      <c r="FHN67" s="264"/>
      <c r="FHO67" s="264"/>
      <c r="FHP67" s="264"/>
      <c r="FHQ67" s="264"/>
      <c r="FHR67" s="264"/>
      <c r="FHS67" s="264"/>
      <c r="FHT67" s="264"/>
      <c r="FHU67" s="264"/>
      <c r="FHV67" s="264"/>
      <c r="FHW67" s="264"/>
      <c r="FHX67" s="264"/>
      <c r="FHY67" s="264"/>
      <c r="FHZ67" s="264"/>
      <c r="FIA67" s="264"/>
      <c r="FIB67" s="264"/>
      <c r="FIC67" s="264"/>
      <c r="FID67" s="264"/>
      <c r="FIE67" s="264"/>
      <c r="FIF67" s="264"/>
      <c r="FIG67" s="264"/>
      <c r="FIH67" s="264"/>
      <c r="FII67" s="264"/>
      <c r="FIJ67" s="264"/>
      <c r="FIK67" s="264"/>
      <c r="FIL67" s="264"/>
      <c r="FIM67" s="264"/>
      <c r="FIN67" s="264"/>
      <c r="FIO67" s="264"/>
      <c r="FIP67" s="264"/>
      <c r="FIQ67" s="264"/>
      <c r="FIR67" s="264"/>
      <c r="FIS67" s="264"/>
      <c r="FIT67" s="264"/>
      <c r="FIU67" s="264"/>
      <c r="FIV67" s="264"/>
      <c r="FIW67" s="264"/>
      <c r="FIX67" s="264"/>
      <c r="FIY67" s="264"/>
      <c r="FIZ67" s="264"/>
      <c r="FJA67" s="264"/>
      <c r="FJB67" s="264"/>
      <c r="FJC67" s="264"/>
      <c r="FJD67" s="264"/>
      <c r="FJE67" s="264"/>
      <c r="FJF67" s="264"/>
      <c r="FJG67" s="264"/>
      <c r="FJH67" s="264"/>
      <c r="FJI67" s="264"/>
      <c r="FJJ67" s="264"/>
      <c r="FJK67" s="264"/>
      <c r="FJL67" s="264"/>
      <c r="FJM67" s="264"/>
      <c r="FJN67" s="264"/>
      <c r="FJO67" s="264"/>
      <c r="FJP67" s="264"/>
      <c r="FJQ67" s="264"/>
      <c r="FJR67" s="264"/>
      <c r="FJS67" s="264"/>
      <c r="FJT67" s="264"/>
      <c r="FJU67" s="264"/>
      <c r="FJV67" s="264"/>
      <c r="FJW67" s="264"/>
      <c r="FJX67" s="264"/>
      <c r="FJY67" s="264"/>
      <c r="FJZ67" s="264"/>
      <c r="FKA67" s="264"/>
      <c r="FKB67" s="264"/>
      <c r="FKC67" s="264"/>
      <c r="FKD67" s="264"/>
      <c r="FKE67" s="264"/>
      <c r="FKF67" s="264"/>
      <c r="FKG67" s="264"/>
      <c r="FKH67" s="264"/>
      <c r="FKI67" s="264"/>
      <c r="FKJ67" s="264"/>
      <c r="FKK67" s="264"/>
      <c r="FKL67" s="264"/>
      <c r="FKM67" s="264"/>
      <c r="FKN67" s="264"/>
      <c r="FKO67" s="264"/>
      <c r="FKP67" s="264"/>
      <c r="FKQ67" s="264"/>
      <c r="FKR67" s="264"/>
      <c r="FKS67" s="264"/>
      <c r="FKT67" s="264"/>
      <c r="FKU67" s="264"/>
      <c r="FKV67" s="264"/>
      <c r="FKW67" s="264"/>
      <c r="FKX67" s="264"/>
      <c r="FKY67" s="264"/>
      <c r="FKZ67" s="264"/>
      <c r="FLA67" s="264"/>
      <c r="FLB67" s="264"/>
      <c r="FLC67" s="264"/>
      <c r="FLD67" s="264"/>
      <c r="FLE67" s="264"/>
      <c r="FLF67" s="264"/>
      <c r="FLG67" s="264"/>
      <c r="FLH67" s="264"/>
      <c r="FLI67" s="264"/>
      <c r="FLJ67" s="264"/>
      <c r="FLK67" s="264"/>
      <c r="FLL67" s="264"/>
      <c r="FLM67" s="264"/>
      <c r="FLN67" s="264"/>
      <c r="FLO67" s="264"/>
      <c r="FLP67" s="264"/>
      <c r="FLQ67" s="264"/>
      <c r="FLR67" s="264"/>
      <c r="FLS67" s="264"/>
      <c r="FLT67" s="264"/>
      <c r="FLU67" s="264"/>
      <c r="FLV67" s="264"/>
      <c r="FLW67" s="264"/>
      <c r="FLX67" s="264"/>
      <c r="FLY67" s="264"/>
      <c r="FLZ67" s="264"/>
      <c r="FMA67" s="264"/>
      <c r="FMB67" s="264"/>
      <c r="FMC67" s="264"/>
      <c r="FMD67" s="264"/>
      <c r="FME67" s="264"/>
      <c r="FMF67" s="264"/>
      <c r="FMG67" s="264"/>
      <c r="FMH67" s="264"/>
      <c r="FMI67" s="264"/>
      <c r="FMJ67" s="264"/>
      <c r="FMK67" s="264"/>
      <c r="FML67" s="264"/>
      <c r="FMM67" s="264"/>
      <c r="FMN67" s="264"/>
      <c r="FMO67" s="264"/>
      <c r="FMP67" s="264"/>
      <c r="FMQ67" s="264"/>
      <c r="FMR67" s="264"/>
      <c r="FMS67" s="264"/>
      <c r="FMT67" s="264"/>
      <c r="FMU67" s="264"/>
      <c r="FMV67" s="264"/>
      <c r="FMW67" s="264"/>
      <c r="FMX67" s="264"/>
      <c r="FMY67" s="264"/>
      <c r="FMZ67" s="264"/>
      <c r="FNA67" s="264"/>
      <c r="FNB67" s="264"/>
      <c r="FNC67" s="264"/>
      <c r="FND67" s="264"/>
      <c r="FNE67" s="264"/>
      <c r="FNF67" s="264"/>
      <c r="FNG67" s="264"/>
      <c r="FNH67" s="264"/>
      <c r="FNI67" s="264"/>
      <c r="FNJ67" s="264"/>
      <c r="FNK67" s="264"/>
      <c r="FNL67" s="264"/>
      <c r="FNM67" s="264"/>
      <c r="FNN67" s="264"/>
      <c r="FNO67" s="264"/>
      <c r="FNP67" s="264"/>
      <c r="FNQ67" s="264"/>
      <c r="FNR67" s="264"/>
      <c r="FNS67" s="264"/>
      <c r="FNT67" s="264"/>
      <c r="FNU67" s="264"/>
      <c r="FNV67" s="264"/>
      <c r="FNW67" s="264"/>
      <c r="FNX67" s="264"/>
      <c r="FNY67" s="264"/>
      <c r="FNZ67" s="264"/>
      <c r="FOA67" s="264"/>
      <c r="FOB67" s="264"/>
      <c r="FOC67" s="264"/>
      <c r="FOD67" s="264"/>
      <c r="FOE67" s="264"/>
      <c r="FOF67" s="264"/>
      <c r="FOG67" s="264"/>
      <c r="FOH67" s="264"/>
      <c r="FOI67" s="264"/>
      <c r="FOJ67" s="264"/>
      <c r="FOK67" s="264"/>
      <c r="FOL67" s="264"/>
      <c r="FOM67" s="264"/>
      <c r="FON67" s="264"/>
      <c r="FOO67" s="264"/>
      <c r="FOP67" s="264"/>
      <c r="FOQ67" s="264"/>
      <c r="FOR67" s="264"/>
      <c r="FOS67" s="264"/>
      <c r="FOT67" s="264"/>
      <c r="FOU67" s="264"/>
      <c r="FOV67" s="264"/>
      <c r="FOW67" s="264"/>
      <c r="FOX67" s="264"/>
      <c r="FOY67" s="264"/>
      <c r="FOZ67" s="264"/>
      <c r="FPA67" s="264"/>
      <c r="FPB67" s="264"/>
      <c r="FPC67" s="264"/>
      <c r="FPD67" s="264"/>
      <c r="FPE67" s="264"/>
      <c r="FPF67" s="264"/>
      <c r="FPG67" s="264"/>
      <c r="FPH67" s="264"/>
      <c r="FPI67" s="264"/>
      <c r="FPJ67" s="264"/>
      <c r="FPK67" s="264"/>
      <c r="FPL67" s="264"/>
      <c r="FPM67" s="264"/>
      <c r="FPN67" s="264"/>
      <c r="FPO67" s="264"/>
      <c r="FPP67" s="264"/>
      <c r="FPQ67" s="264"/>
      <c r="FPR67" s="264"/>
      <c r="FPS67" s="264"/>
      <c r="FPT67" s="264"/>
      <c r="FPU67" s="264"/>
      <c r="FPV67" s="264"/>
      <c r="FPW67" s="264"/>
      <c r="FPX67" s="264"/>
      <c r="FPY67" s="264"/>
      <c r="FPZ67" s="264"/>
      <c r="FQA67" s="264"/>
      <c r="FQB67" s="264"/>
      <c r="FQC67" s="264"/>
      <c r="FQD67" s="264"/>
      <c r="FQE67" s="264"/>
      <c r="FQF67" s="264"/>
      <c r="FQG67" s="264"/>
      <c r="FQH67" s="264"/>
      <c r="FQI67" s="264"/>
      <c r="FQJ67" s="264"/>
      <c r="FQK67" s="264"/>
      <c r="FQL67" s="264"/>
      <c r="FQM67" s="264"/>
      <c r="FQN67" s="264"/>
      <c r="FQO67" s="264"/>
      <c r="FQP67" s="264"/>
      <c r="FQQ67" s="264"/>
      <c r="FQR67" s="264"/>
      <c r="FQS67" s="264"/>
      <c r="FQT67" s="264"/>
      <c r="FQU67" s="264"/>
      <c r="FQV67" s="264"/>
      <c r="FQW67" s="264"/>
      <c r="FQX67" s="264"/>
      <c r="FQY67" s="264"/>
      <c r="FQZ67" s="264"/>
      <c r="FRA67" s="264"/>
      <c r="FRB67" s="264"/>
      <c r="FRC67" s="264"/>
      <c r="FRD67" s="264"/>
      <c r="FRE67" s="264"/>
      <c r="FRF67" s="264"/>
      <c r="FRG67" s="264"/>
      <c r="FRH67" s="264"/>
      <c r="FRI67" s="264"/>
      <c r="FRJ67" s="264"/>
      <c r="FRK67" s="264"/>
      <c r="FRL67" s="264"/>
      <c r="FRM67" s="264"/>
      <c r="FRN67" s="264"/>
      <c r="FRO67" s="264"/>
      <c r="FRP67" s="264"/>
      <c r="FRQ67" s="264"/>
      <c r="FRR67" s="264"/>
      <c r="FRS67" s="264"/>
      <c r="FRT67" s="264"/>
      <c r="FRU67" s="264"/>
      <c r="FRV67" s="264"/>
      <c r="FRW67" s="264"/>
      <c r="FRX67" s="264"/>
      <c r="FRY67" s="264"/>
      <c r="FRZ67" s="264"/>
      <c r="FSA67" s="264"/>
      <c r="FSB67" s="264"/>
      <c r="FSC67" s="264"/>
      <c r="FSD67" s="264"/>
      <c r="FSE67" s="264"/>
      <c r="FSF67" s="264"/>
      <c r="FSG67" s="264"/>
      <c r="FSH67" s="264"/>
      <c r="FSI67" s="264"/>
      <c r="FSJ67" s="264"/>
      <c r="FSK67" s="264"/>
      <c r="FSL67" s="264"/>
      <c r="FSM67" s="264"/>
      <c r="FSN67" s="264"/>
      <c r="FSO67" s="264"/>
      <c r="FSP67" s="264"/>
      <c r="FSQ67" s="264"/>
      <c r="FSR67" s="264"/>
      <c r="FSS67" s="264"/>
      <c r="FST67" s="264"/>
      <c r="FSU67" s="264"/>
      <c r="FSV67" s="264"/>
      <c r="FSW67" s="264"/>
      <c r="FSX67" s="264"/>
      <c r="FSY67" s="264"/>
      <c r="FSZ67" s="264"/>
      <c r="FTA67" s="264"/>
      <c r="FTB67" s="264"/>
      <c r="FTC67" s="264"/>
      <c r="FTD67" s="264"/>
      <c r="FTE67" s="264"/>
      <c r="FTF67" s="264"/>
      <c r="FTG67" s="264"/>
      <c r="FTH67" s="264"/>
      <c r="FTI67" s="264"/>
      <c r="FTJ67" s="264"/>
      <c r="FTK67" s="264"/>
      <c r="FTL67" s="264"/>
      <c r="FTM67" s="264"/>
      <c r="FTN67" s="264"/>
      <c r="FTO67" s="264"/>
      <c r="FTP67" s="264"/>
      <c r="FTQ67" s="264"/>
      <c r="FTR67" s="264"/>
      <c r="FTS67" s="264"/>
      <c r="FTT67" s="264"/>
      <c r="FTU67" s="264"/>
      <c r="FTV67" s="264"/>
      <c r="FTW67" s="264"/>
      <c r="FTX67" s="264"/>
      <c r="FTY67" s="264"/>
      <c r="FTZ67" s="264"/>
      <c r="FUA67" s="264"/>
      <c r="FUB67" s="264"/>
      <c r="FUC67" s="264"/>
      <c r="FUD67" s="264"/>
      <c r="FUE67" s="264"/>
      <c r="FUF67" s="264"/>
      <c r="FUG67" s="264"/>
      <c r="FUH67" s="264"/>
      <c r="FUI67" s="264"/>
      <c r="FUJ67" s="264"/>
      <c r="FUK67" s="264"/>
      <c r="FUL67" s="264"/>
      <c r="FUM67" s="264"/>
      <c r="FUN67" s="264"/>
      <c r="FUO67" s="264"/>
      <c r="FUP67" s="264"/>
      <c r="FUQ67" s="264"/>
      <c r="FUR67" s="264"/>
      <c r="FUS67" s="264"/>
      <c r="FUT67" s="264"/>
      <c r="FUU67" s="264"/>
      <c r="FUV67" s="264"/>
      <c r="FUW67" s="264"/>
      <c r="FUX67" s="264"/>
      <c r="FUY67" s="264"/>
      <c r="FUZ67" s="264"/>
      <c r="FVA67" s="264"/>
      <c r="FVB67" s="264"/>
      <c r="FVC67" s="264"/>
      <c r="FVD67" s="264"/>
      <c r="FVE67" s="264"/>
      <c r="FVF67" s="264"/>
      <c r="FVG67" s="264"/>
      <c r="FVH67" s="264"/>
      <c r="FVI67" s="264"/>
      <c r="FVJ67" s="264"/>
      <c r="FVK67" s="264"/>
      <c r="FVL67" s="264"/>
      <c r="FVM67" s="264"/>
      <c r="FVN67" s="264"/>
      <c r="FVO67" s="264"/>
      <c r="FVP67" s="264"/>
      <c r="FVQ67" s="264"/>
      <c r="FVR67" s="264"/>
      <c r="FVS67" s="264"/>
      <c r="FVT67" s="264"/>
      <c r="FVU67" s="264"/>
      <c r="FVV67" s="264"/>
      <c r="FVW67" s="264"/>
      <c r="FVX67" s="264"/>
      <c r="FVY67" s="264"/>
      <c r="FVZ67" s="264"/>
      <c r="FWA67" s="264"/>
      <c r="FWB67" s="264"/>
      <c r="FWC67" s="264"/>
      <c r="FWD67" s="264"/>
      <c r="FWE67" s="264"/>
      <c r="FWF67" s="264"/>
      <c r="FWG67" s="264"/>
      <c r="FWH67" s="264"/>
      <c r="FWI67" s="264"/>
      <c r="FWJ67" s="264"/>
      <c r="FWK67" s="264"/>
      <c r="FWL67" s="264"/>
      <c r="FWM67" s="264"/>
      <c r="FWN67" s="264"/>
      <c r="FWO67" s="264"/>
      <c r="FWP67" s="264"/>
      <c r="FWQ67" s="264"/>
      <c r="FWR67" s="264"/>
      <c r="FWS67" s="264"/>
      <c r="FWT67" s="264"/>
      <c r="FWU67" s="264"/>
      <c r="FWV67" s="264"/>
      <c r="FWW67" s="264"/>
      <c r="FWX67" s="264"/>
      <c r="FWY67" s="264"/>
      <c r="FWZ67" s="264"/>
      <c r="FXA67" s="264"/>
      <c r="FXB67" s="264"/>
      <c r="FXC67" s="264"/>
      <c r="FXD67" s="264"/>
      <c r="FXE67" s="264"/>
      <c r="FXF67" s="264"/>
      <c r="FXG67" s="264"/>
      <c r="FXH67" s="264"/>
      <c r="FXI67" s="264"/>
      <c r="FXJ67" s="264"/>
      <c r="FXK67" s="264"/>
      <c r="FXL67" s="264"/>
      <c r="FXM67" s="264"/>
      <c r="FXN67" s="264"/>
      <c r="FXO67" s="264"/>
      <c r="FXP67" s="264"/>
      <c r="FXQ67" s="264"/>
      <c r="FXR67" s="264"/>
      <c r="FXS67" s="264"/>
      <c r="FXT67" s="264"/>
      <c r="FXU67" s="264"/>
      <c r="FXV67" s="264"/>
      <c r="FXW67" s="264"/>
      <c r="FXX67" s="264"/>
      <c r="FXY67" s="264"/>
      <c r="FXZ67" s="264"/>
      <c r="FYA67" s="264"/>
      <c r="FYB67" s="264"/>
      <c r="FYC67" s="264"/>
      <c r="FYD67" s="264"/>
      <c r="FYE67" s="264"/>
      <c r="FYF67" s="264"/>
      <c r="FYG67" s="264"/>
      <c r="FYH67" s="264"/>
      <c r="FYI67" s="264"/>
      <c r="FYJ67" s="264"/>
      <c r="FYK67" s="264"/>
      <c r="FYL67" s="264"/>
      <c r="FYM67" s="264"/>
      <c r="FYN67" s="264"/>
      <c r="FYO67" s="264"/>
      <c r="FYP67" s="264"/>
      <c r="FYQ67" s="264"/>
      <c r="FYR67" s="264"/>
      <c r="FYS67" s="264"/>
      <c r="FYT67" s="264"/>
      <c r="FYU67" s="264"/>
      <c r="FYV67" s="264"/>
      <c r="FYW67" s="264"/>
      <c r="FYX67" s="264"/>
      <c r="FYY67" s="264"/>
      <c r="FYZ67" s="264"/>
      <c r="FZA67" s="264"/>
      <c r="FZB67" s="264"/>
      <c r="FZC67" s="264"/>
      <c r="FZD67" s="264"/>
      <c r="FZE67" s="264"/>
      <c r="FZF67" s="264"/>
      <c r="FZG67" s="264"/>
      <c r="FZH67" s="264"/>
      <c r="FZI67" s="264"/>
      <c r="FZJ67" s="264"/>
      <c r="FZK67" s="264"/>
      <c r="FZL67" s="264"/>
      <c r="FZM67" s="264"/>
      <c r="FZN67" s="264"/>
      <c r="FZO67" s="264"/>
      <c r="FZP67" s="264"/>
      <c r="FZQ67" s="264"/>
      <c r="FZR67" s="264"/>
      <c r="FZS67" s="264"/>
      <c r="FZT67" s="264"/>
      <c r="FZU67" s="264"/>
      <c r="FZV67" s="264"/>
      <c r="FZW67" s="264"/>
      <c r="FZX67" s="264"/>
      <c r="FZY67" s="264"/>
      <c r="FZZ67" s="264"/>
      <c r="GAA67" s="264"/>
      <c r="GAB67" s="264"/>
      <c r="GAC67" s="264"/>
      <c r="GAD67" s="264"/>
      <c r="GAE67" s="264"/>
      <c r="GAF67" s="264"/>
      <c r="GAG67" s="264"/>
      <c r="GAH67" s="264"/>
      <c r="GAI67" s="264"/>
      <c r="GAJ67" s="264"/>
      <c r="GAK67" s="264"/>
      <c r="GAL67" s="264"/>
      <c r="GAM67" s="264"/>
      <c r="GAN67" s="264"/>
      <c r="GAO67" s="264"/>
      <c r="GAP67" s="264"/>
      <c r="GAQ67" s="264"/>
      <c r="GAR67" s="264"/>
      <c r="GAS67" s="264"/>
      <c r="GAT67" s="264"/>
      <c r="GAU67" s="264"/>
      <c r="GAV67" s="264"/>
      <c r="GAW67" s="264"/>
      <c r="GAX67" s="264"/>
      <c r="GAY67" s="264"/>
      <c r="GAZ67" s="264"/>
      <c r="GBA67" s="264"/>
      <c r="GBB67" s="264"/>
      <c r="GBC67" s="264"/>
      <c r="GBD67" s="264"/>
      <c r="GBE67" s="264"/>
      <c r="GBF67" s="264"/>
      <c r="GBG67" s="264"/>
      <c r="GBH67" s="264"/>
      <c r="GBI67" s="264"/>
      <c r="GBJ67" s="264"/>
      <c r="GBK67" s="264"/>
      <c r="GBL67" s="264"/>
      <c r="GBM67" s="264"/>
      <c r="GBN67" s="264"/>
      <c r="GBO67" s="264"/>
      <c r="GBP67" s="264"/>
      <c r="GBQ67" s="264"/>
      <c r="GBR67" s="264"/>
      <c r="GBS67" s="264"/>
      <c r="GBT67" s="264"/>
      <c r="GBU67" s="264"/>
      <c r="GBV67" s="264"/>
      <c r="GBW67" s="264"/>
      <c r="GBX67" s="264"/>
      <c r="GBY67" s="264"/>
      <c r="GBZ67" s="264"/>
      <c r="GCA67" s="264"/>
      <c r="GCB67" s="264"/>
      <c r="GCC67" s="264"/>
      <c r="GCD67" s="264"/>
      <c r="GCE67" s="264"/>
      <c r="GCF67" s="264"/>
      <c r="GCG67" s="264"/>
      <c r="GCH67" s="264"/>
      <c r="GCI67" s="264"/>
      <c r="GCJ67" s="264"/>
      <c r="GCK67" s="264"/>
      <c r="GCL67" s="264"/>
      <c r="GCM67" s="264"/>
      <c r="GCN67" s="264"/>
      <c r="GCO67" s="264"/>
      <c r="GCP67" s="264"/>
      <c r="GCQ67" s="264"/>
      <c r="GCR67" s="264"/>
      <c r="GCS67" s="264"/>
      <c r="GCT67" s="264"/>
      <c r="GCU67" s="264"/>
      <c r="GCV67" s="264"/>
      <c r="GCW67" s="264"/>
      <c r="GCX67" s="264"/>
      <c r="GCY67" s="264"/>
      <c r="GCZ67" s="264"/>
      <c r="GDA67" s="264"/>
      <c r="GDB67" s="264"/>
      <c r="GDC67" s="264"/>
      <c r="GDD67" s="264"/>
      <c r="GDE67" s="264"/>
      <c r="GDF67" s="264"/>
      <c r="GDG67" s="264"/>
      <c r="GDH67" s="264"/>
      <c r="GDI67" s="264"/>
      <c r="GDJ67" s="264"/>
      <c r="GDK67" s="264"/>
      <c r="GDL67" s="264"/>
      <c r="GDM67" s="264"/>
      <c r="GDN67" s="264"/>
      <c r="GDO67" s="264"/>
      <c r="GDP67" s="264"/>
      <c r="GDQ67" s="264"/>
      <c r="GDR67" s="264"/>
      <c r="GDS67" s="264"/>
      <c r="GDT67" s="264"/>
      <c r="GDU67" s="264"/>
      <c r="GDV67" s="264"/>
      <c r="GDW67" s="264"/>
      <c r="GDX67" s="264"/>
      <c r="GDY67" s="264"/>
      <c r="GDZ67" s="264"/>
      <c r="GEA67" s="264"/>
      <c r="GEB67" s="264"/>
      <c r="GEC67" s="264"/>
      <c r="GED67" s="264"/>
      <c r="GEE67" s="264"/>
      <c r="GEF67" s="264"/>
      <c r="GEG67" s="264"/>
      <c r="GEH67" s="264"/>
      <c r="GEI67" s="264"/>
      <c r="GEJ67" s="264"/>
      <c r="GEK67" s="264"/>
      <c r="GEL67" s="264"/>
      <c r="GEM67" s="264"/>
      <c r="GEN67" s="264"/>
      <c r="GEO67" s="264"/>
      <c r="GEP67" s="264"/>
      <c r="GEQ67" s="264"/>
      <c r="GER67" s="264"/>
      <c r="GES67" s="264"/>
      <c r="GET67" s="264"/>
      <c r="GEU67" s="264"/>
      <c r="GEV67" s="264"/>
      <c r="GEW67" s="264"/>
      <c r="GEX67" s="264"/>
      <c r="GEY67" s="264"/>
      <c r="GEZ67" s="264"/>
      <c r="GFA67" s="264"/>
      <c r="GFB67" s="264"/>
      <c r="GFC67" s="264"/>
      <c r="GFD67" s="264"/>
      <c r="GFE67" s="264"/>
      <c r="GFF67" s="264"/>
      <c r="GFG67" s="264"/>
      <c r="GFH67" s="264"/>
      <c r="GFI67" s="264"/>
      <c r="GFJ67" s="264"/>
      <c r="GFK67" s="264"/>
      <c r="GFL67" s="264"/>
      <c r="GFM67" s="264"/>
      <c r="GFN67" s="264"/>
      <c r="GFO67" s="264"/>
      <c r="GFP67" s="264"/>
      <c r="GFQ67" s="264"/>
      <c r="GFR67" s="264"/>
      <c r="GFS67" s="264"/>
      <c r="GFT67" s="264"/>
      <c r="GFU67" s="264"/>
      <c r="GFV67" s="264"/>
      <c r="GFW67" s="264"/>
      <c r="GFX67" s="264"/>
      <c r="GFY67" s="264"/>
      <c r="GFZ67" s="264"/>
      <c r="GGA67" s="264"/>
      <c r="GGB67" s="264"/>
      <c r="GGC67" s="264"/>
      <c r="GGD67" s="264"/>
      <c r="GGE67" s="264"/>
      <c r="GGF67" s="264"/>
      <c r="GGG67" s="264"/>
      <c r="GGH67" s="264"/>
      <c r="GGI67" s="264"/>
      <c r="GGJ67" s="264"/>
      <c r="GGK67" s="264"/>
      <c r="GGL67" s="264"/>
      <c r="GGM67" s="264"/>
      <c r="GGN67" s="264"/>
      <c r="GGO67" s="264"/>
      <c r="GGP67" s="264"/>
      <c r="GGQ67" s="264"/>
      <c r="GGR67" s="264"/>
      <c r="GGS67" s="264"/>
      <c r="GGT67" s="264"/>
      <c r="GGU67" s="264"/>
      <c r="GGV67" s="264"/>
      <c r="GGW67" s="264"/>
      <c r="GGX67" s="264"/>
      <c r="GGY67" s="264"/>
      <c r="GGZ67" s="264"/>
      <c r="GHA67" s="264"/>
      <c r="GHB67" s="264"/>
      <c r="GHC67" s="264"/>
      <c r="GHD67" s="264"/>
      <c r="GHE67" s="264"/>
      <c r="GHF67" s="264"/>
      <c r="GHG67" s="264"/>
      <c r="GHH67" s="264"/>
      <c r="GHI67" s="264"/>
      <c r="GHJ67" s="264"/>
      <c r="GHK67" s="264"/>
      <c r="GHL67" s="264"/>
      <c r="GHM67" s="264"/>
      <c r="GHN67" s="264"/>
      <c r="GHO67" s="264"/>
      <c r="GHP67" s="264"/>
      <c r="GHQ67" s="264"/>
      <c r="GHR67" s="264"/>
      <c r="GHS67" s="264"/>
      <c r="GHT67" s="264"/>
      <c r="GHU67" s="264"/>
      <c r="GHV67" s="264"/>
      <c r="GHW67" s="264"/>
      <c r="GHX67" s="264"/>
      <c r="GHY67" s="264"/>
      <c r="GHZ67" s="264"/>
      <c r="GIA67" s="264"/>
      <c r="GIB67" s="264"/>
      <c r="GIC67" s="264"/>
      <c r="GID67" s="264"/>
      <c r="GIE67" s="264"/>
      <c r="GIF67" s="264"/>
      <c r="GIG67" s="264"/>
      <c r="GIH67" s="264"/>
      <c r="GII67" s="264"/>
      <c r="GIJ67" s="264"/>
      <c r="GIK67" s="264"/>
      <c r="GIL67" s="264"/>
      <c r="GIM67" s="264"/>
      <c r="GIN67" s="264"/>
      <c r="GIO67" s="264"/>
      <c r="GIP67" s="264"/>
      <c r="GIQ67" s="264"/>
      <c r="GIR67" s="264"/>
      <c r="GIS67" s="264"/>
      <c r="GIT67" s="264"/>
      <c r="GIU67" s="264"/>
      <c r="GIV67" s="264"/>
      <c r="GIW67" s="264"/>
      <c r="GIX67" s="264"/>
      <c r="GIY67" s="264"/>
      <c r="GIZ67" s="264"/>
      <c r="GJA67" s="264"/>
      <c r="GJB67" s="264"/>
      <c r="GJC67" s="264"/>
      <c r="GJD67" s="264"/>
      <c r="GJE67" s="264"/>
      <c r="GJF67" s="264"/>
      <c r="GJG67" s="264"/>
      <c r="GJH67" s="264"/>
      <c r="GJI67" s="264"/>
      <c r="GJJ67" s="264"/>
      <c r="GJK67" s="264"/>
      <c r="GJL67" s="264"/>
      <c r="GJM67" s="264"/>
      <c r="GJN67" s="264"/>
      <c r="GJO67" s="264"/>
      <c r="GJP67" s="264"/>
      <c r="GJQ67" s="264"/>
      <c r="GJR67" s="264"/>
      <c r="GJS67" s="264"/>
      <c r="GJT67" s="264"/>
      <c r="GJU67" s="264"/>
      <c r="GJV67" s="264"/>
      <c r="GJW67" s="264"/>
      <c r="GJX67" s="264"/>
      <c r="GJY67" s="264"/>
      <c r="GJZ67" s="264"/>
      <c r="GKA67" s="264"/>
      <c r="GKB67" s="264"/>
      <c r="GKC67" s="264"/>
      <c r="GKD67" s="264"/>
      <c r="GKE67" s="264"/>
      <c r="GKF67" s="264"/>
      <c r="GKG67" s="264"/>
      <c r="GKH67" s="264"/>
      <c r="GKI67" s="264"/>
      <c r="GKJ67" s="264"/>
      <c r="GKK67" s="264"/>
      <c r="GKL67" s="264"/>
      <c r="GKM67" s="264"/>
      <c r="GKN67" s="264"/>
      <c r="GKO67" s="264"/>
      <c r="GKP67" s="264"/>
      <c r="GKQ67" s="264"/>
      <c r="GKR67" s="264"/>
      <c r="GKS67" s="264"/>
      <c r="GKT67" s="264"/>
      <c r="GKU67" s="264"/>
      <c r="GKV67" s="264"/>
      <c r="GKW67" s="264"/>
      <c r="GKX67" s="264"/>
      <c r="GKY67" s="264"/>
      <c r="GKZ67" s="264"/>
      <c r="GLA67" s="264"/>
      <c r="GLB67" s="264"/>
      <c r="GLC67" s="264"/>
      <c r="GLD67" s="264"/>
      <c r="GLE67" s="264"/>
      <c r="GLF67" s="264"/>
      <c r="GLG67" s="264"/>
      <c r="GLH67" s="264"/>
      <c r="GLI67" s="264"/>
      <c r="GLJ67" s="264"/>
      <c r="GLK67" s="264"/>
      <c r="GLL67" s="264"/>
      <c r="GLM67" s="264"/>
      <c r="GLN67" s="264"/>
      <c r="GLO67" s="264"/>
      <c r="GLP67" s="264"/>
      <c r="GLQ67" s="264"/>
      <c r="GLR67" s="264"/>
      <c r="GLS67" s="264"/>
      <c r="GLT67" s="264"/>
      <c r="GLU67" s="264"/>
      <c r="GLV67" s="264"/>
      <c r="GLW67" s="264"/>
      <c r="GLX67" s="264"/>
      <c r="GLY67" s="264"/>
      <c r="GLZ67" s="264"/>
      <c r="GMA67" s="264"/>
      <c r="GMB67" s="264"/>
      <c r="GMC67" s="264"/>
      <c r="GMD67" s="264"/>
      <c r="GME67" s="264"/>
      <c r="GMF67" s="264"/>
      <c r="GMG67" s="264"/>
      <c r="GMH67" s="264"/>
      <c r="GMI67" s="264"/>
      <c r="GMJ67" s="264"/>
      <c r="GMK67" s="264"/>
      <c r="GML67" s="264"/>
      <c r="GMM67" s="264"/>
      <c r="GMN67" s="264"/>
      <c r="GMO67" s="264"/>
      <c r="GMP67" s="264"/>
      <c r="GMQ67" s="264"/>
      <c r="GMR67" s="264"/>
      <c r="GMS67" s="264"/>
      <c r="GMT67" s="264"/>
      <c r="GMU67" s="264"/>
      <c r="GMV67" s="264"/>
      <c r="GMW67" s="264"/>
      <c r="GMX67" s="264"/>
      <c r="GMY67" s="264"/>
      <c r="GMZ67" s="264"/>
      <c r="GNA67" s="264"/>
      <c r="GNB67" s="264"/>
      <c r="GNC67" s="264"/>
      <c r="GND67" s="264"/>
      <c r="GNE67" s="264"/>
      <c r="GNF67" s="264"/>
      <c r="GNG67" s="264"/>
      <c r="GNH67" s="264"/>
      <c r="GNI67" s="264"/>
      <c r="GNJ67" s="264"/>
      <c r="GNK67" s="264"/>
      <c r="GNL67" s="264"/>
      <c r="GNM67" s="264"/>
      <c r="GNN67" s="264"/>
      <c r="GNO67" s="264"/>
      <c r="GNP67" s="264"/>
      <c r="GNQ67" s="264"/>
      <c r="GNR67" s="264"/>
      <c r="GNS67" s="264"/>
      <c r="GNT67" s="264"/>
      <c r="GNU67" s="264"/>
      <c r="GNV67" s="264"/>
      <c r="GNW67" s="264"/>
      <c r="GNX67" s="264"/>
      <c r="GNY67" s="264"/>
      <c r="GNZ67" s="264"/>
      <c r="GOA67" s="264"/>
      <c r="GOB67" s="264"/>
      <c r="GOC67" s="264"/>
      <c r="GOD67" s="264"/>
      <c r="GOE67" s="264"/>
      <c r="GOF67" s="264"/>
      <c r="GOG67" s="264"/>
      <c r="GOH67" s="264"/>
      <c r="GOI67" s="264"/>
      <c r="GOJ67" s="264"/>
      <c r="GOK67" s="264"/>
      <c r="GOL67" s="264"/>
      <c r="GOM67" s="264"/>
      <c r="GON67" s="264"/>
      <c r="GOO67" s="264"/>
      <c r="GOP67" s="264"/>
      <c r="GOQ67" s="264"/>
      <c r="GOR67" s="264"/>
      <c r="GOS67" s="264"/>
      <c r="GOT67" s="264"/>
      <c r="GOU67" s="264"/>
      <c r="GOV67" s="264"/>
      <c r="GOW67" s="264"/>
      <c r="GOX67" s="264"/>
      <c r="GOY67" s="264"/>
      <c r="GOZ67" s="264"/>
      <c r="GPA67" s="264"/>
      <c r="GPB67" s="264"/>
      <c r="GPC67" s="264"/>
      <c r="GPD67" s="264"/>
      <c r="GPE67" s="264"/>
      <c r="GPF67" s="264"/>
      <c r="GPG67" s="264"/>
      <c r="GPH67" s="264"/>
      <c r="GPI67" s="264"/>
      <c r="GPJ67" s="264"/>
      <c r="GPK67" s="264"/>
      <c r="GPL67" s="264"/>
      <c r="GPM67" s="264"/>
      <c r="GPN67" s="264"/>
      <c r="GPO67" s="264"/>
      <c r="GPP67" s="264"/>
      <c r="GPQ67" s="264"/>
      <c r="GPR67" s="264"/>
      <c r="GPS67" s="264"/>
      <c r="GPT67" s="264"/>
      <c r="GPU67" s="264"/>
      <c r="GPV67" s="264"/>
      <c r="GPW67" s="264"/>
      <c r="GPX67" s="264"/>
      <c r="GPY67" s="264"/>
      <c r="GPZ67" s="264"/>
      <c r="GQA67" s="264"/>
      <c r="GQB67" s="264"/>
      <c r="GQC67" s="264"/>
      <c r="GQD67" s="264"/>
      <c r="GQE67" s="264"/>
      <c r="GQF67" s="264"/>
      <c r="GQG67" s="264"/>
      <c r="GQH67" s="264"/>
      <c r="GQI67" s="264"/>
      <c r="GQJ67" s="264"/>
      <c r="GQK67" s="264"/>
      <c r="GQL67" s="264"/>
      <c r="GQM67" s="264"/>
      <c r="GQN67" s="264"/>
      <c r="GQO67" s="264"/>
      <c r="GQP67" s="264"/>
      <c r="GQQ67" s="264"/>
      <c r="GQR67" s="264"/>
      <c r="GQS67" s="264"/>
      <c r="GQT67" s="264"/>
      <c r="GQU67" s="264"/>
      <c r="GQV67" s="264"/>
      <c r="GQW67" s="264"/>
      <c r="GQX67" s="264"/>
      <c r="GQY67" s="264"/>
      <c r="GQZ67" s="264"/>
      <c r="GRA67" s="264"/>
      <c r="GRB67" s="264"/>
      <c r="GRC67" s="264"/>
      <c r="GRD67" s="264"/>
      <c r="GRE67" s="264"/>
      <c r="GRF67" s="264"/>
      <c r="GRG67" s="264"/>
      <c r="GRH67" s="264"/>
      <c r="GRI67" s="264"/>
      <c r="GRJ67" s="264"/>
      <c r="GRK67" s="264"/>
      <c r="GRL67" s="264"/>
      <c r="GRM67" s="264"/>
      <c r="GRN67" s="264"/>
      <c r="GRO67" s="264"/>
      <c r="GRP67" s="264"/>
      <c r="GRQ67" s="264"/>
      <c r="GRR67" s="264"/>
      <c r="GRS67" s="264"/>
      <c r="GRT67" s="264"/>
      <c r="GRU67" s="264"/>
      <c r="GRV67" s="264"/>
      <c r="GRW67" s="264"/>
      <c r="GRX67" s="264"/>
      <c r="GRY67" s="264"/>
      <c r="GRZ67" s="264"/>
      <c r="GSA67" s="264"/>
      <c r="GSB67" s="264"/>
      <c r="GSC67" s="264"/>
      <c r="GSD67" s="264"/>
      <c r="GSE67" s="264"/>
      <c r="GSF67" s="264"/>
      <c r="GSG67" s="264"/>
      <c r="GSH67" s="264"/>
      <c r="GSI67" s="264"/>
      <c r="GSJ67" s="264"/>
      <c r="GSK67" s="264"/>
      <c r="GSL67" s="264"/>
      <c r="GSM67" s="264"/>
      <c r="GSN67" s="264"/>
      <c r="GSO67" s="264"/>
      <c r="GSP67" s="264"/>
      <c r="GSQ67" s="264"/>
      <c r="GSR67" s="264"/>
      <c r="GSS67" s="264"/>
      <c r="GST67" s="264"/>
      <c r="GSU67" s="264"/>
      <c r="GSV67" s="264"/>
      <c r="GSW67" s="264"/>
      <c r="GSX67" s="264"/>
      <c r="GSY67" s="264"/>
      <c r="GSZ67" s="264"/>
      <c r="GTA67" s="264"/>
      <c r="GTB67" s="264"/>
      <c r="GTC67" s="264"/>
      <c r="GTD67" s="264"/>
      <c r="GTE67" s="264"/>
      <c r="GTF67" s="264"/>
      <c r="GTG67" s="264"/>
      <c r="GTH67" s="264"/>
      <c r="GTI67" s="264"/>
      <c r="GTJ67" s="264"/>
      <c r="GTK67" s="264"/>
      <c r="GTL67" s="264"/>
      <c r="GTM67" s="264"/>
      <c r="GTN67" s="264"/>
      <c r="GTO67" s="264"/>
      <c r="GTP67" s="264"/>
      <c r="GTQ67" s="264"/>
      <c r="GTR67" s="264"/>
      <c r="GTS67" s="264"/>
      <c r="GTT67" s="264"/>
      <c r="GTU67" s="264"/>
      <c r="GTV67" s="264"/>
      <c r="GTW67" s="264"/>
      <c r="GTX67" s="264"/>
      <c r="GTY67" s="264"/>
      <c r="GTZ67" s="264"/>
      <c r="GUA67" s="264"/>
      <c r="GUB67" s="264"/>
      <c r="GUC67" s="264"/>
      <c r="GUD67" s="264"/>
      <c r="GUE67" s="264"/>
      <c r="GUF67" s="264"/>
      <c r="GUG67" s="264"/>
      <c r="GUH67" s="264"/>
      <c r="GUI67" s="264"/>
      <c r="GUJ67" s="264"/>
      <c r="GUK67" s="264"/>
      <c r="GUL67" s="264"/>
      <c r="GUM67" s="264"/>
      <c r="GUN67" s="264"/>
      <c r="GUO67" s="264"/>
      <c r="GUP67" s="264"/>
      <c r="GUQ67" s="264"/>
      <c r="GUR67" s="264"/>
      <c r="GUS67" s="264"/>
      <c r="GUT67" s="264"/>
      <c r="GUU67" s="264"/>
      <c r="GUV67" s="264"/>
      <c r="GUW67" s="264"/>
      <c r="GUX67" s="264"/>
      <c r="GUY67" s="264"/>
      <c r="GUZ67" s="264"/>
      <c r="GVA67" s="264"/>
      <c r="GVB67" s="264"/>
      <c r="GVC67" s="264"/>
      <c r="GVD67" s="264"/>
      <c r="GVE67" s="264"/>
      <c r="GVF67" s="264"/>
      <c r="GVG67" s="264"/>
      <c r="GVH67" s="264"/>
      <c r="GVI67" s="264"/>
      <c r="GVJ67" s="264"/>
      <c r="GVK67" s="264"/>
      <c r="GVL67" s="264"/>
      <c r="GVM67" s="264"/>
      <c r="GVN67" s="264"/>
      <c r="GVO67" s="264"/>
      <c r="GVP67" s="264"/>
      <c r="GVQ67" s="264"/>
      <c r="GVR67" s="264"/>
      <c r="GVS67" s="264"/>
      <c r="GVT67" s="264"/>
      <c r="GVU67" s="264"/>
      <c r="GVV67" s="264"/>
      <c r="GVW67" s="264"/>
      <c r="GVX67" s="264"/>
      <c r="GVY67" s="264"/>
      <c r="GVZ67" s="264"/>
      <c r="GWA67" s="264"/>
      <c r="GWB67" s="264"/>
      <c r="GWC67" s="264"/>
      <c r="GWD67" s="264"/>
      <c r="GWE67" s="264"/>
      <c r="GWF67" s="264"/>
      <c r="GWG67" s="264"/>
      <c r="GWH67" s="264"/>
      <c r="GWI67" s="264"/>
      <c r="GWJ67" s="264"/>
      <c r="GWK67" s="264"/>
      <c r="GWL67" s="264"/>
      <c r="GWM67" s="264"/>
      <c r="GWN67" s="264"/>
      <c r="GWO67" s="264"/>
      <c r="GWP67" s="264"/>
      <c r="GWQ67" s="264"/>
      <c r="GWR67" s="264"/>
      <c r="GWS67" s="264"/>
      <c r="GWT67" s="264"/>
      <c r="GWU67" s="264"/>
      <c r="GWV67" s="264"/>
      <c r="GWW67" s="264"/>
      <c r="GWX67" s="264"/>
      <c r="GWY67" s="264"/>
      <c r="GWZ67" s="264"/>
      <c r="GXA67" s="264"/>
      <c r="GXB67" s="264"/>
      <c r="GXC67" s="264"/>
      <c r="GXD67" s="264"/>
      <c r="GXE67" s="264"/>
      <c r="GXF67" s="264"/>
      <c r="GXG67" s="264"/>
      <c r="GXH67" s="264"/>
      <c r="GXI67" s="264"/>
      <c r="GXJ67" s="264"/>
      <c r="GXK67" s="264"/>
      <c r="GXL67" s="264"/>
      <c r="GXM67" s="264"/>
      <c r="GXN67" s="264"/>
      <c r="GXO67" s="264"/>
      <c r="GXP67" s="264"/>
      <c r="GXQ67" s="264"/>
      <c r="GXR67" s="264"/>
      <c r="GXS67" s="264"/>
      <c r="GXT67" s="264"/>
      <c r="GXU67" s="264"/>
      <c r="GXV67" s="264"/>
      <c r="GXW67" s="264"/>
      <c r="GXX67" s="264"/>
      <c r="GXY67" s="264"/>
      <c r="GXZ67" s="264"/>
      <c r="GYA67" s="264"/>
      <c r="GYB67" s="264"/>
      <c r="GYC67" s="264"/>
      <c r="GYD67" s="264"/>
      <c r="GYE67" s="264"/>
      <c r="GYF67" s="264"/>
      <c r="GYG67" s="264"/>
      <c r="GYH67" s="264"/>
      <c r="GYI67" s="264"/>
      <c r="GYJ67" s="264"/>
      <c r="GYK67" s="264"/>
      <c r="GYL67" s="264"/>
      <c r="GYM67" s="264"/>
      <c r="GYN67" s="264"/>
      <c r="GYO67" s="264"/>
      <c r="GYP67" s="264"/>
      <c r="GYQ67" s="264"/>
      <c r="GYR67" s="264"/>
      <c r="GYS67" s="264"/>
      <c r="GYT67" s="264"/>
      <c r="GYU67" s="264"/>
      <c r="GYV67" s="264"/>
      <c r="GYW67" s="264"/>
      <c r="GYX67" s="264"/>
      <c r="GYY67" s="264"/>
      <c r="GYZ67" s="264"/>
      <c r="GZA67" s="264"/>
      <c r="GZB67" s="264"/>
      <c r="GZC67" s="264"/>
      <c r="GZD67" s="264"/>
      <c r="GZE67" s="264"/>
      <c r="GZF67" s="264"/>
      <c r="GZG67" s="264"/>
      <c r="GZH67" s="264"/>
      <c r="GZI67" s="264"/>
      <c r="GZJ67" s="264"/>
      <c r="GZK67" s="264"/>
      <c r="GZL67" s="264"/>
      <c r="GZM67" s="264"/>
      <c r="GZN67" s="264"/>
      <c r="GZO67" s="264"/>
      <c r="GZP67" s="264"/>
      <c r="GZQ67" s="264"/>
      <c r="GZR67" s="264"/>
      <c r="GZS67" s="264"/>
      <c r="GZT67" s="264"/>
      <c r="GZU67" s="264"/>
      <c r="GZV67" s="264"/>
      <c r="GZW67" s="264"/>
      <c r="GZX67" s="264"/>
      <c r="GZY67" s="264"/>
      <c r="GZZ67" s="264"/>
      <c r="HAA67" s="264"/>
      <c r="HAB67" s="264"/>
      <c r="HAC67" s="264"/>
      <c r="HAD67" s="264"/>
      <c r="HAE67" s="264"/>
      <c r="HAF67" s="264"/>
      <c r="HAG67" s="264"/>
      <c r="HAH67" s="264"/>
      <c r="HAI67" s="264"/>
      <c r="HAJ67" s="264"/>
      <c r="HAK67" s="264"/>
      <c r="HAL67" s="264"/>
      <c r="HAM67" s="264"/>
      <c r="HAN67" s="264"/>
      <c r="HAO67" s="264"/>
      <c r="HAP67" s="264"/>
      <c r="HAQ67" s="264"/>
      <c r="HAR67" s="264"/>
      <c r="HAS67" s="264"/>
      <c r="HAT67" s="264"/>
      <c r="HAU67" s="264"/>
      <c r="HAV67" s="264"/>
      <c r="HAW67" s="264"/>
      <c r="HAX67" s="264"/>
      <c r="HAY67" s="264"/>
      <c r="HAZ67" s="264"/>
      <c r="HBA67" s="264"/>
      <c r="HBB67" s="264"/>
      <c r="HBC67" s="264"/>
      <c r="HBD67" s="264"/>
      <c r="HBE67" s="264"/>
      <c r="HBF67" s="264"/>
      <c r="HBG67" s="264"/>
      <c r="HBH67" s="264"/>
      <c r="HBI67" s="264"/>
      <c r="HBJ67" s="264"/>
      <c r="HBK67" s="264"/>
      <c r="HBL67" s="264"/>
      <c r="HBM67" s="264"/>
      <c r="HBN67" s="264"/>
      <c r="HBO67" s="264"/>
      <c r="HBP67" s="264"/>
      <c r="HBQ67" s="264"/>
      <c r="HBR67" s="264"/>
      <c r="HBS67" s="264"/>
      <c r="HBT67" s="264"/>
      <c r="HBU67" s="264"/>
      <c r="HBV67" s="264"/>
      <c r="HBW67" s="264"/>
      <c r="HBX67" s="264"/>
      <c r="HBY67" s="264"/>
      <c r="HBZ67" s="264"/>
      <c r="HCA67" s="264"/>
      <c r="HCB67" s="264"/>
      <c r="HCC67" s="264"/>
      <c r="HCD67" s="264"/>
      <c r="HCE67" s="264"/>
      <c r="HCF67" s="264"/>
      <c r="HCG67" s="264"/>
      <c r="HCH67" s="264"/>
      <c r="HCI67" s="264"/>
      <c r="HCJ67" s="264"/>
      <c r="HCK67" s="264"/>
      <c r="HCL67" s="264"/>
      <c r="HCM67" s="264"/>
      <c r="HCN67" s="264"/>
      <c r="HCO67" s="264"/>
      <c r="HCP67" s="264"/>
      <c r="HCQ67" s="264"/>
      <c r="HCR67" s="264"/>
      <c r="HCS67" s="264"/>
      <c r="HCT67" s="264"/>
      <c r="HCU67" s="264"/>
      <c r="HCV67" s="264"/>
      <c r="HCW67" s="264"/>
      <c r="HCX67" s="264"/>
      <c r="HCY67" s="264"/>
      <c r="HCZ67" s="264"/>
      <c r="HDA67" s="264"/>
      <c r="HDB67" s="264"/>
      <c r="HDC67" s="264"/>
      <c r="HDD67" s="264"/>
      <c r="HDE67" s="264"/>
      <c r="HDF67" s="264"/>
      <c r="HDG67" s="264"/>
      <c r="HDH67" s="264"/>
      <c r="HDI67" s="264"/>
      <c r="HDJ67" s="264"/>
      <c r="HDK67" s="264"/>
      <c r="HDL67" s="264"/>
      <c r="HDM67" s="264"/>
      <c r="HDN67" s="264"/>
      <c r="HDO67" s="264"/>
      <c r="HDP67" s="264"/>
      <c r="HDQ67" s="264"/>
      <c r="HDR67" s="264"/>
      <c r="HDS67" s="264"/>
      <c r="HDT67" s="264"/>
      <c r="HDU67" s="264"/>
      <c r="HDV67" s="264"/>
      <c r="HDW67" s="264"/>
      <c r="HDX67" s="264"/>
      <c r="HDY67" s="264"/>
      <c r="HDZ67" s="264"/>
      <c r="HEA67" s="264"/>
      <c r="HEB67" s="264"/>
      <c r="HEC67" s="264"/>
      <c r="HED67" s="264"/>
      <c r="HEE67" s="264"/>
      <c r="HEF67" s="264"/>
      <c r="HEG67" s="264"/>
      <c r="HEH67" s="264"/>
      <c r="HEI67" s="264"/>
      <c r="HEJ67" s="264"/>
      <c r="HEK67" s="264"/>
      <c r="HEL67" s="264"/>
      <c r="HEM67" s="264"/>
      <c r="HEN67" s="264"/>
      <c r="HEO67" s="264"/>
      <c r="HEP67" s="264"/>
      <c r="HEQ67" s="264"/>
      <c r="HER67" s="264"/>
      <c r="HES67" s="264"/>
      <c r="HET67" s="264"/>
      <c r="HEU67" s="264"/>
      <c r="HEV67" s="264"/>
      <c r="HEW67" s="264"/>
      <c r="HEX67" s="264"/>
      <c r="HEY67" s="264"/>
      <c r="HEZ67" s="264"/>
      <c r="HFA67" s="264"/>
      <c r="HFB67" s="264"/>
      <c r="HFC67" s="264"/>
      <c r="HFD67" s="264"/>
      <c r="HFE67" s="264"/>
      <c r="HFF67" s="264"/>
      <c r="HFG67" s="264"/>
      <c r="HFH67" s="264"/>
      <c r="HFI67" s="264"/>
      <c r="HFJ67" s="264"/>
      <c r="HFK67" s="264"/>
      <c r="HFL67" s="264"/>
      <c r="HFM67" s="264"/>
      <c r="HFN67" s="264"/>
      <c r="HFO67" s="264"/>
      <c r="HFP67" s="264"/>
      <c r="HFQ67" s="264"/>
      <c r="HFR67" s="264"/>
      <c r="HFS67" s="264"/>
      <c r="HFT67" s="264"/>
      <c r="HFU67" s="264"/>
      <c r="HFV67" s="264"/>
      <c r="HFW67" s="264"/>
      <c r="HFX67" s="264"/>
      <c r="HFY67" s="264"/>
      <c r="HFZ67" s="264"/>
      <c r="HGA67" s="264"/>
      <c r="HGB67" s="264"/>
      <c r="HGC67" s="264"/>
      <c r="HGD67" s="264"/>
      <c r="HGE67" s="264"/>
      <c r="HGF67" s="264"/>
      <c r="HGG67" s="264"/>
      <c r="HGH67" s="264"/>
      <c r="HGI67" s="264"/>
      <c r="HGJ67" s="264"/>
      <c r="HGK67" s="264"/>
      <c r="HGL67" s="264"/>
      <c r="HGM67" s="264"/>
      <c r="HGN67" s="264"/>
      <c r="HGO67" s="264"/>
      <c r="HGP67" s="264"/>
      <c r="HGQ67" s="264"/>
      <c r="HGR67" s="264"/>
      <c r="HGS67" s="264"/>
      <c r="HGT67" s="264"/>
      <c r="HGU67" s="264"/>
      <c r="HGV67" s="264"/>
      <c r="HGW67" s="264"/>
      <c r="HGX67" s="264"/>
      <c r="HGY67" s="264"/>
      <c r="HGZ67" s="264"/>
      <c r="HHA67" s="264"/>
      <c r="HHB67" s="264"/>
      <c r="HHC67" s="264"/>
      <c r="HHD67" s="264"/>
      <c r="HHE67" s="264"/>
      <c r="HHF67" s="264"/>
      <c r="HHG67" s="264"/>
      <c r="HHH67" s="264"/>
      <c r="HHI67" s="264"/>
      <c r="HHJ67" s="264"/>
      <c r="HHK67" s="264"/>
      <c r="HHL67" s="264"/>
      <c r="HHM67" s="264"/>
      <c r="HHN67" s="264"/>
      <c r="HHO67" s="264"/>
      <c r="HHP67" s="264"/>
      <c r="HHQ67" s="264"/>
      <c r="HHR67" s="264"/>
      <c r="HHS67" s="264"/>
      <c r="HHT67" s="264"/>
      <c r="HHU67" s="264"/>
      <c r="HHV67" s="264"/>
      <c r="HHW67" s="264"/>
      <c r="HHX67" s="264"/>
      <c r="HHY67" s="264"/>
      <c r="HHZ67" s="264"/>
      <c r="HIA67" s="264"/>
      <c r="HIB67" s="264"/>
      <c r="HIC67" s="264"/>
      <c r="HID67" s="264"/>
      <c r="HIE67" s="264"/>
      <c r="HIF67" s="264"/>
      <c r="HIG67" s="264"/>
      <c r="HIH67" s="264"/>
      <c r="HII67" s="264"/>
      <c r="HIJ67" s="264"/>
      <c r="HIK67" s="264"/>
      <c r="HIL67" s="264"/>
      <c r="HIM67" s="264"/>
      <c r="HIN67" s="264"/>
      <c r="HIO67" s="264"/>
      <c r="HIP67" s="264"/>
      <c r="HIQ67" s="264"/>
      <c r="HIR67" s="264"/>
      <c r="HIS67" s="264"/>
      <c r="HIT67" s="264"/>
      <c r="HIU67" s="264"/>
      <c r="HIV67" s="264"/>
      <c r="HIW67" s="264"/>
      <c r="HIX67" s="264"/>
      <c r="HIY67" s="264"/>
      <c r="HIZ67" s="264"/>
      <c r="HJA67" s="264"/>
      <c r="HJB67" s="264"/>
      <c r="HJC67" s="264"/>
      <c r="HJD67" s="264"/>
      <c r="HJE67" s="264"/>
      <c r="HJF67" s="264"/>
      <c r="HJG67" s="264"/>
      <c r="HJH67" s="264"/>
      <c r="HJI67" s="264"/>
      <c r="HJJ67" s="264"/>
      <c r="HJK67" s="264"/>
      <c r="HJL67" s="264"/>
      <c r="HJM67" s="264"/>
      <c r="HJN67" s="264"/>
      <c r="HJO67" s="264"/>
      <c r="HJP67" s="264"/>
      <c r="HJQ67" s="264"/>
      <c r="HJR67" s="264"/>
      <c r="HJS67" s="264"/>
      <c r="HJT67" s="264"/>
      <c r="HJU67" s="264"/>
      <c r="HJV67" s="264"/>
      <c r="HJW67" s="264"/>
      <c r="HJX67" s="264"/>
      <c r="HJY67" s="264"/>
      <c r="HJZ67" s="264"/>
      <c r="HKA67" s="264"/>
      <c r="HKB67" s="264"/>
      <c r="HKC67" s="264"/>
      <c r="HKD67" s="264"/>
      <c r="HKE67" s="264"/>
      <c r="HKF67" s="264"/>
      <c r="HKG67" s="264"/>
      <c r="HKH67" s="264"/>
      <c r="HKI67" s="264"/>
      <c r="HKJ67" s="264"/>
      <c r="HKK67" s="264"/>
      <c r="HKL67" s="264"/>
      <c r="HKM67" s="264"/>
      <c r="HKN67" s="264"/>
      <c r="HKO67" s="264"/>
      <c r="HKP67" s="264"/>
      <c r="HKQ67" s="264"/>
      <c r="HKR67" s="264"/>
      <c r="HKS67" s="264"/>
      <c r="HKT67" s="264"/>
      <c r="HKU67" s="264"/>
      <c r="HKV67" s="264"/>
      <c r="HKW67" s="264"/>
      <c r="HKX67" s="264"/>
      <c r="HKY67" s="264"/>
      <c r="HKZ67" s="264"/>
      <c r="HLA67" s="264"/>
      <c r="HLB67" s="264"/>
      <c r="HLC67" s="264"/>
      <c r="HLD67" s="264"/>
      <c r="HLE67" s="264"/>
      <c r="HLF67" s="264"/>
      <c r="HLG67" s="264"/>
      <c r="HLH67" s="264"/>
      <c r="HLI67" s="264"/>
      <c r="HLJ67" s="264"/>
      <c r="HLK67" s="264"/>
      <c r="HLL67" s="264"/>
      <c r="HLM67" s="264"/>
      <c r="HLN67" s="264"/>
      <c r="HLO67" s="264"/>
      <c r="HLP67" s="264"/>
      <c r="HLQ67" s="264"/>
      <c r="HLR67" s="264"/>
      <c r="HLS67" s="264"/>
      <c r="HLT67" s="264"/>
      <c r="HLU67" s="264"/>
      <c r="HLV67" s="264"/>
      <c r="HLW67" s="264"/>
      <c r="HLX67" s="264"/>
      <c r="HLY67" s="264"/>
      <c r="HLZ67" s="264"/>
      <c r="HMA67" s="264"/>
      <c r="HMB67" s="264"/>
      <c r="HMC67" s="264"/>
      <c r="HMD67" s="264"/>
      <c r="HME67" s="264"/>
      <c r="HMF67" s="264"/>
      <c r="HMG67" s="264"/>
      <c r="HMH67" s="264"/>
      <c r="HMI67" s="264"/>
      <c r="HMJ67" s="264"/>
      <c r="HMK67" s="264"/>
      <c r="HML67" s="264"/>
      <c r="HMM67" s="264"/>
      <c r="HMN67" s="264"/>
      <c r="HMO67" s="264"/>
      <c r="HMP67" s="264"/>
      <c r="HMQ67" s="264"/>
      <c r="HMR67" s="264"/>
      <c r="HMS67" s="264"/>
      <c r="HMT67" s="264"/>
      <c r="HMU67" s="264"/>
      <c r="HMV67" s="264"/>
      <c r="HMW67" s="264"/>
      <c r="HMX67" s="264"/>
      <c r="HMY67" s="264"/>
      <c r="HMZ67" s="264"/>
      <c r="HNA67" s="264"/>
      <c r="HNB67" s="264"/>
      <c r="HNC67" s="264"/>
      <c r="HND67" s="264"/>
      <c r="HNE67" s="264"/>
      <c r="HNF67" s="264"/>
      <c r="HNG67" s="264"/>
      <c r="HNH67" s="264"/>
      <c r="HNI67" s="264"/>
      <c r="HNJ67" s="264"/>
      <c r="HNK67" s="264"/>
      <c r="HNL67" s="264"/>
      <c r="HNM67" s="264"/>
      <c r="HNN67" s="264"/>
      <c r="HNO67" s="264"/>
      <c r="HNP67" s="264"/>
      <c r="HNQ67" s="264"/>
      <c r="HNR67" s="264"/>
      <c r="HNS67" s="264"/>
      <c r="HNT67" s="264"/>
      <c r="HNU67" s="264"/>
      <c r="HNV67" s="264"/>
      <c r="HNW67" s="264"/>
      <c r="HNX67" s="264"/>
      <c r="HNY67" s="264"/>
      <c r="HNZ67" s="264"/>
      <c r="HOA67" s="264"/>
      <c r="HOB67" s="264"/>
      <c r="HOC67" s="264"/>
      <c r="HOD67" s="264"/>
      <c r="HOE67" s="264"/>
      <c r="HOF67" s="264"/>
      <c r="HOG67" s="264"/>
      <c r="HOH67" s="264"/>
      <c r="HOI67" s="264"/>
      <c r="HOJ67" s="264"/>
      <c r="HOK67" s="264"/>
      <c r="HOL67" s="264"/>
      <c r="HOM67" s="264"/>
      <c r="HON67" s="264"/>
      <c r="HOO67" s="264"/>
      <c r="HOP67" s="264"/>
      <c r="HOQ67" s="264"/>
      <c r="HOR67" s="264"/>
      <c r="HOS67" s="264"/>
      <c r="HOT67" s="264"/>
      <c r="HOU67" s="264"/>
      <c r="HOV67" s="264"/>
      <c r="HOW67" s="264"/>
      <c r="HOX67" s="264"/>
      <c r="HOY67" s="264"/>
      <c r="HOZ67" s="264"/>
      <c r="HPA67" s="264"/>
      <c r="HPB67" s="264"/>
      <c r="HPC67" s="264"/>
      <c r="HPD67" s="264"/>
      <c r="HPE67" s="264"/>
      <c r="HPF67" s="264"/>
      <c r="HPG67" s="264"/>
      <c r="HPH67" s="264"/>
      <c r="HPI67" s="264"/>
      <c r="HPJ67" s="264"/>
      <c r="HPK67" s="264"/>
      <c r="HPL67" s="264"/>
      <c r="HPM67" s="264"/>
      <c r="HPN67" s="264"/>
      <c r="HPO67" s="264"/>
      <c r="HPP67" s="264"/>
      <c r="HPQ67" s="264"/>
      <c r="HPR67" s="264"/>
      <c r="HPS67" s="264"/>
      <c r="HPT67" s="264"/>
      <c r="HPU67" s="264"/>
      <c r="HPV67" s="264"/>
      <c r="HPW67" s="264"/>
      <c r="HPX67" s="264"/>
      <c r="HPY67" s="264"/>
      <c r="HPZ67" s="264"/>
      <c r="HQA67" s="264"/>
      <c r="HQB67" s="264"/>
      <c r="HQC67" s="264"/>
      <c r="HQD67" s="264"/>
      <c r="HQE67" s="264"/>
      <c r="HQF67" s="264"/>
      <c r="HQG67" s="264"/>
      <c r="HQH67" s="264"/>
      <c r="HQI67" s="264"/>
      <c r="HQJ67" s="264"/>
      <c r="HQK67" s="264"/>
      <c r="HQL67" s="264"/>
      <c r="HQM67" s="264"/>
      <c r="HQN67" s="264"/>
      <c r="HQO67" s="264"/>
      <c r="HQP67" s="264"/>
      <c r="HQQ67" s="264"/>
      <c r="HQR67" s="264"/>
      <c r="HQS67" s="264"/>
      <c r="HQT67" s="264"/>
      <c r="HQU67" s="264"/>
      <c r="HQV67" s="264"/>
      <c r="HQW67" s="264"/>
      <c r="HQX67" s="264"/>
      <c r="HQY67" s="264"/>
      <c r="HQZ67" s="264"/>
      <c r="HRA67" s="264"/>
      <c r="HRB67" s="264"/>
      <c r="HRC67" s="264"/>
      <c r="HRD67" s="264"/>
      <c r="HRE67" s="264"/>
      <c r="HRF67" s="264"/>
      <c r="HRG67" s="264"/>
      <c r="HRH67" s="264"/>
      <c r="HRI67" s="264"/>
      <c r="HRJ67" s="264"/>
      <c r="HRK67" s="264"/>
      <c r="HRL67" s="264"/>
      <c r="HRM67" s="264"/>
      <c r="HRN67" s="264"/>
      <c r="HRO67" s="264"/>
      <c r="HRP67" s="264"/>
      <c r="HRQ67" s="264"/>
      <c r="HRR67" s="264"/>
      <c r="HRS67" s="264"/>
      <c r="HRT67" s="264"/>
      <c r="HRU67" s="264"/>
      <c r="HRV67" s="264"/>
      <c r="HRW67" s="264"/>
      <c r="HRX67" s="264"/>
      <c r="HRY67" s="264"/>
      <c r="HRZ67" s="264"/>
      <c r="HSA67" s="264"/>
      <c r="HSB67" s="264"/>
      <c r="HSC67" s="264"/>
      <c r="HSD67" s="264"/>
      <c r="HSE67" s="264"/>
      <c r="HSF67" s="264"/>
      <c r="HSG67" s="264"/>
      <c r="HSH67" s="264"/>
      <c r="HSI67" s="264"/>
      <c r="HSJ67" s="264"/>
      <c r="HSK67" s="264"/>
      <c r="HSL67" s="264"/>
      <c r="HSM67" s="264"/>
      <c r="HSN67" s="264"/>
      <c r="HSO67" s="264"/>
      <c r="HSP67" s="264"/>
      <c r="HSQ67" s="264"/>
      <c r="HSR67" s="264"/>
      <c r="HSS67" s="264"/>
      <c r="HST67" s="264"/>
      <c r="HSU67" s="264"/>
      <c r="HSV67" s="264"/>
      <c r="HSW67" s="264"/>
      <c r="HSX67" s="264"/>
      <c r="HSY67" s="264"/>
      <c r="HSZ67" s="264"/>
      <c r="HTA67" s="264"/>
      <c r="HTB67" s="264"/>
      <c r="HTC67" s="264"/>
      <c r="HTD67" s="264"/>
      <c r="HTE67" s="264"/>
      <c r="HTF67" s="264"/>
      <c r="HTG67" s="264"/>
      <c r="HTH67" s="264"/>
      <c r="HTI67" s="264"/>
      <c r="HTJ67" s="264"/>
      <c r="HTK67" s="264"/>
      <c r="HTL67" s="264"/>
      <c r="HTM67" s="264"/>
      <c r="HTN67" s="264"/>
      <c r="HTO67" s="264"/>
      <c r="HTP67" s="264"/>
      <c r="HTQ67" s="264"/>
      <c r="HTR67" s="264"/>
      <c r="HTS67" s="264"/>
      <c r="HTT67" s="264"/>
      <c r="HTU67" s="264"/>
      <c r="HTV67" s="264"/>
      <c r="HTW67" s="264"/>
      <c r="HTX67" s="264"/>
      <c r="HTY67" s="264"/>
      <c r="HTZ67" s="264"/>
      <c r="HUA67" s="264"/>
      <c r="HUB67" s="264"/>
      <c r="HUC67" s="264"/>
      <c r="HUD67" s="264"/>
      <c r="HUE67" s="264"/>
      <c r="HUF67" s="264"/>
      <c r="HUG67" s="264"/>
      <c r="HUH67" s="264"/>
      <c r="HUI67" s="264"/>
      <c r="HUJ67" s="264"/>
      <c r="HUK67" s="264"/>
      <c r="HUL67" s="264"/>
      <c r="HUM67" s="264"/>
      <c r="HUN67" s="264"/>
      <c r="HUO67" s="264"/>
      <c r="HUP67" s="264"/>
      <c r="HUQ67" s="264"/>
      <c r="HUR67" s="264"/>
      <c r="HUS67" s="264"/>
      <c r="HUT67" s="264"/>
      <c r="HUU67" s="264"/>
      <c r="HUV67" s="264"/>
      <c r="HUW67" s="264"/>
      <c r="HUX67" s="264"/>
      <c r="HUY67" s="264"/>
      <c r="HUZ67" s="264"/>
      <c r="HVA67" s="264"/>
      <c r="HVB67" s="264"/>
      <c r="HVC67" s="264"/>
      <c r="HVD67" s="264"/>
      <c r="HVE67" s="264"/>
      <c r="HVF67" s="264"/>
      <c r="HVG67" s="264"/>
      <c r="HVH67" s="264"/>
      <c r="HVI67" s="264"/>
      <c r="HVJ67" s="264"/>
      <c r="HVK67" s="264"/>
      <c r="HVL67" s="264"/>
      <c r="HVM67" s="264"/>
      <c r="HVN67" s="264"/>
      <c r="HVO67" s="264"/>
      <c r="HVP67" s="264"/>
      <c r="HVQ67" s="264"/>
      <c r="HVR67" s="264"/>
      <c r="HVS67" s="264"/>
      <c r="HVT67" s="264"/>
      <c r="HVU67" s="264"/>
      <c r="HVV67" s="264"/>
      <c r="HVW67" s="264"/>
      <c r="HVX67" s="264"/>
      <c r="HVY67" s="264"/>
      <c r="HVZ67" s="264"/>
      <c r="HWA67" s="264"/>
      <c r="HWB67" s="264"/>
      <c r="HWC67" s="264"/>
      <c r="HWD67" s="264"/>
      <c r="HWE67" s="264"/>
      <c r="HWF67" s="264"/>
      <c r="HWG67" s="264"/>
      <c r="HWH67" s="264"/>
      <c r="HWI67" s="264"/>
      <c r="HWJ67" s="264"/>
      <c r="HWK67" s="264"/>
      <c r="HWL67" s="264"/>
      <c r="HWM67" s="264"/>
      <c r="HWN67" s="264"/>
      <c r="HWO67" s="264"/>
      <c r="HWP67" s="264"/>
      <c r="HWQ67" s="264"/>
      <c r="HWR67" s="264"/>
      <c r="HWS67" s="264"/>
      <c r="HWT67" s="264"/>
      <c r="HWU67" s="264"/>
      <c r="HWV67" s="264"/>
      <c r="HWW67" s="264"/>
      <c r="HWX67" s="264"/>
      <c r="HWY67" s="264"/>
      <c r="HWZ67" s="264"/>
      <c r="HXA67" s="264"/>
      <c r="HXB67" s="264"/>
      <c r="HXC67" s="264"/>
      <c r="HXD67" s="264"/>
      <c r="HXE67" s="264"/>
      <c r="HXF67" s="264"/>
      <c r="HXG67" s="264"/>
      <c r="HXH67" s="264"/>
      <c r="HXI67" s="264"/>
      <c r="HXJ67" s="264"/>
      <c r="HXK67" s="264"/>
      <c r="HXL67" s="264"/>
      <c r="HXM67" s="264"/>
      <c r="HXN67" s="264"/>
      <c r="HXO67" s="264"/>
      <c r="HXP67" s="264"/>
      <c r="HXQ67" s="264"/>
      <c r="HXR67" s="264"/>
      <c r="HXS67" s="264"/>
      <c r="HXT67" s="264"/>
      <c r="HXU67" s="264"/>
      <c r="HXV67" s="264"/>
      <c r="HXW67" s="264"/>
      <c r="HXX67" s="264"/>
      <c r="HXY67" s="264"/>
      <c r="HXZ67" s="264"/>
      <c r="HYA67" s="264"/>
      <c r="HYB67" s="264"/>
      <c r="HYC67" s="264"/>
      <c r="HYD67" s="264"/>
      <c r="HYE67" s="264"/>
      <c r="HYF67" s="264"/>
      <c r="HYG67" s="264"/>
      <c r="HYH67" s="264"/>
      <c r="HYI67" s="264"/>
      <c r="HYJ67" s="264"/>
      <c r="HYK67" s="264"/>
      <c r="HYL67" s="264"/>
      <c r="HYM67" s="264"/>
      <c r="HYN67" s="264"/>
      <c r="HYO67" s="264"/>
      <c r="HYP67" s="264"/>
      <c r="HYQ67" s="264"/>
      <c r="HYR67" s="264"/>
      <c r="HYS67" s="264"/>
      <c r="HYT67" s="264"/>
      <c r="HYU67" s="264"/>
      <c r="HYV67" s="264"/>
      <c r="HYW67" s="264"/>
      <c r="HYX67" s="264"/>
      <c r="HYY67" s="264"/>
      <c r="HYZ67" s="264"/>
      <c r="HZA67" s="264"/>
      <c r="HZB67" s="264"/>
      <c r="HZC67" s="264"/>
      <c r="HZD67" s="264"/>
      <c r="HZE67" s="264"/>
      <c r="HZF67" s="264"/>
      <c r="HZG67" s="264"/>
      <c r="HZH67" s="264"/>
      <c r="HZI67" s="264"/>
      <c r="HZJ67" s="264"/>
      <c r="HZK67" s="264"/>
      <c r="HZL67" s="264"/>
      <c r="HZM67" s="264"/>
      <c r="HZN67" s="264"/>
      <c r="HZO67" s="264"/>
      <c r="HZP67" s="264"/>
      <c r="HZQ67" s="264"/>
      <c r="HZR67" s="264"/>
      <c r="HZS67" s="264"/>
      <c r="HZT67" s="264"/>
      <c r="HZU67" s="264"/>
      <c r="HZV67" s="264"/>
      <c r="HZW67" s="264"/>
      <c r="HZX67" s="264"/>
      <c r="HZY67" s="264"/>
      <c r="HZZ67" s="264"/>
      <c r="IAA67" s="264"/>
      <c r="IAB67" s="264"/>
      <c r="IAC67" s="264"/>
      <c r="IAD67" s="264"/>
      <c r="IAE67" s="264"/>
      <c r="IAF67" s="264"/>
      <c r="IAG67" s="264"/>
      <c r="IAH67" s="264"/>
      <c r="IAI67" s="264"/>
      <c r="IAJ67" s="264"/>
      <c r="IAK67" s="264"/>
      <c r="IAL67" s="264"/>
      <c r="IAM67" s="264"/>
      <c r="IAN67" s="264"/>
      <c r="IAO67" s="264"/>
      <c r="IAP67" s="264"/>
      <c r="IAQ67" s="264"/>
      <c r="IAR67" s="264"/>
      <c r="IAS67" s="264"/>
      <c r="IAT67" s="264"/>
      <c r="IAU67" s="264"/>
      <c r="IAV67" s="264"/>
      <c r="IAW67" s="264"/>
      <c r="IAX67" s="264"/>
      <c r="IAY67" s="264"/>
      <c r="IAZ67" s="264"/>
      <c r="IBA67" s="264"/>
      <c r="IBB67" s="264"/>
      <c r="IBC67" s="264"/>
      <c r="IBD67" s="264"/>
      <c r="IBE67" s="264"/>
      <c r="IBF67" s="264"/>
      <c r="IBG67" s="264"/>
      <c r="IBH67" s="264"/>
      <c r="IBI67" s="264"/>
      <c r="IBJ67" s="264"/>
      <c r="IBK67" s="264"/>
      <c r="IBL67" s="264"/>
      <c r="IBM67" s="264"/>
      <c r="IBN67" s="264"/>
      <c r="IBO67" s="264"/>
      <c r="IBP67" s="264"/>
      <c r="IBQ67" s="264"/>
      <c r="IBR67" s="264"/>
      <c r="IBS67" s="264"/>
      <c r="IBT67" s="264"/>
      <c r="IBU67" s="264"/>
      <c r="IBV67" s="264"/>
      <c r="IBW67" s="264"/>
      <c r="IBX67" s="264"/>
      <c r="IBY67" s="264"/>
      <c r="IBZ67" s="264"/>
      <c r="ICA67" s="264"/>
      <c r="ICB67" s="264"/>
      <c r="ICC67" s="264"/>
      <c r="ICD67" s="264"/>
      <c r="ICE67" s="264"/>
      <c r="ICF67" s="264"/>
      <c r="ICG67" s="264"/>
      <c r="ICH67" s="264"/>
      <c r="ICI67" s="264"/>
      <c r="ICJ67" s="264"/>
      <c r="ICK67" s="264"/>
      <c r="ICL67" s="264"/>
      <c r="ICM67" s="264"/>
      <c r="ICN67" s="264"/>
      <c r="ICO67" s="264"/>
      <c r="ICP67" s="264"/>
      <c r="ICQ67" s="264"/>
      <c r="ICR67" s="264"/>
      <c r="ICS67" s="264"/>
      <c r="ICT67" s="264"/>
      <c r="ICU67" s="264"/>
      <c r="ICV67" s="264"/>
      <c r="ICW67" s="264"/>
      <c r="ICX67" s="264"/>
      <c r="ICY67" s="264"/>
      <c r="ICZ67" s="264"/>
      <c r="IDA67" s="264"/>
      <c r="IDB67" s="264"/>
      <c r="IDC67" s="264"/>
      <c r="IDD67" s="264"/>
      <c r="IDE67" s="264"/>
      <c r="IDF67" s="264"/>
      <c r="IDG67" s="264"/>
      <c r="IDH67" s="264"/>
      <c r="IDI67" s="264"/>
      <c r="IDJ67" s="264"/>
      <c r="IDK67" s="264"/>
      <c r="IDL67" s="264"/>
      <c r="IDM67" s="264"/>
      <c r="IDN67" s="264"/>
      <c r="IDO67" s="264"/>
      <c r="IDP67" s="264"/>
      <c r="IDQ67" s="264"/>
      <c r="IDR67" s="264"/>
      <c r="IDS67" s="264"/>
      <c r="IDT67" s="264"/>
      <c r="IDU67" s="264"/>
      <c r="IDV67" s="264"/>
      <c r="IDW67" s="264"/>
      <c r="IDX67" s="264"/>
      <c r="IDY67" s="264"/>
      <c r="IDZ67" s="264"/>
      <c r="IEA67" s="264"/>
      <c r="IEB67" s="264"/>
      <c r="IEC67" s="264"/>
      <c r="IED67" s="264"/>
      <c r="IEE67" s="264"/>
      <c r="IEF67" s="264"/>
      <c r="IEG67" s="264"/>
      <c r="IEH67" s="264"/>
      <c r="IEI67" s="264"/>
      <c r="IEJ67" s="264"/>
      <c r="IEK67" s="264"/>
      <c r="IEL67" s="264"/>
      <c r="IEM67" s="264"/>
      <c r="IEN67" s="264"/>
      <c r="IEO67" s="264"/>
      <c r="IEP67" s="264"/>
      <c r="IEQ67" s="264"/>
      <c r="IER67" s="264"/>
      <c r="IES67" s="264"/>
      <c r="IET67" s="264"/>
      <c r="IEU67" s="264"/>
      <c r="IEV67" s="264"/>
      <c r="IEW67" s="264"/>
      <c r="IEX67" s="264"/>
      <c r="IEY67" s="264"/>
      <c r="IEZ67" s="264"/>
      <c r="IFA67" s="264"/>
      <c r="IFB67" s="264"/>
      <c r="IFC67" s="264"/>
      <c r="IFD67" s="264"/>
      <c r="IFE67" s="264"/>
      <c r="IFF67" s="264"/>
      <c r="IFG67" s="264"/>
      <c r="IFH67" s="264"/>
      <c r="IFI67" s="264"/>
      <c r="IFJ67" s="264"/>
      <c r="IFK67" s="264"/>
      <c r="IFL67" s="264"/>
      <c r="IFM67" s="264"/>
      <c r="IFN67" s="264"/>
      <c r="IFO67" s="264"/>
      <c r="IFP67" s="264"/>
      <c r="IFQ67" s="264"/>
      <c r="IFR67" s="264"/>
      <c r="IFS67" s="264"/>
      <c r="IFT67" s="264"/>
      <c r="IFU67" s="264"/>
      <c r="IFV67" s="264"/>
      <c r="IFW67" s="264"/>
      <c r="IFX67" s="264"/>
      <c r="IFY67" s="264"/>
      <c r="IFZ67" s="264"/>
      <c r="IGA67" s="264"/>
      <c r="IGB67" s="264"/>
      <c r="IGC67" s="264"/>
      <c r="IGD67" s="264"/>
      <c r="IGE67" s="264"/>
      <c r="IGF67" s="264"/>
      <c r="IGG67" s="264"/>
      <c r="IGH67" s="264"/>
      <c r="IGI67" s="264"/>
      <c r="IGJ67" s="264"/>
      <c r="IGK67" s="264"/>
      <c r="IGL67" s="264"/>
      <c r="IGM67" s="264"/>
      <c r="IGN67" s="264"/>
      <c r="IGO67" s="264"/>
      <c r="IGP67" s="264"/>
      <c r="IGQ67" s="264"/>
      <c r="IGR67" s="264"/>
      <c r="IGS67" s="264"/>
      <c r="IGT67" s="264"/>
      <c r="IGU67" s="264"/>
      <c r="IGV67" s="264"/>
      <c r="IGW67" s="264"/>
      <c r="IGX67" s="264"/>
      <c r="IGY67" s="264"/>
      <c r="IGZ67" s="264"/>
      <c r="IHA67" s="264"/>
      <c r="IHB67" s="264"/>
      <c r="IHC67" s="264"/>
      <c r="IHD67" s="264"/>
      <c r="IHE67" s="264"/>
      <c r="IHF67" s="264"/>
      <c r="IHG67" s="264"/>
      <c r="IHH67" s="264"/>
      <c r="IHI67" s="264"/>
      <c r="IHJ67" s="264"/>
      <c r="IHK67" s="264"/>
      <c r="IHL67" s="264"/>
      <c r="IHM67" s="264"/>
      <c r="IHN67" s="264"/>
      <c r="IHO67" s="264"/>
      <c r="IHP67" s="264"/>
      <c r="IHQ67" s="264"/>
      <c r="IHR67" s="264"/>
      <c r="IHS67" s="264"/>
      <c r="IHT67" s="264"/>
      <c r="IHU67" s="264"/>
      <c r="IHV67" s="264"/>
      <c r="IHW67" s="264"/>
      <c r="IHX67" s="264"/>
      <c r="IHY67" s="264"/>
      <c r="IHZ67" s="264"/>
      <c r="IIA67" s="264"/>
      <c r="IIB67" s="264"/>
      <c r="IIC67" s="264"/>
      <c r="IID67" s="264"/>
      <c r="IIE67" s="264"/>
      <c r="IIF67" s="264"/>
      <c r="IIG67" s="264"/>
      <c r="IIH67" s="264"/>
      <c r="III67" s="264"/>
      <c r="IIJ67" s="264"/>
      <c r="IIK67" s="264"/>
      <c r="IIL67" s="264"/>
      <c r="IIM67" s="264"/>
      <c r="IIN67" s="264"/>
      <c r="IIO67" s="264"/>
      <c r="IIP67" s="264"/>
      <c r="IIQ67" s="264"/>
      <c r="IIR67" s="264"/>
      <c r="IIS67" s="264"/>
      <c r="IIT67" s="264"/>
      <c r="IIU67" s="264"/>
      <c r="IIV67" s="264"/>
      <c r="IIW67" s="264"/>
      <c r="IIX67" s="264"/>
      <c r="IIY67" s="264"/>
      <c r="IIZ67" s="264"/>
      <c r="IJA67" s="264"/>
      <c r="IJB67" s="264"/>
      <c r="IJC67" s="264"/>
      <c r="IJD67" s="264"/>
      <c r="IJE67" s="264"/>
      <c r="IJF67" s="264"/>
      <c r="IJG67" s="264"/>
      <c r="IJH67" s="264"/>
      <c r="IJI67" s="264"/>
      <c r="IJJ67" s="264"/>
      <c r="IJK67" s="264"/>
      <c r="IJL67" s="264"/>
      <c r="IJM67" s="264"/>
      <c r="IJN67" s="264"/>
      <c r="IJO67" s="264"/>
      <c r="IJP67" s="264"/>
      <c r="IJQ67" s="264"/>
      <c r="IJR67" s="264"/>
      <c r="IJS67" s="264"/>
      <c r="IJT67" s="264"/>
      <c r="IJU67" s="264"/>
      <c r="IJV67" s="264"/>
      <c r="IJW67" s="264"/>
      <c r="IJX67" s="264"/>
      <c r="IJY67" s="264"/>
      <c r="IJZ67" s="264"/>
      <c r="IKA67" s="264"/>
      <c r="IKB67" s="264"/>
      <c r="IKC67" s="264"/>
      <c r="IKD67" s="264"/>
      <c r="IKE67" s="264"/>
      <c r="IKF67" s="264"/>
      <c r="IKG67" s="264"/>
      <c r="IKH67" s="264"/>
      <c r="IKI67" s="264"/>
      <c r="IKJ67" s="264"/>
      <c r="IKK67" s="264"/>
      <c r="IKL67" s="264"/>
      <c r="IKM67" s="264"/>
      <c r="IKN67" s="264"/>
      <c r="IKO67" s="264"/>
      <c r="IKP67" s="264"/>
      <c r="IKQ67" s="264"/>
      <c r="IKR67" s="264"/>
      <c r="IKS67" s="264"/>
      <c r="IKT67" s="264"/>
      <c r="IKU67" s="264"/>
      <c r="IKV67" s="264"/>
      <c r="IKW67" s="264"/>
      <c r="IKX67" s="264"/>
      <c r="IKY67" s="264"/>
      <c r="IKZ67" s="264"/>
      <c r="ILA67" s="264"/>
      <c r="ILB67" s="264"/>
      <c r="ILC67" s="264"/>
      <c r="ILD67" s="264"/>
      <c r="ILE67" s="264"/>
      <c r="ILF67" s="264"/>
      <c r="ILG67" s="264"/>
      <c r="ILH67" s="264"/>
      <c r="ILI67" s="264"/>
      <c r="ILJ67" s="264"/>
      <c r="ILK67" s="264"/>
      <c r="ILL67" s="264"/>
      <c r="ILM67" s="264"/>
      <c r="ILN67" s="264"/>
      <c r="ILO67" s="264"/>
      <c r="ILP67" s="264"/>
      <c r="ILQ67" s="264"/>
      <c r="ILR67" s="264"/>
      <c r="ILS67" s="264"/>
      <c r="ILT67" s="264"/>
      <c r="ILU67" s="264"/>
      <c r="ILV67" s="264"/>
      <c r="ILW67" s="264"/>
      <c r="ILX67" s="264"/>
      <c r="ILY67" s="264"/>
      <c r="ILZ67" s="264"/>
      <c r="IMA67" s="264"/>
      <c r="IMB67" s="264"/>
      <c r="IMC67" s="264"/>
      <c r="IMD67" s="264"/>
      <c r="IME67" s="264"/>
      <c r="IMF67" s="264"/>
      <c r="IMG67" s="264"/>
      <c r="IMH67" s="264"/>
      <c r="IMI67" s="264"/>
      <c r="IMJ67" s="264"/>
      <c r="IMK67" s="264"/>
      <c r="IML67" s="264"/>
      <c r="IMM67" s="264"/>
      <c r="IMN67" s="264"/>
      <c r="IMO67" s="264"/>
      <c r="IMP67" s="264"/>
      <c r="IMQ67" s="264"/>
      <c r="IMR67" s="264"/>
      <c r="IMS67" s="264"/>
      <c r="IMT67" s="264"/>
      <c r="IMU67" s="264"/>
      <c r="IMV67" s="264"/>
      <c r="IMW67" s="264"/>
      <c r="IMX67" s="264"/>
      <c r="IMY67" s="264"/>
      <c r="IMZ67" s="264"/>
      <c r="INA67" s="264"/>
      <c r="INB67" s="264"/>
      <c r="INC67" s="264"/>
      <c r="IND67" s="264"/>
      <c r="INE67" s="264"/>
      <c r="INF67" s="264"/>
      <c r="ING67" s="264"/>
      <c r="INH67" s="264"/>
      <c r="INI67" s="264"/>
      <c r="INJ67" s="264"/>
      <c r="INK67" s="264"/>
      <c r="INL67" s="264"/>
      <c r="INM67" s="264"/>
      <c r="INN67" s="264"/>
      <c r="INO67" s="264"/>
      <c r="INP67" s="264"/>
      <c r="INQ67" s="264"/>
      <c r="INR67" s="264"/>
      <c r="INS67" s="264"/>
      <c r="INT67" s="264"/>
      <c r="INU67" s="264"/>
      <c r="INV67" s="264"/>
      <c r="INW67" s="264"/>
      <c r="INX67" s="264"/>
      <c r="INY67" s="264"/>
      <c r="INZ67" s="264"/>
      <c r="IOA67" s="264"/>
      <c r="IOB67" s="264"/>
      <c r="IOC67" s="264"/>
      <c r="IOD67" s="264"/>
      <c r="IOE67" s="264"/>
      <c r="IOF67" s="264"/>
      <c r="IOG67" s="264"/>
      <c r="IOH67" s="264"/>
      <c r="IOI67" s="264"/>
      <c r="IOJ67" s="264"/>
      <c r="IOK67" s="264"/>
      <c r="IOL67" s="264"/>
      <c r="IOM67" s="264"/>
      <c r="ION67" s="264"/>
      <c r="IOO67" s="264"/>
      <c r="IOP67" s="264"/>
      <c r="IOQ67" s="264"/>
      <c r="IOR67" s="264"/>
      <c r="IOS67" s="264"/>
      <c r="IOT67" s="264"/>
      <c r="IOU67" s="264"/>
      <c r="IOV67" s="264"/>
      <c r="IOW67" s="264"/>
      <c r="IOX67" s="264"/>
      <c r="IOY67" s="264"/>
      <c r="IOZ67" s="264"/>
      <c r="IPA67" s="264"/>
      <c r="IPB67" s="264"/>
      <c r="IPC67" s="264"/>
      <c r="IPD67" s="264"/>
      <c r="IPE67" s="264"/>
      <c r="IPF67" s="264"/>
      <c r="IPG67" s="264"/>
      <c r="IPH67" s="264"/>
      <c r="IPI67" s="264"/>
      <c r="IPJ67" s="264"/>
      <c r="IPK67" s="264"/>
      <c r="IPL67" s="264"/>
      <c r="IPM67" s="264"/>
      <c r="IPN67" s="264"/>
      <c r="IPO67" s="264"/>
      <c r="IPP67" s="264"/>
      <c r="IPQ67" s="264"/>
      <c r="IPR67" s="264"/>
      <c r="IPS67" s="264"/>
      <c r="IPT67" s="264"/>
      <c r="IPU67" s="264"/>
      <c r="IPV67" s="264"/>
      <c r="IPW67" s="264"/>
      <c r="IPX67" s="264"/>
      <c r="IPY67" s="264"/>
      <c r="IPZ67" s="264"/>
      <c r="IQA67" s="264"/>
      <c r="IQB67" s="264"/>
      <c r="IQC67" s="264"/>
      <c r="IQD67" s="264"/>
      <c r="IQE67" s="264"/>
      <c r="IQF67" s="264"/>
      <c r="IQG67" s="264"/>
      <c r="IQH67" s="264"/>
      <c r="IQI67" s="264"/>
      <c r="IQJ67" s="264"/>
      <c r="IQK67" s="264"/>
      <c r="IQL67" s="264"/>
      <c r="IQM67" s="264"/>
      <c r="IQN67" s="264"/>
      <c r="IQO67" s="264"/>
      <c r="IQP67" s="264"/>
      <c r="IQQ67" s="264"/>
      <c r="IQR67" s="264"/>
      <c r="IQS67" s="264"/>
      <c r="IQT67" s="264"/>
      <c r="IQU67" s="264"/>
      <c r="IQV67" s="264"/>
      <c r="IQW67" s="264"/>
      <c r="IQX67" s="264"/>
      <c r="IQY67" s="264"/>
      <c r="IQZ67" s="264"/>
      <c r="IRA67" s="264"/>
      <c r="IRB67" s="264"/>
      <c r="IRC67" s="264"/>
      <c r="IRD67" s="264"/>
      <c r="IRE67" s="264"/>
      <c r="IRF67" s="264"/>
      <c r="IRG67" s="264"/>
      <c r="IRH67" s="264"/>
      <c r="IRI67" s="264"/>
      <c r="IRJ67" s="264"/>
      <c r="IRK67" s="264"/>
      <c r="IRL67" s="264"/>
      <c r="IRM67" s="264"/>
      <c r="IRN67" s="264"/>
      <c r="IRO67" s="264"/>
      <c r="IRP67" s="264"/>
      <c r="IRQ67" s="264"/>
      <c r="IRR67" s="264"/>
      <c r="IRS67" s="264"/>
      <c r="IRT67" s="264"/>
      <c r="IRU67" s="264"/>
      <c r="IRV67" s="264"/>
      <c r="IRW67" s="264"/>
      <c r="IRX67" s="264"/>
      <c r="IRY67" s="264"/>
      <c r="IRZ67" s="264"/>
      <c r="ISA67" s="264"/>
      <c r="ISB67" s="264"/>
      <c r="ISC67" s="264"/>
      <c r="ISD67" s="264"/>
      <c r="ISE67" s="264"/>
      <c r="ISF67" s="264"/>
      <c r="ISG67" s="264"/>
      <c r="ISH67" s="264"/>
      <c r="ISI67" s="264"/>
      <c r="ISJ67" s="264"/>
      <c r="ISK67" s="264"/>
      <c r="ISL67" s="264"/>
      <c r="ISM67" s="264"/>
      <c r="ISN67" s="264"/>
      <c r="ISO67" s="264"/>
      <c r="ISP67" s="264"/>
      <c r="ISQ67" s="264"/>
      <c r="ISR67" s="264"/>
      <c r="ISS67" s="264"/>
      <c r="IST67" s="264"/>
      <c r="ISU67" s="264"/>
      <c r="ISV67" s="264"/>
      <c r="ISW67" s="264"/>
      <c r="ISX67" s="264"/>
      <c r="ISY67" s="264"/>
      <c r="ISZ67" s="264"/>
      <c r="ITA67" s="264"/>
      <c r="ITB67" s="264"/>
      <c r="ITC67" s="264"/>
      <c r="ITD67" s="264"/>
      <c r="ITE67" s="264"/>
      <c r="ITF67" s="264"/>
      <c r="ITG67" s="264"/>
      <c r="ITH67" s="264"/>
      <c r="ITI67" s="264"/>
      <c r="ITJ67" s="264"/>
      <c r="ITK67" s="264"/>
      <c r="ITL67" s="264"/>
      <c r="ITM67" s="264"/>
      <c r="ITN67" s="264"/>
      <c r="ITO67" s="264"/>
      <c r="ITP67" s="264"/>
      <c r="ITQ67" s="264"/>
      <c r="ITR67" s="264"/>
      <c r="ITS67" s="264"/>
      <c r="ITT67" s="264"/>
      <c r="ITU67" s="264"/>
      <c r="ITV67" s="264"/>
      <c r="ITW67" s="264"/>
      <c r="ITX67" s="264"/>
      <c r="ITY67" s="264"/>
      <c r="ITZ67" s="264"/>
      <c r="IUA67" s="264"/>
      <c r="IUB67" s="264"/>
      <c r="IUC67" s="264"/>
      <c r="IUD67" s="264"/>
      <c r="IUE67" s="264"/>
      <c r="IUF67" s="264"/>
      <c r="IUG67" s="264"/>
      <c r="IUH67" s="264"/>
      <c r="IUI67" s="264"/>
      <c r="IUJ67" s="264"/>
      <c r="IUK67" s="264"/>
      <c r="IUL67" s="264"/>
      <c r="IUM67" s="264"/>
      <c r="IUN67" s="264"/>
      <c r="IUO67" s="264"/>
      <c r="IUP67" s="264"/>
      <c r="IUQ67" s="264"/>
      <c r="IUR67" s="264"/>
      <c r="IUS67" s="264"/>
      <c r="IUT67" s="264"/>
      <c r="IUU67" s="264"/>
      <c r="IUV67" s="264"/>
      <c r="IUW67" s="264"/>
      <c r="IUX67" s="264"/>
      <c r="IUY67" s="264"/>
      <c r="IUZ67" s="264"/>
      <c r="IVA67" s="264"/>
      <c r="IVB67" s="264"/>
      <c r="IVC67" s="264"/>
      <c r="IVD67" s="264"/>
      <c r="IVE67" s="264"/>
      <c r="IVF67" s="264"/>
      <c r="IVG67" s="264"/>
      <c r="IVH67" s="264"/>
      <c r="IVI67" s="264"/>
      <c r="IVJ67" s="264"/>
      <c r="IVK67" s="264"/>
      <c r="IVL67" s="264"/>
      <c r="IVM67" s="264"/>
      <c r="IVN67" s="264"/>
      <c r="IVO67" s="264"/>
      <c r="IVP67" s="264"/>
      <c r="IVQ67" s="264"/>
      <c r="IVR67" s="264"/>
      <c r="IVS67" s="264"/>
      <c r="IVT67" s="264"/>
      <c r="IVU67" s="264"/>
      <c r="IVV67" s="264"/>
      <c r="IVW67" s="264"/>
      <c r="IVX67" s="264"/>
      <c r="IVY67" s="264"/>
      <c r="IVZ67" s="264"/>
      <c r="IWA67" s="264"/>
      <c r="IWB67" s="264"/>
      <c r="IWC67" s="264"/>
      <c r="IWD67" s="264"/>
      <c r="IWE67" s="264"/>
      <c r="IWF67" s="264"/>
      <c r="IWG67" s="264"/>
      <c r="IWH67" s="264"/>
      <c r="IWI67" s="264"/>
      <c r="IWJ67" s="264"/>
      <c r="IWK67" s="264"/>
      <c r="IWL67" s="264"/>
      <c r="IWM67" s="264"/>
      <c r="IWN67" s="264"/>
      <c r="IWO67" s="264"/>
      <c r="IWP67" s="264"/>
      <c r="IWQ67" s="264"/>
      <c r="IWR67" s="264"/>
      <c r="IWS67" s="264"/>
      <c r="IWT67" s="264"/>
      <c r="IWU67" s="264"/>
      <c r="IWV67" s="264"/>
      <c r="IWW67" s="264"/>
      <c r="IWX67" s="264"/>
      <c r="IWY67" s="264"/>
      <c r="IWZ67" s="264"/>
      <c r="IXA67" s="264"/>
      <c r="IXB67" s="264"/>
      <c r="IXC67" s="264"/>
      <c r="IXD67" s="264"/>
      <c r="IXE67" s="264"/>
      <c r="IXF67" s="264"/>
      <c r="IXG67" s="264"/>
      <c r="IXH67" s="264"/>
      <c r="IXI67" s="264"/>
      <c r="IXJ67" s="264"/>
      <c r="IXK67" s="264"/>
      <c r="IXL67" s="264"/>
      <c r="IXM67" s="264"/>
      <c r="IXN67" s="264"/>
      <c r="IXO67" s="264"/>
      <c r="IXP67" s="264"/>
      <c r="IXQ67" s="264"/>
      <c r="IXR67" s="264"/>
      <c r="IXS67" s="264"/>
      <c r="IXT67" s="264"/>
      <c r="IXU67" s="264"/>
      <c r="IXV67" s="264"/>
      <c r="IXW67" s="264"/>
      <c r="IXX67" s="264"/>
      <c r="IXY67" s="264"/>
      <c r="IXZ67" s="264"/>
      <c r="IYA67" s="264"/>
      <c r="IYB67" s="264"/>
      <c r="IYC67" s="264"/>
      <c r="IYD67" s="264"/>
      <c r="IYE67" s="264"/>
      <c r="IYF67" s="264"/>
      <c r="IYG67" s="264"/>
      <c r="IYH67" s="264"/>
      <c r="IYI67" s="264"/>
      <c r="IYJ67" s="264"/>
      <c r="IYK67" s="264"/>
      <c r="IYL67" s="264"/>
      <c r="IYM67" s="264"/>
      <c r="IYN67" s="264"/>
      <c r="IYO67" s="264"/>
      <c r="IYP67" s="264"/>
      <c r="IYQ67" s="264"/>
      <c r="IYR67" s="264"/>
      <c r="IYS67" s="264"/>
      <c r="IYT67" s="264"/>
      <c r="IYU67" s="264"/>
      <c r="IYV67" s="264"/>
      <c r="IYW67" s="264"/>
      <c r="IYX67" s="264"/>
      <c r="IYY67" s="264"/>
      <c r="IYZ67" s="264"/>
      <c r="IZA67" s="264"/>
      <c r="IZB67" s="264"/>
      <c r="IZC67" s="264"/>
      <c r="IZD67" s="264"/>
      <c r="IZE67" s="264"/>
      <c r="IZF67" s="264"/>
      <c r="IZG67" s="264"/>
      <c r="IZH67" s="264"/>
      <c r="IZI67" s="264"/>
      <c r="IZJ67" s="264"/>
      <c r="IZK67" s="264"/>
      <c r="IZL67" s="264"/>
      <c r="IZM67" s="264"/>
      <c r="IZN67" s="264"/>
      <c r="IZO67" s="264"/>
      <c r="IZP67" s="264"/>
      <c r="IZQ67" s="264"/>
      <c r="IZR67" s="264"/>
      <c r="IZS67" s="264"/>
      <c r="IZT67" s="264"/>
      <c r="IZU67" s="264"/>
      <c r="IZV67" s="264"/>
      <c r="IZW67" s="264"/>
      <c r="IZX67" s="264"/>
      <c r="IZY67" s="264"/>
      <c r="IZZ67" s="264"/>
      <c r="JAA67" s="264"/>
      <c r="JAB67" s="264"/>
      <c r="JAC67" s="264"/>
      <c r="JAD67" s="264"/>
      <c r="JAE67" s="264"/>
      <c r="JAF67" s="264"/>
      <c r="JAG67" s="264"/>
      <c r="JAH67" s="264"/>
      <c r="JAI67" s="264"/>
      <c r="JAJ67" s="264"/>
      <c r="JAK67" s="264"/>
      <c r="JAL67" s="264"/>
      <c r="JAM67" s="264"/>
      <c r="JAN67" s="264"/>
      <c r="JAO67" s="264"/>
      <c r="JAP67" s="264"/>
      <c r="JAQ67" s="264"/>
      <c r="JAR67" s="264"/>
      <c r="JAS67" s="264"/>
      <c r="JAT67" s="264"/>
      <c r="JAU67" s="264"/>
      <c r="JAV67" s="264"/>
      <c r="JAW67" s="264"/>
      <c r="JAX67" s="264"/>
      <c r="JAY67" s="264"/>
      <c r="JAZ67" s="264"/>
      <c r="JBA67" s="264"/>
      <c r="JBB67" s="264"/>
      <c r="JBC67" s="264"/>
      <c r="JBD67" s="264"/>
      <c r="JBE67" s="264"/>
      <c r="JBF67" s="264"/>
      <c r="JBG67" s="264"/>
      <c r="JBH67" s="264"/>
      <c r="JBI67" s="264"/>
      <c r="JBJ67" s="264"/>
      <c r="JBK67" s="264"/>
      <c r="JBL67" s="264"/>
      <c r="JBM67" s="264"/>
      <c r="JBN67" s="264"/>
      <c r="JBO67" s="264"/>
      <c r="JBP67" s="264"/>
      <c r="JBQ67" s="264"/>
      <c r="JBR67" s="264"/>
      <c r="JBS67" s="264"/>
      <c r="JBT67" s="264"/>
      <c r="JBU67" s="264"/>
      <c r="JBV67" s="264"/>
      <c r="JBW67" s="264"/>
      <c r="JBX67" s="264"/>
      <c r="JBY67" s="264"/>
      <c r="JBZ67" s="264"/>
      <c r="JCA67" s="264"/>
      <c r="JCB67" s="264"/>
      <c r="JCC67" s="264"/>
      <c r="JCD67" s="264"/>
      <c r="JCE67" s="264"/>
      <c r="JCF67" s="264"/>
      <c r="JCG67" s="264"/>
      <c r="JCH67" s="264"/>
      <c r="JCI67" s="264"/>
      <c r="JCJ67" s="264"/>
      <c r="JCK67" s="264"/>
      <c r="JCL67" s="264"/>
      <c r="JCM67" s="264"/>
      <c r="JCN67" s="264"/>
      <c r="JCO67" s="264"/>
      <c r="JCP67" s="264"/>
      <c r="JCQ67" s="264"/>
      <c r="JCR67" s="264"/>
      <c r="JCS67" s="264"/>
      <c r="JCT67" s="264"/>
      <c r="JCU67" s="264"/>
      <c r="JCV67" s="264"/>
      <c r="JCW67" s="264"/>
      <c r="JCX67" s="264"/>
      <c r="JCY67" s="264"/>
      <c r="JCZ67" s="264"/>
      <c r="JDA67" s="264"/>
      <c r="JDB67" s="264"/>
      <c r="JDC67" s="264"/>
      <c r="JDD67" s="264"/>
      <c r="JDE67" s="264"/>
      <c r="JDF67" s="264"/>
      <c r="JDG67" s="264"/>
      <c r="JDH67" s="264"/>
      <c r="JDI67" s="264"/>
      <c r="JDJ67" s="264"/>
      <c r="JDK67" s="264"/>
      <c r="JDL67" s="264"/>
      <c r="JDM67" s="264"/>
      <c r="JDN67" s="264"/>
      <c r="JDO67" s="264"/>
      <c r="JDP67" s="264"/>
      <c r="JDQ67" s="264"/>
      <c r="JDR67" s="264"/>
      <c r="JDS67" s="264"/>
      <c r="JDT67" s="264"/>
      <c r="JDU67" s="264"/>
      <c r="JDV67" s="264"/>
      <c r="JDW67" s="264"/>
      <c r="JDX67" s="264"/>
      <c r="JDY67" s="264"/>
      <c r="JDZ67" s="264"/>
      <c r="JEA67" s="264"/>
      <c r="JEB67" s="264"/>
      <c r="JEC67" s="264"/>
      <c r="JED67" s="264"/>
      <c r="JEE67" s="264"/>
      <c r="JEF67" s="264"/>
      <c r="JEG67" s="264"/>
      <c r="JEH67" s="264"/>
      <c r="JEI67" s="264"/>
      <c r="JEJ67" s="264"/>
      <c r="JEK67" s="264"/>
      <c r="JEL67" s="264"/>
      <c r="JEM67" s="264"/>
      <c r="JEN67" s="264"/>
      <c r="JEO67" s="264"/>
      <c r="JEP67" s="264"/>
      <c r="JEQ67" s="264"/>
      <c r="JER67" s="264"/>
      <c r="JES67" s="264"/>
      <c r="JET67" s="264"/>
      <c r="JEU67" s="264"/>
      <c r="JEV67" s="264"/>
      <c r="JEW67" s="264"/>
      <c r="JEX67" s="264"/>
      <c r="JEY67" s="264"/>
      <c r="JEZ67" s="264"/>
      <c r="JFA67" s="264"/>
      <c r="JFB67" s="264"/>
      <c r="JFC67" s="264"/>
      <c r="JFD67" s="264"/>
      <c r="JFE67" s="264"/>
      <c r="JFF67" s="264"/>
      <c r="JFG67" s="264"/>
      <c r="JFH67" s="264"/>
      <c r="JFI67" s="264"/>
      <c r="JFJ67" s="264"/>
      <c r="JFK67" s="264"/>
      <c r="JFL67" s="264"/>
      <c r="JFM67" s="264"/>
      <c r="JFN67" s="264"/>
      <c r="JFO67" s="264"/>
      <c r="JFP67" s="264"/>
      <c r="JFQ67" s="264"/>
      <c r="JFR67" s="264"/>
      <c r="JFS67" s="264"/>
      <c r="JFT67" s="264"/>
      <c r="JFU67" s="264"/>
      <c r="JFV67" s="264"/>
      <c r="JFW67" s="264"/>
      <c r="JFX67" s="264"/>
      <c r="JFY67" s="264"/>
      <c r="JFZ67" s="264"/>
      <c r="JGA67" s="264"/>
      <c r="JGB67" s="264"/>
      <c r="JGC67" s="264"/>
      <c r="JGD67" s="264"/>
      <c r="JGE67" s="264"/>
      <c r="JGF67" s="264"/>
      <c r="JGG67" s="264"/>
      <c r="JGH67" s="264"/>
      <c r="JGI67" s="264"/>
      <c r="JGJ67" s="264"/>
      <c r="JGK67" s="264"/>
      <c r="JGL67" s="264"/>
      <c r="JGM67" s="264"/>
      <c r="JGN67" s="264"/>
      <c r="JGO67" s="264"/>
      <c r="JGP67" s="264"/>
      <c r="JGQ67" s="264"/>
      <c r="JGR67" s="264"/>
      <c r="JGS67" s="264"/>
      <c r="JGT67" s="264"/>
      <c r="JGU67" s="264"/>
      <c r="JGV67" s="264"/>
      <c r="JGW67" s="264"/>
      <c r="JGX67" s="264"/>
      <c r="JGY67" s="264"/>
      <c r="JGZ67" s="264"/>
      <c r="JHA67" s="264"/>
      <c r="JHB67" s="264"/>
      <c r="JHC67" s="264"/>
      <c r="JHD67" s="264"/>
      <c r="JHE67" s="264"/>
      <c r="JHF67" s="264"/>
      <c r="JHG67" s="264"/>
      <c r="JHH67" s="264"/>
      <c r="JHI67" s="264"/>
      <c r="JHJ67" s="264"/>
      <c r="JHK67" s="264"/>
      <c r="JHL67" s="264"/>
      <c r="JHM67" s="264"/>
      <c r="JHN67" s="264"/>
      <c r="JHO67" s="264"/>
      <c r="JHP67" s="264"/>
      <c r="JHQ67" s="264"/>
      <c r="JHR67" s="264"/>
      <c r="JHS67" s="264"/>
      <c r="JHT67" s="264"/>
      <c r="JHU67" s="264"/>
      <c r="JHV67" s="264"/>
      <c r="JHW67" s="264"/>
      <c r="JHX67" s="264"/>
      <c r="JHY67" s="264"/>
      <c r="JHZ67" s="264"/>
      <c r="JIA67" s="264"/>
      <c r="JIB67" s="264"/>
      <c r="JIC67" s="264"/>
      <c r="JID67" s="264"/>
      <c r="JIE67" s="264"/>
      <c r="JIF67" s="264"/>
      <c r="JIG67" s="264"/>
      <c r="JIH67" s="264"/>
      <c r="JII67" s="264"/>
      <c r="JIJ67" s="264"/>
      <c r="JIK67" s="264"/>
      <c r="JIL67" s="264"/>
      <c r="JIM67" s="264"/>
      <c r="JIN67" s="264"/>
      <c r="JIO67" s="264"/>
      <c r="JIP67" s="264"/>
      <c r="JIQ67" s="264"/>
      <c r="JIR67" s="264"/>
      <c r="JIS67" s="264"/>
      <c r="JIT67" s="264"/>
      <c r="JIU67" s="264"/>
      <c r="JIV67" s="264"/>
      <c r="JIW67" s="264"/>
      <c r="JIX67" s="264"/>
      <c r="JIY67" s="264"/>
      <c r="JIZ67" s="264"/>
      <c r="JJA67" s="264"/>
      <c r="JJB67" s="264"/>
      <c r="JJC67" s="264"/>
      <c r="JJD67" s="264"/>
      <c r="JJE67" s="264"/>
      <c r="JJF67" s="264"/>
      <c r="JJG67" s="264"/>
      <c r="JJH67" s="264"/>
      <c r="JJI67" s="264"/>
      <c r="JJJ67" s="264"/>
      <c r="JJK67" s="264"/>
      <c r="JJL67" s="264"/>
      <c r="JJM67" s="264"/>
      <c r="JJN67" s="264"/>
      <c r="JJO67" s="264"/>
      <c r="JJP67" s="264"/>
      <c r="JJQ67" s="264"/>
      <c r="JJR67" s="264"/>
      <c r="JJS67" s="264"/>
      <c r="JJT67" s="264"/>
      <c r="JJU67" s="264"/>
      <c r="JJV67" s="264"/>
      <c r="JJW67" s="264"/>
      <c r="JJX67" s="264"/>
      <c r="JJY67" s="264"/>
      <c r="JJZ67" s="264"/>
      <c r="JKA67" s="264"/>
      <c r="JKB67" s="264"/>
      <c r="JKC67" s="264"/>
      <c r="JKD67" s="264"/>
      <c r="JKE67" s="264"/>
      <c r="JKF67" s="264"/>
      <c r="JKG67" s="264"/>
      <c r="JKH67" s="264"/>
      <c r="JKI67" s="264"/>
      <c r="JKJ67" s="264"/>
      <c r="JKK67" s="264"/>
      <c r="JKL67" s="264"/>
      <c r="JKM67" s="264"/>
      <c r="JKN67" s="264"/>
      <c r="JKO67" s="264"/>
      <c r="JKP67" s="264"/>
      <c r="JKQ67" s="264"/>
      <c r="JKR67" s="264"/>
      <c r="JKS67" s="264"/>
      <c r="JKT67" s="264"/>
      <c r="JKU67" s="264"/>
      <c r="JKV67" s="264"/>
      <c r="JKW67" s="264"/>
      <c r="JKX67" s="264"/>
      <c r="JKY67" s="264"/>
      <c r="JKZ67" s="264"/>
      <c r="JLA67" s="264"/>
      <c r="JLB67" s="264"/>
      <c r="JLC67" s="264"/>
      <c r="JLD67" s="264"/>
      <c r="JLE67" s="264"/>
      <c r="JLF67" s="264"/>
      <c r="JLG67" s="264"/>
      <c r="JLH67" s="264"/>
      <c r="JLI67" s="264"/>
      <c r="JLJ67" s="264"/>
      <c r="JLK67" s="264"/>
      <c r="JLL67" s="264"/>
      <c r="JLM67" s="264"/>
      <c r="JLN67" s="264"/>
      <c r="JLO67" s="264"/>
      <c r="JLP67" s="264"/>
      <c r="JLQ67" s="264"/>
      <c r="JLR67" s="264"/>
      <c r="JLS67" s="264"/>
      <c r="JLT67" s="264"/>
      <c r="JLU67" s="264"/>
      <c r="JLV67" s="264"/>
      <c r="JLW67" s="264"/>
      <c r="JLX67" s="264"/>
      <c r="JLY67" s="264"/>
      <c r="JLZ67" s="264"/>
      <c r="JMA67" s="264"/>
      <c r="JMB67" s="264"/>
      <c r="JMC67" s="264"/>
      <c r="JMD67" s="264"/>
      <c r="JME67" s="264"/>
      <c r="JMF67" s="264"/>
      <c r="JMG67" s="264"/>
      <c r="JMH67" s="264"/>
      <c r="JMI67" s="264"/>
      <c r="JMJ67" s="264"/>
      <c r="JMK67" s="264"/>
      <c r="JML67" s="264"/>
      <c r="JMM67" s="264"/>
      <c r="JMN67" s="264"/>
      <c r="JMO67" s="264"/>
      <c r="JMP67" s="264"/>
      <c r="JMQ67" s="264"/>
      <c r="JMR67" s="264"/>
      <c r="JMS67" s="264"/>
      <c r="JMT67" s="264"/>
      <c r="JMU67" s="264"/>
      <c r="JMV67" s="264"/>
      <c r="JMW67" s="264"/>
      <c r="JMX67" s="264"/>
      <c r="JMY67" s="264"/>
      <c r="JMZ67" s="264"/>
      <c r="JNA67" s="264"/>
      <c r="JNB67" s="264"/>
      <c r="JNC67" s="264"/>
      <c r="JND67" s="264"/>
      <c r="JNE67" s="264"/>
      <c r="JNF67" s="264"/>
      <c r="JNG67" s="264"/>
      <c r="JNH67" s="264"/>
      <c r="JNI67" s="264"/>
      <c r="JNJ67" s="264"/>
      <c r="JNK67" s="264"/>
      <c r="JNL67" s="264"/>
      <c r="JNM67" s="264"/>
      <c r="JNN67" s="264"/>
      <c r="JNO67" s="264"/>
      <c r="JNP67" s="264"/>
      <c r="JNQ67" s="264"/>
      <c r="JNR67" s="264"/>
      <c r="JNS67" s="264"/>
      <c r="JNT67" s="264"/>
      <c r="JNU67" s="264"/>
      <c r="JNV67" s="264"/>
      <c r="JNW67" s="264"/>
      <c r="JNX67" s="264"/>
      <c r="JNY67" s="264"/>
      <c r="JNZ67" s="264"/>
      <c r="JOA67" s="264"/>
      <c r="JOB67" s="264"/>
      <c r="JOC67" s="264"/>
      <c r="JOD67" s="264"/>
      <c r="JOE67" s="264"/>
      <c r="JOF67" s="264"/>
      <c r="JOG67" s="264"/>
      <c r="JOH67" s="264"/>
      <c r="JOI67" s="264"/>
      <c r="JOJ67" s="264"/>
      <c r="JOK67" s="264"/>
      <c r="JOL67" s="264"/>
      <c r="JOM67" s="264"/>
      <c r="JON67" s="264"/>
      <c r="JOO67" s="264"/>
      <c r="JOP67" s="264"/>
      <c r="JOQ67" s="264"/>
      <c r="JOR67" s="264"/>
      <c r="JOS67" s="264"/>
      <c r="JOT67" s="264"/>
      <c r="JOU67" s="264"/>
      <c r="JOV67" s="264"/>
      <c r="JOW67" s="264"/>
      <c r="JOX67" s="264"/>
      <c r="JOY67" s="264"/>
      <c r="JOZ67" s="264"/>
      <c r="JPA67" s="264"/>
      <c r="JPB67" s="264"/>
      <c r="JPC67" s="264"/>
      <c r="JPD67" s="264"/>
      <c r="JPE67" s="264"/>
      <c r="JPF67" s="264"/>
      <c r="JPG67" s="264"/>
      <c r="JPH67" s="264"/>
      <c r="JPI67" s="264"/>
      <c r="JPJ67" s="264"/>
      <c r="JPK67" s="264"/>
      <c r="JPL67" s="264"/>
      <c r="JPM67" s="264"/>
      <c r="JPN67" s="264"/>
      <c r="JPO67" s="264"/>
      <c r="JPP67" s="264"/>
      <c r="JPQ67" s="264"/>
      <c r="JPR67" s="264"/>
      <c r="JPS67" s="264"/>
      <c r="JPT67" s="264"/>
      <c r="JPU67" s="264"/>
      <c r="JPV67" s="264"/>
      <c r="JPW67" s="264"/>
      <c r="JPX67" s="264"/>
      <c r="JPY67" s="264"/>
      <c r="JPZ67" s="264"/>
      <c r="JQA67" s="264"/>
      <c r="JQB67" s="264"/>
      <c r="JQC67" s="264"/>
      <c r="JQD67" s="264"/>
      <c r="JQE67" s="264"/>
      <c r="JQF67" s="264"/>
      <c r="JQG67" s="264"/>
      <c r="JQH67" s="264"/>
      <c r="JQI67" s="264"/>
      <c r="JQJ67" s="264"/>
      <c r="JQK67" s="264"/>
      <c r="JQL67" s="264"/>
      <c r="JQM67" s="264"/>
      <c r="JQN67" s="264"/>
      <c r="JQO67" s="264"/>
      <c r="JQP67" s="264"/>
      <c r="JQQ67" s="264"/>
      <c r="JQR67" s="264"/>
      <c r="JQS67" s="264"/>
      <c r="JQT67" s="264"/>
      <c r="JQU67" s="264"/>
      <c r="JQV67" s="264"/>
      <c r="JQW67" s="264"/>
      <c r="JQX67" s="264"/>
      <c r="JQY67" s="264"/>
      <c r="JQZ67" s="264"/>
      <c r="JRA67" s="264"/>
      <c r="JRB67" s="264"/>
      <c r="JRC67" s="264"/>
      <c r="JRD67" s="264"/>
      <c r="JRE67" s="264"/>
      <c r="JRF67" s="264"/>
      <c r="JRG67" s="264"/>
      <c r="JRH67" s="264"/>
      <c r="JRI67" s="264"/>
      <c r="JRJ67" s="264"/>
      <c r="JRK67" s="264"/>
      <c r="JRL67" s="264"/>
      <c r="JRM67" s="264"/>
      <c r="JRN67" s="264"/>
      <c r="JRO67" s="264"/>
      <c r="JRP67" s="264"/>
      <c r="JRQ67" s="264"/>
      <c r="JRR67" s="264"/>
      <c r="JRS67" s="264"/>
      <c r="JRT67" s="264"/>
      <c r="JRU67" s="264"/>
      <c r="JRV67" s="264"/>
      <c r="JRW67" s="264"/>
      <c r="JRX67" s="264"/>
      <c r="JRY67" s="264"/>
      <c r="JRZ67" s="264"/>
      <c r="JSA67" s="264"/>
      <c r="JSB67" s="264"/>
      <c r="JSC67" s="264"/>
      <c r="JSD67" s="264"/>
      <c r="JSE67" s="264"/>
      <c r="JSF67" s="264"/>
      <c r="JSG67" s="264"/>
      <c r="JSH67" s="264"/>
      <c r="JSI67" s="264"/>
      <c r="JSJ67" s="264"/>
      <c r="JSK67" s="264"/>
      <c r="JSL67" s="264"/>
      <c r="JSM67" s="264"/>
      <c r="JSN67" s="264"/>
      <c r="JSO67" s="264"/>
      <c r="JSP67" s="264"/>
      <c r="JSQ67" s="264"/>
      <c r="JSR67" s="264"/>
      <c r="JSS67" s="264"/>
      <c r="JST67" s="264"/>
      <c r="JSU67" s="264"/>
      <c r="JSV67" s="264"/>
      <c r="JSW67" s="264"/>
      <c r="JSX67" s="264"/>
      <c r="JSY67" s="264"/>
      <c r="JSZ67" s="264"/>
      <c r="JTA67" s="264"/>
      <c r="JTB67" s="264"/>
      <c r="JTC67" s="264"/>
      <c r="JTD67" s="264"/>
      <c r="JTE67" s="264"/>
      <c r="JTF67" s="264"/>
      <c r="JTG67" s="264"/>
      <c r="JTH67" s="264"/>
      <c r="JTI67" s="264"/>
      <c r="JTJ67" s="264"/>
      <c r="JTK67" s="264"/>
      <c r="JTL67" s="264"/>
      <c r="JTM67" s="264"/>
      <c r="JTN67" s="264"/>
      <c r="JTO67" s="264"/>
      <c r="JTP67" s="264"/>
      <c r="JTQ67" s="264"/>
      <c r="JTR67" s="264"/>
      <c r="JTS67" s="264"/>
      <c r="JTT67" s="264"/>
      <c r="JTU67" s="264"/>
      <c r="JTV67" s="264"/>
      <c r="JTW67" s="264"/>
      <c r="JTX67" s="264"/>
      <c r="JTY67" s="264"/>
      <c r="JTZ67" s="264"/>
      <c r="JUA67" s="264"/>
      <c r="JUB67" s="264"/>
      <c r="JUC67" s="264"/>
      <c r="JUD67" s="264"/>
      <c r="JUE67" s="264"/>
      <c r="JUF67" s="264"/>
      <c r="JUG67" s="264"/>
      <c r="JUH67" s="264"/>
      <c r="JUI67" s="264"/>
      <c r="JUJ67" s="264"/>
      <c r="JUK67" s="264"/>
      <c r="JUL67" s="264"/>
      <c r="JUM67" s="264"/>
      <c r="JUN67" s="264"/>
      <c r="JUO67" s="264"/>
      <c r="JUP67" s="264"/>
      <c r="JUQ67" s="264"/>
      <c r="JUR67" s="264"/>
      <c r="JUS67" s="264"/>
      <c r="JUT67" s="264"/>
      <c r="JUU67" s="264"/>
      <c r="JUV67" s="264"/>
      <c r="JUW67" s="264"/>
      <c r="JUX67" s="264"/>
      <c r="JUY67" s="264"/>
      <c r="JUZ67" s="264"/>
      <c r="JVA67" s="264"/>
      <c r="JVB67" s="264"/>
      <c r="JVC67" s="264"/>
      <c r="JVD67" s="264"/>
      <c r="JVE67" s="264"/>
      <c r="JVF67" s="264"/>
      <c r="JVG67" s="264"/>
      <c r="JVH67" s="264"/>
      <c r="JVI67" s="264"/>
      <c r="JVJ67" s="264"/>
      <c r="JVK67" s="264"/>
      <c r="JVL67" s="264"/>
      <c r="JVM67" s="264"/>
      <c r="JVN67" s="264"/>
      <c r="JVO67" s="264"/>
      <c r="JVP67" s="264"/>
      <c r="JVQ67" s="264"/>
      <c r="JVR67" s="264"/>
      <c r="JVS67" s="264"/>
      <c r="JVT67" s="264"/>
      <c r="JVU67" s="264"/>
      <c r="JVV67" s="264"/>
      <c r="JVW67" s="264"/>
      <c r="JVX67" s="264"/>
      <c r="JVY67" s="264"/>
      <c r="JVZ67" s="264"/>
      <c r="JWA67" s="264"/>
      <c r="JWB67" s="264"/>
      <c r="JWC67" s="264"/>
      <c r="JWD67" s="264"/>
      <c r="JWE67" s="264"/>
      <c r="JWF67" s="264"/>
      <c r="JWG67" s="264"/>
      <c r="JWH67" s="264"/>
      <c r="JWI67" s="264"/>
      <c r="JWJ67" s="264"/>
      <c r="JWK67" s="264"/>
      <c r="JWL67" s="264"/>
      <c r="JWM67" s="264"/>
      <c r="JWN67" s="264"/>
      <c r="JWO67" s="264"/>
      <c r="JWP67" s="264"/>
      <c r="JWQ67" s="264"/>
      <c r="JWR67" s="264"/>
      <c r="JWS67" s="264"/>
      <c r="JWT67" s="264"/>
      <c r="JWU67" s="264"/>
      <c r="JWV67" s="264"/>
      <c r="JWW67" s="264"/>
      <c r="JWX67" s="264"/>
      <c r="JWY67" s="264"/>
      <c r="JWZ67" s="264"/>
      <c r="JXA67" s="264"/>
      <c r="JXB67" s="264"/>
      <c r="JXC67" s="264"/>
      <c r="JXD67" s="264"/>
      <c r="JXE67" s="264"/>
      <c r="JXF67" s="264"/>
      <c r="JXG67" s="264"/>
      <c r="JXH67" s="264"/>
      <c r="JXI67" s="264"/>
      <c r="JXJ67" s="264"/>
      <c r="JXK67" s="264"/>
      <c r="JXL67" s="264"/>
      <c r="JXM67" s="264"/>
      <c r="JXN67" s="264"/>
      <c r="JXO67" s="264"/>
      <c r="JXP67" s="264"/>
      <c r="JXQ67" s="264"/>
      <c r="JXR67" s="264"/>
      <c r="JXS67" s="264"/>
      <c r="JXT67" s="264"/>
      <c r="JXU67" s="264"/>
      <c r="JXV67" s="264"/>
      <c r="JXW67" s="264"/>
      <c r="JXX67" s="264"/>
      <c r="JXY67" s="264"/>
      <c r="JXZ67" s="264"/>
      <c r="JYA67" s="264"/>
      <c r="JYB67" s="264"/>
      <c r="JYC67" s="264"/>
      <c r="JYD67" s="264"/>
      <c r="JYE67" s="264"/>
      <c r="JYF67" s="264"/>
      <c r="JYG67" s="264"/>
      <c r="JYH67" s="264"/>
      <c r="JYI67" s="264"/>
      <c r="JYJ67" s="264"/>
      <c r="JYK67" s="264"/>
      <c r="JYL67" s="264"/>
      <c r="JYM67" s="264"/>
      <c r="JYN67" s="264"/>
      <c r="JYO67" s="264"/>
      <c r="JYP67" s="264"/>
      <c r="JYQ67" s="264"/>
      <c r="JYR67" s="264"/>
      <c r="JYS67" s="264"/>
      <c r="JYT67" s="264"/>
      <c r="JYU67" s="264"/>
      <c r="JYV67" s="264"/>
      <c r="JYW67" s="264"/>
      <c r="JYX67" s="264"/>
      <c r="JYY67" s="264"/>
      <c r="JYZ67" s="264"/>
      <c r="JZA67" s="264"/>
      <c r="JZB67" s="264"/>
      <c r="JZC67" s="264"/>
      <c r="JZD67" s="264"/>
      <c r="JZE67" s="264"/>
      <c r="JZF67" s="264"/>
      <c r="JZG67" s="264"/>
      <c r="JZH67" s="264"/>
      <c r="JZI67" s="264"/>
      <c r="JZJ67" s="264"/>
      <c r="JZK67" s="264"/>
      <c r="JZL67" s="264"/>
      <c r="JZM67" s="264"/>
      <c r="JZN67" s="264"/>
      <c r="JZO67" s="264"/>
      <c r="JZP67" s="264"/>
      <c r="JZQ67" s="264"/>
      <c r="JZR67" s="264"/>
      <c r="JZS67" s="264"/>
      <c r="JZT67" s="264"/>
      <c r="JZU67" s="264"/>
      <c r="JZV67" s="264"/>
      <c r="JZW67" s="264"/>
      <c r="JZX67" s="264"/>
      <c r="JZY67" s="264"/>
      <c r="JZZ67" s="264"/>
      <c r="KAA67" s="264"/>
      <c r="KAB67" s="264"/>
      <c r="KAC67" s="264"/>
      <c r="KAD67" s="264"/>
      <c r="KAE67" s="264"/>
      <c r="KAF67" s="264"/>
      <c r="KAG67" s="264"/>
      <c r="KAH67" s="264"/>
      <c r="KAI67" s="264"/>
      <c r="KAJ67" s="264"/>
      <c r="KAK67" s="264"/>
      <c r="KAL67" s="264"/>
      <c r="KAM67" s="264"/>
      <c r="KAN67" s="264"/>
      <c r="KAO67" s="264"/>
      <c r="KAP67" s="264"/>
      <c r="KAQ67" s="264"/>
      <c r="KAR67" s="264"/>
      <c r="KAS67" s="264"/>
      <c r="KAT67" s="264"/>
      <c r="KAU67" s="264"/>
      <c r="KAV67" s="264"/>
      <c r="KAW67" s="264"/>
      <c r="KAX67" s="264"/>
      <c r="KAY67" s="264"/>
      <c r="KAZ67" s="264"/>
      <c r="KBA67" s="264"/>
      <c r="KBB67" s="264"/>
      <c r="KBC67" s="264"/>
      <c r="KBD67" s="264"/>
      <c r="KBE67" s="264"/>
      <c r="KBF67" s="264"/>
      <c r="KBG67" s="264"/>
      <c r="KBH67" s="264"/>
      <c r="KBI67" s="264"/>
      <c r="KBJ67" s="264"/>
      <c r="KBK67" s="264"/>
      <c r="KBL67" s="264"/>
      <c r="KBM67" s="264"/>
      <c r="KBN67" s="264"/>
      <c r="KBO67" s="264"/>
      <c r="KBP67" s="264"/>
      <c r="KBQ67" s="264"/>
      <c r="KBR67" s="264"/>
      <c r="KBS67" s="264"/>
      <c r="KBT67" s="264"/>
      <c r="KBU67" s="264"/>
      <c r="KBV67" s="264"/>
      <c r="KBW67" s="264"/>
      <c r="KBX67" s="264"/>
      <c r="KBY67" s="264"/>
      <c r="KBZ67" s="264"/>
      <c r="KCA67" s="264"/>
      <c r="KCB67" s="264"/>
      <c r="KCC67" s="264"/>
      <c r="KCD67" s="264"/>
      <c r="KCE67" s="264"/>
      <c r="KCF67" s="264"/>
      <c r="KCG67" s="264"/>
      <c r="KCH67" s="264"/>
      <c r="KCI67" s="264"/>
      <c r="KCJ67" s="264"/>
      <c r="KCK67" s="264"/>
      <c r="KCL67" s="264"/>
      <c r="KCM67" s="264"/>
      <c r="KCN67" s="264"/>
      <c r="KCO67" s="264"/>
      <c r="KCP67" s="264"/>
      <c r="KCQ67" s="264"/>
      <c r="KCR67" s="264"/>
      <c r="KCS67" s="264"/>
      <c r="KCT67" s="264"/>
      <c r="KCU67" s="264"/>
      <c r="KCV67" s="264"/>
      <c r="KCW67" s="264"/>
      <c r="KCX67" s="264"/>
      <c r="KCY67" s="264"/>
      <c r="KCZ67" s="264"/>
      <c r="KDA67" s="264"/>
      <c r="KDB67" s="264"/>
      <c r="KDC67" s="264"/>
      <c r="KDD67" s="264"/>
      <c r="KDE67" s="264"/>
      <c r="KDF67" s="264"/>
      <c r="KDG67" s="264"/>
      <c r="KDH67" s="264"/>
      <c r="KDI67" s="264"/>
      <c r="KDJ67" s="264"/>
      <c r="KDK67" s="264"/>
      <c r="KDL67" s="264"/>
      <c r="KDM67" s="264"/>
      <c r="KDN67" s="264"/>
      <c r="KDO67" s="264"/>
      <c r="KDP67" s="264"/>
      <c r="KDQ67" s="264"/>
      <c r="KDR67" s="264"/>
      <c r="KDS67" s="264"/>
      <c r="KDT67" s="264"/>
      <c r="KDU67" s="264"/>
      <c r="KDV67" s="264"/>
      <c r="KDW67" s="264"/>
      <c r="KDX67" s="264"/>
      <c r="KDY67" s="264"/>
      <c r="KDZ67" s="264"/>
      <c r="KEA67" s="264"/>
      <c r="KEB67" s="264"/>
      <c r="KEC67" s="264"/>
      <c r="KED67" s="264"/>
      <c r="KEE67" s="264"/>
      <c r="KEF67" s="264"/>
      <c r="KEG67" s="264"/>
      <c r="KEH67" s="264"/>
      <c r="KEI67" s="264"/>
      <c r="KEJ67" s="264"/>
      <c r="KEK67" s="264"/>
      <c r="KEL67" s="264"/>
      <c r="KEM67" s="264"/>
      <c r="KEN67" s="264"/>
      <c r="KEO67" s="264"/>
      <c r="KEP67" s="264"/>
      <c r="KEQ67" s="264"/>
      <c r="KER67" s="264"/>
      <c r="KES67" s="264"/>
      <c r="KET67" s="264"/>
      <c r="KEU67" s="264"/>
      <c r="KEV67" s="264"/>
      <c r="KEW67" s="264"/>
      <c r="KEX67" s="264"/>
      <c r="KEY67" s="264"/>
      <c r="KEZ67" s="264"/>
      <c r="KFA67" s="264"/>
      <c r="KFB67" s="264"/>
      <c r="KFC67" s="264"/>
      <c r="KFD67" s="264"/>
      <c r="KFE67" s="264"/>
      <c r="KFF67" s="264"/>
      <c r="KFG67" s="264"/>
      <c r="KFH67" s="264"/>
      <c r="KFI67" s="264"/>
      <c r="KFJ67" s="264"/>
      <c r="KFK67" s="264"/>
      <c r="KFL67" s="264"/>
      <c r="KFM67" s="264"/>
      <c r="KFN67" s="264"/>
      <c r="KFO67" s="264"/>
      <c r="KFP67" s="264"/>
      <c r="KFQ67" s="264"/>
      <c r="KFR67" s="264"/>
      <c r="KFS67" s="264"/>
      <c r="KFT67" s="264"/>
      <c r="KFU67" s="264"/>
      <c r="KFV67" s="264"/>
      <c r="KFW67" s="264"/>
      <c r="KFX67" s="264"/>
      <c r="KFY67" s="264"/>
      <c r="KFZ67" s="264"/>
      <c r="KGA67" s="264"/>
      <c r="KGB67" s="264"/>
      <c r="KGC67" s="264"/>
      <c r="KGD67" s="264"/>
      <c r="KGE67" s="264"/>
      <c r="KGF67" s="264"/>
      <c r="KGG67" s="264"/>
      <c r="KGH67" s="264"/>
      <c r="KGI67" s="264"/>
      <c r="KGJ67" s="264"/>
      <c r="KGK67" s="264"/>
      <c r="KGL67" s="264"/>
      <c r="KGM67" s="264"/>
      <c r="KGN67" s="264"/>
      <c r="KGO67" s="264"/>
      <c r="KGP67" s="264"/>
      <c r="KGQ67" s="264"/>
      <c r="KGR67" s="264"/>
      <c r="KGS67" s="264"/>
      <c r="KGT67" s="264"/>
      <c r="KGU67" s="264"/>
      <c r="KGV67" s="264"/>
      <c r="KGW67" s="264"/>
      <c r="KGX67" s="264"/>
      <c r="KGY67" s="264"/>
      <c r="KGZ67" s="264"/>
      <c r="KHA67" s="264"/>
      <c r="KHB67" s="264"/>
      <c r="KHC67" s="264"/>
      <c r="KHD67" s="264"/>
      <c r="KHE67" s="264"/>
      <c r="KHF67" s="264"/>
      <c r="KHG67" s="264"/>
      <c r="KHH67" s="264"/>
      <c r="KHI67" s="264"/>
      <c r="KHJ67" s="264"/>
      <c r="KHK67" s="264"/>
      <c r="KHL67" s="264"/>
      <c r="KHM67" s="264"/>
      <c r="KHN67" s="264"/>
      <c r="KHO67" s="264"/>
      <c r="KHP67" s="264"/>
      <c r="KHQ67" s="264"/>
      <c r="KHR67" s="264"/>
      <c r="KHS67" s="264"/>
      <c r="KHT67" s="264"/>
      <c r="KHU67" s="264"/>
      <c r="KHV67" s="264"/>
      <c r="KHW67" s="264"/>
      <c r="KHX67" s="264"/>
      <c r="KHY67" s="264"/>
      <c r="KHZ67" s="264"/>
      <c r="KIA67" s="264"/>
      <c r="KIB67" s="264"/>
      <c r="KIC67" s="264"/>
      <c r="KID67" s="264"/>
      <c r="KIE67" s="264"/>
      <c r="KIF67" s="264"/>
      <c r="KIG67" s="264"/>
      <c r="KIH67" s="264"/>
      <c r="KII67" s="264"/>
      <c r="KIJ67" s="264"/>
      <c r="KIK67" s="264"/>
      <c r="KIL67" s="264"/>
      <c r="KIM67" s="264"/>
      <c r="KIN67" s="264"/>
      <c r="KIO67" s="264"/>
      <c r="KIP67" s="264"/>
      <c r="KIQ67" s="264"/>
      <c r="KIR67" s="264"/>
      <c r="KIS67" s="264"/>
      <c r="KIT67" s="264"/>
      <c r="KIU67" s="264"/>
      <c r="KIV67" s="264"/>
      <c r="KIW67" s="264"/>
      <c r="KIX67" s="264"/>
      <c r="KIY67" s="264"/>
      <c r="KIZ67" s="264"/>
      <c r="KJA67" s="264"/>
      <c r="KJB67" s="264"/>
      <c r="KJC67" s="264"/>
      <c r="KJD67" s="264"/>
      <c r="KJE67" s="264"/>
      <c r="KJF67" s="264"/>
      <c r="KJG67" s="264"/>
      <c r="KJH67" s="264"/>
      <c r="KJI67" s="264"/>
      <c r="KJJ67" s="264"/>
      <c r="KJK67" s="264"/>
      <c r="KJL67" s="264"/>
      <c r="KJM67" s="264"/>
      <c r="KJN67" s="264"/>
      <c r="KJO67" s="264"/>
      <c r="KJP67" s="264"/>
      <c r="KJQ67" s="264"/>
      <c r="KJR67" s="264"/>
      <c r="KJS67" s="264"/>
      <c r="KJT67" s="264"/>
      <c r="KJU67" s="264"/>
      <c r="KJV67" s="264"/>
      <c r="KJW67" s="264"/>
      <c r="KJX67" s="264"/>
      <c r="KJY67" s="264"/>
      <c r="KJZ67" s="264"/>
      <c r="KKA67" s="264"/>
      <c r="KKB67" s="264"/>
      <c r="KKC67" s="264"/>
      <c r="KKD67" s="264"/>
      <c r="KKE67" s="264"/>
      <c r="KKF67" s="264"/>
      <c r="KKG67" s="264"/>
      <c r="KKH67" s="264"/>
      <c r="KKI67" s="264"/>
      <c r="KKJ67" s="264"/>
      <c r="KKK67" s="264"/>
      <c r="KKL67" s="264"/>
      <c r="KKM67" s="264"/>
      <c r="KKN67" s="264"/>
      <c r="KKO67" s="264"/>
      <c r="KKP67" s="264"/>
      <c r="KKQ67" s="264"/>
      <c r="KKR67" s="264"/>
      <c r="KKS67" s="264"/>
      <c r="KKT67" s="264"/>
      <c r="KKU67" s="264"/>
      <c r="KKV67" s="264"/>
      <c r="KKW67" s="264"/>
      <c r="KKX67" s="264"/>
      <c r="KKY67" s="264"/>
      <c r="KKZ67" s="264"/>
      <c r="KLA67" s="264"/>
      <c r="KLB67" s="264"/>
      <c r="KLC67" s="264"/>
      <c r="KLD67" s="264"/>
      <c r="KLE67" s="264"/>
      <c r="KLF67" s="264"/>
      <c r="KLG67" s="264"/>
      <c r="KLH67" s="264"/>
      <c r="KLI67" s="264"/>
      <c r="KLJ67" s="264"/>
      <c r="KLK67" s="264"/>
      <c r="KLL67" s="264"/>
      <c r="KLM67" s="264"/>
      <c r="KLN67" s="264"/>
      <c r="KLO67" s="264"/>
      <c r="KLP67" s="264"/>
      <c r="KLQ67" s="264"/>
      <c r="KLR67" s="264"/>
      <c r="KLS67" s="264"/>
      <c r="KLT67" s="264"/>
      <c r="KLU67" s="264"/>
      <c r="KLV67" s="264"/>
      <c r="KLW67" s="264"/>
      <c r="KLX67" s="264"/>
      <c r="KLY67" s="264"/>
      <c r="KLZ67" s="264"/>
      <c r="KMA67" s="264"/>
      <c r="KMB67" s="264"/>
      <c r="KMC67" s="264"/>
      <c r="KMD67" s="264"/>
      <c r="KME67" s="264"/>
      <c r="KMF67" s="264"/>
      <c r="KMG67" s="264"/>
      <c r="KMH67" s="264"/>
      <c r="KMI67" s="264"/>
      <c r="KMJ67" s="264"/>
      <c r="KMK67" s="264"/>
      <c r="KML67" s="264"/>
      <c r="KMM67" s="264"/>
      <c r="KMN67" s="264"/>
      <c r="KMO67" s="264"/>
      <c r="KMP67" s="264"/>
      <c r="KMQ67" s="264"/>
      <c r="KMR67" s="264"/>
      <c r="KMS67" s="264"/>
      <c r="KMT67" s="264"/>
      <c r="KMU67" s="264"/>
      <c r="KMV67" s="264"/>
      <c r="KMW67" s="264"/>
      <c r="KMX67" s="264"/>
      <c r="KMY67" s="264"/>
      <c r="KMZ67" s="264"/>
      <c r="KNA67" s="264"/>
      <c r="KNB67" s="264"/>
      <c r="KNC67" s="264"/>
      <c r="KND67" s="264"/>
      <c r="KNE67" s="264"/>
      <c r="KNF67" s="264"/>
      <c r="KNG67" s="264"/>
      <c r="KNH67" s="264"/>
      <c r="KNI67" s="264"/>
      <c r="KNJ67" s="264"/>
      <c r="KNK67" s="264"/>
      <c r="KNL67" s="264"/>
      <c r="KNM67" s="264"/>
      <c r="KNN67" s="264"/>
      <c r="KNO67" s="264"/>
      <c r="KNP67" s="264"/>
      <c r="KNQ67" s="264"/>
      <c r="KNR67" s="264"/>
      <c r="KNS67" s="264"/>
      <c r="KNT67" s="264"/>
      <c r="KNU67" s="264"/>
      <c r="KNV67" s="264"/>
      <c r="KNW67" s="264"/>
      <c r="KNX67" s="264"/>
      <c r="KNY67" s="264"/>
      <c r="KNZ67" s="264"/>
      <c r="KOA67" s="264"/>
      <c r="KOB67" s="264"/>
      <c r="KOC67" s="264"/>
      <c r="KOD67" s="264"/>
      <c r="KOE67" s="264"/>
      <c r="KOF67" s="264"/>
      <c r="KOG67" s="264"/>
      <c r="KOH67" s="264"/>
      <c r="KOI67" s="264"/>
      <c r="KOJ67" s="264"/>
      <c r="KOK67" s="264"/>
      <c r="KOL67" s="264"/>
      <c r="KOM67" s="264"/>
      <c r="KON67" s="264"/>
      <c r="KOO67" s="264"/>
      <c r="KOP67" s="264"/>
      <c r="KOQ67" s="264"/>
      <c r="KOR67" s="264"/>
      <c r="KOS67" s="264"/>
      <c r="KOT67" s="264"/>
      <c r="KOU67" s="264"/>
      <c r="KOV67" s="264"/>
      <c r="KOW67" s="264"/>
      <c r="KOX67" s="264"/>
      <c r="KOY67" s="264"/>
      <c r="KOZ67" s="264"/>
      <c r="KPA67" s="264"/>
      <c r="KPB67" s="264"/>
      <c r="KPC67" s="264"/>
      <c r="KPD67" s="264"/>
      <c r="KPE67" s="264"/>
      <c r="KPF67" s="264"/>
      <c r="KPG67" s="264"/>
      <c r="KPH67" s="264"/>
      <c r="KPI67" s="264"/>
      <c r="KPJ67" s="264"/>
      <c r="KPK67" s="264"/>
      <c r="KPL67" s="264"/>
      <c r="KPM67" s="264"/>
      <c r="KPN67" s="264"/>
      <c r="KPO67" s="264"/>
      <c r="KPP67" s="264"/>
      <c r="KPQ67" s="264"/>
      <c r="KPR67" s="264"/>
      <c r="KPS67" s="264"/>
      <c r="KPT67" s="264"/>
      <c r="KPU67" s="264"/>
      <c r="KPV67" s="264"/>
      <c r="KPW67" s="264"/>
      <c r="KPX67" s="264"/>
      <c r="KPY67" s="264"/>
      <c r="KPZ67" s="264"/>
      <c r="KQA67" s="264"/>
      <c r="KQB67" s="264"/>
      <c r="KQC67" s="264"/>
      <c r="KQD67" s="264"/>
      <c r="KQE67" s="264"/>
      <c r="KQF67" s="264"/>
      <c r="KQG67" s="264"/>
      <c r="KQH67" s="264"/>
      <c r="KQI67" s="264"/>
      <c r="KQJ67" s="264"/>
      <c r="KQK67" s="264"/>
      <c r="KQL67" s="264"/>
      <c r="KQM67" s="264"/>
      <c r="KQN67" s="264"/>
      <c r="KQO67" s="264"/>
      <c r="KQP67" s="264"/>
      <c r="KQQ67" s="264"/>
      <c r="KQR67" s="264"/>
      <c r="KQS67" s="264"/>
      <c r="KQT67" s="264"/>
      <c r="KQU67" s="264"/>
      <c r="KQV67" s="264"/>
      <c r="KQW67" s="264"/>
      <c r="KQX67" s="264"/>
      <c r="KQY67" s="264"/>
      <c r="KQZ67" s="264"/>
      <c r="KRA67" s="264"/>
      <c r="KRB67" s="264"/>
      <c r="KRC67" s="264"/>
      <c r="KRD67" s="264"/>
      <c r="KRE67" s="264"/>
      <c r="KRF67" s="264"/>
      <c r="KRG67" s="264"/>
      <c r="KRH67" s="264"/>
      <c r="KRI67" s="264"/>
      <c r="KRJ67" s="264"/>
      <c r="KRK67" s="264"/>
      <c r="KRL67" s="264"/>
      <c r="KRM67" s="264"/>
      <c r="KRN67" s="264"/>
      <c r="KRO67" s="264"/>
      <c r="KRP67" s="264"/>
      <c r="KRQ67" s="264"/>
      <c r="KRR67" s="264"/>
      <c r="KRS67" s="264"/>
      <c r="KRT67" s="264"/>
      <c r="KRU67" s="264"/>
      <c r="KRV67" s="264"/>
      <c r="KRW67" s="264"/>
      <c r="KRX67" s="264"/>
      <c r="KRY67" s="264"/>
      <c r="KRZ67" s="264"/>
      <c r="KSA67" s="264"/>
      <c r="KSB67" s="264"/>
      <c r="KSC67" s="264"/>
      <c r="KSD67" s="264"/>
      <c r="KSE67" s="264"/>
      <c r="KSF67" s="264"/>
      <c r="KSG67" s="264"/>
      <c r="KSH67" s="264"/>
      <c r="KSI67" s="264"/>
      <c r="KSJ67" s="264"/>
      <c r="KSK67" s="264"/>
      <c r="KSL67" s="264"/>
      <c r="KSM67" s="264"/>
      <c r="KSN67" s="264"/>
      <c r="KSO67" s="264"/>
      <c r="KSP67" s="264"/>
      <c r="KSQ67" s="264"/>
      <c r="KSR67" s="264"/>
      <c r="KSS67" s="264"/>
      <c r="KST67" s="264"/>
      <c r="KSU67" s="264"/>
      <c r="KSV67" s="264"/>
      <c r="KSW67" s="264"/>
      <c r="KSX67" s="264"/>
      <c r="KSY67" s="264"/>
      <c r="KSZ67" s="264"/>
      <c r="KTA67" s="264"/>
      <c r="KTB67" s="264"/>
      <c r="KTC67" s="264"/>
      <c r="KTD67" s="264"/>
      <c r="KTE67" s="264"/>
      <c r="KTF67" s="264"/>
      <c r="KTG67" s="264"/>
      <c r="KTH67" s="264"/>
      <c r="KTI67" s="264"/>
      <c r="KTJ67" s="264"/>
      <c r="KTK67" s="264"/>
      <c r="KTL67" s="264"/>
      <c r="KTM67" s="264"/>
      <c r="KTN67" s="264"/>
      <c r="KTO67" s="264"/>
      <c r="KTP67" s="264"/>
      <c r="KTQ67" s="264"/>
      <c r="KTR67" s="264"/>
      <c r="KTS67" s="264"/>
      <c r="KTT67" s="264"/>
      <c r="KTU67" s="264"/>
      <c r="KTV67" s="264"/>
      <c r="KTW67" s="264"/>
      <c r="KTX67" s="264"/>
      <c r="KTY67" s="264"/>
      <c r="KTZ67" s="264"/>
      <c r="KUA67" s="264"/>
      <c r="KUB67" s="264"/>
      <c r="KUC67" s="264"/>
      <c r="KUD67" s="264"/>
      <c r="KUE67" s="264"/>
      <c r="KUF67" s="264"/>
      <c r="KUG67" s="264"/>
      <c r="KUH67" s="264"/>
      <c r="KUI67" s="264"/>
      <c r="KUJ67" s="264"/>
      <c r="KUK67" s="264"/>
      <c r="KUL67" s="264"/>
      <c r="KUM67" s="264"/>
      <c r="KUN67" s="264"/>
      <c r="KUO67" s="264"/>
      <c r="KUP67" s="264"/>
      <c r="KUQ67" s="264"/>
      <c r="KUR67" s="264"/>
      <c r="KUS67" s="264"/>
      <c r="KUT67" s="264"/>
      <c r="KUU67" s="264"/>
      <c r="KUV67" s="264"/>
      <c r="KUW67" s="264"/>
      <c r="KUX67" s="264"/>
      <c r="KUY67" s="264"/>
      <c r="KUZ67" s="264"/>
      <c r="KVA67" s="264"/>
      <c r="KVB67" s="264"/>
      <c r="KVC67" s="264"/>
      <c r="KVD67" s="264"/>
      <c r="KVE67" s="264"/>
      <c r="KVF67" s="264"/>
      <c r="KVG67" s="264"/>
      <c r="KVH67" s="264"/>
      <c r="KVI67" s="264"/>
      <c r="KVJ67" s="264"/>
      <c r="KVK67" s="264"/>
      <c r="KVL67" s="264"/>
      <c r="KVM67" s="264"/>
      <c r="KVN67" s="264"/>
      <c r="KVO67" s="264"/>
      <c r="KVP67" s="264"/>
      <c r="KVQ67" s="264"/>
      <c r="KVR67" s="264"/>
      <c r="KVS67" s="264"/>
      <c r="KVT67" s="264"/>
      <c r="KVU67" s="264"/>
      <c r="KVV67" s="264"/>
      <c r="KVW67" s="264"/>
      <c r="KVX67" s="264"/>
      <c r="KVY67" s="264"/>
      <c r="KVZ67" s="264"/>
      <c r="KWA67" s="264"/>
      <c r="KWB67" s="264"/>
      <c r="KWC67" s="264"/>
      <c r="KWD67" s="264"/>
      <c r="KWE67" s="264"/>
      <c r="KWF67" s="264"/>
      <c r="KWG67" s="264"/>
      <c r="KWH67" s="264"/>
      <c r="KWI67" s="264"/>
      <c r="KWJ67" s="264"/>
      <c r="KWK67" s="264"/>
      <c r="KWL67" s="264"/>
      <c r="KWM67" s="264"/>
      <c r="KWN67" s="264"/>
      <c r="KWO67" s="264"/>
      <c r="KWP67" s="264"/>
      <c r="KWQ67" s="264"/>
      <c r="KWR67" s="264"/>
      <c r="KWS67" s="264"/>
      <c r="KWT67" s="264"/>
      <c r="KWU67" s="264"/>
      <c r="KWV67" s="264"/>
      <c r="KWW67" s="264"/>
      <c r="KWX67" s="264"/>
      <c r="KWY67" s="264"/>
      <c r="KWZ67" s="264"/>
      <c r="KXA67" s="264"/>
      <c r="KXB67" s="264"/>
      <c r="KXC67" s="264"/>
      <c r="KXD67" s="264"/>
      <c r="KXE67" s="264"/>
      <c r="KXF67" s="264"/>
      <c r="KXG67" s="264"/>
      <c r="KXH67" s="264"/>
      <c r="KXI67" s="264"/>
      <c r="KXJ67" s="264"/>
      <c r="KXK67" s="264"/>
      <c r="KXL67" s="264"/>
      <c r="KXM67" s="264"/>
      <c r="KXN67" s="264"/>
      <c r="KXO67" s="264"/>
      <c r="KXP67" s="264"/>
      <c r="KXQ67" s="264"/>
      <c r="KXR67" s="264"/>
      <c r="KXS67" s="264"/>
      <c r="KXT67" s="264"/>
      <c r="KXU67" s="264"/>
      <c r="KXV67" s="264"/>
      <c r="KXW67" s="264"/>
      <c r="KXX67" s="264"/>
      <c r="KXY67" s="264"/>
      <c r="KXZ67" s="264"/>
      <c r="KYA67" s="264"/>
      <c r="KYB67" s="264"/>
      <c r="KYC67" s="264"/>
      <c r="KYD67" s="264"/>
      <c r="KYE67" s="264"/>
      <c r="KYF67" s="264"/>
      <c r="KYG67" s="264"/>
      <c r="KYH67" s="264"/>
      <c r="KYI67" s="264"/>
      <c r="KYJ67" s="264"/>
      <c r="KYK67" s="264"/>
      <c r="KYL67" s="264"/>
      <c r="KYM67" s="264"/>
      <c r="KYN67" s="264"/>
      <c r="KYO67" s="264"/>
      <c r="KYP67" s="264"/>
      <c r="KYQ67" s="264"/>
      <c r="KYR67" s="264"/>
      <c r="KYS67" s="264"/>
      <c r="KYT67" s="264"/>
      <c r="KYU67" s="264"/>
      <c r="KYV67" s="264"/>
      <c r="KYW67" s="264"/>
      <c r="KYX67" s="264"/>
      <c r="KYY67" s="264"/>
      <c r="KYZ67" s="264"/>
      <c r="KZA67" s="264"/>
      <c r="KZB67" s="264"/>
      <c r="KZC67" s="264"/>
      <c r="KZD67" s="264"/>
      <c r="KZE67" s="264"/>
      <c r="KZF67" s="264"/>
      <c r="KZG67" s="264"/>
      <c r="KZH67" s="264"/>
      <c r="KZI67" s="264"/>
      <c r="KZJ67" s="264"/>
      <c r="KZK67" s="264"/>
      <c r="KZL67" s="264"/>
      <c r="KZM67" s="264"/>
      <c r="KZN67" s="264"/>
      <c r="KZO67" s="264"/>
      <c r="KZP67" s="264"/>
      <c r="KZQ67" s="264"/>
      <c r="KZR67" s="264"/>
      <c r="KZS67" s="264"/>
      <c r="KZT67" s="264"/>
      <c r="KZU67" s="264"/>
      <c r="KZV67" s="264"/>
      <c r="KZW67" s="264"/>
      <c r="KZX67" s="264"/>
      <c r="KZY67" s="264"/>
      <c r="KZZ67" s="264"/>
      <c r="LAA67" s="264"/>
      <c r="LAB67" s="264"/>
      <c r="LAC67" s="264"/>
      <c r="LAD67" s="264"/>
      <c r="LAE67" s="264"/>
      <c r="LAF67" s="264"/>
      <c r="LAG67" s="264"/>
      <c r="LAH67" s="264"/>
      <c r="LAI67" s="264"/>
      <c r="LAJ67" s="264"/>
      <c r="LAK67" s="264"/>
      <c r="LAL67" s="264"/>
      <c r="LAM67" s="264"/>
      <c r="LAN67" s="264"/>
      <c r="LAO67" s="264"/>
      <c r="LAP67" s="264"/>
      <c r="LAQ67" s="264"/>
      <c r="LAR67" s="264"/>
      <c r="LAS67" s="264"/>
      <c r="LAT67" s="264"/>
      <c r="LAU67" s="264"/>
      <c r="LAV67" s="264"/>
      <c r="LAW67" s="264"/>
      <c r="LAX67" s="264"/>
      <c r="LAY67" s="264"/>
      <c r="LAZ67" s="264"/>
      <c r="LBA67" s="264"/>
      <c r="LBB67" s="264"/>
      <c r="LBC67" s="264"/>
      <c r="LBD67" s="264"/>
      <c r="LBE67" s="264"/>
      <c r="LBF67" s="264"/>
      <c r="LBG67" s="264"/>
      <c r="LBH67" s="264"/>
      <c r="LBI67" s="264"/>
      <c r="LBJ67" s="264"/>
      <c r="LBK67" s="264"/>
      <c r="LBL67" s="264"/>
      <c r="LBM67" s="264"/>
      <c r="LBN67" s="264"/>
      <c r="LBO67" s="264"/>
      <c r="LBP67" s="264"/>
      <c r="LBQ67" s="264"/>
      <c r="LBR67" s="264"/>
      <c r="LBS67" s="264"/>
      <c r="LBT67" s="264"/>
      <c r="LBU67" s="264"/>
      <c r="LBV67" s="264"/>
      <c r="LBW67" s="264"/>
      <c r="LBX67" s="264"/>
      <c r="LBY67" s="264"/>
      <c r="LBZ67" s="264"/>
      <c r="LCA67" s="264"/>
      <c r="LCB67" s="264"/>
      <c r="LCC67" s="264"/>
      <c r="LCD67" s="264"/>
      <c r="LCE67" s="264"/>
      <c r="LCF67" s="264"/>
      <c r="LCG67" s="264"/>
      <c r="LCH67" s="264"/>
      <c r="LCI67" s="264"/>
      <c r="LCJ67" s="264"/>
      <c r="LCK67" s="264"/>
      <c r="LCL67" s="264"/>
      <c r="LCM67" s="264"/>
      <c r="LCN67" s="264"/>
      <c r="LCO67" s="264"/>
      <c r="LCP67" s="264"/>
      <c r="LCQ67" s="264"/>
      <c r="LCR67" s="264"/>
      <c r="LCS67" s="264"/>
      <c r="LCT67" s="264"/>
      <c r="LCU67" s="264"/>
      <c r="LCV67" s="264"/>
      <c r="LCW67" s="264"/>
      <c r="LCX67" s="264"/>
      <c r="LCY67" s="264"/>
      <c r="LCZ67" s="264"/>
      <c r="LDA67" s="264"/>
      <c r="LDB67" s="264"/>
      <c r="LDC67" s="264"/>
      <c r="LDD67" s="264"/>
      <c r="LDE67" s="264"/>
      <c r="LDF67" s="264"/>
      <c r="LDG67" s="264"/>
      <c r="LDH67" s="264"/>
      <c r="LDI67" s="264"/>
      <c r="LDJ67" s="264"/>
      <c r="LDK67" s="264"/>
      <c r="LDL67" s="264"/>
      <c r="LDM67" s="264"/>
      <c r="LDN67" s="264"/>
      <c r="LDO67" s="264"/>
      <c r="LDP67" s="264"/>
      <c r="LDQ67" s="264"/>
      <c r="LDR67" s="264"/>
      <c r="LDS67" s="264"/>
      <c r="LDT67" s="264"/>
      <c r="LDU67" s="264"/>
      <c r="LDV67" s="264"/>
      <c r="LDW67" s="264"/>
      <c r="LDX67" s="264"/>
      <c r="LDY67" s="264"/>
      <c r="LDZ67" s="264"/>
      <c r="LEA67" s="264"/>
      <c r="LEB67" s="264"/>
      <c r="LEC67" s="264"/>
      <c r="LED67" s="264"/>
      <c r="LEE67" s="264"/>
      <c r="LEF67" s="264"/>
      <c r="LEG67" s="264"/>
      <c r="LEH67" s="264"/>
      <c r="LEI67" s="264"/>
      <c r="LEJ67" s="264"/>
      <c r="LEK67" s="264"/>
      <c r="LEL67" s="264"/>
      <c r="LEM67" s="264"/>
      <c r="LEN67" s="264"/>
      <c r="LEO67" s="264"/>
      <c r="LEP67" s="264"/>
      <c r="LEQ67" s="264"/>
      <c r="LER67" s="264"/>
      <c r="LES67" s="264"/>
      <c r="LET67" s="264"/>
      <c r="LEU67" s="264"/>
      <c r="LEV67" s="264"/>
      <c r="LEW67" s="264"/>
      <c r="LEX67" s="264"/>
      <c r="LEY67" s="264"/>
      <c r="LEZ67" s="264"/>
      <c r="LFA67" s="264"/>
      <c r="LFB67" s="264"/>
      <c r="LFC67" s="264"/>
      <c r="LFD67" s="264"/>
      <c r="LFE67" s="264"/>
      <c r="LFF67" s="264"/>
      <c r="LFG67" s="264"/>
      <c r="LFH67" s="264"/>
      <c r="LFI67" s="264"/>
      <c r="LFJ67" s="264"/>
      <c r="LFK67" s="264"/>
      <c r="LFL67" s="264"/>
      <c r="LFM67" s="264"/>
      <c r="LFN67" s="264"/>
      <c r="LFO67" s="264"/>
      <c r="LFP67" s="264"/>
      <c r="LFQ67" s="264"/>
      <c r="LFR67" s="264"/>
      <c r="LFS67" s="264"/>
      <c r="LFT67" s="264"/>
      <c r="LFU67" s="264"/>
      <c r="LFV67" s="264"/>
      <c r="LFW67" s="264"/>
      <c r="LFX67" s="264"/>
      <c r="LFY67" s="264"/>
      <c r="LFZ67" s="264"/>
      <c r="LGA67" s="264"/>
      <c r="LGB67" s="264"/>
      <c r="LGC67" s="264"/>
      <c r="LGD67" s="264"/>
      <c r="LGE67" s="264"/>
      <c r="LGF67" s="264"/>
      <c r="LGG67" s="264"/>
      <c r="LGH67" s="264"/>
      <c r="LGI67" s="264"/>
      <c r="LGJ67" s="264"/>
      <c r="LGK67" s="264"/>
      <c r="LGL67" s="264"/>
      <c r="LGM67" s="264"/>
      <c r="LGN67" s="264"/>
      <c r="LGO67" s="264"/>
      <c r="LGP67" s="264"/>
      <c r="LGQ67" s="264"/>
      <c r="LGR67" s="264"/>
      <c r="LGS67" s="264"/>
      <c r="LGT67" s="264"/>
      <c r="LGU67" s="264"/>
      <c r="LGV67" s="264"/>
      <c r="LGW67" s="264"/>
      <c r="LGX67" s="264"/>
      <c r="LGY67" s="264"/>
      <c r="LGZ67" s="264"/>
      <c r="LHA67" s="264"/>
      <c r="LHB67" s="264"/>
      <c r="LHC67" s="264"/>
      <c r="LHD67" s="264"/>
      <c r="LHE67" s="264"/>
      <c r="LHF67" s="264"/>
      <c r="LHG67" s="264"/>
      <c r="LHH67" s="264"/>
      <c r="LHI67" s="264"/>
      <c r="LHJ67" s="264"/>
      <c r="LHK67" s="264"/>
      <c r="LHL67" s="264"/>
      <c r="LHM67" s="264"/>
      <c r="LHN67" s="264"/>
      <c r="LHO67" s="264"/>
      <c r="LHP67" s="264"/>
      <c r="LHQ67" s="264"/>
      <c r="LHR67" s="264"/>
      <c r="LHS67" s="264"/>
      <c r="LHT67" s="264"/>
      <c r="LHU67" s="264"/>
      <c r="LHV67" s="264"/>
      <c r="LHW67" s="264"/>
      <c r="LHX67" s="264"/>
      <c r="LHY67" s="264"/>
      <c r="LHZ67" s="264"/>
      <c r="LIA67" s="264"/>
      <c r="LIB67" s="264"/>
      <c r="LIC67" s="264"/>
      <c r="LID67" s="264"/>
      <c r="LIE67" s="264"/>
      <c r="LIF67" s="264"/>
      <c r="LIG67" s="264"/>
      <c r="LIH67" s="264"/>
      <c r="LII67" s="264"/>
      <c r="LIJ67" s="264"/>
      <c r="LIK67" s="264"/>
      <c r="LIL67" s="264"/>
      <c r="LIM67" s="264"/>
      <c r="LIN67" s="264"/>
      <c r="LIO67" s="264"/>
      <c r="LIP67" s="264"/>
      <c r="LIQ67" s="264"/>
      <c r="LIR67" s="264"/>
      <c r="LIS67" s="264"/>
      <c r="LIT67" s="264"/>
      <c r="LIU67" s="264"/>
      <c r="LIV67" s="264"/>
      <c r="LIW67" s="264"/>
      <c r="LIX67" s="264"/>
      <c r="LIY67" s="264"/>
      <c r="LIZ67" s="264"/>
      <c r="LJA67" s="264"/>
      <c r="LJB67" s="264"/>
      <c r="LJC67" s="264"/>
      <c r="LJD67" s="264"/>
      <c r="LJE67" s="264"/>
      <c r="LJF67" s="264"/>
      <c r="LJG67" s="264"/>
      <c r="LJH67" s="264"/>
      <c r="LJI67" s="264"/>
      <c r="LJJ67" s="264"/>
      <c r="LJK67" s="264"/>
      <c r="LJL67" s="264"/>
      <c r="LJM67" s="264"/>
      <c r="LJN67" s="264"/>
      <c r="LJO67" s="264"/>
      <c r="LJP67" s="264"/>
      <c r="LJQ67" s="264"/>
      <c r="LJR67" s="264"/>
      <c r="LJS67" s="264"/>
      <c r="LJT67" s="264"/>
      <c r="LJU67" s="264"/>
      <c r="LJV67" s="264"/>
      <c r="LJW67" s="264"/>
      <c r="LJX67" s="264"/>
      <c r="LJY67" s="264"/>
      <c r="LJZ67" s="264"/>
      <c r="LKA67" s="264"/>
      <c r="LKB67" s="264"/>
      <c r="LKC67" s="264"/>
      <c r="LKD67" s="264"/>
      <c r="LKE67" s="264"/>
      <c r="LKF67" s="264"/>
      <c r="LKG67" s="264"/>
      <c r="LKH67" s="264"/>
      <c r="LKI67" s="264"/>
      <c r="LKJ67" s="264"/>
      <c r="LKK67" s="264"/>
      <c r="LKL67" s="264"/>
      <c r="LKM67" s="264"/>
      <c r="LKN67" s="264"/>
      <c r="LKO67" s="264"/>
      <c r="LKP67" s="264"/>
      <c r="LKQ67" s="264"/>
      <c r="LKR67" s="264"/>
      <c r="LKS67" s="264"/>
      <c r="LKT67" s="264"/>
      <c r="LKU67" s="264"/>
      <c r="LKV67" s="264"/>
      <c r="LKW67" s="264"/>
      <c r="LKX67" s="264"/>
      <c r="LKY67" s="264"/>
      <c r="LKZ67" s="264"/>
      <c r="LLA67" s="264"/>
      <c r="LLB67" s="264"/>
      <c r="LLC67" s="264"/>
      <c r="LLD67" s="264"/>
      <c r="LLE67" s="264"/>
      <c r="LLF67" s="264"/>
      <c r="LLG67" s="264"/>
      <c r="LLH67" s="264"/>
      <c r="LLI67" s="264"/>
      <c r="LLJ67" s="264"/>
      <c r="LLK67" s="264"/>
      <c r="LLL67" s="264"/>
      <c r="LLM67" s="264"/>
      <c r="LLN67" s="264"/>
      <c r="LLO67" s="264"/>
      <c r="LLP67" s="264"/>
      <c r="LLQ67" s="264"/>
      <c r="LLR67" s="264"/>
      <c r="LLS67" s="264"/>
      <c r="LLT67" s="264"/>
      <c r="LLU67" s="264"/>
      <c r="LLV67" s="264"/>
      <c r="LLW67" s="264"/>
      <c r="LLX67" s="264"/>
      <c r="LLY67" s="264"/>
      <c r="LLZ67" s="264"/>
      <c r="LMA67" s="264"/>
      <c r="LMB67" s="264"/>
      <c r="LMC67" s="264"/>
      <c r="LMD67" s="264"/>
      <c r="LME67" s="264"/>
      <c r="LMF67" s="264"/>
      <c r="LMG67" s="264"/>
      <c r="LMH67" s="264"/>
      <c r="LMI67" s="264"/>
      <c r="LMJ67" s="264"/>
      <c r="LMK67" s="264"/>
      <c r="LML67" s="264"/>
      <c r="LMM67" s="264"/>
      <c r="LMN67" s="264"/>
      <c r="LMO67" s="264"/>
      <c r="LMP67" s="264"/>
      <c r="LMQ67" s="264"/>
      <c r="LMR67" s="264"/>
      <c r="LMS67" s="264"/>
      <c r="LMT67" s="264"/>
      <c r="LMU67" s="264"/>
      <c r="LMV67" s="264"/>
      <c r="LMW67" s="264"/>
      <c r="LMX67" s="264"/>
      <c r="LMY67" s="264"/>
      <c r="LMZ67" s="264"/>
      <c r="LNA67" s="264"/>
      <c r="LNB67" s="264"/>
      <c r="LNC67" s="264"/>
      <c r="LND67" s="264"/>
      <c r="LNE67" s="264"/>
      <c r="LNF67" s="264"/>
      <c r="LNG67" s="264"/>
      <c r="LNH67" s="264"/>
      <c r="LNI67" s="264"/>
      <c r="LNJ67" s="264"/>
      <c r="LNK67" s="264"/>
      <c r="LNL67" s="264"/>
      <c r="LNM67" s="264"/>
      <c r="LNN67" s="264"/>
      <c r="LNO67" s="264"/>
      <c r="LNP67" s="264"/>
      <c r="LNQ67" s="264"/>
      <c r="LNR67" s="264"/>
      <c r="LNS67" s="264"/>
      <c r="LNT67" s="264"/>
      <c r="LNU67" s="264"/>
      <c r="LNV67" s="264"/>
      <c r="LNW67" s="264"/>
      <c r="LNX67" s="264"/>
      <c r="LNY67" s="264"/>
      <c r="LNZ67" s="264"/>
      <c r="LOA67" s="264"/>
      <c r="LOB67" s="264"/>
      <c r="LOC67" s="264"/>
      <c r="LOD67" s="264"/>
      <c r="LOE67" s="264"/>
      <c r="LOF67" s="264"/>
      <c r="LOG67" s="264"/>
      <c r="LOH67" s="264"/>
      <c r="LOI67" s="264"/>
      <c r="LOJ67" s="264"/>
      <c r="LOK67" s="264"/>
      <c r="LOL67" s="264"/>
      <c r="LOM67" s="264"/>
      <c r="LON67" s="264"/>
      <c r="LOO67" s="264"/>
      <c r="LOP67" s="264"/>
      <c r="LOQ67" s="264"/>
      <c r="LOR67" s="264"/>
      <c r="LOS67" s="264"/>
      <c r="LOT67" s="264"/>
      <c r="LOU67" s="264"/>
      <c r="LOV67" s="264"/>
      <c r="LOW67" s="264"/>
      <c r="LOX67" s="264"/>
      <c r="LOY67" s="264"/>
      <c r="LOZ67" s="264"/>
      <c r="LPA67" s="264"/>
      <c r="LPB67" s="264"/>
      <c r="LPC67" s="264"/>
      <c r="LPD67" s="264"/>
      <c r="LPE67" s="264"/>
      <c r="LPF67" s="264"/>
      <c r="LPG67" s="264"/>
      <c r="LPH67" s="264"/>
      <c r="LPI67" s="264"/>
      <c r="LPJ67" s="264"/>
      <c r="LPK67" s="264"/>
      <c r="LPL67" s="264"/>
      <c r="LPM67" s="264"/>
      <c r="LPN67" s="264"/>
      <c r="LPO67" s="264"/>
      <c r="LPP67" s="264"/>
      <c r="LPQ67" s="264"/>
      <c r="LPR67" s="264"/>
      <c r="LPS67" s="264"/>
      <c r="LPT67" s="264"/>
      <c r="LPU67" s="264"/>
      <c r="LPV67" s="264"/>
      <c r="LPW67" s="264"/>
      <c r="LPX67" s="264"/>
      <c r="LPY67" s="264"/>
      <c r="LPZ67" s="264"/>
      <c r="LQA67" s="264"/>
      <c r="LQB67" s="264"/>
      <c r="LQC67" s="264"/>
      <c r="LQD67" s="264"/>
      <c r="LQE67" s="264"/>
      <c r="LQF67" s="264"/>
      <c r="LQG67" s="264"/>
      <c r="LQH67" s="264"/>
      <c r="LQI67" s="264"/>
      <c r="LQJ67" s="264"/>
      <c r="LQK67" s="264"/>
      <c r="LQL67" s="264"/>
      <c r="LQM67" s="264"/>
      <c r="LQN67" s="264"/>
      <c r="LQO67" s="264"/>
      <c r="LQP67" s="264"/>
      <c r="LQQ67" s="264"/>
      <c r="LQR67" s="264"/>
      <c r="LQS67" s="264"/>
      <c r="LQT67" s="264"/>
      <c r="LQU67" s="264"/>
      <c r="LQV67" s="264"/>
      <c r="LQW67" s="264"/>
      <c r="LQX67" s="264"/>
      <c r="LQY67" s="264"/>
      <c r="LQZ67" s="264"/>
      <c r="LRA67" s="264"/>
      <c r="LRB67" s="264"/>
      <c r="LRC67" s="264"/>
      <c r="LRD67" s="264"/>
      <c r="LRE67" s="264"/>
      <c r="LRF67" s="264"/>
      <c r="LRG67" s="264"/>
      <c r="LRH67" s="264"/>
      <c r="LRI67" s="264"/>
      <c r="LRJ67" s="264"/>
      <c r="LRK67" s="264"/>
      <c r="LRL67" s="264"/>
      <c r="LRM67" s="264"/>
      <c r="LRN67" s="264"/>
      <c r="LRO67" s="264"/>
      <c r="LRP67" s="264"/>
      <c r="LRQ67" s="264"/>
      <c r="LRR67" s="264"/>
      <c r="LRS67" s="264"/>
      <c r="LRT67" s="264"/>
      <c r="LRU67" s="264"/>
      <c r="LRV67" s="264"/>
      <c r="LRW67" s="264"/>
      <c r="LRX67" s="264"/>
      <c r="LRY67" s="264"/>
      <c r="LRZ67" s="264"/>
      <c r="LSA67" s="264"/>
      <c r="LSB67" s="264"/>
      <c r="LSC67" s="264"/>
      <c r="LSD67" s="264"/>
      <c r="LSE67" s="264"/>
      <c r="LSF67" s="264"/>
      <c r="LSG67" s="264"/>
      <c r="LSH67" s="264"/>
      <c r="LSI67" s="264"/>
      <c r="LSJ67" s="264"/>
      <c r="LSK67" s="264"/>
      <c r="LSL67" s="264"/>
      <c r="LSM67" s="264"/>
      <c r="LSN67" s="264"/>
      <c r="LSO67" s="264"/>
      <c r="LSP67" s="264"/>
      <c r="LSQ67" s="264"/>
      <c r="LSR67" s="264"/>
      <c r="LSS67" s="264"/>
      <c r="LST67" s="264"/>
      <c r="LSU67" s="264"/>
      <c r="LSV67" s="264"/>
      <c r="LSW67" s="264"/>
      <c r="LSX67" s="264"/>
      <c r="LSY67" s="264"/>
      <c r="LSZ67" s="264"/>
      <c r="LTA67" s="264"/>
      <c r="LTB67" s="264"/>
      <c r="LTC67" s="264"/>
      <c r="LTD67" s="264"/>
      <c r="LTE67" s="264"/>
      <c r="LTF67" s="264"/>
      <c r="LTG67" s="264"/>
      <c r="LTH67" s="264"/>
      <c r="LTI67" s="264"/>
      <c r="LTJ67" s="264"/>
      <c r="LTK67" s="264"/>
      <c r="LTL67" s="264"/>
      <c r="LTM67" s="264"/>
      <c r="LTN67" s="264"/>
      <c r="LTO67" s="264"/>
      <c r="LTP67" s="264"/>
      <c r="LTQ67" s="264"/>
      <c r="LTR67" s="264"/>
      <c r="LTS67" s="264"/>
      <c r="LTT67" s="264"/>
      <c r="LTU67" s="264"/>
      <c r="LTV67" s="264"/>
      <c r="LTW67" s="264"/>
      <c r="LTX67" s="264"/>
      <c r="LTY67" s="264"/>
      <c r="LTZ67" s="264"/>
      <c r="LUA67" s="264"/>
      <c r="LUB67" s="264"/>
      <c r="LUC67" s="264"/>
      <c r="LUD67" s="264"/>
      <c r="LUE67" s="264"/>
      <c r="LUF67" s="264"/>
      <c r="LUG67" s="264"/>
      <c r="LUH67" s="264"/>
      <c r="LUI67" s="264"/>
      <c r="LUJ67" s="264"/>
      <c r="LUK67" s="264"/>
      <c r="LUL67" s="264"/>
      <c r="LUM67" s="264"/>
      <c r="LUN67" s="264"/>
      <c r="LUO67" s="264"/>
      <c r="LUP67" s="264"/>
      <c r="LUQ67" s="264"/>
      <c r="LUR67" s="264"/>
      <c r="LUS67" s="264"/>
      <c r="LUT67" s="264"/>
      <c r="LUU67" s="264"/>
      <c r="LUV67" s="264"/>
      <c r="LUW67" s="264"/>
      <c r="LUX67" s="264"/>
      <c r="LUY67" s="264"/>
      <c r="LUZ67" s="264"/>
      <c r="LVA67" s="264"/>
      <c r="LVB67" s="264"/>
      <c r="LVC67" s="264"/>
      <c r="LVD67" s="264"/>
      <c r="LVE67" s="264"/>
      <c r="LVF67" s="264"/>
      <c r="LVG67" s="264"/>
      <c r="LVH67" s="264"/>
      <c r="LVI67" s="264"/>
      <c r="LVJ67" s="264"/>
      <c r="LVK67" s="264"/>
      <c r="LVL67" s="264"/>
      <c r="LVM67" s="264"/>
      <c r="LVN67" s="264"/>
      <c r="LVO67" s="264"/>
      <c r="LVP67" s="264"/>
      <c r="LVQ67" s="264"/>
      <c r="LVR67" s="264"/>
      <c r="LVS67" s="264"/>
      <c r="LVT67" s="264"/>
      <c r="LVU67" s="264"/>
      <c r="LVV67" s="264"/>
      <c r="LVW67" s="264"/>
      <c r="LVX67" s="264"/>
      <c r="LVY67" s="264"/>
      <c r="LVZ67" s="264"/>
      <c r="LWA67" s="264"/>
      <c r="LWB67" s="264"/>
      <c r="LWC67" s="264"/>
      <c r="LWD67" s="264"/>
      <c r="LWE67" s="264"/>
      <c r="LWF67" s="264"/>
      <c r="LWG67" s="264"/>
      <c r="LWH67" s="264"/>
      <c r="LWI67" s="264"/>
      <c r="LWJ67" s="264"/>
      <c r="LWK67" s="264"/>
      <c r="LWL67" s="264"/>
      <c r="LWM67" s="264"/>
      <c r="LWN67" s="264"/>
      <c r="LWO67" s="264"/>
      <c r="LWP67" s="264"/>
      <c r="LWQ67" s="264"/>
      <c r="LWR67" s="264"/>
      <c r="LWS67" s="264"/>
      <c r="LWT67" s="264"/>
      <c r="LWU67" s="264"/>
      <c r="LWV67" s="264"/>
      <c r="LWW67" s="264"/>
      <c r="LWX67" s="264"/>
      <c r="LWY67" s="264"/>
      <c r="LWZ67" s="264"/>
      <c r="LXA67" s="264"/>
      <c r="LXB67" s="264"/>
      <c r="LXC67" s="264"/>
      <c r="LXD67" s="264"/>
      <c r="LXE67" s="264"/>
      <c r="LXF67" s="264"/>
      <c r="LXG67" s="264"/>
      <c r="LXH67" s="264"/>
      <c r="LXI67" s="264"/>
      <c r="LXJ67" s="264"/>
      <c r="LXK67" s="264"/>
      <c r="LXL67" s="264"/>
      <c r="LXM67" s="264"/>
      <c r="LXN67" s="264"/>
      <c r="LXO67" s="264"/>
      <c r="LXP67" s="264"/>
      <c r="LXQ67" s="264"/>
      <c r="LXR67" s="264"/>
      <c r="LXS67" s="264"/>
      <c r="LXT67" s="264"/>
      <c r="LXU67" s="264"/>
      <c r="LXV67" s="264"/>
      <c r="LXW67" s="264"/>
      <c r="LXX67" s="264"/>
      <c r="LXY67" s="264"/>
      <c r="LXZ67" s="264"/>
      <c r="LYA67" s="264"/>
      <c r="LYB67" s="264"/>
      <c r="LYC67" s="264"/>
      <c r="LYD67" s="264"/>
      <c r="LYE67" s="264"/>
      <c r="LYF67" s="264"/>
      <c r="LYG67" s="264"/>
      <c r="LYH67" s="264"/>
      <c r="LYI67" s="264"/>
      <c r="LYJ67" s="264"/>
      <c r="LYK67" s="264"/>
      <c r="LYL67" s="264"/>
      <c r="LYM67" s="264"/>
      <c r="LYN67" s="264"/>
      <c r="LYO67" s="264"/>
      <c r="LYP67" s="264"/>
      <c r="LYQ67" s="264"/>
      <c r="LYR67" s="264"/>
      <c r="LYS67" s="264"/>
      <c r="LYT67" s="264"/>
      <c r="LYU67" s="264"/>
      <c r="LYV67" s="264"/>
      <c r="LYW67" s="264"/>
      <c r="LYX67" s="264"/>
      <c r="LYY67" s="264"/>
      <c r="LYZ67" s="264"/>
      <c r="LZA67" s="264"/>
      <c r="LZB67" s="264"/>
      <c r="LZC67" s="264"/>
      <c r="LZD67" s="264"/>
      <c r="LZE67" s="264"/>
      <c r="LZF67" s="264"/>
      <c r="LZG67" s="264"/>
      <c r="LZH67" s="264"/>
      <c r="LZI67" s="264"/>
      <c r="LZJ67" s="264"/>
      <c r="LZK67" s="264"/>
      <c r="LZL67" s="264"/>
      <c r="LZM67" s="264"/>
      <c r="LZN67" s="264"/>
      <c r="LZO67" s="264"/>
      <c r="LZP67" s="264"/>
      <c r="LZQ67" s="264"/>
      <c r="LZR67" s="264"/>
      <c r="LZS67" s="264"/>
      <c r="LZT67" s="264"/>
      <c r="LZU67" s="264"/>
      <c r="LZV67" s="264"/>
      <c r="LZW67" s="264"/>
      <c r="LZX67" s="264"/>
      <c r="LZY67" s="264"/>
      <c r="LZZ67" s="264"/>
      <c r="MAA67" s="264"/>
      <c r="MAB67" s="264"/>
      <c r="MAC67" s="264"/>
      <c r="MAD67" s="264"/>
      <c r="MAE67" s="264"/>
      <c r="MAF67" s="264"/>
      <c r="MAG67" s="264"/>
      <c r="MAH67" s="264"/>
      <c r="MAI67" s="264"/>
      <c r="MAJ67" s="264"/>
      <c r="MAK67" s="264"/>
      <c r="MAL67" s="264"/>
      <c r="MAM67" s="264"/>
      <c r="MAN67" s="264"/>
      <c r="MAO67" s="264"/>
      <c r="MAP67" s="264"/>
      <c r="MAQ67" s="264"/>
      <c r="MAR67" s="264"/>
      <c r="MAS67" s="264"/>
      <c r="MAT67" s="264"/>
      <c r="MAU67" s="264"/>
      <c r="MAV67" s="264"/>
      <c r="MAW67" s="264"/>
      <c r="MAX67" s="264"/>
      <c r="MAY67" s="264"/>
      <c r="MAZ67" s="264"/>
      <c r="MBA67" s="264"/>
      <c r="MBB67" s="264"/>
      <c r="MBC67" s="264"/>
      <c r="MBD67" s="264"/>
      <c r="MBE67" s="264"/>
      <c r="MBF67" s="264"/>
      <c r="MBG67" s="264"/>
      <c r="MBH67" s="264"/>
      <c r="MBI67" s="264"/>
      <c r="MBJ67" s="264"/>
      <c r="MBK67" s="264"/>
      <c r="MBL67" s="264"/>
      <c r="MBM67" s="264"/>
      <c r="MBN67" s="264"/>
      <c r="MBO67" s="264"/>
      <c r="MBP67" s="264"/>
      <c r="MBQ67" s="264"/>
      <c r="MBR67" s="264"/>
      <c r="MBS67" s="264"/>
      <c r="MBT67" s="264"/>
      <c r="MBU67" s="264"/>
      <c r="MBV67" s="264"/>
      <c r="MBW67" s="264"/>
      <c r="MBX67" s="264"/>
      <c r="MBY67" s="264"/>
      <c r="MBZ67" s="264"/>
      <c r="MCA67" s="264"/>
      <c r="MCB67" s="264"/>
      <c r="MCC67" s="264"/>
      <c r="MCD67" s="264"/>
      <c r="MCE67" s="264"/>
      <c r="MCF67" s="264"/>
      <c r="MCG67" s="264"/>
      <c r="MCH67" s="264"/>
      <c r="MCI67" s="264"/>
      <c r="MCJ67" s="264"/>
      <c r="MCK67" s="264"/>
      <c r="MCL67" s="264"/>
      <c r="MCM67" s="264"/>
      <c r="MCN67" s="264"/>
      <c r="MCO67" s="264"/>
      <c r="MCP67" s="264"/>
      <c r="MCQ67" s="264"/>
      <c r="MCR67" s="264"/>
      <c r="MCS67" s="264"/>
      <c r="MCT67" s="264"/>
      <c r="MCU67" s="264"/>
      <c r="MCV67" s="264"/>
      <c r="MCW67" s="264"/>
      <c r="MCX67" s="264"/>
      <c r="MCY67" s="264"/>
      <c r="MCZ67" s="264"/>
      <c r="MDA67" s="264"/>
      <c r="MDB67" s="264"/>
      <c r="MDC67" s="264"/>
      <c r="MDD67" s="264"/>
      <c r="MDE67" s="264"/>
      <c r="MDF67" s="264"/>
      <c r="MDG67" s="264"/>
      <c r="MDH67" s="264"/>
      <c r="MDI67" s="264"/>
      <c r="MDJ67" s="264"/>
      <c r="MDK67" s="264"/>
      <c r="MDL67" s="264"/>
      <c r="MDM67" s="264"/>
      <c r="MDN67" s="264"/>
      <c r="MDO67" s="264"/>
      <c r="MDP67" s="264"/>
      <c r="MDQ67" s="264"/>
      <c r="MDR67" s="264"/>
      <c r="MDS67" s="264"/>
      <c r="MDT67" s="264"/>
      <c r="MDU67" s="264"/>
      <c r="MDV67" s="264"/>
      <c r="MDW67" s="264"/>
      <c r="MDX67" s="264"/>
      <c r="MDY67" s="264"/>
      <c r="MDZ67" s="264"/>
      <c r="MEA67" s="264"/>
      <c r="MEB67" s="264"/>
      <c r="MEC67" s="264"/>
      <c r="MED67" s="264"/>
      <c r="MEE67" s="264"/>
      <c r="MEF67" s="264"/>
      <c r="MEG67" s="264"/>
      <c r="MEH67" s="264"/>
      <c r="MEI67" s="264"/>
      <c r="MEJ67" s="264"/>
      <c r="MEK67" s="264"/>
      <c r="MEL67" s="264"/>
      <c r="MEM67" s="264"/>
      <c r="MEN67" s="264"/>
      <c r="MEO67" s="264"/>
      <c r="MEP67" s="264"/>
      <c r="MEQ67" s="264"/>
      <c r="MER67" s="264"/>
      <c r="MES67" s="264"/>
      <c r="MET67" s="264"/>
      <c r="MEU67" s="264"/>
      <c r="MEV67" s="264"/>
      <c r="MEW67" s="264"/>
      <c r="MEX67" s="264"/>
      <c r="MEY67" s="264"/>
      <c r="MEZ67" s="264"/>
      <c r="MFA67" s="264"/>
      <c r="MFB67" s="264"/>
      <c r="MFC67" s="264"/>
      <c r="MFD67" s="264"/>
      <c r="MFE67" s="264"/>
      <c r="MFF67" s="264"/>
      <c r="MFG67" s="264"/>
      <c r="MFH67" s="264"/>
      <c r="MFI67" s="264"/>
      <c r="MFJ67" s="264"/>
      <c r="MFK67" s="264"/>
      <c r="MFL67" s="264"/>
      <c r="MFM67" s="264"/>
      <c r="MFN67" s="264"/>
      <c r="MFO67" s="264"/>
      <c r="MFP67" s="264"/>
      <c r="MFQ67" s="264"/>
      <c r="MFR67" s="264"/>
      <c r="MFS67" s="264"/>
      <c r="MFT67" s="264"/>
      <c r="MFU67" s="264"/>
      <c r="MFV67" s="264"/>
      <c r="MFW67" s="264"/>
      <c r="MFX67" s="264"/>
      <c r="MFY67" s="264"/>
      <c r="MFZ67" s="264"/>
      <c r="MGA67" s="264"/>
      <c r="MGB67" s="264"/>
      <c r="MGC67" s="264"/>
      <c r="MGD67" s="264"/>
      <c r="MGE67" s="264"/>
      <c r="MGF67" s="264"/>
      <c r="MGG67" s="264"/>
      <c r="MGH67" s="264"/>
      <c r="MGI67" s="264"/>
      <c r="MGJ67" s="264"/>
      <c r="MGK67" s="264"/>
      <c r="MGL67" s="264"/>
      <c r="MGM67" s="264"/>
      <c r="MGN67" s="264"/>
      <c r="MGO67" s="264"/>
      <c r="MGP67" s="264"/>
      <c r="MGQ67" s="264"/>
      <c r="MGR67" s="264"/>
      <c r="MGS67" s="264"/>
      <c r="MGT67" s="264"/>
      <c r="MGU67" s="264"/>
      <c r="MGV67" s="264"/>
      <c r="MGW67" s="264"/>
      <c r="MGX67" s="264"/>
      <c r="MGY67" s="264"/>
      <c r="MGZ67" s="264"/>
      <c r="MHA67" s="264"/>
      <c r="MHB67" s="264"/>
      <c r="MHC67" s="264"/>
      <c r="MHD67" s="264"/>
      <c r="MHE67" s="264"/>
      <c r="MHF67" s="264"/>
      <c r="MHG67" s="264"/>
      <c r="MHH67" s="264"/>
      <c r="MHI67" s="264"/>
      <c r="MHJ67" s="264"/>
      <c r="MHK67" s="264"/>
      <c r="MHL67" s="264"/>
      <c r="MHM67" s="264"/>
      <c r="MHN67" s="264"/>
      <c r="MHO67" s="264"/>
      <c r="MHP67" s="264"/>
      <c r="MHQ67" s="264"/>
      <c r="MHR67" s="264"/>
      <c r="MHS67" s="264"/>
      <c r="MHT67" s="264"/>
      <c r="MHU67" s="264"/>
      <c r="MHV67" s="264"/>
      <c r="MHW67" s="264"/>
      <c r="MHX67" s="264"/>
      <c r="MHY67" s="264"/>
      <c r="MHZ67" s="264"/>
      <c r="MIA67" s="264"/>
      <c r="MIB67" s="264"/>
      <c r="MIC67" s="264"/>
      <c r="MID67" s="264"/>
      <c r="MIE67" s="264"/>
      <c r="MIF67" s="264"/>
      <c r="MIG67" s="264"/>
      <c r="MIH67" s="264"/>
      <c r="MII67" s="264"/>
      <c r="MIJ67" s="264"/>
      <c r="MIK67" s="264"/>
      <c r="MIL67" s="264"/>
      <c r="MIM67" s="264"/>
      <c r="MIN67" s="264"/>
      <c r="MIO67" s="264"/>
      <c r="MIP67" s="264"/>
      <c r="MIQ67" s="264"/>
      <c r="MIR67" s="264"/>
      <c r="MIS67" s="264"/>
      <c r="MIT67" s="264"/>
      <c r="MIU67" s="264"/>
      <c r="MIV67" s="264"/>
      <c r="MIW67" s="264"/>
      <c r="MIX67" s="264"/>
      <c r="MIY67" s="264"/>
      <c r="MIZ67" s="264"/>
      <c r="MJA67" s="264"/>
      <c r="MJB67" s="264"/>
      <c r="MJC67" s="264"/>
      <c r="MJD67" s="264"/>
      <c r="MJE67" s="264"/>
      <c r="MJF67" s="264"/>
      <c r="MJG67" s="264"/>
      <c r="MJH67" s="264"/>
      <c r="MJI67" s="264"/>
      <c r="MJJ67" s="264"/>
      <c r="MJK67" s="264"/>
      <c r="MJL67" s="264"/>
      <c r="MJM67" s="264"/>
      <c r="MJN67" s="264"/>
      <c r="MJO67" s="264"/>
      <c r="MJP67" s="264"/>
      <c r="MJQ67" s="264"/>
      <c r="MJR67" s="264"/>
      <c r="MJS67" s="264"/>
      <c r="MJT67" s="264"/>
      <c r="MJU67" s="264"/>
      <c r="MJV67" s="264"/>
      <c r="MJW67" s="264"/>
      <c r="MJX67" s="264"/>
      <c r="MJY67" s="264"/>
      <c r="MJZ67" s="264"/>
      <c r="MKA67" s="264"/>
      <c r="MKB67" s="264"/>
      <c r="MKC67" s="264"/>
      <c r="MKD67" s="264"/>
      <c r="MKE67" s="264"/>
      <c r="MKF67" s="264"/>
      <c r="MKG67" s="264"/>
      <c r="MKH67" s="264"/>
      <c r="MKI67" s="264"/>
      <c r="MKJ67" s="264"/>
      <c r="MKK67" s="264"/>
      <c r="MKL67" s="264"/>
      <c r="MKM67" s="264"/>
      <c r="MKN67" s="264"/>
      <c r="MKO67" s="264"/>
      <c r="MKP67" s="264"/>
      <c r="MKQ67" s="264"/>
      <c r="MKR67" s="264"/>
      <c r="MKS67" s="264"/>
      <c r="MKT67" s="264"/>
      <c r="MKU67" s="264"/>
      <c r="MKV67" s="264"/>
      <c r="MKW67" s="264"/>
      <c r="MKX67" s="264"/>
      <c r="MKY67" s="264"/>
      <c r="MKZ67" s="264"/>
      <c r="MLA67" s="264"/>
      <c r="MLB67" s="264"/>
      <c r="MLC67" s="264"/>
      <c r="MLD67" s="264"/>
      <c r="MLE67" s="264"/>
      <c r="MLF67" s="264"/>
      <c r="MLG67" s="264"/>
      <c r="MLH67" s="264"/>
      <c r="MLI67" s="264"/>
      <c r="MLJ67" s="264"/>
      <c r="MLK67" s="264"/>
      <c r="MLL67" s="264"/>
      <c r="MLM67" s="264"/>
      <c r="MLN67" s="264"/>
      <c r="MLO67" s="264"/>
      <c r="MLP67" s="264"/>
      <c r="MLQ67" s="264"/>
      <c r="MLR67" s="264"/>
      <c r="MLS67" s="264"/>
      <c r="MLT67" s="264"/>
      <c r="MLU67" s="264"/>
      <c r="MLV67" s="264"/>
      <c r="MLW67" s="264"/>
      <c r="MLX67" s="264"/>
      <c r="MLY67" s="264"/>
      <c r="MLZ67" s="264"/>
      <c r="MMA67" s="264"/>
      <c r="MMB67" s="264"/>
      <c r="MMC67" s="264"/>
      <c r="MMD67" s="264"/>
      <c r="MME67" s="264"/>
      <c r="MMF67" s="264"/>
      <c r="MMG67" s="264"/>
      <c r="MMH67" s="264"/>
      <c r="MMI67" s="264"/>
      <c r="MMJ67" s="264"/>
      <c r="MMK67" s="264"/>
      <c r="MML67" s="264"/>
      <c r="MMM67" s="264"/>
      <c r="MMN67" s="264"/>
      <c r="MMO67" s="264"/>
      <c r="MMP67" s="264"/>
      <c r="MMQ67" s="264"/>
      <c r="MMR67" s="264"/>
      <c r="MMS67" s="264"/>
      <c r="MMT67" s="264"/>
      <c r="MMU67" s="264"/>
      <c r="MMV67" s="264"/>
      <c r="MMW67" s="264"/>
      <c r="MMX67" s="264"/>
      <c r="MMY67" s="264"/>
      <c r="MMZ67" s="264"/>
      <c r="MNA67" s="264"/>
      <c r="MNB67" s="264"/>
      <c r="MNC67" s="264"/>
      <c r="MND67" s="264"/>
      <c r="MNE67" s="264"/>
      <c r="MNF67" s="264"/>
      <c r="MNG67" s="264"/>
      <c r="MNH67" s="264"/>
      <c r="MNI67" s="264"/>
      <c r="MNJ67" s="264"/>
      <c r="MNK67" s="264"/>
      <c r="MNL67" s="264"/>
      <c r="MNM67" s="264"/>
      <c r="MNN67" s="264"/>
      <c r="MNO67" s="264"/>
      <c r="MNP67" s="264"/>
      <c r="MNQ67" s="264"/>
      <c r="MNR67" s="264"/>
      <c r="MNS67" s="264"/>
      <c r="MNT67" s="264"/>
      <c r="MNU67" s="264"/>
      <c r="MNV67" s="264"/>
      <c r="MNW67" s="264"/>
      <c r="MNX67" s="264"/>
      <c r="MNY67" s="264"/>
      <c r="MNZ67" s="264"/>
      <c r="MOA67" s="264"/>
      <c r="MOB67" s="264"/>
      <c r="MOC67" s="264"/>
      <c r="MOD67" s="264"/>
      <c r="MOE67" s="264"/>
      <c r="MOF67" s="264"/>
      <c r="MOG67" s="264"/>
      <c r="MOH67" s="264"/>
      <c r="MOI67" s="264"/>
      <c r="MOJ67" s="264"/>
      <c r="MOK67" s="264"/>
      <c r="MOL67" s="264"/>
      <c r="MOM67" s="264"/>
      <c r="MON67" s="264"/>
      <c r="MOO67" s="264"/>
      <c r="MOP67" s="264"/>
      <c r="MOQ67" s="264"/>
      <c r="MOR67" s="264"/>
      <c r="MOS67" s="264"/>
      <c r="MOT67" s="264"/>
      <c r="MOU67" s="264"/>
      <c r="MOV67" s="264"/>
      <c r="MOW67" s="264"/>
      <c r="MOX67" s="264"/>
      <c r="MOY67" s="264"/>
      <c r="MOZ67" s="264"/>
      <c r="MPA67" s="264"/>
      <c r="MPB67" s="264"/>
      <c r="MPC67" s="264"/>
      <c r="MPD67" s="264"/>
      <c r="MPE67" s="264"/>
      <c r="MPF67" s="264"/>
      <c r="MPG67" s="264"/>
      <c r="MPH67" s="264"/>
      <c r="MPI67" s="264"/>
      <c r="MPJ67" s="264"/>
      <c r="MPK67" s="264"/>
      <c r="MPL67" s="264"/>
      <c r="MPM67" s="264"/>
      <c r="MPN67" s="264"/>
      <c r="MPO67" s="264"/>
      <c r="MPP67" s="264"/>
      <c r="MPQ67" s="264"/>
      <c r="MPR67" s="264"/>
      <c r="MPS67" s="264"/>
      <c r="MPT67" s="264"/>
      <c r="MPU67" s="264"/>
      <c r="MPV67" s="264"/>
      <c r="MPW67" s="264"/>
      <c r="MPX67" s="264"/>
      <c r="MPY67" s="264"/>
      <c r="MPZ67" s="264"/>
      <c r="MQA67" s="264"/>
      <c r="MQB67" s="264"/>
      <c r="MQC67" s="264"/>
      <c r="MQD67" s="264"/>
      <c r="MQE67" s="264"/>
      <c r="MQF67" s="264"/>
      <c r="MQG67" s="264"/>
      <c r="MQH67" s="264"/>
      <c r="MQI67" s="264"/>
      <c r="MQJ67" s="264"/>
      <c r="MQK67" s="264"/>
      <c r="MQL67" s="264"/>
      <c r="MQM67" s="264"/>
      <c r="MQN67" s="264"/>
      <c r="MQO67" s="264"/>
      <c r="MQP67" s="264"/>
      <c r="MQQ67" s="264"/>
      <c r="MQR67" s="264"/>
      <c r="MQS67" s="264"/>
      <c r="MQT67" s="264"/>
      <c r="MQU67" s="264"/>
      <c r="MQV67" s="264"/>
      <c r="MQW67" s="264"/>
      <c r="MQX67" s="264"/>
      <c r="MQY67" s="264"/>
      <c r="MQZ67" s="264"/>
      <c r="MRA67" s="264"/>
      <c r="MRB67" s="264"/>
      <c r="MRC67" s="264"/>
      <c r="MRD67" s="264"/>
      <c r="MRE67" s="264"/>
      <c r="MRF67" s="264"/>
      <c r="MRG67" s="264"/>
      <c r="MRH67" s="264"/>
      <c r="MRI67" s="264"/>
      <c r="MRJ67" s="264"/>
      <c r="MRK67" s="264"/>
      <c r="MRL67" s="264"/>
      <c r="MRM67" s="264"/>
      <c r="MRN67" s="264"/>
      <c r="MRO67" s="264"/>
      <c r="MRP67" s="264"/>
      <c r="MRQ67" s="264"/>
      <c r="MRR67" s="264"/>
      <c r="MRS67" s="264"/>
      <c r="MRT67" s="264"/>
      <c r="MRU67" s="264"/>
      <c r="MRV67" s="264"/>
      <c r="MRW67" s="264"/>
      <c r="MRX67" s="264"/>
      <c r="MRY67" s="264"/>
      <c r="MRZ67" s="264"/>
      <c r="MSA67" s="264"/>
      <c r="MSB67" s="264"/>
      <c r="MSC67" s="264"/>
      <c r="MSD67" s="264"/>
      <c r="MSE67" s="264"/>
      <c r="MSF67" s="264"/>
      <c r="MSG67" s="264"/>
      <c r="MSH67" s="264"/>
      <c r="MSI67" s="264"/>
      <c r="MSJ67" s="264"/>
      <c r="MSK67" s="264"/>
      <c r="MSL67" s="264"/>
      <c r="MSM67" s="264"/>
      <c r="MSN67" s="264"/>
      <c r="MSO67" s="264"/>
      <c r="MSP67" s="264"/>
      <c r="MSQ67" s="264"/>
      <c r="MSR67" s="264"/>
      <c r="MSS67" s="264"/>
      <c r="MST67" s="264"/>
      <c r="MSU67" s="264"/>
      <c r="MSV67" s="264"/>
      <c r="MSW67" s="264"/>
      <c r="MSX67" s="264"/>
      <c r="MSY67" s="264"/>
      <c r="MSZ67" s="264"/>
      <c r="MTA67" s="264"/>
      <c r="MTB67" s="264"/>
      <c r="MTC67" s="264"/>
      <c r="MTD67" s="264"/>
      <c r="MTE67" s="264"/>
      <c r="MTF67" s="264"/>
      <c r="MTG67" s="264"/>
      <c r="MTH67" s="264"/>
      <c r="MTI67" s="264"/>
      <c r="MTJ67" s="264"/>
      <c r="MTK67" s="264"/>
      <c r="MTL67" s="264"/>
      <c r="MTM67" s="264"/>
      <c r="MTN67" s="264"/>
      <c r="MTO67" s="264"/>
      <c r="MTP67" s="264"/>
      <c r="MTQ67" s="264"/>
      <c r="MTR67" s="264"/>
      <c r="MTS67" s="264"/>
      <c r="MTT67" s="264"/>
      <c r="MTU67" s="264"/>
      <c r="MTV67" s="264"/>
      <c r="MTW67" s="264"/>
      <c r="MTX67" s="264"/>
      <c r="MTY67" s="264"/>
      <c r="MTZ67" s="264"/>
      <c r="MUA67" s="264"/>
      <c r="MUB67" s="264"/>
      <c r="MUC67" s="264"/>
      <c r="MUD67" s="264"/>
      <c r="MUE67" s="264"/>
      <c r="MUF67" s="264"/>
      <c r="MUG67" s="264"/>
      <c r="MUH67" s="264"/>
      <c r="MUI67" s="264"/>
      <c r="MUJ67" s="264"/>
      <c r="MUK67" s="264"/>
      <c r="MUL67" s="264"/>
      <c r="MUM67" s="264"/>
      <c r="MUN67" s="264"/>
      <c r="MUO67" s="264"/>
      <c r="MUP67" s="264"/>
      <c r="MUQ67" s="264"/>
      <c r="MUR67" s="264"/>
      <c r="MUS67" s="264"/>
      <c r="MUT67" s="264"/>
      <c r="MUU67" s="264"/>
      <c r="MUV67" s="264"/>
      <c r="MUW67" s="264"/>
      <c r="MUX67" s="264"/>
      <c r="MUY67" s="264"/>
      <c r="MUZ67" s="264"/>
      <c r="MVA67" s="264"/>
      <c r="MVB67" s="264"/>
      <c r="MVC67" s="264"/>
      <c r="MVD67" s="264"/>
      <c r="MVE67" s="264"/>
      <c r="MVF67" s="264"/>
      <c r="MVG67" s="264"/>
      <c r="MVH67" s="264"/>
      <c r="MVI67" s="264"/>
      <c r="MVJ67" s="264"/>
      <c r="MVK67" s="264"/>
      <c r="MVL67" s="264"/>
      <c r="MVM67" s="264"/>
      <c r="MVN67" s="264"/>
      <c r="MVO67" s="264"/>
      <c r="MVP67" s="264"/>
      <c r="MVQ67" s="264"/>
      <c r="MVR67" s="264"/>
      <c r="MVS67" s="264"/>
      <c r="MVT67" s="264"/>
      <c r="MVU67" s="264"/>
      <c r="MVV67" s="264"/>
      <c r="MVW67" s="264"/>
      <c r="MVX67" s="264"/>
      <c r="MVY67" s="264"/>
      <c r="MVZ67" s="264"/>
      <c r="MWA67" s="264"/>
      <c r="MWB67" s="264"/>
      <c r="MWC67" s="264"/>
      <c r="MWD67" s="264"/>
      <c r="MWE67" s="264"/>
      <c r="MWF67" s="264"/>
      <c r="MWG67" s="264"/>
      <c r="MWH67" s="264"/>
      <c r="MWI67" s="264"/>
      <c r="MWJ67" s="264"/>
      <c r="MWK67" s="264"/>
      <c r="MWL67" s="264"/>
      <c r="MWM67" s="264"/>
      <c r="MWN67" s="264"/>
      <c r="MWO67" s="264"/>
      <c r="MWP67" s="264"/>
      <c r="MWQ67" s="264"/>
      <c r="MWR67" s="264"/>
      <c r="MWS67" s="264"/>
      <c r="MWT67" s="264"/>
      <c r="MWU67" s="264"/>
      <c r="MWV67" s="264"/>
      <c r="MWW67" s="264"/>
      <c r="MWX67" s="264"/>
      <c r="MWY67" s="264"/>
      <c r="MWZ67" s="264"/>
      <c r="MXA67" s="264"/>
      <c r="MXB67" s="264"/>
      <c r="MXC67" s="264"/>
      <c r="MXD67" s="264"/>
      <c r="MXE67" s="264"/>
      <c r="MXF67" s="264"/>
      <c r="MXG67" s="264"/>
      <c r="MXH67" s="264"/>
      <c r="MXI67" s="264"/>
      <c r="MXJ67" s="264"/>
      <c r="MXK67" s="264"/>
      <c r="MXL67" s="264"/>
      <c r="MXM67" s="264"/>
      <c r="MXN67" s="264"/>
      <c r="MXO67" s="264"/>
      <c r="MXP67" s="264"/>
      <c r="MXQ67" s="264"/>
      <c r="MXR67" s="264"/>
      <c r="MXS67" s="264"/>
      <c r="MXT67" s="264"/>
      <c r="MXU67" s="264"/>
      <c r="MXV67" s="264"/>
      <c r="MXW67" s="264"/>
      <c r="MXX67" s="264"/>
      <c r="MXY67" s="264"/>
      <c r="MXZ67" s="264"/>
      <c r="MYA67" s="264"/>
      <c r="MYB67" s="264"/>
      <c r="MYC67" s="264"/>
      <c r="MYD67" s="264"/>
      <c r="MYE67" s="264"/>
      <c r="MYF67" s="264"/>
      <c r="MYG67" s="264"/>
      <c r="MYH67" s="264"/>
      <c r="MYI67" s="264"/>
      <c r="MYJ67" s="264"/>
      <c r="MYK67" s="264"/>
      <c r="MYL67" s="264"/>
      <c r="MYM67" s="264"/>
      <c r="MYN67" s="264"/>
      <c r="MYO67" s="264"/>
      <c r="MYP67" s="264"/>
      <c r="MYQ67" s="264"/>
      <c r="MYR67" s="264"/>
      <c r="MYS67" s="264"/>
      <c r="MYT67" s="264"/>
      <c r="MYU67" s="264"/>
      <c r="MYV67" s="264"/>
      <c r="MYW67" s="264"/>
      <c r="MYX67" s="264"/>
      <c r="MYY67" s="264"/>
      <c r="MYZ67" s="264"/>
      <c r="MZA67" s="264"/>
      <c r="MZB67" s="264"/>
      <c r="MZC67" s="264"/>
      <c r="MZD67" s="264"/>
      <c r="MZE67" s="264"/>
      <c r="MZF67" s="264"/>
      <c r="MZG67" s="264"/>
      <c r="MZH67" s="264"/>
      <c r="MZI67" s="264"/>
      <c r="MZJ67" s="264"/>
      <c r="MZK67" s="264"/>
      <c r="MZL67" s="264"/>
      <c r="MZM67" s="264"/>
      <c r="MZN67" s="264"/>
      <c r="MZO67" s="264"/>
      <c r="MZP67" s="264"/>
      <c r="MZQ67" s="264"/>
      <c r="MZR67" s="264"/>
      <c r="MZS67" s="264"/>
      <c r="MZT67" s="264"/>
      <c r="MZU67" s="264"/>
      <c r="MZV67" s="264"/>
      <c r="MZW67" s="264"/>
      <c r="MZX67" s="264"/>
      <c r="MZY67" s="264"/>
      <c r="MZZ67" s="264"/>
      <c r="NAA67" s="264"/>
      <c r="NAB67" s="264"/>
      <c r="NAC67" s="264"/>
      <c r="NAD67" s="264"/>
      <c r="NAE67" s="264"/>
      <c r="NAF67" s="264"/>
      <c r="NAG67" s="264"/>
      <c r="NAH67" s="264"/>
      <c r="NAI67" s="264"/>
      <c r="NAJ67" s="264"/>
      <c r="NAK67" s="264"/>
      <c r="NAL67" s="264"/>
      <c r="NAM67" s="264"/>
      <c r="NAN67" s="264"/>
      <c r="NAO67" s="264"/>
      <c r="NAP67" s="264"/>
      <c r="NAQ67" s="264"/>
      <c r="NAR67" s="264"/>
      <c r="NAS67" s="264"/>
      <c r="NAT67" s="264"/>
      <c r="NAU67" s="264"/>
      <c r="NAV67" s="264"/>
      <c r="NAW67" s="264"/>
      <c r="NAX67" s="264"/>
      <c r="NAY67" s="264"/>
      <c r="NAZ67" s="264"/>
      <c r="NBA67" s="264"/>
      <c r="NBB67" s="264"/>
      <c r="NBC67" s="264"/>
      <c r="NBD67" s="264"/>
      <c r="NBE67" s="264"/>
      <c r="NBF67" s="264"/>
      <c r="NBG67" s="264"/>
      <c r="NBH67" s="264"/>
      <c r="NBI67" s="264"/>
      <c r="NBJ67" s="264"/>
      <c r="NBK67" s="264"/>
      <c r="NBL67" s="264"/>
      <c r="NBM67" s="264"/>
      <c r="NBN67" s="264"/>
      <c r="NBO67" s="264"/>
      <c r="NBP67" s="264"/>
      <c r="NBQ67" s="264"/>
      <c r="NBR67" s="264"/>
      <c r="NBS67" s="264"/>
      <c r="NBT67" s="264"/>
      <c r="NBU67" s="264"/>
      <c r="NBV67" s="264"/>
      <c r="NBW67" s="264"/>
      <c r="NBX67" s="264"/>
      <c r="NBY67" s="264"/>
      <c r="NBZ67" s="264"/>
      <c r="NCA67" s="264"/>
      <c r="NCB67" s="264"/>
      <c r="NCC67" s="264"/>
      <c r="NCD67" s="264"/>
      <c r="NCE67" s="264"/>
      <c r="NCF67" s="264"/>
      <c r="NCG67" s="264"/>
      <c r="NCH67" s="264"/>
      <c r="NCI67" s="264"/>
      <c r="NCJ67" s="264"/>
      <c r="NCK67" s="264"/>
      <c r="NCL67" s="264"/>
      <c r="NCM67" s="264"/>
      <c r="NCN67" s="264"/>
      <c r="NCO67" s="264"/>
      <c r="NCP67" s="264"/>
      <c r="NCQ67" s="264"/>
      <c r="NCR67" s="264"/>
      <c r="NCS67" s="264"/>
      <c r="NCT67" s="264"/>
      <c r="NCU67" s="264"/>
      <c r="NCV67" s="264"/>
      <c r="NCW67" s="264"/>
      <c r="NCX67" s="264"/>
      <c r="NCY67" s="264"/>
      <c r="NCZ67" s="264"/>
      <c r="NDA67" s="264"/>
      <c r="NDB67" s="264"/>
      <c r="NDC67" s="264"/>
      <c r="NDD67" s="264"/>
      <c r="NDE67" s="264"/>
      <c r="NDF67" s="264"/>
      <c r="NDG67" s="264"/>
      <c r="NDH67" s="264"/>
      <c r="NDI67" s="264"/>
      <c r="NDJ67" s="264"/>
      <c r="NDK67" s="264"/>
      <c r="NDL67" s="264"/>
      <c r="NDM67" s="264"/>
      <c r="NDN67" s="264"/>
      <c r="NDO67" s="264"/>
      <c r="NDP67" s="264"/>
      <c r="NDQ67" s="264"/>
      <c r="NDR67" s="264"/>
      <c r="NDS67" s="264"/>
      <c r="NDT67" s="264"/>
      <c r="NDU67" s="264"/>
      <c r="NDV67" s="264"/>
      <c r="NDW67" s="264"/>
      <c r="NDX67" s="264"/>
      <c r="NDY67" s="264"/>
      <c r="NDZ67" s="264"/>
      <c r="NEA67" s="264"/>
      <c r="NEB67" s="264"/>
      <c r="NEC67" s="264"/>
      <c r="NED67" s="264"/>
      <c r="NEE67" s="264"/>
      <c r="NEF67" s="264"/>
      <c r="NEG67" s="264"/>
      <c r="NEH67" s="264"/>
      <c r="NEI67" s="264"/>
      <c r="NEJ67" s="264"/>
      <c r="NEK67" s="264"/>
      <c r="NEL67" s="264"/>
      <c r="NEM67" s="264"/>
      <c r="NEN67" s="264"/>
      <c r="NEO67" s="264"/>
      <c r="NEP67" s="264"/>
      <c r="NEQ67" s="264"/>
      <c r="NER67" s="264"/>
      <c r="NES67" s="264"/>
      <c r="NET67" s="264"/>
      <c r="NEU67" s="264"/>
      <c r="NEV67" s="264"/>
      <c r="NEW67" s="264"/>
      <c r="NEX67" s="264"/>
      <c r="NEY67" s="264"/>
      <c r="NEZ67" s="264"/>
      <c r="NFA67" s="264"/>
      <c r="NFB67" s="264"/>
      <c r="NFC67" s="264"/>
      <c r="NFD67" s="264"/>
      <c r="NFE67" s="264"/>
      <c r="NFF67" s="264"/>
      <c r="NFG67" s="264"/>
      <c r="NFH67" s="264"/>
      <c r="NFI67" s="264"/>
      <c r="NFJ67" s="264"/>
      <c r="NFK67" s="264"/>
      <c r="NFL67" s="264"/>
      <c r="NFM67" s="264"/>
      <c r="NFN67" s="264"/>
      <c r="NFO67" s="264"/>
      <c r="NFP67" s="264"/>
      <c r="NFQ67" s="264"/>
      <c r="NFR67" s="264"/>
      <c r="NFS67" s="264"/>
      <c r="NFT67" s="264"/>
      <c r="NFU67" s="264"/>
      <c r="NFV67" s="264"/>
      <c r="NFW67" s="264"/>
      <c r="NFX67" s="264"/>
      <c r="NFY67" s="264"/>
      <c r="NFZ67" s="264"/>
      <c r="NGA67" s="264"/>
      <c r="NGB67" s="264"/>
      <c r="NGC67" s="264"/>
      <c r="NGD67" s="264"/>
      <c r="NGE67" s="264"/>
      <c r="NGF67" s="264"/>
      <c r="NGG67" s="264"/>
      <c r="NGH67" s="264"/>
      <c r="NGI67" s="264"/>
      <c r="NGJ67" s="264"/>
      <c r="NGK67" s="264"/>
      <c r="NGL67" s="264"/>
      <c r="NGM67" s="264"/>
      <c r="NGN67" s="264"/>
      <c r="NGO67" s="264"/>
      <c r="NGP67" s="264"/>
      <c r="NGQ67" s="264"/>
      <c r="NGR67" s="264"/>
      <c r="NGS67" s="264"/>
      <c r="NGT67" s="264"/>
      <c r="NGU67" s="264"/>
      <c r="NGV67" s="264"/>
      <c r="NGW67" s="264"/>
      <c r="NGX67" s="264"/>
      <c r="NGY67" s="264"/>
      <c r="NGZ67" s="264"/>
      <c r="NHA67" s="264"/>
      <c r="NHB67" s="264"/>
      <c r="NHC67" s="264"/>
      <c r="NHD67" s="264"/>
      <c r="NHE67" s="264"/>
      <c r="NHF67" s="264"/>
      <c r="NHG67" s="264"/>
      <c r="NHH67" s="264"/>
      <c r="NHI67" s="264"/>
      <c r="NHJ67" s="264"/>
      <c r="NHK67" s="264"/>
      <c r="NHL67" s="264"/>
      <c r="NHM67" s="264"/>
      <c r="NHN67" s="264"/>
      <c r="NHO67" s="264"/>
      <c r="NHP67" s="264"/>
      <c r="NHQ67" s="264"/>
      <c r="NHR67" s="264"/>
      <c r="NHS67" s="264"/>
      <c r="NHT67" s="264"/>
      <c r="NHU67" s="264"/>
      <c r="NHV67" s="264"/>
      <c r="NHW67" s="264"/>
      <c r="NHX67" s="264"/>
      <c r="NHY67" s="264"/>
      <c r="NHZ67" s="264"/>
      <c r="NIA67" s="264"/>
      <c r="NIB67" s="264"/>
      <c r="NIC67" s="264"/>
      <c r="NID67" s="264"/>
      <c r="NIE67" s="264"/>
      <c r="NIF67" s="264"/>
      <c r="NIG67" s="264"/>
      <c r="NIH67" s="264"/>
      <c r="NII67" s="264"/>
      <c r="NIJ67" s="264"/>
      <c r="NIK67" s="264"/>
      <c r="NIL67" s="264"/>
      <c r="NIM67" s="264"/>
      <c r="NIN67" s="264"/>
      <c r="NIO67" s="264"/>
      <c r="NIP67" s="264"/>
      <c r="NIQ67" s="264"/>
      <c r="NIR67" s="264"/>
      <c r="NIS67" s="264"/>
      <c r="NIT67" s="264"/>
      <c r="NIU67" s="264"/>
      <c r="NIV67" s="264"/>
      <c r="NIW67" s="264"/>
      <c r="NIX67" s="264"/>
      <c r="NIY67" s="264"/>
      <c r="NIZ67" s="264"/>
      <c r="NJA67" s="264"/>
      <c r="NJB67" s="264"/>
      <c r="NJC67" s="264"/>
      <c r="NJD67" s="264"/>
      <c r="NJE67" s="264"/>
      <c r="NJF67" s="264"/>
      <c r="NJG67" s="264"/>
      <c r="NJH67" s="264"/>
      <c r="NJI67" s="264"/>
      <c r="NJJ67" s="264"/>
      <c r="NJK67" s="264"/>
      <c r="NJL67" s="264"/>
      <c r="NJM67" s="264"/>
      <c r="NJN67" s="264"/>
      <c r="NJO67" s="264"/>
      <c r="NJP67" s="264"/>
      <c r="NJQ67" s="264"/>
      <c r="NJR67" s="264"/>
      <c r="NJS67" s="264"/>
      <c r="NJT67" s="264"/>
      <c r="NJU67" s="264"/>
      <c r="NJV67" s="264"/>
      <c r="NJW67" s="264"/>
      <c r="NJX67" s="264"/>
      <c r="NJY67" s="264"/>
      <c r="NJZ67" s="264"/>
      <c r="NKA67" s="264"/>
      <c r="NKB67" s="264"/>
      <c r="NKC67" s="264"/>
      <c r="NKD67" s="264"/>
      <c r="NKE67" s="264"/>
      <c r="NKF67" s="264"/>
      <c r="NKG67" s="264"/>
      <c r="NKH67" s="264"/>
      <c r="NKI67" s="264"/>
      <c r="NKJ67" s="264"/>
      <c r="NKK67" s="264"/>
      <c r="NKL67" s="264"/>
      <c r="NKM67" s="264"/>
      <c r="NKN67" s="264"/>
      <c r="NKO67" s="264"/>
      <c r="NKP67" s="264"/>
      <c r="NKQ67" s="264"/>
      <c r="NKR67" s="264"/>
      <c r="NKS67" s="264"/>
      <c r="NKT67" s="264"/>
      <c r="NKU67" s="264"/>
      <c r="NKV67" s="264"/>
      <c r="NKW67" s="264"/>
      <c r="NKX67" s="264"/>
      <c r="NKY67" s="264"/>
      <c r="NKZ67" s="264"/>
      <c r="NLA67" s="264"/>
      <c r="NLB67" s="264"/>
      <c r="NLC67" s="264"/>
      <c r="NLD67" s="264"/>
      <c r="NLE67" s="264"/>
      <c r="NLF67" s="264"/>
      <c r="NLG67" s="264"/>
      <c r="NLH67" s="264"/>
      <c r="NLI67" s="264"/>
      <c r="NLJ67" s="264"/>
      <c r="NLK67" s="264"/>
      <c r="NLL67" s="264"/>
      <c r="NLM67" s="264"/>
      <c r="NLN67" s="264"/>
      <c r="NLO67" s="264"/>
      <c r="NLP67" s="264"/>
      <c r="NLQ67" s="264"/>
      <c r="NLR67" s="264"/>
      <c r="NLS67" s="264"/>
      <c r="NLT67" s="264"/>
      <c r="NLU67" s="264"/>
      <c r="NLV67" s="264"/>
      <c r="NLW67" s="264"/>
      <c r="NLX67" s="264"/>
      <c r="NLY67" s="264"/>
      <c r="NLZ67" s="264"/>
      <c r="NMA67" s="264"/>
      <c r="NMB67" s="264"/>
      <c r="NMC67" s="264"/>
      <c r="NMD67" s="264"/>
      <c r="NME67" s="264"/>
      <c r="NMF67" s="264"/>
      <c r="NMG67" s="264"/>
      <c r="NMH67" s="264"/>
      <c r="NMI67" s="264"/>
      <c r="NMJ67" s="264"/>
      <c r="NMK67" s="264"/>
      <c r="NML67" s="264"/>
      <c r="NMM67" s="264"/>
      <c r="NMN67" s="264"/>
      <c r="NMO67" s="264"/>
      <c r="NMP67" s="264"/>
      <c r="NMQ67" s="264"/>
      <c r="NMR67" s="264"/>
      <c r="NMS67" s="264"/>
      <c r="NMT67" s="264"/>
      <c r="NMU67" s="264"/>
      <c r="NMV67" s="264"/>
      <c r="NMW67" s="264"/>
      <c r="NMX67" s="264"/>
      <c r="NMY67" s="264"/>
      <c r="NMZ67" s="264"/>
      <c r="NNA67" s="264"/>
      <c r="NNB67" s="264"/>
      <c r="NNC67" s="264"/>
      <c r="NND67" s="264"/>
      <c r="NNE67" s="264"/>
      <c r="NNF67" s="264"/>
      <c r="NNG67" s="264"/>
      <c r="NNH67" s="264"/>
      <c r="NNI67" s="264"/>
      <c r="NNJ67" s="264"/>
      <c r="NNK67" s="264"/>
      <c r="NNL67" s="264"/>
      <c r="NNM67" s="264"/>
      <c r="NNN67" s="264"/>
      <c r="NNO67" s="264"/>
      <c r="NNP67" s="264"/>
      <c r="NNQ67" s="264"/>
      <c r="NNR67" s="264"/>
      <c r="NNS67" s="264"/>
      <c r="NNT67" s="264"/>
      <c r="NNU67" s="264"/>
      <c r="NNV67" s="264"/>
      <c r="NNW67" s="264"/>
      <c r="NNX67" s="264"/>
      <c r="NNY67" s="264"/>
      <c r="NNZ67" s="264"/>
      <c r="NOA67" s="264"/>
      <c r="NOB67" s="264"/>
      <c r="NOC67" s="264"/>
      <c r="NOD67" s="264"/>
      <c r="NOE67" s="264"/>
      <c r="NOF67" s="264"/>
      <c r="NOG67" s="264"/>
      <c r="NOH67" s="264"/>
      <c r="NOI67" s="264"/>
      <c r="NOJ67" s="264"/>
      <c r="NOK67" s="264"/>
      <c r="NOL67" s="264"/>
      <c r="NOM67" s="264"/>
      <c r="NON67" s="264"/>
      <c r="NOO67" s="264"/>
      <c r="NOP67" s="264"/>
      <c r="NOQ67" s="264"/>
      <c r="NOR67" s="264"/>
      <c r="NOS67" s="264"/>
      <c r="NOT67" s="264"/>
      <c r="NOU67" s="264"/>
      <c r="NOV67" s="264"/>
      <c r="NOW67" s="264"/>
      <c r="NOX67" s="264"/>
      <c r="NOY67" s="264"/>
      <c r="NOZ67" s="264"/>
      <c r="NPA67" s="264"/>
      <c r="NPB67" s="264"/>
      <c r="NPC67" s="264"/>
      <c r="NPD67" s="264"/>
      <c r="NPE67" s="264"/>
      <c r="NPF67" s="264"/>
      <c r="NPG67" s="264"/>
      <c r="NPH67" s="264"/>
      <c r="NPI67" s="264"/>
      <c r="NPJ67" s="264"/>
      <c r="NPK67" s="264"/>
      <c r="NPL67" s="264"/>
      <c r="NPM67" s="264"/>
      <c r="NPN67" s="264"/>
      <c r="NPO67" s="264"/>
      <c r="NPP67" s="264"/>
      <c r="NPQ67" s="264"/>
      <c r="NPR67" s="264"/>
      <c r="NPS67" s="264"/>
      <c r="NPT67" s="264"/>
      <c r="NPU67" s="264"/>
      <c r="NPV67" s="264"/>
      <c r="NPW67" s="264"/>
      <c r="NPX67" s="264"/>
      <c r="NPY67" s="264"/>
      <c r="NPZ67" s="264"/>
      <c r="NQA67" s="264"/>
      <c r="NQB67" s="264"/>
      <c r="NQC67" s="264"/>
      <c r="NQD67" s="264"/>
      <c r="NQE67" s="264"/>
      <c r="NQF67" s="264"/>
      <c r="NQG67" s="264"/>
      <c r="NQH67" s="264"/>
      <c r="NQI67" s="264"/>
      <c r="NQJ67" s="264"/>
      <c r="NQK67" s="264"/>
      <c r="NQL67" s="264"/>
      <c r="NQM67" s="264"/>
      <c r="NQN67" s="264"/>
      <c r="NQO67" s="264"/>
      <c r="NQP67" s="264"/>
      <c r="NQQ67" s="264"/>
      <c r="NQR67" s="264"/>
      <c r="NQS67" s="264"/>
      <c r="NQT67" s="264"/>
      <c r="NQU67" s="264"/>
      <c r="NQV67" s="264"/>
      <c r="NQW67" s="264"/>
      <c r="NQX67" s="264"/>
      <c r="NQY67" s="264"/>
      <c r="NQZ67" s="264"/>
      <c r="NRA67" s="264"/>
      <c r="NRB67" s="264"/>
      <c r="NRC67" s="264"/>
      <c r="NRD67" s="264"/>
      <c r="NRE67" s="264"/>
      <c r="NRF67" s="264"/>
      <c r="NRG67" s="264"/>
      <c r="NRH67" s="264"/>
      <c r="NRI67" s="264"/>
      <c r="NRJ67" s="264"/>
      <c r="NRK67" s="264"/>
      <c r="NRL67" s="264"/>
      <c r="NRM67" s="264"/>
      <c r="NRN67" s="264"/>
      <c r="NRO67" s="264"/>
      <c r="NRP67" s="264"/>
      <c r="NRQ67" s="264"/>
      <c r="NRR67" s="264"/>
      <c r="NRS67" s="264"/>
      <c r="NRT67" s="264"/>
      <c r="NRU67" s="264"/>
      <c r="NRV67" s="264"/>
      <c r="NRW67" s="264"/>
      <c r="NRX67" s="264"/>
      <c r="NRY67" s="264"/>
      <c r="NRZ67" s="264"/>
      <c r="NSA67" s="264"/>
      <c r="NSB67" s="264"/>
      <c r="NSC67" s="264"/>
      <c r="NSD67" s="264"/>
      <c r="NSE67" s="264"/>
      <c r="NSF67" s="264"/>
      <c r="NSG67" s="264"/>
      <c r="NSH67" s="264"/>
      <c r="NSI67" s="264"/>
      <c r="NSJ67" s="264"/>
      <c r="NSK67" s="264"/>
      <c r="NSL67" s="264"/>
      <c r="NSM67" s="264"/>
      <c r="NSN67" s="264"/>
      <c r="NSO67" s="264"/>
      <c r="NSP67" s="264"/>
      <c r="NSQ67" s="264"/>
      <c r="NSR67" s="264"/>
      <c r="NSS67" s="264"/>
      <c r="NST67" s="264"/>
      <c r="NSU67" s="264"/>
      <c r="NSV67" s="264"/>
      <c r="NSW67" s="264"/>
      <c r="NSX67" s="264"/>
      <c r="NSY67" s="264"/>
      <c r="NSZ67" s="264"/>
      <c r="NTA67" s="264"/>
      <c r="NTB67" s="264"/>
      <c r="NTC67" s="264"/>
      <c r="NTD67" s="264"/>
      <c r="NTE67" s="264"/>
      <c r="NTF67" s="264"/>
      <c r="NTG67" s="264"/>
      <c r="NTH67" s="264"/>
      <c r="NTI67" s="264"/>
      <c r="NTJ67" s="264"/>
      <c r="NTK67" s="264"/>
      <c r="NTL67" s="264"/>
      <c r="NTM67" s="264"/>
      <c r="NTN67" s="264"/>
      <c r="NTO67" s="264"/>
      <c r="NTP67" s="264"/>
      <c r="NTQ67" s="264"/>
      <c r="NTR67" s="264"/>
      <c r="NTS67" s="264"/>
      <c r="NTT67" s="264"/>
      <c r="NTU67" s="264"/>
      <c r="NTV67" s="264"/>
      <c r="NTW67" s="264"/>
      <c r="NTX67" s="264"/>
      <c r="NTY67" s="264"/>
      <c r="NTZ67" s="264"/>
      <c r="NUA67" s="264"/>
      <c r="NUB67" s="264"/>
      <c r="NUC67" s="264"/>
      <c r="NUD67" s="264"/>
      <c r="NUE67" s="264"/>
      <c r="NUF67" s="264"/>
      <c r="NUG67" s="264"/>
      <c r="NUH67" s="264"/>
      <c r="NUI67" s="264"/>
      <c r="NUJ67" s="264"/>
      <c r="NUK67" s="264"/>
      <c r="NUL67" s="264"/>
      <c r="NUM67" s="264"/>
      <c r="NUN67" s="264"/>
      <c r="NUO67" s="264"/>
      <c r="NUP67" s="264"/>
      <c r="NUQ67" s="264"/>
      <c r="NUR67" s="264"/>
      <c r="NUS67" s="264"/>
      <c r="NUT67" s="264"/>
      <c r="NUU67" s="264"/>
      <c r="NUV67" s="264"/>
      <c r="NUW67" s="264"/>
      <c r="NUX67" s="264"/>
      <c r="NUY67" s="264"/>
      <c r="NUZ67" s="264"/>
      <c r="NVA67" s="264"/>
      <c r="NVB67" s="264"/>
      <c r="NVC67" s="264"/>
      <c r="NVD67" s="264"/>
      <c r="NVE67" s="264"/>
      <c r="NVF67" s="264"/>
      <c r="NVG67" s="264"/>
      <c r="NVH67" s="264"/>
      <c r="NVI67" s="264"/>
      <c r="NVJ67" s="264"/>
      <c r="NVK67" s="264"/>
      <c r="NVL67" s="264"/>
      <c r="NVM67" s="264"/>
      <c r="NVN67" s="264"/>
      <c r="NVO67" s="264"/>
      <c r="NVP67" s="264"/>
      <c r="NVQ67" s="264"/>
      <c r="NVR67" s="264"/>
      <c r="NVS67" s="264"/>
      <c r="NVT67" s="264"/>
      <c r="NVU67" s="264"/>
      <c r="NVV67" s="264"/>
      <c r="NVW67" s="264"/>
      <c r="NVX67" s="264"/>
      <c r="NVY67" s="264"/>
      <c r="NVZ67" s="264"/>
      <c r="NWA67" s="264"/>
      <c r="NWB67" s="264"/>
      <c r="NWC67" s="264"/>
      <c r="NWD67" s="264"/>
      <c r="NWE67" s="264"/>
      <c r="NWF67" s="264"/>
      <c r="NWG67" s="264"/>
      <c r="NWH67" s="264"/>
      <c r="NWI67" s="264"/>
      <c r="NWJ67" s="264"/>
      <c r="NWK67" s="264"/>
      <c r="NWL67" s="264"/>
      <c r="NWM67" s="264"/>
      <c r="NWN67" s="264"/>
      <c r="NWO67" s="264"/>
      <c r="NWP67" s="264"/>
      <c r="NWQ67" s="264"/>
      <c r="NWR67" s="264"/>
      <c r="NWS67" s="264"/>
      <c r="NWT67" s="264"/>
      <c r="NWU67" s="264"/>
      <c r="NWV67" s="264"/>
      <c r="NWW67" s="264"/>
      <c r="NWX67" s="264"/>
      <c r="NWY67" s="264"/>
      <c r="NWZ67" s="264"/>
      <c r="NXA67" s="264"/>
      <c r="NXB67" s="264"/>
      <c r="NXC67" s="264"/>
      <c r="NXD67" s="264"/>
      <c r="NXE67" s="264"/>
      <c r="NXF67" s="264"/>
      <c r="NXG67" s="264"/>
      <c r="NXH67" s="264"/>
      <c r="NXI67" s="264"/>
      <c r="NXJ67" s="264"/>
      <c r="NXK67" s="264"/>
      <c r="NXL67" s="264"/>
      <c r="NXM67" s="264"/>
      <c r="NXN67" s="264"/>
      <c r="NXO67" s="264"/>
      <c r="NXP67" s="264"/>
      <c r="NXQ67" s="264"/>
      <c r="NXR67" s="264"/>
      <c r="NXS67" s="264"/>
      <c r="NXT67" s="264"/>
      <c r="NXU67" s="264"/>
      <c r="NXV67" s="264"/>
      <c r="NXW67" s="264"/>
      <c r="NXX67" s="264"/>
      <c r="NXY67" s="264"/>
      <c r="NXZ67" s="264"/>
      <c r="NYA67" s="264"/>
      <c r="NYB67" s="264"/>
      <c r="NYC67" s="264"/>
      <c r="NYD67" s="264"/>
      <c r="NYE67" s="264"/>
      <c r="NYF67" s="264"/>
      <c r="NYG67" s="264"/>
      <c r="NYH67" s="264"/>
      <c r="NYI67" s="264"/>
      <c r="NYJ67" s="264"/>
      <c r="NYK67" s="264"/>
      <c r="NYL67" s="264"/>
      <c r="NYM67" s="264"/>
      <c r="NYN67" s="264"/>
      <c r="NYO67" s="264"/>
      <c r="NYP67" s="264"/>
      <c r="NYQ67" s="264"/>
      <c r="NYR67" s="264"/>
      <c r="NYS67" s="264"/>
      <c r="NYT67" s="264"/>
      <c r="NYU67" s="264"/>
      <c r="NYV67" s="264"/>
      <c r="NYW67" s="264"/>
      <c r="NYX67" s="264"/>
      <c r="NYY67" s="264"/>
      <c r="NYZ67" s="264"/>
      <c r="NZA67" s="264"/>
      <c r="NZB67" s="264"/>
      <c r="NZC67" s="264"/>
      <c r="NZD67" s="264"/>
      <c r="NZE67" s="264"/>
      <c r="NZF67" s="264"/>
      <c r="NZG67" s="264"/>
      <c r="NZH67" s="264"/>
      <c r="NZI67" s="264"/>
      <c r="NZJ67" s="264"/>
      <c r="NZK67" s="264"/>
      <c r="NZL67" s="264"/>
      <c r="NZM67" s="264"/>
      <c r="NZN67" s="264"/>
      <c r="NZO67" s="264"/>
      <c r="NZP67" s="264"/>
      <c r="NZQ67" s="264"/>
      <c r="NZR67" s="264"/>
      <c r="NZS67" s="264"/>
      <c r="NZT67" s="264"/>
      <c r="NZU67" s="264"/>
      <c r="NZV67" s="264"/>
      <c r="NZW67" s="264"/>
      <c r="NZX67" s="264"/>
      <c r="NZY67" s="264"/>
      <c r="NZZ67" s="264"/>
      <c r="OAA67" s="264"/>
      <c r="OAB67" s="264"/>
      <c r="OAC67" s="264"/>
      <c r="OAD67" s="264"/>
      <c r="OAE67" s="264"/>
      <c r="OAF67" s="264"/>
      <c r="OAG67" s="264"/>
      <c r="OAH67" s="264"/>
      <c r="OAI67" s="264"/>
      <c r="OAJ67" s="264"/>
      <c r="OAK67" s="264"/>
      <c r="OAL67" s="264"/>
      <c r="OAM67" s="264"/>
      <c r="OAN67" s="264"/>
      <c r="OAO67" s="264"/>
      <c r="OAP67" s="264"/>
      <c r="OAQ67" s="264"/>
      <c r="OAR67" s="264"/>
      <c r="OAS67" s="264"/>
      <c r="OAT67" s="264"/>
      <c r="OAU67" s="264"/>
      <c r="OAV67" s="264"/>
      <c r="OAW67" s="264"/>
      <c r="OAX67" s="264"/>
      <c r="OAY67" s="264"/>
      <c r="OAZ67" s="264"/>
      <c r="OBA67" s="264"/>
      <c r="OBB67" s="264"/>
      <c r="OBC67" s="264"/>
      <c r="OBD67" s="264"/>
      <c r="OBE67" s="264"/>
      <c r="OBF67" s="264"/>
      <c r="OBG67" s="264"/>
      <c r="OBH67" s="264"/>
      <c r="OBI67" s="264"/>
      <c r="OBJ67" s="264"/>
      <c r="OBK67" s="264"/>
      <c r="OBL67" s="264"/>
      <c r="OBM67" s="264"/>
      <c r="OBN67" s="264"/>
      <c r="OBO67" s="264"/>
      <c r="OBP67" s="264"/>
      <c r="OBQ67" s="264"/>
      <c r="OBR67" s="264"/>
      <c r="OBS67" s="264"/>
      <c r="OBT67" s="264"/>
      <c r="OBU67" s="264"/>
      <c r="OBV67" s="264"/>
      <c r="OBW67" s="264"/>
      <c r="OBX67" s="264"/>
      <c r="OBY67" s="264"/>
      <c r="OBZ67" s="264"/>
      <c r="OCA67" s="264"/>
      <c r="OCB67" s="264"/>
      <c r="OCC67" s="264"/>
      <c r="OCD67" s="264"/>
      <c r="OCE67" s="264"/>
      <c r="OCF67" s="264"/>
      <c r="OCG67" s="264"/>
      <c r="OCH67" s="264"/>
      <c r="OCI67" s="264"/>
      <c r="OCJ67" s="264"/>
      <c r="OCK67" s="264"/>
      <c r="OCL67" s="264"/>
      <c r="OCM67" s="264"/>
      <c r="OCN67" s="264"/>
      <c r="OCO67" s="264"/>
      <c r="OCP67" s="264"/>
      <c r="OCQ67" s="264"/>
      <c r="OCR67" s="264"/>
      <c r="OCS67" s="264"/>
      <c r="OCT67" s="264"/>
      <c r="OCU67" s="264"/>
      <c r="OCV67" s="264"/>
      <c r="OCW67" s="264"/>
      <c r="OCX67" s="264"/>
      <c r="OCY67" s="264"/>
      <c r="OCZ67" s="264"/>
      <c r="ODA67" s="264"/>
      <c r="ODB67" s="264"/>
      <c r="ODC67" s="264"/>
      <c r="ODD67" s="264"/>
      <c r="ODE67" s="264"/>
      <c r="ODF67" s="264"/>
      <c r="ODG67" s="264"/>
      <c r="ODH67" s="264"/>
      <c r="ODI67" s="264"/>
      <c r="ODJ67" s="264"/>
      <c r="ODK67" s="264"/>
      <c r="ODL67" s="264"/>
      <c r="ODM67" s="264"/>
      <c r="ODN67" s="264"/>
      <c r="ODO67" s="264"/>
      <c r="ODP67" s="264"/>
      <c r="ODQ67" s="264"/>
      <c r="ODR67" s="264"/>
      <c r="ODS67" s="264"/>
      <c r="ODT67" s="264"/>
      <c r="ODU67" s="264"/>
      <c r="ODV67" s="264"/>
      <c r="ODW67" s="264"/>
      <c r="ODX67" s="264"/>
      <c r="ODY67" s="264"/>
      <c r="ODZ67" s="264"/>
      <c r="OEA67" s="264"/>
      <c r="OEB67" s="264"/>
      <c r="OEC67" s="264"/>
      <c r="OED67" s="264"/>
      <c r="OEE67" s="264"/>
      <c r="OEF67" s="264"/>
      <c r="OEG67" s="264"/>
      <c r="OEH67" s="264"/>
      <c r="OEI67" s="264"/>
      <c r="OEJ67" s="264"/>
      <c r="OEK67" s="264"/>
      <c r="OEL67" s="264"/>
      <c r="OEM67" s="264"/>
      <c r="OEN67" s="264"/>
      <c r="OEO67" s="264"/>
      <c r="OEP67" s="264"/>
      <c r="OEQ67" s="264"/>
      <c r="OER67" s="264"/>
      <c r="OES67" s="264"/>
      <c r="OET67" s="264"/>
      <c r="OEU67" s="264"/>
      <c r="OEV67" s="264"/>
      <c r="OEW67" s="264"/>
      <c r="OEX67" s="264"/>
      <c r="OEY67" s="264"/>
      <c r="OEZ67" s="264"/>
      <c r="OFA67" s="264"/>
      <c r="OFB67" s="264"/>
      <c r="OFC67" s="264"/>
      <c r="OFD67" s="264"/>
      <c r="OFE67" s="264"/>
      <c r="OFF67" s="264"/>
      <c r="OFG67" s="264"/>
      <c r="OFH67" s="264"/>
      <c r="OFI67" s="264"/>
      <c r="OFJ67" s="264"/>
      <c r="OFK67" s="264"/>
      <c r="OFL67" s="264"/>
      <c r="OFM67" s="264"/>
      <c r="OFN67" s="264"/>
      <c r="OFO67" s="264"/>
      <c r="OFP67" s="264"/>
      <c r="OFQ67" s="264"/>
      <c r="OFR67" s="264"/>
      <c r="OFS67" s="264"/>
      <c r="OFT67" s="264"/>
      <c r="OFU67" s="264"/>
      <c r="OFV67" s="264"/>
      <c r="OFW67" s="264"/>
      <c r="OFX67" s="264"/>
      <c r="OFY67" s="264"/>
      <c r="OFZ67" s="264"/>
      <c r="OGA67" s="264"/>
      <c r="OGB67" s="264"/>
      <c r="OGC67" s="264"/>
      <c r="OGD67" s="264"/>
      <c r="OGE67" s="264"/>
      <c r="OGF67" s="264"/>
      <c r="OGG67" s="264"/>
      <c r="OGH67" s="264"/>
      <c r="OGI67" s="264"/>
      <c r="OGJ67" s="264"/>
      <c r="OGK67" s="264"/>
      <c r="OGL67" s="264"/>
      <c r="OGM67" s="264"/>
      <c r="OGN67" s="264"/>
      <c r="OGO67" s="264"/>
      <c r="OGP67" s="264"/>
      <c r="OGQ67" s="264"/>
      <c r="OGR67" s="264"/>
      <c r="OGS67" s="264"/>
      <c r="OGT67" s="264"/>
      <c r="OGU67" s="264"/>
      <c r="OGV67" s="264"/>
      <c r="OGW67" s="264"/>
      <c r="OGX67" s="264"/>
      <c r="OGY67" s="264"/>
      <c r="OGZ67" s="264"/>
      <c r="OHA67" s="264"/>
      <c r="OHB67" s="264"/>
      <c r="OHC67" s="264"/>
      <c r="OHD67" s="264"/>
      <c r="OHE67" s="264"/>
      <c r="OHF67" s="264"/>
      <c r="OHG67" s="264"/>
      <c r="OHH67" s="264"/>
      <c r="OHI67" s="264"/>
      <c r="OHJ67" s="264"/>
      <c r="OHK67" s="264"/>
      <c r="OHL67" s="264"/>
      <c r="OHM67" s="264"/>
      <c r="OHN67" s="264"/>
      <c r="OHO67" s="264"/>
      <c r="OHP67" s="264"/>
      <c r="OHQ67" s="264"/>
      <c r="OHR67" s="264"/>
      <c r="OHS67" s="264"/>
      <c r="OHT67" s="264"/>
      <c r="OHU67" s="264"/>
      <c r="OHV67" s="264"/>
      <c r="OHW67" s="264"/>
      <c r="OHX67" s="264"/>
      <c r="OHY67" s="264"/>
      <c r="OHZ67" s="264"/>
      <c r="OIA67" s="264"/>
      <c r="OIB67" s="264"/>
      <c r="OIC67" s="264"/>
      <c r="OID67" s="264"/>
      <c r="OIE67" s="264"/>
      <c r="OIF67" s="264"/>
      <c r="OIG67" s="264"/>
      <c r="OIH67" s="264"/>
      <c r="OII67" s="264"/>
      <c r="OIJ67" s="264"/>
      <c r="OIK67" s="264"/>
      <c r="OIL67" s="264"/>
      <c r="OIM67" s="264"/>
      <c r="OIN67" s="264"/>
      <c r="OIO67" s="264"/>
      <c r="OIP67" s="264"/>
      <c r="OIQ67" s="264"/>
      <c r="OIR67" s="264"/>
      <c r="OIS67" s="264"/>
      <c r="OIT67" s="264"/>
      <c r="OIU67" s="264"/>
      <c r="OIV67" s="264"/>
      <c r="OIW67" s="264"/>
      <c r="OIX67" s="264"/>
      <c r="OIY67" s="264"/>
      <c r="OIZ67" s="264"/>
      <c r="OJA67" s="264"/>
      <c r="OJB67" s="264"/>
      <c r="OJC67" s="264"/>
      <c r="OJD67" s="264"/>
      <c r="OJE67" s="264"/>
      <c r="OJF67" s="264"/>
      <c r="OJG67" s="264"/>
      <c r="OJH67" s="264"/>
      <c r="OJI67" s="264"/>
      <c r="OJJ67" s="264"/>
      <c r="OJK67" s="264"/>
      <c r="OJL67" s="264"/>
      <c r="OJM67" s="264"/>
      <c r="OJN67" s="264"/>
      <c r="OJO67" s="264"/>
      <c r="OJP67" s="264"/>
      <c r="OJQ67" s="264"/>
      <c r="OJR67" s="264"/>
      <c r="OJS67" s="264"/>
      <c r="OJT67" s="264"/>
      <c r="OJU67" s="264"/>
      <c r="OJV67" s="264"/>
      <c r="OJW67" s="264"/>
      <c r="OJX67" s="264"/>
      <c r="OJY67" s="264"/>
      <c r="OJZ67" s="264"/>
      <c r="OKA67" s="264"/>
      <c r="OKB67" s="264"/>
      <c r="OKC67" s="264"/>
      <c r="OKD67" s="264"/>
      <c r="OKE67" s="264"/>
      <c r="OKF67" s="264"/>
      <c r="OKG67" s="264"/>
      <c r="OKH67" s="264"/>
      <c r="OKI67" s="264"/>
      <c r="OKJ67" s="264"/>
      <c r="OKK67" s="264"/>
      <c r="OKL67" s="264"/>
      <c r="OKM67" s="264"/>
      <c r="OKN67" s="264"/>
      <c r="OKO67" s="264"/>
      <c r="OKP67" s="264"/>
      <c r="OKQ67" s="264"/>
      <c r="OKR67" s="264"/>
      <c r="OKS67" s="264"/>
      <c r="OKT67" s="264"/>
      <c r="OKU67" s="264"/>
      <c r="OKV67" s="264"/>
      <c r="OKW67" s="264"/>
      <c r="OKX67" s="264"/>
      <c r="OKY67" s="264"/>
      <c r="OKZ67" s="264"/>
      <c r="OLA67" s="264"/>
      <c r="OLB67" s="264"/>
      <c r="OLC67" s="264"/>
      <c r="OLD67" s="264"/>
      <c r="OLE67" s="264"/>
      <c r="OLF67" s="264"/>
      <c r="OLG67" s="264"/>
      <c r="OLH67" s="264"/>
      <c r="OLI67" s="264"/>
      <c r="OLJ67" s="264"/>
      <c r="OLK67" s="264"/>
      <c r="OLL67" s="264"/>
      <c r="OLM67" s="264"/>
      <c r="OLN67" s="264"/>
      <c r="OLO67" s="264"/>
      <c r="OLP67" s="264"/>
      <c r="OLQ67" s="264"/>
      <c r="OLR67" s="264"/>
      <c r="OLS67" s="264"/>
      <c r="OLT67" s="264"/>
      <c r="OLU67" s="264"/>
      <c r="OLV67" s="264"/>
      <c r="OLW67" s="264"/>
      <c r="OLX67" s="264"/>
      <c r="OLY67" s="264"/>
      <c r="OLZ67" s="264"/>
      <c r="OMA67" s="264"/>
      <c r="OMB67" s="264"/>
      <c r="OMC67" s="264"/>
      <c r="OMD67" s="264"/>
      <c r="OME67" s="264"/>
      <c r="OMF67" s="264"/>
      <c r="OMG67" s="264"/>
      <c r="OMH67" s="264"/>
      <c r="OMI67" s="264"/>
      <c r="OMJ67" s="264"/>
      <c r="OMK67" s="264"/>
      <c r="OML67" s="264"/>
      <c r="OMM67" s="264"/>
      <c r="OMN67" s="264"/>
      <c r="OMO67" s="264"/>
      <c r="OMP67" s="264"/>
      <c r="OMQ67" s="264"/>
      <c r="OMR67" s="264"/>
      <c r="OMS67" s="264"/>
      <c r="OMT67" s="264"/>
      <c r="OMU67" s="264"/>
      <c r="OMV67" s="264"/>
      <c r="OMW67" s="264"/>
      <c r="OMX67" s="264"/>
      <c r="OMY67" s="264"/>
      <c r="OMZ67" s="264"/>
      <c r="ONA67" s="264"/>
      <c r="ONB67" s="264"/>
      <c r="ONC67" s="264"/>
      <c r="OND67" s="264"/>
      <c r="ONE67" s="264"/>
      <c r="ONF67" s="264"/>
      <c r="ONG67" s="264"/>
      <c r="ONH67" s="264"/>
      <c r="ONI67" s="264"/>
      <c r="ONJ67" s="264"/>
      <c r="ONK67" s="264"/>
      <c r="ONL67" s="264"/>
      <c r="ONM67" s="264"/>
      <c r="ONN67" s="264"/>
      <c r="ONO67" s="264"/>
      <c r="ONP67" s="264"/>
      <c r="ONQ67" s="264"/>
      <c r="ONR67" s="264"/>
      <c r="ONS67" s="264"/>
      <c r="ONT67" s="264"/>
      <c r="ONU67" s="264"/>
      <c r="ONV67" s="264"/>
      <c r="ONW67" s="264"/>
      <c r="ONX67" s="264"/>
      <c r="ONY67" s="264"/>
      <c r="ONZ67" s="264"/>
      <c r="OOA67" s="264"/>
      <c r="OOB67" s="264"/>
      <c r="OOC67" s="264"/>
      <c r="OOD67" s="264"/>
      <c r="OOE67" s="264"/>
      <c r="OOF67" s="264"/>
      <c r="OOG67" s="264"/>
      <c r="OOH67" s="264"/>
      <c r="OOI67" s="264"/>
      <c r="OOJ67" s="264"/>
      <c r="OOK67" s="264"/>
      <c r="OOL67" s="264"/>
      <c r="OOM67" s="264"/>
      <c r="OON67" s="264"/>
      <c r="OOO67" s="264"/>
      <c r="OOP67" s="264"/>
      <c r="OOQ67" s="264"/>
      <c r="OOR67" s="264"/>
      <c r="OOS67" s="264"/>
      <c r="OOT67" s="264"/>
      <c r="OOU67" s="264"/>
      <c r="OOV67" s="264"/>
      <c r="OOW67" s="264"/>
      <c r="OOX67" s="264"/>
      <c r="OOY67" s="264"/>
      <c r="OOZ67" s="264"/>
      <c r="OPA67" s="264"/>
      <c r="OPB67" s="264"/>
      <c r="OPC67" s="264"/>
      <c r="OPD67" s="264"/>
      <c r="OPE67" s="264"/>
      <c r="OPF67" s="264"/>
      <c r="OPG67" s="264"/>
      <c r="OPH67" s="264"/>
      <c r="OPI67" s="264"/>
      <c r="OPJ67" s="264"/>
      <c r="OPK67" s="264"/>
      <c r="OPL67" s="264"/>
      <c r="OPM67" s="264"/>
      <c r="OPN67" s="264"/>
      <c r="OPO67" s="264"/>
      <c r="OPP67" s="264"/>
      <c r="OPQ67" s="264"/>
      <c r="OPR67" s="264"/>
      <c r="OPS67" s="264"/>
      <c r="OPT67" s="264"/>
      <c r="OPU67" s="264"/>
      <c r="OPV67" s="264"/>
      <c r="OPW67" s="264"/>
      <c r="OPX67" s="264"/>
      <c r="OPY67" s="264"/>
      <c r="OPZ67" s="264"/>
      <c r="OQA67" s="264"/>
      <c r="OQB67" s="264"/>
      <c r="OQC67" s="264"/>
      <c r="OQD67" s="264"/>
      <c r="OQE67" s="264"/>
      <c r="OQF67" s="264"/>
      <c r="OQG67" s="264"/>
      <c r="OQH67" s="264"/>
      <c r="OQI67" s="264"/>
      <c r="OQJ67" s="264"/>
      <c r="OQK67" s="264"/>
      <c r="OQL67" s="264"/>
      <c r="OQM67" s="264"/>
      <c r="OQN67" s="264"/>
      <c r="OQO67" s="264"/>
      <c r="OQP67" s="264"/>
      <c r="OQQ67" s="264"/>
      <c r="OQR67" s="264"/>
      <c r="OQS67" s="264"/>
      <c r="OQT67" s="264"/>
      <c r="OQU67" s="264"/>
      <c r="OQV67" s="264"/>
      <c r="OQW67" s="264"/>
      <c r="OQX67" s="264"/>
      <c r="OQY67" s="264"/>
      <c r="OQZ67" s="264"/>
      <c r="ORA67" s="264"/>
      <c r="ORB67" s="264"/>
      <c r="ORC67" s="264"/>
      <c r="ORD67" s="264"/>
      <c r="ORE67" s="264"/>
      <c r="ORF67" s="264"/>
      <c r="ORG67" s="264"/>
      <c r="ORH67" s="264"/>
      <c r="ORI67" s="264"/>
      <c r="ORJ67" s="264"/>
      <c r="ORK67" s="264"/>
      <c r="ORL67" s="264"/>
      <c r="ORM67" s="264"/>
      <c r="ORN67" s="264"/>
      <c r="ORO67" s="264"/>
      <c r="ORP67" s="264"/>
      <c r="ORQ67" s="264"/>
      <c r="ORR67" s="264"/>
      <c r="ORS67" s="264"/>
      <c r="ORT67" s="264"/>
      <c r="ORU67" s="264"/>
      <c r="ORV67" s="264"/>
      <c r="ORW67" s="264"/>
      <c r="ORX67" s="264"/>
      <c r="ORY67" s="264"/>
      <c r="ORZ67" s="264"/>
      <c r="OSA67" s="264"/>
      <c r="OSB67" s="264"/>
      <c r="OSC67" s="264"/>
      <c r="OSD67" s="264"/>
      <c r="OSE67" s="264"/>
      <c r="OSF67" s="264"/>
      <c r="OSG67" s="264"/>
      <c r="OSH67" s="264"/>
      <c r="OSI67" s="264"/>
      <c r="OSJ67" s="264"/>
      <c r="OSK67" s="264"/>
      <c r="OSL67" s="264"/>
      <c r="OSM67" s="264"/>
      <c r="OSN67" s="264"/>
      <c r="OSO67" s="264"/>
      <c r="OSP67" s="264"/>
      <c r="OSQ67" s="264"/>
      <c r="OSR67" s="264"/>
      <c r="OSS67" s="264"/>
      <c r="OST67" s="264"/>
      <c r="OSU67" s="264"/>
      <c r="OSV67" s="264"/>
      <c r="OSW67" s="264"/>
      <c r="OSX67" s="264"/>
      <c r="OSY67" s="264"/>
      <c r="OSZ67" s="264"/>
      <c r="OTA67" s="264"/>
      <c r="OTB67" s="264"/>
      <c r="OTC67" s="264"/>
      <c r="OTD67" s="264"/>
      <c r="OTE67" s="264"/>
      <c r="OTF67" s="264"/>
      <c r="OTG67" s="264"/>
      <c r="OTH67" s="264"/>
      <c r="OTI67" s="264"/>
      <c r="OTJ67" s="264"/>
      <c r="OTK67" s="264"/>
      <c r="OTL67" s="264"/>
      <c r="OTM67" s="264"/>
      <c r="OTN67" s="264"/>
      <c r="OTO67" s="264"/>
      <c r="OTP67" s="264"/>
      <c r="OTQ67" s="264"/>
      <c r="OTR67" s="264"/>
      <c r="OTS67" s="264"/>
      <c r="OTT67" s="264"/>
      <c r="OTU67" s="264"/>
      <c r="OTV67" s="264"/>
      <c r="OTW67" s="264"/>
      <c r="OTX67" s="264"/>
      <c r="OTY67" s="264"/>
      <c r="OTZ67" s="264"/>
      <c r="OUA67" s="264"/>
      <c r="OUB67" s="264"/>
      <c r="OUC67" s="264"/>
      <c r="OUD67" s="264"/>
      <c r="OUE67" s="264"/>
      <c r="OUF67" s="264"/>
      <c r="OUG67" s="264"/>
      <c r="OUH67" s="264"/>
      <c r="OUI67" s="264"/>
      <c r="OUJ67" s="264"/>
      <c r="OUK67" s="264"/>
      <c r="OUL67" s="264"/>
      <c r="OUM67" s="264"/>
      <c r="OUN67" s="264"/>
      <c r="OUO67" s="264"/>
      <c r="OUP67" s="264"/>
      <c r="OUQ67" s="264"/>
      <c r="OUR67" s="264"/>
      <c r="OUS67" s="264"/>
      <c r="OUT67" s="264"/>
      <c r="OUU67" s="264"/>
      <c r="OUV67" s="264"/>
      <c r="OUW67" s="264"/>
      <c r="OUX67" s="264"/>
      <c r="OUY67" s="264"/>
      <c r="OUZ67" s="264"/>
      <c r="OVA67" s="264"/>
      <c r="OVB67" s="264"/>
      <c r="OVC67" s="264"/>
      <c r="OVD67" s="264"/>
      <c r="OVE67" s="264"/>
      <c r="OVF67" s="264"/>
      <c r="OVG67" s="264"/>
      <c r="OVH67" s="264"/>
      <c r="OVI67" s="264"/>
      <c r="OVJ67" s="264"/>
      <c r="OVK67" s="264"/>
      <c r="OVL67" s="264"/>
      <c r="OVM67" s="264"/>
      <c r="OVN67" s="264"/>
      <c r="OVO67" s="264"/>
      <c r="OVP67" s="264"/>
      <c r="OVQ67" s="264"/>
      <c r="OVR67" s="264"/>
      <c r="OVS67" s="264"/>
      <c r="OVT67" s="264"/>
      <c r="OVU67" s="264"/>
      <c r="OVV67" s="264"/>
      <c r="OVW67" s="264"/>
      <c r="OVX67" s="264"/>
      <c r="OVY67" s="264"/>
      <c r="OVZ67" s="264"/>
      <c r="OWA67" s="264"/>
      <c r="OWB67" s="264"/>
      <c r="OWC67" s="264"/>
      <c r="OWD67" s="264"/>
      <c r="OWE67" s="264"/>
      <c r="OWF67" s="264"/>
      <c r="OWG67" s="264"/>
      <c r="OWH67" s="264"/>
      <c r="OWI67" s="264"/>
      <c r="OWJ67" s="264"/>
      <c r="OWK67" s="264"/>
      <c r="OWL67" s="264"/>
      <c r="OWM67" s="264"/>
      <c r="OWN67" s="264"/>
      <c r="OWO67" s="264"/>
      <c r="OWP67" s="264"/>
      <c r="OWQ67" s="264"/>
      <c r="OWR67" s="264"/>
      <c r="OWS67" s="264"/>
      <c r="OWT67" s="264"/>
      <c r="OWU67" s="264"/>
      <c r="OWV67" s="264"/>
      <c r="OWW67" s="264"/>
      <c r="OWX67" s="264"/>
      <c r="OWY67" s="264"/>
      <c r="OWZ67" s="264"/>
      <c r="OXA67" s="264"/>
      <c r="OXB67" s="264"/>
      <c r="OXC67" s="264"/>
      <c r="OXD67" s="264"/>
      <c r="OXE67" s="264"/>
      <c r="OXF67" s="264"/>
      <c r="OXG67" s="264"/>
      <c r="OXH67" s="264"/>
      <c r="OXI67" s="264"/>
      <c r="OXJ67" s="264"/>
      <c r="OXK67" s="264"/>
      <c r="OXL67" s="264"/>
      <c r="OXM67" s="264"/>
      <c r="OXN67" s="264"/>
      <c r="OXO67" s="264"/>
      <c r="OXP67" s="264"/>
      <c r="OXQ67" s="264"/>
      <c r="OXR67" s="264"/>
      <c r="OXS67" s="264"/>
      <c r="OXT67" s="264"/>
      <c r="OXU67" s="264"/>
      <c r="OXV67" s="264"/>
      <c r="OXW67" s="264"/>
      <c r="OXX67" s="264"/>
      <c r="OXY67" s="264"/>
      <c r="OXZ67" s="264"/>
      <c r="OYA67" s="264"/>
      <c r="OYB67" s="264"/>
      <c r="OYC67" s="264"/>
      <c r="OYD67" s="264"/>
      <c r="OYE67" s="264"/>
      <c r="OYF67" s="264"/>
      <c r="OYG67" s="264"/>
      <c r="OYH67" s="264"/>
      <c r="OYI67" s="264"/>
      <c r="OYJ67" s="264"/>
      <c r="OYK67" s="264"/>
      <c r="OYL67" s="264"/>
      <c r="OYM67" s="264"/>
      <c r="OYN67" s="264"/>
      <c r="OYO67" s="264"/>
      <c r="OYP67" s="264"/>
      <c r="OYQ67" s="264"/>
      <c r="OYR67" s="264"/>
      <c r="OYS67" s="264"/>
      <c r="OYT67" s="264"/>
      <c r="OYU67" s="264"/>
      <c r="OYV67" s="264"/>
      <c r="OYW67" s="264"/>
      <c r="OYX67" s="264"/>
      <c r="OYY67" s="264"/>
      <c r="OYZ67" s="264"/>
      <c r="OZA67" s="264"/>
      <c r="OZB67" s="264"/>
      <c r="OZC67" s="264"/>
      <c r="OZD67" s="264"/>
      <c r="OZE67" s="264"/>
      <c r="OZF67" s="264"/>
      <c r="OZG67" s="264"/>
      <c r="OZH67" s="264"/>
      <c r="OZI67" s="264"/>
      <c r="OZJ67" s="264"/>
      <c r="OZK67" s="264"/>
      <c r="OZL67" s="264"/>
      <c r="OZM67" s="264"/>
      <c r="OZN67" s="264"/>
      <c r="OZO67" s="264"/>
      <c r="OZP67" s="264"/>
      <c r="OZQ67" s="264"/>
      <c r="OZR67" s="264"/>
      <c r="OZS67" s="264"/>
      <c r="OZT67" s="264"/>
      <c r="OZU67" s="264"/>
      <c r="OZV67" s="264"/>
      <c r="OZW67" s="264"/>
      <c r="OZX67" s="264"/>
      <c r="OZY67" s="264"/>
      <c r="OZZ67" s="264"/>
      <c r="PAA67" s="264"/>
      <c r="PAB67" s="264"/>
      <c r="PAC67" s="264"/>
      <c r="PAD67" s="264"/>
      <c r="PAE67" s="264"/>
      <c r="PAF67" s="264"/>
      <c r="PAG67" s="264"/>
      <c r="PAH67" s="264"/>
      <c r="PAI67" s="264"/>
      <c r="PAJ67" s="264"/>
      <c r="PAK67" s="264"/>
      <c r="PAL67" s="264"/>
      <c r="PAM67" s="264"/>
      <c r="PAN67" s="264"/>
      <c r="PAO67" s="264"/>
      <c r="PAP67" s="264"/>
      <c r="PAQ67" s="264"/>
      <c r="PAR67" s="264"/>
      <c r="PAS67" s="264"/>
      <c r="PAT67" s="264"/>
      <c r="PAU67" s="264"/>
      <c r="PAV67" s="264"/>
      <c r="PAW67" s="264"/>
      <c r="PAX67" s="264"/>
      <c r="PAY67" s="264"/>
      <c r="PAZ67" s="264"/>
      <c r="PBA67" s="264"/>
      <c r="PBB67" s="264"/>
      <c r="PBC67" s="264"/>
      <c r="PBD67" s="264"/>
      <c r="PBE67" s="264"/>
      <c r="PBF67" s="264"/>
      <c r="PBG67" s="264"/>
      <c r="PBH67" s="264"/>
      <c r="PBI67" s="264"/>
      <c r="PBJ67" s="264"/>
      <c r="PBK67" s="264"/>
      <c r="PBL67" s="264"/>
      <c r="PBM67" s="264"/>
      <c r="PBN67" s="264"/>
      <c r="PBO67" s="264"/>
      <c r="PBP67" s="264"/>
      <c r="PBQ67" s="264"/>
      <c r="PBR67" s="264"/>
      <c r="PBS67" s="264"/>
      <c r="PBT67" s="264"/>
      <c r="PBU67" s="264"/>
      <c r="PBV67" s="264"/>
      <c r="PBW67" s="264"/>
      <c r="PBX67" s="264"/>
      <c r="PBY67" s="264"/>
      <c r="PBZ67" s="264"/>
      <c r="PCA67" s="264"/>
      <c r="PCB67" s="264"/>
      <c r="PCC67" s="264"/>
      <c r="PCD67" s="264"/>
      <c r="PCE67" s="264"/>
      <c r="PCF67" s="264"/>
      <c r="PCG67" s="264"/>
      <c r="PCH67" s="264"/>
      <c r="PCI67" s="264"/>
      <c r="PCJ67" s="264"/>
      <c r="PCK67" s="264"/>
      <c r="PCL67" s="264"/>
      <c r="PCM67" s="264"/>
      <c r="PCN67" s="264"/>
      <c r="PCO67" s="264"/>
      <c r="PCP67" s="264"/>
      <c r="PCQ67" s="264"/>
      <c r="PCR67" s="264"/>
      <c r="PCS67" s="264"/>
      <c r="PCT67" s="264"/>
      <c r="PCU67" s="264"/>
      <c r="PCV67" s="264"/>
      <c r="PCW67" s="264"/>
      <c r="PCX67" s="264"/>
      <c r="PCY67" s="264"/>
      <c r="PCZ67" s="264"/>
      <c r="PDA67" s="264"/>
      <c r="PDB67" s="264"/>
      <c r="PDC67" s="264"/>
      <c r="PDD67" s="264"/>
      <c r="PDE67" s="264"/>
      <c r="PDF67" s="264"/>
      <c r="PDG67" s="264"/>
      <c r="PDH67" s="264"/>
      <c r="PDI67" s="264"/>
      <c r="PDJ67" s="264"/>
      <c r="PDK67" s="264"/>
      <c r="PDL67" s="264"/>
      <c r="PDM67" s="264"/>
      <c r="PDN67" s="264"/>
      <c r="PDO67" s="264"/>
      <c r="PDP67" s="264"/>
      <c r="PDQ67" s="264"/>
      <c r="PDR67" s="264"/>
      <c r="PDS67" s="264"/>
      <c r="PDT67" s="264"/>
      <c r="PDU67" s="264"/>
      <c r="PDV67" s="264"/>
      <c r="PDW67" s="264"/>
      <c r="PDX67" s="264"/>
      <c r="PDY67" s="264"/>
      <c r="PDZ67" s="264"/>
      <c r="PEA67" s="264"/>
      <c r="PEB67" s="264"/>
      <c r="PEC67" s="264"/>
      <c r="PED67" s="264"/>
      <c r="PEE67" s="264"/>
      <c r="PEF67" s="264"/>
      <c r="PEG67" s="264"/>
      <c r="PEH67" s="264"/>
      <c r="PEI67" s="264"/>
      <c r="PEJ67" s="264"/>
      <c r="PEK67" s="264"/>
      <c r="PEL67" s="264"/>
      <c r="PEM67" s="264"/>
      <c r="PEN67" s="264"/>
      <c r="PEO67" s="264"/>
      <c r="PEP67" s="264"/>
      <c r="PEQ67" s="264"/>
      <c r="PER67" s="264"/>
      <c r="PES67" s="264"/>
      <c r="PET67" s="264"/>
      <c r="PEU67" s="264"/>
      <c r="PEV67" s="264"/>
      <c r="PEW67" s="264"/>
      <c r="PEX67" s="264"/>
      <c r="PEY67" s="264"/>
      <c r="PEZ67" s="264"/>
      <c r="PFA67" s="264"/>
      <c r="PFB67" s="264"/>
      <c r="PFC67" s="264"/>
      <c r="PFD67" s="264"/>
      <c r="PFE67" s="264"/>
      <c r="PFF67" s="264"/>
      <c r="PFG67" s="264"/>
      <c r="PFH67" s="264"/>
      <c r="PFI67" s="264"/>
      <c r="PFJ67" s="264"/>
      <c r="PFK67" s="264"/>
      <c r="PFL67" s="264"/>
      <c r="PFM67" s="264"/>
      <c r="PFN67" s="264"/>
      <c r="PFO67" s="264"/>
      <c r="PFP67" s="264"/>
      <c r="PFQ67" s="264"/>
      <c r="PFR67" s="264"/>
      <c r="PFS67" s="264"/>
      <c r="PFT67" s="264"/>
      <c r="PFU67" s="264"/>
      <c r="PFV67" s="264"/>
      <c r="PFW67" s="264"/>
      <c r="PFX67" s="264"/>
      <c r="PFY67" s="264"/>
      <c r="PFZ67" s="264"/>
      <c r="PGA67" s="264"/>
      <c r="PGB67" s="264"/>
      <c r="PGC67" s="264"/>
      <c r="PGD67" s="264"/>
      <c r="PGE67" s="264"/>
      <c r="PGF67" s="264"/>
      <c r="PGG67" s="264"/>
      <c r="PGH67" s="264"/>
      <c r="PGI67" s="264"/>
      <c r="PGJ67" s="264"/>
      <c r="PGK67" s="264"/>
      <c r="PGL67" s="264"/>
      <c r="PGM67" s="264"/>
      <c r="PGN67" s="264"/>
      <c r="PGO67" s="264"/>
      <c r="PGP67" s="264"/>
      <c r="PGQ67" s="264"/>
      <c r="PGR67" s="264"/>
      <c r="PGS67" s="264"/>
      <c r="PGT67" s="264"/>
      <c r="PGU67" s="264"/>
      <c r="PGV67" s="264"/>
      <c r="PGW67" s="264"/>
      <c r="PGX67" s="264"/>
      <c r="PGY67" s="264"/>
      <c r="PGZ67" s="264"/>
      <c r="PHA67" s="264"/>
      <c r="PHB67" s="264"/>
      <c r="PHC67" s="264"/>
      <c r="PHD67" s="264"/>
      <c r="PHE67" s="264"/>
      <c r="PHF67" s="264"/>
      <c r="PHG67" s="264"/>
      <c r="PHH67" s="264"/>
      <c r="PHI67" s="264"/>
      <c r="PHJ67" s="264"/>
      <c r="PHK67" s="264"/>
      <c r="PHL67" s="264"/>
      <c r="PHM67" s="264"/>
      <c r="PHN67" s="264"/>
      <c r="PHO67" s="264"/>
      <c r="PHP67" s="264"/>
      <c r="PHQ67" s="264"/>
      <c r="PHR67" s="264"/>
      <c r="PHS67" s="264"/>
      <c r="PHT67" s="264"/>
      <c r="PHU67" s="264"/>
      <c r="PHV67" s="264"/>
      <c r="PHW67" s="264"/>
      <c r="PHX67" s="264"/>
      <c r="PHY67" s="264"/>
      <c r="PHZ67" s="264"/>
      <c r="PIA67" s="264"/>
      <c r="PIB67" s="264"/>
      <c r="PIC67" s="264"/>
      <c r="PID67" s="264"/>
      <c r="PIE67" s="264"/>
      <c r="PIF67" s="264"/>
      <c r="PIG67" s="264"/>
      <c r="PIH67" s="264"/>
      <c r="PII67" s="264"/>
      <c r="PIJ67" s="264"/>
      <c r="PIK67" s="264"/>
      <c r="PIL67" s="264"/>
      <c r="PIM67" s="264"/>
      <c r="PIN67" s="264"/>
      <c r="PIO67" s="264"/>
      <c r="PIP67" s="264"/>
      <c r="PIQ67" s="264"/>
      <c r="PIR67" s="264"/>
      <c r="PIS67" s="264"/>
      <c r="PIT67" s="264"/>
      <c r="PIU67" s="264"/>
      <c r="PIV67" s="264"/>
      <c r="PIW67" s="264"/>
      <c r="PIX67" s="264"/>
      <c r="PIY67" s="264"/>
      <c r="PIZ67" s="264"/>
      <c r="PJA67" s="264"/>
      <c r="PJB67" s="264"/>
      <c r="PJC67" s="264"/>
      <c r="PJD67" s="264"/>
      <c r="PJE67" s="264"/>
      <c r="PJF67" s="264"/>
      <c r="PJG67" s="264"/>
      <c r="PJH67" s="264"/>
      <c r="PJI67" s="264"/>
      <c r="PJJ67" s="264"/>
      <c r="PJK67" s="264"/>
      <c r="PJL67" s="264"/>
      <c r="PJM67" s="264"/>
      <c r="PJN67" s="264"/>
      <c r="PJO67" s="264"/>
      <c r="PJP67" s="264"/>
      <c r="PJQ67" s="264"/>
      <c r="PJR67" s="264"/>
      <c r="PJS67" s="264"/>
      <c r="PJT67" s="264"/>
      <c r="PJU67" s="264"/>
      <c r="PJV67" s="264"/>
      <c r="PJW67" s="264"/>
      <c r="PJX67" s="264"/>
      <c r="PJY67" s="264"/>
      <c r="PJZ67" s="264"/>
      <c r="PKA67" s="264"/>
      <c r="PKB67" s="264"/>
      <c r="PKC67" s="264"/>
      <c r="PKD67" s="264"/>
      <c r="PKE67" s="264"/>
      <c r="PKF67" s="264"/>
      <c r="PKG67" s="264"/>
      <c r="PKH67" s="264"/>
      <c r="PKI67" s="264"/>
      <c r="PKJ67" s="264"/>
      <c r="PKK67" s="264"/>
      <c r="PKL67" s="264"/>
      <c r="PKM67" s="264"/>
      <c r="PKN67" s="264"/>
      <c r="PKO67" s="264"/>
      <c r="PKP67" s="264"/>
      <c r="PKQ67" s="264"/>
      <c r="PKR67" s="264"/>
      <c r="PKS67" s="264"/>
      <c r="PKT67" s="264"/>
      <c r="PKU67" s="264"/>
      <c r="PKV67" s="264"/>
      <c r="PKW67" s="264"/>
      <c r="PKX67" s="264"/>
      <c r="PKY67" s="264"/>
      <c r="PKZ67" s="264"/>
      <c r="PLA67" s="264"/>
      <c r="PLB67" s="264"/>
      <c r="PLC67" s="264"/>
      <c r="PLD67" s="264"/>
      <c r="PLE67" s="264"/>
      <c r="PLF67" s="264"/>
      <c r="PLG67" s="264"/>
      <c r="PLH67" s="264"/>
      <c r="PLI67" s="264"/>
      <c r="PLJ67" s="264"/>
      <c r="PLK67" s="264"/>
      <c r="PLL67" s="264"/>
      <c r="PLM67" s="264"/>
      <c r="PLN67" s="264"/>
      <c r="PLO67" s="264"/>
      <c r="PLP67" s="264"/>
      <c r="PLQ67" s="264"/>
      <c r="PLR67" s="264"/>
      <c r="PLS67" s="264"/>
      <c r="PLT67" s="264"/>
      <c r="PLU67" s="264"/>
      <c r="PLV67" s="264"/>
      <c r="PLW67" s="264"/>
      <c r="PLX67" s="264"/>
      <c r="PLY67" s="264"/>
      <c r="PLZ67" s="264"/>
      <c r="PMA67" s="264"/>
      <c r="PMB67" s="264"/>
      <c r="PMC67" s="264"/>
      <c r="PMD67" s="264"/>
      <c r="PME67" s="264"/>
      <c r="PMF67" s="264"/>
      <c r="PMG67" s="264"/>
      <c r="PMH67" s="264"/>
      <c r="PMI67" s="264"/>
      <c r="PMJ67" s="264"/>
      <c r="PMK67" s="264"/>
      <c r="PML67" s="264"/>
      <c r="PMM67" s="264"/>
      <c r="PMN67" s="264"/>
      <c r="PMO67" s="264"/>
      <c r="PMP67" s="264"/>
      <c r="PMQ67" s="264"/>
      <c r="PMR67" s="264"/>
      <c r="PMS67" s="264"/>
      <c r="PMT67" s="264"/>
      <c r="PMU67" s="264"/>
      <c r="PMV67" s="264"/>
      <c r="PMW67" s="264"/>
      <c r="PMX67" s="264"/>
      <c r="PMY67" s="264"/>
      <c r="PMZ67" s="264"/>
      <c r="PNA67" s="264"/>
      <c r="PNB67" s="264"/>
      <c r="PNC67" s="264"/>
      <c r="PND67" s="264"/>
      <c r="PNE67" s="264"/>
      <c r="PNF67" s="264"/>
      <c r="PNG67" s="264"/>
      <c r="PNH67" s="264"/>
      <c r="PNI67" s="264"/>
      <c r="PNJ67" s="264"/>
      <c r="PNK67" s="264"/>
      <c r="PNL67" s="264"/>
      <c r="PNM67" s="264"/>
      <c r="PNN67" s="264"/>
      <c r="PNO67" s="264"/>
      <c r="PNP67" s="264"/>
      <c r="PNQ67" s="264"/>
      <c r="PNR67" s="264"/>
      <c r="PNS67" s="264"/>
      <c r="PNT67" s="264"/>
      <c r="PNU67" s="264"/>
      <c r="PNV67" s="264"/>
      <c r="PNW67" s="264"/>
      <c r="PNX67" s="264"/>
      <c r="PNY67" s="264"/>
      <c r="PNZ67" s="264"/>
      <c r="POA67" s="264"/>
      <c r="POB67" s="264"/>
      <c r="POC67" s="264"/>
      <c r="POD67" s="264"/>
      <c r="POE67" s="264"/>
      <c r="POF67" s="264"/>
      <c r="POG67" s="264"/>
      <c r="POH67" s="264"/>
      <c r="POI67" s="264"/>
      <c r="POJ67" s="264"/>
      <c r="POK67" s="264"/>
      <c r="POL67" s="264"/>
      <c r="POM67" s="264"/>
      <c r="PON67" s="264"/>
      <c r="POO67" s="264"/>
      <c r="POP67" s="264"/>
      <c r="POQ67" s="264"/>
      <c r="POR67" s="264"/>
      <c r="POS67" s="264"/>
      <c r="POT67" s="264"/>
      <c r="POU67" s="264"/>
      <c r="POV67" s="264"/>
      <c r="POW67" s="264"/>
      <c r="POX67" s="264"/>
      <c r="POY67" s="264"/>
      <c r="POZ67" s="264"/>
      <c r="PPA67" s="264"/>
      <c r="PPB67" s="264"/>
      <c r="PPC67" s="264"/>
      <c r="PPD67" s="264"/>
      <c r="PPE67" s="264"/>
      <c r="PPF67" s="264"/>
      <c r="PPG67" s="264"/>
      <c r="PPH67" s="264"/>
      <c r="PPI67" s="264"/>
      <c r="PPJ67" s="264"/>
      <c r="PPK67" s="264"/>
      <c r="PPL67" s="264"/>
      <c r="PPM67" s="264"/>
      <c r="PPN67" s="264"/>
      <c r="PPO67" s="264"/>
      <c r="PPP67" s="264"/>
      <c r="PPQ67" s="264"/>
      <c r="PPR67" s="264"/>
      <c r="PPS67" s="264"/>
      <c r="PPT67" s="264"/>
      <c r="PPU67" s="264"/>
      <c r="PPV67" s="264"/>
      <c r="PPW67" s="264"/>
      <c r="PPX67" s="264"/>
      <c r="PPY67" s="264"/>
      <c r="PPZ67" s="264"/>
      <c r="PQA67" s="264"/>
      <c r="PQB67" s="264"/>
      <c r="PQC67" s="264"/>
      <c r="PQD67" s="264"/>
      <c r="PQE67" s="264"/>
      <c r="PQF67" s="264"/>
      <c r="PQG67" s="264"/>
      <c r="PQH67" s="264"/>
      <c r="PQI67" s="264"/>
      <c r="PQJ67" s="264"/>
      <c r="PQK67" s="264"/>
      <c r="PQL67" s="264"/>
      <c r="PQM67" s="264"/>
      <c r="PQN67" s="264"/>
      <c r="PQO67" s="264"/>
      <c r="PQP67" s="264"/>
      <c r="PQQ67" s="264"/>
      <c r="PQR67" s="264"/>
      <c r="PQS67" s="264"/>
      <c r="PQT67" s="264"/>
      <c r="PQU67" s="264"/>
      <c r="PQV67" s="264"/>
      <c r="PQW67" s="264"/>
      <c r="PQX67" s="264"/>
      <c r="PQY67" s="264"/>
      <c r="PQZ67" s="264"/>
      <c r="PRA67" s="264"/>
      <c r="PRB67" s="264"/>
      <c r="PRC67" s="264"/>
      <c r="PRD67" s="264"/>
      <c r="PRE67" s="264"/>
      <c r="PRF67" s="264"/>
      <c r="PRG67" s="264"/>
      <c r="PRH67" s="264"/>
      <c r="PRI67" s="264"/>
      <c r="PRJ67" s="264"/>
      <c r="PRK67" s="264"/>
      <c r="PRL67" s="264"/>
      <c r="PRM67" s="264"/>
      <c r="PRN67" s="264"/>
      <c r="PRO67" s="264"/>
      <c r="PRP67" s="264"/>
      <c r="PRQ67" s="264"/>
      <c r="PRR67" s="264"/>
      <c r="PRS67" s="264"/>
      <c r="PRT67" s="264"/>
      <c r="PRU67" s="264"/>
      <c r="PRV67" s="264"/>
      <c r="PRW67" s="264"/>
      <c r="PRX67" s="264"/>
      <c r="PRY67" s="264"/>
      <c r="PRZ67" s="264"/>
      <c r="PSA67" s="264"/>
      <c r="PSB67" s="264"/>
      <c r="PSC67" s="264"/>
      <c r="PSD67" s="264"/>
      <c r="PSE67" s="264"/>
      <c r="PSF67" s="264"/>
      <c r="PSG67" s="264"/>
      <c r="PSH67" s="264"/>
      <c r="PSI67" s="264"/>
      <c r="PSJ67" s="264"/>
      <c r="PSK67" s="264"/>
      <c r="PSL67" s="264"/>
      <c r="PSM67" s="264"/>
      <c r="PSN67" s="264"/>
      <c r="PSO67" s="264"/>
      <c r="PSP67" s="264"/>
      <c r="PSQ67" s="264"/>
      <c r="PSR67" s="264"/>
      <c r="PSS67" s="264"/>
      <c r="PST67" s="264"/>
      <c r="PSU67" s="264"/>
      <c r="PSV67" s="264"/>
      <c r="PSW67" s="264"/>
      <c r="PSX67" s="264"/>
      <c r="PSY67" s="264"/>
      <c r="PSZ67" s="264"/>
      <c r="PTA67" s="264"/>
      <c r="PTB67" s="264"/>
      <c r="PTC67" s="264"/>
      <c r="PTD67" s="264"/>
      <c r="PTE67" s="264"/>
      <c r="PTF67" s="264"/>
      <c r="PTG67" s="264"/>
      <c r="PTH67" s="264"/>
      <c r="PTI67" s="264"/>
      <c r="PTJ67" s="264"/>
      <c r="PTK67" s="264"/>
      <c r="PTL67" s="264"/>
      <c r="PTM67" s="264"/>
      <c r="PTN67" s="264"/>
      <c r="PTO67" s="264"/>
      <c r="PTP67" s="264"/>
      <c r="PTQ67" s="264"/>
      <c r="PTR67" s="264"/>
      <c r="PTS67" s="264"/>
      <c r="PTT67" s="264"/>
      <c r="PTU67" s="264"/>
      <c r="PTV67" s="264"/>
      <c r="PTW67" s="264"/>
      <c r="PTX67" s="264"/>
      <c r="PTY67" s="264"/>
      <c r="PTZ67" s="264"/>
      <c r="PUA67" s="264"/>
      <c r="PUB67" s="264"/>
      <c r="PUC67" s="264"/>
      <c r="PUD67" s="264"/>
      <c r="PUE67" s="264"/>
      <c r="PUF67" s="264"/>
      <c r="PUG67" s="264"/>
      <c r="PUH67" s="264"/>
      <c r="PUI67" s="264"/>
      <c r="PUJ67" s="264"/>
      <c r="PUK67" s="264"/>
      <c r="PUL67" s="264"/>
      <c r="PUM67" s="264"/>
      <c r="PUN67" s="264"/>
      <c r="PUO67" s="264"/>
      <c r="PUP67" s="264"/>
      <c r="PUQ67" s="264"/>
      <c r="PUR67" s="264"/>
      <c r="PUS67" s="264"/>
      <c r="PUT67" s="264"/>
      <c r="PUU67" s="264"/>
      <c r="PUV67" s="264"/>
      <c r="PUW67" s="264"/>
      <c r="PUX67" s="264"/>
      <c r="PUY67" s="264"/>
      <c r="PUZ67" s="264"/>
      <c r="PVA67" s="264"/>
      <c r="PVB67" s="264"/>
      <c r="PVC67" s="264"/>
      <c r="PVD67" s="264"/>
      <c r="PVE67" s="264"/>
      <c r="PVF67" s="264"/>
      <c r="PVG67" s="264"/>
      <c r="PVH67" s="264"/>
      <c r="PVI67" s="264"/>
      <c r="PVJ67" s="264"/>
      <c r="PVK67" s="264"/>
      <c r="PVL67" s="264"/>
      <c r="PVM67" s="264"/>
      <c r="PVN67" s="264"/>
      <c r="PVO67" s="264"/>
      <c r="PVP67" s="264"/>
      <c r="PVQ67" s="264"/>
      <c r="PVR67" s="264"/>
      <c r="PVS67" s="264"/>
      <c r="PVT67" s="264"/>
      <c r="PVU67" s="264"/>
      <c r="PVV67" s="264"/>
      <c r="PVW67" s="264"/>
      <c r="PVX67" s="264"/>
      <c r="PVY67" s="264"/>
      <c r="PVZ67" s="264"/>
      <c r="PWA67" s="264"/>
      <c r="PWB67" s="264"/>
      <c r="PWC67" s="264"/>
      <c r="PWD67" s="264"/>
      <c r="PWE67" s="264"/>
      <c r="PWF67" s="264"/>
      <c r="PWG67" s="264"/>
      <c r="PWH67" s="264"/>
      <c r="PWI67" s="264"/>
      <c r="PWJ67" s="264"/>
      <c r="PWK67" s="264"/>
      <c r="PWL67" s="264"/>
      <c r="PWM67" s="264"/>
      <c r="PWN67" s="264"/>
      <c r="PWO67" s="264"/>
      <c r="PWP67" s="264"/>
      <c r="PWQ67" s="264"/>
      <c r="PWR67" s="264"/>
      <c r="PWS67" s="264"/>
      <c r="PWT67" s="264"/>
      <c r="PWU67" s="264"/>
      <c r="PWV67" s="264"/>
      <c r="PWW67" s="264"/>
      <c r="PWX67" s="264"/>
      <c r="PWY67" s="264"/>
      <c r="PWZ67" s="264"/>
      <c r="PXA67" s="264"/>
      <c r="PXB67" s="264"/>
      <c r="PXC67" s="264"/>
      <c r="PXD67" s="264"/>
      <c r="PXE67" s="264"/>
      <c r="PXF67" s="264"/>
      <c r="PXG67" s="264"/>
      <c r="PXH67" s="264"/>
      <c r="PXI67" s="264"/>
      <c r="PXJ67" s="264"/>
      <c r="PXK67" s="264"/>
      <c r="PXL67" s="264"/>
      <c r="PXM67" s="264"/>
      <c r="PXN67" s="264"/>
      <c r="PXO67" s="264"/>
      <c r="PXP67" s="264"/>
      <c r="PXQ67" s="264"/>
      <c r="PXR67" s="264"/>
      <c r="PXS67" s="264"/>
      <c r="PXT67" s="264"/>
      <c r="PXU67" s="264"/>
      <c r="PXV67" s="264"/>
      <c r="PXW67" s="264"/>
      <c r="PXX67" s="264"/>
      <c r="PXY67" s="264"/>
      <c r="PXZ67" s="264"/>
      <c r="PYA67" s="264"/>
      <c r="PYB67" s="264"/>
      <c r="PYC67" s="264"/>
      <c r="PYD67" s="264"/>
      <c r="PYE67" s="264"/>
      <c r="PYF67" s="264"/>
      <c r="PYG67" s="264"/>
      <c r="PYH67" s="264"/>
      <c r="PYI67" s="264"/>
      <c r="PYJ67" s="264"/>
      <c r="PYK67" s="264"/>
      <c r="PYL67" s="264"/>
      <c r="PYM67" s="264"/>
      <c r="PYN67" s="264"/>
      <c r="PYO67" s="264"/>
      <c r="PYP67" s="264"/>
      <c r="PYQ67" s="264"/>
      <c r="PYR67" s="264"/>
      <c r="PYS67" s="264"/>
      <c r="PYT67" s="264"/>
      <c r="PYU67" s="264"/>
      <c r="PYV67" s="264"/>
      <c r="PYW67" s="264"/>
      <c r="PYX67" s="264"/>
      <c r="PYY67" s="264"/>
      <c r="PYZ67" s="264"/>
      <c r="PZA67" s="264"/>
      <c r="PZB67" s="264"/>
      <c r="PZC67" s="264"/>
      <c r="PZD67" s="264"/>
      <c r="PZE67" s="264"/>
      <c r="PZF67" s="264"/>
      <c r="PZG67" s="264"/>
      <c r="PZH67" s="264"/>
      <c r="PZI67" s="264"/>
      <c r="PZJ67" s="264"/>
      <c r="PZK67" s="264"/>
      <c r="PZL67" s="264"/>
      <c r="PZM67" s="264"/>
      <c r="PZN67" s="264"/>
      <c r="PZO67" s="264"/>
      <c r="PZP67" s="264"/>
      <c r="PZQ67" s="264"/>
      <c r="PZR67" s="264"/>
      <c r="PZS67" s="264"/>
      <c r="PZT67" s="264"/>
      <c r="PZU67" s="264"/>
      <c r="PZV67" s="264"/>
      <c r="PZW67" s="264"/>
      <c r="PZX67" s="264"/>
      <c r="PZY67" s="264"/>
      <c r="PZZ67" s="264"/>
      <c r="QAA67" s="264"/>
      <c r="QAB67" s="264"/>
      <c r="QAC67" s="264"/>
      <c r="QAD67" s="264"/>
      <c r="QAE67" s="264"/>
      <c r="QAF67" s="264"/>
      <c r="QAG67" s="264"/>
      <c r="QAH67" s="264"/>
      <c r="QAI67" s="264"/>
      <c r="QAJ67" s="264"/>
      <c r="QAK67" s="264"/>
      <c r="QAL67" s="264"/>
      <c r="QAM67" s="264"/>
      <c r="QAN67" s="264"/>
      <c r="QAO67" s="264"/>
      <c r="QAP67" s="264"/>
      <c r="QAQ67" s="264"/>
      <c r="QAR67" s="264"/>
      <c r="QAS67" s="264"/>
      <c r="QAT67" s="264"/>
      <c r="QAU67" s="264"/>
      <c r="QAV67" s="264"/>
      <c r="QAW67" s="264"/>
      <c r="QAX67" s="264"/>
      <c r="QAY67" s="264"/>
      <c r="QAZ67" s="264"/>
      <c r="QBA67" s="264"/>
      <c r="QBB67" s="264"/>
      <c r="QBC67" s="264"/>
      <c r="QBD67" s="264"/>
      <c r="QBE67" s="264"/>
      <c r="QBF67" s="264"/>
      <c r="QBG67" s="264"/>
      <c r="QBH67" s="264"/>
      <c r="QBI67" s="264"/>
      <c r="QBJ67" s="264"/>
      <c r="QBK67" s="264"/>
      <c r="QBL67" s="264"/>
      <c r="QBM67" s="264"/>
      <c r="QBN67" s="264"/>
      <c r="QBO67" s="264"/>
      <c r="QBP67" s="264"/>
      <c r="QBQ67" s="264"/>
      <c r="QBR67" s="264"/>
      <c r="QBS67" s="264"/>
      <c r="QBT67" s="264"/>
      <c r="QBU67" s="264"/>
      <c r="QBV67" s="264"/>
      <c r="QBW67" s="264"/>
      <c r="QBX67" s="264"/>
      <c r="QBY67" s="264"/>
      <c r="QBZ67" s="264"/>
      <c r="QCA67" s="264"/>
      <c r="QCB67" s="264"/>
      <c r="QCC67" s="264"/>
      <c r="QCD67" s="264"/>
      <c r="QCE67" s="264"/>
      <c r="QCF67" s="264"/>
      <c r="QCG67" s="264"/>
      <c r="QCH67" s="264"/>
      <c r="QCI67" s="264"/>
      <c r="QCJ67" s="264"/>
      <c r="QCK67" s="264"/>
      <c r="QCL67" s="264"/>
      <c r="QCM67" s="264"/>
      <c r="QCN67" s="264"/>
      <c r="QCO67" s="264"/>
      <c r="QCP67" s="264"/>
      <c r="QCQ67" s="264"/>
      <c r="QCR67" s="264"/>
      <c r="QCS67" s="264"/>
      <c r="QCT67" s="264"/>
      <c r="QCU67" s="264"/>
      <c r="QCV67" s="264"/>
      <c r="QCW67" s="264"/>
      <c r="QCX67" s="264"/>
      <c r="QCY67" s="264"/>
      <c r="QCZ67" s="264"/>
      <c r="QDA67" s="264"/>
      <c r="QDB67" s="264"/>
      <c r="QDC67" s="264"/>
      <c r="QDD67" s="264"/>
      <c r="QDE67" s="264"/>
      <c r="QDF67" s="264"/>
      <c r="QDG67" s="264"/>
      <c r="QDH67" s="264"/>
      <c r="QDI67" s="264"/>
      <c r="QDJ67" s="264"/>
      <c r="QDK67" s="264"/>
      <c r="QDL67" s="264"/>
      <c r="QDM67" s="264"/>
      <c r="QDN67" s="264"/>
      <c r="QDO67" s="264"/>
      <c r="QDP67" s="264"/>
      <c r="QDQ67" s="264"/>
      <c r="QDR67" s="264"/>
      <c r="QDS67" s="264"/>
      <c r="QDT67" s="264"/>
      <c r="QDU67" s="264"/>
      <c r="QDV67" s="264"/>
      <c r="QDW67" s="264"/>
      <c r="QDX67" s="264"/>
      <c r="QDY67" s="264"/>
      <c r="QDZ67" s="264"/>
      <c r="QEA67" s="264"/>
      <c r="QEB67" s="264"/>
      <c r="QEC67" s="264"/>
      <c r="QED67" s="264"/>
      <c r="QEE67" s="264"/>
      <c r="QEF67" s="264"/>
      <c r="QEG67" s="264"/>
      <c r="QEH67" s="264"/>
      <c r="QEI67" s="264"/>
      <c r="QEJ67" s="264"/>
      <c r="QEK67" s="264"/>
      <c r="QEL67" s="264"/>
      <c r="QEM67" s="264"/>
      <c r="QEN67" s="264"/>
      <c r="QEO67" s="264"/>
      <c r="QEP67" s="264"/>
      <c r="QEQ67" s="264"/>
      <c r="QER67" s="264"/>
      <c r="QES67" s="264"/>
      <c r="QET67" s="264"/>
      <c r="QEU67" s="264"/>
      <c r="QEV67" s="264"/>
      <c r="QEW67" s="264"/>
      <c r="QEX67" s="264"/>
      <c r="QEY67" s="264"/>
      <c r="QEZ67" s="264"/>
      <c r="QFA67" s="264"/>
      <c r="QFB67" s="264"/>
      <c r="QFC67" s="264"/>
      <c r="QFD67" s="264"/>
      <c r="QFE67" s="264"/>
      <c r="QFF67" s="264"/>
      <c r="QFG67" s="264"/>
      <c r="QFH67" s="264"/>
      <c r="QFI67" s="264"/>
      <c r="QFJ67" s="264"/>
      <c r="QFK67" s="264"/>
      <c r="QFL67" s="264"/>
      <c r="QFM67" s="264"/>
      <c r="QFN67" s="264"/>
      <c r="QFO67" s="264"/>
      <c r="QFP67" s="264"/>
      <c r="QFQ67" s="264"/>
      <c r="QFR67" s="264"/>
      <c r="QFS67" s="264"/>
      <c r="QFT67" s="264"/>
      <c r="QFU67" s="264"/>
      <c r="QFV67" s="264"/>
      <c r="QFW67" s="264"/>
      <c r="QFX67" s="264"/>
      <c r="QFY67" s="264"/>
      <c r="QFZ67" s="264"/>
      <c r="QGA67" s="264"/>
      <c r="QGB67" s="264"/>
      <c r="QGC67" s="264"/>
      <c r="QGD67" s="264"/>
      <c r="QGE67" s="264"/>
      <c r="QGF67" s="264"/>
      <c r="QGG67" s="264"/>
      <c r="QGH67" s="264"/>
      <c r="QGI67" s="264"/>
      <c r="QGJ67" s="264"/>
      <c r="QGK67" s="264"/>
      <c r="QGL67" s="264"/>
      <c r="QGM67" s="264"/>
      <c r="QGN67" s="264"/>
      <c r="QGO67" s="264"/>
      <c r="QGP67" s="264"/>
      <c r="QGQ67" s="264"/>
      <c r="QGR67" s="264"/>
      <c r="QGS67" s="264"/>
      <c r="QGT67" s="264"/>
      <c r="QGU67" s="264"/>
      <c r="QGV67" s="264"/>
      <c r="QGW67" s="264"/>
      <c r="QGX67" s="264"/>
      <c r="QGY67" s="264"/>
      <c r="QGZ67" s="264"/>
      <c r="QHA67" s="264"/>
      <c r="QHB67" s="264"/>
      <c r="QHC67" s="264"/>
      <c r="QHD67" s="264"/>
      <c r="QHE67" s="264"/>
      <c r="QHF67" s="264"/>
      <c r="QHG67" s="264"/>
      <c r="QHH67" s="264"/>
      <c r="QHI67" s="264"/>
      <c r="QHJ67" s="264"/>
      <c r="QHK67" s="264"/>
      <c r="QHL67" s="264"/>
      <c r="QHM67" s="264"/>
      <c r="QHN67" s="264"/>
      <c r="QHO67" s="264"/>
      <c r="QHP67" s="264"/>
      <c r="QHQ67" s="264"/>
      <c r="QHR67" s="264"/>
      <c r="QHS67" s="264"/>
      <c r="QHT67" s="264"/>
      <c r="QHU67" s="264"/>
      <c r="QHV67" s="264"/>
      <c r="QHW67" s="264"/>
      <c r="QHX67" s="264"/>
      <c r="QHY67" s="264"/>
      <c r="QHZ67" s="264"/>
      <c r="QIA67" s="264"/>
      <c r="QIB67" s="264"/>
      <c r="QIC67" s="264"/>
      <c r="QID67" s="264"/>
      <c r="QIE67" s="264"/>
      <c r="QIF67" s="264"/>
      <c r="QIG67" s="264"/>
      <c r="QIH67" s="264"/>
      <c r="QII67" s="264"/>
      <c r="QIJ67" s="264"/>
      <c r="QIK67" s="264"/>
      <c r="QIL67" s="264"/>
      <c r="QIM67" s="264"/>
      <c r="QIN67" s="264"/>
      <c r="QIO67" s="264"/>
      <c r="QIP67" s="264"/>
      <c r="QIQ67" s="264"/>
      <c r="QIR67" s="264"/>
      <c r="QIS67" s="264"/>
      <c r="QIT67" s="264"/>
      <c r="QIU67" s="264"/>
      <c r="QIV67" s="264"/>
      <c r="QIW67" s="264"/>
      <c r="QIX67" s="264"/>
      <c r="QIY67" s="264"/>
      <c r="QIZ67" s="264"/>
      <c r="QJA67" s="264"/>
      <c r="QJB67" s="264"/>
      <c r="QJC67" s="264"/>
      <c r="QJD67" s="264"/>
      <c r="QJE67" s="264"/>
      <c r="QJF67" s="264"/>
      <c r="QJG67" s="264"/>
      <c r="QJH67" s="264"/>
      <c r="QJI67" s="264"/>
      <c r="QJJ67" s="264"/>
      <c r="QJK67" s="264"/>
      <c r="QJL67" s="264"/>
      <c r="QJM67" s="264"/>
      <c r="QJN67" s="264"/>
      <c r="QJO67" s="264"/>
      <c r="QJP67" s="264"/>
      <c r="QJQ67" s="264"/>
      <c r="QJR67" s="264"/>
      <c r="QJS67" s="264"/>
      <c r="QJT67" s="264"/>
      <c r="QJU67" s="264"/>
      <c r="QJV67" s="264"/>
      <c r="QJW67" s="264"/>
      <c r="QJX67" s="264"/>
      <c r="QJY67" s="264"/>
      <c r="QJZ67" s="264"/>
      <c r="QKA67" s="264"/>
      <c r="QKB67" s="264"/>
      <c r="QKC67" s="264"/>
      <c r="QKD67" s="264"/>
      <c r="QKE67" s="264"/>
      <c r="QKF67" s="264"/>
      <c r="QKG67" s="264"/>
      <c r="QKH67" s="264"/>
      <c r="QKI67" s="264"/>
      <c r="QKJ67" s="264"/>
      <c r="QKK67" s="264"/>
      <c r="QKL67" s="264"/>
      <c r="QKM67" s="264"/>
      <c r="QKN67" s="264"/>
      <c r="QKO67" s="264"/>
      <c r="QKP67" s="264"/>
      <c r="QKQ67" s="264"/>
      <c r="QKR67" s="264"/>
      <c r="QKS67" s="264"/>
      <c r="QKT67" s="264"/>
      <c r="QKU67" s="264"/>
      <c r="QKV67" s="264"/>
      <c r="QKW67" s="264"/>
      <c r="QKX67" s="264"/>
      <c r="QKY67" s="264"/>
      <c r="QKZ67" s="264"/>
      <c r="QLA67" s="264"/>
      <c r="QLB67" s="264"/>
      <c r="QLC67" s="264"/>
      <c r="QLD67" s="264"/>
      <c r="QLE67" s="264"/>
      <c r="QLF67" s="264"/>
      <c r="QLG67" s="264"/>
      <c r="QLH67" s="264"/>
      <c r="QLI67" s="264"/>
      <c r="QLJ67" s="264"/>
      <c r="QLK67" s="264"/>
      <c r="QLL67" s="264"/>
      <c r="QLM67" s="264"/>
      <c r="QLN67" s="264"/>
      <c r="QLO67" s="264"/>
      <c r="QLP67" s="264"/>
      <c r="QLQ67" s="264"/>
      <c r="QLR67" s="264"/>
      <c r="QLS67" s="264"/>
      <c r="QLT67" s="264"/>
      <c r="QLU67" s="264"/>
      <c r="QLV67" s="264"/>
      <c r="QLW67" s="264"/>
      <c r="QLX67" s="264"/>
      <c r="QLY67" s="264"/>
      <c r="QLZ67" s="264"/>
      <c r="QMA67" s="264"/>
      <c r="QMB67" s="264"/>
      <c r="QMC67" s="264"/>
      <c r="QMD67" s="264"/>
      <c r="QME67" s="264"/>
      <c r="QMF67" s="264"/>
      <c r="QMG67" s="264"/>
      <c r="QMH67" s="264"/>
      <c r="QMI67" s="264"/>
      <c r="QMJ67" s="264"/>
      <c r="QMK67" s="264"/>
      <c r="QML67" s="264"/>
      <c r="QMM67" s="264"/>
      <c r="QMN67" s="264"/>
      <c r="QMO67" s="264"/>
      <c r="QMP67" s="264"/>
      <c r="QMQ67" s="264"/>
      <c r="QMR67" s="264"/>
      <c r="QMS67" s="264"/>
      <c r="QMT67" s="264"/>
      <c r="QMU67" s="264"/>
      <c r="QMV67" s="264"/>
      <c r="QMW67" s="264"/>
      <c r="QMX67" s="264"/>
      <c r="QMY67" s="264"/>
      <c r="QMZ67" s="264"/>
      <c r="QNA67" s="264"/>
      <c r="QNB67" s="264"/>
      <c r="QNC67" s="264"/>
      <c r="QND67" s="264"/>
      <c r="QNE67" s="264"/>
      <c r="QNF67" s="264"/>
      <c r="QNG67" s="264"/>
      <c r="QNH67" s="264"/>
      <c r="QNI67" s="264"/>
      <c r="QNJ67" s="264"/>
      <c r="QNK67" s="264"/>
      <c r="QNL67" s="264"/>
      <c r="QNM67" s="264"/>
      <c r="QNN67" s="264"/>
      <c r="QNO67" s="264"/>
      <c r="QNP67" s="264"/>
      <c r="QNQ67" s="264"/>
      <c r="QNR67" s="264"/>
      <c r="QNS67" s="264"/>
      <c r="QNT67" s="264"/>
      <c r="QNU67" s="264"/>
      <c r="QNV67" s="264"/>
      <c r="QNW67" s="264"/>
      <c r="QNX67" s="264"/>
      <c r="QNY67" s="264"/>
      <c r="QNZ67" s="264"/>
      <c r="QOA67" s="264"/>
      <c r="QOB67" s="264"/>
      <c r="QOC67" s="264"/>
      <c r="QOD67" s="264"/>
      <c r="QOE67" s="264"/>
      <c r="QOF67" s="264"/>
      <c r="QOG67" s="264"/>
      <c r="QOH67" s="264"/>
      <c r="QOI67" s="264"/>
      <c r="QOJ67" s="264"/>
      <c r="QOK67" s="264"/>
      <c r="QOL67" s="264"/>
      <c r="QOM67" s="264"/>
      <c r="QON67" s="264"/>
      <c r="QOO67" s="264"/>
      <c r="QOP67" s="264"/>
      <c r="QOQ67" s="264"/>
      <c r="QOR67" s="264"/>
      <c r="QOS67" s="264"/>
      <c r="QOT67" s="264"/>
      <c r="QOU67" s="264"/>
      <c r="QOV67" s="264"/>
      <c r="QOW67" s="264"/>
      <c r="QOX67" s="264"/>
      <c r="QOY67" s="264"/>
      <c r="QOZ67" s="264"/>
      <c r="QPA67" s="264"/>
      <c r="QPB67" s="264"/>
      <c r="QPC67" s="264"/>
      <c r="QPD67" s="264"/>
      <c r="QPE67" s="264"/>
      <c r="QPF67" s="264"/>
      <c r="QPG67" s="264"/>
      <c r="QPH67" s="264"/>
      <c r="QPI67" s="264"/>
      <c r="QPJ67" s="264"/>
      <c r="QPK67" s="264"/>
      <c r="QPL67" s="264"/>
      <c r="QPM67" s="264"/>
      <c r="QPN67" s="264"/>
      <c r="QPO67" s="264"/>
      <c r="QPP67" s="264"/>
      <c r="QPQ67" s="264"/>
      <c r="QPR67" s="264"/>
      <c r="QPS67" s="264"/>
      <c r="QPT67" s="264"/>
      <c r="QPU67" s="264"/>
      <c r="QPV67" s="264"/>
      <c r="QPW67" s="264"/>
      <c r="QPX67" s="264"/>
      <c r="QPY67" s="264"/>
      <c r="QPZ67" s="264"/>
      <c r="QQA67" s="264"/>
      <c r="QQB67" s="264"/>
      <c r="QQC67" s="264"/>
      <c r="QQD67" s="264"/>
      <c r="QQE67" s="264"/>
      <c r="QQF67" s="264"/>
      <c r="QQG67" s="264"/>
      <c r="QQH67" s="264"/>
      <c r="QQI67" s="264"/>
      <c r="QQJ67" s="264"/>
      <c r="QQK67" s="264"/>
      <c r="QQL67" s="264"/>
      <c r="QQM67" s="264"/>
      <c r="QQN67" s="264"/>
      <c r="QQO67" s="264"/>
      <c r="QQP67" s="264"/>
      <c r="QQQ67" s="264"/>
      <c r="QQR67" s="264"/>
      <c r="QQS67" s="264"/>
      <c r="QQT67" s="264"/>
      <c r="QQU67" s="264"/>
      <c r="QQV67" s="264"/>
      <c r="QQW67" s="264"/>
      <c r="QQX67" s="264"/>
      <c r="QQY67" s="264"/>
      <c r="QQZ67" s="264"/>
      <c r="QRA67" s="264"/>
      <c r="QRB67" s="264"/>
      <c r="QRC67" s="264"/>
      <c r="QRD67" s="264"/>
      <c r="QRE67" s="264"/>
      <c r="QRF67" s="264"/>
      <c r="QRG67" s="264"/>
      <c r="QRH67" s="264"/>
      <c r="QRI67" s="264"/>
      <c r="QRJ67" s="264"/>
      <c r="QRK67" s="264"/>
      <c r="QRL67" s="264"/>
      <c r="QRM67" s="264"/>
      <c r="QRN67" s="264"/>
      <c r="QRO67" s="264"/>
      <c r="QRP67" s="264"/>
      <c r="QRQ67" s="264"/>
      <c r="QRR67" s="264"/>
      <c r="QRS67" s="264"/>
      <c r="QRT67" s="264"/>
      <c r="QRU67" s="264"/>
      <c r="QRV67" s="264"/>
      <c r="QRW67" s="264"/>
      <c r="QRX67" s="264"/>
      <c r="QRY67" s="264"/>
      <c r="QRZ67" s="264"/>
      <c r="QSA67" s="264"/>
      <c r="QSB67" s="264"/>
      <c r="QSC67" s="264"/>
      <c r="QSD67" s="264"/>
      <c r="QSE67" s="264"/>
      <c r="QSF67" s="264"/>
      <c r="QSG67" s="264"/>
      <c r="QSH67" s="264"/>
      <c r="QSI67" s="264"/>
      <c r="QSJ67" s="264"/>
      <c r="QSK67" s="264"/>
      <c r="QSL67" s="264"/>
      <c r="QSM67" s="264"/>
      <c r="QSN67" s="264"/>
      <c r="QSO67" s="264"/>
      <c r="QSP67" s="264"/>
      <c r="QSQ67" s="264"/>
      <c r="QSR67" s="264"/>
      <c r="QSS67" s="264"/>
      <c r="QST67" s="264"/>
      <c r="QSU67" s="264"/>
      <c r="QSV67" s="264"/>
      <c r="QSW67" s="264"/>
      <c r="QSX67" s="264"/>
      <c r="QSY67" s="264"/>
      <c r="QSZ67" s="264"/>
      <c r="QTA67" s="264"/>
      <c r="QTB67" s="264"/>
      <c r="QTC67" s="264"/>
      <c r="QTD67" s="264"/>
      <c r="QTE67" s="264"/>
      <c r="QTF67" s="264"/>
      <c r="QTG67" s="264"/>
      <c r="QTH67" s="264"/>
      <c r="QTI67" s="264"/>
      <c r="QTJ67" s="264"/>
      <c r="QTK67" s="264"/>
      <c r="QTL67" s="264"/>
      <c r="QTM67" s="264"/>
      <c r="QTN67" s="264"/>
      <c r="QTO67" s="264"/>
      <c r="QTP67" s="264"/>
      <c r="QTQ67" s="264"/>
      <c r="QTR67" s="264"/>
      <c r="QTS67" s="264"/>
      <c r="QTT67" s="264"/>
      <c r="QTU67" s="264"/>
      <c r="QTV67" s="264"/>
      <c r="QTW67" s="264"/>
      <c r="QTX67" s="264"/>
      <c r="QTY67" s="264"/>
      <c r="QTZ67" s="264"/>
      <c r="QUA67" s="264"/>
      <c r="QUB67" s="264"/>
      <c r="QUC67" s="264"/>
      <c r="QUD67" s="264"/>
      <c r="QUE67" s="264"/>
      <c r="QUF67" s="264"/>
      <c r="QUG67" s="264"/>
      <c r="QUH67" s="264"/>
      <c r="QUI67" s="264"/>
      <c r="QUJ67" s="264"/>
      <c r="QUK67" s="264"/>
      <c r="QUL67" s="264"/>
      <c r="QUM67" s="264"/>
      <c r="QUN67" s="264"/>
      <c r="QUO67" s="264"/>
      <c r="QUP67" s="264"/>
      <c r="QUQ67" s="264"/>
      <c r="QUR67" s="264"/>
      <c r="QUS67" s="264"/>
      <c r="QUT67" s="264"/>
      <c r="QUU67" s="264"/>
      <c r="QUV67" s="264"/>
      <c r="QUW67" s="264"/>
      <c r="QUX67" s="264"/>
      <c r="QUY67" s="264"/>
      <c r="QUZ67" s="264"/>
      <c r="QVA67" s="264"/>
      <c r="QVB67" s="264"/>
      <c r="QVC67" s="264"/>
      <c r="QVD67" s="264"/>
      <c r="QVE67" s="264"/>
      <c r="QVF67" s="264"/>
      <c r="QVG67" s="264"/>
      <c r="QVH67" s="264"/>
      <c r="QVI67" s="264"/>
      <c r="QVJ67" s="264"/>
      <c r="QVK67" s="264"/>
      <c r="QVL67" s="264"/>
      <c r="QVM67" s="264"/>
      <c r="QVN67" s="264"/>
      <c r="QVO67" s="264"/>
      <c r="QVP67" s="264"/>
      <c r="QVQ67" s="264"/>
      <c r="QVR67" s="264"/>
      <c r="QVS67" s="264"/>
      <c r="QVT67" s="264"/>
      <c r="QVU67" s="264"/>
      <c r="QVV67" s="264"/>
      <c r="QVW67" s="264"/>
      <c r="QVX67" s="264"/>
      <c r="QVY67" s="264"/>
      <c r="QVZ67" s="264"/>
      <c r="QWA67" s="264"/>
      <c r="QWB67" s="264"/>
      <c r="QWC67" s="264"/>
      <c r="QWD67" s="264"/>
      <c r="QWE67" s="264"/>
      <c r="QWF67" s="264"/>
      <c r="QWG67" s="264"/>
      <c r="QWH67" s="264"/>
      <c r="QWI67" s="264"/>
      <c r="QWJ67" s="264"/>
      <c r="QWK67" s="264"/>
      <c r="QWL67" s="264"/>
      <c r="QWM67" s="264"/>
      <c r="QWN67" s="264"/>
      <c r="QWO67" s="264"/>
      <c r="QWP67" s="264"/>
      <c r="QWQ67" s="264"/>
      <c r="QWR67" s="264"/>
      <c r="QWS67" s="264"/>
      <c r="QWT67" s="264"/>
      <c r="QWU67" s="264"/>
      <c r="QWV67" s="264"/>
      <c r="QWW67" s="264"/>
      <c r="QWX67" s="264"/>
      <c r="QWY67" s="264"/>
      <c r="QWZ67" s="264"/>
      <c r="QXA67" s="264"/>
      <c r="QXB67" s="264"/>
      <c r="QXC67" s="264"/>
      <c r="QXD67" s="264"/>
      <c r="QXE67" s="264"/>
      <c r="QXF67" s="264"/>
      <c r="QXG67" s="264"/>
      <c r="QXH67" s="264"/>
      <c r="QXI67" s="264"/>
      <c r="QXJ67" s="264"/>
      <c r="QXK67" s="264"/>
      <c r="QXL67" s="264"/>
      <c r="QXM67" s="264"/>
      <c r="QXN67" s="264"/>
      <c r="QXO67" s="264"/>
      <c r="QXP67" s="264"/>
      <c r="QXQ67" s="264"/>
      <c r="QXR67" s="264"/>
      <c r="QXS67" s="264"/>
      <c r="QXT67" s="264"/>
      <c r="QXU67" s="264"/>
      <c r="QXV67" s="264"/>
      <c r="QXW67" s="264"/>
      <c r="QXX67" s="264"/>
      <c r="QXY67" s="264"/>
      <c r="QXZ67" s="264"/>
      <c r="QYA67" s="264"/>
      <c r="QYB67" s="264"/>
      <c r="QYC67" s="264"/>
      <c r="QYD67" s="264"/>
      <c r="QYE67" s="264"/>
      <c r="QYF67" s="264"/>
      <c r="QYG67" s="264"/>
      <c r="QYH67" s="264"/>
      <c r="QYI67" s="264"/>
      <c r="QYJ67" s="264"/>
      <c r="QYK67" s="264"/>
      <c r="QYL67" s="264"/>
      <c r="QYM67" s="264"/>
      <c r="QYN67" s="264"/>
      <c r="QYO67" s="264"/>
      <c r="QYP67" s="264"/>
      <c r="QYQ67" s="264"/>
      <c r="QYR67" s="264"/>
      <c r="QYS67" s="264"/>
      <c r="QYT67" s="264"/>
      <c r="QYU67" s="264"/>
      <c r="QYV67" s="264"/>
      <c r="QYW67" s="264"/>
      <c r="QYX67" s="264"/>
      <c r="QYY67" s="264"/>
      <c r="QYZ67" s="264"/>
      <c r="QZA67" s="264"/>
      <c r="QZB67" s="264"/>
      <c r="QZC67" s="264"/>
      <c r="QZD67" s="264"/>
      <c r="QZE67" s="264"/>
      <c r="QZF67" s="264"/>
      <c r="QZG67" s="264"/>
      <c r="QZH67" s="264"/>
      <c r="QZI67" s="264"/>
      <c r="QZJ67" s="264"/>
      <c r="QZK67" s="264"/>
      <c r="QZL67" s="264"/>
      <c r="QZM67" s="264"/>
      <c r="QZN67" s="264"/>
      <c r="QZO67" s="264"/>
      <c r="QZP67" s="264"/>
      <c r="QZQ67" s="264"/>
      <c r="QZR67" s="264"/>
      <c r="QZS67" s="264"/>
      <c r="QZT67" s="264"/>
      <c r="QZU67" s="264"/>
      <c r="QZV67" s="264"/>
      <c r="QZW67" s="264"/>
      <c r="QZX67" s="264"/>
      <c r="QZY67" s="264"/>
      <c r="QZZ67" s="264"/>
      <c r="RAA67" s="264"/>
      <c r="RAB67" s="264"/>
      <c r="RAC67" s="264"/>
      <c r="RAD67" s="264"/>
      <c r="RAE67" s="264"/>
      <c r="RAF67" s="264"/>
      <c r="RAG67" s="264"/>
      <c r="RAH67" s="264"/>
      <c r="RAI67" s="264"/>
      <c r="RAJ67" s="264"/>
      <c r="RAK67" s="264"/>
      <c r="RAL67" s="264"/>
      <c r="RAM67" s="264"/>
      <c r="RAN67" s="264"/>
      <c r="RAO67" s="264"/>
      <c r="RAP67" s="264"/>
      <c r="RAQ67" s="264"/>
      <c r="RAR67" s="264"/>
      <c r="RAS67" s="264"/>
      <c r="RAT67" s="264"/>
      <c r="RAU67" s="264"/>
      <c r="RAV67" s="264"/>
      <c r="RAW67" s="264"/>
      <c r="RAX67" s="264"/>
      <c r="RAY67" s="264"/>
      <c r="RAZ67" s="264"/>
      <c r="RBA67" s="264"/>
      <c r="RBB67" s="264"/>
      <c r="RBC67" s="264"/>
      <c r="RBD67" s="264"/>
      <c r="RBE67" s="264"/>
      <c r="RBF67" s="264"/>
      <c r="RBG67" s="264"/>
      <c r="RBH67" s="264"/>
      <c r="RBI67" s="264"/>
      <c r="RBJ67" s="264"/>
      <c r="RBK67" s="264"/>
      <c r="RBL67" s="264"/>
      <c r="RBM67" s="264"/>
      <c r="RBN67" s="264"/>
      <c r="RBO67" s="264"/>
      <c r="RBP67" s="264"/>
      <c r="RBQ67" s="264"/>
      <c r="RBR67" s="264"/>
      <c r="RBS67" s="264"/>
      <c r="RBT67" s="264"/>
      <c r="RBU67" s="264"/>
      <c r="RBV67" s="264"/>
      <c r="RBW67" s="264"/>
      <c r="RBX67" s="264"/>
      <c r="RBY67" s="264"/>
      <c r="RBZ67" s="264"/>
      <c r="RCA67" s="264"/>
      <c r="RCB67" s="264"/>
      <c r="RCC67" s="264"/>
      <c r="RCD67" s="264"/>
      <c r="RCE67" s="264"/>
      <c r="RCF67" s="264"/>
      <c r="RCG67" s="264"/>
      <c r="RCH67" s="264"/>
      <c r="RCI67" s="264"/>
      <c r="RCJ67" s="264"/>
      <c r="RCK67" s="264"/>
      <c r="RCL67" s="264"/>
      <c r="RCM67" s="264"/>
      <c r="RCN67" s="264"/>
      <c r="RCO67" s="264"/>
      <c r="RCP67" s="264"/>
      <c r="RCQ67" s="264"/>
      <c r="RCR67" s="264"/>
      <c r="RCS67" s="264"/>
      <c r="RCT67" s="264"/>
      <c r="RCU67" s="264"/>
      <c r="RCV67" s="264"/>
      <c r="RCW67" s="264"/>
      <c r="RCX67" s="264"/>
      <c r="RCY67" s="264"/>
      <c r="RCZ67" s="264"/>
      <c r="RDA67" s="264"/>
      <c r="RDB67" s="264"/>
      <c r="RDC67" s="264"/>
      <c r="RDD67" s="264"/>
      <c r="RDE67" s="264"/>
      <c r="RDF67" s="264"/>
      <c r="RDG67" s="264"/>
      <c r="RDH67" s="264"/>
      <c r="RDI67" s="264"/>
      <c r="RDJ67" s="264"/>
      <c r="RDK67" s="264"/>
      <c r="RDL67" s="264"/>
      <c r="RDM67" s="264"/>
      <c r="RDN67" s="264"/>
      <c r="RDO67" s="264"/>
      <c r="RDP67" s="264"/>
      <c r="RDQ67" s="264"/>
      <c r="RDR67" s="264"/>
      <c r="RDS67" s="264"/>
      <c r="RDT67" s="264"/>
      <c r="RDU67" s="264"/>
      <c r="RDV67" s="264"/>
      <c r="RDW67" s="264"/>
      <c r="RDX67" s="264"/>
      <c r="RDY67" s="264"/>
      <c r="RDZ67" s="264"/>
      <c r="REA67" s="264"/>
      <c r="REB67" s="264"/>
      <c r="REC67" s="264"/>
      <c r="RED67" s="264"/>
      <c r="REE67" s="264"/>
      <c r="REF67" s="264"/>
      <c r="REG67" s="264"/>
      <c r="REH67" s="264"/>
      <c r="REI67" s="264"/>
      <c r="REJ67" s="264"/>
      <c r="REK67" s="264"/>
      <c r="REL67" s="264"/>
      <c r="REM67" s="264"/>
      <c r="REN67" s="264"/>
      <c r="REO67" s="264"/>
      <c r="REP67" s="264"/>
      <c r="REQ67" s="264"/>
      <c r="RER67" s="264"/>
      <c r="RES67" s="264"/>
      <c r="RET67" s="264"/>
      <c r="REU67" s="264"/>
      <c r="REV67" s="264"/>
      <c r="REW67" s="264"/>
      <c r="REX67" s="264"/>
      <c r="REY67" s="264"/>
      <c r="REZ67" s="264"/>
      <c r="RFA67" s="264"/>
      <c r="RFB67" s="264"/>
      <c r="RFC67" s="264"/>
      <c r="RFD67" s="264"/>
      <c r="RFE67" s="264"/>
      <c r="RFF67" s="264"/>
      <c r="RFG67" s="264"/>
      <c r="RFH67" s="264"/>
      <c r="RFI67" s="264"/>
      <c r="RFJ67" s="264"/>
      <c r="RFK67" s="264"/>
      <c r="RFL67" s="264"/>
      <c r="RFM67" s="264"/>
      <c r="RFN67" s="264"/>
      <c r="RFO67" s="264"/>
      <c r="RFP67" s="264"/>
      <c r="RFQ67" s="264"/>
      <c r="RFR67" s="264"/>
      <c r="RFS67" s="264"/>
      <c r="RFT67" s="264"/>
      <c r="RFU67" s="264"/>
      <c r="RFV67" s="264"/>
      <c r="RFW67" s="264"/>
      <c r="RFX67" s="264"/>
      <c r="RFY67" s="264"/>
      <c r="RFZ67" s="264"/>
      <c r="RGA67" s="264"/>
      <c r="RGB67" s="264"/>
      <c r="RGC67" s="264"/>
      <c r="RGD67" s="264"/>
      <c r="RGE67" s="264"/>
      <c r="RGF67" s="264"/>
      <c r="RGG67" s="264"/>
      <c r="RGH67" s="264"/>
      <c r="RGI67" s="264"/>
      <c r="RGJ67" s="264"/>
      <c r="RGK67" s="264"/>
      <c r="RGL67" s="264"/>
      <c r="RGM67" s="264"/>
      <c r="RGN67" s="264"/>
      <c r="RGO67" s="264"/>
      <c r="RGP67" s="264"/>
      <c r="RGQ67" s="264"/>
      <c r="RGR67" s="264"/>
      <c r="RGS67" s="264"/>
      <c r="RGT67" s="264"/>
      <c r="RGU67" s="264"/>
      <c r="RGV67" s="264"/>
      <c r="RGW67" s="264"/>
      <c r="RGX67" s="264"/>
      <c r="RGY67" s="264"/>
      <c r="RGZ67" s="264"/>
      <c r="RHA67" s="264"/>
      <c r="RHB67" s="264"/>
      <c r="RHC67" s="264"/>
      <c r="RHD67" s="264"/>
      <c r="RHE67" s="264"/>
      <c r="RHF67" s="264"/>
      <c r="RHG67" s="264"/>
      <c r="RHH67" s="264"/>
      <c r="RHI67" s="264"/>
      <c r="RHJ67" s="264"/>
      <c r="RHK67" s="264"/>
      <c r="RHL67" s="264"/>
      <c r="RHM67" s="264"/>
      <c r="RHN67" s="264"/>
      <c r="RHO67" s="264"/>
      <c r="RHP67" s="264"/>
      <c r="RHQ67" s="264"/>
      <c r="RHR67" s="264"/>
      <c r="RHS67" s="264"/>
      <c r="RHT67" s="264"/>
      <c r="RHU67" s="264"/>
      <c r="RHV67" s="264"/>
      <c r="RHW67" s="264"/>
      <c r="RHX67" s="264"/>
      <c r="RHY67" s="264"/>
      <c r="RHZ67" s="264"/>
      <c r="RIA67" s="264"/>
      <c r="RIB67" s="264"/>
      <c r="RIC67" s="264"/>
      <c r="RID67" s="264"/>
      <c r="RIE67" s="264"/>
      <c r="RIF67" s="264"/>
      <c r="RIG67" s="264"/>
      <c r="RIH67" s="264"/>
      <c r="RII67" s="264"/>
      <c r="RIJ67" s="264"/>
      <c r="RIK67" s="264"/>
      <c r="RIL67" s="264"/>
      <c r="RIM67" s="264"/>
      <c r="RIN67" s="264"/>
      <c r="RIO67" s="264"/>
      <c r="RIP67" s="264"/>
      <c r="RIQ67" s="264"/>
      <c r="RIR67" s="264"/>
      <c r="RIS67" s="264"/>
      <c r="RIT67" s="264"/>
      <c r="RIU67" s="264"/>
      <c r="RIV67" s="264"/>
      <c r="RIW67" s="264"/>
      <c r="RIX67" s="264"/>
      <c r="RIY67" s="264"/>
      <c r="RIZ67" s="264"/>
      <c r="RJA67" s="264"/>
      <c r="RJB67" s="264"/>
      <c r="RJC67" s="264"/>
      <c r="RJD67" s="264"/>
      <c r="RJE67" s="264"/>
      <c r="RJF67" s="264"/>
      <c r="RJG67" s="264"/>
      <c r="RJH67" s="264"/>
      <c r="RJI67" s="264"/>
      <c r="RJJ67" s="264"/>
      <c r="RJK67" s="264"/>
      <c r="RJL67" s="264"/>
      <c r="RJM67" s="264"/>
      <c r="RJN67" s="264"/>
      <c r="RJO67" s="264"/>
      <c r="RJP67" s="264"/>
      <c r="RJQ67" s="264"/>
      <c r="RJR67" s="264"/>
      <c r="RJS67" s="264"/>
      <c r="RJT67" s="264"/>
      <c r="RJU67" s="264"/>
      <c r="RJV67" s="264"/>
      <c r="RJW67" s="264"/>
      <c r="RJX67" s="264"/>
      <c r="RJY67" s="264"/>
      <c r="RJZ67" s="264"/>
      <c r="RKA67" s="264"/>
      <c r="RKB67" s="264"/>
      <c r="RKC67" s="264"/>
      <c r="RKD67" s="264"/>
      <c r="RKE67" s="264"/>
      <c r="RKF67" s="264"/>
      <c r="RKG67" s="264"/>
      <c r="RKH67" s="264"/>
      <c r="RKI67" s="264"/>
      <c r="RKJ67" s="264"/>
      <c r="RKK67" s="264"/>
      <c r="RKL67" s="264"/>
      <c r="RKM67" s="264"/>
      <c r="RKN67" s="264"/>
      <c r="RKO67" s="264"/>
      <c r="RKP67" s="264"/>
      <c r="RKQ67" s="264"/>
      <c r="RKR67" s="264"/>
      <c r="RKS67" s="264"/>
      <c r="RKT67" s="264"/>
      <c r="RKU67" s="264"/>
      <c r="RKV67" s="264"/>
      <c r="RKW67" s="264"/>
      <c r="RKX67" s="264"/>
      <c r="RKY67" s="264"/>
      <c r="RKZ67" s="264"/>
      <c r="RLA67" s="264"/>
      <c r="RLB67" s="264"/>
      <c r="RLC67" s="264"/>
      <c r="RLD67" s="264"/>
      <c r="RLE67" s="264"/>
      <c r="RLF67" s="264"/>
      <c r="RLG67" s="264"/>
      <c r="RLH67" s="264"/>
      <c r="RLI67" s="264"/>
      <c r="RLJ67" s="264"/>
      <c r="RLK67" s="264"/>
      <c r="RLL67" s="264"/>
      <c r="RLM67" s="264"/>
      <c r="RLN67" s="264"/>
      <c r="RLO67" s="264"/>
      <c r="RLP67" s="264"/>
      <c r="RLQ67" s="264"/>
      <c r="RLR67" s="264"/>
      <c r="RLS67" s="264"/>
      <c r="RLT67" s="264"/>
      <c r="RLU67" s="264"/>
      <c r="RLV67" s="264"/>
      <c r="RLW67" s="264"/>
      <c r="RLX67" s="264"/>
      <c r="RLY67" s="264"/>
      <c r="RLZ67" s="264"/>
      <c r="RMA67" s="264"/>
      <c r="RMB67" s="264"/>
      <c r="RMC67" s="264"/>
      <c r="RMD67" s="264"/>
      <c r="RME67" s="264"/>
      <c r="RMF67" s="264"/>
      <c r="RMG67" s="264"/>
      <c r="RMH67" s="264"/>
      <c r="RMI67" s="264"/>
      <c r="RMJ67" s="264"/>
      <c r="RMK67" s="264"/>
      <c r="RML67" s="264"/>
      <c r="RMM67" s="264"/>
      <c r="RMN67" s="264"/>
      <c r="RMO67" s="264"/>
      <c r="RMP67" s="264"/>
      <c r="RMQ67" s="264"/>
      <c r="RMR67" s="264"/>
      <c r="RMS67" s="264"/>
      <c r="RMT67" s="264"/>
      <c r="RMU67" s="264"/>
      <c r="RMV67" s="264"/>
      <c r="RMW67" s="264"/>
      <c r="RMX67" s="264"/>
      <c r="RMY67" s="264"/>
      <c r="RMZ67" s="264"/>
      <c r="RNA67" s="264"/>
      <c r="RNB67" s="264"/>
      <c r="RNC67" s="264"/>
      <c r="RND67" s="264"/>
      <c r="RNE67" s="264"/>
      <c r="RNF67" s="264"/>
      <c r="RNG67" s="264"/>
      <c r="RNH67" s="264"/>
      <c r="RNI67" s="264"/>
      <c r="RNJ67" s="264"/>
      <c r="RNK67" s="264"/>
      <c r="RNL67" s="264"/>
      <c r="RNM67" s="264"/>
      <c r="RNN67" s="264"/>
      <c r="RNO67" s="264"/>
      <c r="RNP67" s="264"/>
      <c r="RNQ67" s="264"/>
      <c r="RNR67" s="264"/>
      <c r="RNS67" s="264"/>
      <c r="RNT67" s="264"/>
      <c r="RNU67" s="264"/>
      <c r="RNV67" s="264"/>
      <c r="RNW67" s="264"/>
      <c r="RNX67" s="264"/>
      <c r="RNY67" s="264"/>
      <c r="RNZ67" s="264"/>
      <c r="ROA67" s="264"/>
      <c r="ROB67" s="264"/>
      <c r="ROC67" s="264"/>
      <c r="ROD67" s="264"/>
      <c r="ROE67" s="264"/>
      <c r="ROF67" s="264"/>
      <c r="ROG67" s="264"/>
      <c r="ROH67" s="264"/>
      <c r="ROI67" s="264"/>
      <c r="ROJ67" s="264"/>
      <c r="ROK67" s="264"/>
      <c r="ROL67" s="264"/>
      <c r="ROM67" s="264"/>
      <c r="RON67" s="264"/>
      <c r="ROO67" s="264"/>
      <c r="ROP67" s="264"/>
      <c r="ROQ67" s="264"/>
      <c r="ROR67" s="264"/>
      <c r="ROS67" s="264"/>
      <c r="ROT67" s="264"/>
      <c r="ROU67" s="264"/>
      <c r="ROV67" s="264"/>
      <c r="ROW67" s="264"/>
      <c r="ROX67" s="264"/>
      <c r="ROY67" s="264"/>
      <c r="ROZ67" s="264"/>
      <c r="RPA67" s="264"/>
      <c r="RPB67" s="264"/>
      <c r="RPC67" s="264"/>
      <c r="RPD67" s="264"/>
      <c r="RPE67" s="264"/>
      <c r="RPF67" s="264"/>
      <c r="RPG67" s="264"/>
      <c r="RPH67" s="264"/>
      <c r="RPI67" s="264"/>
      <c r="RPJ67" s="264"/>
      <c r="RPK67" s="264"/>
      <c r="RPL67" s="264"/>
      <c r="RPM67" s="264"/>
      <c r="RPN67" s="264"/>
      <c r="RPO67" s="264"/>
      <c r="RPP67" s="264"/>
      <c r="RPQ67" s="264"/>
      <c r="RPR67" s="264"/>
      <c r="RPS67" s="264"/>
      <c r="RPT67" s="264"/>
      <c r="RPU67" s="264"/>
      <c r="RPV67" s="264"/>
      <c r="RPW67" s="264"/>
      <c r="RPX67" s="264"/>
      <c r="RPY67" s="264"/>
      <c r="RPZ67" s="264"/>
      <c r="RQA67" s="264"/>
      <c r="RQB67" s="264"/>
      <c r="RQC67" s="264"/>
      <c r="RQD67" s="264"/>
      <c r="RQE67" s="264"/>
      <c r="RQF67" s="264"/>
      <c r="RQG67" s="264"/>
      <c r="RQH67" s="264"/>
      <c r="RQI67" s="264"/>
      <c r="RQJ67" s="264"/>
      <c r="RQK67" s="264"/>
      <c r="RQL67" s="264"/>
      <c r="RQM67" s="264"/>
      <c r="RQN67" s="264"/>
      <c r="RQO67" s="264"/>
      <c r="RQP67" s="264"/>
      <c r="RQQ67" s="264"/>
      <c r="RQR67" s="264"/>
      <c r="RQS67" s="264"/>
      <c r="RQT67" s="264"/>
      <c r="RQU67" s="264"/>
      <c r="RQV67" s="264"/>
      <c r="RQW67" s="264"/>
      <c r="RQX67" s="264"/>
      <c r="RQY67" s="264"/>
      <c r="RQZ67" s="264"/>
      <c r="RRA67" s="264"/>
      <c r="RRB67" s="264"/>
      <c r="RRC67" s="264"/>
      <c r="RRD67" s="264"/>
      <c r="RRE67" s="264"/>
      <c r="RRF67" s="264"/>
      <c r="RRG67" s="264"/>
      <c r="RRH67" s="264"/>
      <c r="RRI67" s="264"/>
      <c r="RRJ67" s="264"/>
      <c r="RRK67" s="264"/>
      <c r="RRL67" s="264"/>
      <c r="RRM67" s="264"/>
      <c r="RRN67" s="264"/>
      <c r="RRO67" s="264"/>
      <c r="RRP67" s="264"/>
      <c r="RRQ67" s="264"/>
      <c r="RRR67" s="264"/>
      <c r="RRS67" s="264"/>
      <c r="RRT67" s="264"/>
      <c r="RRU67" s="264"/>
      <c r="RRV67" s="264"/>
      <c r="RRW67" s="264"/>
      <c r="RRX67" s="264"/>
      <c r="RRY67" s="264"/>
      <c r="RRZ67" s="264"/>
      <c r="RSA67" s="264"/>
      <c r="RSB67" s="264"/>
      <c r="RSC67" s="264"/>
      <c r="RSD67" s="264"/>
      <c r="RSE67" s="264"/>
      <c r="RSF67" s="264"/>
      <c r="RSG67" s="264"/>
      <c r="RSH67" s="264"/>
      <c r="RSI67" s="264"/>
      <c r="RSJ67" s="264"/>
      <c r="RSK67" s="264"/>
      <c r="RSL67" s="264"/>
      <c r="RSM67" s="264"/>
      <c r="RSN67" s="264"/>
      <c r="RSO67" s="264"/>
      <c r="RSP67" s="264"/>
      <c r="RSQ67" s="264"/>
      <c r="RSR67" s="264"/>
      <c r="RSS67" s="264"/>
      <c r="RST67" s="264"/>
      <c r="RSU67" s="264"/>
      <c r="RSV67" s="264"/>
      <c r="RSW67" s="264"/>
      <c r="RSX67" s="264"/>
      <c r="RSY67" s="264"/>
      <c r="RSZ67" s="264"/>
      <c r="RTA67" s="264"/>
      <c r="RTB67" s="264"/>
      <c r="RTC67" s="264"/>
      <c r="RTD67" s="264"/>
      <c r="RTE67" s="264"/>
      <c r="RTF67" s="264"/>
      <c r="RTG67" s="264"/>
      <c r="RTH67" s="264"/>
      <c r="RTI67" s="264"/>
      <c r="RTJ67" s="264"/>
      <c r="RTK67" s="264"/>
      <c r="RTL67" s="264"/>
      <c r="RTM67" s="264"/>
      <c r="RTN67" s="264"/>
      <c r="RTO67" s="264"/>
      <c r="RTP67" s="264"/>
      <c r="RTQ67" s="264"/>
      <c r="RTR67" s="264"/>
      <c r="RTS67" s="264"/>
      <c r="RTT67" s="264"/>
      <c r="RTU67" s="264"/>
      <c r="RTV67" s="264"/>
      <c r="RTW67" s="264"/>
      <c r="RTX67" s="264"/>
      <c r="RTY67" s="264"/>
      <c r="RTZ67" s="264"/>
      <c r="RUA67" s="264"/>
      <c r="RUB67" s="264"/>
      <c r="RUC67" s="264"/>
      <c r="RUD67" s="264"/>
      <c r="RUE67" s="264"/>
      <c r="RUF67" s="264"/>
      <c r="RUG67" s="264"/>
      <c r="RUH67" s="264"/>
      <c r="RUI67" s="264"/>
      <c r="RUJ67" s="264"/>
      <c r="RUK67" s="264"/>
      <c r="RUL67" s="264"/>
      <c r="RUM67" s="264"/>
      <c r="RUN67" s="264"/>
      <c r="RUO67" s="264"/>
      <c r="RUP67" s="264"/>
      <c r="RUQ67" s="264"/>
      <c r="RUR67" s="264"/>
      <c r="RUS67" s="264"/>
      <c r="RUT67" s="264"/>
      <c r="RUU67" s="264"/>
      <c r="RUV67" s="264"/>
      <c r="RUW67" s="264"/>
      <c r="RUX67" s="264"/>
      <c r="RUY67" s="264"/>
      <c r="RUZ67" s="264"/>
      <c r="RVA67" s="264"/>
      <c r="RVB67" s="264"/>
      <c r="RVC67" s="264"/>
      <c r="RVD67" s="264"/>
      <c r="RVE67" s="264"/>
      <c r="RVF67" s="264"/>
      <c r="RVG67" s="264"/>
      <c r="RVH67" s="264"/>
      <c r="RVI67" s="264"/>
      <c r="RVJ67" s="264"/>
      <c r="RVK67" s="264"/>
      <c r="RVL67" s="264"/>
      <c r="RVM67" s="264"/>
      <c r="RVN67" s="264"/>
      <c r="RVO67" s="264"/>
      <c r="RVP67" s="264"/>
      <c r="RVQ67" s="264"/>
      <c r="RVR67" s="264"/>
      <c r="RVS67" s="264"/>
      <c r="RVT67" s="264"/>
      <c r="RVU67" s="264"/>
      <c r="RVV67" s="264"/>
      <c r="RVW67" s="264"/>
      <c r="RVX67" s="264"/>
      <c r="RVY67" s="264"/>
      <c r="RVZ67" s="264"/>
      <c r="RWA67" s="264"/>
      <c r="RWB67" s="264"/>
      <c r="RWC67" s="264"/>
      <c r="RWD67" s="264"/>
      <c r="RWE67" s="264"/>
      <c r="RWF67" s="264"/>
      <c r="RWG67" s="264"/>
      <c r="RWH67" s="264"/>
      <c r="RWI67" s="264"/>
      <c r="RWJ67" s="264"/>
      <c r="RWK67" s="264"/>
      <c r="RWL67" s="264"/>
      <c r="RWM67" s="264"/>
      <c r="RWN67" s="264"/>
      <c r="RWO67" s="264"/>
      <c r="RWP67" s="264"/>
      <c r="RWQ67" s="264"/>
      <c r="RWR67" s="264"/>
      <c r="RWS67" s="264"/>
      <c r="RWT67" s="264"/>
      <c r="RWU67" s="264"/>
      <c r="RWV67" s="264"/>
      <c r="RWW67" s="264"/>
      <c r="RWX67" s="264"/>
      <c r="RWY67" s="264"/>
      <c r="RWZ67" s="264"/>
      <c r="RXA67" s="264"/>
      <c r="RXB67" s="264"/>
      <c r="RXC67" s="264"/>
      <c r="RXD67" s="264"/>
      <c r="RXE67" s="264"/>
      <c r="RXF67" s="264"/>
      <c r="RXG67" s="264"/>
      <c r="RXH67" s="264"/>
      <c r="RXI67" s="264"/>
      <c r="RXJ67" s="264"/>
      <c r="RXK67" s="264"/>
      <c r="RXL67" s="264"/>
      <c r="RXM67" s="264"/>
      <c r="RXN67" s="264"/>
      <c r="RXO67" s="264"/>
      <c r="RXP67" s="264"/>
      <c r="RXQ67" s="264"/>
      <c r="RXR67" s="264"/>
      <c r="RXS67" s="264"/>
      <c r="RXT67" s="264"/>
      <c r="RXU67" s="264"/>
      <c r="RXV67" s="264"/>
      <c r="RXW67" s="264"/>
      <c r="RXX67" s="264"/>
      <c r="RXY67" s="264"/>
      <c r="RXZ67" s="264"/>
      <c r="RYA67" s="264"/>
      <c r="RYB67" s="264"/>
      <c r="RYC67" s="264"/>
      <c r="RYD67" s="264"/>
      <c r="RYE67" s="264"/>
      <c r="RYF67" s="264"/>
      <c r="RYG67" s="264"/>
      <c r="RYH67" s="264"/>
      <c r="RYI67" s="264"/>
      <c r="RYJ67" s="264"/>
      <c r="RYK67" s="264"/>
      <c r="RYL67" s="264"/>
      <c r="RYM67" s="264"/>
      <c r="RYN67" s="264"/>
      <c r="RYO67" s="264"/>
      <c r="RYP67" s="264"/>
      <c r="RYQ67" s="264"/>
      <c r="RYR67" s="264"/>
      <c r="RYS67" s="264"/>
      <c r="RYT67" s="264"/>
      <c r="RYU67" s="264"/>
      <c r="RYV67" s="264"/>
      <c r="RYW67" s="264"/>
      <c r="RYX67" s="264"/>
      <c r="RYY67" s="264"/>
      <c r="RYZ67" s="264"/>
      <c r="RZA67" s="264"/>
      <c r="RZB67" s="264"/>
      <c r="RZC67" s="264"/>
      <c r="RZD67" s="264"/>
      <c r="RZE67" s="264"/>
      <c r="RZF67" s="264"/>
      <c r="RZG67" s="264"/>
      <c r="RZH67" s="264"/>
      <c r="RZI67" s="264"/>
      <c r="RZJ67" s="264"/>
      <c r="RZK67" s="264"/>
      <c r="RZL67" s="264"/>
      <c r="RZM67" s="264"/>
      <c r="RZN67" s="264"/>
      <c r="RZO67" s="264"/>
      <c r="RZP67" s="264"/>
      <c r="RZQ67" s="264"/>
      <c r="RZR67" s="264"/>
      <c r="RZS67" s="264"/>
      <c r="RZT67" s="264"/>
      <c r="RZU67" s="264"/>
      <c r="RZV67" s="264"/>
      <c r="RZW67" s="264"/>
      <c r="RZX67" s="264"/>
      <c r="RZY67" s="264"/>
      <c r="RZZ67" s="264"/>
      <c r="SAA67" s="264"/>
      <c r="SAB67" s="264"/>
      <c r="SAC67" s="264"/>
      <c r="SAD67" s="264"/>
      <c r="SAE67" s="264"/>
      <c r="SAF67" s="264"/>
      <c r="SAG67" s="264"/>
      <c r="SAH67" s="264"/>
      <c r="SAI67" s="264"/>
      <c r="SAJ67" s="264"/>
      <c r="SAK67" s="264"/>
      <c r="SAL67" s="264"/>
      <c r="SAM67" s="264"/>
      <c r="SAN67" s="264"/>
      <c r="SAO67" s="264"/>
      <c r="SAP67" s="264"/>
      <c r="SAQ67" s="264"/>
      <c r="SAR67" s="264"/>
      <c r="SAS67" s="264"/>
      <c r="SAT67" s="264"/>
      <c r="SAU67" s="264"/>
      <c r="SAV67" s="264"/>
      <c r="SAW67" s="264"/>
      <c r="SAX67" s="264"/>
      <c r="SAY67" s="264"/>
      <c r="SAZ67" s="264"/>
      <c r="SBA67" s="264"/>
      <c r="SBB67" s="264"/>
      <c r="SBC67" s="264"/>
      <c r="SBD67" s="264"/>
      <c r="SBE67" s="264"/>
      <c r="SBF67" s="264"/>
      <c r="SBG67" s="264"/>
      <c r="SBH67" s="264"/>
      <c r="SBI67" s="264"/>
      <c r="SBJ67" s="264"/>
      <c r="SBK67" s="264"/>
      <c r="SBL67" s="264"/>
      <c r="SBM67" s="264"/>
      <c r="SBN67" s="264"/>
      <c r="SBO67" s="264"/>
      <c r="SBP67" s="264"/>
      <c r="SBQ67" s="264"/>
      <c r="SBR67" s="264"/>
      <c r="SBS67" s="264"/>
      <c r="SBT67" s="264"/>
      <c r="SBU67" s="264"/>
      <c r="SBV67" s="264"/>
      <c r="SBW67" s="264"/>
      <c r="SBX67" s="264"/>
      <c r="SBY67" s="264"/>
      <c r="SBZ67" s="264"/>
      <c r="SCA67" s="264"/>
      <c r="SCB67" s="264"/>
      <c r="SCC67" s="264"/>
      <c r="SCD67" s="264"/>
      <c r="SCE67" s="264"/>
      <c r="SCF67" s="264"/>
      <c r="SCG67" s="264"/>
      <c r="SCH67" s="264"/>
      <c r="SCI67" s="264"/>
      <c r="SCJ67" s="264"/>
      <c r="SCK67" s="264"/>
      <c r="SCL67" s="264"/>
      <c r="SCM67" s="264"/>
      <c r="SCN67" s="264"/>
      <c r="SCO67" s="264"/>
      <c r="SCP67" s="264"/>
      <c r="SCQ67" s="264"/>
      <c r="SCR67" s="264"/>
      <c r="SCS67" s="264"/>
      <c r="SCT67" s="264"/>
      <c r="SCU67" s="264"/>
      <c r="SCV67" s="264"/>
      <c r="SCW67" s="264"/>
      <c r="SCX67" s="264"/>
      <c r="SCY67" s="264"/>
      <c r="SCZ67" s="264"/>
      <c r="SDA67" s="264"/>
      <c r="SDB67" s="264"/>
      <c r="SDC67" s="264"/>
      <c r="SDD67" s="264"/>
      <c r="SDE67" s="264"/>
      <c r="SDF67" s="264"/>
      <c r="SDG67" s="264"/>
      <c r="SDH67" s="264"/>
      <c r="SDI67" s="264"/>
      <c r="SDJ67" s="264"/>
      <c r="SDK67" s="264"/>
      <c r="SDL67" s="264"/>
      <c r="SDM67" s="264"/>
      <c r="SDN67" s="264"/>
      <c r="SDO67" s="264"/>
      <c r="SDP67" s="264"/>
      <c r="SDQ67" s="264"/>
      <c r="SDR67" s="264"/>
      <c r="SDS67" s="264"/>
      <c r="SDT67" s="264"/>
      <c r="SDU67" s="264"/>
      <c r="SDV67" s="264"/>
      <c r="SDW67" s="264"/>
      <c r="SDX67" s="264"/>
      <c r="SDY67" s="264"/>
      <c r="SDZ67" s="264"/>
      <c r="SEA67" s="264"/>
      <c r="SEB67" s="264"/>
      <c r="SEC67" s="264"/>
      <c r="SED67" s="264"/>
      <c r="SEE67" s="264"/>
      <c r="SEF67" s="264"/>
      <c r="SEG67" s="264"/>
      <c r="SEH67" s="264"/>
      <c r="SEI67" s="264"/>
      <c r="SEJ67" s="264"/>
      <c r="SEK67" s="264"/>
      <c r="SEL67" s="264"/>
      <c r="SEM67" s="264"/>
      <c r="SEN67" s="264"/>
      <c r="SEO67" s="264"/>
      <c r="SEP67" s="264"/>
      <c r="SEQ67" s="264"/>
      <c r="SER67" s="264"/>
      <c r="SES67" s="264"/>
      <c r="SET67" s="264"/>
      <c r="SEU67" s="264"/>
      <c r="SEV67" s="264"/>
      <c r="SEW67" s="264"/>
      <c r="SEX67" s="264"/>
      <c r="SEY67" s="264"/>
      <c r="SEZ67" s="264"/>
      <c r="SFA67" s="264"/>
      <c r="SFB67" s="264"/>
      <c r="SFC67" s="264"/>
      <c r="SFD67" s="264"/>
      <c r="SFE67" s="264"/>
      <c r="SFF67" s="264"/>
      <c r="SFG67" s="264"/>
      <c r="SFH67" s="264"/>
      <c r="SFI67" s="264"/>
      <c r="SFJ67" s="264"/>
      <c r="SFK67" s="264"/>
      <c r="SFL67" s="264"/>
      <c r="SFM67" s="264"/>
      <c r="SFN67" s="264"/>
      <c r="SFO67" s="264"/>
      <c r="SFP67" s="264"/>
      <c r="SFQ67" s="264"/>
      <c r="SFR67" s="264"/>
      <c r="SFS67" s="264"/>
      <c r="SFT67" s="264"/>
      <c r="SFU67" s="264"/>
      <c r="SFV67" s="264"/>
      <c r="SFW67" s="264"/>
      <c r="SFX67" s="264"/>
      <c r="SFY67" s="264"/>
      <c r="SFZ67" s="264"/>
      <c r="SGA67" s="264"/>
      <c r="SGB67" s="264"/>
      <c r="SGC67" s="264"/>
      <c r="SGD67" s="264"/>
      <c r="SGE67" s="264"/>
      <c r="SGF67" s="264"/>
      <c r="SGG67" s="264"/>
      <c r="SGH67" s="264"/>
      <c r="SGI67" s="264"/>
      <c r="SGJ67" s="264"/>
      <c r="SGK67" s="264"/>
      <c r="SGL67" s="264"/>
      <c r="SGM67" s="264"/>
      <c r="SGN67" s="264"/>
      <c r="SGO67" s="264"/>
      <c r="SGP67" s="264"/>
      <c r="SGQ67" s="264"/>
      <c r="SGR67" s="264"/>
      <c r="SGS67" s="264"/>
      <c r="SGT67" s="264"/>
      <c r="SGU67" s="264"/>
      <c r="SGV67" s="264"/>
      <c r="SGW67" s="264"/>
      <c r="SGX67" s="264"/>
      <c r="SGY67" s="264"/>
      <c r="SGZ67" s="264"/>
      <c r="SHA67" s="264"/>
      <c r="SHB67" s="264"/>
      <c r="SHC67" s="264"/>
      <c r="SHD67" s="264"/>
      <c r="SHE67" s="264"/>
      <c r="SHF67" s="264"/>
      <c r="SHG67" s="264"/>
      <c r="SHH67" s="264"/>
      <c r="SHI67" s="264"/>
      <c r="SHJ67" s="264"/>
      <c r="SHK67" s="264"/>
      <c r="SHL67" s="264"/>
      <c r="SHM67" s="264"/>
      <c r="SHN67" s="264"/>
      <c r="SHO67" s="264"/>
      <c r="SHP67" s="264"/>
      <c r="SHQ67" s="264"/>
      <c r="SHR67" s="264"/>
      <c r="SHS67" s="264"/>
      <c r="SHT67" s="264"/>
      <c r="SHU67" s="264"/>
      <c r="SHV67" s="264"/>
      <c r="SHW67" s="264"/>
      <c r="SHX67" s="264"/>
      <c r="SHY67" s="264"/>
      <c r="SHZ67" s="264"/>
      <c r="SIA67" s="264"/>
      <c r="SIB67" s="264"/>
      <c r="SIC67" s="264"/>
      <c r="SID67" s="264"/>
      <c r="SIE67" s="264"/>
      <c r="SIF67" s="264"/>
      <c r="SIG67" s="264"/>
      <c r="SIH67" s="264"/>
      <c r="SII67" s="264"/>
      <c r="SIJ67" s="264"/>
      <c r="SIK67" s="264"/>
      <c r="SIL67" s="264"/>
      <c r="SIM67" s="264"/>
      <c r="SIN67" s="264"/>
      <c r="SIO67" s="264"/>
      <c r="SIP67" s="264"/>
      <c r="SIQ67" s="264"/>
      <c r="SIR67" s="264"/>
      <c r="SIS67" s="264"/>
      <c r="SIT67" s="264"/>
      <c r="SIU67" s="264"/>
      <c r="SIV67" s="264"/>
      <c r="SIW67" s="264"/>
      <c r="SIX67" s="264"/>
      <c r="SIY67" s="264"/>
      <c r="SIZ67" s="264"/>
      <c r="SJA67" s="264"/>
      <c r="SJB67" s="264"/>
      <c r="SJC67" s="264"/>
      <c r="SJD67" s="264"/>
      <c r="SJE67" s="264"/>
      <c r="SJF67" s="264"/>
      <c r="SJG67" s="264"/>
      <c r="SJH67" s="264"/>
      <c r="SJI67" s="264"/>
      <c r="SJJ67" s="264"/>
      <c r="SJK67" s="264"/>
      <c r="SJL67" s="264"/>
      <c r="SJM67" s="264"/>
      <c r="SJN67" s="264"/>
      <c r="SJO67" s="264"/>
      <c r="SJP67" s="264"/>
      <c r="SJQ67" s="264"/>
      <c r="SJR67" s="264"/>
      <c r="SJS67" s="264"/>
      <c r="SJT67" s="264"/>
      <c r="SJU67" s="264"/>
      <c r="SJV67" s="264"/>
      <c r="SJW67" s="264"/>
      <c r="SJX67" s="264"/>
      <c r="SJY67" s="264"/>
      <c r="SJZ67" s="264"/>
      <c r="SKA67" s="264"/>
      <c r="SKB67" s="264"/>
      <c r="SKC67" s="264"/>
      <c r="SKD67" s="264"/>
      <c r="SKE67" s="264"/>
      <c r="SKF67" s="264"/>
      <c r="SKG67" s="264"/>
      <c r="SKH67" s="264"/>
      <c r="SKI67" s="264"/>
      <c r="SKJ67" s="264"/>
      <c r="SKK67" s="264"/>
      <c r="SKL67" s="264"/>
      <c r="SKM67" s="264"/>
      <c r="SKN67" s="264"/>
      <c r="SKO67" s="264"/>
      <c r="SKP67" s="264"/>
      <c r="SKQ67" s="264"/>
      <c r="SKR67" s="264"/>
      <c r="SKS67" s="264"/>
      <c r="SKT67" s="264"/>
      <c r="SKU67" s="264"/>
      <c r="SKV67" s="264"/>
      <c r="SKW67" s="264"/>
      <c r="SKX67" s="264"/>
      <c r="SKY67" s="264"/>
      <c r="SKZ67" s="264"/>
      <c r="SLA67" s="264"/>
      <c r="SLB67" s="264"/>
      <c r="SLC67" s="264"/>
      <c r="SLD67" s="264"/>
      <c r="SLE67" s="264"/>
      <c r="SLF67" s="264"/>
      <c r="SLG67" s="264"/>
      <c r="SLH67" s="264"/>
      <c r="SLI67" s="264"/>
      <c r="SLJ67" s="264"/>
      <c r="SLK67" s="264"/>
      <c r="SLL67" s="264"/>
      <c r="SLM67" s="264"/>
      <c r="SLN67" s="264"/>
      <c r="SLO67" s="264"/>
      <c r="SLP67" s="264"/>
      <c r="SLQ67" s="264"/>
      <c r="SLR67" s="264"/>
      <c r="SLS67" s="264"/>
      <c r="SLT67" s="264"/>
      <c r="SLU67" s="264"/>
      <c r="SLV67" s="264"/>
      <c r="SLW67" s="264"/>
      <c r="SLX67" s="264"/>
      <c r="SLY67" s="264"/>
      <c r="SLZ67" s="264"/>
      <c r="SMA67" s="264"/>
      <c r="SMB67" s="264"/>
      <c r="SMC67" s="264"/>
      <c r="SMD67" s="264"/>
      <c r="SME67" s="264"/>
      <c r="SMF67" s="264"/>
      <c r="SMG67" s="264"/>
      <c r="SMH67" s="264"/>
      <c r="SMI67" s="264"/>
      <c r="SMJ67" s="264"/>
      <c r="SMK67" s="264"/>
      <c r="SML67" s="264"/>
      <c r="SMM67" s="264"/>
      <c r="SMN67" s="264"/>
      <c r="SMO67" s="264"/>
      <c r="SMP67" s="264"/>
      <c r="SMQ67" s="264"/>
      <c r="SMR67" s="264"/>
      <c r="SMS67" s="264"/>
      <c r="SMT67" s="264"/>
      <c r="SMU67" s="264"/>
      <c r="SMV67" s="264"/>
      <c r="SMW67" s="264"/>
      <c r="SMX67" s="264"/>
      <c r="SMY67" s="264"/>
      <c r="SMZ67" s="264"/>
      <c r="SNA67" s="264"/>
      <c r="SNB67" s="264"/>
      <c r="SNC67" s="264"/>
      <c r="SND67" s="264"/>
      <c r="SNE67" s="264"/>
      <c r="SNF67" s="264"/>
      <c r="SNG67" s="264"/>
      <c r="SNH67" s="264"/>
      <c r="SNI67" s="264"/>
      <c r="SNJ67" s="264"/>
      <c r="SNK67" s="264"/>
      <c r="SNL67" s="264"/>
      <c r="SNM67" s="264"/>
      <c r="SNN67" s="264"/>
      <c r="SNO67" s="264"/>
      <c r="SNP67" s="264"/>
      <c r="SNQ67" s="264"/>
      <c r="SNR67" s="264"/>
      <c r="SNS67" s="264"/>
      <c r="SNT67" s="264"/>
      <c r="SNU67" s="264"/>
      <c r="SNV67" s="264"/>
      <c r="SNW67" s="264"/>
      <c r="SNX67" s="264"/>
      <c r="SNY67" s="264"/>
      <c r="SNZ67" s="264"/>
      <c r="SOA67" s="264"/>
      <c r="SOB67" s="264"/>
      <c r="SOC67" s="264"/>
      <c r="SOD67" s="264"/>
      <c r="SOE67" s="264"/>
      <c r="SOF67" s="264"/>
      <c r="SOG67" s="264"/>
      <c r="SOH67" s="264"/>
      <c r="SOI67" s="264"/>
      <c r="SOJ67" s="264"/>
      <c r="SOK67" s="264"/>
      <c r="SOL67" s="264"/>
      <c r="SOM67" s="264"/>
      <c r="SON67" s="264"/>
      <c r="SOO67" s="264"/>
      <c r="SOP67" s="264"/>
      <c r="SOQ67" s="264"/>
      <c r="SOR67" s="264"/>
      <c r="SOS67" s="264"/>
      <c r="SOT67" s="264"/>
      <c r="SOU67" s="264"/>
      <c r="SOV67" s="264"/>
      <c r="SOW67" s="264"/>
      <c r="SOX67" s="264"/>
      <c r="SOY67" s="264"/>
      <c r="SOZ67" s="264"/>
      <c r="SPA67" s="264"/>
      <c r="SPB67" s="264"/>
      <c r="SPC67" s="264"/>
      <c r="SPD67" s="264"/>
      <c r="SPE67" s="264"/>
      <c r="SPF67" s="264"/>
      <c r="SPG67" s="264"/>
      <c r="SPH67" s="264"/>
      <c r="SPI67" s="264"/>
      <c r="SPJ67" s="264"/>
      <c r="SPK67" s="264"/>
      <c r="SPL67" s="264"/>
      <c r="SPM67" s="264"/>
      <c r="SPN67" s="264"/>
      <c r="SPO67" s="264"/>
      <c r="SPP67" s="264"/>
      <c r="SPQ67" s="264"/>
      <c r="SPR67" s="264"/>
      <c r="SPS67" s="264"/>
      <c r="SPT67" s="264"/>
      <c r="SPU67" s="264"/>
      <c r="SPV67" s="264"/>
      <c r="SPW67" s="264"/>
      <c r="SPX67" s="264"/>
      <c r="SPY67" s="264"/>
      <c r="SPZ67" s="264"/>
      <c r="SQA67" s="264"/>
      <c r="SQB67" s="264"/>
      <c r="SQC67" s="264"/>
      <c r="SQD67" s="264"/>
      <c r="SQE67" s="264"/>
      <c r="SQF67" s="264"/>
      <c r="SQG67" s="264"/>
      <c r="SQH67" s="264"/>
      <c r="SQI67" s="264"/>
      <c r="SQJ67" s="264"/>
      <c r="SQK67" s="264"/>
      <c r="SQL67" s="264"/>
      <c r="SQM67" s="264"/>
      <c r="SQN67" s="264"/>
      <c r="SQO67" s="264"/>
      <c r="SQP67" s="264"/>
      <c r="SQQ67" s="264"/>
      <c r="SQR67" s="264"/>
      <c r="SQS67" s="264"/>
      <c r="SQT67" s="264"/>
      <c r="SQU67" s="264"/>
      <c r="SQV67" s="264"/>
      <c r="SQW67" s="264"/>
      <c r="SQX67" s="264"/>
      <c r="SQY67" s="264"/>
      <c r="SQZ67" s="264"/>
      <c r="SRA67" s="264"/>
      <c r="SRB67" s="264"/>
      <c r="SRC67" s="264"/>
      <c r="SRD67" s="264"/>
      <c r="SRE67" s="264"/>
      <c r="SRF67" s="264"/>
      <c r="SRG67" s="264"/>
      <c r="SRH67" s="264"/>
      <c r="SRI67" s="264"/>
      <c r="SRJ67" s="264"/>
      <c r="SRK67" s="264"/>
      <c r="SRL67" s="264"/>
      <c r="SRM67" s="264"/>
      <c r="SRN67" s="264"/>
      <c r="SRO67" s="264"/>
      <c r="SRP67" s="264"/>
      <c r="SRQ67" s="264"/>
      <c r="SRR67" s="264"/>
      <c r="SRS67" s="264"/>
      <c r="SRT67" s="264"/>
      <c r="SRU67" s="264"/>
      <c r="SRV67" s="264"/>
      <c r="SRW67" s="264"/>
      <c r="SRX67" s="264"/>
      <c r="SRY67" s="264"/>
      <c r="SRZ67" s="264"/>
      <c r="SSA67" s="264"/>
      <c r="SSB67" s="264"/>
      <c r="SSC67" s="264"/>
      <c r="SSD67" s="264"/>
      <c r="SSE67" s="264"/>
      <c r="SSF67" s="264"/>
      <c r="SSG67" s="264"/>
      <c r="SSH67" s="264"/>
      <c r="SSI67" s="264"/>
      <c r="SSJ67" s="264"/>
      <c r="SSK67" s="264"/>
      <c r="SSL67" s="264"/>
      <c r="SSM67" s="264"/>
      <c r="SSN67" s="264"/>
      <c r="SSO67" s="264"/>
      <c r="SSP67" s="264"/>
      <c r="SSQ67" s="264"/>
      <c r="SSR67" s="264"/>
      <c r="SSS67" s="264"/>
      <c r="SST67" s="264"/>
      <c r="SSU67" s="264"/>
      <c r="SSV67" s="264"/>
      <c r="SSW67" s="264"/>
      <c r="SSX67" s="264"/>
      <c r="SSY67" s="264"/>
      <c r="SSZ67" s="264"/>
      <c r="STA67" s="264"/>
      <c r="STB67" s="264"/>
      <c r="STC67" s="264"/>
      <c r="STD67" s="264"/>
      <c r="STE67" s="264"/>
      <c r="STF67" s="264"/>
      <c r="STG67" s="264"/>
      <c r="STH67" s="264"/>
      <c r="STI67" s="264"/>
      <c r="STJ67" s="264"/>
      <c r="STK67" s="264"/>
      <c r="STL67" s="264"/>
      <c r="STM67" s="264"/>
      <c r="STN67" s="264"/>
      <c r="STO67" s="264"/>
      <c r="STP67" s="264"/>
      <c r="STQ67" s="264"/>
      <c r="STR67" s="264"/>
      <c r="STS67" s="264"/>
      <c r="STT67" s="264"/>
      <c r="STU67" s="264"/>
      <c r="STV67" s="264"/>
      <c r="STW67" s="264"/>
      <c r="STX67" s="264"/>
      <c r="STY67" s="264"/>
      <c r="STZ67" s="264"/>
      <c r="SUA67" s="264"/>
      <c r="SUB67" s="264"/>
      <c r="SUC67" s="264"/>
      <c r="SUD67" s="264"/>
      <c r="SUE67" s="264"/>
      <c r="SUF67" s="264"/>
      <c r="SUG67" s="264"/>
      <c r="SUH67" s="264"/>
      <c r="SUI67" s="264"/>
      <c r="SUJ67" s="264"/>
      <c r="SUK67" s="264"/>
      <c r="SUL67" s="264"/>
      <c r="SUM67" s="264"/>
      <c r="SUN67" s="264"/>
      <c r="SUO67" s="264"/>
      <c r="SUP67" s="264"/>
      <c r="SUQ67" s="264"/>
      <c r="SUR67" s="264"/>
      <c r="SUS67" s="264"/>
      <c r="SUT67" s="264"/>
      <c r="SUU67" s="264"/>
      <c r="SUV67" s="264"/>
      <c r="SUW67" s="264"/>
      <c r="SUX67" s="264"/>
      <c r="SUY67" s="264"/>
      <c r="SUZ67" s="264"/>
      <c r="SVA67" s="264"/>
      <c r="SVB67" s="264"/>
      <c r="SVC67" s="264"/>
      <c r="SVD67" s="264"/>
      <c r="SVE67" s="264"/>
      <c r="SVF67" s="264"/>
      <c r="SVG67" s="264"/>
      <c r="SVH67" s="264"/>
      <c r="SVI67" s="264"/>
      <c r="SVJ67" s="264"/>
      <c r="SVK67" s="264"/>
      <c r="SVL67" s="264"/>
      <c r="SVM67" s="264"/>
      <c r="SVN67" s="264"/>
      <c r="SVO67" s="264"/>
      <c r="SVP67" s="264"/>
      <c r="SVQ67" s="264"/>
      <c r="SVR67" s="264"/>
      <c r="SVS67" s="264"/>
      <c r="SVT67" s="264"/>
      <c r="SVU67" s="264"/>
      <c r="SVV67" s="264"/>
      <c r="SVW67" s="264"/>
      <c r="SVX67" s="264"/>
      <c r="SVY67" s="264"/>
      <c r="SVZ67" s="264"/>
      <c r="SWA67" s="264"/>
      <c r="SWB67" s="264"/>
      <c r="SWC67" s="264"/>
      <c r="SWD67" s="264"/>
      <c r="SWE67" s="264"/>
      <c r="SWF67" s="264"/>
      <c r="SWG67" s="264"/>
      <c r="SWH67" s="264"/>
      <c r="SWI67" s="264"/>
      <c r="SWJ67" s="264"/>
      <c r="SWK67" s="264"/>
      <c r="SWL67" s="264"/>
      <c r="SWM67" s="264"/>
      <c r="SWN67" s="264"/>
      <c r="SWO67" s="264"/>
      <c r="SWP67" s="264"/>
      <c r="SWQ67" s="264"/>
      <c r="SWR67" s="264"/>
      <c r="SWS67" s="264"/>
      <c r="SWT67" s="264"/>
      <c r="SWU67" s="264"/>
      <c r="SWV67" s="264"/>
      <c r="SWW67" s="264"/>
      <c r="SWX67" s="264"/>
      <c r="SWY67" s="264"/>
      <c r="SWZ67" s="264"/>
      <c r="SXA67" s="264"/>
      <c r="SXB67" s="264"/>
      <c r="SXC67" s="264"/>
      <c r="SXD67" s="264"/>
      <c r="SXE67" s="264"/>
      <c r="SXF67" s="264"/>
      <c r="SXG67" s="264"/>
      <c r="SXH67" s="264"/>
      <c r="SXI67" s="264"/>
      <c r="SXJ67" s="264"/>
      <c r="SXK67" s="264"/>
      <c r="SXL67" s="264"/>
      <c r="SXM67" s="264"/>
      <c r="SXN67" s="264"/>
      <c r="SXO67" s="264"/>
      <c r="SXP67" s="264"/>
      <c r="SXQ67" s="264"/>
      <c r="SXR67" s="264"/>
      <c r="SXS67" s="264"/>
      <c r="SXT67" s="264"/>
      <c r="SXU67" s="264"/>
      <c r="SXV67" s="264"/>
      <c r="SXW67" s="264"/>
      <c r="SXX67" s="264"/>
      <c r="SXY67" s="264"/>
      <c r="SXZ67" s="264"/>
      <c r="SYA67" s="264"/>
      <c r="SYB67" s="264"/>
      <c r="SYC67" s="264"/>
      <c r="SYD67" s="264"/>
      <c r="SYE67" s="264"/>
      <c r="SYF67" s="264"/>
      <c r="SYG67" s="264"/>
      <c r="SYH67" s="264"/>
      <c r="SYI67" s="264"/>
      <c r="SYJ67" s="264"/>
      <c r="SYK67" s="264"/>
      <c r="SYL67" s="264"/>
      <c r="SYM67" s="264"/>
      <c r="SYN67" s="264"/>
      <c r="SYO67" s="264"/>
      <c r="SYP67" s="264"/>
      <c r="SYQ67" s="264"/>
      <c r="SYR67" s="264"/>
      <c r="SYS67" s="264"/>
      <c r="SYT67" s="264"/>
      <c r="SYU67" s="264"/>
      <c r="SYV67" s="264"/>
      <c r="SYW67" s="264"/>
      <c r="SYX67" s="264"/>
      <c r="SYY67" s="264"/>
      <c r="SYZ67" s="264"/>
      <c r="SZA67" s="264"/>
      <c r="SZB67" s="264"/>
      <c r="SZC67" s="264"/>
      <c r="SZD67" s="264"/>
      <c r="SZE67" s="264"/>
      <c r="SZF67" s="264"/>
      <c r="SZG67" s="264"/>
      <c r="SZH67" s="264"/>
      <c r="SZI67" s="264"/>
      <c r="SZJ67" s="264"/>
      <c r="SZK67" s="264"/>
      <c r="SZL67" s="264"/>
      <c r="SZM67" s="264"/>
      <c r="SZN67" s="264"/>
      <c r="SZO67" s="264"/>
      <c r="SZP67" s="264"/>
      <c r="SZQ67" s="264"/>
      <c r="SZR67" s="264"/>
      <c r="SZS67" s="264"/>
      <c r="SZT67" s="264"/>
      <c r="SZU67" s="264"/>
      <c r="SZV67" s="264"/>
      <c r="SZW67" s="264"/>
      <c r="SZX67" s="264"/>
      <c r="SZY67" s="264"/>
      <c r="SZZ67" s="264"/>
      <c r="TAA67" s="264"/>
      <c r="TAB67" s="264"/>
      <c r="TAC67" s="264"/>
      <c r="TAD67" s="264"/>
      <c r="TAE67" s="264"/>
      <c r="TAF67" s="264"/>
      <c r="TAG67" s="264"/>
      <c r="TAH67" s="264"/>
      <c r="TAI67" s="264"/>
      <c r="TAJ67" s="264"/>
      <c r="TAK67" s="264"/>
      <c r="TAL67" s="264"/>
      <c r="TAM67" s="264"/>
      <c r="TAN67" s="264"/>
      <c r="TAO67" s="264"/>
      <c r="TAP67" s="264"/>
      <c r="TAQ67" s="264"/>
      <c r="TAR67" s="264"/>
      <c r="TAS67" s="264"/>
      <c r="TAT67" s="264"/>
      <c r="TAU67" s="264"/>
      <c r="TAV67" s="264"/>
      <c r="TAW67" s="264"/>
      <c r="TAX67" s="264"/>
      <c r="TAY67" s="264"/>
      <c r="TAZ67" s="264"/>
      <c r="TBA67" s="264"/>
      <c r="TBB67" s="264"/>
      <c r="TBC67" s="264"/>
      <c r="TBD67" s="264"/>
      <c r="TBE67" s="264"/>
      <c r="TBF67" s="264"/>
      <c r="TBG67" s="264"/>
      <c r="TBH67" s="264"/>
      <c r="TBI67" s="264"/>
      <c r="TBJ67" s="264"/>
      <c r="TBK67" s="264"/>
      <c r="TBL67" s="264"/>
      <c r="TBM67" s="264"/>
      <c r="TBN67" s="264"/>
      <c r="TBO67" s="264"/>
      <c r="TBP67" s="264"/>
      <c r="TBQ67" s="264"/>
      <c r="TBR67" s="264"/>
      <c r="TBS67" s="264"/>
      <c r="TBT67" s="264"/>
      <c r="TBU67" s="264"/>
      <c r="TBV67" s="264"/>
      <c r="TBW67" s="264"/>
      <c r="TBX67" s="264"/>
      <c r="TBY67" s="264"/>
      <c r="TBZ67" s="264"/>
      <c r="TCA67" s="264"/>
      <c r="TCB67" s="264"/>
      <c r="TCC67" s="264"/>
      <c r="TCD67" s="264"/>
      <c r="TCE67" s="264"/>
      <c r="TCF67" s="264"/>
      <c r="TCG67" s="264"/>
      <c r="TCH67" s="264"/>
      <c r="TCI67" s="264"/>
      <c r="TCJ67" s="264"/>
      <c r="TCK67" s="264"/>
      <c r="TCL67" s="264"/>
      <c r="TCM67" s="264"/>
      <c r="TCN67" s="264"/>
      <c r="TCO67" s="264"/>
      <c r="TCP67" s="264"/>
      <c r="TCQ67" s="264"/>
      <c r="TCR67" s="264"/>
      <c r="TCS67" s="264"/>
      <c r="TCT67" s="264"/>
      <c r="TCU67" s="264"/>
      <c r="TCV67" s="264"/>
      <c r="TCW67" s="264"/>
      <c r="TCX67" s="264"/>
      <c r="TCY67" s="264"/>
      <c r="TCZ67" s="264"/>
      <c r="TDA67" s="264"/>
      <c r="TDB67" s="264"/>
      <c r="TDC67" s="264"/>
      <c r="TDD67" s="264"/>
      <c r="TDE67" s="264"/>
      <c r="TDF67" s="264"/>
      <c r="TDG67" s="264"/>
      <c r="TDH67" s="264"/>
      <c r="TDI67" s="264"/>
      <c r="TDJ67" s="264"/>
      <c r="TDK67" s="264"/>
      <c r="TDL67" s="264"/>
      <c r="TDM67" s="264"/>
      <c r="TDN67" s="264"/>
      <c r="TDO67" s="264"/>
      <c r="TDP67" s="264"/>
      <c r="TDQ67" s="264"/>
      <c r="TDR67" s="264"/>
      <c r="TDS67" s="264"/>
      <c r="TDT67" s="264"/>
      <c r="TDU67" s="264"/>
      <c r="TDV67" s="264"/>
      <c r="TDW67" s="264"/>
      <c r="TDX67" s="264"/>
      <c r="TDY67" s="264"/>
      <c r="TDZ67" s="264"/>
      <c r="TEA67" s="264"/>
      <c r="TEB67" s="264"/>
      <c r="TEC67" s="264"/>
      <c r="TED67" s="264"/>
      <c r="TEE67" s="264"/>
      <c r="TEF67" s="264"/>
      <c r="TEG67" s="264"/>
      <c r="TEH67" s="264"/>
      <c r="TEI67" s="264"/>
      <c r="TEJ67" s="264"/>
      <c r="TEK67" s="264"/>
      <c r="TEL67" s="264"/>
      <c r="TEM67" s="264"/>
      <c r="TEN67" s="264"/>
      <c r="TEO67" s="264"/>
      <c r="TEP67" s="264"/>
      <c r="TEQ67" s="264"/>
      <c r="TER67" s="264"/>
      <c r="TES67" s="264"/>
      <c r="TET67" s="264"/>
      <c r="TEU67" s="264"/>
      <c r="TEV67" s="264"/>
      <c r="TEW67" s="264"/>
      <c r="TEX67" s="264"/>
      <c r="TEY67" s="264"/>
      <c r="TEZ67" s="264"/>
      <c r="TFA67" s="264"/>
      <c r="TFB67" s="264"/>
      <c r="TFC67" s="264"/>
      <c r="TFD67" s="264"/>
      <c r="TFE67" s="264"/>
      <c r="TFF67" s="264"/>
      <c r="TFG67" s="264"/>
      <c r="TFH67" s="264"/>
      <c r="TFI67" s="264"/>
      <c r="TFJ67" s="264"/>
      <c r="TFK67" s="264"/>
      <c r="TFL67" s="264"/>
      <c r="TFM67" s="264"/>
      <c r="TFN67" s="264"/>
      <c r="TFO67" s="264"/>
      <c r="TFP67" s="264"/>
      <c r="TFQ67" s="264"/>
      <c r="TFR67" s="264"/>
      <c r="TFS67" s="264"/>
      <c r="TFT67" s="264"/>
      <c r="TFU67" s="264"/>
      <c r="TFV67" s="264"/>
      <c r="TFW67" s="264"/>
      <c r="TFX67" s="264"/>
      <c r="TFY67" s="264"/>
      <c r="TFZ67" s="264"/>
      <c r="TGA67" s="264"/>
      <c r="TGB67" s="264"/>
      <c r="TGC67" s="264"/>
      <c r="TGD67" s="264"/>
      <c r="TGE67" s="264"/>
      <c r="TGF67" s="264"/>
      <c r="TGG67" s="264"/>
      <c r="TGH67" s="264"/>
      <c r="TGI67" s="264"/>
      <c r="TGJ67" s="264"/>
      <c r="TGK67" s="264"/>
      <c r="TGL67" s="264"/>
      <c r="TGM67" s="264"/>
      <c r="TGN67" s="264"/>
      <c r="TGO67" s="264"/>
      <c r="TGP67" s="264"/>
      <c r="TGQ67" s="264"/>
      <c r="TGR67" s="264"/>
      <c r="TGS67" s="264"/>
      <c r="TGT67" s="264"/>
      <c r="TGU67" s="264"/>
      <c r="TGV67" s="264"/>
      <c r="TGW67" s="264"/>
      <c r="TGX67" s="264"/>
      <c r="TGY67" s="264"/>
      <c r="TGZ67" s="264"/>
      <c r="THA67" s="264"/>
      <c r="THB67" s="264"/>
      <c r="THC67" s="264"/>
      <c r="THD67" s="264"/>
      <c r="THE67" s="264"/>
      <c r="THF67" s="264"/>
      <c r="THG67" s="264"/>
      <c r="THH67" s="264"/>
      <c r="THI67" s="264"/>
      <c r="THJ67" s="264"/>
      <c r="THK67" s="264"/>
      <c r="THL67" s="264"/>
      <c r="THM67" s="264"/>
      <c r="THN67" s="264"/>
      <c r="THO67" s="264"/>
      <c r="THP67" s="264"/>
      <c r="THQ67" s="264"/>
      <c r="THR67" s="264"/>
      <c r="THS67" s="264"/>
      <c r="THT67" s="264"/>
      <c r="THU67" s="264"/>
      <c r="THV67" s="264"/>
      <c r="THW67" s="264"/>
      <c r="THX67" s="264"/>
      <c r="THY67" s="264"/>
      <c r="THZ67" s="264"/>
      <c r="TIA67" s="264"/>
      <c r="TIB67" s="264"/>
      <c r="TIC67" s="264"/>
      <c r="TID67" s="264"/>
      <c r="TIE67" s="264"/>
      <c r="TIF67" s="264"/>
      <c r="TIG67" s="264"/>
      <c r="TIH67" s="264"/>
      <c r="TII67" s="264"/>
      <c r="TIJ67" s="264"/>
      <c r="TIK67" s="264"/>
      <c r="TIL67" s="264"/>
      <c r="TIM67" s="264"/>
      <c r="TIN67" s="264"/>
      <c r="TIO67" s="264"/>
      <c r="TIP67" s="264"/>
      <c r="TIQ67" s="264"/>
      <c r="TIR67" s="264"/>
      <c r="TIS67" s="264"/>
      <c r="TIT67" s="264"/>
      <c r="TIU67" s="264"/>
      <c r="TIV67" s="264"/>
      <c r="TIW67" s="264"/>
      <c r="TIX67" s="264"/>
      <c r="TIY67" s="264"/>
      <c r="TIZ67" s="264"/>
      <c r="TJA67" s="264"/>
      <c r="TJB67" s="264"/>
      <c r="TJC67" s="264"/>
      <c r="TJD67" s="264"/>
      <c r="TJE67" s="264"/>
      <c r="TJF67" s="264"/>
      <c r="TJG67" s="264"/>
      <c r="TJH67" s="264"/>
      <c r="TJI67" s="264"/>
      <c r="TJJ67" s="264"/>
      <c r="TJK67" s="264"/>
      <c r="TJL67" s="264"/>
      <c r="TJM67" s="264"/>
      <c r="TJN67" s="264"/>
      <c r="TJO67" s="264"/>
      <c r="TJP67" s="264"/>
      <c r="TJQ67" s="264"/>
      <c r="TJR67" s="264"/>
      <c r="TJS67" s="264"/>
      <c r="TJT67" s="264"/>
      <c r="TJU67" s="264"/>
      <c r="TJV67" s="264"/>
      <c r="TJW67" s="264"/>
      <c r="TJX67" s="264"/>
      <c r="TJY67" s="264"/>
      <c r="TJZ67" s="264"/>
      <c r="TKA67" s="264"/>
      <c r="TKB67" s="264"/>
      <c r="TKC67" s="264"/>
      <c r="TKD67" s="264"/>
      <c r="TKE67" s="264"/>
      <c r="TKF67" s="264"/>
      <c r="TKG67" s="264"/>
      <c r="TKH67" s="264"/>
      <c r="TKI67" s="264"/>
      <c r="TKJ67" s="264"/>
      <c r="TKK67" s="264"/>
      <c r="TKL67" s="264"/>
      <c r="TKM67" s="264"/>
      <c r="TKN67" s="264"/>
      <c r="TKO67" s="264"/>
      <c r="TKP67" s="264"/>
      <c r="TKQ67" s="264"/>
      <c r="TKR67" s="264"/>
      <c r="TKS67" s="264"/>
      <c r="TKT67" s="264"/>
      <c r="TKU67" s="264"/>
      <c r="TKV67" s="264"/>
      <c r="TKW67" s="264"/>
      <c r="TKX67" s="264"/>
      <c r="TKY67" s="264"/>
      <c r="TKZ67" s="264"/>
      <c r="TLA67" s="264"/>
      <c r="TLB67" s="264"/>
      <c r="TLC67" s="264"/>
      <c r="TLD67" s="264"/>
      <c r="TLE67" s="264"/>
      <c r="TLF67" s="264"/>
      <c r="TLG67" s="264"/>
      <c r="TLH67" s="264"/>
      <c r="TLI67" s="264"/>
      <c r="TLJ67" s="264"/>
      <c r="TLK67" s="264"/>
      <c r="TLL67" s="264"/>
      <c r="TLM67" s="264"/>
      <c r="TLN67" s="264"/>
      <c r="TLO67" s="264"/>
      <c r="TLP67" s="264"/>
      <c r="TLQ67" s="264"/>
      <c r="TLR67" s="264"/>
      <c r="TLS67" s="264"/>
      <c r="TLT67" s="264"/>
      <c r="TLU67" s="264"/>
      <c r="TLV67" s="264"/>
      <c r="TLW67" s="264"/>
      <c r="TLX67" s="264"/>
      <c r="TLY67" s="264"/>
      <c r="TLZ67" s="264"/>
      <c r="TMA67" s="264"/>
      <c r="TMB67" s="264"/>
      <c r="TMC67" s="264"/>
      <c r="TMD67" s="264"/>
      <c r="TME67" s="264"/>
      <c r="TMF67" s="264"/>
      <c r="TMG67" s="264"/>
      <c r="TMH67" s="264"/>
      <c r="TMI67" s="264"/>
      <c r="TMJ67" s="264"/>
      <c r="TMK67" s="264"/>
      <c r="TML67" s="264"/>
      <c r="TMM67" s="264"/>
      <c r="TMN67" s="264"/>
      <c r="TMO67" s="264"/>
      <c r="TMP67" s="264"/>
      <c r="TMQ67" s="264"/>
      <c r="TMR67" s="264"/>
      <c r="TMS67" s="264"/>
      <c r="TMT67" s="264"/>
      <c r="TMU67" s="264"/>
      <c r="TMV67" s="264"/>
      <c r="TMW67" s="264"/>
      <c r="TMX67" s="264"/>
      <c r="TMY67" s="264"/>
      <c r="TMZ67" s="264"/>
      <c r="TNA67" s="264"/>
      <c r="TNB67" s="264"/>
      <c r="TNC67" s="264"/>
      <c r="TND67" s="264"/>
      <c r="TNE67" s="264"/>
      <c r="TNF67" s="264"/>
      <c r="TNG67" s="264"/>
      <c r="TNH67" s="264"/>
      <c r="TNI67" s="264"/>
      <c r="TNJ67" s="264"/>
      <c r="TNK67" s="264"/>
      <c r="TNL67" s="264"/>
      <c r="TNM67" s="264"/>
      <c r="TNN67" s="264"/>
      <c r="TNO67" s="264"/>
      <c r="TNP67" s="264"/>
      <c r="TNQ67" s="264"/>
      <c r="TNR67" s="264"/>
      <c r="TNS67" s="264"/>
      <c r="TNT67" s="264"/>
      <c r="TNU67" s="264"/>
      <c r="TNV67" s="264"/>
      <c r="TNW67" s="264"/>
      <c r="TNX67" s="264"/>
      <c r="TNY67" s="264"/>
      <c r="TNZ67" s="264"/>
      <c r="TOA67" s="264"/>
      <c r="TOB67" s="264"/>
      <c r="TOC67" s="264"/>
      <c r="TOD67" s="264"/>
      <c r="TOE67" s="264"/>
      <c r="TOF67" s="264"/>
      <c r="TOG67" s="264"/>
      <c r="TOH67" s="264"/>
      <c r="TOI67" s="264"/>
      <c r="TOJ67" s="264"/>
      <c r="TOK67" s="264"/>
      <c r="TOL67" s="264"/>
      <c r="TOM67" s="264"/>
      <c r="TON67" s="264"/>
      <c r="TOO67" s="264"/>
      <c r="TOP67" s="264"/>
      <c r="TOQ67" s="264"/>
      <c r="TOR67" s="264"/>
      <c r="TOS67" s="264"/>
      <c r="TOT67" s="264"/>
      <c r="TOU67" s="264"/>
      <c r="TOV67" s="264"/>
      <c r="TOW67" s="264"/>
      <c r="TOX67" s="264"/>
      <c r="TOY67" s="264"/>
      <c r="TOZ67" s="264"/>
      <c r="TPA67" s="264"/>
      <c r="TPB67" s="264"/>
      <c r="TPC67" s="264"/>
      <c r="TPD67" s="264"/>
      <c r="TPE67" s="264"/>
      <c r="TPF67" s="264"/>
      <c r="TPG67" s="264"/>
      <c r="TPH67" s="264"/>
      <c r="TPI67" s="264"/>
      <c r="TPJ67" s="264"/>
      <c r="TPK67" s="264"/>
      <c r="TPL67" s="264"/>
      <c r="TPM67" s="264"/>
      <c r="TPN67" s="264"/>
      <c r="TPO67" s="264"/>
      <c r="TPP67" s="264"/>
      <c r="TPQ67" s="264"/>
      <c r="TPR67" s="264"/>
      <c r="TPS67" s="264"/>
      <c r="TPT67" s="264"/>
      <c r="TPU67" s="264"/>
      <c r="TPV67" s="264"/>
      <c r="TPW67" s="264"/>
      <c r="TPX67" s="264"/>
      <c r="TPY67" s="264"/>
      <c r="TPZ67" s="264"/>
      <c r="TQA67" s="264"/>
      <c r="TQB67" s="264"/>
      <c r="TQC67" s="264"/>
      <c r="TQD67" s="264"/>
      <c r="TQE67" s="264"/>
      <c r="TQF67" s="264"/>
      <c r="TQG67" s="264"/>
      <c r="TQH67" s="264"/>
      <c r="TQI67" s="264"/>
      <c r="TQJ67" s="264"/>
      <c r="TQK67" s="264"/>
      <c r="TQL67" s="264"/>
      <c r="TQM67" s="264"/>
      <c r="TQN67" s="264"/>
      <c r="TQO67" s="264"/>
      <c r="TQP67" s="264"/>
      <c r="TQQ67" s="264"/>
      <c r="TQR67" s="264"/>
      <c r="TQS67" s="264"/>
      <c r="TQT67" s="264"/>
      <c r="TQU67" s="264"/>
      <c r="TQV67" s="264"/>
      <c r="TQW67" s="264"/>
      <c r="TQX67" s="264"/>
      <c r="TQY67" s="264"/>
      <c r="TQZ67" s="264"/>
      <c r="TRA67" s="264"/>
      <c r="TRB67" s="264"/>
      <c r="TRC67" s="264"/>
      <c r="TRD67" s="264"/>
      <c r="TRE67" s="264"/>
      <c r="TRF67" s="264"/>
      <c r="TRG67" s="264"/>
      <c r="TRH67" s="264"/>
      <c r="TRI67" s="264"/>
      <c r="TRJ67" s="264"/>
      <c r="TRK67" s="264"/>
      <c r="TRL67" s="264"/>
      <c r="TRM67" s="264"/>
      <c r="TRN67" s="264"/>
      <c r="TRO67" s="264"/>
      <c r="TRP67" s="264"/>
      <c r="TRQ67" s="264"/>
      <c r="TRR67" s="264"/>
      <c r="TRS67" s="264"/>
      <c r="TRT67" s="264"/>
      <c r="TRU67" s="264"/>
      <c r="TRV67" s="264"/>
      <c r="TRW67" s="264"/>
      <c r="TRX67" s="264"/>
      <c r="TRY67" s="264"/>
      <c r="TRZ67" s="264"/>
      <c r="TSA67" s="264"/>
      <c r="TSB67" s="264"/>
      <c r="TSC67" s="264"/>
      <c r="TSD67" s="264"/>
      <c r="TSE67" s="264"/>
      <c r="TSF67" s="264"/>
      <c r="TSG67" s="264"/>
      <c r="TSH67" s="264"/>
      <c r="TSI67" s="264"/>
      <c r="TSJ67" s="264"/>
      <c r="TSK67" s="264"/>
      <c r="TSL67" s="264"/>
      <c r="TSM67" s="264"/>
      <c r="TSN67" s="264"/>
      <c r="TSO67" s="264"/>
      <c r="TSP67" s="264"/>
      <c r="TSQ67" s="264"/>
      <c r="TSR67" s="264"/>
      <c r="TSS67" s="264"/>
      <c r="TST67" s="264"/>
      <c r="TSU67" s="264"/>
      <c r="TSV67" s="264"/>
      <c r="TSW67" s="264"/>
      <c r="TSX67" s="264"/>
      <c r="TSY67" s="264"/>
      <c r="TSZ67" s="264"/>
      <c r="TTA67" s="264"/>
      <c r="TTB67" s="264"/>
      <c r="TTC67" s="264"/>
      <c r="TTD67" s="264"/>
      <c r="TTE67" s="264"/>
      <c r="TTF67" s="264"/>
      <c r="TTG67" s="264"/>
      <c r="TTH67" s="264"/>
      <c r="TTI67" s="264"/>
      <c r="TTJ67" s="264"/>
      <c r="TTK67" s="264"/>
      <c r="TTL67" s="264"/>
      <c r="TTM67" s="264"/>
      <c r="TTN67" s="264"/>
      <c r="TTO67" s="264"/>
      <c r="TTP67" s="264"/>
      <c r="TTQ67" s="264"/>
      <c r="TTR67" s="264"/>
      <c r="TTS67" s="264"/>
      <c r="TTT67" s="264"/>
      <c r="TTU67" s="264"/>
      <c r="TTV67" s="264"/>
      <c r="TTW67" s="264"/>
      <c r="TTX67" s="264"/>
      <c r="TTY67" s="264"/>
      <c r="TTZ67" s="264"/>
      <c r="TUA67" s="264"/>
      <c r="TUB67" s="264"/>
      <c r="TUC67" s="264"/>
      <c r="TUD67" s="264"/>
      <c r="TUE67" s="264"/>
      <c r="TUF67" s="264"/>
      <c r="TUG67" s="264"/>
      <c r="TUH67" s="264"/>
      <c r="TUI67" s="264"/>
      <c r="TUJ67" s="264"/>
      <c r="TUK67" s="264"/>
      <c r="TUL67" s="264"/>
      <c r="TUM67" s="264"/>
      <c r="TUN67" s="264"/>
      <c r="TUO67" s="264"/>
      <c r="TUP67" s="264"/>
      <c r="TUQ67" s="264"/>
      <c r="TUR67" s="264"/>
      <c r="TUS67" s="264"/>
      <c r="TUT67" s="264"/>
      <c r="TUU67" s="264"/>
      <c r="TUV67" s="264"/>
      <c r="TUW67" s="264"/>
      <c r="TUX67" s="264"/>
      <c r="TUY67" s="264"/>
      <c r="TUZ67" s="264"/>
      <c r="TVA67" s="264"/>
      <c r="TVB67" s="264"/>
      <c r="TVC67" s="264"/>
      <c r="TVD67" s="264"/>
      <c r="TVE67" s="264"/>
      <c r="TVF67" s="264"/>
      <c r="TVG67" s="264"/>
      <c r="TVH67" s="264"/>
      <c r="TVI67" s="264"/>
      <c r="TVJ67" s="264"/>
      <c r="TVK67" s="264"/>
      <c r="TVL67" s="264"/>
      <c r="TVM67" s="264"/>
      <c r="TVN67" s="264"/>
      <c r="TVO67" s="264"/>
      <c r="TVP67" s="264"/>
      <c r="TVQ67" s="264"/>
      <c r="TVR67" s="264"/>
      <c r="TVS67" s="264"/>
      <c r="TVT67" s="264"/>
      <c r="TVU67" s="264"/>
      <c r="TVV67" s="264"/>
      <c r="TVW67" s="264"/>
      <c r="TVX67" s="264"/>
      <c r="TVY67" s="264"/>
      <c r="TVZ67" s="264"/>
      <c r="TWA67" s="264"/>
      <c r="TWB67" s="264"/>
      <c r="TWC67" s="264"/>
      <c r="TWD67" s="264"/>
      <c r="TWE67" s="264"/>
      <c r="TWF67" s="264"/>
      <c r="TWG67" s="264"/>
      <c r="TWH67" s="264"/>
      <c r="TWI67" s="264"/>
      <c r="TWJ67" s="264"/>
      <c r="TWK67" s="264"/>
      <c r="TWL67" s="264"/>
      <c r="TWM67" s="264"/>
      <c r="TWN67" s="264"/>
      <c r="TWO67" s="264"/>
      <c r="TWP67" s="264"/>
      <c r="TWQ67" s="264"/>
      <c r="TWR67" s="264"/>
      <c r="TWS67" s="264"/>
      <c r="TWT67" s="264"/>
      <c r="TWU67" s="264"/>
      <c r="TWV67" s="264"/>
      <c r="TWW67" s="264"/>
      <c r="TWX67" s="264"/>
      <c r="TWY67" s="264"/>
      <c r="TWZ67" s="264"/>
      <c r="TXA67" s="264"/>
      <c r="TXB67" s="264"/>
      <c r="TXC67" s="264"/>
      <c r="TXD67" s="264"/>
      <c r="TXE67" s="264"/>
      <c r="TXF67" s="264"/>
      <c r="TXG67" s="264"/>
      <c r="TXH67" s="264"/>
      <c r="TXI67" s="264"/>
      <c r="TXJ67" s="264"/>
      <c r="TXK67" s="264"/>
      <c r="TXL67" s="264"/>
      <c r="TXM67" s="264"/>
      <c r="TXN67" s="264"/>
      <c r="TXO67" s="264"/>
      <c r="TXP67" s="264"/>
      <c r="TXQ67" s="264"/>
      <c r="TXR67" s="264"/>
      <c r="TXS67" s="264"/>
      <c r="TXT67" s="264"/>
      <c r="TXU67" s="264"/>
      <c r="TXV67" s="264"/>
      <c r="TXW67" s="264"/>
      <c r="TXX67" s="264"/>
      <c r="TXY67" s="264"/>
      <c r="TXZ67" s="264"/>
      <c r="TYA67" s="264"/>
      <c r="TYB67" s="264"/>
      <c r="TYC67" s="264"/>
      <c r="TYD67" s="264"/>
      <c r="TYE67" s="264"/>
      <c r="TYF67" s="264"/>
      <c r="TYG67" s="264"/>
      <c r="TYH67" s="264"/>
      <c r="TYI67" s="264"/>
      <c r="TYJ67" s="264"/>
      <c r="TYK67" s="264"/>
      <c r="TYL67" s="264"/>
      <c r="TYM67" s="264"/>
      <c r="TYN67" s="264"/>
      <c r="TYO67" s="264"/>
      <c r="TYP67" s="264"/>
      <c r="TYQ67" s="264"/>
      <c r="TYR67" s="264"/>
      <c r="TYS67" s="264"/>
      <c r="TYT67" s="264"/>
      <c r="TYU67" s="264"/>
      <c r="TYV67" s="264"/>
      <c r="TYW67" s="264"/>
      <c r="TYX67" s="264"/>
      <c r="TYY67" s="264"/>
      <c r="TYZ67" s="264"/>
      <c r="TZA67" s="264"/>
      <c r="TZB67" s="264"/>
      <c r="TZC67" s="264"/>
      <c r="TZD67" s="264"/>
      <c r="TZE67" s="264"/>
      <c r="TZF67" s="264"/>
      <c r="TZG67" s="264"/>
      <c r="TZH67" s="264"/>
      <c r="TZI67" s="264"/>
      <c r="TZJ67" s="264"/>
      <c r="TZK67" s="264"/>
      <c r="TZL67" s="264"/>
      <c r="TZM67" s="264"/>
      <c r="TZN67" s="264"/>
      <c r="TZO67" s="264"/>
      <c r="TZP67" s="264"/>
      <c r="TZQ67" s="264"/>
      <c r="TZR67" s="264"/>
      <c r="TZS67" s="264"/>
      <c r="TZT67" s="264"/>
      <c r="TZU67" s="264"/>
      <c r="TZV67" s="264"/>
      <c r="TZW67" s="264"/>
      <c r="TZX67" s="264"/>
      <c r="TZY67" s="264"/>
      <c r="TZZ67" s="264"/>
      <c r="UAA67" s="264"/>
      <c r="UAB67" s="264"/>
      <c r="UAC67" s="264"/>
      <c r="UAD67" s="264"/>
      <c r="UAE67" s="264"/>
      <c r="UAF67" s="264"/>
      <c r="UAG67" s="264"/>
      <c r="UAH67" s="264"/>
      <c r="UAI67" s="264"/>
      <c r="UAJ67" s="264"/>
      <c r="UAK67" s="264"/>
      <c r="UAL67" s="264"/>
      <c r="UAM67" s="264"/>
      <c r="UAN67" s="264"/>
      <c r="UAO67" s="264"/>
      <c r="UAP67" s="264"/>
      <c r="UAQ67" s="264"/>
      <c r="UAR67" s="264"/>
      <c r="UAS67" s="264"/>
      <c r="UAT67" s="264"/>
      <c r="UAU67" s="264"/>
      <c r="UAV67" s="264"/>
      <c r="UAW67" s="264"/>
      <c r="UAX67" s="264"/>
      <c r="UAY67" s="264"/>
      <c r="UAZ67" s="264"/>
      <c r="UBA67" s="264"/>
      <c r="UBB67" s="264"/>
      <c r="UBC67" s="264"/>
      <c r="UBD67" s="264"/>
      <c r="UBE67" s="264"/>
      <c r="UBF67" s="264"/>
      <c r="UBG67" s="264"/>
      <c r="UBH67" s="264"/>
      <c r="UBI67" s="264"/>
      <c r="UBJ67" s="264"/>
      <c r="UBK67" s="264"/>
      <c r="UBL67" s="264"/>
      <c r="UBM67" s="264"/>
      <c r="UBN67" s="264"/>
      <c r="UBO67" s="264"/>
      <c r="UBP67" s="264"/>
      <c r="UBQ67" s="264"/>
      <c r="UBR67" s="264"/>
      <c r="UBS67" s="264"/>
      <c r="UBT67" s="264"/>
      <c r="UBU67" s="264"/>
      <c r="UBV67" s="264"/>
      <c r="UBW67" s="264"/>
      <c r="UBX67" s="264"/>
      <c r="UBY67" s="264"/>
      <c r="UBZ67" s="264"/>
      <c r="UCA67" s="264"/>
      <c r="UCB67" s="264"/>
      <c r="UCC67" s="264"/>
      <c r="UCD67" s="264"/>
      <c r="UCE67" s="264"/>
      <c r="UCF67" s="264"/>
      <c r="UCG67" s="264"/>
      <c r="UCH67" s="264"/>
      <c r="UCI67" s="264"/>
      <c r="UCJ67" s="264"/>
      <c r="UCK67" s="264"/>
      <c r="UCL67" s="264"/>
      <c r="UCM67" s="264"/>
      <c r="UCN67" s="264"/>
      <c r="UCO67" s="264"/>
      <c r="UCP67" s="264"/>
      <c r="UCQ67" s="264"/>
      <c r="UCR67" s="264"/>
      <c r="UCS67" s="264"/>
      <c r="UCT67" s="264"/>
      <c r="UCU67" s="264"/>
      <c r="UCV67" s="264"/>
      <c r="UCW67" s="264"/>
      <c r="UCX67" s="264"/>
      <c r="UCY67" s="264"/>
      <c r="UCZ67" s="264"/>
      <c r="UDA67" s="264"/>
      <c r="UDB67" s="264"/>
      <c r="UDC67" s="264"/>
      <c r="UDD67" s="264"/>
      <c r="UDE67" s="264"/>
      <c r="UDF67" s="264"/>
      <c r="UDG67" s="264"/>
      <c r="UDH67" s="264"/>
      <c r="UDI67" s="264"/>
      <c r="UDJ67" s="264"/>
      <c r="UDK67" s="264"/>
      <c r="UDL67" s="264"/>
      <c r="UDM67" s="264"/>
      <c r="UDN67" s="264"/>
      <c r="UDO67" s="264"/>
      <c r="UDP67" s="264"/>
      <c r="UDQ67" s="264"/>
      <c r="UDR67" s="264"/>
      <c r="UDS67" s="264"/>
      <c r="UDT67" s="264"/>
      <c r="UDU67" s="264"/>
      <c r="UDV67" s="264"/>
      <c r="UDW67" s="264"/>
      <c r="UDX67" s="264"/>
      <c r="UDY67" s="264"/>
      <c r="UDZ67" s="264"/>
      <c r="UEA67" s="264"/>
      <c r="UEB67" s="264"/>
      <c r="UEC67" s="264"/>
      <c r="UED67" s="264"/>
      <c r="UEE67" s="264"/>
      <c r="UEF67" s="264"/>
      <c r="UEG67" s="264"/>
      <c r="UEH67" s="264"/>
      <c r="UEI67" s="264"/>
      <c r="UEJ67" s="264"/>
      <c r="UEK67" s="264"/>
      <c r="UEL67" s="264"/>
      <c r="UEM67" s="264"/>
      <c r="UEN67" s="264"/>
      <c r="UEO67" s="264"/>
      <c r="UEP67" s="264"/>
      <c r="UEQ67" s="264"/>
      <c r="UER67" s="264"/>
      <c r="UES67" s="264"/>
      <c r="UET67" s="264"/>
      <c r="UEU67" s="264"/>
      <c r="UEV67" s="264"/>
      <c r="UEW67" s="264"/>
      <c r="UEX67" s="264"/>
      <c r="UEY67" s="264"/>
      <c r="UEZ67" s="264"/>
      <c r="UFA67" s="264"/>
      <c r="UFB67" s="264"/>
      <c r="UFC67" s="264"/>
      <c r="UFD67" s="264"/>
      <c r="UFE67" s="264"/>
      <c r="UFF67" s="264"/>
      <c r="UFG67" s="264"/>
      <c r="UFH67" s="264"/>
      <c r="UFI67" s="264"/>
      <c r="UFJ67" s="264"/>
      <c r="UFK67" s="264"/>
      <c r="UFL67" s="264"/>
      <c r="UFM67" s="264"/>
      <c r="UFN67" s="264"/>
      <c r="UFO67" s="264"/>
      <c r="UFP67" s="264"/>
      <c r="UFQ67" s="264"/>
      <c r="UFR67" s="264"/>
      <c r="UFS67" s="264"/>
      <c r="UFT67" s="264"/>
      <c r="UFU67" s="264"/>
      <c r="UFV67" s="264"/>
      <c r="UFW67" s="264"/>
      <c r="UFX67" s="264"/>
      <c r="UFY67" s="264"/>
      <c r="UFZ67" s="264"/>
      <c r="UGA67" s="264"/>
      <c r="UGB67" s="264"/>
      <c r="UGC67" s="264"/>
      <c r="UGD67" s="264"/>
      <c r="UGE67" s="264"/>
      <c r="UGF67" s="264"/>
      <c r="UGG67" s="264"/>
      <c r="UGH67" s="264"/>
      <c r="UGI67" s="264"/>
      <c r="UGJ67" s="264"/>
      <c r="UGK67" s="264"/>
      <c r="UGL67" s="264"/>
      <c r="UGM67" s="264"/>
      <c r="UGN67" s="264"/>
      <c r="UGO67" s="264"/>
      <c r="UGP67" s="264"/>
      <c r="UGQ67" s="264"/>
      <c r="UGR67" s="264"/>
      <c r="UGS67" s="264"/>
      <c r="UGT67" s="264"/>
      <c r="UGU67" s="264"/>
      <c r="UGV67" s="264"/>
      <c r="UGW67" s="264"/>
      <c r="UGX67" s="264"/>
      <c r="UGY67" s="264"/>
      <c r="UGZ67" s="264"/>
      <c r="UHA67" s="264"/>
      <c r="UHB67" s="264"/>
      <c r="UHC67" s="264"/>
      <c r="UHD67" s="264"/>
      <c r="UHE67" s="264"/>
      <c r="UHF67" s="264"/>
      <c r="UHG67" s="264"/>
      <c r="UHH67" s="264"/>
      <c r="UHI67" s="264"/>
      <c r="UHJ67" s="264"/>
      <c r="UHK67" s="264"/>
      <c r="UHL67" s="264"/>
      <c r="UHM67" s="264"/>
      <c r="UHN67" s="264"/>
      <c r="UHO67" s="264"/>
      <c r="UHP67" s="264"/>
      <c r="UHQ67" s="264"/>
      <c r="UHR67" s="264"/>
      <c r="UHS67" s="264"/>
      <c r="UHT67" s="264"/>
      <c r="UHU67" s="264"/>
      <c r="UHV67" s="264"/>
      <c r="UHW67" s="264"/>
      <c r="UHX67" s="264"/>
      <c r="UHY67" s="264"/>
      <c r="UHZ67" s="264"/>
      <c r="UIA67" s="264"/>
      <c r="UIB67" s="264"/>
      <c r="UIC67" s="264"/>
      <c r="UID67" s="264"/>
      <c r="UIE67" s="264"/>
      <c r="UIF67" s="264"/>
      <c r="UIG67" s="264"/>
      <c r="UIH67" s="264"/>
      <c r="UII67" s="264"/>
      <c r="UIJ67" s="264"/>
      <c r="UIK67" s="264"/>
      <c r="UIL67" s="264"/>
      <c r="UIM67" s="264"/>
      <c r="UIN67" s="264"/>
      <c r="UIO67" s="264"/>
      <c r="UIP67" s="264"/>
      <c r="UIQ67" s="264"/>
      <c r="UIR67" s="264"/>
      <c r="UIS67" s="264"/>
      <c r="UIT67" s="264"/>
      <c r="UIU67" s="264"/>
      <c r="UIV67" s="264"/>
      <c r="UIW67" s="264"/>
      <c r="UIX67" s="264"/>
      <c r="UIY67" s="264"/>
      <c r="UIZ67" s="264"/>
      <c r="UJA67" s="264"/>
      <c r="UJB67" s="264"/>
      <c r="UJC67" s="264"/>
      <c r="UJD67" s="264"/>
      <c r="UJE67" s="264"/>
      <c r="UJF67" s="264"/>
      <c r="UJG67" s="264"/>
      <c r="UJH67" s="264"/>
      <c r="UJI67" s="264"/>
      <c r="UJJ67" s="264"/>
      <c r="UJK67" s="264"/>
      <c r="UJL67" s="264"/>
      <c r="UJM67" s="264"/>
      <c r="UJN67" s="264"/>
      <c r="UJO67" s="264"/>
      <c r="UJP67" s="264"/>
      <c r="UJQ67" s="264"/>
      <c r="UJR67" s="264"/>
      <c r="UJS67" s="264"/>
      <c r="UJT67" s="264"/>
      <c r="UJU67" s="264"/>
      <c r="UJV67" s="264"/>
      <c r="UJW67" s="264"/>
      <c r="UJX67" s="264"/>
      <c r="UJY67" s="264"/>
      <c r="UJZ67" s="264"/>
      <c r="UKA67" s="264"/>
      <c r="UKB67" s="264"/>
      <c r="UKC67" s="264"/>
      <c r="UKD67" s="264"/>
      <c r="UKE67" s="264"/>
      <c r="UKF67" s="264"/>
      <c r="UKG67" s="264"/>
      <c r="UKH67" s="264"/>
      <c r="UKI67" s="264"/>
      <c r="UKJ67" s="264"/>
      <c r="UKK67" s="264"/>
      <c r="UKL67" s="264"/>
      <c r="UKM67" s="264"/>
      <c r="UKN67" s="264"/>
      <c r="UKO67" s="264"/>
      <c r="UKP67" s="264"/>
      <c r="UKQ67" s="264"/>
      <c r="UKR67" s="264"/>
      <c r="UKS67" s="264"/>
      <c r="UKT67" s="264"/>
      <c r="UKU67" s="264"/>
      <c r="UKV67" s="264"/>
      <c r="UKW67" s="264"/>
      <c r="UKX67" s="264"/>
      <c r="UKY67" s="264"/>
      <c r="UKZ67" s="264"/>
      <c r="ULA67" s="264"/>
      <c r="ULB67" s="264"/>
      <c r="ULC67" s="264"/>
      <c r="ULD67" s="264"/>
      <c r="ULE67" s="264"/>
      <c r="ULF67" s="264"/>
      <c r="ULG67" s="264"/>
      <c r="ULH67" s="264"/>
      <c r="ULI67" s="264"/>
      <c r="ULJ67" s="264"/>
      <c r="ULK67" s="264"/>
      <c r="ULL67" s="264"/>
      <c r="ULM67" s="264"/>
      <c r="ULN67" s="264"/>
      <c r="ULO67" s="264"/>
      <c r="ULP67" s="264"/>
      <c r="ULQ67" s="264"/>
      <c r="ULR67" s="264"/>
      <c r="ULS67" s="264"/>
      <c r="ULT67" s="264"/>
      <c r="ULU67" s="264"/>
      <c r="ULV67" s="264"/>
      <c r="ULW67" s="264"/>
      <c r="ULX67" s="264"/>
      <c r="ULY67" s="264"/>
      <c r="ULZ67" s="264"/>
      <c r="UMA67" s="264"/>
      <c r="UMB67" s="264"/>
      <c r="UMC67" s="264"/>
      <c r="UMD67" s="264"/>
      <c r="UME67" s="264"/>
      <c r="UMF67" s="264"/>
      <c r="UMG67" s="264"/>
      <c r="UMH67" s="264"/>
      <c r="UMI67" s="264"/>
      <c r="UMJ67" s="264"/>
      <c r="UMK67" s="264"/>
      <c r="UML67" s="264"/>
      <c r="UMM67" s="264"/>
      <c r="UMN67" s="264"/>
      <c r="UMO67" s="264"/>
      <c r="UMP67" s="264"/>
      <c r="UMQ67" s="264"/>
      <c r="UMR67" s="264"/>
      <c r="UMS67" s="264"/>
      <c r="UMT67" s="264"/>
      <c r="UMU67" s="264"/>
      <c r="UMV67" s="264"/>
      <c r="UMW67" s="264"/>
      <c r="UMX67" s="264"/>
      <c r="UMY67" s="264"/>
      <c r="UMZ67" s="264"/>
      <c r="UNA67" s="264"/>
      <c r="UNB67" s="264"/>
      <c r="UNC67" s="264"/>
      <c r="UND67" s="264"/>
      <c r="UNE67" s="264"/>
      <c r="UNF67" s="264"/>
      <c r="UNG67" s="264"/>
      <c r="UNH67" s="264"/>
      <c r="UNI67" s="264"/>
      <c r="UNJ67" s="264"/>
      <c r="UNK67" s="264"/>
      <c r="UNL67" s="264"/>
      <c r="UNM67" s="264"/>
      <c r="UNN67" s="264"/>
      <c r="UNO67" s="264"/>
      <c r="UNP67" s="264"/>
      <c r="UNQ67" s="264"/>
      <c r="UNR67" s="264"/>
      <c r="UNS67" s="264"/>
      <c r="UNT67" s="264"/>
      <c r="UNU67" s="264"/>
      <c r="UNV67" s="264"/>
      <c r="UNW67" s="264"/>
      <c r="UNX67" s="264"/>
      <c r="UNY67" s="264"/>
      <c r="UNZ67" s="264"/>
      <c r="UOA67" s="264"/>
      <c r="UOB67" s="264"/>
      <c r="UOC67" s="264"/>
      <c r="UOD67" s="264"/>
      <c r="UOE67" s="264"/>
      <c r="UOF67" s="264"/>
      <c r="UOG67" s="264"/>
      <c r="UOH67" s="264"/>
      <c r="UOI67" s="264"/>
      <c r="UOJ67" s="264"/>
      <c r="UOK67" s="264"/>
      <c r="UOL67" s="264"/>
      <c r="UOM67" s="264"/>
      <c r="UON67" s="264"/>
      <c r="UOO67" s="264"/>
      <c r="UOP67" s="264"/>
      <c r="UOQ67" s="264"/>
      <c r="UOR67" s="264"/>
      <c r="UOS67" s="264"/>
      <c r="UOT67" s="264"/>
      <c r="UOU67" s="264"/>
      <c r="UOV67" s="264"/>
      <c r="UOW67" s="264"/>
      <c r="UOX67" s="264"/>
      <c r="UOY67" s="264"/>
      <c r="UOZ67" s="264"/>
      <c r="UPA67" s="264"/>
      <c r="UPB67" s="264"/>
      <c r="UPC67" s="264"/>
      <c r="UPD67" s="264"/>
      <c r="UPE67" s="264"/>
      <c r="UPF67" s="264"/>
      <c r="UPG67" s="264"/>
      <c r="UPH67" s="264"/>
      <c r="UPI67" s="264"/>
      <c r="UPJ67" s="264"/>
      <c r="UPK67" s="264"/>
      <c r="UPL67" s="264"/>
      <c r="UPM67" s="264"/>
      <c r="UPN67" s="264"/>
      <c r="UPO67" s="264"/>
      <c r="UPP67" s="264"/>
      <c r="UPQ67" s="264"/>
      <c r="UPR67" s="264"/>
      <c r="UPS67" s="264"/>
      <c r="UPT67" s="264"/>
      <c r="UPU67" s="264"/>
      <c r="UPV67" s="264"/>
      <c r="UPW67" s="264"/>
      <c r="UPX67" s="264"/>
      <c r="UPY67" s="264"/>
      <c r="UPZ67" s="264"/>
      <c r="UQA67" s="264"/>
      <c r="UQB67" s="264"/>
      <c r="UQC67" s="264"/>
      <c r="UQD67" s="264"/>
      <c r="UQE67" s="264"/>
      <c r="UQF67" s="264"/>
      <c r="UQG67" s="264"/>
      <c r="UQH67" s="264"/>
      <c r="UQI67" s="264"/>
      <c r="UQJ67" s="264"/>
      <c r="UQK67" s="264"/>
      <c r="UQL67" s="264"/>
      <c r="UQM67" s="264"/>
      <c r="UQN67" s="264"/>
      <c r="UQO67" s="264"/>
      <c r="UQP67" s="264"/>
      <c r="UQQ67" s="264"/>
      <c r="UQR67" s="264"/>
      <c r="UQS67" s="264"/>
      <c r="UQT67" s="264"/>
      <c r="UQU67" s="264"/>
      <c r="UQV67" s="264"/>
      <c r="UQW67" s="264"/>
      <c r="UQX67" s="264"/>
      <c r="UQY67" s="264"/>
      <c r="UQZ67" s="264"/>
      <c r="URA67" s="264"/>
      <c r="URB67" s="264"/>
      <c r="URC67" s="264"/>
      <c r="URD67" s="264"/>
      <c r="URE67" s="264"/>
      <c r="URF67" s="264"/>
      <c r="URG67" s="264"/>
      <c r="URH67" s="264"/>
      <c r="URI67" s="264"/>
      <c r="URJ67" s="264"/>
      <c r="URK67" s="264"/>
      <c r="URL67" s="264"/>
      <c r="URM67" s="264"/>
      <c r="URN67" s="264"/>
      <c r="URO67" s="264"/>
      <c r="URP67" s="264"/>
      <c r="URQ67" s="264"/>
      <c r="URR67" s="264"/>
      <c r="URS67" s="264"/>
      <c r="URT67" s="264"/>
      <c r="URU67" s="264"/>
      <c r="URV67" s="264"/>
      <c r="URW67" s="264"/>
      <c r="URX67" s="264"/>
      <c r="URY67" s="264"/>
      <c r="URZ67" s="264"/>
      <c r="USA67" s="264"/>
      <c r="USB67" s="264"/>
      <c r="USC67" s="264"/>
      <c r="USD67" s="264"/>
      <c r="USE67" s="264"/>
      <c r="USF67" s="264"/>
      <c r="USG67" s="264"/>
      <c r="USH67" s="264"/>
      <c r="USI67" s="264"/>
      <c r="USJ67" s="264"/>
      <c r="USK67" s="264"/>
      <c r="USL67" s="264"/>
      <c r="USM67" s="264"/>
      <c r="USN67" s="264"/>
      <c r="USO67" s="264"/>
      <c r="USP67" s="264"/>
      <c r="USQ67" s="264"/>
      <c r="USR67" s="264"/>
      <c r="USS67" s="264"/>
      <c r="UST67" s="264"/>
      <c r="USU67" s="264"/>
      <c r="USV67" s="264"/>
      <c r="USW67" s="264"/>
      <c r="USX67" s="264"/>
      <c r="USY67" s="264"/>
      <c r="USZ67" s="264"/>
      <c r="UTA67" s="264"/>
      <c r="UTB67" s="264"/>
      <c r="UTC67" s="264"/>
      <c r="UTD67" s="264"/>
      <c r="UTE67" s="264"/>
      <c r="UTF67" s="264"/>
      <c r="UTG67" s="264"/>
      <c r="UTH67" s="264"/>
      <c r="UTI67" s="264"/>
      <c r="UTJ67" s="264"/>
      <c r="UTK67" s="264"/>
      <c r="UTL67" s="264"/>
      <c r="UTM67" s="264"/>
      <c r="UTN67" s="264"/>
      <c r="UTO67" s="264"/>
      <c r="UTP67" s="264"/>
      <c r="UTQ67" s="264"/>
      <c r="UTR67" s="264"/>
      <c r="UTS67" s="264"/>
      <c r="UTT67" s="264"/>
      <c r="UTU67" s="264"/>
      <c r="UTV67" s="264"/>
      <c r="UTW67" s="264"/>
      <c r="UTX67" s="264"/>
      <c r="UTY67" s="264"/>
      <c r="UTZ67" s="264"/>
      <c r="UUA67" s="264"/>
      <c r="UUB67" s="264"/>
      <c r="UUC67" s="264"/>
      <c r="UUD67" s="264"/>
      <c r="UUE67" s="264"/>
      <c r="UUF67" s="264"/>
      <c r="UUG67" s="264"/>
      <c r="UUH67" s="264"/>
      <c r="UUI67" s="264"/>
      <c r="UUJ67" s="264"/>
      <c r="UUK67" s="264"/>
      <c r="UUL67" s="264"/>
      <c r="UUM67" s="264"/>
      <c r="UUN67" s="264"/>
      <c r="UUO67" s="264"/>
      <c r="UUP67" s="264"/>
      <c r="UUQ67" s="264"/>
      <c r="UUR67" s="264"/>
      <c r="UUS67" s="264"/>
      <c r="UUT67" s="264"/>
      <c r="UUU67" s="264"/>
      <c r="UUV67" s="264"/>
      <c r="UUW67" s="264"/>
      <c r="UUX67" s="264"/>
      <c r="UUY67" s="264"/>
      <c r="UUZ67" s="264"/>
      <c r="UVA67" s="264"/>
      <c r="UVB67" s="264"/>
      <c r="UVC67" s="264"/>
      <c r="UVD67" s="264"/>
      <c r="UVE67" s="264"/>
      <c r="UVF67" s="264"/>
      <c r="UVG67" s="264"/>
      <c r="UVH67" s="264"/>
      <c r="UVI67" s="264"/>
      <c r="UVJ67" s="264"/>
      <c r="UVK67" s="264"/>
      <c r="UVL67" s="264"/>
      <c r="UVM67" s="264"/>
      <c r="UVN67" s="264"/>
      <c r="UVO67" s="264"/>
      <c r="UVP67" s="264"/>
      <c r="UVQ67" s="264"/>
      <c r="UVR67" s="264"/>
      <c r="UVS67" s="264"/>
      <c r="UVT67" s="264"/>
      <c r="UVU67" s="264"/>
      <c r="UVV67" s="264"/>
      <c r="UVW67" s="264"/>
      <c r="UVX67" s="264"/>
      <c r="UVY67" s="264"/>
      <c r="UVZ67" s="264"/>
      <c r="UWA67" s="264"/>
      <c r="UWB67" s="264"/>
      <c r="UWC67" s="264"/>
      <c r="UWD67" s="264"/>
      <c r="UWE67" s="264"/>
      <c r="UWF67" s="264"/>
      <c r="UWG67" s="264"/>
      <c r="UWH67" s="264"/>
      <c r="UWI67" s="264"/>
      <c r="UWJ67" s="264"/>
      <c r="UWK67" s="264"/>
      <c r="UWL67" s="264"/>
      <c r="UWM67" s="264"/>
      <c r="UWN67" s="264"/>
      <c r="UWO67" s="264"/>
      <c r="UWP67" s="264"/>
      <c r="UWQ67" s="264"/>
      <c r="UWR67" s="264"/>
      <c r="UWS67" s="264"/>
      <c r="UWT67" s="264"/>
      <c r="UWU67" s="264"/>
      <c r="UWV67" s="264"/>
      <c r="UWW67" s="264"/>
      <c r="UWX67" s="264"/>
      <c r="UWY67" s="264"/>
      <c r="UWZ67" s="264"/>
      <c r="UXA67" s="264"/>
      <c r="UXB67" s="264"/>
      <c r="UXC67" s="264"/>
      <c r="UXD67" s="264"/>
      <c r="UXE67" s="264"/>
      <c r="UXF67" s="264"/>
      <c r="UXG67" s="264"/>
      <c r="UXH67" s="264"/>
      <c r="UXI67" s="264"/>
      <c r="UXJ67" s="264"/>
      <c r="UXK67" s="264"/>
      <c r="UXL67" s="264"/>
      <c r="UXM67" s="264"/>
      <c r="UXN67" s="264"/>
      <c r="UXO67" s="264"/>
      <c r="UXP67" s="264"/>
      <c r="UXQ67" s="264"/>
      <c r="UXR67" s="264"/>
      <c r="UXS67" s="264"/>
      <c r="UXT67" s="264"/>
      <c r="UXU67" s="264"/>
      <c r="UXV67" s="264"/>
      <c r="UXW67" s="264"/>
      <c r="UXX67" s="264"/>
      <c r="UXY67" s="264"/>
      <c r="UXZ67" s="264"/>
      <c r="UYA67" s="264"/>
      <c r="UYB67" s="264"/>
      <c r="UYC67" s="264"/>
      <c r="UYD67" s="264"/>
      <c r="UYE67" s="264"/>
      <c r="UYF67" s="264"/>
      <c r="UYG67" s="264"/>
      <c r="UYH67" s="264"/>
      <c r="UYI67" s="264"/>
      <c r="UYJ67" s="264"/>
      <c r="UYK67" s="264"/>
      <c r="UYL67" s="264"/>
      <c r="UYM67" s="264"/>
      <c r="UYN67" s="264"/>
      <c r="UYO67" s="264"/>
      <c r="UYP67" s="264"/>
      <c r="UYQ67" s="264"/>
      <c r="UYR67" s="264"/>
      <c r="UYS67" s="264"/>
      <c r="UYT67" s="264"/>
      <c r="UYU67" s="264"/>
      <c r="UYV67" s="264"/>
      <c r="UYW67" s="264"/>
      <c r="UYX67" s="264"/>
      <c r="UYY67" s="264"/>
      <c r="UYZ67" s="264"/>
      <c r="UZA67" s="264"/>
      <c r="UZB67" s="264"/>
      <c r="UZC67" s="264"/>
      <c r="UZD67" s="264"/>
      <c r="UZE67" s="264"/>
      <c r="UZF67" s="264"/>
      <c r="UZG67" s="264"/>
      <c r="UZH67" s="264"/>
      <c r="UZI67" s="264"/>
      <c r="UZJ67" s="264"/>
      <c r="UZK67" s="264"/>
      <c r="UZL67" s="264"/>
      <c r="UZM67" s="264"/>
      <c r="UZN67" s="264"/>
      <c r="UZO67" s="264"/>
      <c r="UZP67" s="264"/>
      <c r="UZQ67" s="264"/>
      <c r="UZR67" s="264"/>
      <c r="UZS67" s="264"/>
      <c r="UZT67" s="264"/>
      <c r="UZU67" s="264"/>
      <c r="UZV67" s="264"/>
      <c r="UZW67" s="264"/>
      <c r="UZX67" s="264"/>
      <c r="UZY67" s="264"/>
      <c r="UZZ67" s="264"/>
      <c r="VAA67" s="264"/>
      <c r="VAB67" s="264"/>
      <c r="VAC67" s="264"/>
      <c r="VAD67" s="264"/>
      <c r="VAE67" s="264"/>
      <c r="VAF67" s="264"/>
      <c r="VAG67" s="264"/>
      <c r="VAH67" s="264"/>
      <c r="VAI67" s="264"/>
      <c r="VAJ67" s="264"/>
      <c r="VAK67" s="264"/>
      <c r="VAL67" s="264"/>
      <c r="VAM67" s="264"/>
      <c r="VAN67" s="264"/>
      <c r="VAO67" s="264"/>
      <c r="VAP67" s="264"/>
      <c r="VAQ67" s="264"/>
      <c r="VAR67" s="264"/>
      <c r="VAS67" s="264"/>
      <c r="VAT67" s="264"/>
      <c r="VAU67" s="264"/>
      <c r="VAV67" s="264"/>
      <c r="VAW67" s="264"/>
      <c r="VAX67" s="264"/>
      <c r="VAY67" s="264"/>
      <c r="VAZ67" s="264"/>
      <c r="VBA67" s="264"/>
      <c r="VBB67" s="264"/>
      <c r="VBC67" s="264"/>
      <c r="VBD67" s="264"/>
      <c r="VBE67" s="264"/>
      <c r="VBF67" s="264"/>
      <c r="VBG67" s="264"/>
      <c r="VBH67" s="264"/>
      <c r="VBI67" s="264"/>
      <c r="VBJ67" s="264"/>
      <c r="VBK67" s="264"/>
      <c r="VBL67" s="264"/>
      <c r="VBM67" s="264"/>
      <c r="VBN67" s="264"/>
      <c r="VBO67" s="264"/>
      <c r="VBP67" s="264"/>
      <c r="VBQ67" s="264"/>
      <c r="VBR67" s="264"/>
      <c r="VBS67" s="264"/>
      <c r="VBT67" s="264"/>
      <c r="VBU67" s="264"/>
      <c r="VBV67" s="264"/>
      <c r="VBW67" s="264"/>
      <c r="VBX67" s="264"/>
      <c r="VBY67" s="264"/>
      <c r="VBZ67" s="264"/>
      <c r="VCA67" s="264"/>
      <c r="VCB67" s="264"/>
      <c r="VCC67" s="264"/>
      <c r="VCD67" s="264"/>
      <c r="VCE67" s="264"/>
      <c r="VCF67" s="264"/>
      <c r="VCG67" s="264"/>
      <c r="VCH67" s="264"/>
      <c r="VCI67" s="264"/>
      <c r="VCJ67" s="264"/>
      <c r="VCK67" s="264"/>
      <c r="VCL67" s="264"/>
      <c r="VCM67" s="264"/>
      <c r="VCN67" s="264"/>
      <c r="VCO67" s="264"/>
      <c r="VCP67" s="264"/>
      <c r="VCQ67" s="264"/>
      <c r="VCR67" s="264"/>
      <c r="VCS67" s="264"/>
      <c r="VCT67" s="264"/>
      <c r="VCU67" s="264"/>
      <c r="VCV67" s="264"/>
      <c r="VCW67" s="264"/>
      <c r="VCX67" s="264"/>
      <c r="VCY67" s="264"/>
      <c r="VCZ67" s="264"/>
      <c r="VDA67" s="264"/>
      <c r="VDB67" s="264"/>
      <c r="VDC67" s="264"/>
      <c r="VDD67" s="264"/>
      <c r="VDE67" s="264"/>
      <c r="VDF67" s="264"/>
      <c r="VDG67" s="264"/>
      <c r="VDH67" s="264"/>
      <c r="VDI67" s="264"/>
      <c r="VDJ67" s="264"/>
      <c r="VDK67" s="264"/>
      <c r="VDL67" s="264"/>
      <c r="VDM67" s="264"/>
      <c r="VDN67" s="264"/>
      <c r="VDO67" s="264"/>
      <c r="VDP67" s="264"/>
      <c r="VDQ67" s="264"/>
      <c r="VDR67" s="264"/>
      <c r="VDS67" s="264"/>
      <c r="VDT67" s="264"/>
      <c r="VDU67" s="264"/>
      <c r="VDV67" s="264"/>
      <c r="VDW67" s="264"/>
      <c r="VDX67" s="264"/>
      <c r="VDY67" s="264"/>
      <c r="VDZ67" s="264"/>
      <c r="VEA67" s="264"/>
      <c r="VEB67" s="264"/>
      <c r="VEC67" s="264"/>
      <c r="VED67" s="264"/>
      <c r="VEE67" s="264"/>
      <c r="VEF67" s="264"/>
      <c r="VEG67" s="264"/>
      <c r="VEH67" s="264"/>
      <c r="VEI67" s="264"/>
      <c r="VEJ67" s="264"/>
      <c r="VEK67" s="264"/>
      <c r="VEL67" s="264"/>
      <c r="VEM67" s="264"/>
      <c r="VEN67" s="264"/>
      <c r="VEO67" s="264"/>
      <c r="VEP67" s="264"/>
      <c r="VEQ67" s="264"/>
      <c r="VER67" s="264"/>
      <c r="VES67" s="264"/>
      <c r="VET67" s="264"/>
      <c r="VEU67" s="264"/>
      <c r="VEV67" s="264"/>
      <c r="VEW67" s="264"/>
      <c r="VEX67" s="264"/>
      <c r="VEY67" s="264"/>
      <c r="VEZ67" s="264"/>
      <c r="VFA67" s="264"/>
      <c r="VFB67" s="264"/>
      <c r="VFC67" s="264"/>
      <c r="VFD67" s="264"/>
      <c r="VFE67" s="264"/>
      <c r="VFF67" s="264"/>
      <c r="VFG67" s="264"/>
      <c r="VFH67" s="264"/>
      <c r="VFI67" s="264"/>
      <c r="VFJ67" s="264"/>
      <c r="VFK67" s="264"/>
      <c r="VFL67" s="264"/>
      <c r="VFM67" s="264"/>
      <c r="VFN67" s="264"/>
      <c r="VFO67" s="264"/>
      <c r="VFP67" s="264"/>
      <c r="VFQ67" s="264"/>
      <c r="VFR67" s="264"/>
      <c r="VFS67" s="264"/>
      <c r="VFT67" s="264"/>
      <c r="VFU67" s="264"/>
      <c r="VFV67" s="264"/>
      <c r="VFW67" s="264"/>
      <c r="VFX67" s="264"/>
      <c r="VFY67" s="264"/>
      <c r="VFZ67" s="264"/>
      <c r="VGA67" s="264"/>
      <c r="VGB67" s="264"/>
      <c r="VGC67" s="264"/>
      <c r="VGD67" s="264"/>
      <c r="VGE67" s="264"/>
      <c r="VGF67" s="264"/>
      <c r="VGG67" s="264"/>
      <c r="VGH67" s="264"/>
      <c r="VGI67" s="264"/>
      <c r="VGJ67" s="264"/>
      <c r="VGK67" s="264"/>
      <c r="VGL67" s="264"/>
      <c r="VGM67" s="264"/>
      <c r="VGN67" s="264"/>
      <c r="VGO67" s="264"/>
      <c r="VGP67" s="264"/>
      <c r="VGQ67" s="264"/>
      <c r="VGR67" s="264"/>
      <c r="VGS67" s="264"/>
      <c r="VGT67" s="264"/>
      <c r="VGU67" s="264"/>
      <c r="VGV67" s="264"/>
      <c r="VGW67" s="264"/>
      <c r="VGX67" s="264"/>
      <c r="VGY67" s="264"/>
      <c r="VGZ67" s="264"/>
      <c r="VHA67" s="264"/>
      <c r="VHB67" s="264"/>
      <c r="VHC67" s="264"/>
      <c r="VHD67" s="264"/>
      <c r="VHE67" s="264"/>
      <c r="VHF67" s="264"/>
      <c r="VHG67" s="264"/>
      <c r="VHH67" s="264"/>
      <c r="VHI67" s="264"/>
      <c r="VHJ67" s="264"/>
      <c r="VHK67" s="264"/>
      <c r="VHL67" s="264"/>
      <c r="VHM67" s="264"/>
      <c r="VHN67" s="264"/>
      <c r="VHO67" s="264"/>
      <c r="VHP67" s="264"/>
      <c r="VHQ67" s="264"/>
      <c r="VHR67" s="264"/>
      <c r="VHS67" s="264"/>
      <c r="VHT67" s="264"/>
      <c r="VHU67" s="264"/>
      <c r="VHV67" s="264"/>
      <c r="VHW67" s="264"/>
      <c r="VHX67" s="264"/>
      <c r="VHY67" s="264"/>
      <c r="VHZ67" s="264"/>
      <c r="VIA67" s="264"/>
      <c r="VIB67" s="264"/>
      <c r="VIC67" s="264"/>
      <c r="VID67" s="264"/>
      <c r="VIE67" s="264"/>
      <c r="VIF67" s="264"/>
      <c r="VIG67" s="264"/>
      <c r="VIH67" s="264"/>
      <c r="VII67" s="264"/>
      <c r="VIJ67" s="264"/>
      <c r="VIK67" s="264"/>
      <c r="VIL67" s="264"/>
      <c r="VIM67" s="264"/>
      <c r="VIN67" s="264"/>
      <c r="VIO67" s="264"/>
      <c r="VIP67" s="264"/>
      <c r="VIQ67" s="264"/>
      <c r="VIR67" s="264"/>
      <c r="VIS67" s="264"/>
      <c r="VIT67" s="264"/>
      <c r="VIU67" s="264"/>
      <c r="VIV67" s="264"/>
      <c r="VIW67" s="264"/>
      <c r="VIX67" s="264"/>
      <c r="VIY67" s="264"/>
      <c r="VIZ67" s="264"/>
      <c r="VJA67" s="264"/>
      <c r="VJB67" s="264"/>
      <c r="VJC67" s="264"/>
      <c r="VJD67" s="264"/>
      <c r="VJE67" s="264"/>
      <c r="VJF67" s="264"/>
      <c r="VJG67" s="264"/>
      <c r="VJH67" s="264"/>
      <c r="VJI67" s="264"/>
      <c r="VJJ67" s="264"/>
      <c r="VJK67" s="264"/>
      <c r="VJL67" s="264"/>
      <c r="VJM67" s="264"/>
      <c r="VJN67" s="264"/>
      <c r="VJO67" s="264"/>
      <c r="VJP67" s="264"/>
      <c r="VJQ67" s="264"/>
      <c r="VJR67" s="264"/>
      <c r="VJS67" s="264"/>
      <c r="VJT67" s="264"/>
      <c r="VJU67" s="264"/>
      <c r="VJV67" s="264"/>
      <c r="VJW67" s="264"/>
      <c r="VJX67" s="264"/>
      <c r="VJY67" s="264"/>
      <c r="VJZ67" s="264"/>
      <c r="VKA67" s="264"/>
      <c r="VKB67" s="264"/>
      <c r="VKC67" s="264"/>
      <c r="VKD67" s="264"/>
      <c r="VKE67" s="264"/>
      <c r="VKF67" s="264"/>
      <c r="VKG67" s="264"/>
      <c r="VKH67" s="264"/>
      <c r="VKI67" s="264"/>
      <c r="VKJ67" s="264"/>
      <c r="VKK67" s="264"/>
      <c r="VKL67" s="264"/>
      <c r="VKM67" s="264"/>
      <c r="VKN67" s="264"/>
      <c r="VKO67" s="264"/>
      <c r="VKP67" s="264"/>
      <c r="VKQ67" s="264"/>
      <c r="VKR67" s="264"/>
      <c r="VKS67" s="264"/>
      <c r="VKT67" s="264"/>
      <c r="VKU67" s="264"/>
      <c r="VKV67" s="264"/>
      <c r="VKW67" s="264"/>
      <c r="VKX67" s="264"/>
      <c r="VKY67" s="264"/>
      <c r="VKZ67" s="264"/>
      <c r="VLA67" s="264"/>
      <c r="VLB67" s="264"/>
      <c r="VLC67" s="264"/>
      <c r="VLD67" s="264"/>
      <c r="VLE67" s="264"/>
      <c r="VLF67" s="264"/>
      <c r="VLG67" s="264"/>
      <c r="VLH67" s="264"/>
      <c r="VLI67" s="264"/>
      <c r="VLJ67" s="264"/>
      <c r="VLK67" s="264"/>
      <c r="VLL67" s="264"/>
      <c r="VLM67" s="264"/>
      <c r="VLN67" s="264"/>
      <c r="VLO67" s="264"/>
      <c r="VLP67" s="264"/>
      <c r="VLQ67" s="264"/>
      <c r="VLR67" s="264"/>
      <c r="VLS67" s="264"/>
      <c r="VLT67" s="264"/>
      <c r="VLU67" s="264"/>
      <c r="VLV67" s="264"/>
      <c r="VLW67" s="264"/>
      <c r="VLX67" s="264"/>
      <c r="VLY67" s="264"/>
      <c r="VLZ67" s="264"/>
      <c r="VMA67" s="264"/>
      <c r="VMB67" s="264"/>
      <c r="VMC67" s="264"/>
      <c r="VMD67" s="264"/>
      <c r="VME67" s="264"/>
      <c r="VMF67" s="264"/>
      <c r="VMG67" s="264"/>
      <c r="VMH67" s="264"/>
      <c r="VMI67" s="264"/>
      <c r="VMJ67" s="264"/>
      <c r="VMK67" s="264"/>
      <c r="VML67" s="264"/>
      <c r="VMM67" s="264"/>
      <c r="VMN67" s="264"/>
      <c r="VMO67" s="264"/>
      <c r="VMP67" s="264"/>
      <c r="VMQ67" s="264"/>
      <c r="VMR67" s="264"/>
      <c r="VMS67" s="264"/>
      <c r="VMT67" s="264"/>
      <c r="VMU67" s="264"/>
      <c r="VMV67" s="264"/>
      <c r="VMW67" s="264"/>
      <c r="VMX67" s="264"/>
      <c r="VMY67" s="264"/>
      <c r="VMZ67" s="264"/>
      <c r="VNA67" s="264"/>
      <c r="VNB67" s="264"/>
      <c r="VNC67" s="264"/>
      <c r="VND67" s="264"/>
      <c r="VNE67" s="264"/>
      <c r="VNF67" s="264"/>
      <c r="VNG67" s="264"/>
      <c r="VNH67" s="264"/>
      <c r="VNI67" s="264"/>
      <c r="VNJ67" s="264"/>
      <c r="VNK67" s="264"/>
      <c r="VNL67" s="264"/>
      <c r="VNM67" s="264"/>
      <c r="VNN67" s="264"/>
      <c r="VNO67" s="264"/>
      <c r="VNP67" s="264"/>
      <c r="VNQ67" s="264"/>
      <c r="VNR67" s="264"/>
      <c r="VNS67" s="264"/>
      <c r="VNT67" s="264"/>
      <c r="VNU67" s="264"/>
      <c r="VNV67" s="264"/>
      <c r="VNW67" s="264"/>
      <c r="VNX67" s="264"/>
      <c r="VNY67" s="264"/>
      <c r="VNZ67" s="264"/>
      <c r="VOA67" s="264"/>
      <c r="VOB67" s="264"/>
      <c r="VOC67" s="264"/>
      <c r="VOD67" s="264"/>
      <c r="VOE67" s="264"/>
      <c r="VOF67" s="264"/>
      <c r="VOG67" s="264"/>
      <c r="VOH67" s="264"/>
      <c r="VOI67" s="264"/>
      <c r="VOJ67" s="264"/>
      <c r="VOK67" s="264"/>
      <c r="VOL67" s="264"/>
      <c r="VOM67" s="264"/>
      <c r="VON67" s="264"/>
      <c r="VOO67" s="264"/>
      <c r="VOP67" s="264"/>
      <c r="VOQ67" s="264"/>
      <c r="VOR67" s="264"/>
      <c r="VOS67" s="264"/>
      <c r="VOT67" s="264"/>
      <c r="VOU67" s="264"/>
      <c r="VOV67" s="264"/>
      <c r="VOW67" s="264"/>
      <c r="VOX67" s="264"/>
      <c r="VOY67" s="264"/>
      <c r="VOZ67" s="264"/>
      <c r="VPA67" s="264"/>
      <c r="VPB67" s="264"/>
      <c r="VPC67" s="264"/>
      <c r="VPD67" s="264"/>
      <c r="VPE67" s="264"/>
      <c r="VPF67" s="264"/>
      <c r="VPG67" s="264"/>
      <c r="VPH67" s="264"/>
      <c r="VPI67" s="264"/>
      <c r="VPJ67" s="264"/>
      <c r="VPK67" s="264"/>
      <c r="VPL67" s="264"/>
      <c r="VPM67" s="264"/>
      <c r="VPN67" s="264"/>
      <c r="VPO67" s="264"/>
      <c r="VPP67" s="264"/>
      <c r="VPQ67" s="264"/>
      <c r="VPR67" s="264"/>
      <c r="VPS67" s="264"/>
      <c r="VPT67" s="264"/>
      <c r="VPU67" s="264"/>
      <c r="VPV67" s="264"/>
      <c r="VPW67" s="264"/>
      <c r="VPX67" s="264"/>
      <c r="VPY67" s="264"/>
      <c r="VPZ67" s="264"/>
      <c r="VQA67" s="264"/>
      <c r="VQB67" s="264"/>
      <c r="VQC67" s="264"/>
      <c r="VQD67" s="264"/>
      <c r="VQE67" s="264"/>
      <c r="VQF67" s="264"/>
      <c r="VQG67" s="264"/>
      <c r="VQH67" s="264"/>
      <c r="VQI67" s="264"/>
      <c r="VQJ67" s="264"/>
      <c r="VQK67" s="264"/>
      <c r="VQL67" s="264"/>
      <c r="VQM67" s="264"/>
      <c r="VQN67" s="264"/>
      <c r="VQO67" s="264"/>
      <c r="VQP67" s="264"/>
      <c r="VQQ67" s="264"/>
      <c r="VQR67" s="264"/>
      <c r="VQS67" s="264"/>
      <c r="VQT67" s="264"/>
      <c r="VQU67" s="264"/>
      <c r="VQV67" s="264"/>
      <c r="VQW67" s="264"/>
      <c r="VQX67" s="264"/>
      <c r="VQY67" s="264"/>
      <c r="VQZ67" s="264"/>
      <c r="VRA67" s="264"/>
      <c r="VRB67" s="264"/>
      <c r="VRC67" s="264"/>
      <c r="VRD67" s="264"/>
      <c r="VRE67" s="264"/>
      <c r="VRF67" s="264"/>
      <c r="VRG67" s="264"/>
      <c r="VRH67" s="264"/>
      <c r="VRI67" s="264"/>
      <c r="VRJ67" s="264"/>
      <c r="VRK67" s="264"/>
      <c r="VRL67" s="264"/>
      <c r="VRM67" s="264"/>
      <c r="VRN67" s="264"/>
      <c r="VRO67" s="264"/>
      <c r="VRP67" s="264"/>
      <c r="VRQ67" s="264"/>
      <c r="VRR67" s="264"/>
      <c r="VRS67" s="264"/>
      <c r="VRT67" s="264"/>
      <c r="VRU67" s="264"/>
      <c r="VRV67" s="264"/>
      <c r="VRW67" s="264"/>
      <c r="VRX67" s="264"/>
      <c r="VRY67" s="264"/>
      <c r="VRZ67" s="264"/>
      <c r="VSA67" s="264"/>
      <c r="VSB67" s="264"/>
      <c r="VSC67" s="264"/>
      <c r="VSD67" s="264"/>
      <c r="VSE67" s="264"/>
      <c r="VSF67" s="264"/>
      <c r="VSG67" s="264"/>
      <c r="VSH67" s="264"/>
      <c r="VSI67" s="264"/>
      <c r="VSJ67" s="264"/>
      <c r="VSK67" s="264"/>
      <c r="VSL67" s="264"/>
      <c r="VSM67" s="264"/>
      <c r="VSN67" s="264"/>
      <c r="VSO67" s="264"/>
      <c r="VSP67" s="264"/>
      <c r="VSQ67" s="264"/>
      <c r="VSR67" s="264"/>
      <c r="VSS67" s="264"/>
      <c r="VST67" s="264"/>
      <c r="VSU67" s="264"/>
      <c r="VSV67" s="264"/>
      <c r="VSW67" s="264"/>
      <c r="VSX67" s="264"/>
      <c r="VSY67" s="264"/>
      <c r="VSZ67" s="264"/>
      <c r="VTA67" s="264"/>
      <c r="VTB67" s="264"/>
      <c r="VTC67" s="264"/>
      <c r="VTD67" s="264"/>
      <c r="VTE67" s="264"/>
      <c r="VTF67" s="264"/>
      <c r="VTG67" s="264"/>
      <c r="VTH67" s="264"/>
      <c r="VTI67" s="264"/>
      <c r="VTJ67" s="264"/>
      <c r="VTK67" s="264"/>
      <c r="VTL67" s="264"/>
      <c r="VTM67" s="264"/>
      <c r="VTN67" s="264"/>
      <c r="VTO67" s="264"/>
      <c r="VTP67" s="264"/>
      <c r="VTQ67" s="264"/>
      <c r="VTR67" s="264"/>
      <c r="VTS67" s="264"/>
      <c r="VTT67" s="264"/>
      <c r="VTU67" s="264"/>
      <c r="VTV67" s="264"/>
      <c r="VTW67" s="264"/>
      <c r="VTX67" s="264"/>
      <c r="VTY67" s="264"/>
      <c r="VTZ67" s="264"/>
      <c r="VUA67" s="264"/>
      <c r="VUB67" s="264"/>
      <c r="VUC67" s="264"/>
      <c r="VUD67" s="264"/>
      <c r="VUE67" s="264"/>
      <c r="VUF67" s="264"/>
      <c r="VUG67" s="264"/>
      <c r="VUH67" s="264"/>
      <c r="VUI67" s="264"/>
      <c r="VUJ67" s="264"/>
      <c r="VUK67" s="264"/>
      <c r="VUL67" s="264"/>
      <c r="VUM67" s="264"/>
      <c r="VUN67" s="264"/>
      <c r="VUO67" s="264"/>
      <c r="VUP67" s="264"/>
      <c r="VUQ67" s="264"/>
      <c r="VUR67" s="264"/>
      <c r="VUS67" s="264"/>
      <c r="VUT67" s="264"/>
      <c r="VUU67" s="264"/>
      <c r="VUV67" s="264"/>
      <c r="VUW67" s="264"/>
      <c r="VUX67" s="264"/>
      <c r="VUY67" s="264"/>
      <c r="VUZ67" s="264"/>
      <c r="VVA67" s="264"/>
      <c r="VVB67" s="264"/>
      <c r="VVC67" s="264"/>
      <c r="VVD67" s="264"/>
      <c r="VVE67" s="264"/>
      <c r="VVF67" s="264"/>
      <c r="VVG67" s="264"/>
      <c r="VVH67" s="264"/>
      <c r="VVI67" s="264"/>
      <c r="VVJ67" s="264"/>
      <c r="VVK67" s="264"/>
      <c r="VVL67" s="264"/>
      <c r="VVM67" s="264"/>
      <c r="VVN67" s="264"/>
      <c r="VVO67" s="264"/>
      <c r="VVP67" s="264"/>
      <c r="VVQ67" s="264"/>
      <c r="VVR67" s="264"/>
      <c r="VVS67" s="264"/>
      <c r="VVT67" s="264"/>
      <c r="VVU67" s="264"/>
      <c r="VVV67" s="264"/>
      <c r="VVW67" s="264"/>
      <c r="VVX67" s="264"/>
      <c r="VVY67" s="264"/>
      <c r="VVZ67" s="264"/>
      <c r="VWA67" s="264"/>
      <c r="VWB67" s="264"/>
      <c r="VWC67" s="264"/>
      <c r="VWD67" s="264"/>
      <c r="VWE67" s="264"/>
      <c r="VWF67" s="264"/>
      <c r="VWG67" s="264"/>
      <c r="VWH67" s="264"/>
      <c r="VWI67" s="264"/>
      <c r="VWJ67" s="264"/>
      <c r="VWK67" s="264"/>
      <c r="VWL67" s="264"/>
      <c r="VWM67" s="264"/>
      <c r="VWN67" s="264"/>
      <c r="VWO67" s="264"/>
      <c r="VWP67" s="264"/>
      <c r="VWQ67" s="264"/>
      <c r="VWR67" s="264"/>
      <c r="VWS67" s="264"/>
      <c r="VWT67" s="264"/>
      <c r="VWU67" s="264"/>
      <c r="VWV67" s="264"/>
      <c r="VWW67" s="264"/>
      <c r="VWX67" s="264"/>
      <c r="VWY67" s="264"/>
      <c r="VWZ67" s="264"/>
      <c r="VXA67" s="264"/>
      <c r="VXB67" s="264"/>
      <c r="VXC67" s="264"/>
      <c r="VXD67" s="264"/>
      <c r="VXE67" s="264"/>
      <c r="VXF67" s="264"/>
      <c r="VXG67" s="264"/>
      <c r="VXH67" s="264"/>
      <c r="VXI67" s="264"/>
      <c r="VXJ67" s="264"/>
      <c r="VXK67" s="264"/>
      <c r="VXL67" s="264"/>
      <c r="VXM67" s="264"/>
      <c r="VXN67" s="264"/>
      <c r="VXO67" s="264"/>
      <c r="VXP67" s="264"/>
      <c r="VXQ67" s="264"/>
      <c r="VXR67" s="264"/>
      <c r="VXS67" s="264"/>
      <c r="VXT67" s="264"/>
      <c r="VXU67" s="264"/>
      <c r="VXV67" s="264"/>
      <c r="VXW67" s="264"/>
      <c r="VXX67" s="264"/>
      <c r="VXY67" s="264"/>
      <c r="VXZ67" s="264"/>
      <c r="VYA67" s="264"/>
      <c r="VYB67" s="264"/>
      <c r="VYC67" s="264"/>
      <c r="VYD67" s="264"/>
      <c r="VYE67" s="264"/>
      <c r="VYF67" s="264"/>
      <c r="VYG67" s="264"/>
      <c r="VYH67" s="264"/>
      <c r="VYI67" s="264"/>
      <c r="VYJ67" s="264"/>
      <c r="VYK67" s="264"/>
      <c r="VYL67" s="264"/>
      <c r="VYM67" s="264"/>
      <c r="VYN67" s="264"/>
      <c r="VYO67" s="264"/>
      <c r="VYP67" s="264"/>
      <c r="VYQ67" s="264"/>
      <c r="VYR67" s="264"/>
      <c r="VYS67" s="264"/>
      <c r="VYT67" s="264"/>
      <c r="VYU67" s="264"/>
      <c r="VYV67" s="264"/>
      <c r="VYW67" s="264"/>
      <c r="VYX67" s="264"/>
      <c r="VYY67" s="264"/>
      <c r="VYZ67" s="264"/>
      <c r="VZA67" s="264"/>
      <c r="VZB67" s="264"/>
      <c r="VZC67" s="264"/>
      <c r="VZD67" s="264"/>
      <c r="VZE67" s="264"/>
      <c r="VZF67" s="264"/>
      <c r="VZG67" s="264"/>
      <c r="VZH67" s="264"/>
      <c r="VZI67" s="264"/>
      <c r="VZJ67" s="264"/>
      <c r="VZK67" s="264"/>
      <c r="VZL67" s="264"/>
      <c r="VZM67" s="264"/>
      <c r="VZN67" s="264"/>
      <c r="VZO67" s="264"/>
      <c r="VZP67" s="264"/>
      <c r="VZQ67" s="264"/>
      <c r="VZR67" s="264"/>
      <c r="VZS67" s="264"/>
      <c r="VZT67" s="264"/>
      <c r="VZU67" s="264"/>
      <c r="VZV67" s="264"/>
      <c r="VZW67" s="264"/>
      <c r="VZX67" s="264"/>
      <c r="VZY67" s="264"/>
      <c r="VZZ67" s="264"/>
      <c r="WAA67" s="264"/>
      <c r="WAB67" s="264"/>
      <c r="WAC67" s="264"/>
      <c r="WAD67" s="264"/>
      <c r="WAE67" s="264"/>
      <c r="WAF67" s="264"/>
      <c r="WAG67" s="264"/>
      <c r="WAH67" s="264"/>
      <c r="WAI67" s="264"/>
      <c r="WAJ67" s="264"/>
      <c r="WAK67" s="264"/>
      <c r="WAL67" s="264"/>
      <c r="WAM67" s="264"/>
      <c r="WAN67" s="264"/>
      <c r="WAO67" s="264"/>
      <c r="WAP67" s="264"/>
      <c r="WAQ67" s="264"/>
      <c r="WAR67" s="264"/>
      <c r="WAS67" s="264"/>
      <c r="WAT67" s="264"/>
      <c r="WAU67" s="264"/>
      <c r="WAV67" s="264"/>
      <c r="WAW67" s="264"/>
      <c r="WAX67" s="264"/>
      <c r="WAY67" s="264"/>
      <c r="WAZ67" s="264"/>
      <c r="WBA67" s="264"/>
      <c r="WBB67" s="264"/>
      <c r="WBC67" s="264"/>
      <c r="WBD67" s="264"/>
      <c r="WBE67" s="264"/>
      <c r="WBF67" s="264"/>
      <c r="WBG67" s="264"/>
      <c r="WBH67" s="264"/>
      <c r="WBI67" s="264"/>
      <c r="WBJ67" s="264"/>
      <c r="WBK67" s="264"/>
      <c r="WBL67" s="264"/>
      <c r="WBM67" s="264"/>
      <c r="WBN67" s="264"/>
      <c r="WBO67" s="264"/>
      <c r="WBP67" s="264"/>
      <c r="WBQ67" s="264"/>
      <c r="WBR67" s="264"/>
      <c r="WBS67" s="264"/>
      <c r="WBT67" s="264"/>
      <c r="WBU67" s="264"/>
      <c r="WBV67" s="264"/>
      <c r="WBW67" s="264"/>
      <c r="WBX67" s="264"/>
      <c r="WBY67" s="264"/>
      <c r="WBZ67" s="264"/>
      <c r="WCA67" s="264"/>
      <c r="WCB67" s="264"/>
      <c r="WCC67" s="264"/>
      <c r="WCD67" s="264"/>
      <c r="WCE67" s="264"/>
      <c r="WCF67" s="264"/>
      <c r="WCG67" s="264"/>
      <c r="WCH67" s="264"/>
      <c r="WCI67" s="264"/>
      <c r="WCJ67" s="264"/>
      <c r="WCK67" s="264"/>
      <c r="WCL67" s="264"/>
      <c r="WCM67" s="264"/>
      <c r="WCN67" s="264"/>
      <c r="WCO67" s="264"/>
      <c r="WCP67" s="264"/>
      <c r="WCQ67" s="264"/>
      <c r="WCR67" s="264"/>
      <c r="WCS67" s="264"/>
      <c r="WCT67" s="264"/>
      <c r="WCU67" s="264"/>
      <c r="WCV67" s="264"/>
      <c r="WCW67" s="264"/>
      <c r="WCX67" s="264"/>
      <c r="WCY67" s="264"/>
      <c r="WCZ67" s="264"/>
      <c r="WDA67" s="264"/>
      <c r="WDB67" s="264"/>
      <c r="WDC67" s="264"/>
      <c r="WDD67" s="264"/>
      <c r="WDE67" s="264"/>
      <c r="WDF67" s="264"/>
      <c r="WDG67" s="264"/>
      <c r="WDH67" s="264"/>
      <c r="WDI67" s="264"/>
      <c r="WDJ67" s="264"/>
      <c r="WDK67" s="264"/>
      <c r="WDL67" s="264"/>
      <c r="WDM67" s="264"/>
      <c r="WDN67" s="264"/>
      <c r="WDO67" s="264"/>
      <c r="WDP67" s="264"/>
      <c r="WDQ67" s="264"/>
      <c r="WDR67" s="264"/>
      <c r="WDS67" s="264"/>
      <c r="WDT67" s="264"/>
      <c r="WDU67" s="264"/>
      <c r="WDV67" s="264"/>
      <c r="WDW67" s="264"/>
      <c r="WDX67" s="264"/>
      <c r="WDY67" s="264"/>
      <c r="WDZ67" s="264"/>
      <c r="WEA67" s="264"/>
      <c r="WEB67" s="264"/>
      <c r="WEC67" s="264"/>
      <c r="WED67" s="264"/>
      <c r="WEE67" s="264"/>
      <c r="WEF67" s="264"/>
      <c r="WEG67" s="264"/>
      <c r="WEH67" s="264"/>
      <c r="WEI67" s="264"/>
      <c r="WEJ67" s="264"/>
      <c r="WEK67" s="264"/>
      <c r="WEL67" s="264"/>
      <c r="WEM67" s="264"/>
      <c r="WEN67" s="264"/>
      <c r="WEO67" s="264"/>
      <c r="WEP67" s="264"/>
      <c r="WEQ67" s="264"/>
      <c r="WER67" s="264"/>
      <c r="WES67" s="264"/>
      <c r="WET67" s="264"/>
      <c r="WEU67" s="264"/>
      <c r="WEV67" s="264"/>
      <c r="WEW67" s="264"/>
      <c r="WEX67" s="264"/>
      <c r="WEY67" s="264"/>
      <c r="WEZ67" s="264"/>
      <c r="WFA67" s="264"/>
      <c r="WFB67" s="264"/>
      <c r="WFC67" s="264"/>
      <c r="WFD67" s="264"/>
      <c r="WFE67" s="264"/>
      <c r="WFF67" s="264"/>
      <c r="WFG67" s="264"/>
      <c r="WFH67" s="264"/>
      <c r="WFI67" s="264"/>
      <c r="WFJ67" s="264"/>
      <c r="WFK67" s="264"/>
      <c r="WFL67" s="264"/>
      <c r="WFM67" s="264"/>
      <c r="WFN67" s="264"/>
      <c r="WFO67" s="264"/>
      <c r="WFP67" s="264"/>
      <c r="WFQ67" s="264"/>
      <c r="WFR67" s="264"/>
      <c r="WFS67" s="264"/>
      <c r="WFT67" s="264"/>
      <c r="WFU67" s="264"/>
      <c r="WFV67" s="264"/>
      <c r="WFW67" s="264"/>
      <c r="WFX67" s="264"/>
      <c r="WFY67" s="264"/>
      <c r="WFZ67" s="264"/>
      <c r="WGA67" s="264"/>
      <c r="WGB67" s="264"/>
      <c r="WGC67" s="264"/>
      <c r="WGD67" s="264"/>
      <c r="WGE67" s="264"/>
      <c r="WGF67" s="264"/>
      <c r="WGG67" s="264"/>
      <c r="WGH67" s="264"/>
      <c r="WGI67" s="264"/>
      <c r="WGJ67" s="264"/>
      <c r="WGK67" s="264"/>
      <c r="WGL67" s="264"/>
      <c r="WGM67" s="264"/>
      <c r="WGN67" s="264"/>
      <c r="WGO67" s="264"/>
      <c r="WGP67" s="264"/>
      <c r="WGQ67" s="264"/>
      <c r="WGR67" s="264"/>
      <c r="WGS67" s="264"/>
      <c r="WGT67" s="264"/>
      <c r="WGU67" s="264"/>
      <c r="WGV67" s="264"/>
      <c r="WGW67" s="264"/>
      <c r="WGX67" s="264"/>
      <c r="WGY67" s="264"/>
      <c r="WGZ67" s="264"/>
      <c r="WHA67" s="264"/>
      <c r="WHB67" s="264"/>
      <c r="WHC67" s="264"/>
      <c r="WHD67" s="264"/>
      <c r="WHE67" s="264"/>
      <c r="WHF67" s="264"/>
      <c r="WHG67" s="264"/>
      <c r="WHH67" s="264"/>
      <c r="WHI67" s="264"/>
      <c r="WHJ67" s="264"/>
      <c r="WHK67" s="264"/>
      <c r="WHL67" s="264"/>
      <c r="WHM67" s="264"/>
      <c r="WHN67" s="264"/>
      <c r="WHO67" s="264"/>
      <c r="WHP67" s="264"/>
      <c r="WHQ67" s="264"/>
      <c r="WHR67" s="264"/>
      <c r="WHS67" s="264"/>
      <c r="WHT67" s="264"/>
      <c r="WHU67" s="264"/>
      <c r="WHV67" s="264"/>
      <c r="WHW67" s="264"/>
      <c r="WHX67" s="264"/>
      <c r="WHY67" s="264"/>
      <c r="WHZ67" s="264"/>
      <c r="WIA67" s="264"/>
      <c r="WIB67" s="264"/>
      <c r="WIC67" s="264"/>
      <c r="WID67" s="264"/>
      <c r="WIE67" s="264"/>
      <c r="WIF67" s="264"/>
      <c r="WIG67" s="264"/>
      <c r="WIH67" s="264"/>
      <c r="WII67" s="264"/>
      <c r="WIJ67" s="264"/>
      <c r="WIK67" s="264"/>
      <c r="WIL67" s="264"/>
      <c r="WIM67" s="264"/>
      <c r="WIN67" s="264"/>
      <c r="WIO67" s="264"/>
      <c r="WIP67" s="264"/>
      <c r="WIQ67" s="264"/>
      <c r="WIR67" s="264"/>
      <c r="WIS67" s="264"/>
      <c r="WIT67" s="264"/>
      <c r="WIU67" s="264"/>
      <c r="WIV67" s="264"/>
      <c r="WIW67" s="264"/>
      <c r="WIX67" s="264"/>
      <c r="WIY67" s="264"/>
      <c r="WIZ67" s="264"/>
      <c r="WJA67" s="264"/>
      <c r="WJB67" s="264"/>
      <c r="WJC67" s="264"/>
      <c r="WJD67" s="264"/>
      <c r="WJE67" s="264"/>
      <c r="WJF67" s="264"/>
      <c r="WJG67" s="264"/>
      <c r="WJH67" s="264"/>
      <c r="WJI67" s="264"/>
      <c r="WJJ67" s="264"/>
      <c r="WJK67" s="264"/>
      <c r="WJL67" s="264"/>
      <c r="WJM67" s="264"/>
      <c r="WJN67" s="264"/>
      <c r="WJO67" s="264"/>
      <c r="WJP67" s="264"/>
      <c r="WJQ67" s="264"/>
      <c r="WJR67" s="264"/>
      <c r="WJS67" s="264"/>
      <c r="WJT67" s="264"/>
      <c r="WJU67" s="264"/>
      <c r="WJV67" s="264"/>
      <c r="WJW67" s="264"/>
      <c r="WJX67" s="264"/>
      <c r="WJY67" s="264"/>
      <c r="WJZ67" s="264"/>
      <c r="WKA67" s="264"/>
      <c r="WKB67" s="264"/>
      <c r="WKC67" s="264"/>
      <c r="WKD67" s="264"/>
      <c r="WKE67" s="264"/>
      <c r="WKF67" s="264"/>
      <c r="WKG67" s="264"/>
      <c r="WKH67" s="264"/>
      <c r="WKI67" s="264"/>
      <c r="WKJ67" s="264"/>
      <c r="WKK67" s="264"/>
      <c r="WKL67" s="264"/>
      <c r="WKM67" s="264"/>
      <c r="WKN67" s="264"/>
      <c r="WKO67" s="264"/>
      <c r="WKP67" s="264"/>
      <c r="WKQ67" s="264"/>
      <c r="WKR67" s="264"/>
      <c r="WKS67" s="264"/>
      <c r="WKT67" s="264"/>
      <c r="WKU67" s="264"/>
      <c r="WKV67" s="264"/>
      <c r="WKW67" s="264"/>
      <c r="WKX67" s="264"/>
      <c r="WKY67" s="264"/>
      <c r="WKZ67" s="264"/>
      <c r="WLA67" s="264"/>
      <c r="WLB67" s="264"/>
      <c r="WLC67" s="264"/>
      <c r="WLD67" s="264"/>
      <c r="WLE67" s="264"/>
      <c r="WLF67" s="264"/>
      <c r="WLG67" s="264"/>
      <c r="WLH67" s="264"/>
      <c r="WLI67" s="264"/>
      <c r="WLJ67" s="264"/>
      <c r="WLK67" s="264"/>
      <c r="WLL67" s="264"/>
      <c r="WLM67" s="264"/>
      <c r="WLN67" s="264"/>
      <c r="WLO67" s="264"/>
      <c r="WLP67" s="264"/>
      <c r="WLQ67" s="264"/>
      <c r="WLR67" s="264"/>
      <c r="WLS67" s="264"/>
      <c r="WLT67" s="264"/>
      <c r="WLU67" s="264"/>
      <c r="WLV67" s="264"/>
      <c r="WLW67" s="264"/>
      <c r="WLX67" s="264"/>
      <c r="WLY67" s="264"/>
      <c r="WLZ67" s="264"/>
      <c r="WMA67" s="264"/>
      <c r="WMB67" s="264"/>
      <c r="WMC67" s="264"/>
      <c r="WMD67" s="264"/>
      <c r="WME67" s="264"/>
      <c r="WMF67" s="264"/>
      <c r="WMG67" s="264"/>
      <c r="WMH67" s="264"/>
      <c r="WMI67" s="264"/>
      <c r="WMJ67" s="264"/>
      <c r="WMK67" s="264"/>
      <c r="WML67" s="264"/>
      <c r="WMM67" s="264"/>
      <c r="WMN67" s="264"/>
      <c r="WMO67" s="264"/>
      <c r="WMP67" s="264"/>
      <c r="WMQ67" s="264"/>
      <c r="WMR67" s="264"/>
      <c r="WMS67" s="264"/>
      <c r="WMT67" s="264"/>
      <c r="WMU67" s="264"/>
      <c r="WMV67" s="264"/>
      <c r="WMW67" s="264"/>
      <c r="WMX67" s="264"/>
      <c r="WMY67" s="264"/>
      <c r="WMZ67" s="264"/>
      <c r="WNA67" s="264"/>
      <c r="WNB67" s="264"/>
      <c r="WNC67" s="264"/>
      <c r="WND67" s="264"/>
      <c r="WNE67" s="264"/>
      <c r="WNF67" s="264"/>
      <c r="WNG67" s="264"/>
      <c r="WNH67" s="264"/>
      <c r="WNI67" s="264"/>
      <c r="WNJ67" s="264"/>
      <c r="WNK67" s="264"/>
      <c r="WNL67" s="264"/>
      <c r="WNM67" s="264"/>
      <c r="WNN67" s="264"/>
      <c r="WNO67" s="264"/>
      <c r="WNP67" s="264"/>
      <c r="WNQ67" s="264"/>
      <c r="WNR67" s="264"/>
      <c r="WNS67" s="264"/>
      <c r="WNT67" s="264"/>
      <c r="WNU67" s="264"/>
      <c r="WNV67" s="264"/>
      <c r="WNW67" s="264"/>
      <c r="WNX67" s="264"/>
      <c r="WNY67" s="264"/>
      <c r="WNZ67" s="264"/>
      <c r="WOA67" s="264"/>
      <c r="WOB67" s="264"/>
      <c r="WOC67" s="264"/>
      <c r="WOD67" s="264"/>
      <c r="WOE67" s="264"/>
      <c r="WOF67" s="264"/>
      <c r="WOG67" s="264"/>
      <c r="WOH67" s="264"/>
      <c r="WOI67" s="264"/>
      <c r="WOJ67" s="264"/>
      <c r="WOK67" s="264"/>
      <c r="WOL67" s="264"/>
      <c r="WOM67" s="264"/>
      <c r="WON67" s="264"/>
      <c r="WOO67" s="264"/>
      <c r="WOP67" s="264"/>
      <c r="WOQ67" s="264"/>
      <c r="WOR67" s="264"/>
      <c r="WOS67" s="264"/>
      <c r="WOT67" s="264"/>
      <c r="WOU67" s="264"/>
      <c r="WOV67" s="264"/>
      <c r="WOW67" s="264"/>
      <c r="WOX67" s="264"/>
      <c r="WOY67" s="264"/>
      <c r="WOZ67" s="264"/>
      <c r="WPA67" s="264"/>
      <c r="WPB67" s="264"/>
      <c r="WPC67" s="264"/>
      <c r="WPD67" s="264"/>
      <c r="WPE67" s="264"/>
      <c r="WPF67" s="264"/>
      <c r="WPG67" s="264"/>
      <c r="WPH67" s="264"/>
      <c r="WPI67" s="264"/>
      <c r="WPJ67" s="264"/>
      <c r="WPK67" s="264"/>
      <c r="WPL67" s="264"/>
      <c r="WPM67" s="264"/>
      <c r="WPN67" s="264"/>
      <c r="WPO67" s="264"/>
      <c r="WPP67" s="264"/>
      <c r="WPQ67" s="264"/>
      <c r="WPR67" s="264"/>
      <c r="WPS67" s="264"/>
      <c r="WPT67" s="264"/>
      <c r="WPU67" s="264"/>
      <c r="WPV67" s="264"/>
      <c r="WPW67" s="264"/>
      <c r="WPX67" s="264"/>
      <c r="WPY67" s="264"/>
      <c r="WPZ67" s="264"/>
      <c r="WQA67" s="264"/>
      <c r="WQB67" s="264"/>
      <c r="WQC67" s="264"/>
      <c r="WQD67" s="264"/>
      <c r="WQE67" s="264"/>
      <c r="WQF67" s="264"/>
      <c r="WQG67" s="264"/>
      <c r="WQH67" s="264"/>
      <c r="WQI67" s="264"/>
      <c r="WQJ67" s="264"/>
      <c r="WQK67" s="264"/>
      <c r="WQL67" s="264"/>
      <c r="WQM67" s="264"/>
      <c r="WQN67" s="264"/>
      <c r="WQO67" s="264"/>
      <c r="WQP67" s="264"/>
      <c r="WQQ67" s="264"/>
      <c r="WQR67" s="264"/>
      <c r="WQS67" s="264"/>
      <c r="WQT67" s="264"/>
      <c r="WQU67" s="264"/>
      <c r="WQV67" s="264"/>
      <c r="WQW67" s="264"/>
      <c r="WQX67" s="264"/>
      <c r="WQY67" s="264"/>
      <c r="WQZ67" s="264"/>
      <c r="WRA67" s="264"/>
      <c r="WRB67" s="264"/>
      <c r="WRC67" s="264"/>
      <c r="WRD67" s="264"/>
      <c r="WRE67" s="264"/>
      <c r="WRF67" s="264"/>
      <c r="WRG67" s="264"/>
      <c r="WRH67" s="264"/>
      <c r="WRI67" s="264"/>
      <c r="WRJ67" s="264"/>
      <c r="WRK67" s="264"/>
      <c r="WRL67" s="264"/>
      <c r="WRM67" s="264"/>
      <c r="WRN67" s="264"/>
      <c r="WRO67" s="264"/>
      <c r="WRP67" s="264"/>
      <c r="WRQ67" s="264"/>
      <c r="WRR67" s="264"/>
      <c r="WRS67" s="264"/>
      <c r="WRT67" s="264"/>
      <c r="WRU67" s="264"/>
      <c r="WRV67" s="264"/>
      <c r="WRW67" s="264"/>
      <c r="WRX67" s="264"/>
      <c r="WRY67" s="264"/>
      <c r="WRZ67" s="264"/>
      <c r="WSA67" s="264"/>
      <c r="WSB67" s="264"/>
      <c r="WSC67" s="264"/>
      <c r="WSD67" s="264"/>
      <c r="WSE67" s="264"/>
      <c r="WSF67" s="264"/>
      <c r="WSG67" s="264"/>
      <c r="WSH67" s="264"/>
      <c r="WSI67" s="264"/>
      <c r="WSJ67" s="264"/>
      <c r="WSK67" s="264"/>
      <c r="WSL67" s="264"/>
      <c r="WSM67" s="264"/>
      <c r="WSN67" s="264"/>
      <c r="WSO67" s="264"/>
      <c r="WSP67" s="264"/>
      <c r="WSQ67" s="264"/>
      <c r="WSR67" s="264"/>
      <c r="WSS67" s="264"/>
      <c r="WST67" s="264"/>
      <c r="WSU67" s="264"/>
      <c r="WSV67" s="264"/>
      <c r="WSW67" s="264"/>
      <c r="WSX67" s="264"/>
      <c r="WSY67" s="264"/>
      <c r="WSZ67" s="264"/>
      <c r="WTA67" s="264"/>
      <c r="WTB67" s="264"/>
      <c r="WTC67" s="264"/>
      <c r="WTD67" s="264"/>
      <c r="WTE67" s="264"/>
      <c r="WTF67" s="264"/>
      <c r="WTG67" s="264"/>
      <c r="WTH67" s="264"/>
      <c r="WTI67" s="264"/>
      <c r="WTJ67" s="264"/>
      <c r="WTK67" s="264"/>
      <c r="WTL67" s="264"/>
      <c r="WTM67" s="264"/>
      <c r="WTN67" s="264"/>
      <c r="WTO67" s="264"/>
      <c r="WTP67" s="264"/>
      <c r="WTQ67" s="264"/>
      <c r="WTR67" s="264"/>
      <c r="WTS67" s="264"/>
      <c r="WTT67" s="264"/>
      <c r="WTU67" s="264"/>
      <c r="WTV67" s="264"/>
      <c r="WTW67" s="264"/>
      <c r="WTX67" s="264"/>
      <c r="WTY67" s="264"/>
      <c r="WTZ67" s="264"/>
      <c r="WUA67" s="264"/>
      <c r="WUB67" s="264"/>
      <c r="WUC67" s="264"/>
      <c r="WUD67" s="264"/>
      <c r="WUE67" s="264"/>
      <c r="WUF67" s="264"/>
      <c r="WUG67" s="264"/>
      <c r="WUH67" s="264"/>
      <c r="WUI67" s="264"/>
      <c r="WUJ67" s="264"/>
      <c r="WUK67" s="264"/>
      <c r="WUL67" s="264"/>
      <c r="WUM67" s="264"/>
      <c r="WUN67" s="264"/>
      <c r="WUO67" s="264"/>
      <c r="WUP67" s="264"/>
      <c r="WUQ67" s="264"/>
      <c r="WUR67" s="264"/>
      <c r="WUS67" s="264"/>
      <c r="WUT67" s="264"/>
      <c r="WUU67" s="264"/>
      <c r="WUV67" s="264"/>
      <c r="WUW67" s="264"/>
      <c r="WUX67" s="264"/>
      <c r="WUY67" s="264"/>
      <c r="WUZ67" s="264"/>
      <c r="WVA67" s="264"/>
      <c r="WVB67" s="264"/>
      <c r="WVC67" s="264"/>
      <c r="WVD67" s="264"/>
      <c r="WVE67" s="264"/>
      <c r="WVF67" s="264"/>
      <c r="WVG67" s="264"/>
      <c r="WVH67" s="264"/>
      <c r="WVI67" s="264"/>
      <c r="WVJ67" s="264"/>
      <c r="WVK67" s="264"/>
      <c r="WVL67" s="264"/>
      <c r="WVM67" s="264"/>
      <c r="WVN67" s="264"/>
      <c r="WVO67" s="264"/>
      <c r="WVP67" s="264"/>
      <c r="WVQ67" s="264"/>
      <c r="WVR67" s="264"/>
      <c r="WVS67" s="264"/>
      <c r="WVT67" s="264"/>
      <c r="WVU67" s="264"/>
      <c r="WVV67" s="264"/>
      <c r="WVW67" s="264"/>
      <c r="WVX67" s="264"/>
      <c r="WVY67" s="264"/>
      <c r="WVZ67" s="264"/>
      <c r="WWA67" s="264"/>
      <c r="WWB67" s="264"/>
      <c r="WWC67" s="264"/>
      <c r="WWD67" s="264"/>
      <c r="WWE67" s="264"/>
      <c r="WWF67" s="264"/>
      <c r="WWG67" s="264"/>
      <c r="WWH67" s="264"/>
      <c r="WWI67" s="264"/>
      <c r="WWJ67" s="264"/>
      <c r="WWK67" s="264"/>
      <c r="WWL67" s="264"/>
      <c r="WWM67" s="264"/>
      <c r="WWN67" s="264"/>
      <c r="WWO67" s="264"/>
      <c r="WWP67" s="264"/>
      <c r="WWQ67" s="264"/>
      <c r="WWR67" s="264"/>
      <c r="WWS67" s="264"/>
      <c r="WWT67" s="264"/>
      <c r="WWU67" s="264"/>
      <c r="WWV67" s="264"/>
      <c r="WWW67" s="264"/>
      <c r="WWX67" s="264"/>
      <c r="WWY67" s="264"/>
      <c r="WWZ67" s="264"/>
      <c r="WXA67" s="264"/>
      <c r="WXB67" s="264"/>
      <c r="WXC67" s="264"/>
      <c r="WXD67" s="264"/>
      <c r="WXE67" s="264"/>
      <c r="WXF67" s="264"/>
      <c r="WXG67" s="264"/>
      <c r="WXH67" s="264"/>
      <c r="WXI67" s="264"/>
      <c r="WXJ67" s="264"/>
      <c r="WXK67" s="264"/>
      <c r="WXL67" s="264"/>
      <c r="WXM67" s="264"/>
      <c r="WXN67" s="264"/>
      <c r="WXO67" s="264"/>
      <c r="WXP67" s="264"/>
      <c r="WXQ67" s="264"/>
      <c r="WXR67" s="264"/>
      <c r="WXS67" s="264"/>
      <c r="WXT67" s="264"/>
      <c r="WXU67" s="264"/>
      <c r="WXV67" s="264"/>
      <c r="WXW67" s="264"/>
      <c r="WXX67" s="264"/>
      <c r="WXY67" s="264"/>
      <c r="WXZ67" s="264"/>
      <c r="WYA67" s="264"/>
      <c r="WYB67" s="264"/>
      <c r="WYC67" s="264"/>
      <c r="WYD67" s="264"/>
      <c r="WYE67" s="264"/>
      <c r="WYF67" s="264"/>
      <c r="WYG67" s="264"/>
      <c r="WYH67" s="264"/>
      <c r="WYI67" s="264"/>
      <c r="WYJ67" s="264"/>
      <c r="WYK67" s="264"/>
      <c r="WYL67" s="264"/>
      <c r="WYM67" s="264"/>
      <c r="WYN67" s="264"/>
      <c r="WYO67" s="264"/>
      <c r="WYP67" s="264"/>
      <c r="WYQ67" s="264"/>
      <c r="WYR67" s="264"/>
      <c r="WYS67" s="264"/>
      <c r="WYT67" s="264"/>
      <c r="WYU67" s="264"/>
      <c r="WYV67" s="264"/>
      <c r="WYW67" s="264"/>
      <c r="WYX67" s="264"/>
      <c r="WYY67" s="264"/>
      <c r="WYZ67" s="264"/>
      <c r="WZA67" s="264"/>
      <c r="WZB67" s="264"/>
      <c r="WZC67" s="264"/>
      <c r="WZD67" s="264"/>
      <c r="WZE67" s="264"/>
      <c r="WZF67" s="264"/>
      <c r="WZG67" s="264"/>
      <c r="WZH67" s="264"/>
      <c r="WZI67" s="264"/>
      <c r="WZJ67" s="264"/>
      <c r="WZK67" s="264"/>
      <c r="WZL67" s="264"/>
      <c r="WZM67" s="264"/>
      <c r="WZN67" s="264"/>
      <c r="WZO67" s="264"/>
      <c r="WZP67" s="264"/>
      <c r="WZQ67" s="264"/>
      <c r="WZR67" s="264"/>
      <c r="WZS67" s="264"/>
      <c r="WZT67" s="264"/>
      <c r="WZU67" s="264"/>
      <c r="WZV67" s="264"/>
      <c r="WZW67" s="264"/>
      <c r="WZX67" s="264"/>
      <c r="WZY67" s="264"/>
      <c r="WZZ67" s="264"/>
      <c r="XAA67" s="264"/>
      <c r="XAB67" s="264"/>
      <c r="XAC67" s="264"/>
      <c r="XAD67" s="264"/>
      <c r="XAE67" s="264"/>
      <c r="XAF67" s="264"/>
      <c r="XAG67" s="264"/>
      <c r="XAH67" s="264"/>
      <c r="XAI67" s="264"/>
      <c r="XAJ67" s="264"/>
      <c r="XAK67" s="264"/>
      <c r="XAL67" s="264"/>
      <c r="XAM67" s="264"/>
      <c r="XAN67" s="264"/>
      <c r="XAO67" s="264"/>
      <c r="XAP67" s="264"/>
      <c r="XAQ67" s="264"/>
      <c r="XAR67" s="264"/>
      <c r="XAS67" s="264"/>
      <c r="XAT67" s="264"/>
      <c r="XAU67" s="264"/>
      <c r="XAV67" s="264"/>
      <c r="XAW67" s="264"/>
      <c r="XAX67" s="264"/>
      <c r="XAY67" s="264"/>
      <c r="XAZ67" s="264"/>
      <c r="XBA67" s="264"/>
      <c r="XBB67" s="264"/>
      <c r="XBC67" s="264"/>
      <c r="XBD67" s="264"/>
      <c r="XBE67" s="264"/>
      <c r="XBF67" s="264"/>
      <c r="XBG67" s="264"/>
      <c r="XBH67" s="264"/>
      <c r="XBI67" s="264"/>
      <c r="XBJ67" s="264"/>
      <c r="XBK67" s="264"/>
      <c r="XBL67" s="264"/>
      <c r="XBM67" s="264"/>
      <c r="XBN67" s="264"/>
      <c r="XBO67" s="264"/>
      <c r="XBP67" s="264"/>
      <c r="XBQ67" s="264"/>
      <c r="XBR67" s="264"/>
      <c r="XBS67" s="264"/>
      <c r="XBT67" s="264"/>
      <c r="XBU67" s="264"/>
      <c r="XBV67" s="264"/>
      <c r="XBW67" s="264"/>
      <c r="XBX67" s="264"/>
      <c r="XBY67" s="264"/>
      <c r="XBZ67" s="264"/>
      <c r="XCA67" s="264"/>
      <c r="XCB67" s="264"/>
      <c r="XCC67" s="264"/>
      <c r="XCD67" s="264"/>
      <c r="XCE67" s="264"/>
      <c r="XCF67" s="264"/>
      <c r="XCG67" s="264"/>
      <c r="XCH67" s="264"/>
      <c r="XCI67" s="264"/>
      <c r="XCJ67" s="264"/>
      <c r="XCK67" s="264"/>
      <c r="XCL67" s="264"/>
      <c r="XCM67" s="264"/>
      <c r="XCN67" s="264"/>
      <c r="XCO67" s="264"/>
      <c r="XCP67" s="264"/>
      <c r="XCQ67" s="264"/>
      <c r="XCR67" s="264"/>
      <c r="XCS67" s="264"/>
      <c r="XCT67" s="264"/>
      <c r="XCU67" s="264"/>
      <c r="XCV67" s="264"/>
      <c r="XCW67" s="264"/>
      <c r="XCX67" s="264"/>
      <c r="XCY67" s="264"/>
      <c r="XCZ67" s="264"/>
      <c r="XDA67" s="264"/>
      <c r="XDB67" s="264"/>
      <c r="XDC67" s="264"/>
      <c r="XDD67" s="264"/>
      <c r="XDE67" s="264"/>
      <c r="XDF67" s="264"/>
      <c r="XDG67" s="264"/>
      <c r="XDH67" s="264"/>
      <c r="XDI67" s="264"/>
      <c r="XDJ67" s="264"/>
      <c r="XDK67" s="264"/>
      <c r="XDL67" s="264"/>
      <c r="XDM67" s="264"/>
      <c r="XDN67" s="264"/>
      <c r="XDO67" s="264"/>
      <c r="XDP67" s="264"/>
      <c r="XDQ67" s="264"/>
      <c r="XDR67" s="264"/>
      <c r="XDS67" s="264"/>
      <c r="XDT67" s="264"/>
      <c r="XDU67" s="264"/>
      <c r="XDV67" s="264"/>
      <c r="XDW67" s="264"/>
      <c r="XDX67" s="264"/>
      <c r="XDY67" s="264"/>
      <c r="XDZ67" s="264"/>
      <c r="XEA67" s="264"/>
      <c r="XEB67" s="264"/>
      <c r="XEC67" s="264"/>
      <c r="XED67" s="264"/>
      <c r="XEE67" s="264"/>
      <c r="XEF67" s="264"/>
      <c r="XEG67" s="264"/>
      <c r="XEH67" s="264"/>
      <c r="XEI67" s="264"/>
      <c r="XEJ67" s="264"/>
      <c r="XEK67" s="264"/>
      <c r="XEL67" s="264"/>
      <c r="XEM67" s="264"/>
      <c r="XEN67" s="264"/>
      <c r="XEO67" s="264"/>
      <c r="XEP67" s="264"/>
      <c r="XEQ67" s="264"/>
      <c r="XER67" s="264"/>
      <c r="XES67" s="264"/>
      <c r="XET67" s="264"/>
      <c r="XEU67" s="264"/>
      <c r="XEV67" s="264"/>
      <c r="XEW67" s="264"/>
      <c r="XEX67" s="264"/>
      <c r="XEY67" s="264"/>
      <c r="XEZ67" s="264"/>
      <c r="XFA67" s="264"/>
      <c r="XFB67" s="264"/>
      <c r="XFC67" s="264"/>
    </row>
    <row r="69" spans="1:16383" s="267" customFormat="1" ht="13.2" hidden="1" x14ac:dyDescent="0.3">
      <c r="A69" s="264"/>
      <c r="B69" s="289"/>
      <c r="C69" s="289"/>
      <c r="E69" s="266"/>
      <c r="F69" s="289"/>
      <c r="H69" s="268"/>
      <c r="I69" s="264"/>
      <c r="J69" s="264"/>
      <c r="K69" s="264"/>
      <c r="L69" s="264"/>
      <c r="M69" s="264"/>
      <c r="N69" s="264"/>
      <c r="O69" s="264"/>
      <c r="P69" s="264"/>
      <c r="Q69" s="264"/>
      <c r="R69" s="264"/>
      <c r="S69" s="264"/>
      <c r="T69" s="264"/>
      <c r="U69" s="264"/>
      <c r="V69" s="264"/>
      <c r="W69" s="264"/>
      <c r="X69" s="264"/>
      <c r="Y69" s="264"/>
      <c r="Z69" s="264"/>
      <c r="AA69" s="264"/>
      <c r="AB69" s="264"/>
      <c r="AC69" s="264"/>
      <c r="AD69" s="264"/>
      <c r="AE69" s="264"/>
      <c r="AF69" s="264"/>
      <c r="AG69" s="264"/>
      <c r="AH69" s="264"/>
      <c r="AI69" s="264"/>
      <c r="AJ69" s="264"/>
      <c r="AK69" s="264"/>
      <c r="AL69" s="264"/>
      <c r="AM69" s="264"/>
      <c r="AN69" s="264"/>
      <c r="AO69" s="264"/>
      <c r="AP69" s="264"/>
      <c r="AQ69" s="264"/>
      <c r="AR69" s="264"/>
      <c r="AS69" s="264"/>
      <c r="AT69" s="264"/>
      <c r="AU69" s="264"/>
      <c r="AV69" s="264"/>
      <c r="AW69" s="264"/>
      <c r="AX69" s="264"/>
      <c r="AY69" s="264"/>
      <c r="AZ69" s="264"/>
      <c r="BA69" s="264"/>
      <c r="BB69" s="264"/>
      <c r="BC69" s="264"/>
      <c r="BD69" s="264"/>
      <c r="BE69" s="264"/>
      <c r="BF69" s="264"/>
      <c r="BG69" s="264"/>
      <c r="BH69" s="264"/>
      <c r="BI69" s="264"/>
      <c r="BJ69" s="264"/>
      <c r="BK69" s="264"/>
      <c r="BL69" s="264"/>
      <c r="BM69" s="264"/>
      <c r="BN69" s="264"/>
      <c r="BO69" s="264"/>
      <c r="BP69" s="264"/>
      <c r="BQ69" s="264"/>
      <c r="BR69" s="264"/>
      <c r="BS69" s="264"/>
      <c r="BT69" s="264"/>
      <c r="BU69" s="264"/>
      <c r="BV69" s="264"/>
      <c r="BW69" s="264"/>
      <c r="BX69" s="264"/>
      <c r="BY69" s="264"/>
      <c r="BZ69" s="264"/>
      <c r="CA69" s="264"/>
      <c r="CB69" s="264"/>
      <c r="CC69" s="264"/>
      <c r="CD69" s="264"/>
      <c r="CE69" s="264"/>
      <c r="CF69" s="264"/>
      <c r="CG69" s="264"/>
      <c r="CH69" s="264"/>
      <c r="CI69" s="264"/>
      <c r="CJ69" s="264"/>
      <c r="CK69" s="264"/>
      <c r="CL69" s="264"/>
      <c r="CM69" s="264"/>
      <c r="CN69" s="264"/>
      <c r="CO69" s="264"/>
      <c r="CP69" s="264"/>
      <c r="CQ69" s="264"/>
      <c r="CR69" s="264"/>
      <c r="CS69" s="264"/>
      <c r="CT69" s="264"/>
      <c r="CU69" s="264"/>
      <c r="CV69" s="264"/>
      <c r="CW69" s="264"/>
      <c r="CX69" s="264"/>
      <c r="CY69" s="264"/>
      <c r="CZ69" s="264"/>
      <c r="DA69" s="264"/>
      <c r="DB69" s="264"/>
      <c r="DC69" s="264"/>
      <c r="DD69" s="264"/>
      <c r="DE69" s="264"/>
      <c r="DF69" s="264"/>
      <c r="DG69" s="264"/>
      <c r="DH69" s="264"/>
      <c r="DI69" s="264"/>
      <c r="DJ69" s="264"/>
      <c r="DK69" s="264"/>
      <c r="DL69" s="264"/>
      <c r="DM69" s="264"/>
      <c r="DN69" s="264"/>
      <c r="DO69" s="264"/>
      <c r="DP69" s="264"/>
      <c r="DQ69" s="264"/>
      <c r="DR69" s="264"/>
      <c r="DS69" s="264"/>
      <c r="DT69" s="264"/>
      <c r="DU69" s="264"/>
      <c r="DV69" s="264"/>
      <c r="DW69" s="264"/>
      <c r="DX69" s="264"/>
      <c r="DY69" s="264"/>
      <c r="DZ69" s="264"/>
      <c r="EA69" s="264"/>
      <c r="EB69" s="264"/>
      <c r="EC69" s="264"/>
      <c r="ED69" s="264"/>
      <c r="EE69" s="264"/>
      <c r="EF69" s="264"/>
      <c r="EG69" s="264"/>
      <c r="EH69" s="264"/>
      <c r="EI69" s="264"/>
      <c r="EJ69" s="264"/>
      <c r="EK69" s="264"/>
      <c r="EL69" s="264"/>
      <c r="EM69" s="264"/>
      <c r="EN69" s="264"/>
      <c r="EO69" s="264"/>
      <c r="EP69" s="264"/>
      <c r="EQ69" s="264"/>
      <c r="ER69" s="264"/>
      <c r="ES69" s="264"/>
      <c r="ET69" s="264"/>
      <c r="EU69" s="264"/>
      <c r="EV69" s="264"/>
      <c r="EW69" s="264"/>
      <c r="EX69" s="264"/>
      <c r="EY69" s="264"/>
      <c r="EZ69" s="264"/>
      <c r="FA69" s="264"/>
      <c r="FB69" s="264"/>
      <c r="FC69" s="264"/>
      <c r="FD69" s="264"/>
      <c r="FE69" s="264"/>
      <c r="FF69" s="264"/>
      <c r="FG69" s="264"/>
      <c r="FH69" s="264"/>
      <c r="FI69" s="264"/>
      <c r="FJ69" s="264"/>
      <c r="FK69" s="264"/>
      <c r="FL69" s="264"/>
      <c r="FM69" s="264"/>
      <c r="FN69" s="264"/>
      <c r="FO69" s="264"/>
      <c r="FP69" s="264"/>
      <c r="FQ69" s="264"/>
      <c r="FR69" s="264"/>
      <c r="FS69" s="264"/>
      <c r="FT69" s="264"/>
      <c r="FU69" s="264"/>
      <c r="FV69" s="264"/>
      <c r="FW69" s="264"/>
      <c r="FX69" s="264"/>
      <c r="FY69" s="264"/>
      <c r="FZ69" s="264"/>
      <c r="GA69" s="264"/>
      <c r="GB69" s="264"/>
      <c r="GC69" s="264"/>
      <c r="GD69" s="264"/>
      <c r="GE69" s="264"/>
      <c r="GF69" s="264"/>
      <c r="GG69" s="264"/>
      <c r="GH69" s="264"/>
      <c r="GI69" s="264"/>
      <c r="GJ69" s="264"/>
      <c r="GK69" s="264"/>
      <c r="GL69" s="264"/>
      <c r="GM69" s="264"/>
      <c r="GN69" s="264"/>
      <c r="GO69" s="264"/>
      <c r="GP69" s="264"/>
      <c r="GQ69" s="264"/>
      <c r="GR69" s="264"/>
      <c r="GS69" s="264"/>
      <c r="GT69" s="264"/>
      <c r="GU69" s="264"/>
      <c r="GV69" s="264"/>
      <c r="GW69" s="264"/>
      <c r="GX69" s="264"/>
      <c r="GY69" s="264"/>
      <c r="GZ69" s="264"/>
      <c r="HA69" s="264"/>
      <c r="HB69" s="264"/>
      <c r="HC69" s="264"/>
      <c r="HD69" s="264"/>
      <c r="HE69" s="264"/>
      <c r="HF69" s="264"/>
      <c r="HG69" s="264"/>
      <c r="HH69" s="264"/>
      <c r="HI69" s="264"/>
      <c r="HJ69" s="264"/>
      <c r="HK69" s="264"/>
      <c r="HL69" s="264"/>
      <c r="HM69" s="264"/>
      <c r="HN69" s="264"/>
      <c r="HO69" s="264"/>
      <c r="HP69" s="264"/>
      <c r="HQ69" s="264"/>
      <c r="HR69" s="264"/>
      <c r="HS69" s="264"/>
      <c r="HT69" s="264"/>
      <c r="HU69" s="264"/>
      <c r="HV69" s="264"/>
      <c r="HW69" s="264"/>
      <c r="HX69" s="264"/>
      <c r="HY69" s="264"/>
      <c r="HZ69" s="264"/>
      <c r="IA69" s="264"/>
      <c r="IB69" s="264"/>
      <c r="IC69" s="264"/>
      <c r="ID69" s="264"/>
      <c r="IE69" s="264"/>
      <c r="IF69" s="264"/>
      <c r="IG69" s="264"/>
      <c r="IH69" s="264"/>
      <c r="II69" s="264"/>
      <c r="IJ69" s="264"/>
      <c r="IK69" s="264"/>
      <c r="IL69" s="264"/>
      <c r="IM69" s="264"/>
      <c r="IN69" s="264"/>
      <c r="IO69" s="264"/>
      <c r="IP69" s="264"/>
      <c r="IQ69" s="264"/>
      <c r="IR69" s="264"/>
      <c r="IS69" s="264"/>
      <c r="IT69" s="264"/>
      <c r="IU69" s="264"/>
      <c r="IV69" s="264"/>
      <c r="IW69" s="264"/>
      <c r="IX69" s="264"/>
      <c r="IY69" s="264"/>
      <c r="IZ69" s="264"/>
      <c r="JA69" s="264"/>
      <c r="JB69" s="264"/>
      <c r="JC69" s="264"/>
      <c r="JD69" s="264"/>
      <c r="JE69" s="264"/>
      <c r="JF69" s="264"/>
      <c r="JG69" s="264"/>
      <c r="JH69" s="264"/>
      <c r="JI69" s="264"/>
      <c r="JJ69" s="264"/>
      <c r="JK69" s="264"/>
      <c r="JL69" s="264"/>
      <c r="JM69" s="264"/>
      <c r="JN69" s="264"/>
      <c r="JO69" s="264"/>
      <c r="JP69" s="264"/>
      <c r="JQ69" s="264"/>
      <c r="JR69" s="264"/>
      <c r="JS69" s="264"/>
      <c r="JT69" s="264"/>
      <c r="JU69" s="264"/>
      <c r="JV69" s="264"/>
      <c r="JW69" s="264"/>
      <c r="JX69" s="264"/>
      <c r="JY69" s="264"/>
      <c r="JZ69" s="264"/>
      <c r="KA69" s="264"/>
      <c r="KB69" s="264"/>
      <c r="KC69" s="264"/>
      <c r="KD69" s="264"/>
      <c r="KE69" s="264"/>
      <c r="KF69" s="264"/>
      <c r="KG69" s="264"/>
      <c r="KH69" s="264"/>
      <c r="KI69" s="264"/>
      <c r="KJ69" s="264"/>
      <c r="KK69" s="264"/>
      <c r="KL69" s="264"/>
      <c r="KM69" s="264"/>
      <c r="KN69" s="264"/>
      <c r="KO69" s="264"/>
      <c r="KP69" s="264"/>
      <c r="KQ69" s="264"/>
      <c r="KR69" s="264"/>
      <c r="KS69" s="264"/>
      <c r="KT69" s="264"/>
      <c r="KU69" s="264"/>
      <c r="KV69" s="264"/>
      <c r="KW69" s="264"/>
      <c r="KX69" s="264"/>
      <c r="KY69" s="264"/>
      <c r="KZ69" s="264"/>
      <c r="LA69" s="264"/>
      <c r="LB69" s="264"/>
      <c r="LC69" s="264"/>
      <c r="LD69" s="264"/>
      <c r="LE69" s="264"/>
      <c r="LF69" s="264"/>
      <c r="LG69" s="264"/>
      <c r="LH69" s="264"/>
      <c r="LI69" s="264"/>
      <c r="LJ69" s="264"/>
      <c r="LK69" s="264"/>
      <c r="LL69" s="264"/>
      <c r="LM69" s="264"/>
      <c r="LN69" s="264"/>
      <c r="LO69" s="264"/>
      <c r="LP69" s="264"/>
      <c r="LQ69" s="264"/>
      <c r="LR69" s="264"/>
      <c r="LS69" s="264"/>
      <c r="LT69" s="264"/>
      <c r="LU69" s="264"/>
      <c r="LV69" s="264"/>
      <c r="LW69" s="264"/>
      <c r="LX69" s="264"/>
      <c r="LY69" s="264"/>
      <c r="LZ69" s="264"/>
      <c r="MA69" s="264"/>
      <c r="MB69" s="264"/>
      <c r="MC69" s="264"/>
      <c r="MD69" s="264"/>
      <c r="ME69" s="264"/>
      <c r="MF69" s="264"/>
      <c r="MG69" s="264"/>
      <c r="MH69" s="264"/>
      <c r="MI69" s="264"/>
      <c r="MJ69" s="264"/>
      <c r="MK69" s="264"/>
      <c r="ML69" s="264"/>
      <c r="MM69" s="264"/>
      <c r="MN69" s="264"/>
      <c r="MO69" s="264"/>
      <c r="MP69" s="264"/>
      <c r="MQ69" s="264"/>
      <c r="MR69" s="264"/>
      <c r="MS69" s="264"/>
      <c r="MT69" s="264"/>
      <c r="MU69" s="264"/>
      <c r="MV69" s="264"/>
      <c r="MW69" s="264"/>
      <c r="MX69" s="264"/>
      <c r="MY69" s="264"/>
      <c r="MZ69" s="264"/>
      <c r="NA69" s="264"/>
      <c r="NB69" s="264"/>
      <c r="NC69" s="264"/>
      <c r="ND69" s="264"/>
      <c r="NE69" s="264"/>
      <c r="NF69" s="264"/>
      <c r="NG69" s="264"/>
      <c r="NH69" s="264"/>
      <c r="NI69" s="264"/>
      <c r="NJ69" s="264"/>
      <c r="NK69" s="264"/>
      <c r="NL69" s="264"/>
      <c r="NM69" s="264"/>
      <c r="NN69" s="264"/>
      <c r="NO69" s="264"/>
      <c r="NP69" s="264"/>
      <c r="NQ69" s="264"/>
      <c r="NR69" s="264"/>
      <c r="NS69" s="264"/>
      <c r="NT69" s="264"/>
      <c r="NU69" s="264"/>
      <c r="NV69" s="264"/>
      <c r="NW69" s="264"/>
      <c r="NX69" s="264"/>
      <c r="NY69" s="264"/>
      <c r="NZ69" s="264"/>
      <c r="OA69" s="264"/>
      <c r="OB69" s="264"/>
      <c r="OC69" s="264"/>
      <c r="OD69" s="264"/>
      <c r="OE69" s="264"/>
      <c r="OF69" s="264"/>
      <c r="OG69" s="264"/>
      <c r="OH69" s="264"/>
      <c r="OI69" s="264"/>
      <c r="OJ69" s="264"/>
      <c r="OK69" s="264"/>
      <c r="OL69" s="264"/>
      <c r="OM69" s="264"/>
      <c r="ON69" s="264"/>
      <c r="OO69" s="264"/>
      <c r="OP69" s="264"/>
      <c r="OQ69" s="264"/>
      <c r="OR69" s="264"/>
      <c r="OS69" s="264"/>
      <c r="OT69" s="264"/>
      <c r="OU69" s="264"/>
      <c r="OV69" s="264"/>
      <c r="OW69" s="264"/>
      <c r="OX69" s="264"/>
      <c r="OY69" s="264"/>
      <c r="OZ69" s="264"/>
      <c r="PA69" s="264"/>
      <c r="PB69" s="264"/>
      <c r="PC69" s="264"/>
      <c r="PD69" s="264"/>
      <c r="PE69" s="264"/>
      <c r="PF69" s="264"/>
      <c r="PG69" s="264"/>
      <c r="PH69" s="264"/>
      <c r="PI69" s="264"/>
      <c r="PJ69" s="264"/>
      <c r="PK69" s="264"/>
      <c r="PL69" s="264"/>
      <c r="PM69" s="264"/>
      <c r="PN69" s="264"/>
      <c r="PO69" s="264"/>
      <c r="PP69" s="264"/>
      <c r="PQ69" s="264"/>
      <c r="PR69" s="264"/>
      <c r="PS69" s="264"/>
      <c r="PT69" s="264"/>
      <c r="PU69" s="264"/>
      <c r="PV69" s="264"/>
      <c r="PW69" s="264"/>
      <c r="PX69" s="264"/>
      <c r="PY69" s="264"/>
      <c r="PZ69" s="264"/>
      <c r="QA69" s="264"/>
      <c r="QB69" s="264"/>
      <c r="QC69" s="264"/>
      <c r="QD69" s="264"/>
      <c r="QE69" s="264"/>
      <c r="QF69" s="264"/>
      <c r="QG69" s="264"/>
      <c r="QH69" s="264"/>
      <c r="QI69" s="264"/>
      <c r="QJ69" s="264"/>
      <c r="QK69" s="264"/>
      <c r="QL69" s="264"/>
      <c r="QM69" s="264"/>
      <c r="QN69" s="264"/>
      <c r="QO69" s="264"/>
      <c r="QP69" s="264"/>
      <c r="QQ69" s="264"/>
      <c r="QR69" s="264"/>
      <c r="QS69" s="264"/>
      <c r="QT69" s="264"/>
      <c r="QU69" s="264"/>
      <c r="QV69" s="264"/>
      <c r="QW69" s="264"/>
      <c r="QX69" s="264"/>
      <c r="QY69" s="264"/>
      <c r="QZ69" s="264"/>
      <c r="RA69" s="264"/>
      <c r="RB69" s="264"/>
      <c r="RC69" s="264"/>
      <c r="RD69" s="264"/>
      <c r="RE69" s="264"/>
      <c r="RF69" s="264"/>
      <c r="RG69" s="264"/>
      <c r="RH69" s="264"/>
      <c r="RI69" s="264"/>
      <c r="RJ69" s="264"/>
      <c r="RK69" s="264"/>
      <c r="RL69" s="264"/>
      <c r="RM69" s="264"/>
      <c r="RN69" s="264"/>
      <c r="RO69" s="264"/>
      <c r="RP69" s="264"/>
      <c r="RQ69" s="264"/>
      <c r="RR69" s="264"/>
      <c r="RS69" s="264"/>
      <c r="RT69" s="264"/>
      <c r="RU69" s="264"/>
      <c r="RV69" s="264"/>
      <c r="RW69" s="264"/>
      <c r="RX69" s="264"/>
      <c r="RY69" s="264"/>
      <c r="RZ69" s="264"/>
      <c r="SA69" s="264"/>
      <c r="SB69" s="264"/>
      <c r="SC69" s="264"/>
      <c r="SD69" s="264"/>
      <c r="SE69" s="264"/>
      <c r="SF69" s="264"/>
      <c r="SG69" s="264"/>
      <c r="SH69" s="264"/>
      <c r="SI69" s="264"/>
      <c r="SJ69" s="264"/>
      <c r="SK69" s="264"/>
      <c r="SL69" s="264"/>
      <c r="SM69" s="264"/>
      <c r="SN69" s="264"/>
      <c r="SO69" s="264"/>
      <c r="SP69" s="264"/>
      <c r="SQ69" s="264"/>
      <c r="SR69" s="264"/>
      <c r="SS69" s="264"/>
      <c r="ST69" s="264"/>
      <c r="SU69" s="264"/>
      <c r="SV69" s="264"/>
      <c r="SW69" s="264"/>
      <c r="SX69" s="264"/>
      <c r="SY69" s="264"/>
      <c r="SZ69" s="264"/>
      <c r="TA69" s="264"/>
      <c r="TB69" s="264"/>
      <c r="TC69" s="264"/>
      <c r="TD69" s="264"/>
      <c r="TE69" s="264"/>
      <c r="TF69" s="264"/>
      <c r="TG69" s="264"/>
      <c r="TH69" s="264"/>
      <c r="TI69" s="264"/>
      <c r="TJ69" s="264"/>
      <c r="TK69" s="264"/>
      <c r="TL69" s="264"/>
      <c r="TM69" s="264"/>
      <c r="TN69" s="264"/>
      <c r="TO69" s="264"/>
      <c r="TP69" s="264"/>
      <c r="TQ69" s="264"/>
      <c r="TR69" s="264"/>
      <c r="TS69" s="264"/>
      <c r="TT69" s="264"/>
      <c r="TU69" s="264"/>
      <c r="TV69" s="264"/>
      <c r="TW69" s="264"/>
      <c r="TX69" s="264"/>
      <c r="TY69" s="264"/>
      <c r="TZ69" s="264"/>
      <c r="UA69" s="264"/>
      <c r="UB69" s="264"/>
      <c r="UC69" s="264"/>
      <c r="UD69" s="264"/>
      <c r="UE69" s="264"/>
      <c r="UF69" s="264"/>
      <c r="UG69" s="264"/>
      <c r="UH69" s="264"/>
      <c r="UI69" s="264"/>
      <c r="UJ69" s="264"/>
      <c r="UK69" s="264"/>
      <c r="UL69" s="264"/>
      <c r="UM69" s="264"/>
      <c r="UN69" s="264"/>
      <c r="UO69" s="264"/>
      <c r="UP69" s="264"/>
      <c r="UQ69" s="264"/>
      <c r="UR69" s="264"/>
      <c r="US69" s="264"/>
      <c r="UT69" s="264"/>
      <c r="UU69" s="264"/>
      <c r="UV69" s="264"/>
      <c r="UW69" s="264"/>
      <c r="UX69" s="264"/>
      <c r="UY69" s="264"/>
      <c r="UZ69" s="264"/>
      <c r="VA69" s="264"/>
      <c r="VB69" s="264"/>
      <c r="VC69" s="264"/>
      <c r="VD69" s="264"/>
      <c r="VE69" s="264"/>
      <c r="VF69" s="264"/>
      <c r="VG69" s="264"/>
      <c r="VH69" s="264"/>
      <c r="VI69" s="264"/>
      <c r="VJ69" s="264"/>
      <c r="VK69" s="264"/>
      <c r="VL69" s="264"/>
      <c r="VM69" s="264"/>
      <c r="VN69" s="264"/>
      <c r="VO69" s="264"/>
      <c r="VP69" s="264"/>
      <c r="VQ69" s="264"/>
      <c r="VR69" s="264"/>
      <c r="VS69" s="264"/>
      <c r="VT69" s="264"/>
      <c r="VU69" s="264"/>
      <c r="VV69" s="264"/>
      <c r="VW69" s="264"/>
      <c r="VX69" s="264"/>
      <c r="VY69" s="264"/>
      <c r="VZ69" s="264"/>
      <c r="WA69" s="264"/>
      <c r="WB69" s="264"/>
      <c r="WC69" s="264"/>
      <c r="WD69" s="264"/>
      <c r="WE69" s="264"/>
      <c r="WF69" s="264"/>
      <c r="WG69" s="264"/>
      <c r="WH69" s="264"/>
      <c r="WI69" s="264"/>
      <c r="WJ69" s="264"/>
      <c r="WK69" s="264"/>
      <c r="WL69" s="264"/>
      <c r="WM69" s="264"/>
      <c r="WN69" s="264"/>
      <c r="WO69" s="264"/>
      <c r="WP69" s="264"/>
      <c r="WQ69" s="264"/>
      <c r="WR69" s="264"/>
      <c r="WS69" s="264"/>
      <c r="WT69" s="264"/>
      <c r="WU69" s="264"/>
      <c r="WV69" s="264"/>
      <c r="WW69" s="264"/>
      <c r="WX69" s="264"/>
      <c r="WY69" s="264"/>
      <c r="WZ69" s="264"/>
      <c r="XA69" s="264"/>
      <c r="XB69" s="264"/>
      <c r="XC69" s="264"/>
      <c r="XD69" s="264"/>
      <c r="XE69" s="264"/>
      <c r="XF69" s="264"/>
      <c r="XG69" s="264"/>
      <c r="XH69" s="264"/>
      <c r="XI69" s="264"/>
      <c r="XJ69" s="264"/>
      <c r="XK69" s="264"/>
      <c r="XL69" s="264"/>
      <c r="XM69" s="264"/>
      <c r="XN69" s="264"/>
      <c r="XO69" s="264"/>
      <c r="XP69" s="264"/>
      <c r="XQ69" s="264"/>
      <c r="XR69" s="264"/>
      <c r="XS69" s="264"/>
      <c r="XT69" s="264"/>
      <c r="XU69" s="264"/>
      <c r="XV69" s="264"/>
      <c r="XW69" s="264"/>
      <c r="XX69" s="264"/>
      <c r="XY69" s="264"/>
      <c r="XZ69" s="264"/>
      <c r="YA69" s="264"/>
      <c r="YB69" s="264"/>
      <c r="YC69" s="264"/>
      <c r="YD69" s="264"/>
      <c r="YE69" s="264"/>
      <c r="YF69" s="264"/>
      <c r="YG69" s="264"/>
      <c r="YH69" s="264"/>
      <c r="YI69" s="264"/>
      <c r="YJ69" s="264"/>
      <c r="YK69" s="264"/>
      <c r="YL69" s="264"/>
      <c r="YM69" s="264"/>
      <c r="YN69" s="264"/>
      <c r="YO69" s="264"/>
      <c r="YP69" s="264"/>
      <c r="YQ69" s="264"/>
      <c r="YR69" s="264"/>
      <c r="YS69" s="264"/>
      <c r="YT69" s="264"/>
      <c r="YU69" s="264"/>
      <c r="YV69" s="264"/>
      <c r="YW69" s="264"/>
      <c r="YX69" s="264"/>
      <c r="YY69" s="264"/>
      <c r="YZ69" s="264"/>
      <c r="ZA69" s="264"/>
      <c r="ZB69" s="264"/>
      <c r="ZC69" s="264"/>
      <c r="ZD69" s="264"/>
      <c r="ZE69" s="264"/>
      <c r="ZF69" s="264"/>
      <c r="ZG69" s="264"/>
      <c r="ZH69" s="264"/>
      <c r="ZI69" s="264"/>
      <c r="ZJ69" s="264"/>
      <c r="ZK69" s="264"/>
      <c r="ZL69" s="264"/>
      <c r="ZM69" s="264"/>
      <c r="ZN69" s="264"/>
      <c r="ZO69" s="264"/>
      <c r="ZP69" s="264"/>
      <c r="ZQ69" s="264"/>
      <c r="ZR69" s="264"/>
      <c r="ZS69" s="264"/>
      <c r="ZT69" s="264"/>
      <c r="ZU69" s="264"/>
      <c r="ZV69" s="264"/>
      <c r="ZW69" s="264"/>
      <c r="ZX69" s="264"/>
      <c r="ZY69" s="264"/>
      <c r="ZZ69" s="264"/>
      <c r="AAA69" s="264"/>
      <c r="AAB69" s="264"/>
      <c r="AAC69" s="264"/>
      <c r="AAD69" s="264"/>
      <c r="AAE69" s="264"/>
      <c r="AAF69" s="264"/>
      <c r="AAG69" s="264"/>
      <c r="AAH69" s="264"/>
      <c r="AAI69" s="264"/>
      <c r="AAJ69" s="264"/>
      <c r="AAK69" s="264"/>
      <c r="AAL69" s="264"/>
      <c r="AAM69" s="264"/>
      <c r="AAN69" s="264"/>
      <c r="AAO69" s="264"/>
      <c r="AAP69" s="264"/>
      <c r="AAQ69" s="264"/>
      <c r="AAR69" s="264"/>
      <c r="AAS69" s="264"/>
      <c r="AAT69" s="264"/>
      <c r="AAU69" s="264"/>
      <c r="AAV69" s="264"/>
      <c r="AAW69" s="264"/>
      <c r="AAX69" s="264"/>
      <c r="AAY69" s="264"/>
      <c r="AAZ69" s="264"/>
      <c r="ABA69" s="264"/>
      <c r="ABB69" s="264"/>
      <c r="ABC69" s="264"/>
      <c r="ABD69" s="264"/>
      <c r="ABE69" s="264"/>
      <c r="ABF69" s="264"/>
      <c r="ABG69" s="264"/>
      <c r="ABH69" s="264"/>
      <c r="ABI69" s="264"/>
      <c r="ABJ69" s="264"/>
      <c r="ABK69" s="264"/>
      <c r="ABL69" s="264"/>
      <c r="ABM69" s="264"/>
      <c r="ABN69" s="264"/>
      <c r="ABO69" s="264"/>
      <c r="ABP69" s="264"/>
      <c r="ABQ69" s="264"/>
      <c r="ABR69" s="264"/>
      <c r="ABS69" s="264"/>
      <c r="ABT69" s="264"/>
      <c r="ABU69" s="264"/>
      <c r="ABV69" s="264"/>
      <c r="ABW69" s="264"/>
      <c r="ABX69" s="264"/>
      <c r="ABY69" s="264"/>
      <c r="ABZ69" s="264"/>
      <c r="ACA69" s="264"/>
      <c r="ACB69" s="264"/>
      <c r="ACC69" s="264"/>
      <c r="ACD69" s="264"/>
      <c r="ACE69" s="264"/>
      <c r="ACF69" s="264"/>
      <c r="ACG69" s="264"/>
      <c r="ACH69" s="264"/>
      <c r="ACI69" s="264"/>
      <c r="ACJ69" s="264"/>
      <c r="ACK69" s="264"/>
      <c r="ACL69" s="264"/>
      <c r="ACM69" s="264"/>
      <c r="ACN69" s="264"/>
      <c r="ACO69" s="264"/>
      <c r="ACP69" s="264"/>
      <c r="ACQ69" s="264"/>
      <c r="ACR69" s="264"/>
      <c r="ACS69" s="264"/>
      <c r="ACT69" s="264"/>
      <c r="ACU69" s="264"/>
      <c r="ACV69" s="264"/>
      <c r="ACW69" s="264"/>
      <c r="ACX69" s="264"/>
      <c r="ACY69" s="264"/>
      <c r="ACZ69" s="264"/>
      <c r="ADA69" s="264"/>
      <c r="ADB69" s="264"/>
      <c r="ADC69" s="264"/>
      <c r="ADD69" s="264"/>
      <c r="ADE69" s="264"/>
      <c r="ADF69" s="264"/>
      <c r="ADG69" s="264"/>
      <c r="ADH69" s="264"/>
      <c r="ADI69" s="264"/>
      <c r="ADJ69" s="264"/>
      <c r="ADK69" s="264"/>
      <c r="ADL69" s="264"/>
      <c r="ADM69" s="264"/>
      <c r="ADN69" s="264"/>
      <c r="ADO69" s="264"/>
      <c r="ADP69" s="264"/>
      <c r="ADQ69" s="264"/>
      <c r="ADR69" s="264"/>
      <c r="ADS69" s="264"/>
      <c r="ADT69" s="264"/>
      <c r="ADU69" s="264"/>
      <c r="ADV69" s="264"/>
      <c r="ADW69" s="264"/>
      <c r="ADX69" s="264"/>
      <c r="ADY69" s="264"/>
      <c r="ADZ69" s="264"/>
      <c r="AEA69" s="264"/>
      <c r="AEB69" s="264"/>
      <c r="AEC69" s="264"/>
      <c r="AED69" s="264"/>
      <c r="AEE69" s="264"/>
      <c r="AEF69" s="264"/>
      <c r="AEG69" s="264"/>
      <c r="AEH69" s="264"/>
      <c r="AEI69" s="264"/>
      <c r="AEJ69" s="264"/>
      <c r="AEK69" s="264"/>
      <c r="AEL69" s="264"/>
      <c r="AEM69" s="264"/>
      <c r="AEN69" s="264"/>
      <c r="AEO69" s="264"/>
      <c r="AEP69" s="264"/>
      <c r="AEQ69" s="264"/>
      <c r="AER69" s="264"/>
      <c r="AES69" s="264"/>
      <c r="AET69" s="264"/>
      <c r="AEU69" s="264"/>
      <c r="AEV69" s="264"/>
      <c r="AEW69" s="264"/>
      <c r="AEX69" s="264"/>
      <c r="AEY69" s="264"/>
      <c r="AEZ69" s="264"/>
      <c r="AFA69" s="264"/>
      <c r="AFB69" s="264"/>
      <c r="AFC69" s="264"/>
      <c r="AFD69" s="264"/>
      <c r="AFE69" s="264"/>
      <c r="AFF69" s="264"/>
      <c r="AFG69" s="264"/>
      <c r="AFH69" s="264"/>
      <c r="AFI69" s="264"/>
      <c r="AFJ69" s="264"/>
      <c r="AFK69" s="264"/>
      <c r="AFL69" s="264"/>
      <c r="AFM69" s="264"/>
      <c r="AFN69" s="264"/>
      <c r="AFO69" s="264"/>
      <c r="AFP69" s="264"/>
      <c r="AFQ69" s="264"/>
      <c r="AFR69" s="264"/>
      <c r="AFS69" s="264"/>
      <c r="AFT69" s="264"/>
      <c r="AFU69" s="264"/>
      <c r="AFV69" s="264"/>
      <c r="AFW69" s="264"/>
      <c r="AFX69" s="264"/>
      <c r="AFY69" s="264"/>
      <c r="AFZ69" s="264"/>
      <c r="AGA69" s="264"/>
      <c r="AGB69" s="264"/>
      <c r="AGC69" s="264"/>
      <c r="AGD69" s="264"/>
      <c r="AGE69" s="264"/>
      <c r="AGF69" s="264"/>
      <c r="AGG69" s="264"/>
      <c r="AGH69" s="264"/>
      <c r="AGI69" s="264"/>
      <c r="AGJ69" s="264"/>
      <c r="AGK69" s="264"/>
      <c r="AGL69" s="264"/>
      <c r="AGM69" s="264"/>
      <c r="AGN69" s="264"/>
      <c r="AGO69" s="264"/>
      <c r="AGP69" s="264"/>
      <c r="AGQ69" s="264"/>
      <c r="AGR69" s="264"/>
      <c r="AGS69" s="264"/>
      <c r="AGT69" s="264"/>
      <c r="AGU69" s="264"/>
      <c r="AGV69" s="264"/>
      <c r="AGW69" s="264"/>
      <c r="AGX69" s="264"/>
      <c r="AGY69" s="264"/>
      <c r="AGZ69" s="264"/>
      <c r="AHA69" s="264"/>
      <c r="AHB69" s="264"/>
      <c r="AHC69" s="264"/>
      <c r="AHD69" s="264"/>
      <c r="AHE69" s="264"/>
      <c r="AHF69" s="264"/>
      <c r="AHG69" s="264"/>
      <c r="AHH69" s="264"/>
      <c r="AHI69" s="264"/>
      <c r="AHJ69" s="264"/>
      <c r="AHK69" s="264"/>
      <c r="AHL69" s="264"/>
      <c r="AHM69" s="264"/>
      <c r="AHN69" s="264"/>
      <c r="AHO69" s="264"/>
      <c r="AHP69" s="264"/>
      <c r="AHQ69" s="264"/>
      <c r="AHR69" s="264"/>
      <c r="AHS69" s="264"/>
      <c r="AHT69" s="264"/>
      <c r="AHU69" s="264"/>
      <c r="AHV69" s="264"/>
      <c r="AHW69" s="264"/>
      <c r="AHX69" s="264"/>
      <c r="AHY69" s="264"/>
      <c r="AHZ69" s="264"/>
      <c r="AIA69" s="264"/>
      <c r="AIB69" s="264"/>
      <c r="AIC69" s="264"/>
      <c r="AID69" s="264"/>
      <c r="AIE69" s="264"/>
      <c r="AIF69" s="264"/>
      <c r="AIG69" s="264"/>
      <c r="AIH69" s="264"/>
      <c r="AII69" s="264"/>
      <c r="AIJ69" s="264"/>
      <c r="AIK69" s="264"/>
      <c r="AIL69" s="264"/>
      <c r="AIM69" s="264"/>
      <c r="AIN69" s="264"/>
      <c r="AIO69" s="264"/>
      <c r="AIP69" s="264"/>
      <c r="AIQ69" s="264"/>
      <c r="AIR69" s="264"/>
      <c r="AIS69" s="264"/>
      <c r="AIT69" s="264"/>
      <c r="AIU69" s="264"/>
      <c r="AIV69" s="264"/>
      <c r="AIW69" s="264"/>
      <c r="AIX69" s="264"/>
      <c r="AIY69" s="264"/>
      <c r="AIZ69" s="264"/>
      <c r="AJA69" s="264"/>
      <c r="AJB69" s="264"/>
      <c r="AJC69" s="264"/>
      <c r="AJD69" s="264"/>
      <c r="AJE69" s="264"/>
      <c r="AJF69" s="264"/>
      <c r="AJG69" s="264"/>
      <c r="AJH69" s="264"/>
      <c r="AJI69" s="264"/>
      <c r="AJJ69" s="264"/>
      <c r="AJK69" s="264"/>
      <c r="AJL69" s="264"/>
      <c r="AJM69" s="264"/>
      <c r="AJN69" s="264"/>
      <c r="AJO69" s="264"/>
      <c r="AJP69" s="264"/>
      <c r="AJQ69" s="264"/>
      <c r="AJR69" s="264"/>
      <c r="AJS69" s="264"/>
      <c r="AJT69" s="264"/>
      <c r="AJU69" s="264"/>
      <c r="AJV69" s="264"/>
      <c r="AJW69" s="264"/>
      <c r="AJX69" s="264"/>
      <c r="AJY69" s="264"/>
      <c r="AJZ69" s="264"/>
      <c r="AKA69" s="264"/>
      <c r="AKB69" s="264"/>
      <c r="AKC69" s="264"/>
      <c r="AKD69" s="264"/>
      <c r="AKE69" s="264"/>
      <c r="AKF69" s="264"/>
      <c r="AKG69" s="264"/>
      <c r="AKH69" s="264"/>
      <c r="AKI69" s="264"/>
      <c r="AKJ69" s="264"/>
      <c r="AKK69" s="264"/>
      <c r="AKL69" s="264"/>
      <c r="AKM69" s="264"/>
      <c r="AKN69" s="264"/>
      <c r="AKO69" s="264"/>
      <c r="AKP69" s="264"/>
      <c r="AKQ69" s="264"/>
      <c r="AKR69" s="264"/>
      <c r="AKS69" s="264"/>
      <c r="AKT69" s="264"/>
      <c r="AKU69" s="264"/>
      <c r="AKV69" s="264"/>
      <c r="AKW69" s="264"/>
      <c r="AKX69" s="264"/>
      <c r="AKY69" s="264"/>
      <c r="AKZ69" s="264"/>
      <c r="ALA69" s="264"/>
      <c r="ALB69" s="264"/>
      <c r="ALC69" s="264"/>
      <c r="ALD69" s="264"/>
      <c r="ALE69" s="264"/>
      <c r="ALF69" s="264"/>
      <c r="ALG69" s="264"/>
      <c r="ALH69" s="264"/>
      <c r="ALI69" s="264"/>
      <c r="ALJ69" s="264"/>
      <c r="ALK69" s="264"/>
      <c r="ALL69" s="264"/>
      <c r="ALM69" s="264"/>
      <c r="ALN69" s="264"/>
      <c r="ALO69" s="264"/>
      <c r="ALP69" s="264"/>
      <c r="ALQ69" s="264"/>
      <c r="ALR69" s="264"/>
      <c r="ALS69" s="264"/>
      <c r="ALT69" s="264"/>
      <c r="ALU69" s="264"/>
      <c r="ALV69" s="264"/>
      <c r="ALW69" s="264"/>
      <c r="ALX69" s="264"/>
      <c r="ALY69" s="264"/>
      <c r="ALZ69" s="264"/>
      <c r="AMA69" s="264"/>
      <c r="AMB69" s="264"/>
      <c r="AMC69" s="264"/>
      <c r="AMD69" s="264"/>
      <c r="AME69" s="264"/>
      <c r="AMF69" s="264"/>
      <c r="AMG69" s="264"/>
      <c r="AMH69" s="264"/>
      <c r="AMI69" s="264"/>
      <c r="AMJ69" s="264"/>
      <c r="AMK69" s="264"/>
      <c r="AML69" s="264"/>
      <c r="AMM69" s="264"/>
      <c r="AMN69" s="264"/>
      <c r="AMO69" s="264"/>
      <c r="AMP69" s="264"/>
      <c r="AMQ69" s="264"/>
      <c r="AMR69" s="264"/>
      <c r="AMS69" s="264"/>
      <c r="AMT69" s="264"/>
      <c r="AMU69" s="264"/>
      <c r="AMV69" s="264"/>
      <c r="AMW69" s="264"/>
      <c r="AMX69" s="264"/>
      <c r="AMY69" s="264"/>
      <c r="AMZ69" s="264"/>
      <c r="ANA69" s="264"/>
      <c r="ANB69" s="264"/>
      <c r="ANC69" s="264"/>
      <c r="AND69" s="264"/>
      <c r="ANE69" s="264"/>
      <c r="ANF69" s="264"/>
      <c r="ANG69" s="264"/>
      <c r="ANH69" s="264"/>
      <c r="ANI69" s="264"/>
      <c r="ANJ69" s="264"/>
      <c r="ANK69" s="264"/>
      <c r="ANL69" s="264"/>
      <c r="ANM69" s="264"/>
      <c r="ANN69" s="264"/>
      <c r="ANO69" s="264"/>
      <c r="ANP69" s="264"/>
      <c r="ANQ69" s="264"/>
      <c r="ANR69" s="264"/>
      <c r="ANS69" s="264"/>
      <c r="ANT69" s="264"/>
      <c r="ANU69" s="264"/>
      <c r="ANV69" s="264"/>
      <c r="ANW69" s="264"/>
      <c r="ANX69" s="264"/>
      <c r="ANY69" s="264"/>
      <c r="ANZ69" s="264"/>
      <c r="AOA69" s="264"/>
      <c r="AOB69" s="264"/>
      <c r="AOC69" s="264"/>
      <c r="AOD69" s="264"/>
      <c r="AOE69" s="264"/>
      <c r="AOF69" s="264"/>
      <c r="AOG69" s="264"/>
      <c r="AOH69" s="264"/>
      <c r="AOI69" s="264"/>
      <c r="AOJ69" s="264"/>
      <c r="AOK69" s="264"/>
      <c r="AOL69" s="264"/>
      <c r="AOM69" s="264"/>
      <c r="AON69" s="264"/>
      <c r="AOO69" s="264"/>
      <c r="AOP69" s="264"/>
      <c r="AOQ69" s="264"/>
      <c r="AOR69" s="264"/>
      <c r="AOS69" s="264"/>
      <c r="AOT69" s="264"/>
      <c r="AOU69" s="264"/>
      <c r="AOV69" s="264"/>
      <c r="AOW69" s="264"/>
      <c r="AOX69" s="264"/>
      <c r="AOY69" s="264"/>
      <c r="AOZ69" s="264"/>
      <c r="APA69" s="264"/>
      <c r="APB69" s="264"/>
      <c r="APC69" s="264"/>
      <c r="APD69" s="264"/>
      <c r="APE69" s="264"/>
      <c r="APF69" s="264"/>
      <c r="APG69" s="264"/>
      <c r="APH69" s="264"/>
      <c r="API69" s="264"/>
      <c r="APJ69" s="264"/>
      <c r="APK69" s="264"/>
      <c r="APL69" s="264"/>
      <c r="APM69" s="264"/>
      <c r="APN69" s="264"/>
      <c r="APO69" s="264"/>
      <c r="APP69" s="264"/>
      <c r="APQ69" s="264"/>
      <c r="APR69" s="264"/>
      <c r="APS69" s="264"/>
      <c r="APT69" s="264"/>
      <c r="APU69" s="264"/>
      <c r="APV69" s="264"/>
      <c r="APW69" s="264"/>
      <c r="APX69" s="264"/>
      <c r="APY69" s="264"/>
      <c r="APZ69" s="264"/>
      <c r="AQA69" s="264"/>
      <c r="AQB69" s="264"/>
      <c r="AQC69" s="264"/>
      <c r="AQD69" s="264"/>
      <c r="AQE69" s="264"/>
      <c r="AQF69" s="264"/>
      <c r="AQG69" s="264"/>
      <c r="AQH69" s="264"/>
      <c r="AQI69" s="264"/>
      <c r="AQJ69" s="264"/>
      <c r="AQK69" s="264"/>
      <c r="AQL69" s="264"/>
      <c r="AQM69" s="264"/>
      <c r="AQN69" s="264"/>
      <c r="AQO69" s="264"/>
      <c r="AQP69" s="264"/>
      <c r="AQQ69" s="264"/>
      <c r="AQR69" s="264"/>
      <c r="AQS69" s="264"/>
      <c r="AQT69" s="264"/>
      <c r="AQU69" s="264"/>
      <c r="AQV69" s="264"/>
      <c r="AQW69" s="264"/>
      <c r="AQX69" s="264"/>
      <c r="AQY69" s="264"/>
      <c r="AQZ69" s="264"/>
      <c r="ARA69" s="264"/>
      <c r="ARB69" s="264"/>
      <c r="ARC69" s="264"/>
      <c r="ARD69" s="264"/>
      <c r="ARE69" s="264"/>
      <c r="ARF69" s="264"/>
      <c r="ARG69" s="264"/>
      <c r="ARH69" s="264"/>
      <c r="ARI69" s="264"/>
      <c r="ARJ69" s="264"/>
      <c r="ARK69" s="264"/>
      <c r="ARL69" s="264"/>
      <c r="ARM69" s="264"/>
      <c r="ARN69" s="264"/>
      <c r="ARO69" s="264"/>
      <c r="ARP69" s="264"/>
      <c r="ARQ69" s="264"/>
      <c r="ARR69" s="264"/>
      <c r="ARS69" s="264"/>
      <c r="ART69" s="264"/>
      <c r="ARU69" s="264"/>
      <c r="ARV69" s="264"/>
      <c r="ARW69" s="264"/>
      <c r="ARX69" s="264"/>
      <c r="ARY69" s="264"/>
      <c r="ARZ69" s="264"/>
      <c r="ASA69" s="264"/>
      <c r="ASB69" s="264"/>
      <c r="ASC69" s="264"/>
      <c r="ASD69" s="264"/>
      <c r="ASE69" s="264"/>
      <c r="ASF69" s="264"/>
      <c r="ASG69" s="264"/>
      <c r="ASH69" s="264"/>
      <c r="ASI69" s="264"/>
      <c r="ASJ69" s="264"/>
      <c r="ASK69" s="264"/>
      <c r="ASL69" s="264"/>
      <c r="ASM69" s="264"/>
      <c r="ASN69" s="264"/>
      <c r="ASO69" s="264"/>
      <c r="ASP69" s="264"/>
      <c r="ASQ69" s="264"/>
      <c r="ASR69" s="264"/>
      <c r="ASS69" s="264"/>
      <c r="AST69" s="264"/>
      <c r="ASU69" s="264"/>
      <c r="ASV69" s="264"/>
      <c r="ASW69" s="264"/>
      <c r="ASX69" s="264"/>
      <c r="ASY69" s="264"/>
      <c r="ASZ69" s="264"/>
      <c r="ATA69" s="264"/>
      <c r="ATB69" s="264"/>
      <c r="ATC69" s="264"/>
      <c r="ATD69" s="264"/>
      <c r="ATE69" s="264"/>
      <c r="ATF69" s="264"/>
      <c r="ATG69" s="264"/>
      <c r="ATH69" s="264"/>
      <c r="ATI69" s="264"/>
      <c r="ATJ69" s="264"/>
      <c r="ATK69" s="264"/>
      <c r="ATL69" s="264"/>
      <c r="ATM69" s="264"/>
      <c r="ATN69" s="264"/>
      <c r="ATO69" s="264"/>
      <c r="ATP69" s="264"/>
      <c r="ATQ69" s="264"/>
      <c r="ATR69" s="264"/>
      <c r="ATS69" s="264"/>
      <c r="ATT69" s="264"/>
      <c r="ATU69" s="264"/>
      <c r="ATV69" s="264"/>
      <c r="ATW69" s="264"/>
      <c r="ATX69" s="264"/>
      <c r="ATY69" s="264"/>
      <c r="ATZ69" s="264"/>
      <c r="AUA69" s="264"/>
      <c r="AUB69" s="264"/>
      <c r="AUC69" s="264"/>
      <c r="AUD69" s="264"/>
      <c r="AUE69" s="264"/>
      <c r="AUF69" s="264"/>
      <c r="AUG69" s="264"/>
      <c r="AUH69" s="264"/>
      <c r="AUI69" s="264"/>
      <c r="AUJ69" s="264"/>
      <c r="AUK69" s="264"/>
      <c r="AUL69" s="264"/>
      <c r="AUM69" s="264"/>
      <c r="AUN69" s="264"/>
      <c r="AUO69" s="264"/>
      <c r="AUP69" s="264"/>
      <c r="AUQ69" s="264"/>
      <c r="AUR69" s="264"/>
      <c r="AUS69" s="264"/>
      <c r="AUT69" s="264"/>
      <c r="AUU69" s="264"/>
      <c r="AUV69" s="264"/>
      <c r="AUW69" s="264"/>
      <c r="AUX69" s="264"/>
      <c r="AUY69" s="264"/>
      <c r="AUZ69" s="264"/>
      <c r="AVA69" s="264"/>
      <c r="AVB69" s="264"/>
      <c r="AVC69" s="264"/>
      <c r="AVD69" s="264"/>
      <c r="AVE69" s="264"/>
      <c r="AVF69" s="264"/>
      <c r="AVG69" s="264"/>
      <c r="AVH69" s="264"/>
      <c r="AVI69" s="264"/>
      <c r="AVJ69" s="264"/>
      <c r="AVK69" s="264"/>
      <c r="AVL69" s="264"/>
      <c r="AVM69" s="264"/>
      <c r="AVN69" s="264"/>
      <c r="AVO69" s="264"/>
      <c r="AVP69" s="264"/>
      <c r="AVQ69" s="264"/>
      <c r="AVR69" s="264"/>
      <c r="AVS69" s="264"/>
      <c r="AVT69" s="264"/>
      <c r="AVU69" s="264"/>
      <c r="AVV69" s="264"/>
      <c r="AVW69" s="264"/>
      <c r="AVX69" s="264"/>
      <c r="AVY69" s="264"/>
      <c r="AVZ69" s="264"/>
      <c r="AWA69" s="264"/>
      <c r="AWB69" s="264"/>
      <c r="AWC69" s="264"/>
      <c r="AWD69" s="264"/>
      <c r="AWE69" s="264"/>
      <c r="AWF69" s="264"/>
      <c r="AWG69" s="264"/>
      <c r="AWH69" s="264"/>
      <c r="AWI69" s="264"/>
      <c r="AWJ69" s="264"/>
      <c r="AWK69" s="264"/>
      <c r="AWL69" s="264"/>
      <c r="AWM69" s="264"/>
      <c r="AWN69" s="264"/>
      <c r="AWO69" s="264"/>
      <c r="AWP69" s="264"/>
      <c r="AWQ69" s="264"/>
      <c r="AWR69" s="264"/>
      <c r="AWS69" s="264"/>
      <c r="AWT69" s="264"/>
      <c r="AWU69" s="264"/>
      <c r="AWV69" s="264"/>
      <c r="AWW69" s="264"/>
      <c r="AWX69" s="264"/>
      <c r="AWY69" s="264"/>
      <c r="AWZ69" s="264"/>
      <c r="AXA69" s="264"/>
      <c r="AXB69" s="264"/>
      <c r="AXC69" s="264"/>
      <c r="AXD69" s="264"/>
      <c r="AXE69" s="264"/>
      <c r="AXF69" s="264"/>
      <c r="AXG69" s="264"/>
      <c r="AXH69" s="264"/>
      <c r="AXI69" s="264"/>
      <c r="AXJ69" s="264"/>
      <c r="AXK69" s="264"/>
      <c r="AXL69" s="264"/>
      <c r="AXM69" s="264"/>
      <c r="AXN69" s="264"/>
      <c r="AXO69" s="264"/>
      <c r="AXP69" s="264"/>
      <c r="AXQ69" s="264"/>
      <c r="AXR69" s="264"/>
      <c r="AXS69" s="264"/>
      <c r="AXT69" s="264"/>
      <c r="AXU69" s="264"/>
      <c r="AXV69" s="264"/>
      <c r="AXW69" s="264"/>
      <c r="AXX69" s="264"/>
      <c r="AXY69" s="264"/>
      <c r="AXZ69" s="264"/>
      <c r="AYA69" s="264"/>
      <c r="AYB69" s="264"/>
      <c r="AYC69" s="264"/>
      <c r="AYD69" s="264"/>
      <c r="AYE69" s="264"/>
      <c r="AYF69" s="264"/>
      <c r="AYG69" s="264"/>
      <c r="AYH69" s="264"/>
      <c r="AYI69" s="264"/>
      <c r="AYJ69" s="264"/>
      <c r="AYK69" s="264"/>
      <c r="AYL69" s="264"/>
      <c r="AYM69" s="264"/>
      <c r="AYN69" s="264"/>
      <c r="AYO69" s="264"/>
      <c r="AYP69" s="264"/>
      <c r="AYQ69" s="264"/>
      <c r="AYR69" s="264"/>
      <c r="AYS69" s="264"/>
      <c r="AYT69" s="264"/>
      <c r="AYU69" s="264"/>
      <c r="AYV69" s="264"/>
      <c r="AYW69" s="264"/>
      <c r="AYX69" s="264"/>
      <c r="AYY69" s="264"/>
      <c r="AYZ69" s="264"/>
      <c r="AZA69" s="264"/>
      <c r="AZB69" s="264"/>
      <c r="AZC69" s="264"/>
      <c r="AZD69" s="264"/>
      <c r="AZE69" s="264"/>
      <c r="AZF69" s="264"/>
      <c r="AZG69" s="264"/>
      <c r="AZH69" s="264"/>
      <c r="AZI69" s="264"/>
      <c r="AZJ69" s="264"/>
      <c r="AZK69" s="264"/>
      <c r="AZL69" s="264"/>
      <c r="AZM69" s="264"/>
      <c r="AZN69" s="264"/>
      <c r="AZO69" s="264"/>
      <c r="AZP69" s="264"/>
      <c r="AZQ69" s="264"/>
      <c r="AZR69" s="264"/>
      <c r="AZS69" s="264"/>
      <c r="AZT69" s="264"/>
      <c r="AZU69" s="264"/>
      <c r="AZV69" s="264"/>
      <c r="AZW69" s="264"/>
      <c r="AZX69" s="264"/>
      <c r="AZY69" s="264"/>
      <c r="AZZ69" s="264"/>
      <c r="BAA69" s="264"/>
      <c r="BAB69" s="264"/>
      <c r="BAC69" s="264"/>
      <c r="BAD69" s="264"/>
      <c r="BAE69" s="264"/>
      <c r="BAF69" s="264"/>
      <c r="BAG69" s="264"/>
      <c r="BAH69" s="264"/>
      <c r="BAI69" s="264"/>
      <c r="BAJ69" s="264"/>
      <c r="BAK69" s="264"/>
      <c r="BAL69" s="264"/>
      <c r="BAM69" s="264"/>
      <c r="BAN69" s="264"/>
      <c r="BAO69" s="264"/>
      <c r="BAP69" s="264"/>
      <c r="BAQ69" s="264"/>
      <c r="BAR69" s="264"/>
      <c r="BAS69" s="264"/>
      <c r="BAT69" s="264"/>
      <c r="BAU69" s="264"/>
      <c r="BAV69" s="264"/>
      <c r="BAW69" s="264"/>
      <c r="BAX69" s="264"/>
      <c r="BAY69" s="264"/>
      <c r="BAZ69" s="264"/>
      <c r="BBA69" s="264"/>
      <c r="BBB69" s="264"/>
      <c r="BBC69" s="264"/>
      <c r="BBD69" s="264"/>
      <c r="BBE69" s="264"/>
      <c r="BBF69" s="264"/>
      <c r="BBG69" s="264"/>
      <c r="BBH69" s="264"/>
      <c r="BBI69" s="264"/>
      <c r="BBJ69" s="264"/>
      <c r="BBK69" s="264"/>
      <c r="BBL69" s="264"/>
      <c r="BBM69" s="264"/>
      <c r="BBN69" s="264"/>
      <c r="BBO69" s="264"/>
      <c r="BBP69" s="264"/>
      <c r="BBQ69" s="264"/>
      <c r="BBR69" s="264"/>
      <c r="BBS69" s="264"/>
      <c r="BBT69" s="264"/>
      <c r="BBU69" s="264"/>
      <c r="BBV69" s="264"/>
      <c r="BBW69" s="264"/>
      <c r="BBX69" s="264"/>
      <c r="BBY69" s="264"/>
      <c r="BBZ69" s="264"/>
      <c r="BCA69" s="264"/>
      <c r="BCB69" s="264"/>
      <c r="BCC69" s="264"/>
      <c r="BCD69" s="264"/>
      <c r="BCE69" s="264"/>
      <c r="BCF69" s="264"/>
      <c r="BCG69" s="264"/>
      <c r="BCH69" s="264"/>
      <c r="BCI69" s="264"/>
      <c r="BCJ69" s="264"/>
      <c r="BCK69" s="264"/>
      <c r="BCL69" s="264"/>
      <c r="BCM69" s="264"/>
      <c r="BCN69" s="264"/>
      <c r="BCO69" s="264"/>
      <c r="BCP69" s="264"/>
      <c r="BCQ69" s="264"/>
      <c r="BCR69" s="264"/>
      <c r="BCS69" s="264"/>
      <c r="BCT69" s="264"/>
      <c r="BCU69" s="264"/>
      <c r="BCV69" s="264"/>
      <c r="BCW69" s="264"/>
      <c r="BCX69" s="264"/>
      <c r="BCY69" s="264"/>
      <c r="BCZ69" s="264"/>
      <c r="BDA69" s="264"/>
      <c r="BDB69" s="264"/>
      <c r="BDC69" s="264"/>
      <c r="BDD69" s="264"/>
      <c r="BDE69" s="264"/>
      <c r="BDF69" s="264"/>
      <c r="BDG69" s="264"/>
      <c r="BDH69" s="264"/>
      <c r="BDI69" s="264"/>
      <c r="BDJ69" s="264"/>
      <c r="BDK69" s="264"/>
      <c r="BDL69" s="264"/>
      <c r="BDM69" s="264"/>
      <c r="BDN69" s="264"/>
      <c r="BDO69" s="264"/>
      <c r="BDP69" s="264"/>
      <c r="BDQ69" s="264"/>
      <c r="BDR69" s="264"/>
      <c r="BDS69" s="264"/>
      <c r="BDT69" s="264"/>
      <c r="BDU69" s="264"/>
      <c r="BDV69" s="264"/>
      <c r="BDW69" s="264"/>
      <c r="BDX69" s="264"/>
      <c r="BDY69" s="264"/>
      <c r="BDZ69" s="264"/>
      <c r="BEA69" s="264"/>
      <c r="BEB69" s="264"/>
      <c r="BEC69" s="264"/>
      <c r="BED69" s="264"/>
      <c r="BEE69" s="264"/>
      <c r="BEF69" s="264"/>
      <c r="BEG69" s="264"/>
      <c r="BEH69" s="264"/>
      <c r="BEI69" s="264"/>
      <c r="BEJ69" s="264"/>
      <c r="BEK69" s="264"/>
      <c r="BEL69" s="264"/>
      <c r="BEM69" s="264"/>
      <c r="BEN69" s="264"/>
      <c r="BEO69" s="264"/>
      <c r="BEP69" s="264"/>
      <c r="BEQ69" s="264"/>
      <c r="BER69" s="264"/>
      <c r="BES69" s="264"/>
      <c r="BET69" s="264"/>
      <c r="BEU69" s="264"/>
      <c r="BEV69" s="264"/>
      <c r="BEW69" s="264"/>
      <c r="BEX69" s="264"/>
      <c r="BEY69" s="264"/>
      <c r="BEZ69" s="264"/>
      <c r="BFA69" s="264"/>
      <c r="BFB69" s="264"/>
      <c r="BFC69" s="264"/>
      <c r="BFD69" s="264"/>
      <c r="BFE69" s="264"/>
      <c r="BFF69" s="264"/>
      <c r="BFG69" s="264"/>
      <c r="BFH69" s="264"/>
      <c r="BFI69" s="264"/>
      <c r="BFJ69" s="264"/>
      <c r="BFK69" s="264"/>
      <c r="BFL69" s="264"/>
      <c r="BFM69" s="264"/>
      <c r="BFN69" s="264"/>
      <c r="BFO69" s="264"/>
      <c r="BFP69" s="264"/>
      <c r="BFQ69" s="264"/>
      <c r="BFR69" s="264"/>
      <c r="BFS69" s="264"/>
      <c r="BFT69" s="264"/>
      <c r="BFU69" s="264"/>
      <c r="BFV69" s="264"/>
      <c r="BFW69" s="264"/>
      <c r="BFX69" s="264"/>
      <c r="BFY69" s="264"/>
      <c r="BFZ69" s="264"/>
      <c r="BGA69" s="264"/>
      <c r="BGB69" s="264"/>
      <c r="BGC69" s="264"/>
      <c r="BGD69" s="264"/>
      <c r="BGE69" s="264"/>
      <c r="BGF69" s="264"/>
      <c r="BGG69" s="264"/>
      <c r="BGH69" s="264"/>
      <c r="BGI69" s="264"/>
      <c r="BGJ69" s="264"/>
      <c r="BGK69" s="264"/>
      <c r="BGL69" s="264"/>
      <c r="BGM69" s="264"/>
      <c r="BGN69" s="264"/>
      <c r="BGO69" s="264"/>
      <c r="BGP69" s="264"/>
      <c r="BGQ69" s="264"/>
      <c r="BGR69" s="264"/>
      <c r="BGS69" s="264"/>
      <c r="BGT69" s="264"/>
      <c r="BGU69" s="264"/>
      <c r="BGV69" s="264"/>
      <c r="BGW69" s="264"/>
      <c r="BGX69" s="264"/>
      <c r="BGY69" s="264"/>
      <c r="BGZ69" s="264"/>
      <c r="BHA69" s="264"/>
      <c r="BHB69" s="264"/>
      <c r="BHC69" s="264"/>
      <c r="BHD69" s="264"/>
      <c r="BHE69" s="264"/>
      <c r="BHF69" s="264"/>
      <c r="BHG69" s="264"/>
      <c r="BHH69" s="264"/>
      <c r="BHI69" s="264"/>
      <c r="BHJ69" s="264"/>
      <c r="BHK69" s="264"/>
      <c r="BHL69" s="264"/>
      <c r="BHM69" s="264"/>
      <c r="BHN69" s="264"/>
      <c r="BHO69" s="264"/>
      <c r="BHP69" s="264"/>
      <c r="BHQ69" s="264"/>
      <c r="BHR69" s="264"/>
      <c r="BHS69" s="264"/>
      <c r="BHT69" s="264"/>
      <c r="BHU69" s="264"/>
      <c r="BHV69" s="264"/>
      <c r="BHW69" s="264"/>
      <c r="BHX69" s="264"/>
      <c r="BHY69" s="264"/>
      <c r="BHZ69" s="264"/>
      <c r="BIA69" s="264"/>
      <c r="BIB69" s="264"/>
      <c r="BIC69" s="264"/>
      <c r="BID69" s="264"/>
      <c r="BIE69" s="264"/>
      <c r="BIF69" s="264"/>
      <c r="BIG69" s="264"/>
      <c r="BIH69" s="264"/>
      <c r="BII69" s="264"/>
      <c r="BIJ69" s="264"/>
      <c r="BIK69" s="264"/>
      <c r="BIL69" s="264"/>
      <c r="BIM69" s="264"/>
      <c r="BIN69" s="264"/>
      <c r="BIO69" s="264"/>
      <c r="BIP69" s="264"/>
      <c r="BIQ69" s="264"/>
      <c r="BIR69" s="264"/>
      <c r="BIS69" s="264"/>
      <c r="BIT69" s="264"/>
      <c r="BIU69" s="264"/>
      <c r="BIV69" s="264"/>
      <c r="BIW69" s="264"/>
      <c r="BIX69" s="264"/>
      <c r="BIY69" s="264"/>
      <c r="BIZ69" s="264"/>
      <c r="BJA69" s="264"/>
      <c r="BJB69" s="264"/>
      <c r="BJC69" s="264"/>
      <c r="BJD69" s="264"/>
      <c r="BJE69" s="264"/>
      <c r="BJF69" s="264"/>
      <c r="BJG69" s="264"/>
      <c r="BJH69" s="264"/>
      <c r="BJI69" s="264"/>
      <c r="BJJ69" s="264"/>
      <c r="BJK69" s="264"/>
      <c r="BJL69" s="264"/>
      <c r="BJM69" s="264"/>
      <c r="BJN69" s="264"/>
      <c r="BJO69" s="264"/>
      <c r="BJP69" s="264"/>
      <c r="BJQ69" s="264"/>
      <c r="BJR69" s="264"/>
      <c r="BJS69" s="264"/>
      <c r="BJT69" s="264"/>
      <c r="BJU69" s="264"/>
      <c r="BJV69" s="264"/>
      <c r="BJW69" s="264"/>
      <c r="BJX69" s="264"/>
      <c r="BJY69" s="264"/>
      <c r="BJZ69" s="264"/>
      <c r="BKA69" s="264"/>
      <c r="BKB69" s="264"/>
      <c r="BKC69" s="264"/>
      <c r="BKD69" s="264"/>
      <c r="BKE69" s="264"/>
      <c r="BKF69" s="264"/>
      <c r="BKG69" s="264"/>
      <c r="BKH69" s="264"/>
      <c r="BKI69" s="264"/>
      <c r="BKJ69" s="264"/>
      <c r="BKK69" s="264"/>
      <c r="BKL69" s="264"/>
      <c r="BKM69" s="264"/>
      <c r="BKN69" s="264"/>
      <c r="BKO69" s="264"/>
      <c r="BKP69" s="264"/>
      <c r="BKQ69" s="264"/>
      <c r="BKR69" s="264"/>
      <c r="BKS69" s="264"/>
      <c r="BKT69" s="264"/>
      <c r="BKU69" s="264"/>
      <c r="BKV69" s="264"/>
      <c r="BKW69" s="264"/>
      <c r="BKX69" s="264"/>
      <c r="BKY69" s="264"/>
      <c r="BKZ69" s="264"/>
      <c r="BLA69" s="264"/>
      <c r="BLB69" s="264"/>
      <c r="BLC69" s="264"/>
      <c r="BLD69" s="264"/>
      <c r="BLE69" s="264"/>
      <c r="BLF69" s="264"/>
      <c r="BLG69" s="264"/>
      <c r="BLH69" s="264"/>
      <c r="BLI69" s="264"/>
      <c r="BLJ69" s="264"/>
      <c r="BLK69" s="264"/>
      <c r="BLL69" s="264"/>
      <c r="BLM69" s="264"/>
      <c r="BLN69" s="264"/>
      <c r="BLO69" s="264"/>
      <c r="BLP69" s="264"/>
      <c r="BLQ69" s="264"/>
      <c r="BLR69" s="264"/>
      <c r="BLS69" s="264"/>
      <c r="BLT69" s="264"/>
      <c r="BLU69" s="264"/>
      <c r="BLV69" s="264"/>
      <c r="BLW69" s="264"/>
      <c r="BLX69" s="264"/>
      <c r="BLY69" s="264"/>
      <c r="BLZ69" s="264"/>
      <c r="BMA69" s="264"/>
      <c r="BMB69" s="264"/>
      <c r="BMC69" s="264"/>
      <c r="BMD69" s="264"/>
      <c r="BME69" s="264"/>
      <c r="BMF69" s="264"/>
      <c r="BMG69" s="264"/>
      <c r="BMH69" s="264"/>
      <c r="BMI69" s="264"/>
      <c r="BMJ69" s="264"/>
      <c r="BMK69" s="264"/>
      <c r="BML69" s="264"/>
      <c r="BMM69" s="264"/>
      <c r="BMN69" s="264"/>
      <c r="BMO69" s="264"/>
      <c r="BMP69" s="264"/>
      <c r="BMQ69" s="264"/>
      <c r="BMR69" s="264"/>
      <c r="BMS69" s="264"/>
      <c r="BMT69" s="264"/>
      <c r="BMU69" s="264"/>
      <c r="BMV69" s="264"/>
      <c r="BMW69" s="264"/>
      <c r="BMX69" s="264"/>
      <c r="BMY69" s="264"/>
      <c r="BMZ69" s="264"/>
      <c r="BNA69" s="264"/>
      <c r="BNB69" s="264"/>
      <c r="BNC69" s="264"/>
      <c r="BND69" s="264"/>
      <c r="BNE69" s="264"/>
      <c r="BNF69" s="264"/>
      <c r="BNG69" s="264"/>
      <c r="BNH69" s="264"/>
      <c r="BNI69" s="264"/>
      <c r="BNJ69" s="264"/>
      <c r="BNK69" s="264"/>
      <c r="BNL69" s="264"/>
      <c r="BNM69" s="264"/>
      <c r="BNN69" s="264"/>
      <c r="BNO69" s="264"/>
      <c r="BNP69" s="264"/>
      <c r="BNQ69" s="264"/>
      <c r="BNR69" s="264"/>
      <c r="BNS69" s="264"/>
      <c r="BNT69" s="264"/>
      <c r="BNU69" s="264"/>
      <c r="BNV69" s="264"/>
      <c r="BNW69" s="264"/>
      <c r="BNX69" s="264"/>
      <c r="BNY69" s="264"/>
      <c r="BNZ69" s="264"/>
      <c r="BOA69" s="264"/>
      <c r="BOB69" s="264"/>
      <c r="BOC69" s="264"/>
      <c r="BOD69" s="264"/>
      <c r="BOE69" s="264"/>
      <c r="BOF69" s="264"/>
      <c r="BOG69" s="264"/>
      <c r="BOH69" s="264"/>
      <c r="BOI69" s="264"/>
      <c r="BOJ69" s="264"/>
      <c r="BOK69" s="264"/>
      <c r="BOL69" s="264"/>
      <c r="BOM69" s="264"/>
      <c r="BON69" s="264"/>
      <c r="BOO69" s="264"/>
      <c r="BOP69" s="264"/>
      <c r="BOQ69" s="264"/>
      <c r="BOR69" s="264"/>
      <c r="BOS69" s="264"/>
      <c r="BOT69" s="264"/>
      <c r="BOU69" s="264"/>
      <c r="BOV69" s="264"/>
      <c r="BOW69" s="264"/>
      <c r="BOX69" s="264"/>
      <c r="BOY69" s="264"/>
      <c r="BOZ69" s="264"/>
      <c r="BPA69" s="264"/>
      <c r="BPB69" s="264"/>
      <c r="BPC69" s="264"/>
      <c r="BPD69" s="264"/>
      <c r="BPE69" s="264"/>
      <c r="BPF69" s="264"/>
      <c r="BPG69" s="264"/>
      <c r="BPH69" s="264"/>
      <c r="BPI69" s="264"/>
      <c r="BPJ69" s="264"/>
      <c r="BPK69" s="264"/>
      <c r="BPL69" s="264"/>
      <c r="BPM69" s="264"/>
      <c r="BPN69" s="264"/>
      <c r="BPO69" s="264"/>
      <c r="BPP69" s="264"/>
      <c r="BPQ69" s="264"/>
      <c r="BPR69" s="264"/>
      <c r="BPS69" s="264"/>
      <c r="BPT69" s="264"/>
      <c r="BPU69" s="264"/>
      <c r="BPV69" s="264"/>
      <c r="BPW69" s="264"/>
      <c r="BPX69" s="264"/>
      <c r="BPY69" s="264"/>
      <c r="BPZ69" s="264"/>
      <c r="BQA69" s="264"/>
      <c r="BQB69" s="264"/>
      <c r="BQC69" s="264"/>
      <c r="BQD69" s="264"/>
      <c r="BQE69" s="264"/>
      <c r="BQF69" s="264"/>
      <c r="BQG69" s="264"/>
      <c r="BQH69" s="264"/>
      <c r="BQI69" s="264"/>
      <c r="BQJ69" s="264"/>
      <c r="BQK69" s="264"/>
      <c r="BQL69" s="264"/>
      <c r="BQM69" s="264"/>
      <c r="BQN69" s="264"/>
      <c r="BQO69" s="264"/>
      <c r="BQP69" s="264"/>
      <c r="BQQ69" s="264"/>
      <c r="BQR69" s="264"/>
      <c r="BQS69" s="264"/>
      <c r="BQT69" s="264"/>
      <c r="BQU69" s="264"/>
      <c r="BQV69" s="264"/>
      <c r="BQW69" s="264"/>
      <c r="BQX69" s="264"/>
      <c r="BQY69" s="264"/>
      <c r="BQZ69" s="264"/>
      <c r="BRA69" s="264"/>
      <c r="BRB69" s="264"/>
      <c r="BRC69" s="264"/>
      <c r="BRD69" s="264"/>
      <c r="BRE69" s="264"/>
      <c r="BRF69" s="264"/>
      <c r="BRG69" s="264"/>
      <c r="BRH69" s="264"/>
      <c r="BRI69" s="264"/>
      <c r="BRJ69" s="264"/>
      <c r="BRK69" s="264"/>
      <c r="BRL69" s="264"/>
      <c r="BRM69" s="264"/>
      <c r="BRN69" s="264"/>
      <c r="BRO69" s="264"/>
      <c r="BRP69" s="264"/>
      <c r="BRQ69" s="264"/>
      <c r="BRR69" s="264"/>
      <c r="BRS69" s="264"/>
      <c r="BRT69" s="264"/>
      <c r="BRU69" s="264"/>
      <c r="BRV69" s="264"/>
      <c r="BRW69" s="264"/>
      <c r="BRX69" s="264"/>
      <c r="BRY69" s="264"/>
      <c r="BRZ69" s="264"/>
      <c r="BSA69" s="264"/>
      <c r="BSB69" s="264"/>
      <c r="BSC69" s="264"/>
      <c r="BSD69" s="264"/>
      <c r="BSE69" s="264"/>
      <c r="BSF69" s="264"/>
      <c r="BSG69" s="264"/>
      <c r="BSH69" s="264"/>
      <c r="BSI69" s="264"/>
      <c r="BSJ69" s="264"/>
      <c r="BSK69" s="264"/>
      <c r="BSL69" s="264"/>
      <c r="BSM69" s="264"/>
      <c r="BSN69" s="264"/>
      <c r="BSO69" s="264"/>
      <c r="BSP69" s="264"/>
      <c r="BSQ69" s="264"/>
      <c r="BSR69" s="264"/>
      <c r="BSS69" s="264"/>
      <c r="BST69" s="264"/>
      <c r="BSU69" s="264"/>
      <c r="BSV69" s="264"/>
      <c r="BSW69" s="264"/>
      <c r="BSX69" s="264"/>
      <c r="BSY69" s="264"/>
      <c r="BSZ69" s="264"/>
      <c r="BTA69" s="264"/>
      <c r="BTB69" s="264"/>
      <c r="BTC69" s="264"/>
      <c r="BTD69" s="264"/>
      <c r="BTE69" s="264"/>
      <c r="BTF69" s="264"/>
      <c r="BTG69" s="264"/>
      <c r="BTH69" s="264"/>
      <c r="BTI69" s="264"/>
      <c r="BTJ69" s="264"/>
      <c r="BTK69" s="264"/>
      <c r="BTL69" s="264"/>
      <c r="BTM69" s="264"/>
      <c r="BTN69" s="264"/>
      <c r="BTO69" s="264"/>
      <c r="BTP69" s="264"/>
      <c r="BTQ69" s="264"/>
      <c r="BTR69" s="264"/>
      <c r="BTS69" s="264"/>
      <c r="BTT69" s="264"/>
      <c r="BTU69" s="264"/>
      <c r="BTV69" s="264"/>
      <c r="BTW69" s="264"/>
      <c r="BTX69" s="264"/>
      <c r="BTY69" s="264"/>
      <c r="BTZ69" s="264"/>
      <c r="BUA69" s="264"/>
      <c r="BUB69" s="264"/>
      <c r="BUC69" s="264"/>
      <c r="BUD69" s="264"/>
      <c r="BUE69" s="264"/>
      <c r="BUF69" s="264"/>
      <c r="BUG69" s="264"/>
      <c r="BUH69" s="264"/>
      <c r="BUI69" s="264"/>
      <c r="BUJ69" s="264"/>
      <c r="BUK69" s="264"/>
      <c r="BUL69" s="264"/>
      <c r="BUM69" s="264"/>
      <c r="BUN69" s="264"/>
      <c r="BUO69" s="264"/>
      <c r="BUP69" s="264"/>
      <c r="BUQ69" s="264"/>
      <c r="BUR69" s="264"/>
      <c r="BUS69" s="264"/>
      <c r="BUT69" s="264"/>
      <c r="BUU69" s="264"/>
      <c r="BUV69" s="264"/>
      <c r="BUW69" s="264"/>
      <c r="BUX69" s="264"/>
      <c r="BUY69" s="264"/>
      <c r="BUZ69" s="264"/>
      <c r="BVA69" s="264"/>
      <c r="BVB69" s="264"/>
      <c r="BVC69" s="264"/>
      <c r="BVD69" s="264"/>
      <c r="BVE69" s="264"/>
      <c r="BVF69" s="264"/>
      <c r="BVG69" s="264"/>
      <c r="BVH69" s="264"/>
      <c r="BVI69" s="264"/>
      <c r="BVJ69" s="264"/>
      <c r="BVK69" s="264"/>
      <c r="BVL69" s="264"/>
      <c r="BVM69" s="264"/>
      <c r="BVN69" s="264"/>
      <c r="BVO69" s="264"/>
      <c r="BVP69" s="264"/>
      <c r="BVQ69" s="264"/>
      <c r="BVR69" s="264"/>
      <c r="BVS69" s="264"/>
      <c r="BVT69" s="264"/>
      <c r="BVU69" s="264"/>
      <c r="BVV69" s="264"/>
      <c r="BVW69" s="264"/>
      <c r="BVX69" s="264"/>
      <c r="BVY69" s="264"/>
      <c r="BVZ69" s="264"/>
      <c r="BWA69" s="264"/>
      <c r="BWB69" s="264"/>
      <c r="BWC69" s="264"/>
      <c r="BWD69" s="264"/>
      <c r="BWE69" s="264"/>
      <c r="BWF69" s="264"/>
      <c r="BWG69" s="264"/>
      <c r="BWH69" s="264"/>
      <c r="BWI69" s="264"/>
      <c r="BWJ69" s="264"/>
      <c r="BWK69" s="264"/>
      <c r="BWL69" s="264"/>
      <c r="BWM69" s="264"/>
      <c r="BWN69" s="264"/>
      <c r="BWO69" s="264"/>
      <c r="BWP69" s="264"/>
      <c r="BWQ69" s="264"/>
      <c r="BWR69" s="264"/>
      <c r="BWS69" s="264"/>
      <c r="BWT69" s="264"/>
      <c r="BWU69" s="264"/>
      <c r="BWV69" s="264"/>
      <c r="BWW69" s="264"/>
      <c r="BWX69" s="264"/>
      <c r="BWY69" s="264"/>
      <c r="BWZ69" s="264"/>
      <c r="BXA69" s="264"/>
      <c r="BXB69" s="264"/>
      <c r="BXC69" s="264"/>
      <c r="BXD69" s="264"/>
      <c r="BXE69" s="264"/>
      <c r="BXF69" s="264"/>
      <c r="BXG69" s="264"/>
      <c r="BXH69" s="264"/>
      <c r="BXI69" s="264"/>
      <c r="BXJ69" s="264"/>
      <c r="BXK69" s="264"/>
      <c r="BXL69" s="264"/>
      <c r="BXM69" s="264"/>
      <c r="BXN69" s="264"/>
      <c r="BXO69" s="264"/>
      <c r="BXP69" s="264"/>
      <c r="BXQ69" s="264"/>
      <c r="BXR69" s="264"/>
      <c r="BXS69" s="264"/>
      <c r="BXT69" s="264"/>
      <c r="BXU69" s="264"/>
      <c r="BXV69" s="264"/>
      <c r="BXW69" s="264"/>
      <c r="BXX69" s="264"/>
      <c r="BXY69" s="264"/>
      <c r="BXZ69" s="264"/>
      <c r="BYA69" s="264"/>
      <c r="BYB69" s="264"/>
      <c r="BYC69" s="264"/>
      <c r="BYD69" s="264"/>
      <c r="BYE69" s="264"/>
      <c r="BYF69" s="264"/>
      <c r="BYG69" s="264"/>
      <c r="BYH69" s="264"/>
      <c r="BYI69" s="264"/>
      <c r="BYJ69" s="264"/>
      <c r="BYK69" s="264"/>
      <c r="BYL69" s="264"/>
      <c r="BYM69" s="264"/>
      <c r="BYN69" s="264"/>
      <c r="BYO69" s="264"/>
      <c r="BYP69" s="264"/>
      <c r="BYQ69" s="264"/>
      <c r="BYR69" s="264"/>
      <c r="BYS69" s="264"/>
      <c r="BYT69" s="264"/>
      <c r="BYU69" s="264"/>
      <c r="BYV69" s="264"/>
      <c r="BYW69" s="264"/>
      <c r="BYX69" s="264"/>
      <c r="BYY69" s="264"/>
      <c r="BYZ69" s="264"/>
      <c r="BZA69" s="264"/>
      <c r="BZB69" s="264"/>
      <c r="BZC69" s="264"/>
      <c r="BZD69" s="264"/>
      <c r="BZE69" s="264"/>
      <c r="BZF69" s="264"/>
      <c r="BZG69" s="264"/>
      <c r="BZH69" s="264"/>
      <c r="BZI69" s="264"/>
      <c r="BZJ69" s="264"/>
      <c r="BZK69" s="264"/>
      <c r="BZL69" s="264"/>
      <c r="BZM69" s="264"/>
      <c r="BZN69" s="264"/>
      <c r="BZO69" s="264"/>
      <c r="BZP69" s="264"/>
      <c r="BZQ69" s="264"/>
      <c r="BZR69" s="264"/>
      <c r="BZS69" s="264"/>
      <c r="BZT69" s="264"/>
      <c r="BZU69" s="264"/>
      <c r="BZV69" s="264"/>
      <c r="BZW69" s="264"/>
      <c r="BZX69" s="264"/>
      <c r="BZY69" s="264"/>
      <c r="BZZ69" s="264"/>
      <c r="CAA69" s="264"/>
      <c r="CAB69" s="264"/>
      <c r="CAC69" s="264"/>
      <c r="CAD69" s="264"/>
      <c r="CAE69" s="264"/>
      <c r="CAF69" s="264"/>
      <c r="CAG69" s="264"/>
      <c r="CAH69" s="264"/>
      <c r="CAI69" s="264"/>
      <c r="CAJ69" s="264"/>
      <c r="CAK69" s="264"/>
      <c r="CAL69" s="264"/>
      <c r="CAM69" s="264"/>
      <c r="CAN69" s="264"/>
      <c r="CAO69" s="264"/>
      <c r="CAP69" s="264"/>
      <c r="CAQ69" s="264"/>
      <c r="CAR69" s="264"/>
      <c r="CAS69" s="264"/>
      <c r="CAT69" s="264"/>
      <c r="CAU69" s="264"/>
      <c r="CAV69" s="264"/>
      <c r="CAW69" s="264"/>
      <c r="CAX69" s="264"/>
      <c r="CAY69" s="264"/>
      <c r="CAZ69" s="264"/>
      <c r="CBA69" s="264"/>
      <c r="CBB69" s="264"/>
      <c r="CBC69" s="264"/>
      <c r="CBD69" s="264"/>
      <c r="CBE69" s="264"/>
      <c r="CBF69" s="264"/>
      <c r="CBG69" s="264"/>
      <c r="CBH69" s="264"/>
      <c r="CBI69" s="264"/>
      <c r="CBJ69" s="264"/>
      <c r="CBK69" s="264"/>
      <c r="CBL69" s="264"/>
      <c r="CBM69" s="264"/>
      <c r="CBN69" s="264"/>
      <c r="CBO69" s="264"/>
      <c r="CBP69" s="264"/>
      <c r="CBQ69" s="264"/>
      <c r="CBR69" s="264"/>
      <c r="CBS69" s="264"/>
      <c r="CBT69" s="264"/>
      <c r="CBU69" s="264"/>
      <c r="CBV69" s="264"/>
      <c r="CBW69" s="264"/>
      <c r="CBX69" s="264"/>
      <c r="CBY69" s="264"/>
      <c r="CBZ69" s="264"/>
      <c r="CCA69" s="264"/>
      <c r="CCB69" s="264"/>
      <c r="CCC69" s="264"/>
      <c r="CCD69" s="264"/>
      <c r="CCE69" s="264"/>
      <c r="CCF69" s="264"/>
      <c r="CCG69" s="264"/>
      <c r="CCH69" s="264"/>
      <c r="CCI69" s="264"/>
      <c r="CCJ69" s="264"/>
      <c r="CCK69" s="264"/>
      <c r="CCL69" s="264"/>
      <c r="CCM69" s="264"/>
      <c r="CCN69" s="264"/>
      <c r="CCO69" s="264"/>
      <c r="CCP69" s="264"/>
      <c r="CCQ69" s="264"/>
      <c r="CCR69" s="264"/>
      <c r="CCS69" s="264"/>
      <c r="CCT69" s="264"/>
      <c r="CCU69" s="264"/>
      <c r="CCV69" s="264"/>
      <c r="CCW69" s="264"/>
      <c r="CCX69" s="264"/>
      <c r="CCY69" s="264"/>
      <c r="CCZ69" s="264"/>
      <c r="CDA69" s="264"/>
      <c r="CDB69" s="264"/>
      <c r="CDC69" s="264"/>
      <c r="CDD69" s="264"/>
      <c r="CDE69" s="264"/>
      <c r="CDF69" s="264"/>
      <c r="CDG69" s="264"/>
      <c r="CDH69" s="264"/>
      <c r="CDI69" s="264"/>
      <c r="CDJ69" s="264"/>
      <c r="CDK69" s="264"/>
      <c r="CDL69" s="264"/>
      <c r="CDM69" s="264"/>
      <c r="CDN69" s="264"/>
      <c r="CDO69" s="264"/>
      <c r="CDP69" s="264"/>
      <c r="CDQ69" s="264"/>
      <c r="CDR69" s="264"/>
      <c r="CDS69" s="264"/>
      <c r="CDT69" s="264"/>
      <c r="CDU69" s="264"/>
      <c r="CDV69" s="264"/>
      <c r="CDW69" s="264"/>
      <c r="CDX69" s="264"/>
      <c r="CDY69" s="264"/>
      <c r="CDZ69" s="264"/>
      <c r="CEA69" s="264"/>
      <c r="CEB69" s="264"/>
      <c r="CEC69" s="264"/>
      <c r="CED69" s="264"/>
      <c r="CEE69" s="264"/>
      <c r="CEF69" s="264"/>
      <c r="CEG69" s="264"/>
      <c r="CEH69" s="264"/>
      <c r="CEI69" s="264"/>
      <c r="CEJ69" s="264"/>
      <c r="CEK69" s="264"/>
      <c r="CEL69" s="264"/>
      <c r="CEM69" s="264"/>
      <c r="CEN69" s="264"/>
      <c r="CEO69" s="264"/>
      <c r="CEP69" s="264"/>
      <c r="CEQ69" s="264"/>
      <c r="CER69" s="264"/>
      <c r="CES69" s="264"/>
      <c r="CET69" s="264"/>
      <c r="CEU69" s="264"/>
      <c r="CEV69" s="264"/>
      <c r="CEW69" s="264"/>
      <c r="CEX69" s="264"/>
      <c r="CEY69" s="264"/>
      <c r="CEZ69" s="264"/>
      <c r="CFA69" s="264"/>
      <c r="CFB69" s="264"/>
      <c r="CFC69" s="264"/>
      <c r="CFD69" s="264"/>
      <c r="CFE69" s="264"/>
      <c r="CFF69" s="264"/>
      <c r="CFG69" s="264"/>
      <c r="CFH69" s="264"/>
      <c r="CFI69" s="264"/>
      <c r="CFJ69" s="264"/>
      <c r="CFK69" s="264"/>
      <c r="CFL69" s="264"/>
      <c r="CFM69" s="264"/>
      <c r="CFN69" s="264"/>
      <c r="CFO69" s="264"/>
      <c r="CFP69" s="264"/>
      <c r="CFQ69" s="264"/>
      <c r="CFR69" s="264"/>
      <c r="CFS69" s="264"/>
      <c r="CFT69" s="264"/>
      <c r="CFU69" s="264"/>
      <c r="CFV69" s="264"/>
      <c r="CFW69" s="264"/>
      <c r="CFX69" s="264"/>
      <c r="CFY69" s="264"/>
      <c r="CFZ69" s="264"/>
      <c r="CGA69" s="264"/>
      <c r="CGB69" s="264"/>
      <c r="CGC69" s="264"/>
      <c r="CGD69" s="264"/>
      <c r="CGE69" s="264"/>
      <c r="CGF69" s="264"/>
      <c r="CGG69" s="264"/>
      <c r="CGH69" s="264"/>
      <c r="CGI69" s="264"/>
      <c r="CGJ69" s="264"/>
      <c r="CGK69" s="264"/>
      <c r="CGL69" s="264"/>
      <c r="CGM69" s="264"/>
      <c r="CGN69" s="264"/>
      <c r="CGO69" s="264"/>
      <c r="CGP69" s="264"/>
      <c r="CGQ69" s="264"/>
      <c r="CGR69" s="264"/>
      <c r="CGS69" s="264"/>
      <c r="CGT69" s="264"/>
      <c r="CGU69" s="264"/>
      <c r="CGV69" s="264"/>
      <c r="CGW69" s="264"/>
      <c r="CGX69" s="264"/>
      <c r="CGY69" s="264"/>
      <c r="CGZ69" s="264"/>
      <c r="CHA69" s="264"/>
      <c r="CHB69" s="264"/>
      <c r="CHC69" s="264"/>
      <c r="CHD69" s="264"/>
      <c r="CHE69" s="264"/>
      <c r="CHF69" s="264"/>
      <c r="CHG69" s="264"/>
      <c r="CHH69" s="264"/>
      <c r="CHI69" s="264"/>
      <c r="CHJ69" s="264"/>
      <c r="CHK69" s="264"/>
      <c r="CHL69" s="264"/>
      <c r="CHM69" s="264"/>
      <c r="CHN69" s="264"/>
      <c r="CHO69" s="264"/>
      <c r="CHP69" s="264"/>
      <c r="CHQ69" s="264"/>
      <c r="CHR69" s="264"/>
      <c r="CHS69" s="264"/>
      <c r="CHT69" s="264"/>
      <c r="CHU69" s="264"/>
      <c r="CHV69" s="264"/>
      <c r="CHW69" s="264"/>
      <c r="CHX69" s="264"/>
      <c r="CHY69" s="264"/>
      <c r="CHZ69" s="264"/>
      <c r="CIA69" s="264"/>
      <c r="CIB69" s="264"/>
      <c r="CIC69" s="264"/>
      <c r="CID69" s="264"/>
      <c r="CIE69" s="264"/>
      <c r="CIF69" s="264"/>
      <c r="CIG69" s="264"/>
      <c r="CIH69" s="264"/>
      <c r="CII69" s="264"/>
      <c r="CIJ69" s="264"/>
      <c r="CIK69" s="264"/>
      <c r="CIL69" s="264"/>
      <c r="CIM69" s="264"/>
      <c r="CIN69" s="264"/>
      <c r="CIO69" s="264"/>
      <c r="CIP69" s="264"/>
      <c r="CIQ69" s="264"/>
      <c r="CIR69" s="264"/>
      <c r="CIS69" s="264"/>
      <c r="CIT69" s="264"/>
      <c r="CIU69" s="264"/>
      <c r="CIV69" s="264"/>
      <c r="CIW69" s="264"/>
      <c r="CIX69" s="264"/>
      <c r="CIY69" s="264"/>
      <c r="CIZ69" s="264"/>
      <c r="CJA69" s="264"/>
      <c r="CJB69" s="264"/>
      <c r="CJC69" s="264"/>
      <c r="CJD69" s="264"/>
      <c r="CJE69" s="264"/>
      <c r="CJF69" s="264"/>
      <c r="CJG69" s="264"/>
      <c r="CJH69" s="264"/>
      <c r="CJI69" s="264"/>
      <c r="CJJ69" s="264"/>
      <c r="CJK69" s="264"/>
      <c r="CJL69" s="264"/>
      <c r="CJM69" s="264"/>
      <c r="CJN69" s="264"/>
      <c r="CJO69" s="264"/>
      <c r="CJP69" s="264"/>
      <c r="CJQ69" s="264"/>
      <c r="CJR69" s="264"/>
      <c r="CJS69" s="264"/>
      <c r="CJT69" s="264"/>
      <c r="CJU69" s="264"/>
      <c r="CJV69" s="264"/>
      <c r="CJW69" s="264"/>
      <c r="CJX69" s="264"/>
      <c r="CJY69" s="264"/>
      <c r="CJZ69" s="264"/>
      <c r="CKA69" s="264"/>
      <c r="CKB69" s="264"/>
      <c r="CKC69" s="264"/>
      <c r="CKD69" s="264"/>
      <c r="CKE69" s="264"/>
      <c r="CKF69" s="264"/>
      <c r="CKG69" s="264"/>
      <c r="CKH69" s="264"/>
      <c r="CKI69" s="264"/>
      <c r="CKJ69" s="264"/>
      <c r="CKK69" s="264"/>
      <c r="CKL69" s="264"/>
      <c r="CKM69" s="264"/>
      <c r="CKN69" s="264"/>
      <c r="CKO69" s="264"/>
      <c r="CKP69" s="264"/>
      <c r="CKQ69" s="264"/>
      <c r="CKR69" s="264"/>
      <c r="CKS69" s="264"/>
      <c r="CKT69" s="264"/>
      <c r="CKU69" s="264"/>
      <c r="CKV69" s="264"/>
      <c r="CKW69" s="264"/>
      <c r="CKX69" s="264"/>
      <c r="CKY69" s="264"/>
      <c r="CKZ69" s="264"/>
      <c r="CLA69" s="264"/>
      <c r="CLB69" s="264"/>
      <c r="CLC69" s="264"/>
      <c r="CLD69" s="264"/>
      <c r="CLE69" s="264"/>
      <c r="CLF69" s="264"/>
      <c r="CLG69" s="264"/>
      <c r="CLH69" s="264"/>
      <c r="CLI69" s="264"/>
      <c r="CLJ69" s="264"/>
      <c r="CLK69" s="264"/>
      <c r="CLL69" s="264"/>
      <c r="CLM69" s="264"/>
      <c r="CLN69" s="264"/>
      <c r="CLO69" s="264"/>
      <c r="CLP69" s="264"/>
      <c r="CLQ69" s="264"/>
      <c r="CLR69" s="264"/>
      <c r="CLS69" s="264"/>
      <c r="CLT69" s="264"/>
      <c r="CLU69" s="264"/>
      <c r="CLV69" s="264"/>
      <c r="CLW69" s="264"/>
      <c r="CLX69" s="264"/>
      <c r="CLY69" s="264"/>
      <c r="CLZ69" s="264"/>
      <c r="CMA69" s="264"/>
      <c r="CMB69" s="264"/>
      <c r="CMC69" s="264"/>
      <c r="CMD69" s="264"/>
      <c r="CME69" s="264"/>
      <c r="CMF69" s="264"/>
      <c r="CMG69" s="264"/>
      <c r="CMH69" s="264"/>
      <c r="CMI69" s="264"/>
      <c r="CMJ69" s="264"/>
      <c r="CMK69" s="264"/>
      <c r="CML69" s="264"/>
      <c r="CMM69" s="264"/>
      <c r="CMN69" s="264"/>
      <c r="CMO69" s="264"/>
      <c r="CMP69" s="264"/>
      <c r="CMQ69" s="264"/>
      <c r="CMR69" s="264"/>
      <c r="CMS69" s="264"/>
      <c r="CMT69" s="264"/>
      <c r="CMU69" s="264"/>
      <c r="CMV69" s="264"/>
      <c r="CMW69" s="264"/>
      <c r="CMX69" s="264"/>
      <c r="CMY69" s="264"/>
      <c r="CMZ69" s="264"/>
      <c r="CNA69" s="264"/>
      <c r="CNB69" s="264"/>
      <c r="CNC69" s="264"/>
      <c r="CND69" s="264"/>
      <c r="CNE69" s="264"/>
      <c r="CNF69" s="264"/>
      <c r="CNG69" s="264"/>
      <c r="CNH69" s="264"/>
      <c r="CNI69" s="264"/>
      <c r="CNJ69" s="264"/>
      <c r="CNK69" s="264"/>
      <c r="CNL69" s="264"/>
      <c r="CNM69" s="264"/>
      <c r="CNN69" s="264"/>
      <c r="CNO69" s="264"/>
      <c r="CNP69" s="264"/>
      <c r="CNQ69" s="264"/>
      <c r="CNR69" s="264"/>
      <c r="CNS69" s="264"/>
      <c r="CNT69" s="264"/>
      <c r="CNU69" s="264"/>
      <c r="CNV69" s="264"/>
      <c r="CNW69" s="264"/>
      <c r="CNX69" s="264"/>
      <c r="CNY69" s="264"/>
      <c r="CNZ69" s="264"/>
      <c r="COA69" s="264"/>
      <c r="COB69" s="264"/>
      <c r="COC69" s="264"/>
      <c r="COD69" s="264"/>
      <c r="COE69" s="264"/>
      <c r="COF69" s="264"/>
      <c r="COG69" s="264"/>
      <c r="COH69" s="264"/>
      <c r="COI69" s="264"/>
      <c r="COJ69" s="264"/>
      <c r="COK69" s="264"/>
      <c r="COL69" s="264"/>
      <c r="COM69" s="264"/>
      <c r="CON69" s="264"/>
      <c r="COO69" s="264"/>
      <c r="COP69" s="264"/>
      <c r="COQ69" s="264"/>
      <c r="COR69" s="264"/>
      <c r="COS69" s="264"/>
      <c r="COT69" s="264"/>
      <c r="COU69" s="264"/>
      <c r="COV69" s="264"/>
      <c r="COW69" s="264"/>
      <c r="COX69" s="264"/>
      <c r="COY69" s="264"/>
      <c r="COZ69" s="264"/>
      <c r="CPA69" s="264"/>
      <c r="CPB69" s="264"/>
      <c r="CPC69" s="264"/>
      <c r="CPD69" s="264"/>
      <c r="CPE69" s="264"/>
      <c r="CPF69" s="264"/>
      <c r="CPG69" s="264"/>
      <c r="CPH69" s="264"/>
      <c r="CPI69" s="264"/>
      <c r="CPJ69" s="264"/>
      <c r="CPK69" s="264"/>
      <c r="CPL69" s="264"/>
      <c r="CPM69" s="264"/>
      <c r="CPN69" s="264"/>
      <c r="CPO69" s="264"/>
      <c r="CPP69" s="264"/>
      <c r="CPQ69" s="264"/>
      <c r="CPR69" s="264"/>
      <c r="CPS69" s="264"/>
      <c r="CPT69" s="264"/>
      <c r="CPU69" s="264"/>
      <c r="CPV69" s="264"/>
      <c r="CPW69" s="264"/>
      <c r="CPX69" s="264"/>
      <c r="CPY69" s="264"/>
      <c r="CPZ69" s="264"/>
      <c r="CQA69" s="264"/>
      <c r="CQB69" s="264"/>
      <c r="CQC69" s="264"/>
      <c r="CQD69" s="264"/>
      <c r="CQE69" s="264"/>
      <c r="CQF69" s="264"/>
      <c r="CQG69" s="264"/>
      <c r="CQH69" s="264"/>
      <c r="CQI69" s="264"/>
      <c r="CQJ69" s="264"/>
      <c r="CQK69" s="264"/>
      <c r="CQL69" s="264"/>
      <c r="CQM69" s="264"/>
      <c r="CQN69" s="264"/>
      <c r="CQO69" s="264"/>
      <c r="CQP69" s="264"/>
      <c r="CQQ69" s="264"/>
      <c r="CQR69" s="264"/>
      <c r="CQS69" s="264"/>
      <c r="CQT69" s="264"/>
      <c r="CQU69" s="264"/>
      <c r="CQV69" s="264"/>
      <c r="CQW69" s="264"/>
      <c r="CQX69" s="264"/>
      <c r="CQY69" s="264"/>
      <c r="CQZ69" s="264"/>
      <c r="CRA69" s="264"/>
      <c r="CRB69" s="264"/>
      <c r="CRC69" s="264"/>
      <c r="CRD69" s="264"/>
      <c r="CRE69" s="264"/>
      <c r="CRF69" s="264"/>
      <c r="CRG69" s="264"/>
      <c r="CRH69" s="264"/>
      <c r="CRI69" s="264"/>
      <c r="CRJ69" s="264"/>
      <c r="CRK69" s="264"/>
      <c r="CRL69" s="264"/>
      <c r="CRM69" s="264"/>
      <c r="CRN69" s="264"/>
      <c r="CRO69" s="264"/>
      <c r="CRP69" s="264"/>
      <c r="CRQ69" s="264"/>
      <c r="CRR69" s="264"/>
      <c r="CRS69" s="264"/>
      <c r="CRT69" s="264"/>
      <c r="CRU69" s="264"/>
      <c r="CRV69" s="264"/>
      <c r="CRW69" s="264"/>
      <c r="CRX69" s="264"/>
      <c r="CRY69" s="264"/>
      <c r="CRZ69" s="264"/>
      <c r="CSA69" s="264"/>
      <c r="CSB69" s="264"/>
      <c r="CSC69" s="264"/>
      <c r="CSD69" s="264"/>
      <c r="CSE69" s="264"/>
      <c r="CSF69" s="264"/>
      <c r="CSG69" s="264"/>
      <c r="CSH69" s="264"/>
      <c r="CSI69" s="264"/>
      <c r="CSJ69" s="264"/>
      <c r="CSK69" s="264"/>
      <c r="CSL69" s="264"/>
      <c r="CSM69" s="264"/>
      <c r="CSN69" s="264"/>
      <c r="CSO69" s="264"/>
      <c r="CSP69" s="264"/>
      <c r="CSQ69" s="264"/>
      <c r="CSR69" s="264"/>
      <c r="CSS69" s="264"/>
      <c r="CST69" s="264"/>
      <c r="CSU69" s="264"/>
      <c r="CSV69" s="264"/>
      <c r="CSW69" s="264"/>
      <c r="CSX69" s="264"/>
      <c r="CSY69" s="264"/>
      <c r="CSZ69" s="264"/>
      <c r="CTA69" s="264"/>
      <c r="CTB69" s="264"/>
      <c r="CTC69" s="264"/>
      <c r="CTD69" s="264"/>
      <c r="CTE69" s="264"/>
      <c r="CTF69" s="264"/>
      <c r="CTG69" s="264"/>
      <c r="CTH69" s="264"/>
      <c r="CTI69" s="264"/>
      <c r="CTJ69" s="264"/>
      <c r="CTK69" s="264"/>
      <c r="CTL69" s="264"/>
      <c r="CTM69" s="264"/>
      <c r="CTN69" s="264"/>
      <c r="CTO69" s="264"/>
      <c r="CTP69" s="264"/>
      <c r="CTQ69" s="264"/>
      <c r="CTR69" s="264"/>
      <c r="CTS69" s="264"/>
      <c r="CTT69" s="264"/>
      <c r="CTU69" s="264"/>
      <c r="CTV69" s="264"/>
      <c r="CTW69" s="264"/>
      <c r="CTX69" s="264"/>
      <c r="CTY69" s="264"/>
      <c r="CTZ69" s="264"/>
      <c r="CUA69" s="264"/>
      <c r="CUB69" s="264"/>
      <c r="CUC69" s="264"/>
      <c r="CUD69" s="264"/>
      <c r="CUE69" s="264"/>
      <c r="CUF69" s="264"/>
      <c r="CUG69" s="264"/>
      <c r="CUH69" s="264"/>
      <c r="CUI69" s="264"/>
      <c r="CUJ69" s="264"/>
      <c r="CUK69" s="264"/>
      <c r="CUL69" s="264"/>
      <c r="CUM69" s="264"/>
      <c r="CUN69" s="264"/>
      <c r="CUO69" s="264"/>
      <c r="CUP69" s="264"/>
      <c r="CUQ69" s="264"/>
      <c r="CUR69" s="264"/>
      <c r="CUS69" s="264"/>
      <c r="CUT69" s="264"/>
      <c r="CUU69" s="264"/>
      <c r="CUV69" s="264"/>
      <c r="CUW69" s="264"/>
      <c r="CUX69" s="264"/>
      <c r="CUY69" s="264"/>
      <c r="CUZ69" s="264"/>
      <c r="CVA69" s="264"/>
      <c r="CVB69" s="264"/>
      <c r="CVC69" s="264"/>
      <c r="CVD69" s="264"/>
      <c r="CVE69" s="264"/>
      <c r="CVF69" s="264"/>
      <c r="CVG69" s="264"/>
      <c r="CVH69" s="264"/>
      <c r="CVI69" s="264"/>
      <c r="CVJ69" s="264"/>
      <c r="CVK69" s="264"/>
      <c r="CVL69" s="264"/>
      <c r="CVM69" s="264"/>
      <c r="CVN69" s="264"/>
      <c r="CVO69" s="264"/>
      <c r="CVP69" s="264"/>
      <c r="CVQ69" s="264"/>
      <c r="CVR69" s="264"/>
      <c r="CVS69" s="264"/>
      <c r="CVT69" s="264"/>
      <c r="CVU69" s="264"/>
      <c r="CVV69" s="264"/>
      <c r="CVW69" s="264"/>
      <c r="CVX69" s="264"/>
      <c r="CVY69" s="264"/>
      <c r="CVZ69" s="264"/>
      <c r="CWA69" s="264"/>
      <c r="CWB69" s="264"/>
      <c r="CWC69" s="264"/>
      <c r="CWD69" s="264"/>
      <c r="CWE69" s="264"/>
      <c r="CWF69" s="264"/>
      <c r="CWG69" s="264"/>
      <c r="CWH69" s="264"/>
      <c r="CWI69" s="264"/>
      <c r="CWJ69" s="264"/>
      <c r="CWK69" s="264"/>
      <c r="CWL69" s="264"/>
      <c r="CWM69" s="264"/>
      <c r="CWN69" s="264"/>
      <c r="CWO69" s="264"/>
      <c r="CWP69" s="264"/>
      <c r="CWQ69" s="264"/>
      <c r="CWR69" s="264"/>
      <c r="CWS69" s="264"/>
      <c r="CWT69" s="264"/>
      <c r="CWU69" s="264"/>
      <c r="CWV69" s="264"/>
      <c r="CWW69" s="264"/>
      <c r="CWX69" s="264"/>
      <c r="CWY69" s="264"/>
      <c r="CWZ69" s="264"/>
      <c r="CXA69" s="264"/>
      <c r="CXB69" s="264"/>
      <c r="CXC69" s="264"/>
      <c r="CXD69" s="264"/>
      <c r="CXE69" s="264"/>
      <c r="CXF69" s="264"/>
      <c r="CXG69" s="264"/>
      <c r="CXH69" s="264"/>
      <c r="CXI69" s="264"/>
      <c r="CXJ69" s="264"/>
      <c r="CXK69" s="264"/>
      <c r="CXL69" s="264"/>
      <c r="CXM69" s="264"/>
      <c r="CXN69" s="264"/>
      <c r="CXO69" s="264"/>
      <c r="CXP69" s="264"/>
      <c r="CXQ69" s="264"/>
      <c r="CXR69" s="264"/>
      <c r="CXS69" s="264"/>
      <c r="CXT69" s="264"/>
      <c r="CXU69" s="264"/>
      <c r="CXV69" s="264"/>
      <c r="CXW69" s="264"/>
      <c r="CXX69" s="264"/>
      <c r="CXY69" s="264"/>
      <c r="CXZ69" s="264"/>
      <c r="CYA69" s="264"/>
      <c r="CYB69" s="264"/>
      <c r="CYC69" s="264"/>
      <c r="CYD69" s="264"/>
      <c r="CYE69" s="264"/>
      <c r="CYF69" s="264"/>
      <c r="CYG69" s="264"/>
      <c r="CYH69" s="264"/>
      <c r="CYI69" s="264"/>
      <c r="CYJ69" s="264"/>
      <c r="CYK69" s="264"/>
      <c r="CYL69" s="264"/>
      <c r="CYM69" s="264"/>
      <c r="CYN69" s="264"/>
      <c r="CYO69" s="264"/>
      <c r="CYP69" s="264"/>
      <c r="CYQ69" s="264"/>
      <c r="CYR69" s="264"/>
      <c r="CYS69" s="264"/>
      <c r="CYT69" s="264"/>
      <c r="CYU69" s="264"/>
      <c r="CYV69" s="264"/>
      <c r="CYW69" s="264"/>
      <c r="CYX69" s="264"/>
      <c r="CYY69" s="264"/>
      <c r="CYZ69" s="264"/>
      <c r="CZA69" s="264"/>
      <c r="CZB69" s="264"/>
      <c r="CZC69" s="264"/>
      <c r="CZD69" s="264"/>
      <c r="CZE69" s="264"/>
      <c r="CZF69" s="264"/>
      <c r="CZG69" s="264"/>
      <c r="CZH69" s="264"/>
      <c r="CZI69" s="264"/>
      <c r="CZJ69" s="264"/>
      <c r="CZK69" s="264"/>
      <c r="CZL69" s="264"/>
      <c r="CZM69" s="264"/>
      <c r="CZN69" s="264"/>
      <c r="CZO69" s="264"/>
      <c r="CZP69" s="264"/>
      <c r="CZQ69" s="264"/>
      <c r="CZR69" s="264"/>
      <c r="CZS69" s="264"/>
      <c r="CZT69" s="264"/>
      <c r="CZU69" s="264"/>
      <c r="CZV69" s="264"/>
      <c r="CZW69" s="264"/>
      <c r="CZX69" s="264"/>
      <c r="CZY69" s="264"/>
      <c r="CZZ69" s="264"/>
      <c r="DAA69" s="264"/>
      <c r="DAB69" s="264"/>
      <c r="DAC69" s="264"/>
      <c r="DAD69" s="264"/>
      <c r="DAE69" s="264"/>
      <c r="DAF69" s="264"/>
      <c r="DAG69" s="264"/>
      <c r="DAH69" s="264"/>
      <c r="DAI69" s="264"/>
      <c r="DAJ69" s="264"/>
      <c r="DAK69" s="264"/>
      <c r="DAL69" s="264"/>
      <c r="DAM69" s="264"/>
      <c r="DAN69" s="264"/>
      <c r="DAO69" s="264"/>
      <c r="DAP69" s="264"/>
      <c r="DAQ69" s="264"/>
      <c r="DAR69" s="264"/>
      <c r="DAS69" s="264"/>
      <c r="DAT69" s="264"/>
      <c r="DAU69" s="264"/>
      <c r="DAV69" s="264"/>
      <c r="DAW69" s="264"/>
      <c r="DAX69" s="264"/>
      <c r="DAY69" s="264"/>
      <c r="DAZ69" s="264"/>
      <c r="DBA69" s="264"/>
      <c r="DBB69" s="264"/>
      <c r="DBC69" s="264"/>
      <c r="DBD69" s="264"/>
      <c r="DBE69" s="264"/>
      <c r="DBF69" s="264"/>
      <c r="DBG69" s="264"/>
      <c r="DBH69" s="264"/>
      <c r="DBI69" s="264"/>
      <c r="DBJ69" s="264"/>
      <c r="DBK69" s="264"/>
      <c r="DBL69" s="264"/>
      <c r="DBM69" s="264"/>
      <c r="DBN69" s="264"/>
      <c r="DBO69" s="264"/>
      <c r="DBP69" s="264"/>
      <c r="DBQ69" s="264"/>
      <c r="DBR69" s="264"/>
      <c r="DBS69" s="264"/>
      <c r="DBT69" s="264"/>
      <c r="DBU69" s="264"/>
      <c r="DBV69" s="264"/>
      <c r="DBW69" s="264"/>
      <c r="DBX69" s="264"/>
      <c r="DBY69" s="264"/>
      <c r="DBZ69" s="264"/>
      <c r="DCA69" s="264"/>
      <c r="DCB69" s="264"/>
      <c r="DCC69" s="264"/>
      <c r="DCD69" s="264"/>
      <c r="DCE69" s="264"/>
      <c r="DCF69" s="264"/>
      <c r="DCG69" s="264"/>
      <c r="DCH69" s="264"/>
      <c r="DCI69" s="264"/>
      <c r="DCJ69" s="264"/>
      <c r="DCK69" s="264"/>
      <c r="DCL69" s="264"/>
      <c r="DCM69" s="264"/>
      <c r="DCN69" s="264"/>
      <c r="DCO69" s="264"/>
      <c r="DCP69" s="264"/>
      <c r="DCQ69" s="264"/>
      <c r="DCR69" s="264"/>
      <c r="DCS69" s="264"/>
      <c r="DCT69" s="264"/>
      <c r="DCU69" s="264"/>
      <c r="DCV69" s="264"/>
      <c r="DCW69" s="264"/>
      <c r="DCX69" s="264"/>
      <c r="DCY69" s="264"/>
      <c r="DCZ69" s="264"/>
      <c r="DDA69" s="264"/>
      <c r="DDB69" s="264"/>
      <c r="DDC69" s="264"/>
      <c r="DDD69" s="264"/>
      <c r="DDE69" s="264"/>
      <c r="DDF69" s="264"/>
      <c r="DDG69" s="264"/>
      <c r="DDH69" s="264"/>
      <c r="DDI69" s="264"/>
      <c r="DDJ69" s="264"/>
      <c r="DDK69" s="264"/>
      <c r="DDL69" s="264"/>
      <c r="DDM69" s="264"/>
      <c r="DDN69" s="264"/>
      <c r="DDO69" s="264"/>
      <c r="DDP69" s="264"/>
      <c r="DDQ69" s="264"/>
      <c r="DDR69" s="264"/>
      <c r="DDS69" s="264"/>
      <c r="DDT69" s="264"/>
      <c r="DDU69" s="264"/>
      <c r="DDV69" s="264"/>
      <c r="DDW69" s="264"/>
      <c r="DDX69" s="264"/>
      <c r="DDY69" s="264"/>
      <c r="DDZ69" s="264"/>
      <c r="DEA69" s="264"/>
      <c r="DEB69" s="264"/>
      <c r="DEC69" s="264"/>
      <c r="DED69" s="264"/>
      <c r="DEE69" s="264"/>
      <c r="DEF69" s="264"/>
      <c r="DEG69" s="264"/>
      <c r="DEH69" s="264"/>
      <c r="DEI69" s="264"/>
      <c r="DEJ69" s="264"/>
      <c r="DEK69" s="264"/>
      <c r="DEL69" s="264"/>
      <c r="DEM69" s="264"/>
      <c r="DEN69" s="264"/>
      <c r="DEO69" s="264"/>
      <c r="DEP69" s="264"/>
      <c r="DEQ69" s="264"/>
      <c r="DER69" s="264"/>
      <c r="DES69" s="264"/>
      <c r="DET69" s="264"/>
      <c r="DEU69" s="264"/>
      <c r="DEV69" s="264"/>
      <c r="DEW69" s="264"/>
      <c r="DEX69" s="264"/>
      <c r="DEY69" s="264"/>
      <c r="DEZ69" s="264"/>
      <c r="DFA69" s="264"/>
      <c r="DFB69" s="264"/>
      <c r="DFC69" s="264"/>
      <c r="DFD69" s="264"/>
      <c r="DFE69" s="264"/>
      <c r="DFF69" s="264"/>
      <c r="DFG69" s="264"/>
      <c r="DFH69" s="264"/>
      <c r="DFI69" s="264"/>
      <c r="DFJ69" s="264"/>
      <c r="DFK69" s="264"/>
      <c r="DFL69" s="264"/>
      <c r="DFM69" s="264"/>
      <c r="DFN69" s="264"/>
      <c r="DFO69" s="264"/>
      <c r="DFP69" s="264"/>
      <c r="DFQ69" s="264"/>
      <c r="DFR69" s="264"/>
      <c r="DFS69" s="264"/>
      <c r="DFT69" s="264"/>
      <c r="DFU69" s="264"/>
      <c r="DFV69" s="264"/>
      <c r="DFW69" s="264"/>
      <c r="DFX69" s="264"/>
      <c r="DFY69" s="264"/>
      <c r="DFZ69" s="264"/>
      <c r="DGA69" s="264"/>
      <c r="DGB69" s="264"/>
      <c r="DGC69" s="264"/>
      <c r="DGD69" s="264"/>
      <c r="DGE69" s="264"/>
      <c r="DGF69" s="264"/>
      <c r="DGG69" s="264"/>
      <c r="DGH69" s="264"/>
      <c r="DGI69" s="264"/>
      <c r="DGJ69" s="264"/>
      <c r="DGK69" s="264"/>
      <c r="DGL69" s="264"/>
      <c r="DGM69" s="264"/>
      <c r="DGN69" s="264"/>
      <c r="DGO69" s="264"/>
      <c r="DGP69" s="264"/>
      <c r="DGQ69" s="264"/>
      <c r="DGR69" s="264"/>
      <c r="DGS69" s="264"/>
      <c r="DGT69" s="264"/>
      <c r="DGU69" s="264"/>
      <c r="DGV69" s="264"/>
      <c r="DGW69" s="264"/>
      <c r="DGX69" s="264"/>
      <c r="DGY69" s="264"/>
      <c r="DGZ69" s="264"/>
      <c r="DHA69" s="264"/>
      <c r="DHB69" s="264"/>
      <c r="DHC69" s="264"/>
      <c r="DHD69" s="264"/>
      <c r="DHE69" s="264"/>
      <c r="DHF69" s="264"/>
      <c r="DHG69" s="264"/>
      <c r="DHH69" s="264"/>
      <c r="DHI69" s="264"/>
      <c r="DHJ69" s="264"/>
      <c r="DHK69" s="264"/>
      <c r="DHL69" s="264"/>
      <c r="DHM69" s="264"/>
      <c r="DHN69" s="264"/>
      <c r="DHO69" s="264"/>
      <c r="DHP69" s="264"/>
      <c r="DHQ69" s="264"/>
      <c r="DHR69" s="264"/>
      <c r="DHS69" s="264"/>
      <c r="DHT69" s="264"/>
      <c r="DHU69" s="264"/>
      <c r="DHV69" s="264"/>
      <c r="DHW69" s="264"/>
      <c r="DHX69" s="264"/>
      <c r="DHY69" s="264"/>
      <c r="DHZ69" s="264"/>
      <c r="DIA69" s="264"/>
      <c r="DIB69" s="264"/>
      <c r="DIC69" s="264"/>
      <c r="DID69" s="264"/>
      <c r="DIE69" s="264"/>
      <c r="DIF69" s="264"/>
      <c r="DIG69" s="264"/>
      <c r="DIH69" s="264"/>
      <c r="DII69" s="264"/>
      <c r="DIJ69" s="264"/>
      <c r="DIK69" s="264"/>
      <c r="DIL69" s="264"/>
      <c r="DIM69" s="264"/>
      <c r="DIN69" s="264"/>
      <c r="DIO69" s="264"/>
      <c r="DIP69" s="264"/>
      <c r="DIQ69" s="264"/>
      <c r="DIR69" s="264"/>
      <c r="DIS69" s="264"/>
      <c r="DIT69" s="264"/>
      <c r="DIU69" s="264"/>
      <c r="DIV69" s="264"/>
      <c r="DIW69" s="264"/>
      <c r="DIX69" s="264"/>
      <c r="DIY69" s="264"/>
      <c r="DIZ69" s="264"/>
      <c r="DJA69" s="264"/>
      <c r="DJB69" s="264"/>
      <c r="DJC69" s="264"/>
      <c r="DJD69" s="264"/>
      <c r="DJE69" s="264"/>
      <c r="DJF69" s="264"/>
      <c r="DJG69" s="264"/>
      <c r="DJH69" s="264"/>
      <c r="DJI69" s="264"/>
      <c r="DJJ69" s="264"/>
      <c r="DJK69" s="264"/>
      <c r="DJL69" s="264"/>
      <c r="DJM69" s="264"/>
      <c r="DJN69" s="264"/>
      <c r="DJO69" s="264"/>
      <c r="DJP69" s="264"/>
      <c r="DJQ69" s="264"/>
      <c r="DJR69" s="264"/>
      <c r="DJS69" s="264"/>
      <c r="DJT69" s="264"/>
      <c r="DJU69" s="264"/>
      <c r="DJV69" s="264"/>
      <c r="DJW69" s="264"/>
      <c r="DJX69" s="264"/>
      <c r="DJY69" s="264"/>
      <c r="DJZ69" s="264"/>
      <c r="DKA69" s="264"/>
      <c r="DKB69" s="264"/>
      <c r="DKC69" s="264"/>
      <c r="DKD69" s="264"/>
      <c r="DKE69" s="264"/>
      <c r="DKF69" s="264"/>
      <c r="DKG69" s="264"/>
      <c r="DKH69" s="264"/>
      <c r="DKI69" s="264"/>
      <c r="DKJ69" s="264"/>
      <c r="DKK69" s="264"/>
      <c r="DKL69" s="264"/>
      <c r="DKM69" s="264"/>
      <c r="DKN69" s="264"/>
      <c r="DKO69" s="264"/>
      <c r="DKP69" s="264"/>
      <c r="DKQ69" s="264"/>
      <c r="DKR69" s="264"/>
      <c r="DKS69" s="264"/>
      <c r="DKT69" s="264"/>
      <c r="DKU69" s="264"/>
      <c r="DKV69" s="264"/>
      <c r="DKW69" s="264"/>
      <c r="DKX69" s="264"/>
      <c r="DKY69" s="264"/>
      <c r="DKZ69" s="264"/>
      <c r="DLA69" s="264"/>
      <c r="DLB69" s="264"/>
      <c r="DLC69" s="264"/>
      <c r="DLD69" s="264"/>
      <c r="DLE69" s="264"/>
      <c r="DLF69" s="264"/>
      <c r="DLG69" s="264"/>
      <c r="DLH69" s="264"/>
      <c r="DLI69" s="264"/>
      <c r="DLJ69" s="264"/>
      <c r="DLK69" s="264"/>
      <c r="DLL69" s="264"/>
      <c r="DLM69" s="264"/>
      <c r="DLN69" s="264"/>
      <c r="DLO69" s="264"/>
      <c r="DLP69" s="264"/>
      <c r="DLQ69" s="264"/>
      <c r="DLR69" s="264"/>
      <c r="DLS69" s="264"/>
      <c r="DLT69" s="264"/>
      <c r="DLU69" s="264"/>
      <c r="DLV69" s="264"/>
      <c r="DLW69" s="264"/>
      <c r="DLX69" s="264"/>
      <c r="DLY69" s="264"/>
      <c r="DLZ69" s="264"/>
      <c r="DMA69" s="264"/>
      <c r="DMB69" s="264"/>
      <c r="DMC69" s="264"/>
      <c r="DMD69" s="264"/>
      <c r="DME69" s="264"/>
      <c r="DMF69" s="264"/>
      <c r="DMG69" s="264"/>
      <c r="DMH69" s="264"/>
      <c r="DMI69" s="264"/>
      <c r="DMJ69" s="264"/>
      <c r="DMK69" s="264"/>
      <c r="DML69" s="264"/>
      <c r="DMM69" s="264"/>
      <c r="DMN69" s="264"/>
      <c r="DMO69" s="264"/>
      <c r="DMP69" s="264"/>
      <c r="DMQ69" s="264"/>
      <c r="DMR69" s="264"/>
      <c r="DMS69" s="264"/>
      <c r="DMT69" s="264"/>
      <c r="DMU69" s="264"/>
      <c r="DMV69" s="264"/>
      <c r="DMW69" s="264"/>
      <c r="DMX69" s="264"/>
      <c r="DMY69" s="264"/>
      <c r="DMZ69" s="264"/>
      <c r="DNA69" s="264"/>
      <c r="DNB69" s="264"/>
      <c r="DNC69" s="264"/>
      <c r="DND69" s="264"/>
      <c r="DNE69" s="264"/>
      <c r="DNF69" s="264"/>
      <c r="DNG69" s="264"/>
      <c r="DNH69" s="264"/>
      <c r="DNI69" s="264"/>
      <c r="DNJ69" s="264"/>
      <c r="DNK69" s="264"/>
      <c r="DNL69" s="264"/>
      <c r="DNM69" s="264"/>
      <c r="DNN69" s="264"/>
      <c r="DNO69" s="264"/>
      <c r="DNP69" s="264"/>
      <c r="DNQ69" s="264"/>
      <c r="DNR69" s="264"/>
      <c r="DNS69" s="264"/>
      <c r="DNT69" s="264"/>
      <c r="DNU69" s="264"/>
      <c r="DNV69" s="264"/>
      <c r="DNW69" s="264"/>
      <c r="DNX69" s="264"/>
      <c r="DNY69" s="264"/>
      <c r="DNZ69" s="264"/>
      <c r="DOA69" s="264"/>
      <c r="DOB69" s="264"/>
      <c r="DOC69" s="264"/>
      <c r="DOD69" s="264"/>
      <c r="DOE69" s="264"/>
      <c r="DOF69" s="264"/>
      <c r="DOG69" s="264"/>
      <c r="DOH69" s="264"/>
      <c r="DOI69" s="264"/>
      <c r="DOJ69" s="264"/>
      <c r="DOK69" s="264"/>
      <c r="DOL69" s="264"/>
      <c r="DOM69" s="264"/>
      <c r="DON69" s="264"/>
      <c r="DOO69" s="264"/>
      <c r="DOP69" s="264"/>
      <c r="DOQ69" s="264"/>
      <c r="DOR69" s="264"/>
      <c r="DOS69" s="264"/>
      <c r="DOT69" s="264"/>
      <c r="DOU69" s="264"/>
      <c r="DOV69" s="264"/>
      <c r="DOW69" s="264"/>
      <c r="DOX69" s="264"/>
      <c r="DOY69" s="264"/>
      <c r="DOZ69" s="264"/>
      <c r="DPA69" s="264"/>
      <c r="DPB69" s="264"/>
      <c r="DPC69" s="264"/>
      <c r="DPD69" s="264"/>
      <c r="DPE69" s="264"/>
      <c r="DPF69" s="264"/>
      <c r="DPG69" s="264"/>
      <c r="DPH69" s="264"/>
      <c r="DPI69" s="264"/>
      <c r="DPJ69" s="264"/>
      <c r="DPK69" s="264"/>
      <c r="DPL69" s="264"/>
      <c r="DPM69" s="264"/>
      <c r="DPN69" s="264"/>
      <c r="DPO69" s="264"/>
      <c r="DPP69" s="264"/>
      <c r="DPQ69" s="264"/>
      <c r="DPR69" s="264"/>
      <c r="DPS69" s="264"/>
      <c r="DPT69" s="264"/>
      <c r="DPU69" s="264"/>
      <c r="DPV69" s="264"/>
      <c r="DPW69" s="264"/>
      <c r="DPX69" s="264"/>
      <c r="DPY69" s="264"/>
      <c r="DPZ69" s="264"/>
      <c r="DQA69" s="264"/>
      <c r="DQB69" s="264"/>
      <c r="DQC69" s="264"/>
      <c r="DQD69" s="264"/>
      <c r="DQE69" s="264"/>
      <c r="DQF69" s="264"/>
      <c r="DQG69" s="264"/>
      <c r="DQH69" s="264"/>
      <c r="DQI69" s="264"/>
      <c r="DQJ69" s="264"/>
      <c r="DQK69" s="264"/>
      <c r="DQL69" s="264"/>
      <c r="DQM69" s="264"/>
      <c r="DQN69" s="264"/>
      <c r="DQO69" s="264"/>
      <c r="DQP69" s="264"/>
      <c r="DQQ69" s="264"/>
      <c r="DQR69" s="264"/>
      <c r="DQS69" s="264"/>
      <c r="DQT69" s="264"/>
      <c r="DQU69" s="264"/>
      <c r="DQV69" s="264"/>
      <c r="DQW69" s="264"/>
      <c r="DQX69" s="264"/>
      <c r="DQY69" s="264"/>
      <c r="DQZ69" s="264"/>
      <c r="DRA69" s="264"/>
      <c r="DRB69" s="264"/>
      <c r="DRC69" s="264"/>
      <c r="DRD69" s="264"/>
      <c r="DRE69" s="264"/>
      <c r="DRF69" s="264"/>
      <c r="DRG69" s="264"/>
      <c r="DRH69" s="264"/>
      <c r="DRI69" s="264"/>
      <c r="DRJ69" s="264"/>
      <c r="DRK69" s="264"/>
      <c r="DRL69" s="264"/>
      <c r="DRM69" s="264"/>
      <c r="DRN69" s="264"/>
      <c r="DRO69" s="264"/>
      <c r="DRP69" s="264"/>
      <c r="DRQ69" s="264"/>
      <c r="DRR69" s="264"/>
      <c r="DRS69" s="264"/>
      <c r="DRT69" s="264"/>
      <c r="DRU69" s="264"/>
      <c r="DRV69" s="264"/>
      <c r="DRW69" s="264"/>
      <c r="DRX69" s="264"/>
      <c r="DRY69" s="264"/>
      <c r="DRZ69" s="264"/>
      <c r="DSA69" s="264"/>
      <c r="DSB69" s="264"/>
      <c r="DSC69" s="264"/>
      <c r="DSD69" s="264"/>
      <c r="DSE69" s="264"/>
      <c r="DSF69" s="264"/>
      <c r="DSG69" s="264"/>
      <c r="DSH69" s="264"/>
      <c r="DSI69" s="264"/>
      <c r="DSJ69" s="264"/>
      <c r="DSK69" s="264"/>
      <c r="DSL69" s="264"/>
      <c r="DSM69" s="264"/>
      <c r="DSN69" s="264"/>
      <c r="DSO69" s="264"/>
      <c r="DSP69" s="264"/>
      <c r="DSQ69" s="264"/>
      <c r="DSR69" s="264"/>
      <c r="DSS69" s="264"/>
      <c r="DST69" s="264"/>
      <c r="DSU69" s="264"/>
      <c r="DSV69" s="264"/>
      <c r="DSW69" s="264"/>
      <c r="DSX69" s="264"/>
      <c r="DSY69" s="264"/>
      <c r="DSZ69" s="264"/>
      <c r="DTA69" s="264"/>
      <c r="DTB69" s="264"/>
      <c r="DTC69" s="264"/>
      <c r="DTD69" s="264"/>
      <c r="DTE69" s="264"/>
      <c r="DTF69" s="264"/>
      <c r="DTG69" s="264"/>
      <c r="DTH69" s="264"/>
      <c r="DTI69" s="264"/>
      <c r="DTJ69" s="264"/>
      <c r="DTK69" s="264"/>
      <c r="DTL69" s="264"/>
      <c r="DTM69" s="264"/>
      <c r="DTN69" s="264"/>
      <c r="DTO69" s="264"/>
      <c r="DTP69" s="264"/>
      <c r="DTQ69" s="264"/>
      <c r="DTR69" s="264"/>
      <c r="DTS69" s="264"/>
      <c r="DTT69" s="264"/>
      <c r="DTU69" s="264"/>
      <c r="DTV69" s="264"/>
      <c r="DTW69" s="264"/>
      <c r="DTX69" s="264"/>
      <c r="DTY69" s="264"/>
      <c r="DTZ69" s="264"/>
      <c r="DUA69" s="264"/>
      <c r="DUB69" s="264"/>
      <c r="DUC69" s="264"/>
      <c r="DUD69" s="264"/>
      <c r="DUE69" s="264"/>
      <c r="DUF69" s="264"/>
      <c r="DUG69" s="264"/>
      <c r="DUH69" s="264"/>
      <c r="DUI69" s="264"/>
      <c r="DUJ69" s="264"/>
      <c r="DUK69" s="264"/>
      <c r="DUL69" s="264"/>
      <c r="DUM69" s="264"/>
      <c r="DUN69" s="264"/>
      <c r="DUO69" s="264"/>
      <c r="DUP69" s="264"/>
      <c r="DUQ69" s="264"/>
      <c r="DUR69" s="264"/>
      <c r="DUS69" s="264"/>
      <c r="DUT69" s="264"/>
      <c r="DUU69" s="264"/>
      <c r="DUV69" s="264"/>
      <c r="DUW69" s="264"/>
      <c r="DUX69" s="264"/>
      <c r="DUY69" s="264"/>
      <c r="DUZ69" s="264"/>
      <c r="DVA69" s="264"/>
      <c r="DVB69" s="264"/>
      <c r="DVC69" s="264"/>
      <c r="DVD69" s="264"/>
      <c r="DVE69" s="264"/>
      <c r="DVF69" s="264"/>
      <c r="DVG69" s="264"/>
      <c r="DVH69" s="264"/>
      <c r="DVI69" s="264"/>
      <c r="DVJ69" s="264"/>
      <c r="DVK69" s="264"/>
      <c r="DVL69" s="264"/>
      <c r="DVM69" s="264"/>
      <c r="DVN69" s="264"/>
      <c r="DVO69" s="264"/>
      <c r="DVP69" s="264"/>
      <c r="DVQ69" s="264"/>
      <c r="DVR69" s="264"/>
      <c r="DVS69" s="264"/>
      <c r="DVT69" s="264"/>
      <c r="DVU69" s="264"/>
      <c r="DVV69" s="264"/>
      <c r="DVW69" s="264"/>
      <c r="DVX69" s="264"/>
      <c r="DVY69" s="264"/>
      <c r="DVZ69" s="264"/>
      <c r="DWA69" s="264"/>
      <c r="DWB69" s="264"/>
      <c r="DWC69" s="264"/>
      <c r="DWD69" s="264"/>
      <c r="DWE69" s="264"/>
      <c r="DWF69" s="264"/>
      <c r="DWG69" s="264"/>
      <c r="DWH69" s="264"/>
      <c r="DWI69" s="264"/>
      <c r="DWJ69" s="264"/>
      <c r="DWK69" s="264"/>
      <c r="DWL69" s="264"/>
      <c r="DWM69" s="264"/>
      <c r="DWN69" s="264"/>
      <c r="DWO69" s="264"/>
      <c r="DWP69" s="264"/>
      <c r="DWQ69" s="264"/>
      <c r="DWR69" s="264"/>
      <c r="DWS69" s="264"/>
      <c r="DWT69" s="264"/>
      <c r="DWU69" s="264"/>
      <c r="DWV69" s="264"/>
      <c r="DWW69" s="264"/>
      <c r="DWX69" s="264"/>
      <c r="DWY69" s="264"/>
      <c r="DWZ69" s="264"/>
      <c r="DXA69" s="264"/>
      <c r="DXB69" s="264"/>
      <c r="DXC69" s="264"/>
      <c r="DXD69" s="264"/>
      <c r="DXE69" s="264"/>
      <c r="DXF69" s="264"/>
      <c r="DXG69" s="264"/>
      <c r="DXH69" s="264"/>
      <c r="DXI69" s="264"/>
      <c r="DXJ69" s="264"/>
      <c r="DXK69" s="264"/>
      <c r="DXL69" s="264"/>
      <c r="DXM69" s="264"/>
      <c r="DXN69" s="264"/>
      <c r="DXO69" s="264"/>
      <c r="DXP69" s="264"/>
      <c r="DXQ69" s="264"/>
      <c r="DXR69" s="264"/>
      <c r="DXS69" s="264"/>
      <c r="DXT69" s="264"/>
      <c r="DXU69" s="264"/>
      <c r="DXV69" s="264"/>
      <c r="DXW69" s="264"/>
      <c r="DXX69" s="264"/>
      <c r="DXY69" s="264"/>
      <c r="DXZ69" s="264"/>
      <c r="DYA69" s="264"/>
      <c r="DYB69" s="264"/>
      <c r="DYC69" s="264"/>
      <c r="DYD69" s="264"/>
      <c r="DYE69" s="264"/>
      <c r="DYF69" s="264"/>
      <c r="DYG69" s="264"/>
      <c r="DYH69" s="264"/>
      <c r="DYI69" s="264"/>
      <c r="DYJ69" s="264"/>
      <c r="DYK69" s="264"/>
      <c r="DYL69" s="264"/>
      <c r="DYM69" s="264"/>
      <c r="DYN69" s="264"/>
      <c r="DYO69" s="264"/>
      <c r="DYP69" s="264"/>
      <c r="DYQ69" s="264"/>
      <c r="DYR69" s="264"/>
      <c r="DYS69" s="264"/>
      <c r="DYT69" s="264"/>
      <c r="DYU69" s="264"/>
      <c r="DYV69" s="264"/>
      <c r="DYW69" s="264"/>
      <c r="DYX69" s="264"/>
      <c r="DYY69" s="264"/>
      <c r="DYZ69" s="264"/>
      <c r="DZA69" s="264"/>
      <c r="DZB69" s="264"/>
      <c r="DZC69" s="264"/>
      <c r="DZD69" s="264"/>
      <c r="DZE69" s="264"/>
      <c r="DZF69" s="264"/>
      <c r="DZG69" s="264"/>
      <c r="DZH69" s="264"/>
      <c r="DZI69" s="264"/>
      <c r="DZJ69" s="264"/>
      <c r="DZK69" s="264"/>
      <c r="DZL69" s="264"/>
      <c r="DZM69" s="264"/>
      <c r="DZN69" s="264"/>
      <c r="DZO69" s="264"/>
      <c r="DZP69" s="264"/>
      <c r="DZQ69" s="264"/>
      <c r="DZR69" s="264"/>
      <c r="DZS69" s="264"/>
      <c r="DZT69" s="264"/>
      <c r="DZU69" s="264"/>
      <c r="DZV69" s="264"/>
      <c r="DZW69" s="264"/>
      <c r="DZX69" s="264"/>
      <c r="DZY69" s="264"/>
      <c r="DZZ69" s="264"/>
      <c r="EAA69" s="264"/>
      <c r="EAB69" s="264"/>
      <c r="EAC69" s="264"/>
      <c r="EAD69" s="264"/>
      <c r="EAE69" s="264"/>
      <c r="EAF69" s="264"/>
      <c r="EAG69" s="264"/>
      <c r="EAH69" s="264"/>
      <c r="EAI69" s="264"/>
      <c r="EAJ69" s="264"/>
      <c r="EAK69" s="264"/>
      <c r="EAL69" s="264"/>
      <c r="EAM69" s="264"/>
      <c r="EAN69" s="264"/>
      <c r="EAO69" s="264"/>
      <c r="EAP69" s="264"/>
      <c r="EAQ69" s="264"/>
      <c r="EAR69" s="264"/>
      <c r="EAS69" s="264"/>
      <c r="EAT69" s="264"/>
      <c r="EAU69" s="264"/>
      <c r="EAV69" s="264"/>
      <c r="EAW69" s="264"/>
      <c r="EAX69" s="264"/>
      <c r="EAY69" s="264"/>
      <c r="EAZ69" s="264"/>
      <c r="EBA69" s="264"/>
      <c r="EBB69" s="264"/>
      <c r="EBC69" s="264"/>
      <c r="EBD69" s="264"/>
      <c r="EBE69" s="264"/>
      <c r="EBF69" s="264"/>
      <c r="EBG69" s="264"/>
      <c r="EBH69" s="264"/>
      <c r="EBI69" s="264"/>
      <c r="EBJ69" s="264"/>
      <c r="EBK69" s="264"/>
      <c r="EBL69" s="264"/>
      <c r="EBM69" s="264"/>
      <c r="EBN69" s="264"/>
      <c r="EBO69" s="264"/>
      <c r="EBP69" s="264"/>
      <c r="EBQ69" s="264"/>
      <c r="EBR69" s="264"/>
      <c r="EBS69" s="264"/>
      <c r="EBT69" s="264"/>
      <c r="EBU69" s="264"/>
      <c r="EBV69" s="264"/>
      <c r="EBW69" s="264"/>
      <c r="EBX69" s="264"/>
      <c r="EBY69" s="264"/>
      <c r="EBZ69" s="264"/>
      <c r="ECA69" s="264"/>
      <c r="ECB69" s="264"/>
      <c r="ECC69" s="264"/>
      <c r="ECD69" s="264"/>
      <c r="ECE69" s="264"/>
      <c r="ECF69" s="264"/>
      <c r="ECG69" s="264"/>
      <c r="ECH69" s="264"/>
      <c r="ECI69" s="264"/>
      <c r="ECJ69" s="264"/>
      <c r="ECK69" s="264"/>
      <c r="ECL69" s="264"/>
      <c r="ECM69" s="264"/>
      <c r="ECN69" s="264"/>
      <c r="ECO69" s="264"/>
      <c r="ECP69" s="264"/>
      <c r="ECQ69" s="264"/>
      <c r="ECR69" s="264"/>
      <c r="ECS69" s="264"/>
      <c r="ECT69" s="264"/>
      <c r="ECU69" s="264"/>
      <c r="ECV69" s="264"/>
      <c r="ECW69" s="264"/>
      <c r="ECX69" s="264"/>
      <c r="ECY69" s="264"/>
      <c r="ECZ69" s="264"/>
      <c r="EDA69" s="264"/>
      <c r="EDB69" s="264"/>
      <c r="EDC69" s="264"/>
      <c r="EDD69" s="264"/>
      <c r="EDE69" s="264"/>
      <c r="EDF69" s="264"/>
      <c r="EDG69" s="264"/>
      <c r="EDH69" s="264"/>
      <c r="EDI69" s="264"/>
      <c r="EDJ69" s="264"/>
      <c r="EDK69" s="264"/>
      <c r="EDL69" s="264"/>
      <c r="EDM69" s="264"/>
      <c r="EDN69" s="264"/>
      <c r="EDO69" s="264"/>
      <c r="EDP69" s="264"/>
      <c r="EDQ69" s="264"/>
      <c r="EDR69" s="264"/>
      <c r="EDS69" s="264"/>
      <c r="EDT69" s="264"/>
      <c r="EDU69" s="264"/>
      <c r="EDV69" s="264"/>
      <c r="EDW69" s="264"/>
      <c r="EDX69" s="264"/>
      <c r="EDY69" s="264"/>
      <c r="EDZ69" s="264"/>
      <c r="EEA69" s="264"/>
      <c r="EEB69" s="264"/>
      <c r="EEC69" s="264"/>
      <c r="EED69" s="264"/>
      <c r="EEE69" s="264"/>
      <c r="EEF69" s="264"/>
      <c r="EEG69" s="264"/>
      <c r="EEH69" s="264"/>
      <c r="EEI69" s="264"/>
      <c r="EEJ69" s="264"/>
      <c r="EEK69" s="264"/>
      <c r="EEL69" s="264"/>
      <c r="EEM69" s="264"/>
      <c r="EEN69" s="264"/>
      <c r="EEO69" s="264"/>
      <c r="EEP69" s="264"/>
      <c r="EEQ69" s="264"/>
      <c r="EER69" s="264"/>
      <c r="EES69" s="264"/>
      <c r="EET69" s="264"/>
      <c r="EEU69" s="264"/>
      <c r="EEV69" s="264"/>
      <c r="EEW69" s="264"/>
      <c r="EEX69" s="264"/>
      <c r="EEY69" s="264"/>
      <c r="EEZ69" s="264"/>
      <c r="EFA69" s="264"/>
      <c r="EFB69" s="264"/>
      <c r="EFC69" s="264"/>
      <c r="EFD69" s="264"/>
      <c r="EFE69" s="264"/>
      <c r="EFF69" s="264"/>
      <c r="EFG69" s="264"/>
      <c r="EFH69" s="264"/>
      <c r="EFI69" s="264"/>
      <c r="EFJ69" s="264"/>
      <c r="EFK69" s="264"/>
      <c r="EFL69" s="264"/>
      <c r="EFM69" s="264"/>
      <c r="EFN69" s="264"/>
      <c r="EFO69" s="264"/>
      <c r="EFP69" s="264"/>
      <c r="EFQ69" s="264"/>
      <c r="EFR69" s="264"/>
      <c r="EFS69" s="264"/>
      <c r="EFT69" s="264"/>
      <c r="EFU69" s="264"/>
      <c r="EFV69" s="264"/>
      <c r="EFW69" s="264"/>
      <c r="EFX69" s="264"/>
      <c r="EFY69" s="264"/>
      <c r="EFZ69" s="264"/>
      <c r="EGA69" s="264"/>
      <c r="EGB69" s="264"/>
      <c r="EGC69" s="264"/>
      <c r="EGD69" s="264"/>
      <c r="EGE69" s="264"/>
      <c r="EGF69" s="264"/>
      <c r="EGG69" s="264"/>
      <c r="EGH69" s="264"/>
      <c r="EGI69" s="264"/>
      <c r="EGJ69" s="264"/>
      <c r="EGK69" s="264"/>
      <c r="EGL69" s="264"/>
      <c r="EGM69" s="264"/>
      <c r="EGN69" s="264"/>
      <c r="EGO69" s="264"/>
      <c r="EGP69" s="264"/>
      <c r="EGQ69" s="264"/>
      <c r="EGR69" s="264"/>
      <c r="EGS69" s="264"/>
      <c r="EGT69" s="264"/>
      <c r="EGU69" s="264"/>
      <c r="EGV69" s="264"/>
      <c r="EGW69" s="264"/>
      <c r="EGX69" s="264"/>
      <c r="EGY69" s="264"/>
      <c r="EGZ69" s="264"/>
      <c r="EHA69" s="264"/>
      <c r="EHB69" s="264"/>
      <c r="EHC69" s="264"/>
      <c r="EHD69" s="264"/>
      <c r="EHE69" s="264"/>
      <c r="EHF69" s="264"/>
      <c r="EHG69" s="264"/>
      <c r="EHH69" s="264"/>
      <c r="EHI69" s="264"/>
      <c r="EHJ69" s="264"/>
      <c r="EHK69" s="264"/>
      <c r="EHL69" s="264"/>
      <c r="EHM69" s="264"/>
      <c r="EHN69" s="264"/>
      <c r="EHO69" s="264"/>
      <c r="EHP69" s="264"/>
      <c r="EHQ69" s="264"/>
      <c r="EHR69" s="264"/>
      <c r="EHS69" s="264"/>
      <c r="EHT69" s="264"/>
      <c r="EHU69" s="264"/>
      <c r="EHV69" s="264"/>
      <c r="EHW69" s="264"/>
      <c r="EHX69" s="264"/>
      <c r="EHY69" s="264"/>
      <c r="EHZ69" s="264"/>
      <c r="EIA69" s="264"/>
      <c r="EIB69" s="264"/>
      <c r="EIC69" s="264"/>
      <c r="EID69" s="264"/>
      <c r="EIE69" s="264"/>
      <c r="EIF69" s="264"/>
      <c r="EIG69" s="264"/>
      <c r="EIH69" s="264"/>
      <c r="EII69" s="264"/>
      <c r="EIJ69" s="264"/>
      <c r="EIK69" s="264"/>
      <c r="EIL69" s="264"/>
      <c r="EIM69" s="264"/>
      <c r="EIN69" s="264"/>
      <c r="EIO69" s="264"/>
      <c r="EIP69" s="264"/>
      <c r="EIQ69" s="264"/>
      <c r="EIR69" s="264"/>
      <c r="EIS69" s="264"/>
      <c r="EIT69" s="264"/>
      <c r="EIU69" s="264"/>
      <c r="EIV69" s="264"/>
      <c r="EIW69" s="264"/>
      <c r="EIX69" s="264"/>
      <c r="EIY69" s="264"/>
      <c r="EIZ69" s="264"/>
      <c r="EJA69" s="264"/>
      <c r="EJB69" s="264"/>
      <c r="EJC69" s="264"/>
      <c r="EJD69" s="264"/>
      <c r="EJE69" s="264"/>
      <c r="EJF69" s="264"/>
      <c r="EJG69" s="264"/>
      <c r="EJH69" s="264"/>
      <c r="EJI69" s="264"/>
      <c r="EJJ69" s="264"/>
      <c r="EJK69" s="264"/>
      <c r="EJL69" s="264"/>
      <c r="EJM69" s="264"/>
      <c r="EJN69" s="264"/>
      <c r="EJO69" s="264"/>
      <c r="EJP69" s="264"/>
      <c r="EJQ69" s="264"/>
      <c r="EJR69" s="264"/>
      <c r="EJS69" s="264"/>
      <c r="EJT69" s="264"/>
      <c r="EJU69" s="264"/>
      <c r="EJV69" s="264"/>
      <c r="EJW69" s="264"/>
      <c r="EJX69" s="264"/>
      <c r="EJY69" s="264"/>
      <c r="EJZ69" s="264"/>
      <c r="EKA69" s="264"/>
      <c r="EKB69" s="264"/>
      <c r="EKC69" s="264"/>
      <c r="EKD69" s="264"/>
      <c r="EKE69" s="264"/>
      <c r="EKF69" s="264"/>
      <c r="EKG69" s="264"/>
      <c r="EKH69" s="264"/>
      <c r="EKI69" s="264"/>
      <c r="EKJ69" s="264"/>
      <c r="EKK69" s="264"/>
      <c r="EKL69" s="264"/>
      <c r="EKM69" s="264"/>
      <c r="EKN69" s="264"/>
      <c r="EKO69" s="264"/>
      <c r="EKP69" s="264"/>
      <c r="EKQ69" s="264"/>
      <c r="EKR69" s="264"/>
      <c r="EKS69" s="264"/>
      <c r="EKT69" s="264"/>
      <c r="EKU69" s="264"/>
      <c r="EKV69" s="264"/>
      <c r="EKW69" s="264"/>
      <c r="EKX69" s="264"/>
      <c r="EKY69" s="264"/>
      <c r="EKZ69" s="264"/>
      <c r="ELA69" s="264"/>
      <c r="ELB69" s="264"/>
      <c r="ELC69" s="264"/>
      <c r="ELD69" s="264"/>
      <c r="ELE69" s="264"/>
      <c r="ELF69" s="264"/>
      <c r="ELG69" s="264"/>
      <c r="ELH69" s="264"/>
      <c r="ELI69" s="264"/>
      <c r="ELJ69" s="264"/>
      <c r="ELK69" s="264"/>
      <c r="ELL69" s="264"/>
      <c r="ELM69" s="264"/>
      <c r="ELN69" s="264"/>
      <c r="ELO69" s="264"/>
      <c r="ELP69" s="264"/>
      <c r="ELQ69" s="264"/>
      <c r="ELR69" s="264"/>
      <c r="ELS69" s="264"/>
      <c r="ELT69" s="264"/>
      <c r="ELU69" s="264"/>
      <c r="ELV69" s="264"/>
      <c r="ELW69" s="264"/>
      <c r="ELX69" s="264"/>
      <c r="ELY69" s="264"/>
      <c r="ELZ69" s="264"/>
      <c r="EMA69" s="264"/>
      <c r="EMB69" s="264"/>
      <c r="EMC69" s="264"/>
      <c r="EMD69" s="264"/>
      <c r="EME69" s="264"/>
      <c r="EMF69" s="264"/>
      <c r="EMG69" s="264"/>
      <c r="EMH69" s="264"/>
      <c r="EMI69" s="264"/>
      <c r="EMJ69" s="264"/>
      <c r="EMK69" s="264"/>
      <c r="EML69" s="264"/>
      <c r="EMM69" s="264"/>
      <c r="EMN69" s="264"/>
      <c r="EMO69" s="264"/>
      <c r="EMP69" s="264"/>
      <c r="EMQ69" s="264"/>
      <c r="EMR69" s="264"/>
      <c r="EMS69" s="264"/>
      <c r="EMT69" s="264"/>
      <c r="EMU69" s="264"/>
      <c r="EMV69" s="264"/>
      <c r="EMW69" s="264"/>
      <c r="EMX69" s="264"/>
      <c r="EMY69" s="264"/>
      <c r="EMZ69" s="264"/>
      <c r="ENA69" s="264"/>
      <c r="ENB69" s="264"/>
      <c r="ENC69" s="264"/>
      <c r="END69" s="264"/>
      <c r="ENE69" s="264"/>
      <c r="ENF69" s="264"/>
      <c r="ENG69" s="264"/>
      <c r="ENH69" s="264"/>
      <c r="ENI69" s="264"/>
      <c r="ENJ69" s="264"/>
      <c r="ENK69" s="264"/>
      <c r="ENL69" s="264"/>
      <c r="ENM69" s="264"/>
      <c r="ENN69" s="264"/>
      <c r="ENO69" s="264"/>
      <c r="ENP69" s="264"/>
      <c r="ENQ69" s="264"/>
      <c r="ENR69" s="264"/>
      <c r="ENS69" s="264"/>
      <c r="ENT69" s="264"/>
      <c r="ENU69" s="264"/>
      <c r="ENV69" s="264"/>
      <c r="ENW69" s="264"/>
      <c r="ENX69" s="264"/>
      <c r="ENY69" s="264"/>
      <c r="ENZ69" s="264"/>
      <c r="EOA69" s="264"/>
      <c r="EOB69" s="264"/>
      <c r="EOC69" s="264"/>
      <c r="EOD69" s="264"/>
      <c r="EOE69" s="264"/>
      <c r="EOF69" s="264"/>
      <c r="EOG69" s="264"/>
      <c r="EOH69" s="264"/>
      <c r="EOI69" s="264"/>
      <c r="EOJ69" s="264"/>
      <c r="EOK69" s="264"/>
      <c r="EOL69" s="264"/>
      <c r="EOM69" s="264"/>
      <c r="EON69" s="264"/>
      <c r="EOO69" s="264"/>
      <c r="EOP69" s="264"/>
      <c r="EOQ69" s="264"/>
      <c r="EOR69" s="264"/>
      <c r="EOS69" s="264"/>
      <c r="EOT69" s="264"/>
      <c r="EOU69" s="264"/>
      <c r="EOV69" s="264"/>
      <c r="EOW69" s="264"/>
      <c r="EOX69" s="264"/>
      <c r="EOY69" s="264"/>
      <c r="EOZ69" s="264"/>
      <c r="EPA69" s="264"/>
      <c r="EPB69" s="264"/>
      <c r="EPC69" s="264"/>
      <c r="EPD69" s="264"/>
      <c r="EPE69" s="264"/>
      <c r="EPF69" s="264"/>
      <c r="EPG69" s="264"/>
      <c r="EPH69" s="264"/>
      <c r="EPI69" s="264"/>
      <c r="EPJ69" s="264"/>
      <c r="EPK69" s="264"/>
      <c r="EPL69" s="264"/>
      <c r="EPM69" s="264"/>
      <c r="EPN69" s="264"/>
      <c r="EPO69" s="264"/>
      <c r="EPP69" s="264"/>
      <c r="EPQ69" s="264"/>
      <c r="EPR69" s="264"/>
      <c r="EPS69" s="264"/>
      <c r="EPT69" s="264"/>
      <c r="EPU69" s="264"/>
      <c r="EPV69" s="264"/>
      <c r="EPW69" s="264"/>
      <c r="EPX69" s="264"/>
      <c r="EPY69" s="264"/>
      <c r="EPZ69" s="264"/>
      <c r="EQA69" s="264"/>
      <c r="EQB69" s="264"/>
      <c r="EQC69" s="264"/>
      <c r="EQD69" s="264"/>
      <c r="EQE69" s="264"/>
      <c r="EQF69" s="264"/>
      <c r="EQG69" s="264"/>
      <c r="EQH69" s="264"/>
      <c r="EQI69" s="264"/>
      <c r="EQJ69" s="264"/>
      <c r="EQK69" s="264"/>
      <c r="EQL69" s="264"/>
      <c r="EQM69" s="264"/>
      <c r="EQN69" s="264"/>
      <c r="EQO69" s="264"/>
      <c r="EQP69" s="264"/>
      <c r="EQQ69" s="264"/>
      <c r="EQR69" s="264"/>
      <c r="EQS69" s="264"/>
      <c r="EQT69" s="264"/>
      <c r="EQU69" s="264"/>
      <c r="EQV69" s="264"/>
      <c r="EQW69" s="264"/>
      <c r="EQX69" s="264"/>
      <c r="EQY69" s="264"/>
      <c r="EQZ69" s="264"/>
      <c r="ERA69" s="264"/>
      <c r="ERB69" s="264"/>
      <c r="ERC69" s="264"/>
      <c r="ERD69" s="264"/>
      <c r="ERE69" s="264"/>
      <c r="ERF69" s="264"/>
      <c r="ERG69" s="264"/>
      <c r="ERH69" s="264"/>
      <c r="ERI69" s="264"/>
      <c r="ERJ69" s="264"/>
      <c r="ERK69" s="264"/>
      <c r="ERL69" s="264"/>
      <c r="ERM69" s="264"/>
      <c r="ERN69" s="264"/>
      <c r="ERO69" s="264"/>
      <c r="ERP69" s="264"/>
      <c r="ERQ69" s="264"/>
      <c r="ERR69" s="264"/>
      <c r="ERS69" s="264"/>
      <c r="ERT69" s="264"/>
      <c r="ERU69" s="264"/>
      <c r="ERV69" s="264"/>
      <c r="ERW69" s="264"/>
      <c r="ERX69" s="264"/>
      <c r="ERY69" s="264"/>
      <c r="ERZ69" s="264"/>
      <c r="ESA69" s="264"/>
      <c r="ESB69" s="264"/>
      <c r="ESC69" s="264"/>
      <c r="ESD69" s="264"/>
      <c r="ESE69" s="264"/>
      <c r="ESF69" s="264"/>
      <c r="ESG69" s="264"/>
      <c r="ESH69" s="264"/>
      <c r="ESI69" s="264"/>
      <c r="ESJ69" s="264"/>
      <c r="ESK69" s="264"/>
      <c r="ESL69" s="264"/>
      <c r="ESM69" s="264"/>
      <c r="ESN69" s="264"/>
      <c r="ESO69" s="264"/>
      <c r="ESP69" s="264"/>
      <c r="ESQ69" s="264"/>
      <c r="ESR69" s="264"/>
      <c r="ESS69" s="264"/>
      <c r="EST69" s="264"/>
      <c r="ESU69" s="264"/>
      <c r="ESV69" s="264"/>
      <c r="ESW69" s="264"/>
      <c r="ESX69" s="264"/>
      <c r="ESY69" s="264"/>
      <c r="ESZ69" s="264"/>
      <c r="ETA69" s="264"/>
      <c r="ETB69" s="264"/>
      <c r="ETC69" s="264"/>
      <c r="ETD69" s="264"/>
      <c r="ETE69" s="264"/>
      <c r="ETF69" s="264"/>
      <c r="ETG69" s="264"/>
      <c r="ETH69" s="264"/>
      <c r="ETI69" s="264"/>
      <c r="ETJ69" s="264"/>
      <c r="ETK69" s="264"/>
      <c r="ETL69" s="264"/>
      <c r="ETM69" s="264"/>
      <c r="ETN69" s="264"/>
      <c r="ETO69" s="264"/>
      <c r="ETP69" s="264"/>
      <c r="ETQ69" s="264"/>
      <c r="ETR69" s="264"/>
      <c r="ETS69" s="264"/>
      <c r="ETT69" s="264"/>
      <c r="ETU69" s="264"/>
      <c r="ETV69" s="264"/>
      <c r="ETW69" s="264"/>
      <c r="ETX69" s="264"/>
      <c r="ETY69" s="264"/>
      <c r="ETZ69" s="264"/>
      <c r="EUA69" s="264"/>
      <c r="EUB69" s="264"/>
      <c r="EUC69" s="264"/>
      <c r="EUD69" s="264"/>
      <c r="EUE69" s="264"/>
      <c r="EUF69" s="264"/>
      <c r="EUG69" s="264"/>
      <c r="EUH69" s="264"/>
      <c r="EUI69" s="264"/>
      <c r="EUJ69" s="264"/>
      <c r="EUK69" s="264"/>
      <c r="EUL69" s="264"/>
      <c r="EUM69" s="264"/>
      <c r="EUN69" s="264"/>
      <c r="EUO69" s="264"/>
      <c r="EUP69" s="264"/>
      <c r="EUQ69" s="264"/>
      <c r="EUR69" s="264"/>
      <c r="EUS69" s="264"/>
      <c r="EUT69" s="264"/>
      <c r="EUU69" s="264"/>
      <c r="EUV69" s="264"/>
      <c r="EUW69" s="264"/>
      <c r="EUX69" s="264"/>
      <c r="EUY69" s="264"/>
      <c r="EUZ69" s="264"/>
      <c r="EVA69" s="264"/>
      <c r="EVB69" s="264"/>
      <c r="EVC69" s="264"/>
      <c r="EVD69" s="264"/>
      <c r="EVE69" s="264"/>
      <c r="EVF69" s="264"/>
      <c r="EVG69" s="264"/>
      <c r="EVH69" s="264"/>
      <c r="EVI69" s="264"/>
      <c r="EVJ69" s="264"/>
      <c r="EVK69" s="264"/>
      <c r="EVL69" s="264"/>
      <c r="EVM69" s="264"/>
      <c r="EVN69" s="264"/>
      <c r="EVO69" s="264"/>
      <c r="EVP69" s="264"/>
      <c r="EVQ69" s="264"/>
      <c r="EVR69" s="264"/>
      <c r="EVS69" s="264"/>
      <c r="EVT69" s="264"/>
      <c r="EVU69" s="264"/>
      <c r="EVV69" s="264"/>
      <c r="EVW69" s="264"/>
      <c r="EVX69" s="264"/>
      <c r="EVY69" s="264"/>
      <c r="EVZ69" s="264"/>
      <c r="EWA69" s="264"/>
      <c r="EWB69" s="264"/>
      <c r="EWC69" s="264"/>
      <c r="EWD69" s="264"/>
      <c r="EWE69" s="264"/>
      <c r="EWF69" s="264"/>
      <c r="EWG69" s="264"/>
      <c r="EWH69" s="264"/>
      <c r="EWI69" s="264"/>
      <c r="EWJ69" s="264"/>
      <c r="EWK69" s="264"/>
      <c r="EWL69" s="264"/>
      <c r="EWM69" s="264"/>
      <c r="EWN69" s="264"/>
      <c r="EWO69" s="264"/>
      <c r="EWP69" s="264"/>
      <c r="EWQ69" s="264"/>
      <c r="EWR69" s="264"/>
      <c r="EWS69" s="264"/>
      <c r="EWT69" s="264"/>
      <c r="EWU69" s="264"/>
      <c r="EWV69" s="264"/>
      <c r="EWW69" s="264"/>
      <c r="EWX69" s="264"/>
      <c r="EWY69" s="264"/>
      <c r="EWZ69" s="264"/>
      <c r="EXA69" s="264"/>
      <c r="EXB69" s="264"/>
      <c r="EXC69" s="264"/>
      <c r="EXD69" s="264"/>
      <c r="EXE69" s="264"/>
      <c r="EXF69" s="264"/>
      <c r="EXG69" s="264"/>
      <c r="EXH69" s="264"/>
      <c r="EXI69" s="264"/>
      <c r="EXJ69" s="264"/>
      <c r="EXK69" s="264"/>
      <c r="EXL69" s="264"/>
      <c r="EXM69" s="264"/>
      <c r="EXN69" s="264"/>
      <c r="EXO69" s="264"/>
      <c r="EXP69" s="264"/>
      <c r="EXQ69" s="264"/>
      <c r="EXR69" s="264"/>
      <c r="EXS69" s="264"/>
      <c r="EXT69" s="264"/>
      <c r="EXU69" s="264"/>
      <c r="EXV69" s="264"/>
      <c r="EXW69" s="264"/>
      <c r="EXX69" s="264"/>
      <c r="EXY69" s="264"/>
      <c r="EXZ69" s="264"/>
      <c r="EYA69" s="264"/>
      <c r="EYB69" s="264"/>
      <c r="EYC69" s="264"/>
      <c r="EYD69" s="264"/>
      <c r="EYE69" s="264"/>
      <c r="EYF69" s="264"/>
      <c r="EYG69" s="264"/>
      <c r="EYH69" s="264"/>
      <c r="EYI69" s="264"/>
      <c r="EYJ69" s="264"/>
      <c r="EYK69" s="264"/>
      <c r="EYL69" s="264"/>
      <c r="EYM69" s="264"/>
      <c r="EYN69" s="264"/>
      <c r="EYO69" s="264"/>
      <c r="EYP69" s="264"/>
      <c r="EYQ69" s="264"/>
      <c r="EYR69" s="264"/>
      <c r="EYS69" s="264"/>
      <c r="EYT69" s="264"/>
      <c r="EYU69" s="264"/>
      <c r="EYV69" s="264"/>
      <c r="EYW69" s="264"/>
      <c r="EYX69" s="264"/>
      <c r="EYY69" s="264"/>
      <c r="EYZ69" s="264"/>
      <c r="EZA69" s="264"/>
      <c r="EZB69" s="264"/>
      <c r="EZC69" s="264"/>
      <c r="EZD69" s="264"/>
      <c r="EZE69" s="264"/>
      <c r="EZF69" s="264"/>
      <c r="EZG69" s="264"/>
      <c r="EZH69" s="264"/>
      <c r="EZI69" s="264"/>
      <c r="EZJ69" s="264"/>
      <c r="EZK69" s="264"/>
      <c r="EZL69" s="264"/>
      <c r="EZM69" s="264"/>
      <c r="EZN69" s="264"/>
      <c r="EZO69" s="264"/>
      <c r="EZP69" s="264"/>
      <c r="EZQ69" s="264"/>
      <c r="EZR69" s="264"/>
      <c r="EZS69" s="264"/>
      <c r="EZT69" s="264"/>
      <c r="EZU69" s="264"/>
      <c r="EZV69" s="264"/>
      <c r="EZW69" s="264"/>
      <c r="EZX69" s="264"/>
      <c r="EZY69" s="264"/>
      <c r="EZZ69" s="264"/>
      <c r="FAA69" s="264"/>
      <c r="FAB69" s="264"/>
      <c r="FAC69" s="264"/>
      <c r="FAD69" s="264"/>
      <c r="FAE69" s="264"/>
      <c r="FAF69" s="264"/>
      <c r="FAG69" s="264"/>
      <c r="FAH69" s="264"/>
      <c r="FAI69" s="264"/>
      <c r="FAJ69" s="264"/>
      <c r="FAK69" s="264"/>
      <c r="FAL69" s="264"/>
      <c r="FAM69" s="264"/>
      <c r="FAN69" s="264"/>
      <c r="FAO69" s="264"/>
      <c r="FAP69" s="264"/>
      <c r="FAQ69" s="264"/>
      <c r="FAR69" s="264"/>
      <c r="FAS69" s="264"/>
      <c r="FAT69" s="264"/>
      <c r="FAU69" s="264"/>
      <c r="FAV69" s="264"/>
      <c r="FAW69" s="264"/>
      <c r="FAX69" s="264"/>
      <c r="FAY69" s="264"/>
      <c r="FAZ69" s="264"/>
      <c r="FBA69" s="264"/>
      <c r="FBB69" s="264"/>
      <c r="FBC69" s="264"/>
      <c r="FBD69" s="264"/>
      <c r="FBE69" s="264"/>
      <c r="FBF69" s="264"/>
      <c r="FBG69" s="264"/>
      <c r="FBH69" s="264"/>
      <c r="FBI69" s="264"/>
      <c r="FBJ69" s="264"/>
      <c r="FBK69" s="264"/>
      <c r="FBL69" s="264"/>
      <c r="FBM69" s="264"/>
      <c r="FBN69" s="264"/>
      <c r="FBO69" s="264"/>
      <c r="FBP69" s="264"/>
      <c r="FBQ69" s="264"/>
      <c r="FBR69" s="264"/>
      <c r="FBS69" s="264"/>
      <c r="FBT69" s="264"/>
      <c r="FBU69" s="264"/>
      <c r="FBV69" s="264"/>
      <c r="FBW69" s="264"/>
      <c r="FBX69" s="264"/>
      <c r="FBY69" s="264"/>
      <c r="FBZ69" s="264"/>
      <c r="FCA69" s="264"/>
      <c r="FCB69" s="264"/>
      <c r="FCC69" s="264"/>
      <c r="FCD69" s="264"/>
      <c r="FCE69" s="264"/>
      <c r="FCF69" s="264"/>
      <c r="FCG69" s="264"/>
      <c r="FCH69" s="264"/>
      <c r="FCI69" s="264"/>
      <c r="FCJ69" s="264"/>
      <c r="FCK69" s="264"/>
      <c r="FCL69" s="264"/>
      <c r="FCM69" s="264"/>
      <c r="FCN69" s="264"/>
      <c r="FCO69" s="264"/>
      <c r="FCP69" s="264"/>
      <c r="FCQ69" s="264"/>
      <c r="FCR69" s="264"/>
      <c r="FCS69" s="264"/>
      <c r="FCT69" s="264"/>
      <c r="FCU69" s="264"/>
      <c r="FCV69" s="264"/>
      <c r="FCW69" s="264"/>
      <c r="FCX69" s="264"/>
      <c r="FCY69" s="264"/>
      <c r="FCZ69" s="264"/>
      <c r="FDA69" s="264"/>
      <c r="FDB69" s="264"/>
      <c r="FDC69" s="264"/>
      <c r="FDD69" s="264"/>
      <c r="FDE69" s="264"/>
      <c r="FDF69" s="264"/>
      <c r="FDG69" s="264"/>
      <c r="FDH69" s="264"/>
      <c r="FDI69" s="264"/>
      <c r="FDJ69" s="264"/>
      <c r="FDK69" s="264"/>
      <c r="FDL69" s="264"/>
      <c r="FDM69" s="264"/>
      <c r="FDN69" s="264"/>
      <c r="FDO69" s="264"/>
      <c r="FDP69" s="264"/>
      <c r="FDQ69" s="264"/>
      <c r="FDR69" s="264"/>
      <c r="FDS69" s="264"/>
      <c r="FDT69" s="264"/>
      <c r="FDU69" s="264"/>
      <c r="FDV69" s="264"/>
      <c r="FDW69" s="264"/>
      <c r="FDX69" s="264"/>
      <c r="FDY69" s="264"/>
      <c r="FDZ69" s="264"/>
      <c r="FEA69" s="264"/>
      <c r="FEB69" s="264"/>
      <c r="FEC69" s="264"/>
      <c r="FED69" s="264"/>
      <c r="FEE69" s="264"/>
      <c r="FEF69" s="264"/>
      <c r="FEG69" s="264"/>
      <c r="FEH69" s="264"/>
      <c r="FEI69" s="264"/>
      <c r="FEJ69" s="264"/>
      <c r="FEK69" s="264"/>
      <c r="FEL69" s="264"/>
      <c r="FEM69" s="264"/>
      <c r="FEN69" s="264"/>
      <c r="FEO69" s="264"/>
      <c r="FEP69" s="264"/>
      <c r="FEQ69" s="264"/>
      <c r="FER69" s="264"/>
      <c r="FES69" s="264"/>
      <c r="FET69" s="264"/>
      <c r="FEU69" s="264"/>
      <c r="FEV69" s="264"/>
      <c r="FEW69" s="264"/>
      <c r="FEX69" s="264"/>
      <c r="FEY69" s="264"/>
      <c r="FEZ69" s="264"/>
      <c r="FFA69" s="264"/>
      <c r="FFB69" s="264"/>
      <c r="FFC69" s="264"/>
      <c r="FFD69" s="264"/>
      <c r="FFE69" s="264"/>
      <c r="FFF69" s="264"/>
      <c r="FFG69" s="264"/>
      <c r="FFH69" s="264"/>
      <c r="FFI69" s="264"/>
      <c r="FFJ69" s="264"/>
      <c r="FFK69" s="264"/>
      <c r="FFL69" s="264"/>
      <c r="FFM69" s="264"/>
      <c r="FFN69" s="264"/>
      <c r="FFO69" s="264"/>
      <c r="FFP69" s="264"/>
      <c r="FFQ69" s="264"/>
      <c r="FFR69" s="264"/>
      <c r="FFS69" s="264"/>
      <c r="FFT69" s="264"/>
      <c r="FFU69" s="264"/>
      <c r="FFV69" s="264"/>
      <c r="FFW69" s="264"/>
      <c r="FFX69" s="264"/>
      <c r="FFY69" s="264"/>
      <c r="FFZ69" s="264"/>
      <c r="FGA69" s="264"/>
      <c r="FGB69" s="264"/>
      <c r="FGC69" s="264"/>
      <c r="FGD69" s="264"/>
      <c r="FGE69" s="264"/>
      <c r="FGF69" s="264"/>
      <c r="FGG69" s="264"/>
      <c r="FGH69" s="264"/>
      <c r="FGI69" s="264"/>
      <c r="FGJ69" s="264"/>
      <c r="FGK69" s="264"/>
      <c r="FGL69" s="264"/>
      <c r="FGM69" s="264"/>
      <c r="FGN69" s="264"/>
      <c r="FGO69" s="264"/>
      <c r="FGP69" s="264"/>
      <c r="FGQ69" s="264"/>
      <c r="FGR69" s="264"/>
      <c r="FGS69" s="264"/>
      <c r="FGT69" s="264"/>
      <c r="FGU69" s="264"/>
      <c r="FGV69" s="264"/>
      <c r="FGW69" s="264"/>
      <c r="FGX69" s="264"/>
      <c r="FGY69" s="264"/>
      <c r="FGZ69" s="264"/>
      <c r="FHA69" s="264"/>
      <c r="FHB69" s="264"/>
      <c r="FHC69" s="264"/>
      <c r="FHD69" s="264"/>
      <c r="FHE69" s="264"/>
      <c r="FHF69" s="264"/>
      <c r="FHG69" s="264"/>
      <c r="FHH69" s="264"/>
      <c r="FHI69" s="264"/>
      <c r="FHJ69" s="264"/>
      <c r="FHK69" s="264"/>
      <c r="FHL69" s="264"/>
      <c r="FHM69" s="264"/>
      <c r="FHN69" s="264"/>
      <c r="FHO69" s="264"/>
      <c r="FHP69" s="264"/>
      <c r="FHQ69" s="264"/>
      <c r="FHR69" s="264"/>
      <c r="FHS69" s="264"/>
      <c r="FHT69" s="264"/>
      <c r="FHU69" s="264"/>
      <c r="FHV69" s="264"/>
      <c r="FHW69" s="264"/>
      <c r="FHX69" s="264"/>
      <c r="FHY69" s="264"/>
      <c r="FHZ69" s="264"/>
      <c r="FIA69" s="264"/>
      <c r="FIB69" s="264"/>
      <c r="FIC69" s="264"/>
      <c r="FID69" s="264"/>
      <c r="FIE69" s="264"/>
      <c r="FIF69" s="264"/>
      <c r="FIG69" s="264"/>
      <c r="FIH69" s="264"/>
      <c r="FII69" s="264"/>
      <c r="FIJ69" s="264"/>
      <c r="FIK69" s="264"/>
      <c r="FIL69" s="264"/>
      <c r="FIM69" s="264"/>
      <c r="FIN69" s="264"/>
      <c r="FIO69" s="264"/>
      <c r="FIP69" s="264"/>
      <c r="FIQ69" s="264"/>
      <c r="FIR69" s="264"/>
      <c r="FIS69" s="264"/>
      <c r="FIT69" s="264"/>
      <c r="FIU69" s="264"/>
      <c r="FIV69" s="264"/>
      <c r="FIW69" s="264"/>
      <c r="FIX69" s="264"/>
      <c r="FIY69" s="264"/>
      <c r="FIZ69" s="264"/>
      <c r="FJA69" s="264"/>
      <c r="FJB69" s="264"/>
      <c r="FJC69" s="264"/>
      <c r="FJD69" s="264"/>
      <c r="FJE69" s="264"/>
      <c r="FJF69" s="264"/>
      <c r="FJG69" s="264"/>
      <c r="FJH69" s="264"/>
      <c r="FJI69" s="264"/>
      <c r="FJJ69" s="264"/>
      <c r="FJK69" s="264"/>
      <c r="FJL69" s="264"/>
      <c r="FJM69" s="264"/>
      <c r="FJN69" s="264"/>
      <c r="FJO69" s="264"/>
      <c r="FJP69" s="264"/>
      <c r="FJQ69" s="264"/>
      <c r="FJR69" s="264"/>
      <c r="FJS69" s="264"/>
      <c r="FJT69" s="264"/>
      <c r="FJU69" s="264"/>
      <c r="FJV69" s="264"/>
      <c r="FJW69" s="264"/>
      <c r="FJX69" s="264"/>
      <c r="FJY69" s="264"/>
      <c r="FJZ69" s="264"/>
      <c r="FKA69" s="264"/>
      <c r="FKB69" s="264"/>
      <c r="FKC69" s="264"/>
      <c r="FKD69" s="264"/>
      <c r="FKE69" s="264"/>
      <c r="FKF69" s="264"/>
      <c r="FKG69" s="264"/>
      <c r="FKH69" s="264"/>
      <c r="FKI69" s="264"/>
      <c r="FKJ69" s="264"/>
      <c r="FKK69" s="264"/>
      <c r="FKL69" s="264"/>
      <c r="FKM69" s="264"/>
      <c r="FKN69" s="264"/>
      <c r="FKO69" s="264"/>
      <c r="FKP69" s="264"/>
      <c r="FKQ69" s="264"/>
      <c r="FKR69" s="264"/>
      <c r="FKS69" s="264"/>
      <c r="FKT69" s="264"/>
      <c r="FKU69" s="264"/>
      <c r="FKV69" s="264"/>
      <c r="FKW69" s="264"/>
      <c r="FKX69" s="264"/>
      <c r="FKY69" s="264"/>
      <c r="FKZ69" s="264"/>
      <c r="FLA69" s="264"/>
      <c r="FLB69" s="264"/>
      <c r="FLC69" s="264"/>
      <c r="FLD69" s="264"/>
      <c r="FLE69" s="264"/>
      <c r="FLF69" s="264"/>
      <c r="FLG69" s="264"/>
      <c r="FLH69" s="264"/>
      <c r="FLI69" s="264"/>
      <c r="FLJ69" s="264"/>
      <c r="FLK69" s="264"/>
      <c r="FLL69" s="264"/>
      <c r="FLM69" s="264"/>
      <c r="FLN69" s="264"/>
      <c r="FLO69" s="264"/>
      <c r="FLP69" s="264"/>
      <c r="FLQ69" s="264"/>
      <c r="FLR69" s="264"/>
      <c r="FLS69" s="264"/>
      <c r="FLT69" s="264"/>
      <c r="FLU69" s="264"/>
      <c r="FLV69" s="264"/>
      <c r="FLW69" s="264"/>
      <c r="FLX69" s="264"/>
      <c r="FLY69" s="264"/>
      <c r="FLZ69" s="264"/>
      <c r="FMA69" s="264"/>
      <c r="FMB69" s="264"/>
      <c r="FMC69" s="264"/>
      <c r="FMD69" s="264"/>
      <c r="FME69" s="264"/>
      <c r="FMF69" s="264"/>
      <c r="FMG69" s="264"/>
      <c r="FMH69" s="264"/>
      <c r="FMI69" s="264"/>
      <c r="FMJ69" s="264"/>
      <c r="FMK69" s="264"/>
      <c r="FML69" s="264"/>
      <c r="FMM69" s="264"/>
      <c r="FMN69" s="264"/>
      <c r="FMO69" s="264"/>
      <c r="FMP69" s="264"/>
      <c r="FMQ69" s="264"/>
      <c r="FMR69" s="264"/>
      <c r="FMS69" s="264"/>
      <c r="FMT69" s="264"/>
      <c r="FMU69" s="264"/>
      <c r="FMV69" s="264"/>
      <c r="FMW69" s="264"/>
      <c r="FMX69" s="264"/>
      <c r="FMY69" s="264"/>
      <c r="FMZ69" s="264"/>
      <c r="FNA69" s="264"/>
      <c r="FNB69" s="264"/>
      <c r="FNC69" s="264"/>
      <c r="FND69" s="264"/>
      <c r="FNE69" s="264"/>
      <c r="FNF69" s="264"/>
      <c r="FNG69" s="264"/>
      <c r="FNH69" s="264"/>
      <c r="FNI69" s="264"/>
      <c r="FNJ69" s="264"/>
      <c r="FNK69" s="264"/>
      <c r="FNL69" s="264"/>
      <c r="FNM69" s="264"/>
      <c r="FNN69" s="264"/>
      <c r="FNO69" s="264"/>
      <c r="FNP69" s="264"/>
      <c r="FNQ69" s="264"/>
      <c r="FNR69" s="264"/>
      <c r="FNS69" s="264"/>
      <c r="FNT69" s="264"/>
      <c r="FNU69" s="264"/>
      <c r="FNV69" s="264"/>
      <c r="FNW69" s="264"/>
      <c r="FNX69" s="264"/>
      <c r="FNY69" s="264"/>
      <c r="FNZ69" s="264"/>
      <c r="FOA69" s="264"/>
      <c r="FOB69" s="264"/>
      <c r="FOC69" s="264"/>
      <c r="FOD69" s="264"/>
      <c r="FOE69" s="264"/>
      <c r="FOF69" s="264"/>
      <c r="FOG69" s="264"/>
      <c r="FOH69" s="264"/>
      <c r="FOI69" s="264"/>
      <c r="FOJ69" s="264"/>
      <c r="FOK69" s="264"/>
      <c r="FOL69" s="264"/>
      <c r="FOM69" s="264"/>
      <c r="FON69" s="264"/>
      <c r="FOO69" s="264"/>
      <c r="FOP69" s="264"/>
      <c r="FOQ69" s="264"/>
      <c r="FOR69" s="264"/>
      <c r="FOS69" s="264"/>
      <c r="FOT69" s="264"/>
      <c r="FOU69" s="264"/>
      <c r="FOV69" s="264"/>
      <c r="FOW69" s="264"/>
      <c r="FOX69" s="264"/>
      <c r="FOY69" s="264"/>
      <c r="FOZ69" s="264"/>
      <c r="FPA69" s="264"/>
      <c r="FPB69" s="264"/>
      <c r="FPC69" s="264"/>
      <c r="FPD69" s="264"/>
      <c r="FPE69" s="264"/>
      <c r="FPF69" s="264"/>
      <c r="FPG69" s="264"/>
      <c r="FPH69" s="264"/>
      <c r="FPI69" s="264"/>
      <c r="FPJ69" s="264"/>
      <c r="FPK69" s="264"/>
      <c r="FPL69" s="264"/>
      <c r="FPM69" s="264"/>
      <c r="FPN69" s="264"/>
      <c r="FPO69" s="264"/>
      <c r="FPP69" s="264"/>
      <c r="FPQ69" s="264"/>
      <c r="FPR69" s="264"/>
      <c r="FPS69" s="264"/>
      <c r="FPT69" s="264"/>
      <c r="FPU69" s="264"/>
      <c r="FPV69" s="264"/>
      <c r="FPW69" s="264"/>
      <c r="FPX69" s="264"/>
      <c r="FPY69" s="264"/>
      <c r="FPZ69" s="264"/>
      <c r="FQA69" s="264"/>
      <c r="FQB69" s="264"/>
      <c r="FQC69" s="264"/>
      <c r="FQD69" s="264"/>
      <c r="FQE69" s="264"/>
      <c r="FQF69" s="264"/>
      <c r="FQG69" s="264"/>
      <c r="FQH69" s="264"/>
      <c r="FQI69" s="264"/>
      <c r="FQJ69" s="264"/>
      <c r="FQK69" s="264"/>
      <c r="FQL69" s="264"/>
      <c r="FQM69" s="264"/>
      <c r="FQN69" s="264"/>
      <c r="FQO69" s="264"/>
      <c r="FQP69" s="264"/>
      <c r="FQQ69" s="264"/>
      <c r="FQR69" s="264"/>
      <c r="FQS69" s="264"/>
      <c r="FQT69" s="264"/>
      <c r="FQU69" s="264"/>
      <c r="FQV69" s="264"/>
      <c r="FQW69" s="264"/>
      <c r="FQX69" s="264"/>
      <c r="FQY69" s="264"/>
      <c r="FQZ69" s="264"/>
      <c r="FRA69" s="264"/>
      <c r="FRB69" s="264"/>
      <c r="FRC69" s="264"/>
      <c r="FRD69" s="264"/>
      <c r="FRE69" s="264"/>
      <c r="FRF69" s="264"/>
      <c r="FRG69" s="264"/>
      <c r="FRH69" s="264"/>
      <c r="FRI69" s="264"/>
      <c r="FRJ69" s="264"/>
      <c r="FRK69" s="264"/>
      <c r="FRL69" s="264"/>
      <c r="FRM69" s="264"/>
      <c r="FRN69" s="264"/>
      <c r="FRO69" s="264"/>
      <c r="FRP69" s="264"/>
      <c r="FRQ69" s="264"/>
      <c r="FRR69" s="264"/>
      <c r="FRS69" s="264"/>
      <c r="FRT69" s="264"/>
      <c r="FRU69" s="264"/>
      <c r="FRV69" s="264"/>
      <c r="FRW69" s="264"/>
      <c r="FRX69" s="264"/>
      <c r="FRY69" s="264"/>
      <c r="FRZ69" s="264"/>
      <c r="FSA69" s="264"/>
      <c r="FSB69" s="264"/>
      <c r="FSC69" s="264"/>
      <c r="FSD69" s="264"/>
      <c r="FSE69" s="264"/>
      <c r="FSF69" s="264"/>
      <c r="FSG69" s="264"/>
      <c r="FSH69" s="264"/>
      <c r="FSI69" s="264"/>
      <c r="FSJ69" s="264"/>
      <c r="FSK69" s="264"/>
      <c r="FSL69" s="264"/>
      <c r="FSM69" s="264"/>
      <c r="FSN69" s="264"/>
      <c r="FSO69" s="264"/>
      <c r="FSP69" s="264"/>
      <c r="FSQ69" s="264"/>
      <c r="FSR69" s="264"/>
      <c r="FSS69" s="264"/>
      <c r="FST69" s="264"/>
      <c r="FSU69" s="264"/>
      <c r="FSV69" s="264"/>
      <c r="FSW69" s="264"/>
      <c r="FSX69" s="264"/>
      <c r="FSY69" s="264"/>
      <c r="FSZ69" s="264"/>
      <c r="FTA69" s="264"/>
      <c r="FTB69" s="264"/>
      <c r="FTC69" s="264"/>
      <c r="FTD69" s="264"/>
      <c r="FTE69" s="264"/>
      <c r="FTF69" s="264"/>
      <c r="FTG69" s="264"/>
      <c r="FTH69" s="264"/>
      <c r="FTI69" s="264"/>
      <c r="FTJ69" s="264"/>
      <c r="FTK69" s="264"/>
      <c r="FTL69" s="264"/>
      <c r="FTM69" s="264"/>
      <c r="FTN69" s="264"/>
      <c r="FTO69" s="264"/>
      <c r="FTP69" s="264"/>
      <c r="FTQ69" s="264"/>
      <c r="FTR69" s="264"/>
      <c r="FTS69" s="264"/>
      <c r="FTT69" s="264"/>
      <c r="FTU69" s="264"/>
      <c r="FTV69" s="264"/>
      <c r="FTW69" s="264"/>
      <c r="FTX69" s="264"/>
      <c r="FTY69" s="264"/>
      <c r="FTZ69" s="264"/>
      <c r="FUA69" s="264"/>
      <c r="FUB69" s="264"/>
      <c r="FUC69" s="264"/>
      <c r="FUD69" s="264"/>
      <c r="FUE69" s="264"/>
      <c r="FUF69" s="264"/>
      <c r="FUG69" s="264"/>
      <c r="FUH69" s="264"/>
      <c r="FUI69" s="264"/>
      <c r="FUJ69" s="264"/>
      <c r="FUK69" s="264"/>
      <c r="FUL69" s="264"/>
      <c r="FUM69" s="264"/>
      <c r="FUN69" s="264"/>
      <c r="FUO69" s="264"/>
      <c r="FUP69" s="264"/>
      <c r="FUQ69" s="264"/>
      <c r="FUR69" s="264"/>
      <c r="FUS69" s="264"/>
      <c r="FUT69" s="264"/>
      <c r="FUU69" s="264"/>
      <c r="FUV69" s="264"/>
      <c r="FUW69" s="264"/>
      <c r="FUX69" s="264"/>
      <c r="FUY69" s="264"/>
      <c r="FUZ69" s="264"/>
      <c r="FVA69" s="264"/>
      <c r="FVB69" s="264"/>
      <c r="FVC69" s="264"/>
      <c r="FVD69" s="264"/>
      <c r="FVE69" s="264"/>
      <c r="FVF69" s="264"/>
      <c r="FVG69" s="264"/>
      <c r="FVH69" s="264"/>
      <c r="FVI69" s="264"/>
      <c r="FVJ69" s="264"/>
      <c r="FVK69" s="264"/>
      <c r="FVL69" s="264"/>
      <c r="FVM69" s="264"/>
      <c r="FVN69" s="264"/>
      <c r="FVO69" s="264"/>
      <c r="FVP69" s="264"/>
      <c r="FVQ69" s="264"/>
      <c r="FVR69" s="264"/>
      <c r="FVS69" s="264"/>
      <c r="FVT69" s="264"/>
      <c r="FVU69" s="264"/>
      <c r="FVV69" s="264"/>
      <c r="FVW69" s="264"/>
      <c r="FVX69" s="264"/>
      <c r="FVY69" s="264"/>
      <c r="FVZ69" s="264"/>
      <c r="FWA69" s="264"/>
      <c r="FWB69" s="264"/>
      <c r="FWC69" s="264"/>
      <c r="FWD69" s="264"/>
      <c r="FWE69" s="264"/>
      <c r="FWF69" s="264"/>
      <c r="FWG69" s="264"/>
      <c r="FWH69" s="264"/>
      <c r="FWI69" s="264"/>
      <c r="FWJ69" s="264"/>
      <c r="FWK69" s="264"/>
      <c r="FWL69" s="264"/>
      <c r="FWM69" s="264"/>
      <c r="FWN69" s="264"/>
      <c r="FWO69" s="264"/>
      <c r="FWP69" s="264"/>
      <c r="FWQ69" s="264"/>
      <c r="FWR69" s="264"/>
      <c r="FWS69" s="264"/>
      <c r="FWT69" s="264"/>
      <c r="FWU69" s="264"/>
      <c r="FWV69" s="264"/>
      <c r="FWW69" s="264"/>
      <c r="FWX69" s="264"/>
      <c r="FWY69" s="264"/>
      <c r="FWZ69" s="264"/>
      <c r="FXA69" s="264"/>
      <c r="FXB69" s="264"/>
      <c r="FXC69" s="264"/>
      <c r="FXD69" s="264"/>
      <c r="FXE69" s="264"/>
      <c r="FXF69" s="264"/>
      <c r="FXG69" s="264"/>
      <c r="FXH69" s="264"/>
      <c r="FXI69" s="264"/>
      <c r="FXJ69" s="264"/>
      <c r="FXK69" s="264"/>
      <c r="FXL69" s="264"/>
      <c r="FXM69" s="264"/>
      <c r="FXN69" s="264"/>
      <c r="FXO69" s="264"/>
      <c r="FXP69" s="264"/>
      <c r="FXQ69" s="264"/>
      <c r="FXR69" s="264"/>
      <c r="FXS69" s="264"/>
      <c r="FXT69" s="264"/>
      <c r="FXU69" s="264"/>
      <c r="FXV69" s="264"/>
      <c r="FXW69" s="264"/>
      <c r="FXX69" s="264"/>
      <c r="FXY69" s="264"/>
      <c r="FXZ69" s="264"/>
      <c r="FYA69" s="264"/>
      <c r="FYB69" s="264"/>
      <c r="FYC69" s="264"/>
      <c r="FYD69" s="264"/>
      <c r="FYE69" s="264"/>
      <c r="FYF69" s="264"/>
      <c r="FYG69" s="264"/>
      <c r="FYH69" s="264"/>
      <c r="FYI69" s="264"/>
      <c r="FYJ69" s="264"/>
      <c r="FYK69" s="264"/>
      <c r="FYL69" s="264"/>
      <c r="FYM69" s="264"/>
      <c r="FYN69" s="264"/>
      <c r="FYO69" s="264"/>
      <c r="FYP69" s="264"/>
      <c r="FYQ69" s="264"/>
      <c r="FYR69" s="264"/>
      <c r="FYS69" s="264"/>
      <c r="FYT69" s="264"/>
      <c r="FYU69" s="264"/>
      <c r="FYV69" s="264"/>
      <c r="FYW69" s="264"/>
      <c r="FYX69" s="264"/>
      <c r="FYY69" s="264"/>
      <c r="FYZ69" s="264"/>
      <c r="FZA69" s="264"/>
      <c r="FZB69" s="264"/>
      <c r="FZC69" s="264"/>
      <c r="FZD69" s="264"/>
      <c r="FZE69" s="264"/>
      <c r="FZF69" s="264"/>
      <c r="FZG69" s="264"/>
      <c r="FZH69" s="264"/>
      <c r="FZI69" s="264"/>
      <c r="FZJ69" s="264"/>
      <c r="FZK69" s="264"/>
      <c r="FZL69" s="264"/>
      <c r="FZM69" s="264"/>
      <c r="FZN69" s="264"/>
      <c r="FZO69" s="264"/>
      <c r="FZP69" s="264"/>
      <c r="FZQ69" s="264"/>
      <c r="FZR69" s="264"/>
      <c r="FZS69" s="264"/>
      <c r="FZT69" s="264"/>
      <c r="FZU69" s="264"/>
      <c r="FZV69" s="264"/>
      <c r="FZW69" s="264"/>
      <c r="FZX69" s="264"/>
      <c r="FZY69" s="264"/>
      <c r="FZZ69" s="264"/>
      <c r="GAA69" s="264"/>
      <c r="GAB69" s="264"/>
      <c r="GAC69" s="264"/>
      <c r="GAD69" s="264"/>
      <c r="GAE69" s="264"/>
      <c r="GAF69" s="264"/>
      <c r="GAG69" s="264"/>
      <c r="GAH69" s="264"/>
      <c r="GAI69" s="264"/>
      <c r="GAJ69" s="264"/>
      <c r="GAK69" s="264"/>
      <c r="GAL69" s="264"/>
      <c r="GAM69" s="264"/>
      <c r="GAN69" s="264"/>
      <c r="GAO69" s="264"/>
      <c r="GAP69" s="264"/>
      <c r="GAQ69" s="264"/>
      <c r="GAR69" s="264"/>
      <c r="GAS69" s="264"/>
      <c r="GAT69" s="264"/>
      <c r="GAU69" s="264"/>
      <c r="GAV69" s="264"/>
      <c r="GAW69" s="264"/>
      <c r="GAX69" s="264"/>
      <c r="GAY69" s="264"/>
      <c r="GAZ69" s="264"/>
      <c r="GBA69" s="264"/>
      <c r="GBB69" s="264"/>
      <c r="GBC69" s="264"/>
      <c r="GBD69" s="264"/>
      <c r="GBE69" s="264"/>
      <c r="GBF69" s="264"/>
      <c r="GBG69" s="264"/>
      <c r="GBH69" s="264"/>
      <c r="GBI69" s="264"/>
      <c r="GBJ69" s="264"/>
      <c r="GBK69" s="264"/>
      <c r="GBL69" s="264"/>
      <c r="GBM69" s="264"/>
      <c r="GBN69" s="264"/>
      <c r="GBO69" s="264"/>
      <c r="GBP69" s="264"/>
      <c r="GBQ69" s="264"/>
      <c r="GBR69" s="264"/>
      <c r="GBS69" s="264"/>
      <c r="GBT69" s="264"/>
      <c r="GBU69" s="264"/>
      <c r="GBV69" s="264"/>
      <c r="GBW69" s="264"/>
      <c r="GBX69" s="264"/>
      <c r="GBY69" s="264"/>
      <c r="GBZ69" s="264"/>
      <c r="GCA69" s="264"/>
      <c r="GCB69" s="264"/>
      <c r="GCC69" s="264"/>
      <c r="GCD69" s="264"/>
      <c r="GCE69" s="264"/>
      <c r="GCF69" s="264"/>
      <c r="GCG69" s="264"/>
      <c r="GCH69" s="264"/>
      <c r="GCI69" s="264"/>
      <c r="GCJ69" s="264"/>
      <c r="GCK69" s="264"/>
      <c r="GCL69" s="264"/>
      <c r="GCM69" s="264"/>
      <c r="GCN69" s="264"/>
      <c r="GCO69" s="264"/>
      <c r="GCP69" s="264"/>
      <c r="GCQ69" s="264"/>
      <c r="GCR69" s="264"/>
      <c r="GCS69" s="264"/>
      <c r="GCT69" s="264"/>
      <c r="GCU69" s="264"/>
      <c r="GCV69" s="264"/>
      <c r="GCW69" s="264"/>
      <c r="GCX69" s="264"/>
      <c r="GCY69" s="264"/>
      <c r="GCZ69" s="264"/>
      <c r="GDA69" s="264"/>
      <c r="GDB69" s="264"/>
      <c r="GDC69" s="264"/>
      <c r="GDD69" s="264"/>
      <c r="GDE69" s="264"/>
      <c r="GDF69" s="264"/>
      <c r="GDG69" s="264"/>
      <c r="GDH69" s="264"/>
      <c r="GDI69" s="264"/>
      <c r="GDJ69" s="264"/>
      <c r="GDK69" s="264"/>
      <c r="GDL69" s="264"/>
      <c r="GDM69" s="264"/>
      <c r="GDN69" s="264"/>
      <c r="GDO69" s="264"/>
      <c r="GDP69" s="264"/>
      <c r="GDQ69" s="264"/>
      <c r="GDR69" s="264"/>
      <c r="GDS69" s="264"/>
      <c r="GDT69" s="264"/>
      <c r="GDU69" s="264"/>
      <c r="GDV69" s="264"/>
      <c r="GDW69" s="264"/>
      <c r="GDX69" s="264"/>
      <c r="GDY69" s="264"/>
      <c r="GDZ69" s="264"/>
      <c r="GEA69" s="264"/>
      <c r="GEB69" s="264"/>
      <c r="GEC69" s="264"/>
      <c r="GED69" s="264"/>
      <c r="GEE69" s="264"/>
      <c r="GEF69" s="264"/>
      <c r="GEG69" s="264"/>
      <c r="GEH69" s="264"/>
      <c r="GEI69" s="264"/>
      <c r="GEJ69" s="264"/>
      <c r="GEK69" s="264"/>
      <c r="GEL69" s="264"/>
      <c r="GEM69" s="264"/>
      <c r="GEN69" s="264"/>
      <c r="GEO69" s="264"/>
      <c r="GEP69" s="264"/>
      <c r="GEQ69" s="264"/>
      <c r="GER69" s="264"/>
      <c r="GES69" s="264"/>
      <c r="GET69" s="264"/>
      <c r="GEU69" s="264"/>
      <c r="GEV69" s="264"/>
      <c r="GEW69" s="264"/>
      <c r="GEX69" s="264"/>
      <c r="GEY69" s="264"/>
      <c r="GEZ69" s="264"/>
      <c r="GFA69" s="264"/>
      <c r="GFB69" s="264"/>
      <c r="GFC69" s="264"/>
      <c r="GFD69" s="264"/>
      <c r="GFE69" s="264"/>
      <c r="GFF69" s="264"/>
      <c r="GFG69" s="264"/>
      <c r="GFH69" s="264"/>
      <c r="GFI69" s="264"/>
      <c r="GFJ69" s="264"/>
      <c r="GFK69" s="264"/>
      <c r="GFL69" s="264"/>
      <c r="GFM69" s="264"/>
      <c r="GFN69" s="264"/>
      <c r="GFO69" s="264"/>
      <c r="GFP69" s="264"/>
      <c r="GFQ69" s="264"/>
      <c r="GFR69" s="264"/>
      <c r="GFS69" s="264"/>
      <c r="GFT69" s="264"/>
      <c r="GFU69" s="264"/>
      <c r="GFV69" s="264"/>
      <c r="GFW69" s="264"/>
      <c r="GFX69" s="264"/>
      <c r="GFY69" s="264"/>
      <c r="GFZ69" s="264"/>
      <c r="GGA69" s="264"/>
      <c r="GGB69" s="264"/>
      <c r="GGC69" s="264"/>
      <c r="GGD69" s="264"/>
      <c r="GGE69" s="264"/>
      <c r="GGF69" s="264"/>
      <c r="GGG69" s="264"/>
      <c r="GGH69" s="264"/>
      <c r="GGI69" s="264"/>
      <c r="GGJ69" s="264"/>
      <c r="GGK69" s="264"/>
      <c r="GGL69" s="264"/>
      <c r="GGM69" s="264"/>
      <c r="GGN69" s="264"/>
      <c r="GGO69" s="264"/>
      <c r="GGP69" s="264"/>
      <c r="GGQ69" s="264"/>
      <c r="GGR69" s="264"/>
      <c r="GGS69" s="264"/>
      <c r="GGT69" s="264"/>
      <c r="GGU69" s="264"/>
      <c r="GGV69" s="264"/>
      <c r="GGW69" s="264"/>
      <c r="GGX69" s="264"/>
      <c r="GGY69" s="264"/>
      <c r="GGZ69" s="264"/>
      <c r="GHA69" s="264"/>
      <c r="GHB69" s="264"/>
      <c r="GHC69" s="264"/>
      <c r="GHD69" s="264"/>
      <c r="GHE69" s="264"/>
      <c r="GHF69" s="264"/>
      <c r="GHG69" s="264"/>
      <c r="GHH69" s="264"/>
      <c r="GHI69" s="264"/>
      <c r="GHJ69" s="264"/>
      <c r="GHK69" s="264"/>
      <c r="GHL69" s="264"/>
      <c r="GHM69" s="264"/>
      <c r="GHN69" s="264"/>
      <c r="GHO69" s="264"/>
      <c r="GHP69" s="264"/>
      <c r="GHQ69" s="264"/>
      <c r="GHR69" s="264"/>
      <c r="GHS69" s="264"/>
      <c r="GHT69" s="264"/>
      <c r="GHU69" s="264"/>
      <c r="GHV69" s="264"/>
      <c r="GHW69" s="264"/>
      <c r="GHX69" s="264"/>
      <c r="GHY69" s="264"/>
      <c r="GHZ69" s="264"/>
      <c r="GIA69" s="264"/>
      <c r="GIB69" s="264"/>
      <c r="GIC69" s="264"/>
      <c r="GID69" s="264"/>
      <c r="GIE69" s="264"/>
      <c r="GIF69" s="264"/>
      <c r="GIG69" s="264"/>
      <c r="GIH69" s="264"/>
      <c r="GII69" s="264"/>
      <c r="GIJ69" s="264"/>
      <c r="GIK69" s="264"/>
      <c r="GIL69" s="264"/>
      <c r="GIM69" s="264"/>
      <c r="GIN69" s="264"/>
      <c r="GIO69" s="264"/>
      <c r="GIP69" s="264"/>
      <c r="GIQ69" s="264"/>
      <c r="GIR69" s="264"/>
      <c r="GIS69" s="264"/>
      <c r="GIT69" s="264"/>
      <c r="GIU69" s="264"/>
      <c r="GIV69" s="264"/>
      <c r="GIW69" s="264"/>
      <c r="GIX69" s="264"/>
      <c r="GIY69" s="264"/>
      <c r="GIZ69" s="264"/>
      <c r="GJA69" s="264"/>
      <c r="GJB69" s="264"/>
      <c r="GJC69" s="264"/>
      <c r="GJD69" s="264"/>
      <c r="GJE69" s="264"/>
      <c r="GJF69" s="264"/>
      <c r="GJG69" s="264"/>
      <c r="GJH69" s="264"/>
      <c r="GJI69" s="264"/>
      <c r="GJJ69" s="264"/>
      <c r="GJK69" s="264"/>
      <c r="GJL69" s="264"/>
      <c r="GJM69" s="264"/>
      <c r="GJN69" s="264"/>
      <c r="GJO69" s="264"/>
      <c r="GJP69" s="264"/>
      <c r="GJQ69" s="264"/>
      <c r="GJR69" s="264"/>
      <c r="GJS69" s="264"/>
      <c r="GJT69" s="264"/>
      <c r="GJU69" s="264"/>
      <c r="GJV69" s="264"/>
      <c r="GJW69" s="264"/>
      <c r="GJX69" s="264"/>
      <c r="GJY69" s="264"/>
      <c r="GJZ69" s="264"/>
      <c r="GKA69" s="264"/>
      <c r="GKB69" s="264"/>
      <c r="GKC69" s="264"/>
      <c r="GKD69" s="264"/>
      <c r="GKE69" s="264"/>
      <c r="GKF69" s="264"/>
      <c r="GKG69" s="264"/>
      <c r="GKH69" s="264"/>
      <c r="GKI69" s="264"/>
      <c r="GKJ69" s="264"/>
      <c r="GKK69" s="264"/>
      <c r="GKL69" s="264"/>
      <c r="GKM69" s="264"/>
      <c r="GKN69" s="264"/>
      <c r="GKO69" s="264"/>
      <c r="GKP69" s="264"/>
      <c r="GKQ69" s="264"/>
      <c r="GKR69" s="264"/>
      <c r="GKS69" s="264"/>
      <c r="GKT69" s="264"/>
      <c r="GKU69" s="264"/>
      <c r="GKV69" s="264"/>
      <c r="GKW69" s="264"/>
      <c r="GKX69" s="264"/>
      <c r="GKY69" s="264"/>
      <c r="GKZ69" s="264"/>
      <c r="GLA69" s="264"/>
      <c r="GLB69" s="264"/>
      <c r="GLC69" s="264"/>
      <c r="GLD69" s="264"/>
      <c r="GLE69" s="264"/>
      <c r="GLF69" s="264"/>
      <c r="GLG69" s="264"/>
      <c r="GLH69" s="264"/>
      <c r="GLI69" s="264"/>
      <c r="GLJ69" s="264"/>
      <c r="GLK69" s="264"/>
      <c r="GLL69" s="264"/>
      <c r="GLM69" s="264"/>
      <c r="GLN69" s="264"/>
      <c r="GLO69" s="264"/>
      <c r="GLP69" s="264"/>
      <c r="GLQ69" s="264"/>
      <c r="GLR69" s="264"/>
      <c r="GLS69" s="264"/>
      <c r="GLT69" s="264"/>
      <c r="GLU69" s="264"/>
      <c r="GLV69" s="264"/>
      <c r="GLW69" s="264"/>
      <c r="GLX69" s="264"/>
      <c r="GLY69" s="264"/>
      <c r="GLZ69" s="264"/>
      <c r="GMA69" s="264"/>
      <c r="GMB69" s="264"/>
      <c r="GMC69" s="264"/>
      <c r="GMD69" s="264"/>
      <c r="GME69" s="264"/>
      <c r="GMF69" s="264"/>
      <c r="GMG69" s="264"/>
      <c r="GMH69" s="264"/>
      <c r="GMI69" s="264"/>
      <c r="GMJ69" s="264"/>
      <c r="GMK69" s="264"/>
      <c r="GML69" s="264"/>
      <c r="GMM69" s="264"/>
      <c r="GMN69" s="264"/>
      <c r="GMO69" s="264"/>
      <c r="GMP69" s="264"/>
      <c r="GMQ69" s="264"/>
      <c r="GMR69" s="264"/>
      <c r="GMS69" s="264"/>
      <c r="GMT69" s="264"/>
      <c r="GMU69" s="264"/>
      <c r="GMV69" s="264"/>
      <c r="GMW69" s="264"/>
      <c r="GMX69" s="264"/>
      <c r="GMY69" s="264"/>
      <c r="GMZ69" s="264"/>
      <c r="GNA69" s="264"/>
      <c r="GNB69" s="264"/>
      <c r="GNC69" s="264"/>
      <c r="GND69" s="264"/>
      <c r="GNE69" s="264"/>
      <c r="GNF69" s="264"/>
      <c r="GNG69" s="264"/>
      <c r="GNH69" s="264"/>
      <c r="GNI69" s="264"/>
      <c r="GNJ69" s="264"/>
      <c r="GNK69" s="264"/>
      <c r="GNL69" s="264"/>
      <c r="GNM69" s="264"/>
      <c r="GNN69" s="264"/>
      <c r="GNO69" s="264"/>
      <c r="GNP69" s="264"/>
      <c r="GNQ69" s="264"/>
      <c r="GNR69" s="264"/>
      <c r="GNS69" s="264"/>
      <c r="GNT69" s="264"/>
      <c r="GNU69" s="264"/>
      <c r="GNV69" s="264"/>
      <c r="GNW69" s="264"/>
      <c r="GNX69" s="264"/>
      <c r="GNY69" s="264"/>
      <c r="GNZ69" s="264"/>
      <c r="GOA69" s="264"/>
      <c r="GOB69" s="264"/>
      <c r="GOC69" s="264"/>
      <c r="GOD69" s="264"/>
      <c r="GOE69" s="264"/>
      <c r="GOF69" s="264"/>
      <c r="GOG69" s="264"/>
      <c r="GOH69" s="264"/>
      <c r="GOI69" s="264"/>
      <c r="GOJ69" s="264"/>
      <c r="GOK69" s="264"/>
      <c r="GOL69" s="264"/>
      <c r="GOM69" s="264"/>
      <c r="GON69" s="264"/>
      <c r="GOO69" s="264"/>
      <c r="GOP69" s="264"/>
      <c r="GOQ69" s="264"/>
      <c r="GOR69" s="264"/>
      <c r="GOS69" s="264"/>
      <c r="GOT69" s="264"/>
      <c r="GOU69" s="264"/>
      <c r="GOV69" s="264"/>
      <c r="GOW69" s="264"/>
      <c r="GOX69" s="264"/>
      <c r="GOY69" s="264"/>
      <c r="GOZ69" s="264"/>
      <c r="GPA69" s="264"/>
      <c r="GPB69" s="264"/>
      <c r="GPC69" s="264"/>
      <c r="GPD69" s="264"/>
      <c r="GPE69" s="264"/>
      <c r="GPF69" s="264"/>
      <c r="GPG69" s="264"/>
      <c r="GPH69" s="264"/>
      <c r="GPI69" s="264"/>
      <c r="GPJ69" s="264"/>
      <c r="GPK69" s="264"/>
      <c r="GPL69" s="264"/>
      <c r="GPM69" s="264"/>
      <c r="GPN69" s="264"/>
      <c r="GPO69" s="264"/>
      <c r="GPP69" s="264"/>
      <c r="GPQ69" s="264"/>
      <c r="GPR69" s="264"/>
      <c r="GPS69" s="264"/>
      <c r="GPT69" s="264"/>
      <c r="GPU69" s="264"/>
      <c r="GPV69" s="264"/>
      <c r="GPW69" s="264"/>
      <c r="GPX69" s="264"/>
      <c r="GPY69" s="264"/>
      <c r="GPZ69" s="264"/>
      <c r="GQA69" s="264"/>
      <c r="GQB69" s="264"/>
      <c r="GQC69" s="264"/>
      <c r="GQD69" s="264"/>
      <c r="GQE69" s="264"/>
      <c r="GQF69" s="264"/>
      <c r="GQG69" s="264"/>
      <c r="GQH69" s="264"/>
      <c r="GQI69" s="264"/>
      <c r="GQJ69" s="264"/>
      <c r="GQK69" s="264"/>
      <c r="GQL69" s="264"/>
      <c r="GQM69" s="264"/>
      <c r="GQN69" s="264"/>
      <c r="GQO69" s="264"/>
      <c r="GQP69" s="264"/>
      <c r="GQQ69" s="264"/>
      <c r="GQR69" s="264"/>
      <c r="GQS69" s="264"/>
      <c r="GQT69" s="264"/>
      <c r="GQU69" s="264"/>
      <c r="GQV69" s="264"/>
      <c r="GQW69" s="264"/>
      <c r="GQX69" s="264"/>
      <c r="GQY69" s="264"/>
      <c r="GQZ69" s="264"/>
      <c r="GRA69" s="264"/>
      <c r="GRB69" s="264"/>
      <c r="GRC69" s="264"/>
      <c r="GRD69" s="264"/>
      <c r="GRE69" s="264"/>
      <c r="GRF69" s="264"/>
      <c r="GRG69" s="264"/>
      <c r="GRH69" s="264"/>
      <c r="GRI69" s="264"/>
      <c r="GRJ69" s="264"/>
      <c r="GRK69" s="264"/>
      <c r="GRL69" s="264"/>
      <c r="GRM69" s="264"/>
      <c r="GRN69" s="264"/>
      <c r="GRO69" s="264"/>
      <c r="GRP69" s="264"/>
      <c r="GRQ69" s="264"/>
      <c r="GRR69" s="264"/>
      <c r="GRS69" s="264"/>
      <c r="GRT69" s="264"/>
      <c r="GRU69" s="264"/>
      <c r="GRV69" s="264"/>
      <c r="GRW69" s="264"/>
      <c r="GRX69" s="264"/>
      <c r="GRY69" s="264"/>
      <c r="GRZ69" s="264"/>
      <c r="GSA69" s="264"/>
      <c r="GSB69" s="264"/>
      <c r="GSC69" s="264"/>
      <c r="GSD69" s="264"/>
      <c r="GSE69" s="264"/>
      <c r="GSF69" s="264"/>
      <c r="GSG69" s="264"/>
      <c r="GSH69" s="264"/>
      <c r="GSI69" s="264"/>
      <c r="GSJ69" s="264"/>
      <c r="GSK69" s="264"/>
      <c r="GSL69" s="264"/>
      <c r="GSM69" s="264"/>
      <c r="GSN69" s="264"/>
      <c r="GSO69" s="264"/>
      <c r="GSP69" s="264"/>
      <c r="GSQ69" s="264"/>
      <c r="GSR69" s="264"/>
      <c r="GSS69" s="264"/>
      <c r="GST69" s="264"/>
      <c r="GSU69" s="264"/>
      <c r="GSV69" s="264"/>
      <c r="GSW69" s="264"/>
      <c r="GSX69" s="264"/>
      <c r="GSY69" s="264"/>
      <c r="GSZ69" s="264"/>
      <c r="GTA69" s="264"/>
      <c r="GTB69" s="264"/>
      <c r="GTC69" s="264"/>
      <c r="GTD69" s="264"/>
      <c r="GTE69" s="264"/>
      <c r="GTF69" s="264"/>
      <c r="GTG69" s="264"/>
      <c r="GTH69" s="264"/>
      <c r="GTI69" s="264"/>
      <c r="GTJ69" s="264"/>
      <c r="GTK69" s="264"/>
      <c r="GTL69" s="264"/>
      <c r="GTM69" s="264"/>
      <c r="GTN69" s="264"/>
      <c r="GTO69" s="264"/>
      <c r="GTP69" s="264"/>
      <c r="GTQ69" s="264"/>
      <c r="GTR69" s="264"/>
      <c r="GTS69" s="264"/>
      <c r="GTT69" s="264"/>
      <c r="GTU69" s="264"/>
      <c r="GTV69" s="264"/>
      <c r="GTW69" s="264"/>
      <c r="GTX69" s="264"/>
      <c r="GTY69" s="264"/>
      <c r="GTZ69" s="264"/>
      <c r="GUA69" s="264"/>
      <c r="GUB69" s="264"/>
      <c r="GUC69" s="264"/>
      <c r="GUD69" s="264"/>
      <c r="GUE69" s="264"/>
      <c r="GUF69" s="264"/>
      <c r="GUG69" s="264"/>
      <c r="GUH69" s="264"/>
      <c r="GUI69" s="264"/>
      <c r="GUJ69" s="264"/>
      <c r="GUK69" s="264"/>
      <c r="GUL69" s="264"/>
      <c r="GUM69" s="264"/>
      <c r="GUN69" s="264"/>
      <c r="GUO69" s="264"/>
      <c r="GUP69" s="264"/>
      <c r="GUQ69" s="264"/>
      <c r="GUR69" s="264"/>
      <c r="GUS69" s="264"/>
      <c r="GUT69" s="264"/>
      <c r="GUU69" s="264"/>
      <c r="GUV69" s="264"/>
      <c r="GUW69" s="264"/>
      <c r="GUX69" s="264"/>
      <c r="GUY69" s="264"/>
      <c r="GUZ69" s="264"/>
      <c r="GVA69" s="264"/>
      <c r="GVB69" s="264"/>
      <c r="GVC69" s="264"/>
      <c r="GVD69" s="264"/>
      <c r="GVE69" s="264"/>
      <c r="GVF69" s="264"/>
      <c r="GVG69" s="264"/>
      <c r="GVH69" s="264"/>
      <c r="GVI69" s="264"/>
      <c r="GVJ69" s="264"/>
      <c r="GVK69" s="264"/>
      <c r="GVL69" s="264"/>
      <c r="GVM69" s="264"/>
      <c r="GVN69" s="264"/>
      <c r="GVO69" s="264"/>
      <c r="GVP69" s="264"/>
      <c r="GVQ69" s="264"/>
      <c r="GVR69" s="264"/>
      <c r="GVS69" s="264"/>
      <c r="GVT69" s="264"/>
      <c r="GVU69" s="264"/>
      <c r="GVV69" s="264"/>
      <c r="GVW69" s="264"/>
      <c r="GVX69" s="264"/>
      <c r="GVY69" s="264"/>
      <c r="GVZ69" s="264"/>
      <c r="GWA69" s="264"/>
      <c r="GWB69" s="264"/>
      <c r="GWC69" s="264"/>
      <c r="GWD69" s="264"/>
      <c r="GWE69" s="264"/>
      <c r="GWF69" s="264"/>
      <c r="GWG69" s="264"/>
      <c r="GWH69" s="264"/>
      <c r="GWI69" s="264"/>
      <c r="GWJ69" s="264"/>
      <c r="GWK69" s="264"/>
      <c r="GWL69" s="264"/>
      <c r="GWM69" s="264"/>
      <c r="GWN69" s="264"/>
      <c r="GWO69" s="264"/>
      <c r="GWP69" s="264"/>
      <c r="GWQ69" s="264"/>
      <c r="GWR69" s="264"/>
      <c r="GWS69" s="264"/>
      <c r="GWT69" s="264"/>
      <c r="GWU69" s="264"/>
      <c r="GWV69" s="264"/>
      <c r="GWW69" s="264"/>
      <c r="GWX69" s="264"/>
      <c r="GWY69" s="264"/>
      <c r="GWZ69" s="264"/>
      <c r="GXA69" s="264"/>
      <c r="GXB69" s="264"/>
      <c r="GXC69" s="264"/>
      <c r="GXD69" s="264"/>
      <c r="GXE69" s="264"/>
      <c r="GXF69" s="264"/>
      <c r="GXG69" s="264"/>
      <c r="GXH69" s="264"/>
      <c r="GXI69" s="264"/>
      <c r="GXJ69" s="264"/>
      <c r="GXK69" s="264"/>
      <c r="GXL69" s="264"/>
      <c r="GXM69" s="264"/>
      <c r="GXN69" s="264"/>
      <c r="GXO69" s="264"/>
      <c r="GXP69" s="264"/>
      <c r="GXQ69" s="264"/>
      <c r="GXR69" s="264"/>
      <c r="GXS69" s="264"/>
      <c r="GXT69" s="264"/>
      <c r="GXU69" s="264"/>
      <c r="GXV69" s="264"/>
      <c r="GXW69" s="264"/>
      <c r="GXX69" s="264"/>
      <c r="GXY69" s="264"/>
      <c r="GXZ69" s="264"/>
      <c r="GYA69" s="264"/>
      <c r="GYB69" s="264"/>
      <c r="GYC69" s="264"/>
      <c r="GYD69" s="264"/>
      <c r="GYE69" s="264"/>
      <c r="GYF69" s="264"/>
      <c r="GYG69" s="264"/>
      <c r="GYH69" s="264"/>
      <c r="GYI69" s="264"/>
      <c r="GYJ69" s="264"/>
      <c r="GYK69" s="264"/>
      <c r="GYL69" s="264"/>
      <c r="GYM69" s="264"/>
      <c r="GYN69" s="264"/>
      <c r="GYO69" s="264"/>
      <c r="GYP69" s="264"/>
      <c r="GYQ69" s="264"/>
      <c r="GYR69" s="264"/>
      <c r="GYS69" s="264"/>
      <c r="GYT69" s="264"/>
      <c r="GYU69" s="264"/>
      <c r="GYV69" s="264"/>
      <c r="GYW69" s="264"/>
      <c r="GYX69" s="264"/>
      <c r="GYY69" s="264"/>
      <c r="GYZ69" s="264"/>
      <c r="GZA69" s="264"/>
      <c r="GZB69" s="264"/>
      <c r="GZC69" s="264"/>
      <c r="GZD69" s="264"/>
      <c r="GZE69" s="264"/>
      <c r="GZF69" s="264"/>
      <c r="GZG69" s="264"/>
      <c r="GZH69" s="264"/>
      <c r="GZI69" s="264"/>
      <c r="GZJ69" s="264"/>
      <c r="GZK69" s="264"/>
      <c r="GZL69" s="264"/>
      <c r="GZM69" s="264"/>
      <c r="GZN69" s="264"/>
      <c r="GZO69" s="264"/>
      <c r="GZP69" s="264"/>
      <c r="GZQ69" s="264"/>
      <c r="GZR69" s="264"/>
      <c r="GZS69" s="264"/>
      <c r="GZT69" s="264"/>
      <c r="GZU69" s="264"/>
      <c r="GZV69" s="264"/>
      <c r="GZW69" s="264"/>
      <c r="GZX69" s="264"/>
      <c r="GZY69" s="264"/>
      <c r="GZZ69" s="264"/>
      <c r="HAA69" s="264"/>
      <c r="HAB69" s="264"/>
      <c r="HAC69" s="264"/>
      <c r="HAD69" s="264"/>
      <c r="HAE69" s="264"/>
      <c r="HAF69" s="264"/>
      <c r="HAG69" s="264"/>
      <c r="HAH69" s="264"/>
      <c r="HAI69" s="264"/>
      <c r="HAJ69" s="264"/>
      <c r="HAK69" s="264"/>
      <c r="HAL69" s="264"/>
      <c r="HAM69" s="264"/>
      <c r="HAN69" s="264"/>
      <c r="HAO69" s="264"/>
      <c r="HAP69" s="264"/>
      <c r="HAQ69" s="264"/>
      <c r="HAR69" s="264"/>
      <c r="HAS69" s="264"/>
      <c r="HAT69" s="264"/>
      <c r="HAU69" s="264"/>
      <c r="HAV69" s="264"/>
      <c r="HAW69" s="264"/>
      <c r="HAX69" s="264"/>
      <c r="HAY69" s="264"/>
      <c r="HAZ69" s="264"/>
      <c r="HBA69" s="264"/>
      <c r="HBB69" s="264"/>
      <c r="HBC69" s="264"/>
      <c r="HBD69" s="264"/>
      <c r="HBE69" s="264"/>
      <c r="HBF69" s="264"/>
      <c r="HBG69" s="264"/>
      <c r="HBH69" s="264"/>
      <c r="HBI69" s="264"/>
      <c r="HBJ69" s="264"/>
      <c r="HBK69" s="264"/>
      <c r="HBL69" s="264"/>
      <c r="HBM69" s="264"/>
      <c r="HBN69" s="264"/>
      <c r="HBO69" s="264"/>
      <c r="HBP69" s="264"/>
      <c r="HBQ69" s="264"/>
      <c r="HBR69" s="264"/>
      <c r="HBS69" s="264"/>
      <c r="HBT69" s="264"/>
      <c r="HBU69" s="264"/>
      <c r="HBV69" s="264"/>
      <c r="HBW69" s="264"/>
      <c r="HBX69" s="264"/>
      <c r="HBY69" s="264"/>
      <c r="HBZ69" s="264"/>
      <c r="HCA69" s="264"/>
      <c r="HCB69" s="264"/>
      <c r="HCC69" s="264"/>
      <c r="HCD69" s="264"/>
      <c r="HCE69" s="264"/>
      <c r="HCF69" s="264"/>
      <c r="HCG69" s="264"/>
      <c r="HCH69" s="264"/>
      <c r="HCI69" s="264"/>
      <c r="HCJ69" s="264"/>
      <c r="HCK69" s="264"/>
      <c r="HCL69" s="264"/>
      <c r="HCM69" s="264"/>
      <c r="HCN69" s="264"/>
      <c r="HCO69" s="264"/>
      <c r="HCP69" s="264"/>
      <c r="HCQ69" s="264"/>
      <c r="HCR69" s="264"/>
      <c r="HCS69" s="264"/>
      <c r="HCT69" s="264"/>
      <c r="HCU69" s="264"/>
      <c r="HCV69" s="264"/>
      <c r="HCW69" s="264"/>
      <c r="HCX69" s="264"/>
      <c r="HCY69" s="264"/>
      <c r="HCZ69" s="264"/>
      <c r="HDA69" s="264"/>
      <c r="HDB69" s="264"/>
      <c r="HDC69" s="264"/>
      <c r="HDD69" s="264"/>
      <c r="HDE69" s="264"/>
      <c r="HDF69" s="264"/>
      <c r="HDG69" s="264"/>
      <c r="HDH69" s="264"/>
      <c r="HDI69" s="264"/>
      <c r="HDJ69" s="264"/>
      <c r="HDK69" s="264"/>
      <c r="HDL69" s="264"/>
      <c r="HDM69" s="264"/>
      <c r="HDN69" s="264"/>
      <c r="HDO69" s="264"/>
      <c r="HDP69" s="264"/>
      <c r="HDQ69" s="264"/>
      <c r="HDR69" s="264"/>
      <c r="HDS69" s="264"/>
      <c r="HDT69" s="264"/>
      <c r="HDU69" s="264"/>
      <c r="HDV69" s="264"/>
      <c r="HDW69" s="264"/>
      <c r="HDX69" s="264"/>
      <c r="HDY69" s="264"/>
      <c r="HDZ69" s="264"/>
      <c r="HEA69" s="264"/>
      <c r="HEB69" s="264"/>
      <c r="HEC69" s="264"/>
      <c r="HED69" s="264"/>
      <c r="HEE69" s="264"/>
      <c r="HEF69" s="264"/>
      <c r="HEG69" s="264"/>
      <c r="HEH69" s="264"/>
      <c r="HEI69" s="264"/>
      <c r="HEJ69" s="264"/>
      <c r="HEK69" s="264"/>
      <c r="HEL69" s="264"/>
      <c r="HEM69" s="264"/>
      <c r="HEN69" s="264"/>
      <c r="HEO69" s="264"/>
      <c r="HEP69" s="264"/>
      <c r="HEQ69" s="264"/>
      <c r="HER69" s="264"/>
      <c r="HES69" s="264"/>
      <c r="HET69" s="264"/>
      <c r="HEU69" s="264"/>
      <c r="HEV69" s="264"/>
      <c r="HEW69" s="264"/>
      <c r="HEX69" s="264"/>
      <c r="HEY69" s="264"/>
      <c r="HEZ69" s="264"/>
      <c r="HFA69" s="264"/>
      <c r="HFB69" s="264"/>
      <c r="HFC69" s="264"/>
      <c r="HFD69" s="264"/>
      <c r="HFE69" s="264"/>
      <c r="HFF69" s="264"/>
      <c r="HFG69" s="264"/>
      <c r="HFH69" s="264"/>
      <c r="HFI69" s="264"/>
      <c r="HFJ69" s="264"/>
      <c r="HFK69" s="264"/>
      <c r="HFL69" s="264"/>
      <c r="HFM69" s="264"/>
      <c r="HFN69" s="264"/>
      <c r="HFO69" s="264"/>
      <c r="HFP69" s="264"/>
      <c r="HFQ69" s="264"/>
      <c r="HFR69" s="264"/>
      <c r="HFS69" s="264"/>
      <c r="HFT69" s="264"/>
      <c r="HFU69" s="264"/>
      <c r="HFV69" s="264"/>
      <c r="HFW69" s="264"/>
      <c r="HFX69" s="264"/>
      <c r="HFY69" s="264"/>
      <c r="HFZ69" s="264"/>
      <c r="HGA69" s="264"/>
      <c r="HGB69" s="264"/>
      <c r="HGC69" s="264"/>
      <c r="HGD69" s="264"/>
      <c r="HGE69" s="264"/>
      <c r="HGF69" s="264"/>
      <c r="HGG69" s="264"/>
      <c r="HGH69" s="264"/>
      <c r="HGI69" s="264"/>
      <c r="HGJ69" s="264"/>
      <c r="HGK69" s="264"/>
      <c r="HGL69" s="264"/>
      <c r="HGM69" s="264"/>
      <c r="HGN69" s="264"/>
      <c r="HGO69" s="264"/>
      <c r="HGP69" s="264"/>
      <c r="HGQ69" s="264"/>
      <c r="HGR69" s="264"/>
      <c r="HGS69" s="264"/>
      <c r="HGT69" s="264"/>
      <c r="HGU69" s="264"/>
      <c r="HGV69" s="264"/>
      <c r="HGW69" s="264"/>
      <c r="HGX69" s="264"/>
      <c r="HGY69" s="264"/>
      <c r="HGZ69" s="264"/>
      <c r="HHA69" s="264"/>
      <c r="HHB69" s="264"/>
      <c r="HHC69" s="264"/>
      <c r="HHD69" s="264"/>
      <c r="HHE69" s="264"/>
      <c r="HHF69" s="264"/>
      <c r="HHG69" s="264"/>
      <c r="HHH69" s="264"/>
      <c r="HHI69" s="264"/>
      <c r="HHJ69" s="264"/>
      <c r="HHK69" s="264"/>
      <c r="HHL69" s="264"/>
      <c r="HHM69" s="264"/>
      <c r="HHN69" s="264"/>
      <c r="HHO69" s="264"/>
      <c r="HHP69" s="264"/>
      <c r="HHQ69" s="264"/>
      <c r="HHR69" s="264"/>
      <c r="HHS69" s="264"/>
      <c r="HHT69" s="264"/>
      <c r="HHU69" s="264"/>
      <c r="HHV69" s="264"/>
      <c r="HHW69" s="264"/>
      <c r="HHX69" s="264"/>
      <c r="HHY69" s="264"/>
      <c r="HHZ69" s="264"/>
      <c r="HIA69" s="264"/>
      <c r="HIB69" s="264"/>
      <c r="HIC69" s="264"/>
      <c r="HID69" s="264"/>
      <c r="HIE69" s="264"/>
      <c r="HIF69" s="264"/>
      <c r="HIG69" s="264"/>
      <c r="HIH69" s="264"/>
      <c r="HII69" s="264"/>
      <c r="HIJ69" s="264"/>
      <c r="HIK69" s="264"/>
      <c r="HIL69" s="264"/>
      <c r="HIM69" s="264"/>
      <c r="HIN69" s="264"/>
      <c r="HIO69" s="264"/>
      <c r="HIP69" s="264"/>
      <c r="HIQ69" s="264"/>
      <c r="HIR69" s="264"/>
      <c r="HIS69" s="264"/>
      <c r="HIT69" s="264"/>
      <c r="HIU69" s="264"/>
      <c r="HIV69" s="264"/>
      <c r="HIW69" s="264"/>
      <c r="HIX69" s="264"/>
      <c r="HIY69" s="264"/>
      <c r="HIZ69" s="264"/>
      <c r="HJA69" s="264"/>
      <c r="HJB69" s="264"/>
      <c r="HJC69" s="264"/>
      <c r="HJD69" s="264"/>
      <c r="HJE69" s="264"/>
      <c r="HJF69" s="264"/>
      <c r="HJG69" s="264"/>
      <c r="HJH69" s="264"/>
      <c r="HJI69" s="264"/>
      <c r="HJJ69" s="264"/>
      <c r="HJK69" s="264"/>
      <c r="HJL69" s="264"/>
      <c r="HJM69" s="264"/>
      <c r="HJN69" s="264"/>
      <c r="HJO69" s="264"/>
      <c r="HJP69" s="264"/>
      <c r="HJQ69" s="264"/>
      <c r="HJR69" s="264"/>
      <c r="HJS69" s="264"/>
      <c r="HJT69" s="264"/>
      <c r="HJU69" s="264"/>
      <c r="HJV69" s="264"/>
      <c r="HJW69" s="264"/>
      <c r="HJX69" s="264"/>
      <c r="HJY69" s="264"/>
      <c r="HJZ69" s="264"/>
      <c r="HKA69" s="264"/>
      <c r="HKB69" s="264"/>
      <c r="HKC69" s="264"/>
      <c r="HKD69" s="264"/>
      <c r="HKE69" s="264"/>
      <c r="HKF69" s="264"/>
      <c r="HKG69" s="264"/>
      <c r="HKH69" s="264"/>
      <c r="HKI69" s="264"/>
      <c r="HKJ69" s="264"/>
      <c r="HKK69" s="264"/>
      <c r="HKL69" s="264"/>
      <c r="HKM69" s="264"/>
      <c r="HKN69" s="264"/>
      <c r="HKO69" s="264"/>
      <c r="HKP69" s="264"/>
      <c r="HKQ69" s="264"/>
      <c r="HKR69" s="264"/>
      <c r="HKS69" s="264"/>
      <c r="HKT69" s="264"/>
      <c r="HKU69" s="264"/>
      <c r="HKV69" s="264"/>
      <c r="HKW69" s="264"/>
      <c r="HKX69" s="264"/>
      <c r="HKY69" s="264"/>
      <c r="HKZ69" s="264"/>
      <c r="HLA69" s="264"/>
      <c r="HLB69" s="264"/>
      <c r="HLC69" s="264"/>
      <c r="HLD69" s="264"/>
      <c r="HLE69" s="264"/>
      <c r="HLF69" s="264"/>
      <c r="HLG69" s="264"/>
      <c r="HLH69" s="264"/>
      <c r="HLI69" s="264"/>
      <c r="HLJ69" s="264"/>
      <c r="HLK69" s="264"/>
      <c r="HLL69" s="264"/>
      <c r="HLM69" s="264"/>
      <c r="HLN69" s="264"/>
      <c r="HLO69" s="264"/>
      <c r="HLP69" s="264"/>
      <c r="HLQ69" s="264"/>
      <c r="HLR69" s="264"/>
      <c r="HLS69" s="264"/>
      <c r="HLT69" s="264"/>
      <c r="HLU69" s="264"/>
      <c r="HLV69" s="264"/>
      <c r="HLW69" s="264"/>
      <c r="HLX69" s="264"/>
      <c r="HLY69" s="264"/>
      <c r="HLZ69" s="264"/>
      <c r="HMA69" s="264"/>
      <c r="HMB69" s="264"/>
      <c r="HMC69" s="264"/>
      <c r="HMD69" s="264"/>
      <c r="HME69" s="264"/>
      <c r="HMF69" s="264"/>
      <c r="HMG69" s="264"/>
      <c r="HMH69" s="264"/>
      <c r="HMI69" s="264"/>
      <c r="HMJ69" s="264"/>
      <c r="HMK69" s="264"/>
      <c r="HML69" s="264"/>
      <c r="HMM69" s="264"/>
      <c r="HMN69" s="264"/>
      <c r="HMO69" s="264"/>
      <c r="HMP69" s="264"/>
      <c r="HMQ69" s="264"/>
      <c r="HMR69" s="264"/>
      <c r="HMS69" s="264"/>
      <c r="HMT69" s="264"/>
      <c r="HMU69" s="264"/>
      <c r="HMV69" s="264"/>
      <c r="HMW69" s="264"/>
      <c r="HMX69" s="264"/>
      <c r="HMY69" s="264"/>
      <c r="HMZ69" s="264"/>
      <c r="HNA69" s="264"/>
      <c r="HNB69" s="264"/>
      <c r="HNC69" s="264"/>
      <c r="HND69" s="264"/>
      <c r="HNE69" s="264"/>
      <c r="HNF69" s="264"/>
      <c r="HNG69" s="264"/>
      <c r="HNH69" s="264"/>
      <c r="HNI69" s="264"/>
      <c r="HNJ69" s="264"/>
      <c r="HNK69" s="264"/>
      <c r="HNL69" s="264"/>
      <c r="HNM69" s="264"/>
      <c r="HNN69" s="264"/>
      <c r="HNO69" s="264"/>
      <c r="HNP69" s="264"/>
      <c r="HNQ69" s="264"/>
      <c r="HNR69" s="264"/>
      <c r="HNS69" s="264"/>
      <c r="HNT69" s="264"/>
      <c r="HNU69" s="264"/>
      <c r="HNV69" s="264"/>
      <c r="HNW69" s="264"/>
      <c r="HNX69" s="264"/>
      <c r="HNY69" s="264"/>
      <c r="HNZ69" s="264"/>
      <c r="HOA69" s="264"/>
      <c r="HOB69" s="264"/>
      <c r="HOC69" s="264"/>
      <c r="HOD69" s="264"/>
      <c r="HOE69" s="264"/>
      <c r="HOF69" s="264"/>
      <c r="HOG69" s="264"/>
      <c r="HOH69" s="264"/>
      <c r="HOI69" s="264"/>
      <c r="HOJ69" s="264"/>
      <c r="HOK69" s="264"/>
      <c r="HOL69" s="264"/>
      <c r="HOM69" s="264"/>
      <c r="HON69" s="264"/>
      <c r="HOO69" s="264"/>
      <c r="HOP69" s="264"/>
      <c r="HOQ69" s="264"/>
      <c r="HOR69" s="264"/>
      <c r="HOS69" s="264"/>
      <c r="HOT69" s="264"/>
      <c r="HOU69" s="264"/>
      <c r="HOV69" s="264"/>
      <c r="HOW69" s="264"/>
      <c r="HOX69" s="264"/>
      <c r="HOY69" s="264"/>
      <c r="HOZ69" s="264"/>
      <c r="HPA69" s="264"/>
      <c r="HPB69" s="264"/>
      <c r="HPC69" s="264"/>
      <c r="HPD69" s="264"/>
      <c r="HPE69" s="264"/>
      <c r="HPF69" s="264"/>
      <c r="HPG69" s="264"/>
      <c r="HPH69" s="264"/>
      <c r="HPI69" s="264"/>
      <c r="HPJ69" s="264"/>
      <c r="HPK69" s="264"/>
      <c r="HPL69" s="264"/>
      <c r="HPM69" s="264"/>
      <c r="HPN69" s="264"/>
      <c r="HPO69" s="264"/>
      <c r="HPP69" s="264"/>
      <c r="HPQ69" s="264"/>
      <c r="HPR69" s="264"/>
      <c r="HPS69" s="264"/>
      <c r="HPT69" s="264"/>
      <c r="HPU69" s="264"/>
      <c r="HPV69" s="264"/>
      <c r="HPW69" s="264"/>
      <c r="HPX69" s="264"/>
      <c r="HPY69" s="264"/>
      <c r="HPZ69" s="264"/>
      <c r="HQA69" s="264"/>
      <c r="HQB69" s="264"/>
      <c r="HQC69" s="264"/>
      <c r="HQD69" s="264"/>
      <c r="HQE69" s="264"/>
      <c r="HQF69" s="264"/>
      <c r="HQG69" s="264"/>
      <c r="HQH69" s="264"/>
      <c r="HQI69" s="264"/>
      <c r="HQJ69" s="264"/>
      <c r="HQK69" s="264"/>
      <c r="HQL69" s="264"/>
      <c r="HQM69" s="264"/>
      <c r="HQN69" s="264"/>
      <c r="HQO69" s="264"/>
      <c r="HQP69" s="264"/>
      <c r="HQQ69" s="264"/>
      <c r="HQR69" s="264"/>
      <c r="HQS69" s="264"/>
      <c r="HQT69" s="264"/>
      <c r="HQU69" s="264"/>
      <c r="HQV69" s="264"/>
      <c r="HQW69" s="264"/>
      <c r="HQX69" s="264"/>
      <c r="HQY69" s="264"/>
      <c r="HQZ69" s="264"/>
      <c r="HRA69" s="264"/>
      <c r="HRB69" s="264"/>
      <c r="HRC69" s="264"/>
      <c r="HRD69" s="264"/>
      <c r="HRE69" s="264"/>
      <c r="HRF69" s="264"/>
      <c r="HRG69" s="264"/>
      <c r="HRH69" s="264"/>
      <c r="HRI69" s="264"/>
      <c r="HRJ69" s="264"/>
      <c r="HRK69" s="264"/>
      <c r="HRL69" s="264"/>
      <c r="HRM69" s="264"/>
      <c r="HRN69" s="264"/>
      <c r="HRO69" s="264"/>
      <c r="HRP69" s="264"/>
      <c r="HRQ69" s="264"/>
      <c r="HRR69" s="264"/>
      <c r="HRS69" s="264"/>
      <c r="HRT69" s="264"/>
      <c r="HRU69" s="264"/>
      <c r="HRV69" s="264"/>
      <c r="HRW69" s="264"/>
      <c r="HRX69" s="264"/>
      <c r="HRY69" s="264"/>
      <c r="HRZ69" s="264"/>
      <c r="HSA69" s="264"/>
      <c r="HSB69" s="264"/>
      <c r="HSC69" s="264"/>
      <c r="HSD69" s="264"/>
      <c r="HSE69" s="264"/>
      <c r="HSF69" s="264"/>
      <c r="HSG69" s="264"/>
      <c r="HSH69" s="264"/>
      <c r="HSI69" s="264"/>
      <c r="HSJ69" s="264"/>
      <c r="HSK69" s="264"/>
      <c r="HSL69" s="264"/>
      <c r="HSM69" s="264"/>
      <c r="HSN69" s="264"/>
      <c r="HSO69" s="264"/>
      <c r="HSP69" s="264"/>
      <c r="HSQ69" s="264"/>
      <c r="HSR69" s="264"/>
      <c r="HSS69" s="264"/>
      <c r="HST69" s="264"/>
      <c r="HSU69" s="264"/>
      <c r="HSV69" s="264"/>
      <c r="HSW69" s="264"/>
      <c r="HSX69" s="264"/>
      <c r="HSY69" s="264"/>
      <c r="HSZ69" s="264"/>
      <c r="HTA69" s="264"/>
      <c r="HTB69" s="264"/>
      <c r="HTC69" s="264"/>
      <c r="HTD69" s="264"/>
      <c r="HTE69" s="264"/>
      <c r="HTF69" s="264"/>
      <c r="HTG69" s="264"/>
      <c r="HTH69" s="264"/>
      <c r="HTI69" s="264"/>
      <c r="HTJ69" s="264"/>
      <c r="HTK69" s="264"/>
      <c r="HTL69" s="264"/>
      <c r="HTM69" s="264"/>
      <c r="HTN69" s="264"/>
      <c r="HTO69" s="264"/>
      <c r="HTP69" s="264"/>
      <c r="HTQ69" s="264"/>
      <c r="HTR69" s="264"/>
      <c r="HTS69" s="264"/>
      <c r="HTT69" s="264"/>
      <c r="HTU69" s="264"/>
      <c r="HTV69" s="264"/>
      <c r="HTW69" s="264"/>
      <c r="HTX69" s="264"/>
      <c r="HTY69" s="264"/>
      <c r="HTZ69" s="264"/>
      <c r="HUA69" s="264"/>
      <c r="HUB69" s="264"/>
      <c r="HUC69" s="264"/>
      <c r="HUD69" s="264"/>
      <c r="HUE69" s="264"/>
      <c r="HUF69" s="264"/>
      <c r="HUG69" s="264"/>
      <c r="HUH69" s="264"/>
      <c r="HUI69" s="264"/>
      <c r="HUJ69" s="264"/>
      <c r="HUK69" s="264"/>
      <c r="HUL69" s="264"/>
      <c r="HUM69" s="264"/>
      <c r="HUN69" s="264"/>
      <c r="HUO69" s="264"/>
      <c r="HUP69" s="264"/>
      <c r="HUQ69" s="264"/>
      <c r="HUR69" s="264"/>
      <c r="HUS69" s="264"/>
      <c r="HUT69" s="264"/>
      <c r="HUU69" s="264"/>
      <c r="HUV69" s="264"/>
      <c r="HUW69" s="264"/>
      <c r="HUX69" s="264"/>
      <c r="HUY69" s="264"/>
      <c r="HUZ69" s="264"/>
      <c r="HVA69" s="264"/>
      <c r="HVB69" s="264"/>
      <c r="HVC69" s="264"/>
      <c r="HVD69" s="264"/>
      <c r="HVE69" s="264"/>
      <c r="HVF69" s="264"/>
      <c r="HVG69" s="264"/>
      <c r="HVH69" s="264"/>
      <c r="HVI69" s="264"/>
      <c r="HVJ69" s="264"/>
      <c r="HVK69" s="264"/>
      <c r="HVL69" s="264"/>
      <c r="HVM69" s="264"/>
      <c r="HVN69" s="264"/>
      <c r="HVO69" s="264"/>
      <c r="HVP69" s="264"/>
      <c r="HVQ69" s="264"/>
      <c r="HVR69" s="264"/>
      <c r="HVS69" s="264"/>
      <c r="HVT69" s="264"/>
      <c r="HVU69" s="264"/>
      <c r="HVV69" s="264"/>
      <c r="HVW69" s="264"/>
      <c r="HVX69" s="264"/>
      <c r="HVY69" s="264"/>
      <c r="HVZ69" s="264"/>
      <c r="HWA69" s="264"/>
      <c r="HWB69" s="264"/>
      <c r="HWC69" s="264"/>
      <c r="HWD69" s="264"/>
      <c r="HWE69" s="264"/>
      <c r="HWF69" s="264"/>
      <c r="HWG69" s="264"/>
      <c r="HWH69" s="264"/>
      <c r="HWI69" s="264"/>
      <c r="HWJ69" s="264"/>
      <c r="HWK69" s="264"/>
      <c r="HWL69" s="264"/>
      <c r="HWM69" s="264"/>
      <c r="HWN69" s="264"/>
      <c r="HWO69" s="264"/>
      <c r="HWP69" s="264"/>
      <c r="HWQ69" s="264"/>
      <c r="HWR69" s="264"/>
      <c r="HWS69" s="264"/>
      <c r="HWT69" s="264"/>
      <c r="HWU69" s="264"/>
      <c r="HWV69" s="264"/>
      <c r="HWW69" s="264"/>
      <c r="HWX69" s="264"/>
      <c r="HWY69" s="264"/>
      <c r="HWZ69" s="264"/>
      <c r="HXA69" s="264"/>
      <c r="HXB69" s="264"/>
      <c r="HXC69" s="264"/>
      <c r="HXD69" s="264"/>
      <c r="HXE69" s="264"/>
      <c r="HXF69" s="264"/>
      <c r="HXG69" s="264"/>
      <c r="HXH69" s="264"/>
      <c r="HXI69" s="264"/>
      <c r="HXJ69" s="264"/>
      <c r="HXK69" s="264"/>
      <c r="HXL69" s="264"/>
      <c r="HXM69" s="264"/>
      <c r="HXN69" s="264"/>
      <c r="HXO69" s="264"/>
      <c r="HXP69" s="264"/>
      <c r="HXQ69" s="264"/>
      <c r="HXR69" s="264"/>
      <c r="HXS69" s="264"/>
      <c r="HXT69" s="264"/>
      <c r="HXU69" s="264"/>
      <c r="HXV69" s="264"/>
      <c r="HXW69" s="264"/>
      <c r="HXX69" s="264"/>
      <c r="HXY69" s="264"/>
      <c r="HXZ69" s="264"/>
      <c r="HYA69" s="264"/>
      <c r="HYB69" s="264"/>
      <c r="HYC69" s="264"/>
      <c r="HYD69" s="264"/>
      <c r="HYE69" s="264"/>
      <c r="HYF69" s="264"/>
      <c r="HYG69" s="264"/>
      <c r="HYH69" s="264"/>
      <c r="HYI69" s="264"/>
      <c r="HYJ69" s="264"/>
      <c r="HYK69" s="264"/>
      <c r="HYL69" s="264"/>
      <c r="HYM69" s="264"/>
      <c r="HYN69" s="264"/>
      <c r="HYO69" s="264"/>
      <c r="HYP69" s="264"/>
      <c r="HYQ69" s="264"/>
      <c r="HYR69" s="264"/>
      <c r="HYS69" s="264"/>
      <c r="HYT69" s="264"/>
      <c r="HYU69" s="264"/>
      <c r="HYV69" s="264"/>
      <c r="HYW69" s="264"/>
      <c r="HYX69" s="264"/>
      <c r="HYY69" s="264"/>
      <c r="HYZ69" s="264"/>
      <c r="HZA69" s="264"/>
      <c r="HZB69" s="264"/>
      <c r="HZC69" s="264"/>
      <c r="HZD69" s="264"/>
      <c r="HZE69" s="264"/>
      <c r="HZF69" s="264"/>
      <c r="HZG69" s="264"/>
      <c r="HZH69" s="264"/>
      <c r="HZI69" s="264"/>
      <c r="HZJ69" s="264"/>
      <c r="HZK69" s="264"/>
      <c r="HZL69" s="264"/>
      <c r="HZM69" s="264"/>
      <c r="HZN69" s="264"/>
      <c r="HZO69" s="264"/>
      <c r="HZP69" s="264"/>
      <c r="HZQ69" s="264"/>
      <c r="HZR69" s="264"/>
      <c r="HZS69" s="264"/>
      <c r="HZT69" s="264"/>
      <c r="HZU69" s="264"/>
      <c r="HZV69" s="264"/>
      <c r="HZW69" s="264"/>
      <c r="HZX69" s="264"/>
      <c r="HZY69" s="264"/>
      <c r="HZZ69" s="264"/>
      <c r="IAA69" s="264"/>
      <c r="IAB69" s="264"/>
      <c r="IAC69" s="264"/>
      <c r="IAD69" s="264"/>
      <c r="IAE69" s="264"/>
      <c r="IAF69" s="264"/>
      <c r="IAG69" s="264"/>
      <c r="IAH69" s="264"/>
      <c r="IAI69" s="264"/>
      <c r="IAJ69" s="264"/>
      <c r="IAK69" s="264"/>
      <c r="IAL69" s="264"/>
      <c r="IAM69" s="264"/>
      <c r="IAN69" s="264"/>
      <c r="IAO69" s="264"/>
      <c r="IAP69" s="264"/>
      <c r="IAQ69" s="264"/>
      <c r="IAR69" s="264"/>
      <c r="IAS69" s="264"/>
      <c r="IAT69" s="264"/>
      <c r="IAU69" s="264"/>
      <c r="IAV69" s="264"/>
      <c r="IAW69" s="264"/>
      <c r="IAX69" s="264"/>
      <c r="IAY69" s="264"/>
      <c r="IAZ69" s="264"/>
      <c r="IBA69" s="264"/>
      <c r="IBB69" s="264"/>
      <c r="IBC69" s="264"/>
      <c r="IBD69" s="264"/>
      <c r="IBE69" s="264"/>
      <c r="IBF69" s="264"/>
      <c r="IBG69" s="264"/>
      <c r="IBH69" s="264"/>
      <c r="IBI69" s="264"/>
      <c r="IBJ69" s="264"/>
      <c r="IBK69" s="264"/>
      <c r="IBL69" s="264"/>
      <c r="IBM69" s="264"/>
      <c r="IBN69" s="264"/>
      <c r="IBO69" s="264"/>
      <c r="IBP69" s="264"/>
      <c r="IBQ69" s="264"/>
      <c r="IBR69" s="264"/>
      <c r="IBS69" s="264"/>
      <c r="IBT69" s="264"/>
      <c r="IBU69" s="264"/>
      <c r="IBV69" s="264"/>
      <c r="IBW69" s="264"/>
      <c r="IBX69" s="264"/>
      <c r="IBY69" s="264"/>
      <c r="IBZ69" s="264"/>
      <c r="ICA69" s="264"/>
      <c r="ICB69" s="264"/>
      <c r="ICC69" s="264"/>
      <c r="ICD69" s="264"/>
      <c r="ICE69" s="264"/>
      <c r="ICF69" s="264"/>
      <c r="ICG69" s="264"/>
      <c r="ICH69" s="264"/>
      <c r="ICI69" s="264"/>
      <c r="ICJ69" s="264"/>
      <c r="ICK69" s="264"/>
      <c r="ICL69" s="264"/>
      <c r="ICM69" s="264"/>
      <c r="ICN69" s="264"/>
      <c r="ICO69" s="264"/>
      <c r="ICP69" s="264"/>
      <c r="ICQ69" s="264"/>
      <c r="ICR69" s="264"/>
      <c r="ICS69" s="264"/>
      <c r="ICT69" s="264"/>
      <c r="ICU69" s="264"/>
      <c r="ICV69" s="264"/>
      <c r="ICW69" s="264"/>
      <c r="ICX69" s="264"/>
      <c r="ICY69" s="264"/>
      <c r="ICZ69" s="264"/>
      <c r="IDA69" s="264"/>
      <c r="IDB69" s="264"/>
      <c r="IDC69" s="264"/>
      <c r="IDD69" s="264"/>
      <c r="IDE69" s="264"/>
      <c r="IDF69" s="264"/>
      <c r="IDG69" s="264"/>
      <c r="IDH69" s="264"/>
      <c r="IDI69" s="264"/>
      <c r="IDJ69" s="264"/>
      <c r="IDK69" s="264"/>
      <c r="IDL69" s="264"/>
      <c r="IDM69" s="264"/>
      <c r="IDN69" s="264"/>
      <c r="IDO69" s="264"/>
      <c r="IDP69" s="264"/>
      <c r="IDQ69" s="264"/>
      <c r="IDR69" s="264"/>
      <c r="IDS69" s="264"/>
      <c r="IDT69" s="264"/>
      <c r="IDU69" s="264"/>
      <c r="IDV69" s="264"/>
      <c r="IDW69" s="264"/>
      <c r="IDX69" s="264"/>
      <c r="IDY69" s="264"/>
      <c r="IDZ69" s="264"/>
      <c r="IEA69" s="264"/>
      <c r="IEB69" s="264"/>
      <c r="IEC69" s="264"/>
      <c r="IED69" s="264"/>
      <c r="IEE69" s="264"/>
      <c r="IEF69" s="264"/>
      <c r="IEG69" s="264"/>
      <c r="IEH69" s="264"/>
      <c r="IEI69" s="264"/>
      <c r="IEJ69" s="264"/>
      <c r="IEK69" s="264"/>
      <c r="IEL69" s="264"/>
      <c r="IEM69" s="264"/>
      <c r="IEN69" s="264"/>
      <c r="IEO69" s="264"/>
      <c r="IEP69" s="264"/>
      <c r="IEQ69" s="264"/>
      <c r="IER69" s="264"/>
      <c r="IES69" s="264"/>
      <c r="IET69" s="264"/>
      <c r="IEU69" s="264"/>
      <c r="IEV69" s="264"/>
      <c r="IEW69" s="264"/>
      <c r="IEX69" s="264"/>
      <c r="IEY69" s="264"/>
      <c r="IEZ69" s="264"/>
      <c r="IFA69" s="264"/>
      <c r="IFB69" s="264"/>
      <c r="IFC69" s="264"/>
      <c r="IFD69" s="264"/>
      <c r="IFE69" s="264"/>
      <c r="IFF69" s="264"/>
      <c r="IFG69" s="264"/>
      <c r="IFH69" s="264"/>
      <c r="IFI69" s="264"/>
      <c r="IFJ69" s="264"/>
      <c r="IFK69" s="264"/>
      <c r="IFL69" s="264"/>
      <c r="IFM69" s="264"/>
      <c r="IFN69" s="264"/>
      <c r="IFO69" s="264"/>
      <c r="IFP69" s="264"/>
      <c r="IFQ69" s="264"/>
      <c r="IFR69" s="264"/>
      <c r="IFS69" s="264"/>
      <c r="IFT69" s="264"/>
      <c r="IFU69" s="264"/>
      <c r="IFV69" s="264"/>
      <c r="IFW69" s="264"/>
      <c r="IFX69" s="264"/>
      <c r="IFY69" s="264"/>
      <c r="IFZ69" s="264"/>
      <c r="IGA69" s="264"/>
      <c r="IGB69" s="264"/>
      <c r="IGC69" s="264"/>
      <c r="IGD69" s="264"/>
      <c r="IGE69" s="264"/>
      <c r="IGF69" s="264"/>
      <c r="IGG69" s="264"/>
      <c r="IGH69" s="264"/>
      <c r="IGI69" s="264"/>
      <c r="IGJ69" s="264"/>
      <c r="IGK69" s="264"/>
      <c r="IGL69" s="264"/>
      <c r="IGM69" s="264"/>
      <c r="IGN69" s="264"/>
      <c r="IGO69" s="264"/>
      <c r="IGP69" s="264"/>
      <c r="IGQ69" s="264"/>
      <c r="IGR69" s="264"/>
      <c r="IGS69" s="264"/>
      <c r="IGT69" s="264"/>
      <c r="IGU69" s="264"/>
      <c r="IGV69" s="264"/>
      <c r="IGW69" s="264"/>
      <c r="IGX69" s="264"/>
      <c r="IGY69" s="264"/>
      <c r="IGZ69" s="264"/>
      <c r="IHA69" s="264"/>
      <c r="IHB69" s="264"/>
      <c r="IHC69" s="264"/>
      <c r="IHD69" s="264"/>
      <c r="IHE69" s="264"/>
      <c r="IHF69" s="264"/>
      <c r="IHG69" s="264"/>
      <c r="IHH69" s="264"/>
      <c r="IHI69" s="264"/>
      <c r="IHJ69" s="264"/>
      <c r="IHK69" s="264"/>
      <c r="IHL69" s="264"/>
      <c r="IHM69" s="264"/>
      <c r="IHN69" s="264"/>
      <c r="IHO69" s="264"/>
      <c r="IHP69" s="264"/>
      <c r="IHQ69" s="264"/>
      <c r="IHR69" s="264"/>
      <c r="IHS69" s="264"/>
      <c r="IHT69" s="264"/>
      <c r="IHU69" s="264"/>
      <c r="IHV69" s="264"/>
      <c r="IHW69" s="264"/>
      <c r="IHX69" s="264"/>
      <c r="IHY69" s="264"/>
      <c r="IHZ69" s="264"/>
      <c r="IIA69" s="264"/>
      <c r="IIB69" s="264"/>
      <c r="IIC69" s="264"/>
      <c r="IID69" s="264"/>
      <c r="IIE69" s="264"/>
      <c r="IIF69" s="264"/>
      <c r="IIG69" s="264"/>
      <c r="IIH69" s="264"/>
      <c r="III69" s="264"/>
      <c r="IIJ69" s="264"/>
      <c r="IIK69" s="264"/>
      <c r="IIL69" s="264"/>
      <c r="IIM69" s="264"/>
      <c r="IIN69" s="264"/>
      <c r="IIO69" s="264"/>
      <c r="IIP69" s="264"/>
      <c r="IIQ69" s="264"/>
      <c r="IIR69" s="264"/>
      <c r="IIS69" s="264"/>
      <c r="IIT69" s="264"/>
      <c r="IIU69" s="264"/>
      <c r="IIV69" s="264"/>
      <c r="IIW69" s="264"/>
      <c r="IIX69" s="264"/>
      <c r="IIY69" s="264"/>
      <c r="IIZ69" s="264"/>
      <c r="IJA69" s="264"/>
      <c r="IJB69" s="264"/>
      <c r="IJC69" s="264"/>
      <c r="IJD69" s="264"/>
      <c r="IJE69" s="264"/>
      <c r="IJF69" s="264"/>
      <c r="IJG69" s="264"/>
      <c r="IJH69" s="264"/>
      <c r="IJI69" s="264"/>
      <c r="IJJ69" s="264"/>
      <c r="IJK69" s="264"/>
      <c r="IJL69" s="264"/>
      <c r="IJM69" s="264"/>
      <c r="IJN69" s="264"/>
      <c r="IJO69" s="264"/>
      <c r="IJP69" s="264"/>
      <c r="IJQ69" s="264"/>
      <c r="IJR69" s="264"/>
      <c r="IJS69" s="264"/>
      <c r="IJT69" s="264"/>
      <c r="IJU69" s="264"/>
      <c r="IJV69" s="264"/>
      <c r="IJW69" s="264"/>
      <c r="IJX69" s="264"/>
      <c r="IJY69" s="264"/>
      <c r="IJZ69" s="264"/>
      <c r="IKA69" s="264"/>
      <c r="IKB69" s="264"/>
      <c r="IKC69" s="264"/>
      <c r="IKD69" s="264"/>
      <c r="IKE69" s="264"/>
      <c r="IKF69" s="264"/>
      <c r="IKG69" s="264"/>
      <c r="IKH69" s="264"/>
      <c r="IKI69" s="264"/>
      <c r="IKJ69" s="264"/>
      <c r="IKK69" s="264"/>
      <c r="IKL69" s="264"/>
      <c r="IKM69" s="264"/>
      <c r="IKN69" s="264"/>
      <c r="IKO69" s="264"/>
      <c r="IKP69" s="264"/>
      <c r="IKQ69" s="264"/>
      <c r="IKR69" s="264"/>
      <c r="IKS69" s="264"/>
      <c r="IKT69" s="264"/>
      <c r="IKU69" s="264"/>
      <c r="IKV69" s="264"/>
      <c r="IKW69" s="264"/>
      <c r="IKX69" s="264"/>
      <c r="IKY69" s="264"/>
      <c r="IKZ69" s="264"/>
      <c r="ILA69" s="264"/>
      <c r="ILB69" s="264"/>
      <c r="ILC69" s="264"/>
      <c r="ILD69" s="264"/>
      <c r="ILE69" s="264"/>
      <c r="ILF69" s="264"/>
      <c r="ILG69" s="264"/>
      <c r="ILH69" s="264"/>
      <c r="ILI69" s="264"/>
      <c r="ILJ69" s="264"/>
      <c r="ILK69" s="264"/>
      <c r="ILL69" s="264"/>
      <c r="ILM69" s="264"/>
      <c r="ILN69" s="264"/>
      <c r="ILO69" s="264"/>
      <c r="ILP69" s="264"/>
      <c r="ILQ69" s="264"/>
      <c r="ILR69" s="264"/>
      <c r="ILS69" s="264"/>
      <c r="ILT69" s="264"/>
      <c r="ILU69" s="264"/>
      <c r="ILV69" s="264"/>
      <c r="ILW69" s="264"/>
      <c r="ILX69" s="264"/>
      <c r="ILY69" s="264"/>
      <c r="ILZ69" s="264"/>
      <c r="IMA69" s="264"/>
      <c r="IMB69" s="264"/>
      <c r="IMC69" s="264"/>
      <c r="IMD69" s="264"/>
      <c r="IME69" s="264"/>
      <c r="IMF69" s="264"/>
      <c r="IMG69" s="264"/>
      <c r="IMH69" s="264"/>
      <c r="IMI69" s="264"/>
      <c r="IMJ69" s="264"/>
      <c r="IMK69" s="264"/>
      <c r="IML69" s="264"/>
      <c r="IMM69" s="264"/>
      <c r="IMN69" s="264"/>
      <c r="IMO69" s="264"/>
      <c r="IMP69" s="264"/>
      <c r="IMQ69" s="264"/>
      <c r="IMR69" s="264"/>
      <c r="IMS69" s="264"/>
      <c r="IMT69" s="264"/>
      <c r="IMU69" s="264"/>
      <c r="IMV69" s="264"/>
      <c r="IMW69" s="264"/>
      <c r="IMX69" s="264"/>
      <c r="IMY69" s="264"/>
      <c r="IMZ69" s="264"/>
      <c r="INA69" s="264"/>
      <c r="INB69" s="264"/>
      <c r="INC69" s="264"/>
      <c r="IND69" s="264"/>
      <c r="INE69" s="264"/>
      <c r="INF69" s="264"/>
      <c r="ING69" s="264"/>
      <c r="INH69" s="264"/>
      <c r="INI69" s="264"/>
      <c r="INJ69" s="264"/>
      <c r="INK69" s="264"/>
      <c r="INL69" s="264"/>
      <c r="INM69" s="264"/>
      <c r="INN69" s="264"/>
      <c r="INO69" s="264"/>
      <c r="INP69" s="264"/>
      <c r="INQ69" s="264"/>
      <c r="INR69" s="264"/>
      <c r="INS69" s="264"/>
      <c r="INT69" s="264"/>
      <c r="INU69" s="264"/>
      <c r="INV69" s="264"/>
      <c r="INW69" s="264"/>
      <c r="INX69" s="264"/>
      <c r="INY69" s="264"/>
      <c r="INZ69" s="264"/>
      <c r="IOA69" s="264"/>
      <c r="IOB69" s="264"/>
      <c r="IOC69" s="264"/>
      <c r="IOD69" s="264"/>
      <c r="IOE69" s="264"/>
      <c r="IOF69" s="264"/>
      <c r="IOG69" s="264"/>
      <c r="IOH69" s="264"/>
      <c r="IOI69" s="264"/>
      <c r="IOJ69" s="264"/>
      <c r="IOK69" s="264"/>
      <c r="IOL69" s="264"/>
      <c r="IOM69" s="264"/>
      <c r="ION69" s="264"/>
      <c r="IOO69" s="264"/>
      <c r="IOP69" s="264"/>
      <c r="IOQ69" s="264"/>
      <c r="IOR69" s="264"/>
      <c r="IOS69" s="264"/>
      <c r="IOT69" s="264"/>
      <c r="IOU69" s="264"/>
      <c r="IOV69" s="264"/>
      <c r="IOW69" s="264"/>
      <c r="IOX69" s="264"/>
      <c r="IOY69" s="264"/>
      <c r="IOZ69" s="264"/>
      <c r="IPA69" s="264"/>
      <c r="IPB69" s="264"/>
      <c r="IPC69" s="264"/>
      <c r="IPD69" s="264"/>
      <c r="IPE69" s="264"/>
      <c r="IPF69" s="264"/>
      <c r="IPG69" s="264"/>
      <c r="IPH69" s="264"/>
      <c r="IPI69" s="264"/>
      <c r="IPJ69" s="264"/>
      <c r="IPK69" s="264"/>
      <c r="IPL69" s="264"/>
      <c r="IPM69" s="264"/>
      <c r="IPN69" s="264"/>
      <c r="IPO69" s="264"/>
      <c r="IPP69" s="264"/>
      <c r="IPQ69" s="264"/>
      <c r="IPR69" s="264"/>
      <c r="IPS69" s="264"/>
      <c r="IPT69" s="264"/>
      <c r="IPU69" s="264"/>
      <c r="IPV69" s="264"/>
      <c r="IPW69" s="264"/>
      <c r="IPX69" s="264"/>
      <c r="IPY69" s="264"/>
      <c r="IPZ69" s="264"/>
      <c r="IQA69" s="264"/>
      <c r="IQB69" s="264"/>
      <c r="IQC69" s="264"/>
      <c r="IQD69" s="264"/>
      <c r="IQE69" s="264"/>
      <c r="IQF69" s="264"/>
      <c r="IQG69" s="264"/>
      <c r="IQH69" s="264"/>
      <c r="IQI69" s="264"/>
      <c r="IQJ69" s="264"/>
      <c r="IQK69" s="264"/>
      <c r="IQL69" s="264"/>
      <c r="IQM69" s="264"/>
      <c r="IQN69" s="264"/>
      <c r="IQO69" s="264"/>
      <c r="IQP69" s="264"/>
      <c r="IQQ69" s="264"/>
      <c r="IQR69" s="264"/>
      <c r="IQS69" s="264"/>
      <c r="IQT69" s="264"/>
      <c r="IQU69" s="264"/>
      <c r="IQV69" s="264"/>
      <c r="IQW69" s="264"/>
      <c r="IQX69" s="264"/>
      <c r="IQY69" s="264"/>
      <c r="IQZ69" s="264"/>
      <c r="IRA69" s="264"/>
      <c r="IRB69" s="264"/>
      <c r="IRC69" s="264"/>
      <c r="IRD69" s="264"/>
      <c r="IRE69" s="264"/>
      <c r="IRF69" s="264"/>
      <c r="IRG69" s="264"/>
      <c r="IRH69" s="264"/>
      <c r="IRI69" s="264"/>
      <c r="IRJ69" s="264"/>
      <c r="IRK69" s="264"/>
      <c r="IRL69" s="264"/>
      <c r="IRM69" s="264"/>
      <c r="IRN69" s="264"/>
      <c r="IRO69" s="264"/>
      <c r="IRP69" s="264"/>
      <c r="IRQ69" s="264"/>
      <c r="IRR69" s="264"/>
      <c r="IRS69" s="264"/>
      <c r="IRT69" s="264"/>
      <c r="IRU69" s="264"/>
      <c r="IRV69" s="264"/>
      <c r="IRW69" s="264"/>
      <c r="IRX69" s="264"/>
      <c r="IRY69" s="264"/>
      <c r="IRZ69" s="264"/>
      <c r="ISA69" s="264"/>
      <c r="ISB69" s="264"/>
      <c r="ISC69" s="264"/>
      <c r="ISD69" s="264"/>
      <c r="ISE69" s="264"/>
      <c r="ISF69" s="264"/>
      <c r="ISG69" s="264"/>
      <c r="ISH69" s="264"/>
      <c r="ISI69" s="264"/>
      <c r="ISJ69" s="264"/>
      <c r="ISK69" s="264"/>
      <c r="ISL69" s="264"/>
      <c r="ISM69" s="264"/>
      <c r="ISN69" s="264"/>
      <c r="ISO69" s="264"/>
      <c r="ISP69" s="264"/>
      <c r="ISQ69" s="264"/>
      <c r="ISR69" s="264"/>
      <c r="ISS69" s="264"/>
      <c r="IST69" s="264"/>
      <c r="ISU69" s="264"/>
      <c r="ISV69" s="264"/>
      <c r="ISW69" s="264"/>
      <c r="ISX69" s="264"/>
      <c r="ISY69" s="264"/>
      <c r="ISZ69" s="264"/>
      <c r="ITA69" s="264"/>
      <c r="ITB69" s="264"/>
      <c r="ITC69" s="264"/>
      <c r="ITD69" s="264"/>
      <c r="ITE69" s="264"/>
      <c r="ITF69" s="264"/>
      <c r="ITG69" s="264"/>
      <c r="ITH69" s="264"/>
      <c r="ITI69" s="264"/>
      <c r="ITJ69" s="264"/>
      <c r="ITK69" s="264"/>
      <c r="ITL69" s="264"/>
      <c r="ITM69" s="264"/>
      <c r="ITN69" s="264"/>
      <c r="ITO69" s="264"/>
      <c r="ITP69" s="264"/>
      <c r="ITQ69" s="264"/>
      <c r="ITR69" s="264"/>
      <c r="ITS69" s="264"/>
      <c r="ITT69" s="264"/>
      <c r="ITU69" s="264"/>
      <c r="ITV69" s="264"/>
      <c r="ITW69" s="264"/>
      <c r="ITX69" s="264"/>
      <c r="ITY69" s="264"/>
      <c r="ITZ69" s="264"/>
      <c r="IUA69" s="264"/>
      <c r="IUB69" s="264"/>
      <c r="IUC69" s="264"/>
      <c r="IUD69" s="264"/>
      <c r="IUE69" s="264"/>
      <c r="IUF69" s="264"/>
      <c r="IUG69" s="264"/>
      <c r="IUH69" s="264"/>
      <c r="IUI69" s="264"/>
      <c r="IUJ69" s="264"/>
      <c r="IUK69" s="264"/>
      <c r="IUL69" s="264"/>
      <c r="IUM69" s="264"/>
      <c r="IUN69" s="264"/>
      <c r="IUO69" s="264"/>
      <c r="IUP69" s="264"/>
      <c r="IUQ69" s="264"/>
      <c r="IUR69" s="264"/>
      <c r="IUS69" s="264"/>
      <c r="IUT69" s="264"/>
      <c r="IUU69" s="264"/>
      <c r="IUV69" s="264"/>
      <c r="IUW69" s="264"/>
      <c r="IUX69" s="264"/>
      <c r="IUY69" s="264"/>
      <c r="IUZ69" s="264"/>
      <c r="IVA69" s="264"/>
      <c r="IVB69" s="264"/>
      <c r="IVC69" s="264"/>
      <c r="IVD69" s="264"/>
      <c r="IVE69" s="264"/>
      <c r="IVF69" s="264"/>
      <c r="IVG69" s="264"/>
      <c r="IVH69" s="264"/>
      <c r="IVI69" s="264"/>
      <c r="IVJ69" s="264"/>
      <c r="IVK69" s="264"/>
      <c r="IVL69" s="264"/>
      <c r="IVM69" s="264"/>
      <c r="IVN69" s="264"/>
      <c r="IVO69" s="264"/>
      <c r="IVP69" s="264"/>
      <c r="IVQ69" s="264"/>
      <c r="IVR69" s="264"/>
      <c r="IVS69" s="264"/>
      <c r="IVT69" s="264"/>
      <c r="IVU69" s="264"/>
      <c r="IVV69" s="264"/>
      <c r="IVW69" s="264"/>
      <c r="IVX69" s="264"/>
      <c r="IVY69" s="264"/>
      <c r="IVZ69" s="264"/>
      <c r="IWA69" s="264"/>
      <c r="IWB69" s="264"/>
      <c r="IWC69" s="264"/>
      <c r="IWD69" s="264"/>
      <c r="IWE69" s="264"/>
      <c r="IWF69" s="264"/>
      <c r="IWG69" s="264"/>
      <c r="IWH69" s="264"/>
      <c r="IWI69" s="264"/>
      <c r="IWJ69" s="264"/>
      <c r="IWK69" s="264"/>
      <c r="IWL69" s="264"/>
      <c r="IWM69" s="264"/>
      <c r="IWN69" s="264"/>
      <c r="IWO69" s="264"/>
      <c r="IWP69" s="264"/>
      <c r="IWQ69" s="264"/>
      <c r="IWR69" s="264"/>
      <c r="IWS69" s="264"/>
      <c r="IWT69" s="264"/>
      <c r="IWU69" s="264"/>
      <c r="IWV69" s="264"/>
      <c r="IWW69" s="264"/>
      <c r="IWX69" s="264"/>
      <c r="IWY69" s="264"/>
      <c r="IWZ69" s="264"/>
      <c r="IXA69" s="264"/>
      <c r="IXB69" s="264"/>
      <c r="IXC69" s="264"/>
      <c r="IXD69" s="264"/>
      <c r="IXE69" s="264"/>
      <c r="IXF69" s="264"/>
      <c r="IXG69" s="264"/>
      <c r="IXH69" s="264"/>
      <c r="IXI69" s="264"/>
      <c r="IXJ69" s="264"/>
      <c r="IXK69" s="264"/>
      <c r="IXL69" s="264"/>
      <c r="IXM69" s="264"/>
      <c r="IXN69" s="264"/>
      <c r="IXO69" s="264"/>
      <c r="IXP69" s="264"/>
      <c r="IXQ69" s="264"/>
      <c r="IXR69" s="264"/>
      <c r="IXS69" s="264"/>
      <c r="IXT69" s="264"/>
      <c r="IXU69" s="264"/>
      <c r="IXV69" s="264"/>
      <c r="IXW69" s="264"/>
      <c r="IXX69" s="264"/>
      <c r="IXY69" s="264"/>
      <c r="IXZ69" s="264"/>
      <c r="IYA69" s="264"/>
      <c r="IYB69" s="264"/>
      <c r="IYC69" s="264"/>
      <c r="IYD69" s="264"/>
      <c r="IYE69" s="264"/>
      <c r="IYF69" s="264"/>
      <c r="IYG69" s="264"/>
      <c r="IYH69" s="264"/>
      <c r="IYI69" s="264"/>
      <c r="IYJ69" s="264"/>
      <c r="IYK69" s="264"/>
      <c r="IYL69" s="264"/>
      <c r="IYM69" s="264"/>
      <c r="IYN69" s="264"/>
      <c r="IYO69" s="264"/>
      <c r="IYP69" s="264"/>
      <c r="IYQ69" s="264"/>
      <c r="IYR69" s="264"/>
      <c r="IYS69" s="264"/>
      <c r="IYT69" s="264"/>
      <c r="IYU69" s="264"/>
      <c r="IYV69" s="264"/>
      <c r="IYW69" s="264"/>
      <c r="IYX69" s="264"/>
      <c r="IYY69" s="264"/>
      <c r="IYZ69" s="264"/>
      <c r="IZA69" s="264"/>
      <c r="IZB69" s="264"/>
      <c r="IZC69" s="264"/>
      <c r="IZD69" s="264"/>
      <c r="IZE69" s="264"/>
      <c r="IZF69" s="264"/>
      <c r="IZG69" s="264"/>
      <c r="IZH69" s="264"/>
      <c r="IZI69" s="264"/>
      <c r="IZJ69" s="264"/>
      <c r="IZK69" s="264"/>
      <c r="IZL69" s="264"/>
      <c r="IZM69" s="264"/>
      <c r="IZN69" s="264"/>
      <c r="IZO69" s="264"/>
      <c r="IZP69" s="264"/>
      <c r="IZQ69" s="264"/>
      <c r="IZR69" s="264"/>
      <c r="IZS69" s="264"/>
      <c r="IZT69" s="264"/>
      <c r="IZU69" s="264"/>
      <c r="IZV69" s="264"/>
      <c r="IZW69" s="264"/>
      <c r="IZX69" s="264"/>
      <c r="IZY69" s="264"/>
      <c r="IZZ69" s="264"/>
      <c r="JAA69" s="264"/>
      <c r="JAB69" s="264"/>
      <c r="JAC69" s="264"/>
      <c r="JAD69" s="264"/>
      <c r="JAE69" s="264"/>
      <c r="JAF69" s="264"/>
      <c r="JAG69" s="264"/>
      <c r="JAH69" s="264"/>
      <c r="JAI69" s="264"/>
      <c r="JAJ69" s="264"/>
      <c r="JAK69" s="264"/>
      <c r="JAL69" s="264"/>
      <c r="JAM69" s="264"/>
      <c r="JAN69" s="264"/>
      <c r="JAO69" s="264"/>
      <c r="JAP69" s="264"/>
      <c r="JAQ69" s="264"/>
      <c r="JAR69" s="264"/>
      <c r="JAS69" s="264"/>
      <c r="JAT69" s="264"/>
      <c r="JAU69" s="264"/>
      <c r="JAV69" s="264"/>
      <c r="JAW69" s="264"/>
      <c r="JAX69" s="264"/>
      <c r="JAY69" s="264"/>
      <c r="JAZ69" s="264"/>
      <c r="JBA69" s="264"/>
      <c r="JBB69" s="264"/>
      <c r="JBC69" s="264"/>
      <c r="JBD69" s="264"/>
      <c r="JBE69" s="264"/>
      <c r="JBF69" s="264"/>
      <c r="JBG69" s="264"/>
      <c r="JBH69" s="264"/>
      <c r="JBI69" s="264"/>
      <c r="JBJ69" s="264"/>
      <c r="JBK69" s="264"/>
      <c r="JBL69" s="264"/>
      <c r="JBM69" s="264"/>
      <c r="JBN69" s="264"/>
      <c r="JBO69" s="264"/>
      <c r="JBP69" s="264"/>
      <c r="JBQ69" s="264"/>
      <c r="JBR69" s="264"/>
      <c r="JBS69" s="264"/>
      <c r="JBT69" s="264"/>
      <c r="JBU69" s="264"/>
      <c r="JBV69" s="264"/>
      <c r="JBW69" s="264"/>
      <c r="JBX69" s="264"/>
      <c r="JBY69" s="264"/>
      <c r="JBZ69" s="264"/>
      <c r="JCA69" s="264"/>
      <c r="JCB69" s="264"/>
      <c r="JCC69" s="264"/>
      <c r="JCD69" s="264"/>
      <c r="JCE69" s="264"/>
      <c r="JCF69" s="264"/>
      <c r="JCG69" s="264"/>
      <c r="JCH69" s="264"/>
      <c r="JCI69" s="264"/>
      <c r="JCJ69" s="264"/>
      <c r="JCK69" s="264"/>
      <c r="JCL69" s="264"/>
      <c r="JCM69" s="264"/>
      <c r="JCN69" s="264"/>
      <c r="JCO69" s="264"/>
      <c r="JCP69" s="264"/>
      <c r="JCQ69" s="264"/>
      <c r="JCR69" s="264"/>
      <c r="JCS69" s="264"/>
      <c r="JCT69" s="264"/>
      <c r="JCU69" s="264"/>
      <c r="JCV69" s="264"/>
      <c r="JCW69" s="264"/>
      <c r="JCX69" s="264"/>
      <c r="JCY69" s="264"/>
      <c r="JCZ69" s="264"/>
      <c r="JDA69" s="264"/>
      <c r="JDB69" s="264"/>
      <c r="JDC69" s="264"/>
      <c r="JDD69" s="264"/>
      <c r="JDE69" s="264"/>
      <c r="JDF69" s="264"/>
      <c r="JDG69" s="264"/>
      <c r="JDH69" s="264"/>
      <c r="JDI69" s="264"/>
      <c r="JDJ69" s="264"/>
      <c r="JDK69" s="264"/>
      <c r="JDL69" s="264"/>
      <c r="JDM69" s="264"/>
      <c r="JDN69" s="264"/>
      <c r="JDO69" s="264"/>
      <c r="JDP69" s="264"/>
      <c r="JDQ69" s="264"/>
      <c r="JDR69" s="264"/>
      <c r="JDS69" s="264"/>
      <c r="JDT69" s="264"/>
      <c r="JDU69" s="264"/>
      <c r="JDV69" s="264"/>
      <c r="JDW69" s="264"/>
      <c r="JDX69" s="264"/>
      <c r="JDY69" s="264"/>
      <c r="JDZ69" s="264"/>
      <c r="JEA69" s="264"/>
      <c r="JEB69" s="264"/>
      <c r="JEC69" s="264"/>
      <c r="JED69" s="264"/>
      <c r="JEE69" s="264"/>
      <c r="JEF69" s="264"/>
      <c r="JEG69" s="264"/>
      <c r="JEH69" s="264"/>
      <c r="JEI69" s="264"/>
      <c r="JEJ69" s="264"/>
      <c r="JEK69" s="264"/>
      <c r="JEL69" s="264"/>
      <c r="JEM69" s="264"/>
      <c r="JEN69" s="264"/>
      <c r="JEO69" s="264"/>
      <c r="JEP69" s="264"/>
      <c r="JEQ69" s="264"/>
      <c r="JER69" s="264"/>
      <c r="JES69" s="264"/>
      <c r="JET69" s="264"/>
      <c r="JEU69" s="264"/>
      <c r="JEV69" s="264"/>
      <c r="JEW69" s="264"/>
      <c r="JEX69" s="264"/>
      <c r="JEY69" s="264"/>
      <c r="JEZ69" s="264"/>
      <c r="JFA69" s="264"/>
      <c r="JFB69" s="264"/>
      <c r="JFC69" s="264"/>
      <c r="JFD69" s="264"/>
      <c r="JFE69" s="264"/>
      <c r="JFF69" s="264"/>
      <c r="JFG69" s="264"/>
      <c r="JFH69" s="264"/>
      <c r="JFI69" s="264"/>
      <c r="JFJ69" s="264"/>
      <c r="JFK69" s="264"/>
      <c r="JFL69" s="264"/>
      <c r="JFM69" s="264"/>
      <c r="JFN69" s="264"/>
      <c r="JFO69" s="264"/>
      <c r="JFP69" s="264"/>
      <c r="JFQ69" s="264"/>
      <c r="JFR69" s="264"/>
      <c r="JFS69" s="264"/>
      <c r="JFT69" s="264"/>
      <c r="JFU69" s="264"/>
      <c r="JFV69" s="264"/>
      <c r="JFW69" s="264"/>
      <c r="JFX69" s="264"/>
      <c r="JFY69" s="264"/>
      <c r="JFZ69" s="264"/>
      <c r="JGA69" s="264"/>
      <c r="JGB69" s="264"/>
      <c r="JGC69" s="264"/>
      <c r="JGD69" s="264"/>
      <c r="JGE69" s="264"/>
      <c r="JGF69" s="264"/>
      <c r="JGG69" s="264"/>
      <c r="JGH69" s="264"/>
      <c r="JGI69" s="264"/>
      <c r="JGJ69" s="264"/>
      <c r="JGK69" s="264"/>
      <c r="JGL69" s="264"/>
      <c r="JGM69" s="264"/>
      <c r="JGN69" s="264"/>
      <c r="JGO69" s="264"/>
      <c r="JGP69" s="264"/>
      <c r="JGQ69" s="264"/>
      <c r="JGR69" s="264"/>
      <c r="JGS69" s="264"/>
      <c r="JGT69" s="264"/>
      <c r="JGU69" s="264"/>
      <c r="JGV69" s="264"/>
      <c r="JGW69" s="264"/>
      <c r="JGX69" s="264"/>
      <c r="JGY69" s="264"/>
      <c r="JGZ69" s="264"/>
      <c r="JHA69" s="264"/>
      <c r="JHB69" s="264"/>
      <c r="JHC69" s="264"/>
      <c r="JHD69" s="264"/>
      <c r="JHE69" s="264"/>
      <c r="JHF69" s="264"/>
      <c r="JHG69" s="264"/>
      <c r="JHH69" s="264"/>
      <c r="JHI69" s="264"/>
      <c r="JHJ69" s="264"/>
      <c r="JHK69" s="264"/>
      <c r="JHL69" s="264"/>
      <c r="JHM69" s="264"/>
      <c r="JHN69" s="264"/>
      <c r="JHO69" s="264"/>
      <c r="JHP69" s="264"/>
      <c r="JHQ69" s="264"/>
      <c r="JHR69" s="264"/>
      <c r="JHS69" s="264"/>
      <c r="JHT69" s="264"/>
      <c r="JHU69" s="264"/>
      <c r="JHV69" s="264"/>
      <c r="JHW69" s="264"/>
      <c r="JHX69" s="264"/>
      <c r="JHY69" s="264"/>
      <c r="JHZ69" s="264"/>
      <c r="JIA69" s="264"/>
      <c r="JIB69" s="264"/>
      <c r="JIC69" s="264"/>
      <c r="JID69" s="264"/>
      <c r="JIE69" s="264"/>
      <c r="JIF69" s="264"/>
      <c r="JIG69" s="264"/>
      <c r="JIH69" s="264"/>
      <c r="JII69" s="264"/>
      <c r="JIJ69" s="264"/>
      <c r="JIK69" s="264"/>
      <c r="JIL69" s="264"/>
      <c r="JIM69" s="264"/>
      <c r="JIN69" s="264"/>
      <c r="JIO69" s="264"/>
      <c r="JIP69" s="264"/>
      <c r="JIQ69" s="264"/>
      <c r="JIR69" s="264"/>
      <c r="JIS69" s="264"/>
      <c r="JIT69" s="264"/>
      <c r="JIU69" s="264"/>
      <c r="JIV69" s="264"/>
      <c r="JIW69" s="264"/>
      <c r="JIX69" s="264"/>
      <c r="JIY69" s="264"/>
      <c r="JIZ69" s="264"/>
      <c r="JJA69" s="264"/>
      <c r="JJB69" s="264"/>
      <c r="JJC69" s="264"/>
      <c r="JJD69" s="264"/>
      <c r="JJE69" s="264"/>
      <c r="JJF69" s="264"/>
      <c r="JJG69" s="264"/>
      <c r="JJH69" s="264"/>
      <c r="JJI69" s="264"/>
      <c r="JJJ69" s="264"/>
      <c r="JJK69" s="264"/>
      <c r="JJL69" s="264"/>
      <c r="JJM69" s="264"/>
      <c r="JJN69" s="264"/>
      <c r="JJO69" s="264"/>
      <c r="JJP69" s="264"/>
      <c r="JJQ69" s="264"/>
      <c r="JJR69" s="264"/>
      <c r="JJS69" s="264"/>
      <c r="JJT69" s="264"/>
      <c r="JJU69" s="264"/>
      <c r="JJV69" s="264"/>
      <c r="JJW69" s="264"/>
      <c r="JJX69" s="264"/>
      <c r="JJY69" s="264"/>
      <c r="JJZ69" s="264"/>
      <c r="JKA69" s="264"/>
      <c r="JKB69" s="264"/>
      <c r="JKC69" s="264"/>
      <c r="JKD69" s="264"/>
      <c r="JKE69" s="264"/>
      <c r="JKF69" s="264"/>
      <c r="JKG69" s="264"/>
      <c r="JKH69" s="264"/>
      <c r="JKI69" s="264"/>
      <c r="JKJ69" s="264"/>
      <c r="JKK69" s="264"/>
      <c r="JKL69" s="264"/>
      <c r="JKM69" s="264"/>
      <c r="JKN69" s="264"/>
      <c r="JKO69" s="264"/>
      <c r="JKP69" s="264"/>
      <c r="JKQ69" s="264"/>
      <c r="JKR69" s="264"/>
      <c r="JKS69" s="264"/>
      <c r="JKT69" s="264"/>
      <c r="JKU69" s="264"/>
      <c r="JKV69" s="264"/>
      <c r="JKW69" s="264"/>
      <c r="JKX69" s="264"/>
      <c r="JKY69" s="264"/>
      <c r="JKZ69" s="264"/>
      <c r="JLA69" s="264"/>
      <c r="JLB69" s="264"/>
      <c r="JLC69" s="264"/>
      <c r="JLD69" s="264"/>
      <c r="JLE69" s="264"/>
      <c r="JLF69" s="264"/>
      <c r="JLG69" s="264"/>
      <c r="JLH69" s="264"/>
      <c r="JLI69" s="264"/>
      <c r="JLJ69" s="264"/>
      <c r="JLK69" s="264"/>
      <c r="JLL69" s="264"/>
      <c r="JLM69" s="264"/>
      <c r="JLN69" s="264"/>
      <c r="JLO69" s="264"/>
      <c r="JLP69" s="264"/>
      <c r="JLQ69" s="264"/>
      <c r="JLR69" s="264"/>
      <c r="JLS69" s="264"/>
      <c r="JLT69" s="264"/>
      <c r="JLU69" s="264"/>
      <c r="JLV69" s="264"/>
      <c r="JLW69" s="264"/>
      <c r="JLX69" s="264"/>
      <c r="JLY69" s="264"/>
      <c r="JLZ69" s="264"/>
      <c r="JMA69" s="264"/>
      <c r="JMB69" s="264"/>
      <c r="JMC69" s="264"/>
      <c r="JMD69" s="264"/>
      <c r="JME69" s="264"/>
      <c r="JMF69" s="264"/>
      <c r="JMG69" s="264"/>
      <c r="JMH69" s="264"/>
      <c r="JMI69" s="264"/>
      <c r="JMJ69" s="264"/>
      <c r="JMK69" s="264"/>
      <c r="JML69" s="264"/>
      <c r="JMM69" s="264"/>
      <c r="JMN69" s="264"/>
      <c r="JMO69" s="264"/>
      <c r="JMP69" s="264"/>
      <c r="JMQ69" s="264"/>
      <c r="JMR69" s="264"/>
      <c r="JMS69" s="264"/>
      <c r="JMT69" s="264"/>
      <c r="JMU69" s="264"/>
      <c r="JMV69" s="264"/>
      <c r="JMW69" s="264"/>
      <c r="JMX69" s="264"/>
      <c r="JMY69" s="264"/>
      <c r="JMZ69" s="264"/>
      <c r="JNA69" s="264"/>
      <c r="JNB69" s="264"/>
      <c r="JNC69" s="264"/>
      <c r="JND69" s="264"/>
      <c r="JNE69" s="264"/>
      <c r="JNF69" s="264"/>
      <c r="JNG69" s="264"/>
      <c r="JNH69" s="264"/>
      <c r="JNI69" s="264"/>
      <c r="JNJ69" s="264"/>
      <c r="JNK69" s="264"/>
      <c r="JNL69" s="264"/>
      <c r="JNM69" s="264"/>
      <c r="JNN69" s="264"/>
      <c r="JNO69" s="264"/>
      <c r="JNP69" s="264"/>
      <c r="JNQ69" s="264"/>
      <c r="JNR69" s="264"/>
      <c r="JNS69" s="264"/>
      <c r="JNT69" s="264"/>
      <c r="JNU69" s="264"/>
      <c r="JNV69" s="264"/>
      <c r="JNW69" s="264"/>
      <c r="JNX69" s="264"/>
      <c r="JNY69" s="264"/>
      <c r="JNZ69" s="264"/>
      <c r="JOA69" s="264"/>
      <c r="JOB69" s="264"/>
      <c r="JOC69" s="264"/>
      <c r="JOD69" s="264"/>
      <c r="JOE69" s="264"/>
      <c r="JOF69" s="264"/>
      <c r="JOG69" s="264"/>
      <c r="JOH69" s="264"/>
      <c r="JOI69" s="264"/>
      <c r="JOJ69" s="264"/>
      <c r="JOK69" s="264"/>
      <c r="JOL69" s="264"/>
      <c r="JOM69" s="264"/>
      <c r="JON69" s="264"/>
      <c r="JOO69" s="264"/>
      <c r="JOP69" s="264"/>
      <c r="JOQ69" s="264"/>
      <c r="JOR69" s="264"/>
      <c r="JOS69" s="264"/>
      <c r="JOT69" s="264"/>
      <c r="JOU69" s="264"/>
      <c r="JOV69" s="264"/>
      <c r="JOW69" s="264"/>
      <c r="JOX69" s="264"/>
      <c r="JOY69" s="264"/>
      <c r="JOZ69" s="264"/>
      <c r="JPA69" s="264"/>
      <c r="JPB69" s="264"/>
      <c r="JPC69" s="264"/>
      <c r="JPD69" s="264"/>
      <c r="JPE69" s="264"/>
      <c r="JPF69" s="264"/>
      <c r="JPG69" s="264"/>
      <c r="JPH69" s="264"/>
      <c r="JPI69" s="264"/>
      <c r="JPJ69" s="264"/>
      <c r="JPK69" s="264"/>
      <c r="JPL69" s="264"/>
      <c r="JPM69" s="264"/>
      <c r="JPN69" s="264"/>
      <c r="JPO69" s="264"/>
      <c r="JPP69" s="264"/>
      <c r="JPQ69" s="264"/>
      <c r="JPR69" s="264"/>
      <c r="JPS69" s="264"/>
      <c r="JPT69" s="264"/>
      <c r="JPU69" s="264"/>
      <c r="JPV69" s="264"/>
      <c r="JPW69" s="264"/>
      <c r="JPX69" s="264"/>
      <c r="JPY69" s="264"/>
      <c r="JPZ69" s="264"/>
      <c r="JQA69" s="264"/>
      <c r="JQB69" s="264"/>
      <c r="JQC69" s="264"/>
      <c r="JQD69" s="264"/>
      <c r="JQE69" s="264"/>
      <c r="JQF69" s="264"/>
      <c r="JQG69" s="264"/>
      <c r="JQH69" s="264"/>
      <c r="JQI69" s="264"/>
      <c r="JQJ69" s="264"/>
      <c r="JQK69" s="264"/>
      <c r="JQL69" s="264"/>
      <c r="JQM69" s="264"/>
      <c r="JQN69" s="264"/>
      <c r="JQO69" s="264"/>
      <c r="JQP69" s="264"/>
      <c r="JQQ69" s="264"/>
      <c r="JQR69" s="264"/>
      <c r="JQS69" s="264"/>
      <c r="JQT69" s="264"/>
      <c r="JQU69" s="264"/>
      <c r="JQV69" s="264"/>
      <c r="JQW69" s="264"/>
      <c r="JQX69" s="264"/>
      <c r="JQY69" s="264"/>
      <c r="JQZ69" s="264"/>
      <c r="JRA69" s="264"/>
      <c r="JRB69" s="264"/>
      <c r="JRC69" s="264"/>
      <c r="JRD69" s="264"/>
      <c r="JRE69" s="264"/>
      <c r="JRF69" s="264"/>
      <c r="JRG69" s="264"/>
      <c r="JRH69" s="264"/>
      <c r="JRI69" s="264"/>
      <c r="JRJ69" s="264"/>
      <c r="JRK69" s="264"/>
      <c r="JRL69" s="264"/>
      <c r="JRM69" s="264"/>
      <c r="JRN69" s="264"/>
      <c r="JRO69" s="264"/>
      <c r="JRP69" s="264"/>
      <c r="JRQ69" s="264"/>
      <c r="JRR69" s="264"/>
      <c r="JRS69" s="264"/>
      <c r="JRT69" s="264"/>
      <c r="JRU69" s="264"/>
      <c r="JRV69" s="264"/>
      <c r="JRW69" s="264"/>
      <c r="JRX69" s="264"/>
      <c r="JRY69" s="264"/>
      <c r="JRZ69" s="264"/>
      <c r="JSA69" s="264"/>
      <c r="JSB69" s="264"/>
      <c r="JSC69" s="264"/>
      <c r="JSD69" s="264"/>
      <c r="JSE69" s="264"/>
      <c r="JSF69" s="264"/>
      <c r="JSG69" s="264"/>
      <c r="JSH69" s="264"/>
      <c r="JSI69" s="264"/>
      <c r="JSJ69" s="264"/>
      <c r="JSK69" s="264"/>
      <c r="JSL69" s="264"/>
      <c r="JSM69" s="264"/>
      <c r="JSN69" s="264"/>
      <c r="JSO69" s="264"/>
      <c r="JSP69" s="264"/>
      <c r="JSQ69" s="264"/>
      <c r="JSR69" s="264"/>
      <c r="JSS69" s="264"/>
      <c r="JST69" s="264"/>
      <c r="JSU69" s="264"/>
      <c r="JSV69" s="264"/>
      <c r="JSW69" s="264"/>
      <c r="JSX69" s="264"/>
      <c r="JSY69" s="264"/>
      <c r="JSZ69" s="264"/>
      <c r="JTA69" s="264"/>
      <c r="JTB69" s="264"/>
      <c r="JTC69" s="264"/>
      <c r="JTD69" s="264"/>
      <c r="JTE69" s="264"/>
      <c r="JTF69" s="264"/>
      <c r="JTG69" s="264"/>
      <c r="JTH69" s="264"/>
      <c r="JTI69" s="264"/>
      <c r="JTJ69" s="264"/>
      <c r="JTK69" s="264"/>
      <c r="JTL69" s="264"/>
      <c r="JTM69" s="264"/>
      <c r="JTN69" s="264"/>
      <c r="JTO69" s="264"/>
      <c r="JTP69" s="264"/>
      <c r="JTQ69" s="264"/>
      <c r="JTR69" s="264"/>
      <c r="JTS69" s="264"/>
      <c r="JTT69" s="264"/>
      <c r="JTU69" s="264"/>
      <c r="JTV69" s="264"/>
      <c r="JTW69" s="264"/>
      <c r="JTX69" s="264"/>
      <c r="JTY69" s="264"/>
      <c r="JTZ69" s="264"/>
      <c r="JUA69" s="264"/>
      <c r="JUB69" s="264"/>
      <c r="JUC69" s="264"/>
      <c r="JUD69" s="264"/>
      <c r="JUE69" s="264"/>
      <c r="JUF69" s="264"/>
      <c r="JUG69" s="264"/>
      <c r="JUH69" s="264"/>
      <c r="JUI69" s="264"/>
      <c r="JUJ69" s="264"/>
      <c r="JUK69" s="264"/>
      <c r="JUL69" s="264"/>
      <c r="JUM69" s="264"/>
      <c r="JUN69" s="264"/>
      <c r="JUO69" s="264"/>
      <c r="JUP69" s="264"/>
      <c r="JUQ69" s="264"/>
      <c r="JUR69" s="264"/>
      <c r="JUS69" s="264"/>
      <c r="JUT69" s="264"/>
      <c r="JUU69" s="264"/>
      <c r="JUV69" s="264"/>
      <c r="JUW69" s="264"/>
      <c r="JUX69" s="264"/>
      <c r="JUY69" s="264"/>
      <c r="JUZ69" s="264"/>
      <c r="JVA69" s="264"/>
      <c r="JVB69" s="264"/>
      <c r="JVC69" s="264"/>
      <c r="JVD69" s="264"/>
      <c r="JVE69" s="264"/>
      <c r="JVF69" s="264"/>
      <c r="JVG69" s="264"/>
      <c r="JVH69" s="264"/>
      <c r="JVI69" s="264"/>
      <c r="JVJ69" s="264"/>
      <c r="JVK69" s="264"/>
      <c r="JVL69" s="264"/>
      <c r="JVM69" s="264"/>
      <c r="JVN69" s="264"/>
      <c r="JVO69" s="264"/>
      <c r="JVP69" s="264"/>
      <c r="JVQ69" s="264"/>
      <c r="JVR69" s="264"/>
      <c r="JVS69" s="264"/>
      <c r="JVT69" s="264"/>
      <c r="JVU69" s="264"/>
      <c r="JVV69" s="264"/>
      <c r="JVW69" s="264"/>
      <c r="JVX69" s="264"/>
      <c r="JVY69" s="264"/>
      <c r="JVZ69" s="264"/>
      <c r="JWA69" s="264"/>
      <c r="JWB69" s="264"/>
      <c r="JWC69" s="264"/>
      <c r="JWD69" s="264"/>
      <c r="JWE69" s="264"/>
      <c r="JWF69" s="264"/>
      <c r="JWG69" s="264"/>
      <c r="JWH69" s="264"/>
      <c r="JWI69" s="264"/>
      <c r="JWJ69" s="264"/>
      <c r="JWK69" s="264"/>
      <c r="JWL69" s="264"/>
      <c r="JWM69" s="264"/>
      <c r="JWN69" s="264"/>
      <c r="JWO69" s="264"/>
      <c r="JWP69" s="264"/>
      <c r="JWQ69" s="264"/>
      <c r="JWR69" s="264"/>
      <c r="JWS69" s="264"/>
      <c r="JWT69" s="264"/>
      <c r="JWU69" s="264"/>
      <c r="JWV69" s="264"/>
      <c r="JWW69" s="264"/>
      <c r="JWX69" s="264"/>
      <c r="JWY69" s="264"/>
      <c r="JWZ69" s="264"/>
      <c r="JXA69" s="264"/>
      <c r="JXB69" s="264"/>
      <c r="JXC69" s="264"/>
      <c r="JXD69" s="264"/>
      <c r="JXE69" s="264"/>
      <c r="JXF69" s="264"/>
      <c r="JXG69" s="264"/>
      <c r="JXH69" s="264"/>
      <c r="JXI69" s="264"/>
      <c r="JXJ69" s="264"/>
      <c r="JXK69" s="264"/>
      <c r="JXL69" s="264"/>
      <c r="JXM69" s="264"/>
      <c r="JXN69" s="264"/>
      <c r="JXO69" s="264"/>
      <c r="JXP69" s="264"/>
      <c r="JXQ69" s="264"/>
      <c r="JXR69" s="264"/>
      <c r="JXS69" s="264"/>
      <c r="JXT69" s="264"/>
      <c r="JXU69" s="264"/>
      <c r="JXV69" s="264"/>
      <c r="JXW69" s="264"/>
      <c r="JXX69" s="264"/>
      <c r="JXY69" s="264"/>
      <c r="JXZ69" s="264"/>
      <c r="JYA69" s="264"/>
      <c r="JYB69" s="264"/>
      <c r="JYC69" s="264"/>
      <c r="JYD69" s="264"/>
      <c r="JYE69" s="264"/>
      <c r="JYF69" s="264"/>
      <c r="JYG69" s="264"/>
      <c r="JYH69" s="264"/>
      <c r="JYI69" s="264"/>
      <c r="JYJ69" s="264"/>
      <c r="JYK69" s="264"/>
      <c r="JYL69" s="264"/>
      <c r="JYM69" s="264"/>
      <c r="JYN69" s="264"/>
      <c r="JYO69" s="264"/>
      <c r="JYP69" s="264"/>
      <c r="JYQ69" s="264"/>
      <c r="JYR69" s="264"/>
      <c r="JYS69" s="264"/>
      <c r="JYT69" s="264"/>
      <c r="JYU69" s="264"/>
      <c r="JYV69" s="264"/>
      <c r="JYW69" s="264"/>
      <c r="JYX69" s="264"/>
      <c r="JYY69" s="264"/>
      <c r="JYZ69" s="264"/>
      <c r="JZA69" s="264"/>
      <c r="JZB69" s="264"/>
      <c r="JZC69" s="264"/>
      <c r="JZD69" s="264"/>
      <c r="JZE69" s="264"/>
      <c r="JZF69" s="264"/>
      <c r="JZG69" s="264"/>
      <c r="JZH69" s="264"/>
      <c r="JZI69" s="264"/>
      <c r="JZJ69" s="264"/>
      <c r="JZK69" s="264"/>
      <c r="JZL69" s="264"/>
      <c r="JZM69" s="264"/>
      <c r="JZN69" s="264"/>
      <c r="JZO69" s="264"/>
      <c r="JZP69" s="264"/>
      <c r="JZQ69" s="264"/>
      <c r="JZR69" s="264"/>
      <c r="JZS69" s="264"/>
      <c r="JZT69" s="264"/>
      <c r="JZU69" s="264"/>
      <c r="JZV69" s="264"/>
      <c r="JZW69" s="264"/>
      <c r="JZX69" s="264"/>
      <c r="JZY69" s="264"/>
      <c r="JZZ69" s="264"/>
      <c r="KAA69" s="264"/>
      <c r="KAB69" s="264"/>
      <c r="KAC69" s="264"/>
      <c r="KAD69" s="264"/>
      <c r="KAE69" s="264"/>
      <c r="KAF69" s="264"/>
      <c r="KAG69" s="264"/>
      <c r="KAH69" s="264"/>
      <c r="KAI69" s="264"/>
      <c r="KAJ69" s="264"/>
      <c r="KAK69" s="264"/>
      <c r="KAL69" s="264"/>
      <c r="KAM69" s="264"/>
      <c r="KAN69" s="264"/>
      <c r="KAO69" s="264"/>
      <c r="KAP69" s="264"/>
      <c r="KAQ69" s="264"/>
      <c r="KAR69" s="264"/>
      <c r="KAS69" s="264"/>
      <c r="KAT69" s="264"/>
      <c r="KAU69" s="264"/>
      <c r="KAV69" s="264"/>
      <c r="KAW69" s="264"/>
      <c r="KAX69" s="264"/>
      <c r="KAY69" s="264"/>
      <c r="KAZ69" s="264"/>
      <c r="KBA69" s="264"/>
      <c r="KBB69" s="264"/>
      <c r="KBC69" s="264"/>
      <c r="KBD69" s="264"/>
      <c r="KBE69" s="264"/>
      <c r="KBF69" s="264"/>
      <c r="KBG69" s="264"/>
      <c r="KBH69" s="264"/>
      <c r="KBI69" s="264"/>
      <c r="KBJ69" s="264"/>
      <c r="KBK69" s="264"/>
      <c r="KBL69" s="264"/>
      <c r="KBM69" s="264"/>
      <c r="KBN69" s="264"/>
      <c r="KBO69" s="264"/>
      <c r="KBP69" s="264"/>
      <c r="KBQ69" s="264"/>
      <c r="KBR69" s="264"/>
      <c r="KBS69" s="264"/>
      <c r="KBT69" s="264"/>
      <c r="KBU69" s="264"/>
      <c r="KBV69" s="264"/>
      <c r="KBW69" s="264"/>
      <c r="KBX69" s="264"/>
      <c r="KBY69" s="264"/>
      <c r="KBZ69" s="264"/>
      <c r="KCA69" s="264"/>
      <c r="KCB69" s="264"/>
      <c r="KCC69" s="264"/>
      <c r="KCD69" s="264"/>
      <c r="KCE69" s="264"/>
      <c r="KCF69" s="264"/>
      <c r="KCG69" s="264"/>
      <c r="KCH69" s="264"/>
      <c r="KCI69" s="264"/>
      <c r="KCJ69" s="264"/>
      <c r="KCK69" s="264"/>
      <c r="KCL69" s="264"/>
      <c r="KCM69" s="264"/>
      <c r="KCN69" s="264"/>
      <c r="KCO69" s="264"/>
      <c r="KCP69" s="264"/>
      <c r="KCQ69" s="264"/>
      <c r="KCR69" s="264"/>
      <c r="KCS69" s="264"/>
      <c r="KCT69" s="264"/>
      <c r="KCU69" s="264"/>
      <c r="KCV69" s="264"/>
      <c r="KCW69" s="264"/>
      <c r="KCX69" s="264"/>
      <c r="KCY69" s="264"/>
      <c r="KCZ69" s="264"/>
      <c r="KDA69" s="264"/>
      <c r="KDB69" s="264"/>
      <c r="KDC69" s="264"/>
      <c r="KDD69" s="264"/>
      <c r="KDE69" s="264"/>
      <c r="KDF69" s="264"/>
      <c r="KDG69" s="264"/>
      <c r="KDH69" s="264"/>
      <c r="KDI69" s="264"/>
      <c r="KDJ69" s="264"/>
      <c r="KDK69" s="264"/>
      <c r="KDL69" s="264"/>
      <c r="KDM69" s="264"/>
      <c r="KDN69" s="264"/>
      <c r="KDO69" s="264"/>
      <c r="KDP69" s="264"/>
      <c r="KDQ69" s="264"/>
      <c r="KDR69" s="264"/>
      <c r="KDS69" s="264"/>
      <c r="KDT69" s="264"/>
      <c r="KDU69" s="264"/>
      <c r="KDV69" s="264"/>
      <c r="KDW69" s="264"/>
      <c r="KDX69" s="264"/>
      <c r="KDY69" s="264"/>
      <c r="KDZ69" s="264"/>
      <c r="KEA69" s="264"/>
      <c r="KEB69" s="264"/>
      <c r="KEC69" s="264"/>
      <c r="KED69" s="264"/>
      <c r="KEE69" s="264"/>
      <c r="KEF69" s="264"/>
      <c r="KEG69" s="264"/>
      <c r="KEH69" s="264"/>
      <c r="KEI69" s="264"/>
      <c r="KEJ69" s="264"/>
      <c r="KEK69" s="264"/>
      <c r="KEL69" s="264"/>
      <c r="KEM69" s="264"/>
      <c r="KEN69" s="264"/>
      <c r="KEO69" s="264"/>
      <c r="KEP69" s="264"/>
      <c r="KEQ69" s="264"/>
      <c r="KER69" s="264"/>
      <c r="KES69" s="264"/>
      <c r="KET69" s="264"/>
      <c r="KEU69" s="264"/>
      <c r="KEV69" s="264"/>
      <c r="KEW69" s="264"/>
      <c r="KEX69" s="264"/>
      <c r="KEY69" s="264"/>
      <c r="KEZ69" s="264"/>
      <c r="KFA69" s="264"/>
      <c r="KFB69" s="264"/>
      <c r="KFC69" s="264"/>
      <c r="KFD69" s="264"/>
      <c r="KFE69" s="264"/>
      <c r="KFF69" s="264"/>
      <c r="KFG69" s="264"/>
      <c r="KFH69" s="264"/>
      <c r="KFI69" s="264"/>
      <c r="KFJ69" s="264"/>
      <c r="KFK69" s="264"/>
      <c r="KFL69" s="264"/>
      <c r="KFM69" s="264"/>
      <c r="KFN69" s="264"/>
      <c r="KFO69" s="264"/>
      <c r="KFP69" s="264"/>
      <c r="KFQ69" s="264"/>
      <c r="KFR69" s="264"/>
      <c r="KFS69" s="264"/>
      <c r="KFT69" s="264"/>
      <c r="KFU69" s="264"/>
      <c r="KFV69" s="264"/>
      <c r="KFW69" s="264"/>
      <c r="KFX69" s="264"/>
      <c r="KFY69" s="264"/>
      <c r="KFZ69" s="264"/>
      <c r="KGA69" s="264"/>
      <c r="KGB69" s="264"/>
      <c r="KGC69" s="264"/>
      <c r="KGD69" s="264"/>
      <c r="KGE69" s="264"/>
      <c r="KGF69" s="264"/>
      <c r="KGG69" s="264"/>
      <c r="KGH69" s="264"/>
      <c r="KGI69" s="264"/>
      <c r="KGJ69" s="264"/>
      <c r="KGK69" s="264"/>
      <c r="KGL69" s="264"/>
      <c r="KGM69" s="264"/>
      <c r="KGN69" s="264"/>
      <c r="KGO69" s="264"/>
      <c r="KGP69" s="264"/>
      <c r="KGQ69" s="264"/>
      <c r="KGR69" s="264"/>
      <c r="KGS69" s="264"/>
      <c r="KGT69" s="264"/>
      <c r="KGU69" s="264"/>
      <c r="KGV69" s="264"/>
      <c r="KGW69" s="264"/>
      <c r="KGX69" s="264"/>
      <c r="KGY69" s="264"/>
      <c r="KGZ69" s="264"/>
      <c r="KHA69" s="264"/>
      <c r="KHB69" s="264"/>
      <c r="KHC69" s="264"/>
      <c r="KHD69" s="264"/>
      <c r="KHE69" s="264"/>
      <c r="KHF69" s="264"/>
      <c r="KHG69" s="264"/>
      <c r="KHH69" s="264"/>
      <c r="KHI69" s="264"/>
      <c r="KHJ69" s="264"/>
      <c r="KHK69" s="264"/>
      <c r="KHL69" s="264"/>
      <c r="KHM69" s="264"/>
      <c r="KHN69" s="264"/>
      <c r="KHO69" s="264"/>
      <c r="KHP69" s="264"/>
      <c r="KHQ69" s="264"/>
      <c r="KHR69" s="264"/>
      <c r="KHS69" s="264"/>
      <c r="KHT69" s="264"/>
      <c r="KHU69" s="264"/>
      <c r="KHV69" s="264"/>
      <c r="KHW69" s="264"/>
      <c r="KHX69" s="264"/>
      <c r="KHY69" s="264"/>
      <c r="KHZ69" s="264"/>
      <c r="KIA69" s="264"/>
      <c r="KIB69" s="264"/>
      <c r="KIC69" s="264"/>
      <c r="KID69" s="264"/>
      <c r="KIE69" s="264"/>
      <c r="KIF69" s="264"/>
      <c r="KIG69" s="264"/>
      <c r="KIH69" s="264"/>
      <c r="KII69" s="264"/>
      <c r="KIJ69" s="264"/>
      <c r="KIK69" s="264"/>
      <c r="KIL69" s="264"/>
      <c r="KIM69" s="264"/>
      <c r="KIN69" s="264"/>
      <c r="KIO69" s="264"/>
      <c r="KIP69" s="264"/>
      <c r="KIQ69" s="264"/>
      <c r="KIR69" s="264"/>
      <c r="KIS69" s="264"/>
      <c r="KIT69" s="264"/>
      <c r="KIU69" s="264"/>
      <c r="KIV69" s="264"/>
      <c r="KIW69" s="264"/>
      <c r="KIX69" s="264"/>
      <c r="KIY69" s="264"/>
      <c r="KIZ69" s="264"/>
      <c r="KJA69" s="264"/>
      <c r="KJB69" s="264"/>
      <c r="KJC69" s="264"/>
      <c r="KJD69" s="264"/>
      <c r="KJE69" s="264"/>
      <c r="KJF69" s="264"/>
      <c r="KJG69" s="264"/>
      <c r="KJH69" s="264"/>
      <c r="KJI69" s="264"/>
      <c r="KJJ69" s="264"/>
      <c r="KJK69" s="264"/>
      <c r="KJL69" s="264"/>
      <c r="KJM69" s="264"/>
      <c r="KJN69" s="264"/>
      <c r="KJO69" s="264"/>
      <c r="KJP69" s="264"/>
      <c r="KJQ69" s="264"/>
      <c r="KJR69" s="264"/>
      <c r="KJS69" s="264"/>
      <c r="KJT69" s="264"/>
      <c r="KJU69" s="264"/>
      <c r="KJV69" s="264"/>
      <c r="KJW69" s="264"/>
      <c r="KJX69" s="264"/>
      <c r="KJY69" s="264"/>
      <c r="KJZ69" s="264"/>
      <c r="KKA69" s="264"/>
      <c r="KKB69" s="264"/>
      <c r="KKC69" s="264"/>
      <c r="KKD69" s="264"/>
      <c r="KKE69" s="264"/>
      <c r="KKF69" s="264"/>
      <c r="KKG69" s="264"/>
      <c r="KKH69" s="264"/>
      <c r="KKI69" s="264"/>
      <c r="KKJ69" s="264"/>
      <c r="KKK69" s="264"/>
      <c r="KKL69" s="264"/>
      <c r="KKM69" s="264"/>
      <c r="KKN69" s="264"/>
      <c r="KKO69" s="264"/>
      <c r="KKP69" s="264"/>
      <c r="KKQ69" s="264"/>
      <c r="KKR69" s="264"/>
      <c r="KKS69" s="264"/>
      <c r="KKT69" s="264"/>
      <c r="KKU69" s="264"/>
      <c r="KKV69" s="264"/>
      <c r="KKW69" s="264"/>
      <c r="KKX69" s="264"/>
      <c r="KKY69" s="264"/>
      <c r="KKZ69" s="264"/>
      <c r="KLA69" s="264"/>
      <c r="KLB69" s="264"/>
      <c r="KLC69" s="264"/>
      <c r="KLD69" s="264"/>
      <c r="KLE69" s="264"/>
      <c r="KLF69" s="264"/>
      <c r="KLG69" s="264"/>
      <c r="KLH69" s="264"/>
      <c r="KLI69" s="264"/>
      <c r="KLJ69" s="264"/>
      <c r="KLK69" s="264"/>
      <c r="KLL69" s="264"/>
      <c r="KLM69" s="264"/>
      <c r="KLN69" s="264"/>
      <c r="KLO69" s="264"/>
      <c r="KLP69" s="264"/>
      <c r="KLQ69" s="264"/>
      <c r="KLR69" s="264"/>
      <c r="KLS69" s="264"/>
      <c r="KLT69" s="264"/>
      <c r="KLU69" s="264"/>
      <c r="KLV69" s="264"/>
      <c r="KLW69" s="264"/>
      <c r="KLX69" s="264"/>
      <c r="KLY69" s="264"/>
      <c r="KLZ69" s="264"/>
      <c r="KMA69" s="264"/>
      <c r="KMB69" s="264"/>
      <c r="KMC69" s="264"/>
      <c r="KMD69" s="264"/>
      <c r="KME69" s="264"/>
      <c r="KMF69" s="264"/>
      <c r="KMG69" s="264"/>
      <c r="KMH69" s="264"/>
      <c r="KMI69" s="264"/>
      <c r="KMJ69" s="264"/>
      <c r="KMK69" s="264"/>
      <c r="KML69" s="264"/>
      <c r="KMM69" s="264"/>
      <c r="KMN69" s="264"/>
      <c r="KMO69" s="264"/>
      <c r="KMP69" s="264"/>
      <c r="KMQ69" s="264"/>
      <c r="KMR69" s="264"/>
      <c r="KMS69" s="264"/>
      <c r="KMT69" s="264"/>
      <c r="KMU69" s="264"/>
      <c r="KMV69" s="264"/>
      <c r="KMW69" s="264"/>
      <c r="KMX69" s="264"/>
      <c r="KMY69" s="264"/>
      <c r="KMZ69" s="264"/>
      <c r="KNA69" s="264"/>
      <c r="KNB69" s="264"/>
      <c r="KNC69" s="264"/>
      <c r="KND69" s="264"/>
      <c r="KNE69" s="264"/>
      <c r="KNF69" s="264"/>
      <c r="KNG69" s="264"/>
      <c r="KNH69" s="264"/>
      <c r="KNI69" s="264"/>
      <c r="KNJ69" s="264"/>
      <c r="KNK69" s="264"/>
      <c r="KNL69" s="264"/>
      <c r="KNM69" s="264"/>
      <c r="KNN69" s="264"/>
      <c r="KNO69" s="264"/>
      <c r="KNP69" s="264"/>
      <c r="KNQ69" s="264"/>
      <c r="KNR69" s="264"/>
      <c r="KNS69" s="264"/>
      <c r="KNT69" s="264"/>
      <c r="KNU69" s="264"/>
      <c r="KNV69" s="264"/>
      <c r="KNW69" s="264"/>
      <c r="KNX69" s="264"/>
      <c r="KNY69" s="264"/>
      <c r="KNZ69" s="264"/>
      <c r="KOA69" s="264"/>
      <c r="KOB69" s="264"/>
      <c r="KOC69" s="264"/>
      <c r="KOD69" s="264"/>
      <c r="KOE69" s="264"/>
      <c r="KOF69" s="264"/>
      <c r="KOG69" s="264"/>
      <c r="KOH69" s="264"/>
      <c r="KOI69" s="264"/>
      <c r="KOJ69" s="264"/>
      <c r="KOK69" s="264"/>
      <c r="KOL69" s="264"/>
      <c r="KOM69" s="264"/>
      <c r="KON69" s="264"/>
      <c r="KOO69" s="264"/>
      <c r="KOP69" s="264"/>
      <c r="KOQ69" s="264"/>
      <c r="KOR69" s="264"/>
      <c r="KOS69" s="264"/>
      <c r="KOT69" s="264"/>
      <c r="KOU69" s="264"/>
      <c r="KOV69" s="264"/>
      <c r="KOW69" s="264"/>
      <c r="KOX69" s="264"/>
      <c r="KOY69" s="264"/>
      <c r="KOZ69" s="264"/>
      <c r="KPA69" s="264"/>
      <c r="KPB69" s="264"/>
      <c r="KPC69" s="264"/>
      <c r="KPD69" s="264"/>
      <c r="KPE69" s="264"/>
      <c r="KPF69" s="264"/>
      <c r="KPG69" s="264"/>
      <c r="KPH69" s="264"/>
      <c r="KPI69" s="264"/>
      <c r="KPJ69" s="264"/>
      <c r="KPK69" s="264"/>
      <c r="KPL69" s="264"/>
      <c r="KPM69" s="264"/>
      <c r="KPN69" s="264"/>
      <c r="KPO69" s="264"/>
      <c r="KPP69" s="264"/>
      <c r="KPQ69" s="264"/>
      <c r="KPR69" s="264"/>
      <c r="KPS69" s="264"/>
      <c r="KPT69" s="264"/>
      <c r="KPU69" s="264"/>
      <c r="KPV69" s="264"/>
      <c r="KPW69" s="264"/>
      <c r="KPX69" s="264"/>
      <c r="KPY69" s="264"/>
      <c r="KPZ69" s="264"/>
      <c r="KQA69" s="264"/>
      <c r="KQB69" s="264"/>
      <c r="KQC69" s="264"/>
      <c r="KQD69" s="264"/>
      <c r="KQE69" s="264"/>
      <c r="KQF69" s="264"/>
      <c r="KQG69" s="264"/>
      <c r="KQH69" s="264"/>
      <c r="KQI69" s="264"/>
      <c r="KQJ69" s="264"/>
      <c r="KQK69" s="264"/>
      <c r="KQL69" s="264"/>
      <c r="KQM69" s="264"/>
      <c r="KQN69" s="264"/>
      <c r="KQO69" s="264"/>
      <c r="KQP69" s="264"/>
      <c r="KQQ69" s="264"/>
      <c r="KQR69" s="264"/>
      <c r="KQS69" s="264"/>
      <c r="KQT69" s="264"/>
      <c r="KQU69" s="264"/>
      <c r="KQV69" s="264"/>
      <c r="KQW69" s="264"/>
      <c r="KQX69" s="264"/>
      <c r="KQY69" s="264"/>
      <c r="KQZ69" s="264"/>
      <c r="KRA69" s="264"/>
      <c r="KRB69" s="264"/>
      <c r="KRC69" s="264"/>
      <c r="KRD69" s="264"/>
      <c r="KRE69" s="264"/>
      <c r="KRF69" s="264"/>
      <c r="KRG69" s="264"/>
      <c r="KRH69" s="264"/>
      <c r="KRI69" s="264"/>
      <c r="KRJ69" s="264"/>
      <c r="KRK69" s="264"/>
      <c r="KRL69" s="264"/>
      <c r="KRM69" s="264"/>
      <c r="KRN69" s="264"/>
      <c r="KRO69" s="264"/>
      <c r="KRP69" s="264"/>
      <c r="KRQ69" s="264"/>
      <c r="KRR69" s="264"/>
      <c r="KRS69" s="264"/>
      <c r="KRT69" s="264"/>
      <c r="KRU69" s="264"/>
      <c r="KRV69" s="264"/>
      <c r="KRW69" s="264"/>
      <c r="KRX69" s="264"/>
      <c r="KRY69" s="264"/>
      <c r="KRZ69" s="264"/>
      <c r="KSA69" s="264"/>
      <c r="KSB69" s="264"/>
      <c r="KSC69" s="264"/>
      <c r="KSD69" s="264"/>
      <c r="KSE69" s="264"/>
      <c r="KSF69" s="264"/>
      <c r="KSG69" s="264"/>
      <c r="KSH69" s="264"/>
      <c r="KSI69" s="264"/>
      <c r="KSJ69" s="264"/>
      <c r="KSK69" s="264"/>
      <c r="KSL69" s="264"/>
      <c r="KSM69" s="264"/>
      <c r="KSN69" s="264"/>
      <c r="KSO69" s="264"/>
      <c r="KSP69" s="264"/>
      <c r="KSQ69" s="264"/>
      <c r="KSR69" s="264"/>
      <c r="KSS69" s="264"/>
      <c r="KST69" s="264"/>
      <c r="KSU69" s="264"/>
      <c r="KSV69" s="264"/>
      <c r="KSW69" s="264"/>
      <c r="KSX69" s="264"/>
      <c r="KSY69" s="264"/>
      <c r="KSZ69" s="264"/>
      <c r="KTA69" s="264"/>
      <c r="KTB69" s="264"/>
      <c r="KTC69" s="264"/>
      <c r="KTD69" s="264"/>
      <c r="KTE69" s="264"/>
      <c r="KTF69" s="264"/>
      <c r="KTG69" s="264"/>
      <c r="KTH69" s="264"/>
      <c r="KTI69" s="264"/>
      <c r="KTJ69" s="264"/>
      <c r="KTK69" s="264"/>
      <c r="KTL69" s="264"/>
      <c r="KTM69" s="264"/>
      <c r="KTN69" s="264"/>
      <c r="KTO69" s="264"/>
      <c r="KTP69" s="264"/>
      <c r="KTQ69" s="264"/>
      <c r="KTR69" s="264"/>
      <c r="KTS69" s="264"/>
      <c r="KTT69" s="264"/>
      <c r="KTU69" s="264"/>
      <c r="KTV69" s="264"/>
      <c r="KTW69" s="264"/>
      <c r="KTX69" s="264"/>
      <c r="KTY69" s="264"/>
      <c r="KTZ69" s="264"/>
      <c r="KUA69" s="264"/>
      <c r="KUB69" s="264"/>
      <c r="KUC69" s="264"/>
      <c r="KUD69" s="264"/>
      <c r="KUE69" s="264"/>
      <c r="KUF69" s="264"/>
      <c r="KUG69" s="264"/>
      <c r="KUH69" s="264"/>
      <c r="KUI69" s="264"/>
      <c r="KUJ69" s="264"/>
      <c r="KUK69" s="264"/>
      <c r="KUL69" s="264"/>
      <c r="KUM69" s="264"/>
      <c r="KUN69" s="264"/>
      <c r="KUO69" s="264"/>
      <c r="KUP69" s="264"/>
      <c r="KUQ69" s="264"/>
      <c r="KUR69" s="264"/>
      <c r="KUS69" s="264"/>
      <c r="KUT69" s="264"/>
      <c r="KUU69" s="264"/>
      <c r="KUV69" s="264"/>
      <c r="KUW69" s="264"/>
      <c r="KUX69" s="264"/>
      <c r="KUY69" s="264"/>
      <c r="KUZ69" s="264"/>
      <c r="KVA69" s="264"/>
      <c r="KVB69" s="264"/>
      <c r="KVC69" s="264"/>
      <c r="KVD69" s="264"/>
      <c r="KVE69" s="264"/>
      <c r="KVF69" s="264"/>
      <c r="KVG69" s="264"/>
      <c r="KVH69" s="264"/>
      <c r="KVI69" s="264"/>
      <c r="KVJ69" s="264"/>
      <c r="KVK69" s="264"/>
      <c r="KVL69" s="264"/>
      <c r="KVM69" s="264"/>
      <c r="KVN69" s="264"/>
      <c r="KVO69" s="264"/>
      <c r="KVP69" s="264"/>
      <c r="KVQ69" s="264"/>
      <c r="KVR69" s="264"/>
      <c r="KVS69" s="264"/>
      <c r="KVT69" s="264"/>
      <c r="KVU69" s="264"/>
      <c r="KVV69" s="264"/>
      <c r="KVW69" s="264"/>
      <c r="KVX69" s="264"/>
      <c r="KVY69" s="264"/>
      <c r="KVZ69" s="264"/>
      <c r="KWA69" s="264"/>
      <c r="KWB69" s="264"/>
      <c r="KWC69" s="264"/>
      <c r="KWD69" s="264"/>
      <c r="KWE69" s="264"/>
      <c r="KWF69" s="264"/>
      <c r="KWG69" s="264"/>
      <c r="KWH69" s="264"/>
      <c r="KWI69" s="264"/>
      <c r="KWJ69" s="264"/>
      <c r="KWK69" s="264"/>
      <c r="KWL69" s="264"/>
      <c r="KWM69" s="264"/>
      <c r="KWN69" s="264"/>
      <c r="KWO69" s="264"/>
      <c r="KWP69" s="264"/>
      <c r="KWQ69" s="264"/>
      <c r="KWR69" s="264"/>
      <c r="KWS69" s="264"/>
      <c r="KWT69" s="264"/>
      <c r="KWU69" s="264"/>
      <c r="KWV69" s="264"/>
      <c r="KWW69" s="264"/>
      <c r="KWX69" s="264"/>
      <c r="KWY69" s="264"/>
      <c r="KWZ69" s="264"/>
      <c r="KXA69" s="264"/>
      <c r="KXB69" s="264"/>
      <c r="KXC69" s="264"/>
      <c r="KXD69" s="264"/>
      <c r="KXE69" s="264"/>
      <c r="KXF69" s="264"/>
      <c r="KXG69" s="264"/>
      <c r="KXH69" s="264"/>
      <c r="KXI69" s="264"/>
      <c r="KXJ69" s="264"/>
      <c r="KXK69" s="264"/>
      <c r="KXL69" s="264"/>
      <c r="KXM69" s="264"/>
      <c r="KXN69" s="264"/>
      <c r="KXO69" s="264"/>
      <c r="KXP69" s="264"/>
      <c r="KXQ69" s="264"/>
      <c r="KXR69" s="264"/>
      <c r="KXS69" s="264"/>
      <c r="KXT69" s="264"/>
      <c r="KXU69" s="264"/>
      <c r="KXV69" s="264"/>
      <c r="KXW69" s="264"/>
      <c r="KXX69" s="264"/>
      <c r="KXY69" s="264"/>
      <c r="KXZ69" s="264"/>
      <c r="KYA69" s="264"/>
      <c r="KYB69" s="264"/>
      <c r="KYC69" s="264"/>
      <c r="KYD69" s="264"/>
      <c r="KYE69" s="264"/>
      <c r="KYF69" s="264"/>
      <c r="KYG69" s="264"/>
      <c r="KYH69" s="264"/>
      <c r="KYI69" s="264"/>
      <c r="KYJ69" s="264"/>
      <c r="KYK69" s="264"/>
      <c r="KYL69" s="264"/>
      <c r="KYM69" s="264"/>
      <c r="KYN69" s="264"/>
      <c r="KYO69" s="264"/>
      <c r="KYP69" s="264"/>
      <c r="KYQ69" s="264"/>
      <c r="KYR69" s="264"/>
      <c r="KYS69" s="264"/>
      <c r="KYT69" s="264"/>
      <c r="KYU69" s="264"/>
      <c r="KYV69" s="264"/>
      <c r="KYW69" s="264"/>
      <c r="KYX69" s="264"/>
      <c r="KYY69" s="264"/>
      <c r="KYZ69" s="264"/>
      <c r="KZA69" s="264"/>
      <c r="KZB69" s="264"/>
      <c r="KZC69" s="264"/>
      <c r="KZD69" s="264"/>
      <c r="KZE69" s="264"/>
      <c r="KZF69" s="264"/>
      <c r="KZG69" s="264"/>
      <c r="KZH69" s="264"/>
      <c r="KZI69" s="264"/>
      <c r="KZJ69" s="264"/>
      <c r="KZK69" s="264"/>
      <c r="KZL69" s="264"/>
      <c r="KZM69" s="264"/>
      <c r="KZN69" s="264"/>
      <c r="KZO69" s="264"/>
      <c r="KZP69" s="264"/>
      <c r="KZQ69" s="264"/>
      <c r="KZR69" s="264"/>
      <c r="KZS69" s="264"/>
      <c r="KZT69" s="264"/>
      <c r="KZU69" s="264"/>
      <c r="KZV69" s="264"/>
      <c r="KZW69" s="264"/>
      <c r="KZX69" s="264"/>
      <c r="KZY69" s="264"/>
      <c r="KZZ69" s="264"/>
      <c r="LAA69" s="264"/>
      <c r="LAB69" s="264"/>
      <c r="LAC69" s="264"/>
      <c r="LAD69" s="264"/>
      <c r="LAE69" s="264"/>
      <c r="LAF69" s="264"/>
      <c r="LAG69" s="264"/>
      <c r="LAH69" s="264"/>
      <c r="LAI69" s="264"/>
      <c r="LAJ69" s="264"/>
      <c r="LAK69" s="264"/>
      <c r="LAL69" s="264"/>
      <c r="LAM69" s="264"/>
      <c r="LAN69" s="264"/>
      <c r="LAO69" s="264"/>
      <c r="LAP69" s="264"/>
      <c r="LAQ69" s="264"/>
      <c r="LAR69" s="264"/>
      <c r="LAS69" s="264"/>
      <c r="LAT69" s="264"/>
      <c r="LAU69" s="264"/>
      <c r="LAV69" s="264"/>
      <c r="LAW69" s="264"/>
      <c r="LAX69" s="264"/>
      <c r="LAY69" s="264"/>
      <c r="LAZ69" s="264"/>
      <c r="LBA69" s="264"/>
      <c r="LBB69" s="264"/>
      <c r="LBC69" s="264"/>
      <c r="LBD69" s="264"/>
      <c r="LBE69" s="264"/>
      <c r="LBF69" s="264"/>
      <c r="LBG69" s="264"/>
      <c r="LBH69" s="264"/>
      <c r="LBI69" s="264"/>
      <c r="LBJ69" s="264"/>
      <c r="LBK69" s="264"/>
      <c r="LBL69" s="264"/>
      <c r="LBM69" s="264"/>
      <c r="LBN69" s="264"/>
      <c r="LBO69" s="264"/>
      <c r="LBP69" s="264"/>
      <c r="LBQ69" s="264"/>
      <c r="LBR69" s="264"/>
      <c r="LBS69" s="264"/>
      <c r="LBT69" s="264"/>
      <c r="LBU69" s="264"/>
      <c r="LBV69" s="264"/>
      <c r="LBW69" s="264"/>
      <c r="LBX69" s="264"/>
      <c r="LBY69" s="264"/>
      <c r="LBZ69" s="264"/>
      <c r="LCA69" s="264"/>
      <c r="LCB69" s="264"/>
      <c r="LCC69" s="264"/>
      <c r="LCD69" s="264"/>
      <c r="LCE69" s="264"/>
      <c r="LCF69" s="264"/>
      <c r="LCG69" s="264"/>
      <c r="LCH69" s="264"/>
      <c r="LCI69" s="264"/>
      <c r="LCJ69" s="264"/>
      <c r="LCK69" s="264"/>
      <c r="LCL69" s="264"/>
      <c r="LCM69" s="264"/>
      <c r="LCN69" s="264"/>
      <c r="LCO69" s="264"/>
      <c r="LCP69" s="264"/>
      <c r="LCQ69" s="264"/>
      <c r="LCR69" s="264"/>
      <c r="LCS69" s="264"/>
      <c r="LCT69" s="264"/>
      <c r="LCU69" s="264"/>
      <c r="LCV69" s="264"/>
      <c r="LCW69" s="264"/>
      <c r="LCX69" s="264"/>
      <c r="LCY69" s="264"/>
      <c r="LCZ69" s="264"/>
      <c r="LDA69" s="264"/>
      <c r="LDB69" s="264"/>
      <c r="LDC69" s="264"/>
      <c r="LDD69" s="264"/>
      <c r="LDE69" s="264"/>
      <c r="LDF69" s="264"/>
      <c r="LDG69" s="264"/>
      <c r="LDH69" s="264"/>
      <c r="LDI69" s="264"/>
      <c r="LDJ69" s="264"/>
      <c r="LDK69" s="264"/>
      <c r="LDL69" s="264"/>
      <c r="LDM69" s="264"/>
      <c r="LDN69" s="264"/>
      <c r="LDO69" s="264"/>
      <c r="LDP69" s="264"/>
      <c r="LDQ69" s="264"/>
      <c r="LDR69" s="264"/>
      <c r="LDS69" s="264"/>
      <c r="LDT69" s="264"/>
      <c r="LDU69" s="264"/>
      <c r="LDV69" s="264"/>
      <c r="LDW69" s="264"/>
      <c r="LDX69" s="264"/>
      <c r="LDY69" s="264"/>
      <c r="LDZ69" s="264"/>
      <c r="LEA69" s="264"/>
      <c r="LEB69" s="264"/>
      <c r="LEC69" s="264"/>
      <c r="LED69" s="264"/>
      <c r="LEE69" s="264"/>
      <c r="LEF69" s="264"/>
      <c r="LEG69" s="264"/>
      <c r="LEH69" s="264"/>
      <c r="LEI69" s="264"/>
      <c r="LEJ69" s="264"/>
      <c r="LEK69" s="264"/>
      <c r="LEL69" s="264"/>
      <c r="LEM69" s="264"/>
      <c r="LEN69" s="264"/>
      <c r="LEO69" s="264"/>
      <c r="LEP69" s="264"/>
      <c r="LEQ69" s="264"/>
      <c r="LER69" s="264"/>
      <c r="LES69" s="264"/>
      <c r="LET69" s="264"/>
      <c r="LEU69" s="264"/>
      <c r="LEV69" s="264"/>
      <c r="LEW69" s="264"/>
      <c r="LEX69" s="264"/>
      <c r="LEY69" s="264"/>
      <c r="LEZ69" s="264"/>
      <c r="LFA69" s="264"/>
      <c r="LFB69" s="264"/>
      <c r="LFC69" s="264"/>
      <c r="LFD69" s="264"/>
      <c r="LFE69" s="264"/>
      <c r="LFF69" s="264"/>
      <c r="LFG69" s="264"/>
      <c r="LFH69" s="264"/>
      <c r="LFI69" s="264"/>
      <c r="LFJ69" s="264"/>
      <c r="LFK69" s="264"/>
      <c r="LFL69" s="264"/>
      <c r="LFM69" s="264"/>
      <c r="LFN69" s="264"/>
      <c r="LFO69" s="264"/>
      <c r="LFP69" s="264"/>
      <c r="LFQ69" s="264"/>
      <c r="LFR69" s="264"/>
      <c r="LFS69" s="264"/>
      <c r="LFT69" s="264"/>
      <c r="LFU69" s="264"/>
      <c r="LFV69" s="264"/>
      <c r="LFW69" s="264"/>
      <c r="LFX69" s="264"/>
      <c r="LFY69" s="264"/>
      <c r="LFZ69" s="264"/>
      <c r="LGA69" s="264"/>
      <c r="LGB69" s="264"/>
      <c r="LGC69" s="264"/>
      <c r="LGD69" s="264"/>
      <c r="LGE69" s="264"/>
      <c r="LGF69" s="264"/>
      <c r="LGG69" s="264"/>
      <c r="LGH69" s="264"/>
      <c r="LGI69" s="264"/>
      <c r="LGJ69" s="264"/>
      <c r="LGK69" s="264"/>
      <c r="LGL69" s="264"/>
      <c r="LGM69" s="264"/>
      <c r="LGN69" s="264"/>
      <c r="LGO69" s="264"/>
      <c r="LGP69" s="264"/>
      <c r="LGQ69" s="264"/>
      <c r="LGR69" s="264"/>
      <c r="LGS69" s="264"/>
      <c r="LGT69" s="264"/>
      <c r="LGU69" s="264"/>
      <c r="LGV69" s="264"/>
      <c r="LGW69" s="264"/>
      <c r="LGX69" s="264"/>
      <c r="LGY69" s="264"/>
      <c r="LGZ69" s="264"/>
      <c r="LHA69" s="264"/>
      <c r="LHB69" s="264"/>
      <c r="LHC69" s="264"/>
      <c r="LHD69" s="264"/>
      <c r="LHE69" s="264"/>
      <c r="LHF69" s="264"/>
      <c r="LHG69" s="264"/>
      <c r="LHH69" s="264"/>
      <c r="LHI69" s="264"/>
      <c r="LHJ69" s="264"/>
      <c r="LHK69" s="264"/>
      <c r="LHL69" s="264"/>
      <c r="LHM69" s="264"/>
      <c r="LHN69" s="264"/>
      <c r="LHO69" s="264"/>
      <c r="LHP69" s="264"/>
      <c r="LHQ69" s="264"/>
      <c r="LHR69" s="264"/>
      <c r="LHS69" s="264"/>
      <c r="LHT69" s="264"/>
      <c r="LHU69" s="264"/>
      <c r="LHV69" s="264"/>
      <c r="LHW69" s="264"/>
      <c r="LHX69" s="264"/>
      <c r="LHY69" s="264"/>
      <c r="LHZ69" s="264"/>
      <c r="LIA69" s="264"/>
      <c r="LIB69" s="264"/>
      <c r="LIC69" s="264"/>
      <c r="LID69" s="264"/>
      <c r="LIE69" s="264"/>
      <c r="LIF69" s="264"/>
      <c r="LIG69" s="264"/>
      <c r="LIH69" s="264"/>
      <c r="LII69" s="264"/>
      <c r="LIJ69" s="264"/>
      <c r="LIK69" s="264"/>
      <c r="LIL69" s="264"/>
      <c r="LIM69" s="264"/>
      <c r="LIN69" s="264"/>
      <c r="LIO69" s="264"/>
      <c r="LIP69" s="264"/>
      <c r="LIQ69" s="264"/>
      <c r="LIR69" s="264"/>
      <c r="LIS69" s="264"/>
      <c r="LIT69" s="264"/>
      <c r="LIU69" s="264"/>
      <c r="LIV69" s="264"/>
      <c r="LIW69" s="264"/>
      <c r="LIX69" s="264"/>
      <c r="LIY69" s="264"/>
      <c r="LIZ69" s="264"/>
      <c r="LJA69" s="264"/>
      <c r="LJB69" s="264"/>
      <c r="LJC69" s="264"/>
      <c r="LJD69" s="264"/>
      <c r="LJE69" s="264"/>
      <c r="LJF69" s="264"/>
      <c r="LJG69" s="264"/>
      <c r="LJH69" s="264"/>
      <c r="LJI69" s="264"/>
      <c r="LJJ69" s="264"/>
      <c r="LJK69" s="264"/>
      <c r="LJL69" s="264"/>
      <c r="LJM69" s="264"/>
      <c r="LJN69" s="264"/>
      <c r="LJO69" s="264"/>
      <c r="LJP69" s="264"/>
      <c r="LJQ69" s="264"/>
      <c r="LJR69" s="264"/>
      <c r="LJS69" s="264"/>
      <c r="LJT69" s="264"/>
      <c r="LJU69" s="264"/>
      <c r="LJV69" s="264"/>
      <c r="LJW69" s="264"/>
      <c r="LJX69" s="264"/>
      <c r="LJY69" s="264"/>
      <c r="LJZ69" s="264"/>
      <c r="LKA69" s="264"/>
      <c r="LKB69" s="264"/>
      <c r="LKC69" s="264"/>
      <c r="LKD69" s="264"/>
      <c r="LKE69" s="264"/>
      <c r="LKF69" s="264"/>
      <c r="LKG69" s="264"/>
      <c r="LKH69" s="264"/>
      <c r="LKI69" s="264"/>
      <c r="LKJ69" s="264"/>
      <c r="LKK69" s="264"/>
      <c r="LKL69" s="264"/>
      <c r="LKM69" s="264"/>
      <c r="LKN69" s="264"/>
      <c r="LKO69" s="264"/>
      <c r="LKP69" s="264"/>
      <c r="LKQ69" s="264"/>
      <c r="LKR69" s="264"/>
      <c r="LKS69" s="264"/>
      <c r="LKT69" s="264"/>
      <c r="LKU69" s="264"/>
      <c r="LKV69" s="264"/>
      <c r="LKW69" s="264"/>
      <c r="LKX69" s="264"/>
      <c r="LKY69" s="264"/>
      <c r="LKZ69" s="264"/>
      <c r="LLA69" s="264"/>
      <c r="LLB69" s="264"/>
      <c r="LLC69" s="264"/>
      <c r="LLD69" s="264"/>
      <c r="LLE69" s="264"/>
      <c r="LLF69" s="264"/>
      <c r="LLG69" s="264"/>
      <c r="LLH69" s="264"/>
      <c r="LLI69" s="264"/>
      <c r="LLJ69" s="264"/>
      <c r="LLK69" s="264"/>
      <c r="LLL69" s="264"/>
      <c r="LLM69" s="264"/>
      <c r="LLN69" s="264"/>
      <c r="LLO69" s="264"/>
      <c r="LLP69" s="264"/>
      <c r="LLQ69" s="264"/>
      <c r="LLR69" s="264"/>
      <c r="LLS69" s="264"/>
      <c r="LLT69" s="264"/>
      <c r="LLU69" s="264"/>
      <c r="LLV69" s="264"/>
      <c r="LLW69" s="264"/>
      <c r="LLX69" s="264"/>
      <c r="LLY69" s="264"/>
      <c r="LLZ69" s="264"/>
      <c r="LMA69" s="264"/>
      <c r="LMB69" s="264"/>
      <c r="LMC69" s="264"/>
      <c r="LMD69" s="264"/>
      <c r="LME69" s="264"/>
      <c r="LMF69" s="264"/>
      <c r="LMG69" s="264"/>
      <c r="LMH69" s="264"/>
      <c r="LMI69" s="264"/>
      <c r="LMJ69" s="264"/>
      <c r="LMK69" s="264"/>
      <c r="LML69" s="264"/>
      <c r="LMM69" s="264"/>
      <c r="LMN69" s="264"/>
      <c r="LMO69" s="264"/>
      <c r="LMP69" s="264"/>
      <c r="LMQ69" s="264"/>
      <c r="LMR69" s="264"/>
      <c r="LMS69" s="264"/>
      <c r="LMT69" s="264"/>
      <c r="LMU69" s="264"/>
      <c r="LMV69" s="264"/>
      <c r="LMW69" s="264"/>
      <c r="LMX69" s="264"/>
      <c r="LMY69" s="264"/>
      <c r="LMZ69" s="264"/>
      <c r="LNA69" s="264"/>
      <c r="LNB69" s="264"/>
      <c r="LNC69" s="264"/>
      <c r="LND69" s="264"/>
      <c r="LNE69" s="264"/>
      <c r="LNF69" s="264"/>
      <c r="LNG69" s="264"/>
      <c r="LNH69" s="264"/>
      <c r="LNI69" s="264"/>
      <c r="LNJ69" s="264"/>
      <c r="LNK69" s="264"/>
      <c r="LNL69" s="264"/>
      <c r="LNM69" s="264"/>
      <c r="LNN69" s="264"/>
      <c r="LNO69" s="264"/>
      <c r="LNP69" s="264"/>
      <c r="LNQ69" s="264"/>
      <c r="LNR69" s="264"/>
      <c r="LNS69" s="264"/>
      <c r="LNT69" s="264"/>
      <c r="LNU69" s="264"/>
      <c r="LNV69" s="264"/>
      <c r="LNW69" s="264"/>
      <c r="LNX69" s="264"/>
      <c r="LNY69" s="264"/>
      <c r="LNZ69" s="264"/>
      <c r="LOA69" s="264"/>
      <c r="LOB69" s="264"/>
      <c r="LOC69" s="264"/>
      <c r="LOD69" s="264"/>
      <c r="LOE69" s="264"/>
      <c r="LOF69" s="264"/>
      <c r="LOG69" s="264"/>
      <c r="LOH69" s="264"/>
      <c r="LOI69" s="264"/>
      <c r="LOJ69" s="264"/>
      <c r="LOK69" s="264"/>
      <c r="LOL69" s="264"/>
      <c r="LOM69" s="264"/>
      <c r="LON69" s="264"/>
      <c r="LOO69" s="264"/>
      <c r="LOP69" s="264"/>
      <c r="LOQ69" s="264"/>
      <c r="LOR69" s="264"/>
      <c r="LOS69" s="264"/>
      <c r="LOT69" s="264"/>
      <c r="LOU69" s="264"/>
      <c r="LOV69" s="264"/>
      <c r="LOW69" s="264"/>
      <c r="LOX69" s="264"/>
      <c r="LOY69" s="264"/>
      <c r="LOZ69" s="264"/>
      <c r="LPA69" s="264"/>
      <c r="LPB69" s="264"/>
      <c r="LPC69" s="264"/>
      <c r="LPD69" s="264"/>
      <c r="LPE69" s="264"/>
      <c r="LPF69" s="264"/>
      <c r="LPG69" s="264"/>
      <c r="LPH69" s="264"/>
      <c r="LPI69" s="264"/>
      <c r="LPJ69" s="264"/>
      <c r="LPK69" s="264"/>
      <c r="LPL69" s="264"/>
      <c r="LPM69" s="264"/>
      <c r="LPN69" s="264"/>
      <c r="LPO69" s="264"/>
      <c r="LPP69" s="264"/>
      <c r="LPQ69" s="264"/>
      <c r="LPR69" s="264"/>
      <c r="LPS69" s="264"/>
      <c r="LPT69" s="264"/>
      <c r="LPU69" s="264"/>
      <c r="LPV69" s="264"/>
      <c r="LPW69" s="264"/>
      <c r="LPX69" s="264"/>
      <c r="LPY69" s="264"/>
      <c r="LPZ69" s="264"/>
      <c r="LQA69" s="264"/>
      <c r="LQB69" s="264"/>
      <c r="LQC69" s="264"/>
      <c r="LQD69" s="264"/>
      <c r="LQE69" s="264"/>
      <c r="LQF69" s="264"/>
      <c r="LQG69" s="264"/>
      <c r="LQH69" s="264"/>
      <c r="LQI69" s="264"/>
      <c r="LQJ69" s="264"/>
      <c r="LQK69" s="264"/>
      <c r="LQL69" s="264"/>
      <c r="LQM69" s="264"/>
      <c r="LQN69" s="264"/>
      <c r="LQO69" s="264"/>
      <c r="LQP69" s="264"/>
      <c r="LQQ69" s="264"/>
      <c r="LQR69" s="264"/>
      <c r="LQS69" s="264"/>
      <c r="LQT69" s="264"/>
      <c r="LQU69" s="264"/>
      <c r="LQV69" s="264"/>
      <c r="LQW69" s="264"/>
      <c r="LQX69" s="264"/>
      <c r="LQY69" s="264"/>
      <c r="LQZ69" s="264"/>
      <c r="LRA69" s="264"/>
      <c r="LRB69" s="264"/>
      <c r="LRC69" s="264"/>
      <c r="LRD69" s="264"/>
      <c r="LRE69" s="264"/>
      <c r="LRF69" s="264"/>
      <c r="LRG69" s="264"/>
      <c r="LRH69" s="264"/>
      <c r="LRI69" s="264"/>
      <c r="LRJ69" s="264"/>
      <c r="LRK69" s="264"/>
      <c r="LRL69" s="264"/>
      <c r="LRM69" s="264"/>
      <c r="LRN69" s="264"/>
      <c r="LRO69" s="264"/>
      <c r="LRP69" s="264"/>
      <c r="LRQ69" s="264"/>
      <c r="LRR69" s="264"/>
      <c r="LRS69" s="264"/>
      <c r="LRT69" s="264"/>
      <c r="LRU69" s="264"/>
      <c r="LRV69" s="264"/>
      <c r="LRW69" s="264"/>
      <c r="LRX69" s="264"/>
      <c r="LRY69" s="264"/>
      <c r="LRZ69" s="264"/>
      <c r="LSA69" s="264"/>
      <c r="LSB69" s="264"/>
      <c r="LSC69" s="264"/>
      <c r="LSD69" s="264"/>
      <c r="LSE69" s="264"/>
      <c r="LSF69" s="264"/>
      <c r="LSG69" s="264"/>
      <c r="LSH69" s="264"/>
      <c r="LSI69" s="264"/>
      <c r="LSJ69" s="264"/>
      <c r="LSK69" s="264"/>
      <c r="LSL69" s="264"/>
      <c r="LSM69" s="264"/>
      <c r="LSN69" s="264"/>
      <c r="LSO69" s="264"/>
      <c r="LSP69" s="264"/>
      <c r="LSQ69" s="264"/>
      <c r="LSR69" s="264"/>
      <c r="LSS69" s="264"/>
      <c r="LST69" s="264"/>
      <c r="LSU69" s="264"/>
      <c r="LSV69" s="264"/>
      <c r="LSW69" s="264"/>
      <c r="LSX69" s="264"/>
      <c r="LSY69" s="264"/>
      <c r="LSZ69" s="264"/>
      <c r="LTA69" s="264"/>
      <c r="LTB69" s="264"/>
      <c r="LTC69" s="264"/>
      <c r="LTD69" s="264"/>
      <c r="LTE69" s="264"/>
      <c r="LTF69" s="264"/>
      <c r="LTG69" s="264"/>
      <c r="LTH69" s="264"/>
      <c r="LTI69" s="264"/>
      <c r="LTJ69" s="264"/>
      <c r="LTK69" s="264"/>
      <c r="LTL69" s="264"/>
      <c r="LTM69" s="264"/>
      <c r="LTN69" s="264"/>
      <c r="LTO69" s="264"/>
      <c r="LTP69" s="264"/>
      <c r="LTQ69" s="264"/>
      <c r="LTR69" s="264"/>
      <c r="LTS69" s="264"/>
      <c r="LTT69" s="264"/>
      <c r="LTU69" s="264"/>
      <c r="LTV69" s="264"/>
      <c r="LTW69" s="264"/>
      <c r="LTX69" s="264"/>
      <c r="LTY69" s="264"/>
      <c r="LTZ69" s="264"/>
      <c r="LUA69" s="264"/>
      <c r="LUB69" s="264"/>
      <c r="LUC69" s="264"/>
      <c r="LUD69" s="264"/>
      <c r="LUE69" s="264"/>
      <c r="LUF69" s="264"/>
      <c r="LUG69" s="264"/>
      <c r="LUH69" s="264"/>
      <c r="LUI69" s="264"/>
      <c r="LUJ69" s="264"/>
      <c r="LUK69" s="264"/>
      <c r="LUL69" s="264"/>
      <c r="LUM69" s="264"/>
      <c r="LUN69" s="264"/>
      <c r="LUO69" s="264"/>
      <c r="LUP69" s="264"/>
      <c r="LUQ69" s="264"/>
      <c r="LUR69" s="264"/>
      <c r="LUS69" s="264"/>
      <c r="LUT69" s="264"/>
      <c r="LUU69" s="264"/>
      <c r="LUV69" s="264"/>
      <c r="LUW69" s="264"/>
      <c r="LUX69" s="264"/>
      <c r="LUY69" s="264"/>
      <c r="LUZ69" s="264"/>
      <c r="LVA69" s="264"/>
      <c r="LVB69" s="264"/>
      <c r="LVC69" s="264"/>
      <c r="LVD69" s="264"/>
      <c r="LVE69" s="264"/>
      <c r="LVF69" s="264"/>
      <c r="LVG69" s="264"/>
      <c r="LVH69" s="264"/>
      <c r="LVI69" s="264"/>
      <c r="LVJ69" s="264"/>
      <c r="LVK69" s="264"/>
      <c r="LVL69" s="264"/>
      <c r="LVM69" s="264"/>
      <c r="LVN69" s="264"/>
      <c r="LVO69" s="264"/>
      <c r="LVP69" s="264"/>
      <c r="LVQ69" s="264"/>
      <c r="LVR69" s="264"/>
      <c r="LVS69" s="264"/>
      <c r="LVT69" s="264"/>
      <c r="LVU69" s="264"/>
      <c r="LVV69" s="264"/>
      <c r="LVW69" s="264"/>
      <c r="LVX69" s="264"/>
      <c r="LVY69" s="264"/>
      <c r="LVZ69" s="264"/>
      <c r="LWA69" s="264"/>
      <c r="LWB69" s="264"/>
      <c r="LWC69" s="264"/>
      <c r="LWD69" s="264"/>
      <c r="LWE69" s="264"/>
      <c r="LWF69" s="264"/>
      <c r="LWG69" s="264"/>
      <c r="LWH69" s="264"/>
      <c r="LWI69" s="264"/>
      <c r="LWJ69" s="264"/>
      <c r="LWK69" s="264"/>
      <c r="LWL69" s="264"/>
      <c r="LWM69" s="264"/>
      <c r="LWN69" s="264"/>
      <c r="LWO69" s="264"/>
      <c r="LWP69" s="264"/>
      <c r="LWQ69" s="264"/>
      <c r="LWR69" s="264"/>
      <c r="LWS69" s="264"/>
      <c r="LWT69" s="264"/>
      <c r="LWU69" s="264"/>
      <c r="LWV69" s="264"/>
      <c r="LWW69" s="264"/>
      <c r="LWX69" s="264"/>
      <c r="LWY69" s="264"/>
      <c r="LWZ69" s="264"/>
      <c r="LXA69" s="264"/>
      <c r="LXB69" s="264"/>
      <c r="LXC69" s="264"/>
      <c r="LXD69" s="264"/>
      <c r="LXE69" s="264"/>
      <c r="LXF69" s="264"/>
      <c r="LXG69" s="264"/>
      <c r="LXH69" s="264"/>
      <c r="LXI69" s="264"/>
      <c r="LXJ69" s="264"/>
      <c r="LXK69" s="264"/>
      <c r="LXL69" s="264"/>
      <c r="LXM69" s="264"/>
      <c r="LXN69" s="264"/>
      <c r="LXO69" s="264"/>
      <c r="LXP69" s="264"/>
      <c r="LXQ69" s="264"/>
      <c r="LXR69" s="264"/>
      <c r="LXS69" s="264"/>
      <c r="LXT69" s="264"/>
      <c r="LXU69" s="264"/>
      <c r="LXV69" s="264"/>
      <c r="LXW69" s="264"/>
      <c r="LXX69" s="264"/>
      <c r="LXY69" s="264"/>
      <c r="LXZ69" s="264"/>
      <c r="LYA69" s="264"/>
      <c r="LYB69" s="264"/>
      <c r="LYC69" s="264"/>
      <c r="LYD69" s="264"/>
      <c r="LYE69" s="264"/>
      <c r="LYF69" s="264"/>
      <c r="LYG69" s="264"/>
      <c r="LYH69" s="264"/>
      <c r="LYI69" s="264"/>
      <c r="LYJ69" s="264"/>
      <c r="LYK69" s="264"/>
      <c r="LYL69" s="264"/>
      <c r="LYM69" s="264"/>
      <c r="LYN69" s="264"/>
      <c r="LYO69" s="264"/>
      <c r="LYP69" s="264"/>
      <c r="LYQ69" s="264"/>
      <c r="LYR69" s="264"/>
      <c r="LYS69" s="264"/>
      <c r="LYT69" s="264"/>
      <c r="LYU69" s="264"/>
      <c r="LYV69" s="264"/>
      <c r="LYW69" s="264"/>
      <c r="LYX69" s="264"/>
      <c r="LYY69" s="264"/>
      <c r="LYZ69" s="264"/>
      <c r="LZA69" s="264"/>
      <c r="LZB69" s="264"/>
      <c r="LZC69" s="264"/>
      <c r="LZD69" s="264"/>
      <c r="LZE69" s="264"/>
      <c r="LZF69" s="264"/>
      <c r="LZG69" s="264"/>
      <c r="LZH69" s="264"/>
      <c r="LZI69" s="264"/>
      <c r="LZJ69" s="264"/>
      <c r="LZK69" s="264"/>
      <c r="LZL69" s="264"/>
      <c r="LZM69" s="264"/>
      <c r="LZN69" s="264"/>
      <c r="LZO69" s="264"/>
      <c r="LZP69" s="264"/>
      <c r="LZQ69" s="264"/>
      <c r="LZR69" s="264"/>
      <c r="LZS69" s="264"/>
      <c r="LZT69" s="264"/>
      <c r="LZU69" s="264"/>
      <c r="LZV69" s="264"/>
      <c r="LZW69" s="264"/>
      <c r="LZX69" s="264"/>
      <c r="LZY69" s="264"/>
      <c r="LZZ69" s="264"/>
      <c r="MAA69" s="264"/>
      <c r="MAB69" s="264"/>
      <c r="MAC69" s="264"/>
      <c r="MAD69" s="264"/>
      <c r="MAE69" s="264"/>
      <c r="MAF69" s="264"/>
      <c r="MAG69" s="264"/>
      <c r="MAH69" s="264"/>
      <c r="MAI69" s="264"/>
      <c r="MAJ69" s="264"/>
      <c r="MAK69" s="264"/>
      <c r="MAL69" s="264"/>
      <c r="MAM69" s="264"/>
      <c r="MAN69" s="264"/>
      <c r="MAO69" s="264"/>
      <c r="MAP69" s="264"/>
      <c r="MAQ69" s="264"/>
      <c r="MAR69" s="264"/>
      <c r="MAS69" s="264"/>
      <c r="MAT69" s="264"/>
      <c r="MAU69" s="264"/>
      <c r="MAV69" s="264"/>
      <c r="MAW69" s="264"/>
      <c r="MAX69" s="264"/>
      <c r="MAY69" s="264"/>
      <c r="MAZ69" s="264"/>
      <c r="MBA69" s="264"/>
      <c r="MBB69" s="264"/>
      <c r="MBC69" s="264"/>
      <c r="MBD69" s="264"/>
      <c r="MBE69" s="264"/>
      <c r="MBF69" s="264"/>
      <c r="MBG69" s="264"/>
      <c r="MBH69" s="264"/>
      <c r="MBI69" s="264"/>
      <c r="MBJ69" s="264"/>
      <c r="MBK69" s="264"/>
      <c r="MBL69" s="264"/>
      <c r="MBM69" s="264"/>
      <c r="MBN69" s="264"/>
      <c r="MBO69" s="264"/>
      <c r="MBP69" s="264"/>
      <c r="MBQ69" s="264"/>
      <c r="MBR69" s="264"/>
      <c r="MBS69" s="264"/>
      <c r="MBT69" s="264"/>
      <c r="MBU69" s="264"/>
      <c r="MBV69" s="264"/>
      <c r="MBW69" s="264"/>
      <c r="MBX69" s="264"/>
      <c r="MBY69" s="264"/>
      <c r="MBZ69" s="264"/>
      <c r="MCA69" s="264"/>
      <c r="MCB69" s="264"/>
      <c r="MCC69" s="264"/>
      <c r="MCD69" s="264"/>
      <c r="MCE69" s="264"/>
      <c r="MCF69" s="264"/>
      <c r="MCG69" s="264"/>
      <c r="MCH69" s="264"/>
      <c r="MCI69" s="264"/>
      <c r="MCJ69" s="264"/>
      <c r="MCK69" s="264"/>
      <c r="MCL69" s="264"/>
      <c r="MCM69" s="264"/>
      <c r="MCN69" s="264"/>
      <c r="MCO69" s="264"/>
      <c r="MCP69" s="264"/>
      <c r="MCQ69" s="264"/>
      <c r="MCR69" s="264"/>
      <c r="MCS69" s="264"/>
      <c r="MCT69" s="264"/>
      <c r="MCU69" s="264"/>
      <c r="MCV69" s="264"/>
      <c r="MCW69" s="264"/>
      <c r="MCX69" s="264"/>
      <c r="MCY69" s="264"/>
      <c r="MCZ69" s="264"/>
      <c r="MDA69" s="264"/>
      <c r="MDB69" s="264"/>
      <c r="MDC69" s="264"/>
      <c r="MDD69" s="264"/>
      <c r="MDE69" s="264"/>
      <c r="MDF69" s="264"/>
      <c r="MDG69" s="264"/>
      <c r="MDH69" s="264"/>
      <c r="MDI69" s="264"/>
      <c r="MDJ69" s="264"/>
      <c r="MDK69" s="264"/>
      <c r="MDL69" s="264"/>
      <c r="MDM69" s="264"/>
      <c r="MDN69" s="264"/>
      <c r="MDO69" s="264"/>
      <c r="MDP69" s="264"/>
      <c r="MDQ69" s="264"/>
      <c r="MDR69" s="264"/>
      <c r="MDS69" s="264"/>
      <c r="MDT69" s="264"/>
      <c r="MDU69" s="264"/>
      <c r="MDV69" s="264"/>
      <c r="MDW69" s="264"/>
      <c r="MDX69" s="264"/>
      <c r="MDY69" s="264"/>
      <c r="MDZ69" s="264"/>
      <c r="MEA69" s="264"/>
      <c r="MEB69" s="264"/>
      <c r="MEC69" s="264"/>
      <c r="MED69" s="264"/>
      <c r="MEE69" s="264"/>
      <c r="MEF69" s="264"/>
      <c r="MEG69" s="264"/>
      <c r="MEH69" s="264"/>
      <c r="MEI69" s="264"/>
      <c r="MEJ69" s="264"/>
      <c r="MEK69" s="264"/>
      <c r="MEL69" s="264"/>
      <c r="MEM69" s="264"/>
      <c r="MEN69" s="264"/>
      <c r="MEO69" s="264"/>
      <c r="MEP69" s="264"/>
      <c r="MEQ69" s="264"/>
      <c r="MER69" s="264"/>
      <c r="MES69" s="264"/>
      <c r="MET69" s="264"/>
      <c r="MEU69" s="264"/>
      <c r="MEV69" s="264"/>
      <c r="MEW69" s="264"/>
      <c r="MEX69" s="264"/>
      <c r="MEY69" s="264"/>
      <c r="MEZ69" s="264"/>
      <c r="MFA69" s="264"/>
      <c r="MFB69" s="264"/>
      <c r="MFC69" s="264"/>
      <c r="MFD69" s="264"/>
      <c r="MFE69" s="264"/>
      <c r="MFF69" s="264"/>
      <c r="MFG69" s="264"/>
      <c r="MFH69" s="264"/>
      <c r="MFI69" s="264"/>
      <c r="MFJ69" s="264"/>
      <c r="MFK69" s="264"/>
      <c r="MFL69" s="264"/>
      <c r="MFM69" s="264"/>
      <c r="MFN69" s="264"/>
      <c r="MFO69" s="264"/>
      <c r="MFP69" s="264"/>
      <c r="MFQ69" s="264"/>
      <c r="MFR69" s="264"/>
      <c r="MFS69" s="264"/>
      <c r="MFT69" s="264"/>
      <c r="MFU69" s="264"/>
      <c r="MFV69" s="264"/>
      <c r="MFW69" s="264"/>
      <c r="MFX69" s="264"/>
      <c r="MFY69" s="264"/>
      <c r="MFZ69" s="264"/>
      <c r="MGA69" s="264"/>
      <c r="MGB69" s="264"/>
      <c r="MGC69" s="264"/>
      <c r="MGD69" s="264"/>
      <c r="MGE69" s="264"/>
      <c r="MGF69" s="264"/>
      <c r="MGG69" s="264"/>
      <c r="MGH69" s="264"/>
      <c r="MGI69" s="264"/>
      <c r="MGJ69" s="264"/>
      <c r="MGK69" s="264"/>
      <c r="MGL69" s="264"/>
      <c r="MGM69" s="264"/>
      <c r="MGN69" s="264"/>
      <c r="MGO69" s="264"/>
      <c r="MGP69" s="264"/>
      <c r="MGQ69" s="264"/>
      <c r="MGR69" s="264"/>
      <c r="MGS69" s="264"/>
      <c r="MGT69" s="264"/>
      <c r="MGU69" s="264"/>
      <c r="MGV69" s="264"/>
      <c r="MGW69" s="264"/>
      <c r="MGX69" s="264"/>
      <c r="MGY69" s="264"/>
      <c r="MGZ69" s="264"/>
      <c r="MHA69" s="264"/>
      <c r="MHB69" s="264"/>
      <c r="MHC69" s="264"/>
      <c r="MHD69" s="264"/>
      <c r="MHE69" s="264"/>
      <c r="MHF69" s="264"/>
      <c r="MHG69" s="264"/>
      <c r="MHH69" s="264"/>
      <c r="MHI69" s="264"/>
      <c r="MHJ69" s="264"/>
      <c r="MHK69" s="264"/>
      <c r="MHL69" s="264"/>
      <c r="MHM69" s="264"/>
      <c r="MHN69" s="264"/>
      <c r="MHO69" s="264"/>
      <c r="MHP69" s="264"/>
      <c r="MHQ69" s="264"/>
      <c r="MHR69" s="264"/>
      <c r="MHS69" s="264"/>
      <c r="MHT69" s="264"/>
      <c r="MHU69" s="264"/>
      <c r="MHV69" s="264"/>
      <c r="MHW69" s="264"/>
      <c r="MHX69" s="264"/>
      <c r="MHY69" s="264"/>
      <c r="MHZ69" s="264"/>
      <c r="MIA69" s="264"/>
      <c r="MIB69" s="264"/>
      <c r="MIC69" s="264"/>
      <c r="MID69" s="264"/>
      <c r="MIE69" s="264"/>
      <c r="MIF69" s="264"/>
      <c r="MIG69" s="264"/>
      <c r="MIH69" s="264"/>
      <c r="MII69" s="264"/>
      <c r="MIJ69" s="264"/>
      <c r="MIK69" s="264"/>
      <c r="MIL69" s="264"/>
      <c r="MIM69" s="264"/>
      <c r="MIN69" s="264"/>
      <c r="MIO69" s="264"/>
      <c r="MIP69" s="264"/>
      <c r="MIQ69" s="264"/>
      <c r="MIR69" s="264"/>
      <c r="MIS69" s="264"/>
      <c r="MIT69" s="264"/>
      <c r="MIU69" s="264"/>
      <c r="MIV69" s="264"/>
      <c r="MIW69" s="264"/>
      <c r="MIX69" s="264"/>
      <c r="MIY69" s="264"/>
      <c r="MIZ69" s="264"/>
      <c r="MJA69" s="264"/>
      <c r="MJB69" s="264"/>
      <c r="MJC69" s="264"/>
      <c r="MJD69" s="264"/>
      <c r="MJE69" s="264"/>
      <c r="MJF69" s="264"/>
      <c r="MJG69" s="264"/>
      <c r="MJH69" s="264"/>
      <c r="MJI69" s="264"/>
      <c r="MJJ69" s="264"/>
      <c r="MJK69" s="264"/>
      <c r="MJL69" s="264"/>
      <c r="MJM69" s="264"/>
      <c r="MJN69" s="264"/>
      <c r="MJO69" s="264"/>
      <c r="MJP69" s="264"/>
      <c r="MJQ69" s="264"/>
      <c r="MJR69" s="264"/>
      <c r="MJS69" s="264"/>
      <c r="MJT69" s="264"/>
      <c r="MJU69" s="264"/>
      <c r="MJV69" s="264"/>
      <c r="MJW69" s="264"/>
      <c r="MJX69" s="264"/>
      <c r="MJY69" s="264"/>
      <c r="MJZ69" s="264"/>
      <c r="MKA69" s="264"/>
      <c r="MKB69" s="264"/>
      <c r="MKC69" s="264"/>
      <c r="MKD69" s="264"/>
      <c r="MKE69" s="264"/>
      <c r="MKF69" s="264"/>
      <c r="MKG69" s="264"/>
      <c r="MKH69" s="264"/>
      <c r="MKI69" s="264"/>
      <c r="MKJ69" s="264"/>
      <c r="MKK69" s="264"/>
      <c r="MKL69" s="264"/>
      <c r="MKM69" s="264"/>
      <c r="MKN69" s="264"/>
      <c r="MKO69" s="264"/>
      <c r="MKP69" s="264"/>
      <c r="MKQ69" s="264"/>
      <c r="MKR69" s="264"/>
      <c r="MKS69" s="264"/>
      <c r="MKT69" s="264"/>
      <c r="MKU69" s="264"/>
      <c r="MKV69" s="264"/>
      <c r="MKW69" s="264"/>
      <c r="MKX69" s="264"/>
      <c r="MKY69" s="264"/>
      <c r="MKZ69" s="264"/>
      <c r="MLA69" s="264"/>
      <c r="MLB69" s="264"/>
      <c r="MLC69" s="264"/>
      <c r="MLD69" s="264"/>
      <c r="MLE69" s="264"/>
      <c r="MLF69" s="264"/>
      <c r="MLG69" s="264"/>
      <c r="MLH69" s="264"/>
      <c r="MLI69" s="264"/>
      <c r="MLJ69" s="264"/>
      <c r="MLK69" s="264"/>
      <c r="MLL69" s="264"/>
      <c r="MLM69" s="264"/>
      <c r="MLN69" s="264"/>
      <c r="MLO69" s="264"/>
      <c r="MLP69" s="264"/>
      <c r="MLQ69" s="264"/>
      <c r="MLR69" s="264"/>
      <c r="MLS69" s="264"/>
      <c r="MLT69" s="264"/>
      <c r="MLU69" s="264"/>
      <c r="MLV69" s="264"/>
      <c r="MLW69" s="264"/>
      <c r="MLX69" s="264"/>
      <c r="MLY69" s="264"/>
      <c r="MLZ69" s="264"/>
      <c r="MMA69" s="264"/>
      <c r="MMB69" s="264"/>
      <c r="MMC69" s="264"/>
      <c r="MMD69" s="264"/>
      <c r="MME69" s="264"/>
      <c r="MMF69" s="264"/>
      <c r="MMG69" s="264"/>
      <c r="MMH69" s="264"/>
      <c r="MMI69" s="264"/>
      <c r="MMJ69" s="264"/>
      <c r="MMK69" s="264"/>
      <c r="MML69" s="264"/>
      <c r="MMM69" s="264"/>
      <c r="MMN69" s="264"/>
      <c r="MMO69" s="264"/>
      <c r="MMP69" s="264"/>
      <c r="MMQ69" s="264"/>
      <c r="MMR69" s="264"/>
      <c r="MMS69" s="264"/>
      <c r="MMT69" s="264"/>
      <c r="MMU69" s="264"/>
      <c r="MMV69" s="264"/>
      <c r="MMW69" s="264"/>
      <c r="MMX69" s="264"/>
      <c r="MMY69" s="264"/>
      <c r="MMZ69" s="264"/>
      <c r="MNA69" s="264"/>
      <c r="MNB69" s="264"/>
      <c r="MNC69" s="264"/>
      <c r="MND69" s="264"/>
      <c r="MNE69" s="264"/>
      <c r="MNF69" s="264"/>
      <c r="MNG69" s="264"/>
      <c r="MNH69" s="264"/>
      <c r="MNI69" s="264"/>
      <c r="MNJ69" s="264"/>
      <c r="MNK69" s="264"/>
      <c r="MNL69" s="264"/>
      <c r="MNM69" s="264"/>
      <c r="MNN69" s="264"/>
      <c r="MNO69" s="264"/>
      <c r="MNP69" s="264"/>
      <c r="MNQ69" s="264"/>
      <c r="MNR69" s="264"/>
      <c r="MNS69" s="264"/>
      <c r="MNT69" s="264"/>
      <c r="MNU69" s="264"/>
      <c r="MNV69" s="264"/>
      <c r="MNW69" s="264"/>
      <c r="MNX69" s="264"/>
      <c r="MNY69" s="264"/>
      <c r="MNZ69" s="264"/>
      <c r="MOA69" s="264"/>
      <c r="MOB69" s="264"/>
      <c r="MOC69" s="264"/>
      <c r="MOD69" s="264"/>
      <c r="MOE69" s="264"/>
      <c r="MOF69" s="264"/>
      <c r="MOG69" s="264"/>
      <c r="MOH69" s="264"/>
      <c r="MOI69" s="264"/>
      <c r="MOJ69" s="264"/>
      <c r="MOK69" s="264"/>
      <c r="MOL69" s="264"/>
      <c r="MOM69" s="264"/>
      <c r="MON69" s="264"/>
      <c r="MOO69" s="264"/>
      <c r="MOP69" s="264"/>
      <c r="MOQ69" s="264"/>
      <c r="MOR69" s="264"/>
      <c r="MOS69" s="264"/>
      <c r="MOT69" s="264"/>
      <c r="MOU69" s="264"/>
      <c r="MOV69" s="264"/>
      <c r="MOW69" s="264"/>
      <c r="MOX69" s="264"/>
      <c r="MOY69" s="264"/>
      <c r="MOZ69" s="264"/>
      <c r="MPA69" s="264"/>
      <c r="MPB69" s="264"/>
      <c r="MPC69" s="264"/>
      <c r="MPD69" s="264"/>
      <c r="MPE69" s="264"/>
      <c r="MPF69" s="264"/>
      <c r="MPG69" s="264"/>
      <c r="MPH69" s="264"/>
      <c r="MPI69" s="264"/>
      <c r="MPJ69" s="264"/>
      <c r="MPK69" s="264"/>
      <c r="MPL69" s="264"/>
      <c r="MPM69" s="264"/>
      <c r="MPN69" s="264"/>
      <c r="MPO69" s="264"/>
      <c r="MPP69" s="264"/>
      <c r="MPQ69" s="264"/>
      <c r="MPR69" s="264"/>
      <c r="MPS69" s="264"/>
      <c r="MPT69" s="264"/>
      <c r="MPU69" s="264"/>
      <c r="MPV69" s="264"/>
      <c r="MPW69" s="264"/>
      <c r="MPX69" s="264"/>
      <c r="MPY69" s="264"/>
      <c r="MPZ69" s="264"/>
      <c r="MQA69" s="264"/>
      <c r="MQB69" s="264"/>
      <c r="MQC69" s="264"/>
      <c r="MQD69" s="264"/>
      <c r="MQE69" s="264"/>
      <c r="MQF69" s="264"/>
      <c r="MQG69" s="264"/>
      <c r="MQH69" s="264"/>
      <c r="MQI69" s="264"/>
      <c r="MQJ69" s="264"/>
      <c r="MQK69" s="264"/>
      <c r="MQL69" s="264"/>
      <c r="MQM69" s="264"/>
      <c r="MQN69" s="264"/>
      <c r="MQO69" s="264"/>
      <c r="MQP69" s="264"/>
      <c r="MQQ69" s="264"/>
      <c r="MQR69" s="264"/>
      <c r="MQS69" s="264"/>
      <c r="MQT69" s="264"/>
      <c r="MQU69" s="264"/>
      <c r="MQV69" s="264"/>
      <c r="MQW69" s="264"/>
      <c r="MQX69" s="264"/>
      <c r="MQY69" s="264"/>
      <c r="MQZ69" s="264"/>
      <c r="MRA69" s="264"/>
      <c r="MRB69" s="264"/>
      <c r="MRC69" s="264"/>
      <c r="MRD69" s="264"/>
      <c r="MRE69" s="264"/>
      <c r="MRF69" s="264"/>
      <c r="MRG69" s="264"/>
      <c r="MRH69" s="264"/>
      <c r="MRI69" s="264"/>
      <c r="MRJ69" s="264"/>
      <c r="MRK69" s="264"/>
      <c r="MRL69" s="264"/>
      <c r="MRM69" s="264"/>
      <c r="MRN69" s="264"/>
      <c r="MRO69" s="264"/>
      <c r="MRP69" s="264"/>
      <c r="MRQ69" s="264"/>
      <c r="MRR69" s="264"/>
      <c r="MRS69" s="264"/>
      <c r="MRT69" s="264"/>
      <c r="MRU69" s="264"/>
      <c r="MRV69" s="264"/>
      <c r="MRW69" s="264"/>
      <c r="MRX69" s="264"/>
      <c r="MRY69" s="264"/>
      <c r="MRZ69" s="264"/>
      <c r="MSA69" s="264"/>
      <c r="MSB69" s="264"/>
      <c r="MSC69" s="264"/>
      <c r="MSD69" s="264"/>
      <c r="MSE69" s="264"/>
      <c r="MSF69" s="264"/>
      <c r="MSG69" s="264"/>
      <c r="MSH69" s="264"/>
      <c r="MSI69" s="264"/>
      <c r="MSJ69" s="264"/>
      <c r="MSK69" s="264"/>
      <c r="MSL69" s="264"/>
      <c r="MSM69" s="264"/>
      <c r="MSN69" s="264"/>
      <c r="MSO69" s="264"/>
      <c r="MSP69" s="264"/>
      <c r="MSQ69" s="264"/>
      <c r="MSR69" s="264"/>
      <c r="MSS69" s="264"/>
      <c r="MST69" s="264"/>
      <c r="MSU69" s="264"/>
      <c r="MSV69" s="264"/>
      <c r="MSW69" s="264"/>
      <c r="MSX69" s="264"/>
      <c r="MSY69" s="264"/>
      <c r="MSZ69" s="264"/>
      <c r="MTA69" s="264"/>
      <c r="MTB69" s="264"/>
      <c r="MTC69" s="264"/>
      <c r="MTD69" s="264"/>
      <c r="MTE69" s="264"/>
      <c r="MTF69" s="264"/>
      <c r="MTG69" s="264"/>
      <c r="MTH69" s="264"/>
      <c r="MTI69" s="264"/>
      <c r="MTJ69" s="264"/>
      <c r="MTK69" s="264"/>
      <c r="MTL69" s="264"/>
      <c r="MTM69" s="264"/>
      <c r="MTN69" s="264"/>
      <c r="MTO69" s="264"/>
      <c r="MTP69" s="264"/>
      <c r="MTQ69" s="264"/>
      <c r="MTR69" s="264"/>
      <c r="MTS69" s="264"/>
      <c r="MTT69" s="264"/>
      <c r="MTU69" s="264"/>
      <c r="MTV69" s="264"/>
      <c r="MTW69" s="264"/>
      <c r="MTX69" s="264"/>
      <c r="MTY69" s="264"/>
      <c r="MTZ69" s="264"/>
      <c r="MUA69" s="264"/>
      <c r="MUB69" s="264"/>
      <c r="MUC69" s="264"/>
      <c r="MUD69" s="264"/>
      <c r="MUE69" s="264"/>
      <c r="MUF69" s="264"/>
      <c r="MUG69" s="264"/>
      <c r="MUH69" s="264"/>
      <c r="MUI69" s="264"/>
      <c r="MUJ69" s="264"/>
      <c r="MUK69" s="264"/>
      <c r="MUL69" s="264"/>
      <c r="MUM69" s="264"/>
      <c r="MUN69" s="264"/>
      <c r="MUO69" s="264"/>
      <c r="MUP69" s="264"/>
      <c r="MUQ69" s="264"/>
      <c r="MUR69" s="264"/>
      <c r="MUS69" s="264"/>
      <c r="MUT69" s="264"/>
      <c r="MUU69" s="264"/>
      <c r="MUV69" s="264"/>
      <c r="MUW69" s="264"/>
      <c r="MUX69" s="264"/>
      <c r="MUY69" s="264"/>
      <c r="MUZ69" s="264"/>
      <c r="MVA69" s="264"/>
      <c r="MVB69" s="264"/>
      <c r="MVC69" s="264"/>
      <c r="MVD69" s="264"/>
      <c r="MVE69" s="264"/>
      <c r="MVF69" s="264"/>
      <c r="MVG69" s="264"/>
      <c r="MVH69" s="264"/>
      <c r="MVI69" s="264"/>
      <c r="MVJ69" s="264"/>
      <c r="MVK69" s="264"/>
      <c r="MVL69" s="264"/>
      <c r="MVM69" s="264"/>
      <c r="MVN69" s="264"/>
      <c r="MVO69" s="264"/>
      <c r="MVP69" s="264"/>
      <c r="MVQ69" s="264"/>
      <c r="MVR69" s="264"/>
      <c r="MVS69" s="264"/>
      <c r="MVT69" s="264"/>
      <c r="MVU69" s="264"/>
      <c r="MVV69" s="264"/>
      <c r="MVW69" s="264"/>
      <c r="MVX69" s="264"/>
      <c r="MVY69" s="264"/>
      <c r="MVZ69" s="264"/>
      <c r="MWA69" s="264"/>
      <c r="MWB69" s="264"/>
      <c r="MWC69" s="264"/>
      <c r="MWD69" s="264"/>
      <c r="MWE69" s="264"/>
      <c r="MWF69" s="264"/>
      <c r="MWG69" s="264"/>
      <c r="MWH69" s="264"/>
      <c r="MWI69" s="264"/>
      <c r="MWJ69" s="264"/>
      <c r="MWK69" s="264"/>
      <c r="MWL69" s="264"/>
      <c r="MWM69" s="264"/>
      <c r="MWN69" s="264"/>
      <c r="MWO69" s="264"/>
      <c r="MWP69" s="264"/>
      <c r="MWQ69" s="264"/>
      <c r="MWR69" s="264"/>
      <c r="MWS69" s="264"/>
      <c r="MWT69" s="264"/>
      <c r="MWU69" s="264"/>
      <c r="MWV69" s="264"/>
      <c r="MWW69" s="264"/>
      <c r="MWX69" s="264"/>
      <c r="MWY69" s="264"/>
      <c r="MWZ69" s="264"/>
      <c r="MXA69" s="264"/>
      <c r="MXB69" s="264"/>
      <c r="MXC69" s="264"/>
      <c r="MXD69" s="264"/>
      <c r="MXE69" s="264"/>
      <c r="MXF69" s="264"/>
      <c r="MXG69" s="264"/>
      <c r="MXH69" s="264"/>
      <c r="MXI69" s="264"/>
      <c r="MXJ69" s="264"/>
      <c r="MXK69" s="264"/>
      <c r="MXL69" s="264"/>
      <c r="MXM69" s="264"/>
      <c r="MXN69" s="264"/>
      <c r="MXO69" s="264"/>
      <c r="MXP69" s="264"/>
      <c r="MXQ69" s="264"/>
      <c r="MXR69" s="264"/>
      <c r="MXS69" s="264"/>
      <c r="MXT69" s="264"/>
      <c r="MXU69" s="264"/>
      <c r="MXV69" s="264"/>
      <c r="MXW69" s="264"/>
      <c r="MXX69" s="264"/>
      <c r="MXY69" s="264"/>
      <c r="MXZ69" s="264"/>
      <c r="MYA69" s="264"/>
      <c r="MYB69" s="264"/>
      <c r="MYC69" s="264"/>
      <c r="MYD69" s="264"/>
      <c r="MYE69" s="264"/>
      <c r="MYF69" s="264"/>
      <c r="MYG69" s="264"/>
      <c r="MYH69" s="264"/>
      <c r="MYI69" s="264"/>
      <c r="MYJ69" s="264"/>
      <c r="MYK69" s="264"/>
      <c r="MYL69" s="264"/>
      <c r="MYM69" s="264"/>
      <c r="MYN69" s="264"/>
      <c r="MYO69" s="264"/>
      <c r="MYP69" s="264"/>
      <c r="MYQ69" s="264"/>
      <c r="MYR69" s="264"/>
      <c r="MYS69" s="264"/>
      <c r="MYT69" s="264"/>
      <c r="MYU69" s="264"/>
      <c r="MYV69" s="264"/>
      <c r="MYW69" s="264"/>
      <c r="MYX69" s="264"/>
      <c r="MYY69" s="264"/>
      <c r="MYZ69" s="264"/>
      <c r="MZA69" s="264"/>
      <c r="MZB69" s="264"/>
      <c r="MZC69" s="264"/>
      <c r="MZD69" s="264"/>
      <c r="MZE69" s="264"/>
      <c r="MZF69" s="264"/>
      <c r="MZG69" s="264"/>
      <c r="MZH69" s="264"/>
      <c r="MZI69" s="264"/>
      <c r="MZJ69" s="264"/>
      <c r="MZK69" s="264"/>
      <c r="MZL69" s="264"/>
      <c r="MZM69" s="264"/>
      <c r="MZN69" s="264"/>
      <c r="MZO69" s="264"/>
      <c r="MZP69" s="264"/>
      <c r="MZQ69" s="264"/>
      <c r="MZR69" s="264"/>
      <c r="MZS69" s="264"/>
      <c r="MZT69" s="264"/>
      <c r="MZU69" s="264"/>
      <c r="MZV69" s="264"/>
      <c r="MZW69" s="264"/>
      <c r="MZX69" s="264"/>
      <c r="MZY69" s="264"/>
      <c r="MZZ69" s="264"/>
      <c r="NAA69" s="264"/>
      <c r="NAB69" s="264"/>
      <c r="NAC69" s="264"/>
      <c r="NAD69" s="264"/>
      <c r="NAE69" s="264"/>
      <c r="NAF69" s="264"/>
      <c r="NAG69" s="264"/>
      <c r="NAH69" s="264"/>
      <c r="NAI69" s="264"/>
      <c r="NAJ69" s="264"/>
      <c r="NAK69" s="264"/>
      <c r="NAL69" s="264"/>
      <c r="NAM69" s="264"/>
      <c r="NAN69" s="264"/>
      <c r="NAO69" s="264"/>
      <c r="NAP69" s="264"/>
      <c r="NAQ69" s="264"/>
      <c r="NAR69" s="264"/>
      <c r="NAS69" s="264"/>
      <c r="NAT69" s="264"/>
      <c r="NAU69" s="264"/>
      <c r="NAV69" s="264"/>
      <c r="NAW69" s="264"/>
      <c r="NAX69" s="264"/>
      <c r="NAY69" s="264"/>
      <c r="NAZ69" s="264"/>
      <c r="NBA69" s="264"/>
      <c r="NBB69" s="264"/>
      <c r="NBC69" s="264"/>
      <c r="NBD69" s="264"/>
      <c r="NBE69" s="264"/>
      <c r="NBF69" s="264"/>
      <c r="NBG69" s="264"/>
      <c r="NBH69" s="264"/>
      <c r="NBI69" s="264"/>
      <c r="NBJ69" s="264"/>
      <c r="NBK69" s="264"/>
      <c r="NBL69" s="264"/>
      <c r="NBM69" s="264"/>
      <c r="NBN69" s="264"/>
      <c r="NBO69" s="264"/>
      <c r="NBP69" s="264"/>
      <c r="NBQ69" s="264"/>
      <c r="NBR69" s="264"/>
      <c r="NBS69" s="264"/>
      <c r="NBT69" s="264"/>
      <c r="NBU69" s="264"/>
      <c r="NBV69" s="264"/>
      <c r="NBW69" s="264"/>
      <c r="NBX69" s="264"/>
      <c r="NBY69" s="264"/>
      <c r="NBZ69" s="264"/>
      <c r="NCA69" s="264"/>
      <c r="NCB69" s="264"/>
      <c r="NCC69" s="264"/>
      <c r="NCD69" s="264"/>
      <c r="NCE69" s="264"/>
      <c r="NCF69" s="264"/>
      <c r="NCG69" s="264"/>
      <c r="NCH69" s="264"/>
      <c r="NCI69" s="264"/>
      <c r="NCJ69" s="264"/>
      <c r="NCK69" s="264"/>
      <c r="NCL69" s="264"/>
      <c r="NCM69" s="264"/>
      <c r="NCN69" s="264"/>
      <c r="NCO69" s="264"/>
      <c r="NCP69" s="264"/>
      <c r="NCQ69" s="264"/>
      <c r="NCR69" s="264"/>
      <c r="NCS69" s="264"/>
      <c r="NCT69" s="264"/>
      <c r="NCU69" s="264"/>
      <c r="NCV69" s="264"/>
      <c r="NCW69" s="264"/>
      <c r="NCX69" s="264"/>
      <c r="NCY69" s="264"/>
      <c r="NCZ69" s="264"/>
      <c r="NDA69" s="264"/>
      <c r="NDB69" s="264"/>
      <c r="NDC69" s="264"/>
      <c r="NDD69" s="264"/>
      <c r="NDE69" s="264"/>
      <c r="NDF69" s="264"/>
      <c r="NDG69" s="264"/>
      <c r="NDH69" s="264"/>
      <c r="NDI69" s="264"/>
      <c r="NDJ69" s="264"/>
      <c r="NDK69" s="264"/>
      <c r="NDL69" s="264"/>
      <c r="NDM69" s="264"/>
      <c r="NDN69" s="264"/>
      <c r="NDO69" s="264"/>
      <c r="NDP69" s="264"/>
      <c r="NDQ69" s="264"/>
      <c r="NDR69" s="264"/>
      <c r="NDS69" s="264"/>
      <c r="NDT69" s="264"/>
      <c r="NDU69" s="264"/>
      <c r="NDV69" s="264"/>
      <c r="NDW69" s="264"/>
      <c r="NDX69" s="264"/>
      <c r="NDY69" s="264"/>
      <c r="NDZ69" s="264"/>
      <c r="NEA69" s="264"/>
      <c r="NEB69" s="264"/>
      <c r="NEC69" s="264"/>
      <c r="NED69" s="264"/>
      <c r="NEE69" s="264"/>
      <c r="NEF69" s="264"/>
      <c r="NEG69" s="264"/>
      <c r="NEH69" s="264"/>
      <c r="NEI69" s="264"/>
      <c r="NEJ69" s="264"/>
      <c r="NEK69" s="264"/>
      <c r="NEL69" s="264"/>
      <c r="NEM69" s="264"/>
      <c r="NEN69" s="264"/>
      <c r="NEO69" s="264"/>
      <c r="NEP69" s="264"/>
      <c r="NEQ69" s="264"/>
      <c r="NER69" s="264"/>
      <c r="NES69" s="264"/>
      <c r="NET69" s="264"/>
      <c r="NEU69" s="264"/>
      <c r="NEV69" s="264"/>
      <c r="NEW69" s="264"/>
      <c r="NEX69" s="264"/>
      <c r="NEY69" s="264"/>
      <c r="NEZ69" s="264"/>
      <c r="NFA69" s="264"/>
      <c r="NFB69" s="264"/>
      <c r="NFC69" s="264"/>
      <c r="NFD69" s="264"/>
      <c r="NFE69" s="264"/>
      <c r="NFF69" s="264"/>
      <c r="NFG69" s="264"/>
      <c r="NFH69" s="264"/>
      <c r="NFI69" s="264"/>
      <c r="NFJ69" s="264"/>
      <c r="NFK69" s="264"/>
      <c r="NFL69" s="264"/>
      <c r="NFM69" s="264"/>
      <c r="NFN69" s="264"/>
      <c r="NFO69" s="264"/>
      <c r="NFP69" s="264"/>
      <c r="NFQ69" s="264"/>
      <c r="NFR69" s="264"/>
      <c r="NFS69" s="264"/>
      <c r="NFT69" s="264"/>
      <c r="NFU69" s="264"/>
      <c r="NFV69" s="264"/>
      <c r="NFW69" s="264"/>
      <c r="NFX69" s="264"/>
      <c r="NFY69" s="264"/>
      <c r="NFZ69" s="264"/>
      <c r="NGA69" s="264"/>
      <c r="NGB69" s="264"/>
      <c r="NGC69" s="264"/>
      <c r="NGD69" s="264"/>
      <c r="NGE69" s="264"/>
      <c r="NGF69" s="264"/>
      <c r="NGG69" s="264"/>
      <c r="NGH69" s="264"/>
      <c r="NGI69" s="264"/>
      <c r="NGJ69" s="264"/>
      <c r="NGK69" s="264"/>
      <c r="NGL69" s="264"/>
      <c r="NGM69" s="264"/>
      <c r="NGN69" s="264"/>
      <c r="NGO69" s="264"/>
      <c r="NGP69" s="264"/>
      <c r="NGQ69" s="264"/>
      <c r="NGR69" s="264"/>
      <c r="NGS69" s="264"/>
      <c r="NGT69" s="264"/>
      <c r="NGU69" s="264"/>
      <c r="NGV69" s="264"/>
      <c r="NGW69" s="264"/>
      <c r="NGX69" s="264"/>
      <c r="NGY69" s="264"/>
      <c r="NGZ69" s="264"/>
      <c r="NHA69" s="264"/>
      <c r="NHB69" s="264"/>
      <c r="NHC69" s="264"/>
      <c r="NHD69" s="264"/>
      <c r="NHE69" s="264"/>
      <c r="NHF69" s="264"/>
      <c r="NHG69" s="264"/>
      <c r="NHH69" s="264"/>
      <c r="NHI69" s="264"/>
      <c r="NHJ69" s="264"/>
      <c r="NHK69" s="264"/>
      <c r="NHL69" s="264"/>
      <c r="NHM69" s="264"/>
      <c r="NHN69" s="264"/>
      <c r="NHO69" s="264"/>
      <c r="NHP69" s="264"/>
      <c r="NHQ69" s="264"/>
      <c r="NHR69" s="264"/>
      <c r="NHS69" s="264"/>
      <c r="NHT69" s="264"/>
      <c r="NHU69" s="264"/>
      <c r="NHV69" s="264"/>
      <c r="NHW69" s="264"/>
      <c r="NHX69" s="264"/>
      <c r="NHY69" s="264"/>
      <c r="NHZ69" s="264"/>
      <c r="NIA69" s="264"/>
      <c r="NIB69" s="264"/>
      <c r="NIC69" s="264"/>
      <c r="NID69" s="264"/>
      <c r="NIE69" s="264"/>
      <c r="NIF69" s="264"/>
      <c r="NIG69" s="264"/>
      <c r="NIH69" s="264"/>
      <c r="NII69" s="264"/>
      <c r="NIJ69" s="264"/>
      <c r="NIK69" s="264"/>
      <c r="NIL69" s="264"/>
      <c r="NIM69" s="264"/>
      <c r="NIN69" s="264"/>
      <c r="NIO69" s="264"/>
      <c r="NIP69" s="264"/>
      <c r="NIQ69" s="264"/>
      <c r="NIR69" s="264"/>
      <c r="NIS69" s="264"/>
      <c r="NIT69" s="264"/>
      <c r="NIU69" s="264"/>
      <c r="NIV69" s="264"/>
      <c r="NIW69" s="264"/>
      <c r="NIX69" s="264"/>
      <c r="NIY69" s="264"/>
      <c r="NIZ69" s="264"/>
      <c r="NJA69" s="264"/>
      <c r="NJB69" s="264"/>
      <c r="NJC69" s="264"/>
      <c r="NJD69" s="264"/>
      <c r="NJE69" s="264"/>
      <c r="NJF69" s="264"/>
      <c r="NJG69" s="264"/>
      <c r="NJH69" s="264"/>
      <c r="NJI69" s="264"/>
      <c r="NJJ69" s="264"/>
      <c r="NJK69" s="264"/>
      <c r="NJL69" s="264"/>
      <c r="NJM69" s="264"/>
      <c r="NJN69" s="264"/>
      <c r="NJO69" s="264"/>
      <c r="NJP69" s="264"/>
      <c r="NJQ69" s="264"/>
      <c r="NJR69" s="264"/>
      <c r="NJS69" s="264"/>
      <c r="NJT69" s="264"/>
      <c r="NJU69" s="264"/>
      <c r="NJV69" s="264"/>
      <c r="NJW69" s="264"/>
      <c r="NJX69" s="264"/>
      <c r="NJY69" s="264"/>
      <c r="NJZ69" s="264"/>
      <c r="NKA69" s="264"/>
      <c r="NKB69" s="264"/>
      <c r="NKC69" s="264"/>
      <c r="NKD69" s="264"/>
      <c r="NKE69" s="264"/>
      <c r="NKF69" s="264"/>
      <c r="NKG69" s="264"/>
      <c r="NKH69" s="264"/>
      <c r="NKI69" s="264"/>
      <c r="NKJ69" s="264"/>
      <c r="NKK69" s="264"/>
      <c r="NKL69" s="264"/>
      <c r="NKM69" s="264"/>
      <c r="NKN69" s="264"/>
      <c r="NKO69" s="264"/>
      <c r="NKP69" s="264"/>
      <c r="NKQ69" s="264"/>
      <c r="NKR69" s="264"/>
      <c r="NKS69" s="264"/>
      <c r="NKT69" s="264"/>
      <c r="NKU69" s="264"/>
      <c r="NKV69" s="264"/>
      <c r="NKW69" s="264"/>
      <c r="NKX69" s="264"/>
      <c r="NKY69" s="264"/>
      <c r="NKZ69" s="264"/>
      <c r="NLA69" s="264"/>
      <c r="NLB69" s="264"/>
      <c r="NLC69" s="264"/>
      <c r="NLD69" s="264"/>
      <c r="NLE69" s="264"/>
      <c r="NLF69" s="264"/>
      <c r="NLG69" s="264"/>
      <c r="NLH69" s="264"/>
      <c r="NLI69" s="264"/>
      <c r="NLJ69" s="264"/>
      <c r="NLK69" s="264"/>
      <c r="NLL69" s="264"/>
      <c r="NLM69" s="264"/>
      <c r="NLN69" s="264"/>
      <c r="NLO69" s="264"/>
      <c r="NLP69" s="264"/>
      <c r="NLQ69" s="264"/>
      <c r="NLR69" s="264"/>
      <c r="NLS69" s="264"/>
      <c r="NLT69" s="264"/>
      <c r="NLU69" s="264"/>
      <c r="NLV69" s="264"/>
      <c r="NLW69" s="264"/>
      <c r="NLX69" s="264"/>
      <c r="NLY69" s="264"/>
      <c r="NLZ69" s="264"/>
      <c r="NMA69" s="264"/>
      <c r="NMB69" s="264"/>
      <c r="NMC69" s="264"/>
      <c r="NMD69" s="264"/>
      <c r="NME69" s="264"/>
      <c r="NMF69" s="264"/>
      <c r="NMG69" s="264"/>
      <c r="NMH69" s="264"/>
      <c r="NMI69" s="264"/>
      <c r="NMJ69" s="264"/>
      <c r="NMK69" s="264"/>
      <c r="NML69" s="264"/>
      <c r="NMM69" s="264"/>
      <c r="NMN69" s="264"/>
      <c r="NMO69" s="264"/>
      <c r="NMP69" s="264"/>
      <c r="NMQ69" s="264"/>
      <c r="NMR69" s="264"/>
      <c r="NMS69" s="264"/>
      <c r="NMT69" s="264"/>
      <c r="NMU69" s="264"/>
      <c r="NMV69" s="264"/>
      <c r="NMW69" s="264"/>
      <c r="NMX69" s="264"/>
      <c r="NMY69" s="264"/>
      <c r="NMZ69" s="264"/>
      <c r="NNA69" s="264"/>
      <c r="NNB69" s="264"/>
      <c r="NNC69" s="264"/>
      <c r="NND69" s="264"/>
      <c r="NNE69" s="264"/>
      <c r="NNF69" s="264"/>
      <c r="NNG69" s="264"/>
      <c r="NNH69" s="264"/>
      <c r="NNI69" s="264"/>
      <c r="NNJ69" s="264"/>
      <c r="NNK69" s="264"/>
      <c r="NNL69" s="264"/>
      <c r="NNM69" s="264"/>
      <c r="NNN69" s="264"/>
      <c r="NNO69" s="264"/>
      <c r="NNP69" s="264"/>
      <c r="NNQ69" s="264"/>
      <c r="NNR69" s="264"/>
      <c r="NNS69" s="264"/>
      <c r="NNT69" s="264"/>
      <c r="NNU69" s="264"/>
      <c r="NNV69" s="264"/>
      <c r="NNW69" s="264"/>
      <c r="NNX69" s="264"/>
      <c r="NNY69" s="264"/>
      <c r="NNZ69" s="264"/>
      <c r="NOA69" s="264"/>
      <c r="NOB69" s="264"/>
      <c r="NOC69" s="264"/>
      <c r="NOD69" s="264"/>
      <c r="NOE69" s="264"/>
      <c r="NOF69" s="264"/>
      <c r="NOG69" s="264"/>
      <c r="NOH69" s="264"/>
      <c r="NOI69" s="264"/>
      <c r="NOJ69" s="264"/>
      <c r="NOK69" s="264"/>
      <c r="NOL69" s="264"/>
      <c r="NOM69" s="264"/>
      <c r="NON69" s="264"/>
      <c r="NOO69" s="264"/>
      <c r="NOP69" s="264"/>
      <c r="NOQ69" s="264"/>
      <c r="NOR69" s="264"/>
      <c r="NOS69" s="264"/>
      <c r="NOT69" s="264"/>
      <c r="NOU69" s="264"/>
      <c r="NOV69" s="264"/>
      <c r="NOW69" s="264"/>
      <c r="NOX69" s="264"/>
      <c r="NOY69" s="264"/>
      <c r="NOZ69" s="264"/>
      <c r="NPA69" s="264"/>
      <c r="NPB69" s="264"/>
      <c r="NPC69" s="264"/>
      <c r="NPD69" s="264"/>
      <c r="NPE69" s="264"/>
      <c r="NPF69" s="264"/>
      <c r="NPG69" s="264"/>
      <c r="NPH69" s="264"/>
      <c r="NPI69" s="264"/>
      <c r="NPJ69" s="264"/>
      <c r="NPK69" s="264"/>
      <c r="NPL69" s="264"/>
      <c r="NPM69" s="264"/>
      <c r="NPN69" s="264"/>
      <c r="NPO69" s="264"/>
      <c r="NPP69" s="264"/>
      <c r="NPQ69" s="264"/>
      <c r="NPR69" s="264"/>
      <c r="NPS69" s="264"/>
      <c r="NPT69" s="264"/>
      <c r="NPU69" s="264"/>
      <c r="NPV69" s="264"/>
      <c r="NPW69" s="264"/>
      <c r="NPX69" s="264"/>
      <c r="NPY69" s="264"/>
      <c r="NPZ69" s="264"/>
      <c r="NQA69" s="264"/>
      <c r="NQB69" s="264"/>
      <c r="NQC69" s="264"/>
      <c r="NQD69" s="264"/>
      <c r="NQE69" s="264"/>
      <c r="NQF69" s="264"/>
      <c r="NQG69" s="264"/>
      <c r="NQH69" s="264"/>
      <c r="NQI69" s="264"/>
      <c r="NQJ69" s="264"/>
      <c r="NQK69" s="264"/>
      <c r="NQL69" s="264"/>
      <c r="NQM69" s="264"/>
      <c r="NQN69" s="264"/>
      <c r="NQO69" s="264"/>
      <c r="NQP69" s="264"/>
      <c r="NQQ69" s="264"/>
      <c r="NQR69" s="264"/>
      <c r="NQS69" s="264"/>
      <c r="NQT69" s="264"/>
      <c r="NQU69" s="264"/>
      <c r="NQV69" s="264"/>
      <c r="NQW69" s="264"/>
      <c r="NQX69" s="264"/>
      <c r="NQY69" s="264"/>
      <c r="NQZ69" s="264"/>
      <c r="NRA69" s="264"/>
      <c r="NRB69" s="264"/>
      <c r="NRC69" s="264"/>
      <c r="NRD69" s="264"/>
      <c r="NRE69" s="264"/>
      <c r="NRF69" s="264"/>
      <c r="NRG69" s="264"/>
      <c r="NRH69" s="264"/>
      <c r="NRI69" s="264"/>
      <c r="NRJ69" s="264"/>
      <c r="NRK69" s="264"/>
      <c r="NRL69" s="264"/>
      <c r="NRM69" s="264"/>
      <c r="NRN69" s="264"/>
      <c r="NRO69" s="264"/>
      <c r="NRP69" s="264"/>
      <c r="NRQ69" s="264"/>
      <c r="NRR69" s="264"/>
      <c r="NRS69" s="264"/>
      <c r="NRT69" s="264"/>
      <c r="NRU69" s="264"/>
      <c r="NRV69" s="264"/>
      <c r="NRW69" s="264"/>
      <c r="NRX69" s="264"/>
      <c r="NRY69" s="264"/>
      <c r="NRZ69" s="264"/>
      <c r="NSA69" s="264"/>
      <c r="NSB69" s="264"/>
      <c r="NSC69" s="264"/>
      <c r="NSD69" s="264"/>
      <c r="NSE69" s="264"/>
      <c r="NSF69" s="264"/>
      <c r="NSG69" s="264"/>
      <c r="NSH69" s="264"/>
      <c r="NSI69" s="264"/>
      <c r="NSJ69" s="264"/>
      <c r="NSK69" s="264"/>
      <c r="NSL69" s="264"/>
      <c r="NSM69" s="264"/>
      <c r="NSN69" s="264"/>
      <c r="NSO69" s="264"/>
      <c r="NSP69" s="264"/>
      <c r="NSQ69" s="264"/>
      <c r="NSR69" s="264"/>
      <c r="NSS69" s="264"/>
      <c r="NST69" s="264"/>
      <c r="NSU69" s="264"/>
      <c r="NSV69" s="264"/>
      <c r="NSW69" s="264"/>
      <c r="NSX69" s="264"/>
      <c r="NSY69" s="264"/>
      <c r="NSZ69" s="264"/>
      <c r="NTA69" s="264"/>
      <c r="NTB69" s="264"/>
      <c r="NTC69" s="264"/>
      <c r="NTD69" s="264"/>
      <c r="NTE69" s="264"/>
      <c r="NTF69" s="264"/>
      <c r="NTG69" s="264"/>
      <c r="NTH69" s="264"/>
      <c r="NTI69" s="264"/>
      <c r="NTJ69" s="264"/>
      <c r="NTK69" s="264"/>
      <c r="NTL69" s="264"/>
      <c r="NTM69" s="264"/>
      <c r="NTN69" s="264"/>
      <c r="NTO69" s="264"/>
      <c r="NTP69" s="264"/>
      <c r="NTQ69" s="264"/>
      <c r="NTR69" s="264"/>
      <c r="NTS69" s="264"/>
      <c r="NTT69" s="264"/>
      <c r="NTU69" s="264"/>
      <c r="NTV69" s="264"/>
      <c r="NTW69" s="264"/>
      <c r="NTX69" s="264"/>
      <c r="NTY69" s="264"/>
      <c r="NTZ69" s="264"/>
      <c r="NUA69" s="264"/>
      <c r="NUB69" s="264"/>
      <c r="NUC69" s="264"/>
      <c r="NUD69" s="264"/>
      <c r="NUE69" s="264"/>
      <c r="NUF69" s="264"/>
      <c r="NUG69" s="264"/>
      <c r="NUH69" s="264"/>
      <c r="NUI69" s="264"/>
      <c r="NUJ69" s="264"/>
      <c r="NUK69" s="264"/>
      <c r="NUL69" s="264"/>
      <c r="NUM69" s="264"/>
      <c r="NUN69" s="264"/>
      <c r="NUO69" s="264"/>
      <c r="NUP69" s="264"/>
      <c r="NUQ69" s="264"/>
      <c r="NUR69" s="264"/>
      <c r="NUS69" s="264"/>
      <c r="NUT69" s="264"/>
      <c r="NUU69" s="264"/>
      <c r="NUV69" s="264"/>
      <c r="NUW69" s="264"/>
      <c r="NUX69" s="264"/>
      <c r="NUY69" s="264"/>
      <c r="NUZ69" s="264"/>
      <c r="NVA69" s="264"/>
      <c r="NVB69" s="264"/>
      <c r="NVC69" s="264"/>
      <c r="NVD69" s="264"/>
      <c r="NVE69" s="264"/>
      <c r="NVF69" s="264"/>
      <c r="NVG69" s="264"/>
      <c r="NVH69" s="264"/>
      <c r="NVI69" s="264"/>
      <c r="NVJ69" s="264"/>
      <c r="NVK69" s="264"/>
      <c r="NVL69" s="264"/>
      <c r="NVM69" s="264"/>
      <c r="NVN69" s="264"/>
      <c r="NVO69" s="264"/>
      <c r="NVP69" s="264"/>
      <c r="NVQ69" s="264"/>
      <c r="NVR69" s="264"/>
      <c r="NVS69" s="264"/>
      <c r="NVT69" s="264"/>
      <c r="NVU69" s="264"/>
      <c r="NVV69" s="264"/>
      <c r="NVW69" s="264"/>
      <c r="NVX69" s="264"/>
      <c r="NVY69" s="264"/>
      <c r="NVZ69" s="264"/>
      <c r="NWA69" s="264"/>
      <c r="NWB69" s="264"/>
      <c r="NWC69" s="264"/>
      <c r="NWD69" s="264"/>
      <c r="NWE69" s="264"/>
      <c r="NWF69" s="264"/>
      <c r="NWG69" s="264"/>
      <c r="NWH69" s="264"/>
      <c r="NWI69" s="264"/>
      <c r="NWJ69" s="264"/>
      <c r="NWK69" s="264"/>
      <c r="NWL69" s="264"/>
      <c r="NWM69" s="264"/>
      <c r="NWN69" s="264"/>
      <c r="NWO69" s="264"/>
      <c r="NWP69" s="264"/>
      <c r="NWQ69" s="264"/>
      <c r="NWR69" s="264"/>
      <c r="NWS69" s="264"/>
      <c r="NWT69" s="264"/>
      <c r="NWU69" s="264"/>
      <c r="NWV69" s="264"/>
      <c r="NWW69" s="264"/>
      <c r="NWX69" s="264"/>
      <c r="NWY69" s="264"/>
      <c r="NWZ69" s="264"/>
      <c r="NXA69" s="264"/>
      <c r="NXB69" s="264"/>
      <c r="NXC69" s="264"/>
      <c r="NXD69" s="264"/>
      <c r="NXE69" s="264"/>
      <c r="NXF69" s="264"/>
      <c r="NXG69" s="264"/>
      <c r="NXH69" s="264"/>
      <c r="NXI69" s="264"/>
      <c r="NXJ69" s="264"/>
      <c r="NXK69" s="264"/>
      <c r="NXL69" s="264"/>
      <c r="NXM69" s="264"/>
      <c r="NXN69" s="264"/>
      <c r="NXO69" s="264"/>
      <c r="NXP69" s="264"/>
      <c r="NXQ69" s="264"/>
      <c r="NXR69" s="264"/>
      <c r="NXS69" s="264"/>
      <c r="NXT69" s="264"/>
      <c r="NXU69" s="264"/>
      <c r="NXV69" s="264"/>
      <c r="NXW69" s="264"/>
      <c r="NXX69" s="264"/>
      <c r="NXY69" s="264"/>
      <c r="NXZ69" s="264"/>
      <c r="NYA69" s="264"/>
      <c r="NYB69" s="264"/>
      <c r="NYC69" s="264"/>
      <c r="NYD69" s="264"/>
      <c r="NYE69" s="264"/>
      <c r="NYF69" s="264"/>
      <c r="NYG69" s="264"/>
      <c r="NYH69" s="264"/>
      <c r="NYI69" s="264"/>
      <c r="NYJ69" s="264"/>
      <c r="NYK69" s="264"/>
      <c r="NYL69" s="264"/>
      <c r="NYM69" s="264"/>
      <c r="NYN69" s="264"/>
      <c r="NYO69" s="264"/>
      <c r="NYP69" s="264"/>
      <c r="NYQ69" s="264"/>
      <c r="NYR69" s="264"/>
      <c r="NYS69" s="264"/>
      <c r="NYT69" s="264"/>
      <c r="NYU69" s="264"/>
      <c r="NYV69" s="264"/>
      <c r="NYW69" s="264"/>
      <c r="NYX69" s="264"/>
      <c r="NYY69" s="264"/>
      <c r="NYZ69" s="264"/>
      <c r="NZA69" s="264"/>
      <c r="NZB69" s="264"/>
      <c r="NZC69" s="264"/>
      <c r="NZD69" s="264"/>
      <c r="NZE69" s="264"/>
      <c r="NZF69" s="264"/>
      <c r="NZG69" s="264"/>
      <c r="NZH69" s="264"/>
      <c r="NZI69" s="264"/>
      <c r="NZJ69" s="264"/>
      <c r="NZK69" s="264"/>
      <c r="NZL69" s="264"/>
      <c r="NZM69" s="264"/>
      <c r="NZN69" s="264"/>
      <c r="NZO69" s="264"/>
      <c r="NZP69" s="264"/>
      <c r="NZQ69" s="264"/>
      <c r="NZR69" s="264"/>
      <c r="NZS69" s="264"/>
      <c r="NZT69" s="264"/>
      <c r="NZU69" s="264"/>
      <c r="NZV69" s="264"/>
      <c r="NZW69" s="264"/>
      <c r="NZX69" s="264"/>
      <c r="NZY69" s="264"/>
      <c r="NZZ69" s="264"/>
      <c r="OAA69" s="264"/>
      <c r="OAB69" s="264"/>
      <c r="OAC69" s="264"/>
      <c r="OAD69" s="264"/>
      <c r="OAE69" s="264"/>
      <c r="OAF69" s="264"/>
      <c r="OAG69" s="264"/>
      <c r="OAH69" s="264"/>
      <c r="OAI69" s="264"/>
      <c r="OAJ69" s="264"/>
      <c r="OAK69" s="264"/>
      <c r="OAL69" s="264"/>
      <c r="OAM69" s="264"/>
      <c r="OAN69" s="264"/>
      <c r="OAO69" s="264"/>
      <c r="OAP69" s="264"/>
      <c r="OAQ69" s="264"/>
      <c r="OAR69" s="264"/>
      <c r="OAS69" s="264"/>
      <c r="OAT69" s="264"/>
      <c r="OAU69" s="264"/>
      <c r="OAV69" s="264"/>
      <c r="OAW69" s="264"/>
      <c r="OAX69" s="264"/>
      <c r="OAY69" s="264"/>
      <c r="OAZ69" s="264"/>
      <c r="OBA69" s="264"/>
      <c r="OBB69" s="264"/>
      <c r="OBC69" s="264"/>
      <c r="OBD69" s="264"/>
      <c r="OBE69" s="264"/>
      <c r="OBF69" s="264"/>
      <c r="OBG69" s="264"/>
      <c r="OBH69" s="264"/>
      <c r="OBI69" s="264"/>
      <c r="OBJ69" s="264"/>
      <c r="OBK69" s="264"/>
      <c r="OBL69" s="264"/>
      <c r="OBM69" s="264"/>
      <c r="OBN69" s="264"/>
      <c r="OBO69" s="264"/>
      <c r="OBP69" s="264"/>
      <c r="OBQ69" s="264"/>
      <c r="OBR69" s="264"/>
      <c r="OBS69" s="264"/>
      <c r="OBT69" s="264"/>
      <c r="OBU69" s="264"/>
      <c r="OBV69" s="264"/>
      <c r="OBW69" s="264"/>
      <c r="OBX69" s="264"/>
      <c r="OBY69" s="264"/>
      <c r="OBZ69" s="264"/>
      <c r="OCA69" s="264"/>
      <c r="OCB69" s="264"/>
      <c r="OCC69" s="264"/>
      <c r="OCD69" s="264"/>
      <c r="OCE69" s="264"/>
      <c r="OCF69" s="264"/>
      <c r="OCG69" s="264"/>
      <c r="OCH69" s="264"/>
      <c r="OCI69" s="264"/>
      <c r="OCJ69" s="264"/>
      <c r="OCK69" s="264"/>
      <c r="OCL69" s="264"/>
      <c r="OCM69" s="264"/>
      <c r="OCN69" s="264"/>
      <c r="OCO69" s="264"/>
      <c r="OCP69" s="264"/>
      <c r="OCQ69" s="264"/>
      <c r="OCR69" s="264"/>
      <c r="OCS69" s="264"/>
      <c r="OCT69" s="264"/>
      <c r="OCU69" s="264"/>
      <c r="OCV69" s="264"/>
      <c r="OCW69" s="264"/>
      <c r="OCX69" s="264"/>
      <c r="OCY69" s="264"/>
      <c r="OCZ69" s="264"/>
      <c r="ODA69" s="264"/>
      <c r="ODB69" s="264"/>
      <c r="ODC69" s="264"/>
      <c r="ODD69" s="264"/>
      <c r="ODE69" s="264"/>
      <c r="ODF69" s="264"/>
      <c r="ODG69" s="264"/>
      <c r="ODH69" s="264"/>
      <c r="ODI69" s="264"/>
      <c r="ODJ69" s="264"/>
      <c r="ODK69" s="264"/>
      <c r="ODL69" s="264"/>
      <c r="ODM69" s="264"/>
      <c r="ODN69" s="264"/>
      <c r="ODO69" s="264"/>
      <c r="ODP69" s="264"/>
      <c r="ODQ69" s="264"/>
      <c r="ODR69" s="264"/>
      <c r="ODS69" s="264"/>
      <c r="ODT69" s="264"/>
      <c r="ODU69" s="264"/>
      <c r="ODV69" s="264"/>
      <c r="ODW69" s="264"/>
      <c r="ODX69" s="264"/>
      <c r="ODY69" s="264"/>
      <c r="ODZ69" s="264"/>
      <c r="OEA69" s="264"/>
      <c r="OEB69" s="264"/>
      <c r="OEC69" s="264"/>
      <c r="OED69" s="264"/>
      <c r="OEE69" s="264"/>
      <c r="OEF69" s="264"/>
      <c r="OEG69" s="264"/>
      <c r="OEH69" s="264"/>
      <c r="OEI69" s="264"/>
      <c r="OEJ69" s="264"/>
      <c r="OEK69" s="264"/>
      <c r="OEL69" s="264"/>
      <c r="OEM69" s="264"/>
      <c r="OEN69" s="264"/>
      <c r="OEO69" s="264"/>
      <c r="OEP69" s="264"/>
      <c r="OEQ69" s="264"/>
      <c r="OER69" s="264"/>
      <c r="OES69" s="264"/>
      <c r="OET69" s="264"/>
      <c r="OEU69" s="264"/>
      <c r="OEV69" s="264"/>
      <c r="OEW69" s="264"/>
      <c r="OEX69" s="264"/>
      <c r="OEY69" s="264"/>
      <c r="OEZ69" s="264"/>
      <c r="OFA69" s="264"/>
      <c r="OFB69" s="264"/>
      <c r="OFC69" s="264"/>
      <c r="OFD69" s="264"/>
      <c r="OFE69" s="264"/>
      <c r="OFF69" s="264"/>
      <c r="OFG69" s="264"/>
      <c r="OFH69" s="264"/>
      <c r="OFI69" s="264"/>
      <c r="OFJ69" s="264"/>
      <c r="OFK69" s="264"/>
      <c r="OFL69" s="264"/>
      <c r="OFM69" s="264"/>
      <c r="OFN69" s="264"/>
      <c r="OFO69" s="264"/>
      <c r="OFP69" s="264"/>
      <c r="OFQ69" s="264"/>
      <c r="OFR69" s="264"/>
      <c r="OFS69" s="264"/>
      <c r="OFT69" s="264"/>
      <c r="OFU69" s="264"/>
      <c r="OFV69" s="264"/>
      <c r="OFW69" s="264"/>
      <c r="OFX69" s="264"/>
      <c r="OFY69" s="264"/>
      <c r="OFZ69" s="264"/>
      <c r="OGA69" s="264"/>
      <c r="OGB69" s="264"/>
      <c r="OGC69" s="264"/>
      <c r="OGD69" s="264"/>
      <c r="OGE69" s="264"/>
      <c r="OGF69" s="264"/>
      <c r="OGG69" s="264"/>
      <c r="OGH69" s="264"/>
      <c r="OGI69" s="264"/>
      <c r="OGJ69" s="264"/>
      <c r="OGK69" s="264"/>
      <c r="OGL69" s="264"/>
      <c r="OGM69" s="264"/>
      <c r="OGN69" s="264"/>
      <c r="OGO69" s="264"/>
      <c r="OGP69" s="264"/>
      <c r="OGQ69" s="264"/>
      <c r="OGR69" s="264"/>
      <c r="OGS69" s="264"/>
      <c r="OGT69" s="264"/>
      <c r="OGU69" s="264"/>
      <c r="OGV69" s="264"/>
      <c r="OGW69" s="264"/>
      <c r="OGX69" s="264"/>
      <c r="OGY69" s="264"/>
      <c r="OGZ69" s="264"/>
      <c r="OHA69" s="264"/>
      <c r="OHB69" s="264"/>
      <c r="OHC69" s="264"/>
      <c r="OHD69" s="264"/>
      <c r="OHE69" s="264"/>
      <c r="OHF69" s="264"/>
      <c r="OHG69" s="264"/>
      <c r="OHH69" s="264"/>
      <c r="OHI69" s="264"/>
      <c r="OHJ69" s="264"/>
      <c r="OHK69" s="264"/>
      <c r="OHL69" s="264"/>
      <c r="OHM69" s="264"/>
      <c r="OHN69" s="264"/>
      <c r="OHO69" s="264"/>
      <c r="OHP69" s="264"/>
      <c r="OHQ69" s="264"/>
      <c r="OHR69" s="264"/>
      <c r="OHS69" s="264"/>
      <c r="OHT69" s="264"/>
      <c r="OHU69" s="264"/>
      <c r="OHV69" s="264"/>
      <c r="OHW69" s="264"/>
      <c r="OHX69" s="264"/>
      <c r="OHY69" s="264"/>
      <c r="OHZ69" s="264"/>
      <c r="OIA69" s="264"/>
      <c r="OIB69" s="264"/>
      <c r="OIC69" s="264"/>
      <c r="OID69" s="264"/>
      <c r="OIE69" s="264"/>
      <c r="OIF69" s="264"/>
      <c r="OIG69" s="264"/>
      <c r="OIH69" s="264"/>
      <c r="OII69" s="264"/>
      <c r="OIJ69" s="264"/>
      <c r="OIK69" s="264"/>
      <c r="OIL69" s="264"/>
      <c r="OIM69" s="264"/>
      <c r="OIN69" s="264"/>
      <c r="OIO69" s="264"/>
      <c r="OIP69" s="264"/>
      <c r="OIQ69" s="264"/>
      <c r="OIR69" s="264"/>
      <c r="OIS69" s="264"/>
      <c r="OIT69" s="264"/>
      <c r="OIU69" s="264"/>
      <c r="OIV69" s="264"/>
      <c r="OIW69" s="264"/>
      <c r="OIX69" s="264"/>
      <c r="OIY69" s="264"/>
      <c r="OIZ69" s="264"/>
      <c r="OJA69" s="264"/>
      <c r="OJB69" s="264"/>
      <c r="OJC69" s="264"/>
      <c r="OJD69" s="264"/>
      <c r="OJE69" s="264"/>
      <c r="OJF69" s="264"/>
      <c r="OJG69" s="264"/>
      <c r="OJH69" s="264"/>
      <c r="OJI69" s="264"/>
      <c r="OJJ69" s="264"/>
      <c r="OJK69" s="264"/>
      <c r="OJL69" s="264"/>
      <c r="OJM69" s="264"/>
      <c r="OJN69" s="264"/>
      <c r="OJO69" s="264"/>
      <c r="OJP69" s="264"/>
      <c r="OJQ69" s="264"/>
      <c r="OJR69" s="264"/>
      <c r="OJS69" s="264"/>
      <c r="OJT69" s="264"/>
      <c r="OJU69" s="264"/>
      <c r="OJV69" s="264"/>
      <c r="OJW69" s="264"/>
      <c r="OJX69" s="264"/>
      <c r="OJY69" s="264"/>
      <c r="OJZ69" s="264"/>
      <c r="OKA69" s="264"/>
      <c r="OKB69" s="264"/>
      <c r="OKC69" s="264"/>
      <c r="OKD69" s="264"/>
      <c r="OKE69" s="264"/>
      <c r="OKF69" s="264"/>
      <c r="OKG69" s="264"/>
      <c r="OKH69" s="264"/>
      <c r="OKI69" s="264"/>
      <c r="OKJ69" s="264"/>
      <c r="OKK69" s="264"/>
      <c r="OKL69" s="264"/>
      <c r="OKM69" s="264"/>
      <c r="OKN69" s="264"/>
      <c r="OKO69" s="264"/>
      <c r="OKP69" s="264"/>
      <c r="OKQ69" s="264"/>
      <c r="OKR69" s="264"/>
      <c r="OKS69" s="264"/>
      <c r="OKT69" s="264"/>
      <c r="OKU69" s="264"/>
      <c r="OKV69" s="264"/>
      <c r="OKW69" s="264"/>
      <c r="OKX69" s="264"/>
      <c r="OKY69" s="264"/>
      <c r="OKZ69" s="264"/>
      <c r="OLA69" s="264"/>
      <c r="OLB69" s="264"/>
      <c r="OLC69" s="264"/>
      <c r="OLD69" s="264"/>
      <c r="OLE69" s="264"/>
      <c r="OLF69" s="264"/>
      <c r="OLG69" s="264"/>
      <c r="OLH69" s="264"/>
      <c r="OLI69" s="264"/>
      <c r="OLJ69" s="264"/>
      <c r="OLK69" s="264"/>
      <c r="OLL69" s="264"/>
      <c r="OLM69" s="264"/>
      <c r="OLN69" s="264"/>
      <c r="OLO69" s="264"/>
      <c r="OLP69" s="264"/>
      <c r="OLQ69" s="264"/>
      <c r="OLR69" s="264"/>
      <c r="OLS69" s="264"/>
      <c r="OLT69" s="264"/>
      <c r="OLU69" s="264"/>
      <c r="OLV69" s="264"/>
      <c r="OLW69" s="264"/>
      <c r="OLX69" s="264"/>
      <c r="OLY69" s="264"/>
      <c r="OLZ69" s="264"/>
      <c r="OMA69" s="264"/>
      <c r="OMB69" s="264"/>
      <c r="OMC69" s="264"/>
      <c r="OMD69" s="264"/>
      <c r="OME69" s="264"/>
      <c r="OMF69" s="264"/>
      <c r="OMG69" s="264"/>
      <c r="OMH69" s="264"/>
      <c r="OMI69" s="264"/>
      <c r="OMJ69" s="264"/>
      <c r="OMK69" s="264"/>
      <c r="OML69" s="264"/>
      <c r="OMM69" s="264"/>
      <c r="OMN69" s="264"/>
      <c r="OMO69" s="264"/>
      <c r="OMP69" s="264"/>
      <c r="OMQ69" s="264"/>
      <c r="OMR69" s="264"/>
      <c r="OMS69" s="264"/>
      <c r="OMT69" s="264"/>
      <c r="OMU69" s="264"/>
      <c r="OMV69" s="264"/>
      <c r="OMW69" s="264"/>
      <c r="OMX69" s="264"/>
      <c r="OMY69" s="264"/>
      <c r="OMZ69" s="264"/>
      <c r="ONA69" s="264"/>
      <c r="ONB69" s="264"/>
      <c r="ONC69" s="264"/>
      <c r="OND69" s="264"/>
      <c r="ONE69" s="264"/>
      <c r="ONF69" s="264"/>
      <c r="ONG69" s="264"/>
      <c r="ONH69" s="264"/>
      <c r="ONI69" s="264"/>
      <c r="ONJ69" s="264"/>
      <c r="ONK69" s="264"/>
      <c r="ONL69" s="264"/>
      <c r="ONM69" s="264"/>
      <c r="ONN69" s="264"/>
      <c r="ONO69" s="264"/>
      <c r="ONP69" s="264"/>
      <c r="ONQ69" s="264"/>
      <c r="ONR69" s="264"/>
      <c r="ONS69" s="264"/>
      <c r="ONT69" s="264"/>
      <c r="ONU69" s="264"/>
      <c r="ONV69" s="264"/>
      <c r="ONW69" s="264"/>
      <c r="ONX69" s="264"/>
      <c r="ONY69" s="264"/>
      <c r="ONZ69" s="264"/>
      <c r="OOA69" s="264"/>
      <c r="OOB69" s="264"/>
      <c r="OOC69" s="264"/>
      <c r="OOD69" s="264"/>
      <c r="OOE69" s="264"/>
      <c r="OOF69" s="264"/>
      <c r="OOG69" s="264"/>
      <c r="OOH69" s="264"/>
      <c r="OOI69" s="264"/>
      <c r="OOJ69" s="264"/>
      <c r="OOK69" s="264"/>
      <c r="OOL69" s="264"/>
      <c r="OOM69" s="264"/>
      <c r="OON69" s="264"/>
      <c r="OOO69" s="264"/>
      <c r="OOP69" s="264"/>
      <c r="OOQ69" s="264"/>
      <c r="OOR69" s="264"/>
      <c r="OOS69" s="264"/>
      <c r="OOT69" s="264"/>
      <c r="OOU69" s="264"/>
      <c r="OOV69" s="264"/>
      <c r="OOW69" s="264"/>
      <c r="OOX69" s="264"/>
      <c r="OOY69" s="264"/>
      <c r="OOZ69" s="264"/>
      <c r="OPA69" s="264"/>
      <c r="OPB69" s="264"/>
      <c r="OPC69" s="264"/>
      <c r="OPD69" s="264"/>
      <c r="OPE69" s="264"/>
      <c r="OPF69" s="264"/>
      <c r="OPG69" s="264"/>
      <c r="OPH69" s="264"/>
      <c r="OPI69" s="264"/>
      <c r="OPJ69" s="264"/>
      <c r="OPK69" s="264"/>
      <c r="OPL69" s="264"/>
      <c r="OPM69" s="264"/>
      <c r="OPN69" s="264"/>
      <c r="OPO69" s="264"/>
      <c r="OPP69" s="264"/>
      <c r="OPQ69" s="264"/>
      <c r="OPR69" s="264"/>
      <c r="OPS69" s="264"/>
      <c r="OPT69" s="264"/>
      <c r="OPU69" s="264"/>
      <c r="OPV69" s="264"/>
      <c r="OPW69" s="264"/>
      <c r="OPX69" s="264"/>
      <c r="OPY69" s="264"/>
      <c r="OPZ69" s="264"/>
      <c r="OQA69" s="264"/>
      <c r="OQB69" s="264"/>
      <c r="OQC69" s="264"/>
      <c r="OQD69" s="264"/>
      <c r="OQE69" s="264"/>
      <c r="OQF69" s="264"/>
      <c r="OQG69" s="264"/>
      <c r="OQH69" s="264"/>
      <c r="OQI69" s="264"/>
      <c r="OQJ69" s="264"/>
      <c r="OQK69" s="264"/>
      <c r="OQL69" s="264"/>
      <c r="OQM69" s="264"/>
      <c r="OQN69" s="264"/>
      <c r="OQO69" s="264"/>
      <c r="OQP69" s="264"/>
      <c r="OQQ69" s="264"/>
      <c r="OQR69" s="264"/>
      <c r="OQS69" s="264"/>
      <c r="OQT69" s="264"/>
      <c r="OQU69" s="264"/>
      <c r="OQV69" s="264"/>
      <c r="OQW69" s="264"/>
      <c r="OQX69" s="264"/>
      <c r="OQY69" s="264"/>
      <c r="OQZ69" s="264"/>
      <c r="ORA69" s="264"/>
      <c r="ORB69" s="264"/>
      <c r="ORC69" s="264"/>
      <c r="ORD69" s="264"/>
      <c r="ORE69" s="264"/>
      <c r="ORF69" s="264"/>
      <c r="ORG69" s="264"/>
      <c r="ORH69" s="264"/>
      <c r="ORI69" s="264"/>
      <c r="ORJ69" s="264"/>
      <c r="ORK69" s="264"/>
      <c r="ORL69" s="264"/>
      <c r="ORM69" s="264"/>
      <c r="ORN69" s="264"/>
      <c r="ORO69" s="264"/>
      <c r="ORP69" s="264"/>
      <c r="ORQ69" s="264"/>
      <c r="ORR69" s="264"/>
      <c r="ORS69" s="264"/>
      <c r="ORT69" s="264"/>
      <c r="ORU69" s="264"/>
      <c r="ORV69" s="264"/>
      <c r="ORW69" s="264"/>
      <c r="ORX69" s="264"/>
      <c r="ORY69" s="264"/>
      <c r="ORZ69" s="264"/>
      <c r="OSA69" s="264"/>
      <c r="OSB69" s="264"/>
      <c r="OSC69" s="264"/>
      <c r="OSD69" s="264"/>
      <c r="OSE69" s="264"/>
      <c r="OSF69" s="264"/>
      <c r="OSG69" s="264"/>
      <c r="OSH69" s="264"/>
      <c r="OSI69" s="264"/>
      <c r="OSJ69" s="264"/>
      <c r="OSK69" s="264"/>
      <c r="OSL69" s="264"/>
      <c r="OSM69" s="264"/>
      <c r="OSN69" s="264"/>
      <c r="OSO69" s="264"/>
      <c r="OSP69" s="264"/>
      <c r="OSQ69" s="264"/>
      <c r="OSR69" s="264"/>
      <c r="OSS69" s="264"/>
      <c r="OST69" s="264"/>
      <c r="OSU69" s="264"/>
      <c r="OSV69" s="264"/>
      <c r="OSW69" s="264"/>
      <c r="OSX69" s="264"/>
      <c r="OSY69" s="264"/>
      <c r="OSZ69" s="264"/>
      <c r="OTA69" s="264"/>
      <c r="OTB69" s="264"/>
      <c r="OTC69" s="264"/>
      <c r="OTD69" s="264"/>
      <c r="OTE69" s="264"/>
      <c r="OTF69" s="264"/>
      <c r="OTG69" s="264"/>
      <c r="OTH69" s="264"/>
      <c r="OTI69" s="264"/>
      <c r="OTJ69" s="264"/>
      <c r="OTK69" s="264"/>
      <c r="OTL69" s="264"/>
      <c r="OTM69" s="264"/>
      <c r="OTN69" s="264"/>
      <c r="OTO69" s="264"/>
      <c r="OTP69" s="264"/>
      <c r="OTQ69" s="264"/>
      <c r="OTR69" s="264"/>
      <c r="OTS69" s="264"/>
      <c r="OTT69" s="264"/>
      <c r="OTU69" s="264"/>
      <c r="OTV69" s="264"/>
      <c r="OTW69" s="264"/>
      <c r="OTX69" s="264"/>
      <c r="OTY69" s="264"/>
      <c r="OTZ69" s="264"/>
      <c r="OUA69" s="264"/>
      <c r="OUB69" s="264"/>
      <c r="OUC69" s="264"/>
      <c r="OUD69" s="264"/>
      <c r="OUE69" s="264"/>
      <c r="OUF69" s="264"/>
      <c r="OUG69" s="264"/>
      <c r="OUH69" s="264"/>
      <c r="OUI69" s="264"/>
      <c r="OUJ69" s="264"/>
      <c r="OUK69" s="264"/>
      <c r="OUL69" s="264"/>
      <c r="OUM69" s="264"/>
      <c r="OUN69" s="264"/>
      <c r="OUO69" s="264"/>
      <c r="OUP69" s="264"/>
      <c r="OUQ69" s="264"/>
      <c r="OUR69" s="264"/>
      <c r="OUS69" s="264"/>
      <c r="OUT69" s="264"/>
      <c r="OUU69" s="264"/>
      <c r="OUV69" s="264"/>
      <c r="OUW69" s="264"/>
      <c r="OUX69" s="264"/>
      <c r="OUY69" s="264"/>
      <c r="OUZ69" s="264"/>
      <c r="OVA69" s="264"/>
      <c r="OVB69" s="264"/>
      <c r="OVC69" s="264"/>
      <c r="OVD69" s="264"/>
      <c r="OVE69" s="264"/>
      <c r="OVF69" s="264"/>
      <c r="OVG69" s="264"/>
      <c r="OVH69" s="264"/>
      <c r="OVI69" s="264"/>
      <c r="OVJ69" s="264"/>
      <c r="OVK69" s="264"/>
      <c r="OVL69" s="264"/>
      <c r="OVM69" s="264"/>
      <c r="OVN69" s="264"/>
      <c r="OVO69" s="264"/>
      <c r="OVP69" s="264"/>
      <c r="OVQ69" s="264"/>
      <c r="OVR69" s="264"/>
      <c r="OVS69" s="264"/>
      <c r="OVT69" s="264"/>
      <c r="OVU69" s="264"/>
      <c r="OVV69" s="264"/>
      <c r="OVW69" s="264"/>
      <c r="OVX69" s="264"/>
      <c r="OVY69" s="264"/>
      <c r="OVZ69" s="264"/>
      <c r="OWA69" s="264"/>
      <c r="OWB69" s="264"/>
      <c r="OWC69" s="264"/>
      <c r="OWD69" s="264"/>
      <c r="OWE69" s="264"/>
      <c r="OWF69" s="264"/>
      <c r="OWG69" s="264"/>
      <c r="OWH69" s="264"/>
      <c r="OWI69" s="264"/>
      <c r="OWJ69" s="264"/>
      <c r="OWK69" s="264"/>
      <c r="OWL69" s="264"/>
      <c r="OWM69" s="264"/>
      <c r="OWN69" s="264"/>
      <c r="OWO69" s="264"/>
      <c r="OWP69" s="264"/>
      <c r="OWQ69" s="264"/>
      <c r="OWR69" s="264"/>
      <c r="OWS69" s="264"/>
      <c r="OWT69" s="264"/>
      <c r="OWU69" s="264"/>
      <c r="OWV69" s="264"/>
      <c r="OWW69" s="264"/>
      <c r="OWX69" s="264"/>
      <c r="OWY69" s="264"/>
      <c r="OWZ69" s="264"/>
      <c r="OXA69" s="264"/>
      <c r="OXB69" s="264"/>
      <c r="OXC69" s="264"/>
      <c r="OXD69" s="264"/>
      <c r="OXE69" s="264"/>
      <c r="OXF69" s="264"/>
      <c r="OXG69" s="264"/>
      <c r="OXH69" s="264"/>
      <c r="OXI69" s="264"/>
      <c r="OXJ69" s="264"/>
      <c r="OXK69" s="264"/>
      <c r="OXL69" s="264"/>
      <c r="OXM69" s="264"/>
      <c r="OXN69" s="264"/>
      <c r="OXO69" s="264"/>
      <c r="OXP69" s="264"/>
      <c r="OXQ69" s="264"/>
      <c r="OXR69" s="264"/>
      <c r="OXS69" s="264"/>
      <c r="OXT69" s="264"/>
      <c r="OXU69" s="264"/>
      <c r="OXV69" s="264"/>
      <c r="OXW69" s="264"/>
      <c r="OXX69" s="264"/>
      <c r="OXY69" s="264"/>
      <c r="OXZ69" s="264"/>
      <c r="OYA69" s="264"/>
      <c r="OYB69" s="264"/>
      <c r="OYC69" s="264"/>
      <c r="OYD69" s="264"/>
      <c r="OYE69" s="264"/>
      <c r="OYF69" s="264"/>
      <c r="OYG69" s="264"/>
      <c r="OYH69" s="264"/>
      <c r="OYI69" s="264"/>
      <c r="OYJ69" s="264"/>
      <c r="OYK69" s="264"/>
      <c r="OYL69" s="264"/>
      <c r="OYM69" s="264"/>
      <c r="OYN69" s="264"/>
      <c r="OYO69" s="264"/>
      <c r="OYP69" s="264"/>
      <c r="OYQ69" s="264"/>
      <c r="OYR69" s="264"/>
      <c r="OYS69" s="264"/>
      <c r="OYT69" s="264"/>
      <c r="OYU69" s="264"/>
      <c r="OYV69" s="264"/>
      <c r="OYW69" s="264"/>
      <c r="OYX69" s="264"/>
      <c r="OYY69" s="264"/>
      <c r="OYZ69" s="264"/>
      <c r="OZA69" s="264"/>
      <c r="OZB69" s="264"/>
      <c r="OZC69" s="264"/>
      <c r="OZD69" s="264"/>
      <c r="OZE69" s="264"/>
      <c r="OZF69" s="264"/>
      <c r="OZG69" s="264"/>
      <c r="OZH69" s="264"/>
      <c r="OZI69" s="264"/>
      <c r="OZJ69" s="264"/>
      <c r="OZK69" s="264"/>
      <c r="OZL69" s="264"/>
      <c r="OZM69" s="264"/>
      <c r="OZN69" s="264"/>
      <c r="OZO69" s="264"/>
      <c r="OZP69" s="264"/>
      <c r="OZQ69" s="264"/>
      <c r="OZR69" s="264"/>
      <c r="OZS69" s="264"/>
      <c r="OZT69" s="264"/>
      <c r="OZU69" s="264"/>
      <c r="OZV69" s="264"/>
      <c r="OZW69" s="264"/>
      <c r="OZX69" s="264"/>
      <c r="OZY69" s="264"/>
      <c r="OZZ69" s="264"/>
      <c r="PAA69" s="264"/>
      <c r="PAB69" s="264"/>
      <c r="PAC69" s="264"/>
      <c r="PAD69" s="264"/>
      <c r="PAE69" s="264"/>
      <c r="PAF69" s="264"/>
      <c r="PAG69" s="264"/>
      <c r="PAH69" s="264"/>
      <c r="PAI69" s="264"/>
      <c r="PAJ69" s="264"/>
      <c r="PAK69" s="264"/>
      <c r="PAL69" s="264"/>
      <c r="PAM69" s="264"/>
      <c r="PAN69" s="264"/>
      <c r="PAO69" s="264"/>
      <c r="PAP69" s="264"/>
      <c r="PAQ69" s="264"/>
      <c r="PAR69" s="264"/>
      <c r="PAS69" s="264"/>
      <c r="PAT69" s="264"/>
      <c r="PAU69" s="264"/>
      <c r="PAV69" s="264"/>
      <c r="PAW69" s="264"/>
      <c r="PAX69" s="264"/>
      <c r="PAY69" s="264"/>
      <c r="PAZ69" s="264"/>
      <c r="PBA69" s="264"/>
      <c r="PBB69" s="264"/>
      <c r="PBC69" s="264"/>
      <c r="PBD69" s="264"/>
      <c r="PBE69" s="264"/>
      <c r="PBF69" s="264"/>
      <c r="PBG69" s="264"/>
      <c r="PBH69" s="264"/>
      <c r="PBI69" s="264"/>
      <c r="PBJ69" s="264"/>
      <c r="PBK69" s="264"/>
      <c r="PBL69" s="264"/>
      <c r="PBM69" s="264"/>
      <c r="PBN69" s="264"/>
      <c r="PBO69" s="264"/>
      <c r="PBP69" s="264"/>
      <c r="PBQ69" s="264"/>
      <c r="PBR69" s="264"/>
      <c r="PBS69" s="264"/>
      <c r="PBT69" s="264"/>
      <c r="PBU69" s="264"/>
      <c r="PBV69" s="264"/>
      <c r="PBW69" s="264"/>
      <c r="PBX69" s="264"/>
      <c r="PBY69" s="264"/>
      <c r="PBZ69" s="264"/>
      <c r="PCA69" s="264"/>
      <c r="PCB69" s="264"/>
      <c r="PCC69" s="264"/>
      <c r="PCD69" s="264"/>
      <c r="PCE69" s="264"/>
      <c r="PCF69" s="264"/>
      <c r="PCG69" s="264"/>
      <c r="PCH69" s="264"/>
      <c r="PCI69" s="264"/>
      <c r="PCJ69" s="264"/>
      <c r="PCK69" s="264"/>
      <c r="PCL69" s="264"/>
      <c r="PCM69" s="264"/>
      <c r="PCN69" s="264"/>
      <c r="PCO69" s="264"/>
      <c r="PCP69" s="264"/>
      <c r="PCQ69" s="264"/>
      <c r="PCR69" s="264"/>
      <c r="PCS69" s="264"/>
      <c r="PCT69" s="264"/>
      <c r="PCU69" s="264"/>
      <c r="PCV69" s="264"/>
      <c r="PCW69" s="264"/>
      <c r="PCX69" s="264"/>
      <c r="PCY69" s="264"/>
      <c r="PCZ69" s="264"/>
      <c r="PDA69" s="264"/>
      <c r="PDB69" s="264"/>
      <c r="PDC69" s="264"/>
      <c r="PDD69" s="264"/>
      <c r="PDE69" s="264"/>
      <c r="PDF69" s="264"/>
      <c r="PDG69" s="264"/>
      <c r="PDH69" s="264"/>
      <c r="PDI69" s="264"/>
      <c r="PDJ69" s="264"/>
      <c r="PDK69" s="264"/>
      <c r="PDL69" s="264"/>
      <c r="PDM69" s="264"/>
      <c r="PDN69" s="264"/>
      <c r="PDO69" s="264"/>
      <c r="PDP69" s="264"/>
      <c r="PDQ69" s="264"/>
      <c r="PDR69" s="264"/>
      <c r="PDS69" s="264"/>
      <c r="PDT69" s="264"/>
      <c r="PDU69" s="264"/>
      <c r="PDV69" s="264"/>
      <c r="PDW69" s="264"/>
      <c r="PDX69" s="264"/>
      <c r="PDY69" s="264"/>
      <c r="PDZ69" s="264"/>
      <c r="PEA69" s="264"/>
      <c r="PEB69" s="264"/>
      <c r="PEC69" s="264"/>
      <c r="PED69" s="264"/>
      <c r="PEE69" s="264"/>
      <c r="PEF69" s="264"/>
      <c r="PEG69" s="264"/>
      <c r="PEH69" s="264"/>
      <c r="PEI69" s="264"/>
      <c r="PEJ69" s="264"/>
      <c r="PEK69" s="264"/>
      <c r="PEL69" s="264"/>
      <c r="PEM69" s="264"/>
      <c r="PEN69" s="264"/>
      <c r="PEO69" s="264"/>
      <c r="PEP69" s="264"/>
      <c r="PEQ69" s="264"/>
      <c r="PER69" s="264"/>
      <c r="PES69" s="264"/>
      <c r="PET69" s="264"/>
      <c r="PEU69" s="264"/>
      <c r="PEV69" s="264"/>
      <c r="PEW69" s="264"/>
      <c r="PEX69" s="264"/>
      <c r="PEY69" s="264"/>
      <c r="PEZ69" s="264"/>
      <c r="PFA69" s="264"/>
      <c r="PFB69" s="264"/>
      <c r="PFC69" s="264"/>
      <c r="PFD69" s="264"/>
      <c r="PFE69" s="264"/>
      <c r="PFF69" s="264"/>
      <c r="PFG69" s="264"/>
      <c r="PFH69" s="264"/>
      <c r="PFI69" s="264"/>
      <c r="PFJ69" s="264"/>
      <c r="PFK69" s="264"/>
      <c r="PFL69" s="264"/>
      <c r="PFM69" s="264"/>
      <c r="PFN69" s="264"/>
      <c r="PFO69" s="264"/>
      <c r="PFP69" s="264"/>
      <c r="PFQ69" s="264"/>
      <c r="PFR69" s="264"/>
      <c r="PFS69" s="264"/>
      <c r="PFT69" s="264"/>
      <c r="PFU69" s="264"/>
      <c r="PFV69" s="264"/>
      <c r="PFW69" s="264"/>
      <c r="PFX69" s="264"/>
      <c r="PFY69" s="264"/>
      <c r="PFZ69" s="264"/>
      <c r="PGA69" s="264"/>
      <c r="PGB69" s="264"/>
      <c r="PGC69" s="264"/>
      <c r="PGD69" s="264"/>
      <c r="PGE69" s="264"/>
      <c r="PGF69" s="264"/>
      <c r="PGG69" s="264"/>
      <c r="PGH69" s="264"/>
      <c r="PGI69" s="264"/>
      <c r="PGJ69" s="264"/>
      <c r="PGK69" s="264"/>
      <c r="PGL69" s="264"/>
      <c r="PGM69" s="264"/>
      <c r="PGN69" s="264"/>
      <c r="PGO69" s="264"/>
      <c r="PGP69" s="264"/>
      <c r="PGQ69" s="264"/>
      <c r="PGR69" s="264"/>
      <c r="PGS69" s="264"/>
      <c r="PGT69" s="264"/>
      <c r="PGU69" s="264"/>
      <c r="PGV69" s="264"/>
      <c r="PGW69" s="264"/>
      <c r="PGX69" s="264"/>
      <c r="PGY69" s="264"/>
      <c r="PGZ69" s="264"/>
      <c r="PHA69" s="264"/>
      <c r="PHB69" s="264"/>
      <c r="PHC69" s="264"/>
      <c r="PHD69" s="264"/>
      <c r="PHE69" s="264"/>
      <c r="PHF69" s="264"/>
      <c r="PHG69" s="264"/>
      <c r="PHH69" s="264"/>
      <c r="PHI69" s="264"/>
      <c r="PHJ69" s="264"/>
      <c r="PHK69" s="264"/>
      <c r="PHL69" s="264"/>
      <c r="PHM69" s="264"/>
      <c r="PHN69" s="264"/>
      <c r="PHO69" s="264"/>
      <c r="PHP69" s="264"/>
      <c r="PHQ69" s="264"/>
      <c r="PHR69" s="264"/>
      <c r="PHS69" s="264"/>
      <c r="PHT69" s="264"/>
      <c r="PHU69" s="264"/>
      <c r="PHV69" s="264"/>
      <c r="PHW69" s="264"/>
      <c r="PHX69" s="264"/>
      <c r="PHY69" s="264"/>
      <c r="PHZ69" s="264"/>
      <c r="PIA69" s="264"/>
      <c r="PIB69" s="264"/>
      <c r="PIC69" s="264"/>
      <c r="PID69" s="264"/>
      <c r="PIE69" s="264"/>
      <c r="PIF69" s="264"/>
      <c r="PIG69" s="264"/>
      <c r="PIH69" s="264"/>
      <c r="PII69" s="264"/>
      <c r="PIJ69" s="264"/>
      <c r="PIK69" s="264"/>
      <c r="PIL69" s="264"/>
      <c r="PIM69" s="264"/>
      <c r="PIN69" s="264"/>
      <c r="PIO69" s="264"/>
      <c r="PIP69" s="264"/>
      <c r="PIQ69" s="264"/>
      <c r="PIR69" s="264"/>
      <c r="PIS69" s="264"/>
      <c r="PIT69" s="264"/>
      <c r="PIU69" s="264"/>
      <c r="PIV69" s="264"/>
      <c r="PIW69" s="264"/>
      <c r="PIX69" s="264"/>
      <c r="PIY69" s="264"/>
      <c r="PIZ69" s="264"/>
      <c r="PJA69" s="264"/>
      <c r="PJB69" s="264"/>
      <c r="PJC69" s="264"/>
      <c r="PJD69" s="264"/>
      <c r="PJE69" s="264"/>
      <c r="PJF69" s="264"/>
      <c r="PJG69" s="264"/>
      <c r="PJH69" s="264"/>
      <c r="PJI69" s="264"/>
      <c r="PJJ69" s="264"/>
      <c r="PJK69" s="264"/>
      <c r="PJL69" s="264"/>
      <c r="PJM69" s="264"/>
      <c r="PJN69" s="264"/>
      <c r="PJO69" s="264"/>
      <c r="PJP69" s="264"/>
      <c r="PJQ69" s="264"/>
      <c r="PJR69" s="264"/>
      <c r="PJS69" s="264"/>
      <c r="PJT69" s="264"/>
      <c r="PJU69" s="264"/>
      <c r="PJV69" s="264"/>
      <c r="PJW69" s="264"/>
      <c r="PJX69" s="264"/>
      <c r="PJY69" s="264"/>
      <c r="PJZ69" s="264"/>
      <c r="PKA69" s="264"/>
      <c r="PKB69" s="264"/>
      <c r="PKC69" s="264"/>
      <c r="PKD69" s="264"/>
      <c r="PKE69" s="264"/>
      <c r="PKF69" s="264"/>
      <c r="PKG69" s="264"/>
      <c r="PKH69" s="264"/>
      <c r="PKI69" s="264"/>
      <c r="PKJ69" s="264"/>
      <c r="PKK69" s="264"/>
      <c r="PKL69" s="264"/>
      <c r="PKM69" s="264"/>
      <c r="PKN69" s="264"/>
      <c r="PKO69" s="264"/>
      <c r="PKP69" s="264"/>
      <c r="PKQ69" s="264"/>
      <c r="PKR69" s="264"/>
      <c r="PKS69" s="264"/>
      <c r="PKT69" s="264"/>
      <c r="PKU69" s="264"/>
      <c r="PKV69" s="264"/>
      <c r="PKW69" s="264"/>
      <c r="PKX69" s="264"/>
      <c r="PKY69" s="264"/>
      <c r="PKZ69" s="264"/>
      <c r="PLA69" s="264"/>
      <c r="PLB69" s="264"/>
      <c r="PLC69" s="264"/>
      <c r="PLD69" s="264"/>
      <c r="PLE69" s="264"/>
      <c r="PLF69" s="264"/>
      <c r="PLG69" s="264"/>
      <c r="PLH69" s="264"/>
      <c r="PLI69" s="264"/>
      <c r="PLJ69" s="264"/>
      <c r="PLK69" s="264"/>
      <c r="PLL69" s="264"/>
      <c r="PLM69" s="264"/>
      <c r="PLN69" s="264"/>
      <c r="PLO69" s="264"/>
      <c r="PLP69" s="264"/>
      <c r="PLQ69" s="264"/>
      <c r="PLR69" s="264"/>
      <c r="PLS69" s="264"/>
      <c r="PLT69" s="264"/>
      <c r="PLU69" s="264"/>
      <c r="PLV69" s="264"/>
      <c r="PLW69" s="264"/>
      <c r="PLX69" s="264"/>
      <c r="PLY69" s="264"/>
      <c r="PLZ69" s="264"/>
      <c r="PMA69" s="264"/>
      <c r="PMB69" s="264"/>
      <c r="PMC69" s="264"/>
      <c r="PMD69" s="264"/>
      <c r="PME69" s="264"/>
      <c r="PMF69" s="264"/>
      <c r="PMG69" s="264"/>
      <c r="PMH69" s="264"/>
      <c r="PMI69" s="264"/>
      <c r="PMJ69" s="264"/>
      <c r="PMK69" s="264"/>
      <c r="PML69" s="264"/>
      <c r="PMM69" s="264"/>
      <c r="PMN69" s="264"/>
      <c r="PMO69" s="264"/>
      <c r="PMP69" s="264"/>
      <c r="PMQ69" s="264"/>
      <c r="PMR69" s="264"/>
      <c r="PMS69" s="264"/>
      <c r="PMT69" s="264"/>
      <c r="PMU69" s="264"/>
      <c r="PMV69" s="264"/>
      <c r="PMW69" s="264"/>
      <c r="PMX69" s="264"/>
      <c r="PMY69" s="264"/>
      <c r="PMZ69" s="264"/>
      <c r="PNA69" s="264"/>
      <c r="PNB69" s="264"/>
      <c r="PNC69" s="264"/>
      <c r="PND69" s="264"/>
      <c r="PNE69" s="264"/>
      <c r="PNF69" s="264"/>
      <c r="PNG69" s="264"/>
      <c r="PNH69" s="264"/>
      <c r="PNI69" s="264"/>
      <c r="PNJ69" s="264"/>
      <c r="PNK69" s="264"/>
      <c r="PNL69" s="264"/>
      <c r="PNM69" s="264"/>
      <c r="PNN69" s="264"/>
      <c r="PNO69" s="264"/>
      <c r="PNP69" s="264"/>
      <c r="PNQ69" s="264"/>
      <c r="PNR69" s="264"/>
      <c r="PNS69" s="264"/>
      <c r="PNT69" s="264"/>
      <c r="PNU69" s="264"/>
      <c r="PNV69" s="264"/>
      <c r="PNW69" s="264"/>
      <c r="PNX69" s="264"/>
      <c r="PNY69" s="264"/>
      <c r="PNZ69" s="264"/>
      <c r="POA69" s="264"/>
      <c r="POB69" s="264"/>
      <c r="POC69" s="264"/>
      <c r="POD69" s="264"/>
      <c r="POE69" s="264"/>
      <c r="POF69" s="264"/>
      <c r="POG69" s="264"/>
      <c r="POH69" s="264"/>
      <c r="POI69" s="264"/>
      <c r="POJ69" s="264"/>
      <c r="POK69" s="264"/>
      <c r="POL69" s="264"/>
      <c r="POM69" s="264"/>
      <c r="PON69" s="264"/>
      <c r="POO69" s="264"/>
      <c r="POP69" s="264"/>
      <c r="POQ69" s="264"/>
      <c r="POR69" s="264"/>
      <c r="POS69" s="264"/>
      <c r="POT69" s="264"/>
      <c r="POU69" s="264"/>
      <c r="POV69" s="264"/>
      <c r="POW69" s="264"/>
      <c r="POX69" s="264"/>
      <c r="POY69" s="264"/>
      <c r="POZ69" s="264"/>
      <c r="PPA69" s="264"/>
      <c r="PPB69" s="264"/>
      <c r="PPC69" s="264"/>
      <c r="PPD69" s="264"/>
      <c r="PPE69" s="264"/>
      <c r="PPF69" s="264"/>
      <c r="PPG69" s="264"/>
      <c r="PPH69" s="264"/>
      <c r="PPI69" s="264"/>
      <c r="PPJ69" s="264"/>
      <c r="PPK69" s="264"/>
      <c r="PPL69" s="264"/>
      <c r="PPM69" s="264"/>
      <c r="PPN69" s="264"/>
      <c r="PPO69" s="264"/>
      <c r="PPP69" s="264"/>
      <c r="PPQ69" s="264"/>
      <c r="PPR69" s="264"/>
      <c r="PPS69" s="264"/>
      <c r="PPT69" s="264"/>
      <c r="PPU69" s="264"/>
      <c r="PPV69" s="264"/>
      <c r="PPW69" s="264"/>
      <c r="PPX69" s="264"/>
      <c r="PPY69" s="264"/>
      <c r="PPZ69" s="264"/>
      <c r="PQA69" s="264"/>
      <c r="PQB69" s="264"/>
      <c r="PQC69" s="264"/>
      <c r="PQD69" s="264"/>
      <c r="PQE69" s="264"/>
      <c r="PQF69" s="264"/>
      <c r="PQG69" s="264"/>
      <c r="PQH69" s="264"/>
      <c r="PQI69" s="264"/>
      <c r="PQJ69" s="264"/>
      <c r="PQK69" s="264"/>
      <c r="PQL69" s="264"/>
      <c r="PQM69" s="264"/>
      <c r="PQN69" s="264"/>
      <c r="PQO69" s="264"/>
      <c r="PQP69" s="264"/>
      <c r="PQQ69" s="264"/>
      <c r="PQR69" s="264"/>
      <c r="PQS69" s="264"/>
      <c r="PQT69" s="264"/>
      <c r="PQU69" s="264"/>
      <c r="PQV69" s="264"/>
      <c r="PQW69" s="264"/>
      <c r="PQX69" s="264"/>
      <c r="PQY69" s="264"/>
      <c r="PQZ69" s="264"/>
      <c r="PRA69" s="264"/>
      <c r="PRB69" s="264"/>
      <c r="PRC69" s="264"/>
      <c r="PRD69" s="264"/>
      <c r="PRE69" s="264"/>
      <c r="PRF69" s="264"/>
      <c r="PRG69" s="264"/>
      <c r="PRH69" s="264"/>
      <c r="PRI69" s="264"/>
      <c r="PRJ69" s="264"/>
      <c r="PRK69" s="264"/>
      <c r="PRL69" s="264"/>
      <c r="PRM69" s="264"/>
      <c r="PRN69" s="264"/>
      <c r="PRO69" s="264"/>
      <c r="PRP69" s="264"/>
      <c r="PRQ69" s="264"/>
      <c r="PRR69" s="264"/>
      <c r="PRS69" s="264"/>
      <c r="PRT69" s="264"/>
      <c r="PRU69" s="264"/>
      <c r="PRV69" s="264"/>
      <c r="PRW69" s="264"/>
      <c r="PRX69" s="264"/>
      <c r="PRY69" s="264"/>
      <c r="PRZ69" s="264"/>
      <c r="PSA69" s="264"/>
      <c r="PSB69" s="264"/>
      <c r="PSC69" s="264"/>
      <c r="PSD69" s="264"/>
      <c r="PSE69" s="264"/>
      <c r="PSF69" s="264"/>
      <c r="PSG69" s="264"/>
      <c r="PSH69" s="264"/>
      <c r="PSI69" s="264"/>
      <c r="PSJ69" s="264"/>
      <c r="PSK69" s="264"/>
      <c r="PSL69" s="264"/>
      <c r="PSM69" s="264"/>
      <c r="PSN69" s="264"/>
      <c r="PSO69" s="264"/>
      <c r="PSP69" s="264"/>
      <c r="PSQ69" s="264"/>
      <c r="PSR69" s="264"/>
      <c r="PSS69" s="264"/>
      <c r="PST69" s="264"/>
      <c r="PSU69" s="264"/>
      <c r="PSV69" s="264"/>
      <c r="PSW69" s="264"/>
      <c r="PSX69" s="264"/>
      <c r="PSY69" s="264"/>
      <c r="PSZ69" s="264"/>
      <c r="PTA69" s="264"/>
      <c r="PTB69" s="264"/>
      <c r="PTC69" s="264"/>
      <c r="PTD69" s="264"/>
      <c r="PTE69" s="264"/>
      <c r="PTF69" s="264"/>
      <c r="PTG69" s="264"/>
      <c r="PTH69" s="264"/>
      <c r="PTI69" s="264"/>
      <c r="PTJ69" s="264"/>
      <c r="PTK69" s="264"/>
      <c r="PTL69" s="264"/>
      <c r="PTM69" s="264"/>
      <c r="PTN69" s="264"/>
      <c r="PTO69" s="264"/>
      <c r="PTP69" s="264"/>
      <c r="PTQ69" s="264"/>
      <c r="PTR69" s="264"/>
      <c r="PTS69" s="264"/>
      <c r="PTT69" s="264"/>
      <c r="PTU69" s="264"/>
      <c r="PTV69" s="264"/>
      <c r="PTW69" s="264"/>
      <c r="PTX69" s="264"/>
      <c r="PTY69" s="264"/>
      <c r="PTZ69" s="264"/>
      <c r="PUA69" s="264"/>
      <c r="PUB69" s="264"/>
      <c r="PUC69" s="264"/>
      <c r="PUD69" s="264"/>
      <c r="PUE69" s="264"/>
      <c r="PUF69" s="264"/>
      <c r="PUG69" s="264"/>
      <c r="PUH69" s="264"/>
      <c r="PUI69" s="264"/>
      <c r="PUJ69" s="264"/>
      <c r="PUK69" s="264"/>
      <c r="PUL69" s="264"/>
      <c r="PUM69" s="264"/>
      <c r="PUN69" s="264"/>
      <c r="PUO69" s="264"/>
      <c r="PUP69" s="264"/>
      <c r="PUQ69" s="264"/>
      <c r="PUR69" s="264"/>
      <c r="PUS69" s="264"/>
      <c r="PUT69" s="264"/>
      <c r="PUU69" s="264"/>
      <c r="PUV69" s="264"/>
      <c r="PUW69" s="264"/>
      <c r="PUX69" s="264"/>
      <c r="PUY69" s="264"/>
      <c r="PUZ69" s="264"/>
      <c r="PVA69" s="264"/>
      <c r="PVB69" s="264"/>
      <c r="PVC69" s="264"/>
      <c r="PVD69" s="264"/>
      <c r="PVE69" s="264"/>
      <c r="PVF69" s="264"/>
      <c r="PVG69" s="264"/>
      <c r="PVH69" s="264"/>
      <c r="PVI69" s="264"/>
      <c r="PVJ69" s="264"/>
      <c r="PVK69" s="264"/>
      <c r="PVL69" s="264"/>
      <c r="PVM69" s="264"/>
      <c r="PVN69" s="264"/>
      <c r="PVO69" s="264"/>
      <c r="PVP69" s="264"/>
      <c r="PVQ69" s="264"/>
      <c r="PVR69" s="264"/>
      <c r="PVS69" s="264"/>
      <c r="PVT69" s="264"/>
      <c r="PVU69" s="264"/>
      <c r="PVV69" s="264"/>
      <c r="PVW69" s="264"/>
      <c r="PVX69" s="264"/>
      <c r="PVY69" s="264"/>
      <c r="PVZ69" s="264"/>
      <c r="PWA69" s="264"/>
      <c r="PWB69" s="264"/>
      <c r="PWC69" s="264"/>
      <c r="PWD69" s="264"/>
      <c r="PWE69" s="264"/>
      <c r="PWF69" s="264"/>
      <c r="PWG69" s="264"/>
      <c r="PWH69" s="264"/>
      <c r="PWI69" s="264"/>
      <c r="PWJ69" s="264"/>
      <c r="PWK69" s="264"/>
      <c r="PWL69" s="264"/>
      <c r="PWM69" s="264"/>
      <c r="PWN69" s="264"/>
      <c r="PWO69" s="264"/>
      <c r="PWP69" s="264"/>
      <c r="PWQ69" s="264"/>
      <c r="PWR69" s="264"/>
      <c r="PWS69" s="264"/>
      <c r="PWT69" s="264"/>
      <c r="PWU69" s="264"/>
      <c r="PWV69" s="264"/>
      <c r="PWW69" s="264"/>
      <c r="PWX69" s="264"/>
      <c r="PWY69" s="264"/>
      <c r="PWZ69" s="264"/>
      <c r="PXA69" s="264"/>
      <c r="PXB69" s="264"/>
      <c r="PXC69" s="264"/>
      <c r="PXD69" s="264"/>
      <c r="PXE69" s="264"/>
      <c r="PXF69" s="264"/>
      <c r="PXG69" s="264"/>
      <c r="PXH69" s="264"/>
      <c r="PXI69" s="264"/>
      <c r="PXJ69" s="264"/>
      <c r="PXK69" s="264"/>
      <c r="PXL69" s="264"/>
      <c r="PXM69" s="264"/>
      <c r="PXN69" s="264"/>
      <c r="PXO69" s="264"/>
      <c r="PXP69" s="264"/>
      <c r="PXQ69" s="264"/>
      <c r="PXR69" s="264"/>
      <c r="PXS69" s="264"/>
      <c r="PXT69" s="264"/>
      <c r="PXU69" s="264"/>
      <c r="PXV69" s="264"/>
      <c r="PXW69" s="264"/>
      <c r="PXX69" s="264"/>
      <c r="PXY69" s="264"/>
      <c r="PXZ69" s="264"/>
      <c r="PYA69" s="264"/>
      <c r="PYB69" s="264"/>
      <c r="PYC69" s="264"/>
      <c r="PYD69" s="264"/>
      <c r="PYE69" s="264"/>
      <c r="PYF69" s="264"/>
      <c r="PYG69" s="264"/>
      <c r="PYH69" s="264"/>
      <c r="PYI69" s="264"/>
      <c r="PYJ69" s="264"/>
      <c r="PYK69" s="264"/>
      <c r="PYL69" s="264"/>
      <c r="PYM69" s="264"/>
      <c r="PYN69" s="264"/>
      <c r="PYO69" s="264"/>
      <c r="PYP69" s="264"/>
      <c r="PYQ69" s="264"/>
      <c r="PYR69" s="264"/>
      <c r="PYS69" s="264"/>
      <c r="PYT69" s="264"/>
      <c r="PYU69" s="264"/>
      <c r="PYV69" s="264"/>
      <c r="PYW69" s="264"/>
      <c r="PYX69" s="264"/>
      <c r="PYY69" s="264"/>
      <c r="PYZ69" s="264"/>
      <c r="PZA69" s="264"/>
      <c r="PZB69" s="264"/>
      <c r="PZC69" s="264"/>
      <c r="PZD69" s="264"/>
      <c r="PZE69" s="264"/>
      <c r="PZF69" s="264"/>
      <c r="PZG69" s="264"/>
      <c r="PZH69" s="264"/>
      <c r="PZI69" s="264"/>
      <c r="PZJ69" s="264"/>
      <c r="PZK69" s="264"/>
      <c r="PZL69" s="264"/>
      <c r="PZM69" s="264"/>
      <c r="PZN69" s="264"/>
      <c r="PZO69" s="264"/>
      <c r="PZP69" s="264"/>
      <c r="PZQ69" s="264"/>
      <c r="PZR69" s="264"/>
      <c r="PZS69" s="264"/>
      <c r="PZT69" s="264"/>
      <c r="PZU69" s="264"/>
      <c r="PZV69" s="264"/>
      <c r="PZW69" s="264"/>
      <c r="PZX69" s="264"/>
      <c r="PZY69" s="264"/>
      <c r="PZZ69" s="264"/>
      <c r="QAA69" s="264"/>
      <c r="QAB69" s="264"/>
      <c r="QAC69" s="264"/>
      <c r="QAD69" s="264"/>
      <c r="QAE69" s="264"/>
      <c r="QAF69" s="264"/>
      <c r="QAG69" s="264"/>
      <c r="QAH69" s="264"/>
      <c r="QAI69" s="264"/>
      <c r="QAJ69" s="264"/>
      <c r="QAK69" s="264"/>
      <c r="QAL69" s="264"/>
      <c r="QAM69" s="264"/>
      <c r="QAN69" s="264"/>
      <c r="QAO69" s="264"/>
      <c r="QAP69" s="264"/>
      <c r="QAQ69" s="264"/>
      <c r="QAR69" s="264"/>
      <c r="QAS69" s="264"/>
      <c r="QAT69" s="264"/>
      <c r="QAU69" s="264"/>
      <c r="QAV69" s="264"/>
      <c r="QAW69" s="264"/>
      <c r="QAX69" s="264"/>
      <c r="QAY69" s="264"/>
      <c r="QAZ69" s="264"/>
      <c r="QBA69" s="264"/>
      <c r="QBB69" s="264"/>
      <c r="QBC69" s="264"/>
      <c r="QBD69" s="264"/>
      <c r="QBE69" s="264"/>
      <c r="QBF69" s="264"/>
      <c r="QBG69" s="264"/>
      <c r="QBH69" s="264"/>
      <c r="QBI69" s="264"/>
      <c r="QBJ69" s="264"/>
      <c r="QBK69" s="264"/>
      <c r="QBL69" s="264"/>
      <c r="QBM69" s="264"/>
      <c r="QBN69" s="264"/>
      <c r="QBO69" s="264"/>
      <c r="QBP69" s="264"/>
      <c r="QBQ69" s="264"/>
      <c r="QBR69" s="264"/>
      <c r="QBS69" s="264"/>
      <c r="QBT69" s="264"/>
      <c r="QBU69" s="264"/>
      <c r="QBV69" s="264"/>
      <c r="QBW69" s="264"/>
      <c r="QBX69" s="264"/>
      <c r="QBY69" s="264"/>
      <c r="QBZ69" s="264"/>
      <c r="QCA69" s="264"/>
      <c r="QCB69" s="264"/>
      <c r="QCC69" s="264"/>
      <c r="QCD69" s="264"/>
      <c r="QCE69" s="264"/>
      <c r="QCF69" s="264"/>
      <c r="QCG69" s="264"/>
      <c r="QCH69" s="264"/>
      <c r="QCI69" s="264"/>
      <c r="QCJ69" s="264"/>
      <c r="QCK69" s="264"/>
      <c r="QCL69" s="264"/>
      <c r="QCM69" s="264"/>
      <c r="QCN69" s="264"/>
      <c r="QCO69" s="264"/>
      <c r="QCP69" s="264"/>
      <c r="QCQ69" s="264"/>
      <c r="QCR69" s="264"/>
      <c r="QCS69" s="264"/>
      <c r="QCT69" s="264"/>
      <c r="QCU69" s="264"/>
      <c r="QCV69" s="264"/>
      <c r="QCW69" s="264"/>
      <c r="QCX69" s="264"/>
      <c r="QCY69" s="264"/>
      <c r="QCZ69" s="264"/>
      <c r="QDA69" s="264"/>
      <c r="QDB69" s="264"/>
      <c r="QDC69" s="264"/>
      <c r="QDD69" s="264"/>
      <c r="QDE69" s="264"/>
      <c r="QDF69" s="264"/>
      <c r="QDG69" s="264"/>
      <c r="QDH69" s="264"/>
      <c r="QDI69" s="264"/>
      <c r="QDJ69" s="264"/>
      <c r="QDK69" s="264"/>
      <c r="QDL69" s="264"/>
      <c r="QDM69" s="264"/>
      <c r="QDN69" s="264"/>
      <c r="QDO69" s="264"/>
      <c r="QDP69" s="264"/>
      <c r="QDQ69" s="264"/>
      <c r="QDR69" s="264"/>
      <c r="QDS69" s="264"/>
      <c r="QDT69" s="264"/>
      <c r="QDU69" s="264"/>
      <c r="QDV69" s="264"/>
      <c r="QDW69" s="264"/>
      <c r="QDX69" s="264"/>
      <c r="QDY69" s="264"/>
      <c r="QDZ69" s="264"/>
      <c r="QEA69" s="264"/>
      <c r="QEB69" s="264"/>
      <c r="QEC69" s="264"/>
      <c r="QED69" s="264"/>
      <c r="QEE69" s="264"/>
      <c r="QEF69" s="264"/>
      <c r="QEG69" s="264"/>
      <c r="QEH69" s="264"/>
      <c r="QEI69" s="264"/>
      <c r="QEJ69" s="264"/>
      <c r="QEK69" s="264"/>
      <c r="QEL69" s="264"/>
      <c r="QEM69" s="264"/>
      <c r="QEN69" s="264"/>
      <c r="QEO69" s="264"/>
      <c r="QEP69" s="264"/>
      <c r="QEQ69" s="264"/>
      <c r="QER69" s="264"/>
      <c r="QES69" s="264"/>
      <c r="QET69" s="264"/>
      <c r="QEU69" s="264"/>
      <c r="QEV69" s="264"/>
      <c r="QEW69" s="264"/>
      <c r="QEX69" s="264"/>
      <c r="QEY69" s="264"/>
      <c r="QEZ69" s="264"/>
      <c r="QFA69" s="264"/>
      <c r="QFB69" s="264"/>
      <c r="QFC69" s="264"/>
      <c r="QFD69" s="264"/>
      <c r="QFE69" s="264"/>
      <c r="QFF69" s="264"/>
      <c r="QFG69" s="264"/>
      <c r="QFH69" s="264"/>
      <c r="QFI69" s="264"/>
      <c r="QFJ69" s="264"/>
      <c r="QFK69" s="264"/>
      <c r="QFL69" s="264"/>
      <c r="QFM69" s="264"/>
      <c r="QFN69" s="264"/>
      <c r="QFO69" s="264"/>
      <c r="QFP69" s="264"/>
      <c r="QFQ69" s="264"/>
      <c r="QFR69" s="264"/>
      <c r="QFS69" s="264"/>
      <c r="QFT69" s="264"/>
      <c r="QFU69" s="264"/>
      <c r="QFV69" s="264"/>
      <c r="QFW69" s="264"/>
      <c r="QFX69" s="264"/>
      <c r="QFY69" s="264"/>
      <c r="QFZ69" s="264"/>
      <c r="QGA69" s="264"/>
      <c r="QGB69" s="264"/>
      <c r="QGC69" s="264"/>
      <c r="QGD69" s="264"/>
      <c r="QGE69" s="264"/>
      <c r="QGF69" s="264"/>
      <c r="QGG69" s="264"/>
      <c r="QGH69" s="264"/>
      <c r="QGI69" s="264"/>
      <c r="QGJ69" s="264"/>
      <c r="QGK69" s="264"/>
      <c r="QGL69" s="264"/>
      <c r="QGM69" s="264"/>
      <c r="QGN69" s="264"/>
      <c r="QGO69" s="264"/>
      <c r="QGP69" s="264"/>
      <c r="QGQ69" s="264"/>
      <c r="QGR69" s="264"/>
      <c r="QGS69" s="264"/>
      <c r="QGT69" s="264"/>
      <c r="QGU69" s="264"/>
      <c r="QGV69" s="264"/>
      <c r="QGW69" s="264"/>
      <c r="QGX69" s="264"/>
      <c r="QGY69" s="264"/>
      <c r="QGZ69" s="264"/>
      <c r="QHA69" s="264"/>
      <c r="QHB69" s="264"/>
      <c r="QHC69" s="264"/>
      <c r="QHD69" s="264"/>
      <c r="QHE69" s="264"/>
      <c r="QHF69" s="264"/>
      <c r="QHG69" s="264"/>
      <c r="QHH69" s="264"/>
      <c r="QHI69" s="264"/>
      <c r="QHJ69" s="264"/>
      <c r="QHK69" s="264"/>
      <c r="QHL69" s="264"/>
      <c r="QHM69" s="264"/>
      <c r="QHN69" s="264"/>
      <c r="QHO69" s="264"/>
      <c r="QHP69" s="264"/>
      <c r="QHQ69" s="264"/>
      <c r="QHR69" s="264"/>
      <c r="QHS69" s="264"/>
      <c r="QHT69" s="264"/>
      <c r="QHU69" s="264"/>
      <c r="QHV69" s="264"/>
      <c r="QHW69" s="264"/>
      <c r="QHX69" s="264"/>
      <c r="QHY69" s="264"/>
      <c r="QHZ69" s="264"/>
      <c r="QIA69" s="264"/>
      <c r="QIB69" s="264"/>
      <c r="QIC69" s="264"/>
      <c r="QID69" s="264"/>
      <c r="QIE69" s="264"/>
      <c r="QIF69" s="264"/>
      <c r="QIG69" s="264"/>
      <c r="QIH69" s="264"/>
      <c r="QII69" s="264"/>
      <c r="QIJ69" s="264"/>
      <c r="QIK69" s="264"/>
      <c r="QIL69" s="264"/>
      <c r="QIM69" s="264"/>
      <c r="QIN69" s="264"/>
      <c r="QIO69" s="264"/>
      <c r="QIP69" s="264"/>
      <c r="QIQ69" s="264"/>
      <c r="QIR69" s="264"/>
      <c r="QIS69" s="264"/>
      <c r="QIT69" s="264"/>
      <c r="QIU69" s="264"/>
      <c r="QIV69" s="264"/>
      <c r="QIW69" s="264"/>
      <c r="QIX69" s="264"/>
      <c r="QIY69" s="264"/>
      <c r="QIZ69" s="264"/>
      <c r="QJA69" s="264"/>
      <c r="QJB69" s="264"/>
      <c r="QJC69" s="264"/>
      <c r="QJD69" s="264"/>
      <c r="QJE69" s="264"/>
      <c r="QJF69" s="264"/>
      <c r="QJG69" s="264"/>
      <c r="QJH69" s="264"/>
      <c r="QJI69" s="264"/>
      <c r="QJJ69" s="264"/>
      <c r="QJK69" s="264"/>
      <c r="QJL69" s="264"/>
      <c r="QJM69" s="264"/>
      <c r="QJN69" s="264"/>
      <c r="QJO69" s="264"/>
      <c r="QJP69" s="264"/>
      <c r="QJQ69" s="264"/>
      <c r="QJR69" s="264"/>
      <c r="QJS69" s="264"/>
      <c r="QJT69" s="264"/>
      <c r="QJU69" s="264"/>
      <c r="QJV69" s="264"/>
      <c r="QJW69" s="264"/>
      <c r="QJX69" s="264"/>
      <c r="QJY69" s="264"/>
      <c r="QJZ69" s="264"/>
      <c r="QKA69" s="264"/>
      <c r="QKB69" s="264"/>
      <c r="QKC69" s="264"/>
      <c r="QKD69" s="264"/>
      <c r="QKE69" s="264"/>
      <c r="QKF69" s="264"/>
      <c r="QKG69" s="264"/>
      <c r="QKH69" s="264"/>
      <c r="QKI69" s="264"/>
      <c r="QKJ69" s="264"/>
      <c r="QKK69" s="264"/>
      <c r="QKL69" s="264"/>
      <c r="QKM69" s="264"/>
      <c r="QKN69" s="264"/>
      <c r="QKO69" s="264"/>
      <c r="QKP69" s="264"/>
      <c r="QKQ69" s="264"/>
      <c r="QKR69" s="264"/>
      <c r="QKS69" s="264"/>
      <c r="QKT69" s="264"/>
      <c r="QKU69" s="264"/>
      <c r="QKV69" s="264"/>
      <c r="QKW69" s="264"/>
      <c r="QKX69" s="264"/>
      <c r="QKY69" s="264"/>
      <c r="QKZ69" s="264"/>
      <c r="QLA69" s="264"/>
      <c r="QLB69" s="264"/>
      <c r="QLC69" s="264"/>
      <c r="QLD69" s="264"/>
      <c r="QLE69" s="264"/>
      <c r="QLF69" s="264"/>
      <c r="QLG69" s="264"/>
      <c r="QLH69" s="264"/>
      <c r="QLI69" s="264"/>
      <c r="QLJ69" s="264"/>
      <c r="QLK69" s="264"/>
      <c r="QLL69" s="264"/>
      <c r="QLM69" s="264"/>
      <c r="QLN69" s="264"/>
      <c r="QLO69" s="264"/>
      <c r="QLP69" s="264"/>
      <c r="QLQ69" s="264"/>
      <c r="QLR69" s="264"/>
      <c r="QLS69" s="264"/>
      <c r="QLT69" s="264"/>
      <c r="QLU69" s="264"/>
      <c r="QLV69" s="264"/>
      <c r="QLW69" s="264"/>
      <c r="QLX69" s="264"/>
      <c r="QLY69" s="264"/>
      <c r="QLZ69" s="264"/>
      <c r="QMA69" s="264"/>
      <c r="QMB69" s="264"/>
      <c r="QMC69" s="264"/>
      <c r="QMD69" s="264"/>
      <c r="QME69" s="264"/>
      <c r="QMF69" s="264"/>
      <c r="QMG69" s="264"/>
      <c r="QMH69" s="264"/>
      <c r="QMI69" s="264"/>
      <c r="QMJ69" s="264"/>
      <c r="QMK69" s="264"/>
      <c r="QML69" s="264"/>
      <c r="QMM69" s="264"/>
      <c r="QMN69" s="264"/>
      <c r="QMO69" s="264"/>
      <c r="QMP69" s="264"/>
      <c r="QMQ69" s="264"/>
      <c r="QMR69" s="264"/>
      <c r="QMS69" s="264"/>
      <c r="QMT69" s="264"/>
      <c r="QMU69" s="264"/>
      <c r="QMV69" s="264"/>
      <c r="QMW69" s="264"/>
      <c r="QMX69" s="264"/>
      <c r="QMY69" s="264"/>
      <c r="QMZ69" s="264"/>
      <c r="QNA69" s="264"/>
      <c r="QNB69" s="264"/>
      <c r="QNC69" s="264"/>
      <c r="QND69" s="264"/>
      <c r="QNE69" s="264"/>
      <c r="QNF69" s="264"/>
      <c r="QNG69" s="264"/>
      <c r="QNH69" s="264"/>
      <c r="QNI69" s="264"/>
      <c r="QNJ69" s="264"/>
      <c r="QNK69" s="264"/>
      <c r="QNL69" s="264"/>
      <c r="QNM69" s="264"/>
      <c r="QNN69" s="264"/>
      <c r="QNO69" s="264"/>
      <c r="QNP69" s="264"/>
      <c r="QNQ69" s="264"/>
      <c r="QNR69" s="264"/>
      <c r="QNS69" s="264"/>
      <c r="QNT69" s="264"/>
      <c r="QNU69" s="264"/>
      <c r="QNV69" s="264"/>
      <c r="QNW69" s="264"/>
      <c r="QNX69" s="264"/>
      <c r="QNY69" s="264"/>
      <c r="QNZ69" s="264"/>
      <c r="QOA69" s="264"/>
      <c r="QOB69" s="264"/>
      <c r="QOC69" s="264"/>
      <c r="QOD69" s="264"/>
      <c r="QOE69" s="264"/>
      <c r="QOF69" s="264"/>
      <c r="QOG69" s="264"/>
      <c r="QOH69" s="264"/>
      <c r="QOI69" s="264"/>
      <c r="QOJ69" s="264"/>
      <c r="QOK69" s="264"/>
      <c r="QOL69" s="264"/>
      <c r="QOM69" s="264"/>
      <c r="QON69" s="264"/>
      <c r="QOO69" s="264"/>
      <c r="QOP69" s="264"/>
      <c r="QOQ69" s="264"/>
      <c r="QOR69" s="264"/>
      <c r="QOS69" s="264"/>
      <c r="QOT69" s="264"/>
      <c r="QOU69" s="264"/>
      <c r="QOV69" s="264"/>
      <c r="QOW69" s="264"/>
      <c r="QOX69" s="264"/>
      <c r="QOY69" s="264"/>
      <c r="QOZ69" s="264"/>
      <c r="QPA69" s="264"/>
      <c r="QPB69" s="264"/>
      <c r="QPC69" s="264"/>
      <c r="QPD69" s="264"/>
      <c r="QPE69" s="264"/>
      <c r="QPF69" s="264"/>
      <c r="QPG69" s="264"/>
      <c r="QPH69" s="264"/>
      <c r="QPI69" s="264"/>
      <c r="QPJ69" s="264"/>
      <c r="QPK69" s="264"/>
      <c r="QPL69" s="264"/>
      <c r="QPM69" s="264"/>
      <c r="QPN69" s="264"/>
      <c r="QPO69" s="264"/>
      <c r="QPP69" s="264"/>
      <c r="QPQ69" s="264"/>
      <c r="QPR69" s="264"/>
      <c r="QPS69" s="264"/>
      <c r="QPT69" s="264"/>
      <c r="QPU69" s="264"/>
      <c r="QPV69" s="264"/>
      <c r="QPW69" s="264"/>
      <c r="QPX69" s="264"/>
      <c r="QPY69" s="264"/>
      <c r="QPZ69" s="264"/>
      <c r="QQA69" s="264"/>
      <c r="QQB69" s="264"/>
      <c r="QQC69" s="264"/>
      <c r="QQD69" s="264"/>
      <c r="QQE69" s="264"/>
      <c r="QQF69" s="264"/>
      <c r="QQG69" s="264"/>
      <c r="QQH69" s="264"/>
      <c r="QQI69" s="264"/>
      <c r="QQJ69" s="264"/>
      <c r="QQK69" s="264"/>
      <c r="QQL69" s="264"/>
      <c r="QQM69" s="264"/>
      <c r="QQN69" s="264"/>
      <c r="QQO69" s="264"/>
      <c r="QQP69" s="264"/>
      <c r="QQQ69" s="264"/>
      <c r="QQR69" s="264"/>
      <c r="QQS69" s="264"/>
      <c r="QQT69" s="264"/>
      <c r="QQU69" s="264"/>
      <c r="QQV69" s="264"/>
      <c r="QQW69" s="264"/>
      <c r="QQX69" s="264"/>
      <c r="QQY69" s="264"/>
      <c r="QQZ69" s="264"/>
      <c r="QRA69" s="264"/>
      <c r="QRB69" s="264"/>
      <c r="QRC69" s="264"/>
      <c r="QRD69" s="264"/>
      <c r="QRE69" s="264"/>
      <c r="QRF69" s="264"/>
      <c r="QRG69" s="264"/>
      <c r="QRH69" s="264"/>
      <c r="QRI69" s="264"/>
      <c r="QRJ69" s="264"/>
      <c r="QRK69" s="264"/>
      <c r="QRL69" s="264"/>
      <c r="QRM69" s="264"/>
      <c r="QRN69" s="264"/>
      <c r="QRO69" s="264"/>
      <c r="QRP69" s="264"/>
      <c r="QRQ69" s="264"/>
      <c r="QRR69" s="264"/>
      <c r="QRS69" s="264"/>
      <c r="QRT69" s="264"/>
      <c r="QRU69" s="264"/>
      <c r="QRV69" s="264"/>
      <c r="QRW69" s="264"/>
      <c r="QRX69" s="264"/>
      <c r="QRY69" s="264"/>
      <c r="QRZ69" s="264"/>
      <c r="QSA69" s="264"/>
      <c r="QSB69" s="264"/>
      <c r="QSC69" s="264"/>
      <c r="QSD69" s="264"/>
      <c r="QSE69" s="264"/>
      <c r="QSF69" s="264"/>
      <c r="QSG69" s="264"/>
      <c r="QSH69" s="264"/>
      <c r="QSI69" s="264"/>
      <c r="QSJ69" s="264"/>
      <c r="QSK69" s="264"/>
      <c r="QSL69" s="264"/>
      <c r="QSM69" s="264"/>
      <c r="QSN69" s="264"/>
      <c r="QSO69" s="264"/>
      <c r="QSP69" s="264"/>
      <c r="QSQ69" s="264"/>
      <c r="QSR69" s="264"/>
      <c r="QSS69" s="264"/>
      <c r="QST69" s="264"/>
      <c r="QSU69" s="264"/>
      <c r="QSV69" s="264"/>
      <c r="QSW69" s="264"/>
      <c r="QSX69" s="264"/>
      <c r="QSY69" s="264"/>
      <c r="QSZ69" s="264"/>
      <c r="QTA69" s="264"/>
      <c r="QTB69" s="264"/>
      <c r="QTC69" s="264"/>
      <c r="QTD69" s="264"/>
      <c r="QTE69" s="264"/>
      <c r="QTF69" s="264"/>
      <c r="QTG69" s="264"/>
      <c r="QTH69" s="264"/>
      <c r="QTI69" s="264"/>
      <c r="QTJ69" s="264"/>
      <c r="QTK69" s="264"/>
      <c r="QTL69" s="264"/>
      <c r="QTM69" s="264"/>
      <c r="QTN69" s="264"/>
      <c r="QTO69" s="264"/>
      <c r="QTP69" s="264"/>
      <c r="QTQ69" s="264"/>
      <c r="QTR69" s="264"/>
      <c r="QTS69" s="264"/>
      <c r="QTT69" s="264"/>
      <c r="QTU69" s="264"/>
      <c r="QTV69" s="264"/>
      <c r="QTW69" s="264"/>
      <c r="QTX69" s="264"/>
      <c r="QTY69" s="264"/>
      <c r="QTZ69" s="264"/>
      <c r="QUA69" s="264"/>
      <c r="QUB69" s="264"/>
      <c r="QUC69" s="264"/>
      <c r="QUD69" s="264"/>
      <c r="QUE69" s="264"/>
      <c r="QUF69" s="264"/>
      <c r="QUG69" s="264"/>
      <c r="QUH69" s="264"/>
      <c r="QUI69" s="264"/>
      <c r="QUJ69" s="264"/>
      <c r="QUK69" s="264"/>
      <c r="QUL69" s="264"/>
      <c r="QUM69" s="264"/>
      <c r="QUN69" s="264"/>
      <c r="QUO69" s="264"/>
      <c r="QUP69" s="264"/>
      <c r="QUQ69" s="264"/>
      <c r="QUR69" s="264"/>
      <c r="QUS69" s="264"/>
      <c r="QUT69" s="264"/>
      <c r="QUU69" s="264"/>
      <c r="QUV69" s="264"/>
      <c r="QUW69" s="264"/>
      <c r="QUX69" s="264"/>
      <c r="QUY69" s="264"/>
      <c r="QUZ69" s="264"/>
      <c r="QVA69" s="264"/>
      <c r="QVB69" s="264"/>
      <c r="QVC69" s="264"/>
      <c r="QVD69" s="264"/>
      <c r="QVE69" s="264"/>
      <c r="QVF69" s="264"/>
      <c r="QVG69" s="264"/>
      <c r="QVH69" s="264"/>
      <c r="QVI69" s="264"/>
      <c r="QVJ69" s="264"/>
      <c r="QVK69" s="264"/>
      <c r="QVL69" s="264"/>
      <c r="QVM69" s="264"/>
      <c r="QVN69" s="264"/>
      <c r="QVO69" s="264"/>
      <c r="QVP69" s="264"/>
      <c r="QVQ69" s="264"/>
      <c r="QVR69" s="264"/>
      <c r="QVS69" s="264"/>
      <c r="QVT69" s="264"/>
      <c r="QVU69" s="264"/>
      <c r="QVV69" s="264"/>
      <c r="QVW69" s="264"/>
      <c r="QVX69" s="264"/>
      <c r="QVY69" s="264"/>
      <c r="QVZ69" s="264"/>
      <c r="QWA69" s="264"/>
      <c r="QWB69" s="264"/>
      <c r="QWC69" s="264"/>
      <c r="QWD69" s="264"/>
      <c r="QWE69" s="264"/>
      <c r="QWF69" s="264"/>
      <c r="QWG69" s="264"/>
      <c r="QWH69" s="264"/>
      <c r="QWI69" s="264"/>
      <c r="QWJ69" s="264"/>
      <c r="QWK69" s="264"/>
      <c r="QWL69" s="264"/>
      <c r="QWM69" s="264"/>
      <c r="QWN69" s="264"/>
      <c r="QWO69" s="264"/>
      <c r="QWP69" s="264"/>
      <c r="QWQ69" s="264"/>
      <c r="QWR69" s="264"/>
      <c r="QWS69" s="264"/>
      <c r="QWT69" s="264"/>
      <c r="QWU69" s="264"/>
      <c r="QWV69" s="264"/>
      <c r="QWW69" s="264"/>
      <c r="QWX69" s="264"/>
      <c r="QWY69" s="264"/>
      <c r="QWZ69" s="264"/>
      <c r="QXA69" s="264"/>
      <c r="QXB69" s="264"/>
      <c r="QXC69" s="264"/>
      <c r="QXD69" s="264"/>
      <c r="QXE69" s="264"/>
      <c r="QXF69" s="264"/>
      <c r="QXG69" s="264"/>
      <c r="QXH69" s="264"/>
      <c r="QXI69" s="264"/>
      <c r="QXJ69" s="264"/>
      <c r="QXK69" s="264"/>
      <c r="QXL69" s="264"/>
      <c r="QXM69" s="264"/>
      <c r="QXN69" s="264"/>
      <c r="QXO69" s="264"/>
      <c r="QXP69" s="264"/>
      <c r="QXQ69" s="264"/>
      <c r="QXR69" s="264"/>
      <c r="QXS69" s="264"/>
      <c r="QXT69" s="264"/>
      <c r="QXU69" s="264"/>
      <c r="QXV69" s="264"/>
      <c r="QXW69" s="264"/>
      <c r="QXX69" s="264"/>
      <c r="QXY69" s="264"/>
      <c r="QXZ69" s="264"/>
      <c r="QYA69" s="264"/>
      <c r="QYB69" s="264"/>
      <c r="QYC69" s="264"/>
      <c r="QYD69" s="264"/>
      <c r="QYE69" s="264"/>
      <c r="QYF69" s="264"/>
      <c r="QYG69" s="264"/>
      <c r="QYH69" s="264"/>
      <c r="QYI69" s="264"/>
      <c r="QYJ69" s="264"/>
      <c r="QYK69" s="264"/>
      <c r="QYL69" s="264"/>
      <c r="QYM69" s="264"/>
      <c r="QYN69" s="264"/>
      <c r="QYO69" s="264"/>
      <c r="QYP69" s="264"/>
      <c r="QYQ69" s="264"/>
      <c r="QYR69" s="264"/>
      <c r="QYS69" s="264"/>
      <c r="QYT69" s="264"/>
      <c r="QYU69" s="264"/>
      <c r="QYV69" s="264"/>
      <c r="QYW69" s="264"/>
      <c r="QYX69" s="264"/>
      <c r="QYY69" s="264"/>
      <c r="QYZ69" s="264"/>
      <c r="QZA69" s="264"/>
      <c r="QZB69" s="264"/>
      <c r="QZC69" s="264"/>
      <c r="QZD69" s="264"/>
      <c r="QZE69" s="264"/>
      <c r="QZF69" s="264"/>
      <c r="QZG69" s="264"/>
      <c r="QZH69" s="264"/>
      <c r="QZI69" s="264"/>
      <c r="QZJ69" s="264"/>
      <c r="QZK69" s="264"/>
      <c r="QZL69" s="264"/>
      <c r="QZM69" s="264"/>
      <c r="QZN69" s="264"/>
      <c r="QZO69" s="264"/>
      <c r="QZP69" s="264"/>
      <c r="QZQ69" s="264"/>
      <c r="QZR69" s="264"/>
      <c r="QZS69" s="264"/>
      <c r="QZT69" s="264"/>
      <c r="QZU69" s="264"/>
      <c r="QZV69" s="264"/>
      <c r="QZW69" s="264"/>
      <c r="QZX69" s="264"/>
      <c r="QZY69" s="264"/>
      <c r="QZZ69" s="264"/>
      <c r="RAA69" s="264"/>
      <c r="RAB69" s="264"/>
      <c r="RAC69" s="264"/>
      <c r="RAD69" s="264"/>
      <c r="RAE69" s="264"/>
      <c r="RAF69" s="264"/>
      <c r="RAG69" s="264"/>
      <c r="RAH69" s="264"/>
      <c r="RAI69" s="264"/>
      <c r="RAJ69" s="264"/>
      <c r="RAK69" s="264"/>
      <c r="RAL69" s="264"/>
      <c r="RAM69" s="264"/>
      <c r="RAN69" s="264"/>
      <c r="RAO69" s="264"/>
      <c r="RAP69" s="264"/>
      <c r="RAQ69" s="264"/>
      <c r="RAR69" s="264"/>
      <c r="RAS69" s="264"/>
      <c r="RAT69" s="264"/>
      <c r="RAU69" s="264"/>
      <c r="RAV69" s="264"/>
      <c r="RAW69" s="264"/>
      <c r="RAX69" s="264"/>
      <c r="RAY69" s="264"/>
      <c r="RAZ69" s="264"/>
      <c r="RBA69" s="264"/>
      <c r="RBB69" s="264"/>
      <c r="RBC69" s="264"/>
      <c r="RBD69" s="264"/>
      <c r="RBE69" s="264"/>
      <c r="RBF69" s="264"/>
      <c r="RBG69" s="264"/>
      <c r="RBH69" s="264"/>
      <c r="RBI69" s="264"/>
      <c r="RBJ69" s="264"/>
      <c r="RBK69" s="264"/>
      <c r="RBL69" s="264"/>
      <c r="RBM69" s="264"/>
      <c r="RBN69" s="264"/>
      <c r="RBO69" s="264"/>
      <c r="RBP69" s="264"/>
      <c r="RBQ69" s="264"/>
      <c r="RBR69" s="264"/>
      <c r="RBS69" s="264"/>
      <c r="RBT69" s="264"/>
      <c r="RBU69" s="264"/>
      <c r="RBV69" s="264"/>
      <c r="RBW69" s="264"/>
      <c r="RBX69" s="264"/>
      <c r="RBY69" s="264"/>
      <c r="RBZ69" s="264"/>
      <c r="RCA69" s="264"/>
      <c r="RCB69" s="264"/>
      <c r="RCC69" s="264"/>
      <c r="RCD69" s="264"/>
      <c r="RCE69" s="264"/>
      <c r="RCF69" s="264"/>
      <c r="RCG69" s="264"/>
      <c r="RCH69" s="264"/>
      <c r="RCI69" s="264"/>
      <c r="RCJ69" s="264"/>
      <c r="RCK69" s="264"/>
      <c r="RCL69" s="264"/>
      <c r="RCM69" s="264"/>
      <c r="RCN69" s="264"/>
      <c r="RCO69" s="264"/>
      <c r="RCP69" s="264"/>
      <c r="RCQ69" s="264"/>
      <c r="RCR69" s="264"/>
      <c r="RCS69" s="264"/>
      <c r="RCT69" s="264"/>
      <c r="RCU69" s="264"/>
      <c r="RCV69" s="264"/>
      <c r="RCW69" s="264"/>
      <c r="RCX69" s="264"/>
      <c r="RCY69" s="264"/>
      <c r="RCZ69" s="264"/>
      <c r="RDA69" s="264"/>
      <c r="RDB69" s="264"/>
      <c r="RDC69" s="264"/>
      <c r="RDD69" s="264"/>
      <c r="RDE69" s="264"/>
      <c r="RDF69" s="264"/>
      <c r="RDG69" s="264"/>
      <c r="RDH69" s="264"/>
      <c r="RDI69" s="264"/>
      <c r="RDJ69" s="264"/>
      <c r="RDK69" s="264"/>
      <c r="RDL69" s="264"/>
      <c r="RDM69" s="264"/>
      <c r="RDN69" s="264"/>
      <c r="RDO69" s="264"/>
      <c r="RDP69" s="264"/>
      <c r="RDQ69" s="264"/>
      <c r="RDR69" s="264"/>
      <c r="RDS69" s="264"/>
      <c r="RDT69" s="264"/>
      <c r="RDU69" s="264"/>
      <c r="RDV69" s="264"/>
      <c r="RDW69" s="264"/>
      <c r="RDX69" s="264"/>
      <c r="RDY69" s="264"/>
      <c r="RDZ69" s="264"/>
      <c r="REA69" s="264"/>
      <c r="REB69" s="264"/>
      <c r="REC69" s="264"/>
      <c r="RED69" s="264"/>
      <c r="REE69" s="264"/>
      <c r="REF69" s="264"/>
      <c r="REG69" s="264"/>
      <c r="REH69" s="264"/>
      <c r="REI69" s="264"/>
      <c r="REJ69" s="264"/>
      <c r="REK69" s="264"/>
      <c r="REL69" s="264"/>
      <c r="REM69" s="264"/>
      <c r="REN69" s="264"/>
      <c r="REO69" s="264"/>
      <c r="REP69" s="264"/>
      <c r="REQ69" s="264"/>
      <c r="RER69" s="264"/>
      <c r="RES69" s="264"/>
      <c r="RET69" s="264"/>
      <c r="REU69" s="264"/>
      <c r="REV69" s="264"/>
      <c r="REW69" s="264"/>
      <c r="REX69" s="264"/>
      <c r="REY69" s="264"/>
      <c r="REZ69" s="264"/>
      <c r="RFA69" s="264"/>
      <c r="RFB69" s="264"/>
      <c r="RFC69" s="264"/>
      <c r="RFD69" s="264"/>
      <c r="RFE69" s="264"/>
      <c r="RFF69" s="264"/>
      <c r="RFG69" s="264"/>
      <c r="RFH69" s="264"/>
      <c r="RFI69" s="264"/>
      <c r="RFJ69" s="264"/>
      <c r="RFK69" s="264"/>
      <c r="RFL69" s="264"/>
      <c r="RFM69" s="264"/>
      <c r="RFN69" s="264"/>
      <c r="RFO69" s="264"/>
      <c r="RFP69" s="264"/>
      <c r="RFQ69" s="264"/>
      <c r="RFR69" s="264"/>
      <c r="RFS69" s="264"/>
      <c r="RFT69" s="264"/>
      <c r="RFU69" s="264"/>
      <c r="RFV69" s="264"/>
      <c r="RFW69" s="264"/>
      <c r="RFX69" s="264"/>
      <c r="RFY69" s="264"/>
      <c r="RFZ69" s="264"/>
      <c r="RGA69" s="264"/>
      <c r="RGB69" s="264"/>
      <c r="RGC69" s="264"/>
      <c r="RGD69" s="264"/>
      <c r="RGE69" s="264"/>
      <c r="RGF69" s="264"/>
      <c r="RGG69" s="264"/>
      <c r="RGH69" s="264"/>
      <c r="RGI69" s="264"/>
      <c r="RGJ69" s="264"/>
      <c r="RGK69" s="264"/>
      <c r="RGL69" s="264"/>
      <c r="RGM69" s="264"/>
      <c r="RGN69" s="264"/>
      <c r="RGO69" s="264"/>
      <c r="RGP69" s="264"/>
      <c r="RGQ69" s="264"/>
      <c r="RGR69" s="264"/>
      <c r="RGS69" s="264"/>
      <c r="RGT69" s="264"/>
      <c r="RGU69" s="264"/>
      <c r="RGV69" s="264"/>
      <c r="RGW69" s="264"/>
      <c r="RGX69" s="264"/>
      <c r="RGY69" s="264"/>
      <c r="RGZ69" s="264"/>
      <c r="RHA69" s="264"/>
      <c r="RHB69" s="264"/>
      <c r="RHC69" s="264"/>
      <c r="RHD69" s="264"/>
      <c r="RHE69" s="264"/>
      <c r="RHF69" s="264"/>
      <c r="RHG69" s="264"/>
      <c r="RHH69" s="264"/>
      <c r="RHI69" s="264"/>
      <c r="RHJ69" s="264"/>
      <c r="RHK69" s="264"/>
      <c r="RHL69" s="264"/>
      <c r="RHM69" s="264"/>
      <c r="RHN69" s="264"/>
      <c r="RHO69" s="264"/>
      <c r="RHP69" s="264"/>
      <c r="RHQ69" s="264"/>
      <c r="RHR69" s="264"/>
      <c r="RHS69" s="264"/>
      <c r="RHT69" s="264"/>
      <c r="RHU69" s="264"/>
      <c r="RHV69" s="264"/>
      <c r="RHW69" s="264"/>
      <c r="RHX69" s="264"/>
      <c r="RHY69" s="264"/>
      <c r="RHZ69" s="264"/>
      <c r="RIA69" s="264"/>
      <c r="RIB69" s="264"/>
      <c r="RIC69" s="264"/>
      <c r="RID69" s="264"/>
      <c r="RIE69" s="264"/>
      <c r="RIF69" s="264"/>
      <c r="RIG69" s="264"/>
      <c r="RIH69" s="264"/>
      <c r="RII69" s="264"/>
      <c r="RIJ69" s="264"/>
      <c r="RIK69" s="264"/>
      <c r="RIL69" s="264"/>
      <c r="RIM69" s="264"/>
      <c r="RIN69" s="264"/>
      <c r="RIO69" s="264"/>
      <c r="RIP69" s="264"/>
      <c r="RIQ69" s="264"/>
      <c r="RIR69" s="264"/>
      <c r="RIS69" s="264"/>
      <c r="RIT69" s="264"/>
      <c r="RIU69" s="264"/>
      <c r="RIV69" s="264"/>
      <c r="RIW69" s="264"/>
      <c r="RIX69" s="264"/>
      <c r="RIY69" s="264"/>
      <c r="RIZ69" s="264"/>
      <c r="RJA69" s="264"/>
      <c r="RJB69" s="264"/>
      <c r="RJC69" s="264"/>
      <c r="RJD69" s="264"/>
      <c r="RJE69" s="264"/>
      <c r="RJF69" s="264"/>
      <c r="RJG69" s="264"/>
      <c r="RJH69" s="264"/>
      <c r="RJI69" s="264"/>
      <c r="RJJ69" s="264"/>
      <c r="RJK69" s="264"/>
      <c r="RJL69" s="264"/>
      <c r="RJM69" s="264"/>
      <c r="RJN69" s="264"/>
      <c r="RJO69" s="264"/>
      <c r="RJP69" s="264"/>
      <c r="RJQ69" s="264"/>
      <c r="RJR69" s="264"/>
      <c r="RJS69" s="264"/>
      <c r="RJT69" s="264"/>
      <c r="RJU69" s="264"/>
      <c r="RJV69" s="264"/>
      <c r="RJW69" s="264"/>
      <c r="RJX69" s="264"/>
      <c r="RJY69" s="264"/>
      <c r="RJZ69" s="264"/>
      <c r="RKA69" s="264"/>
      <c r="RKB69" s="264"/>
      <c r="RKC69" s="264"/>
      <c r="RKD69" s="264"/>
      <c r="RKE69" s="264"/>
      <c r="RKF69" s="264"/>
      <c r="RKG69" s="264"/>
      <c r="RKH69" s="264"/>
      <c r="RKI69" s="264"/>
      <c r="RKJ69" s="264"/>
      <c r="RKK69" s="264"/>
      <c r="RKL69" s="264"/>
      <c r="RKM69" s="264"/>
      <c r="RKN69" s="264"/>
      <c r="RKO69" s="264"/>
      <c r="RKP69" s="264"/>
      <c r="RKQ69" s="264"/>
      <c r="RKR69" s="264"/>
      <c r="RKS69" s="264"/>
      <c r="RKT69" s="264"/>
      <c r="RKU69" s="264"/>
      <c r="RKV69" s="264"/>
      <c r="RKW69" s="264"/>
      <c r="RKX69" s="264"/>
      <c r="RKY69" s="264"/>
      <c r="RKZ69" s="264"/>
      <c r="RLA69" s="264"/>
      <c r="RLB69" s="264"/>
      <c r="RLC69" s="264"/>
      <c r="RLD69" s="264"/>
      <c r="RLE69" s="264"/>
      <c r="RLF69" s="264"/>
      <c r="RLG69" s="264"/>
      <c r="RLH69" s="264"/>
      <c r="RLI69" s="264"/>
      <c r="RLJ69" s="264"/>
      <c r="RLK69" s="264"/>
      <c r="RLL69" s="264"/>
      <c r="RLM69" s="264"/>
      <c r="RLN69" s="264"/>
      <c r="RLO69" s="264"/>
      <c r="RLP69" s="264"/>
      <c r="RLQ69" s="264"/>
      <c r="RLR69" s="264"/>
      <c r="RLS69" s="264"/>
      <c r="RLT69" s="264"/>
      <c r="RLU69" s="264"/>
      <c r="RLV69" s="264"/>
      <c r="RLW69" s="264"/>
      <c r="RLX69" s="264"/>
      <c r="RLY69" s="264"/>
      <c r="RLZ69" s="264"/>
      <c r="RMA69" s="264"/>
      <c r="RMB69" s="264"/>
      <c r="RMC69" s="264"/>
      <c r="RMD69" s="264"/>
      <c r="RME69" s="264"/>
      <c r="RMF69" s="264"/>
      <c r="RMG69" s="264"/>
      <c r="RMH69" s="264"/>
      <c r="RMI69" s="264"/>
      <c r="RMJ69" s="264"/>
      <c r="RMK69" s="264"/>
      <c r="RML69" s="264"/>
      <c r="RMM69" s="264"/>
      <c r="RMN69" s="264"/>
      <c r="RMO69" s="264"/>
      <c r="RMP69" s="264"/>
      <c r="RMQ69" s="264"/>
      <c r="RMR69" s="264"/>
      <c r="RMS69" s="264"/>
      <c r="RMT69" s="264"/>
      <c r="RMU69" s="264"/>
      <c r="RMV69" s="264"/>
      <c r="RMW69" s="264"/>
      <c r="RMX69" s="264"/>
      <c r="RMY69" s="264"/>
      <c r="RMZ69" s="264"/>
      <c r="RNA69" s="264"/>
      <c r="RNB69" s="264"/>
      <c r="RNC69" s="264"/>
      <c r="RND69" s="264"/>
      <c r="RNE69" s="264"/>
      <c r="RNF69" s="264"/>
      <c r="RNG69" s="264"/>
      <c r="RNH69" s="264"/>
      <c r="RNI69" s="264"/>
      <c r="RNJ69" s="264"/>
      <c r="RNK69" s="264"/>
      <c r="RNL69" s="264"/>
      <c r="RNM69" s="264"/>
      <c r="RNN69" s="264"/>
      <c r="RNO69" s="264"/>
      <c r="RNP69" s="264"/>
      <c r="RNQ69" s="264"/>
      <c r="RNR69" s="264"/>
      <c r="RNS69" s="264"/>
      <c r="RNT69" s="264"/>
      <c r="RNU69" s="264"/>
      <c r="RNV69" s="264"/>
      <c r="RNW69" s="264"/>
      <c r="RNX69" s="264"/>
      <c r="RNY69" s="264"/>
      <c r="RNZ69" s="264"/>
      <c r="ROA69" s="264"/>
      <c r="ROB69" s="264"/>
      <c r="ROC69" s="264"/>
      <c r="ROD69" s="264"/>
      <c r="ROE69" s="264"/>
      <c r="ROF69" s="264"/>
      <c r="ROG69" s="264"/>
      <c r="ROH69" s="264"/>
      <c r="ROI69" s="264"/>
      <c r="ROJ69" s="264"/>
      <c r="ROK69" s="264"/>
      <c r="ROL69" s="264"/>
      <c r="ROM69" s="264"/>
      <c r="RON69" s="264"/>
      <c r="ROO69" s="264"/>
      <c r="ROP69" s="264"/>
      <c r="ROQ69" s="264"/>
      <c r="ROR69" s="264"/>
      <c r="ROS69" s="264"/>
      <c r="ROT69" s="264"/>
      <c r="ROU69" s="264"/>
      <c r="ROV69" s="264"/>
      <c r="ROW69" s="264"/>
      <c r="ROX69" s="264"/>
      <c r="ROY69" s="264"/>
      <c r="ROZ69" s="264"/>
      <c r="RPA69" s="264"/>
      <c r="RPB69" s="264"/>
      <c r="RPC69" s="264"/>
      <c r="RPD69" s="264"/>
      <c r="RPE69" s="264"/>
      <c r="RPF69" s="264"/>
      <c r="RPG69" s="264"/>
      <c r="RPH69" s="264"/>
      <c r="RPI69" s="264"/>
      <c r="RPJ69" s="264"/>
      <c r="RPK69" s="264"/>
      <c r="RPL69" s="264"/>
      <c r="RPM69" s="264"/>
      <c r="RPN69" s="264"/>
      <c r="RPO69" s="264"/>
      <c r="RPP69" s="264"/>
      <c r="RPQ69" s="264"/>
      <c r="RPR69" s="264"/>
      <c r="RPS69" s="264"/>
      <c r="RPT69" s="264"/>
      <c r="RPU69" s="264"/>
      <c r="RPV69" s="264"/>
      <c r="RPW69" s="264"/>
      <c r="RPX69" s="264"/>
      <c r="RPY69" s="264"/>
      <c r="RPZ69" s="264"/>
      <c r="RQA69" s="264"/>
      <c r="RQB69" s="264"/>
      <c r="RQC69" s="264"/>
      <c r="RQD69" s="264"/>
      <c r="RQE69" s="264"/>
      <c r="RQF69" s="264"/>
      <c r="RQG69" s="264"/>
      <c r="RQH69" s="264"/>
      <c r="RQI69" s="264"/>
      <c r="RQJ69" s="264"/>
      <c r="RQK69" s="264"/>
      <c r="RQL69" s="264"/>
      <c r="RQM69" s="264"/>
      <c r="RQN69" s="264"/>
      <c r="RQO69" s="264"/>
      <c r="RQP69" s="264"/>
      <c r="RQQ69" s="264"/>
      <c r="RQR69" s="264"/>
      <c r="RQS69" s="264"/>
      <c r="RQT69" s="264"/>
      <c r="RQU69" s="264"/>
      <c r="RQV69" s="264"/>
      <c r="RQW69" s="264"/>
      <c r="RQX69" s="264"/>
      <c r="RQY69" s="264"/>
      <c r="RQZ69" s="264"/>
      <c r="RRA69" s="264"/>
      <c r="RRB69" s="264"/>
      <c r="RRC69" s="264"/>
      <c r="RRD69" s="264"/>
      <c r="RRE69" s="264"/>
      <c r="RRF69" s="264"/>
      <c r="RRG69" s="264"/>
      <c r="RRH69" s="264"/>
      <c r="RRI69" s="264"/>
      <c r="RRJ69" s="264"/>
      <c r="RRK69" s="264"/>
      <c r="RRL69" s="264"/>
      <c r="RRM69" s="264"/>
      <c r="RRN69" s="264"/>
      <c r="RRO69" s="264"/>
      <c r="RRP69" s="264"/>
      <c r="RRQ69" s="264"/>
      <c r="RRR69" s="264"/>
      <c r="RRS69" s="264"/>
      <c r="RRT69" s="264"/>
      <c r="RRU69" s="264"/>
      <c r="RRV69" s="264"/>
      <c r="RRW69" s="264"/>
      <c r="RRX69" s="264"/>
      <c r="RRY69" s="264"/>
      <c r="RRZ69" s="264"/>
      <c r="RSA69" s="264"/>
      <c r="RSB69" s="264"/>
      <c r="RSC69" s="264"/>
      <c r="RSD69" s="264"/>
      <c r="RSE69" s="264"/>
      <c r="RSF69" s="264"/>
      <c r="RSG69" s="264"/>
      <c r="RSH69" s="264"/>
      <c r="RSI69" s="264"/>
      <c r="RSJ69" s="264"/>
      <c r="RSK69" s="264"/>
      <c r="RSL69" s="264"/>
      <c r="RSM69" s="264"/>
      <c r="RSN69" s="264"/>
      <c r="RSO69" s="264"/>
      <c r="RSP69" s="264"/>
      <c r="RSQ69" s="264"/>
      <c r="RSR69" s="264"/>
      <c r="RSS69" s="264"/>
      <c r="RST69" s="264"/>
      <c r="RSU69" s="264"/>
      <c r="RSV69" s="264"/>
      <c r="RSW69" s="264"/>
      <c r="RSX69" s="264"/>
      <c r="RSY69" s="264"/>
      <c r="RSZ69" s="264"/>
      <c r="RTA69" s="264"/>
      <c r="RTB69" s="264"/>
      <c r="RTC69" s="264"/>
      <c r="RTD69" s="264"/>
      <c r="RTE69" s="264"/>
      <c r="RTF69" s="264"/>
      <c r="RTG69" s="264"/>
      <c r="RTH69" s="264"/>
      <c r="RTI69" s="264"/>
      <c r="RTJ69" s="264"/>
      <c r="RTK69" s="264"/>
      <c r="RTL69" s="264"/>
      <c r="RTM69" s="264"/>
      <c r="RTN69" s="264"/>
      <c r="RTO69" s="264"/>
      <c r="RTP69" s="264"/>
      <c r="RTQ69" s="264"/>
      <c r="RTR69" s="264"/>
      <c r="RTS69" s="264"/>
      <c r="RTT69" s="264"/>
      <c r="RTU69" s="264"/>
      <c r="RTV69" s="264"/>
      <c r="RTW69" s="264"/>
      <c r="RTX69" s="264"/>
      <c r="RTY69" s="264"/>
      <c r="RTZ69" s="264"/>
      <c r="RUA69" s="264"/>
      <c r="RUB69" s="264"/>
      <c r="RUC69" s="264"/>
      <c r="RUD69" s="264"/>
      <c r="RUE69" s="264"/>
      <c r="RUF69" s="264"/>
      <c r="RUG69" s="264"/>
      <c r="RUH69" s="264"/>
      <c r="RUI69" s="264"/>
      <c r="RUJ69" s="264"/>
      <c r="RUK69" s="264"/>
      <c r="RUL69" s="264"/>
      <c r="RUM69" s="264"/>
      <c r="RUN69" s="264"/>
      <c r="RUO69" s="264"/>
      <c r="RUP69" s="264"/>
      <c r="RUQ69" s="264"/>
      <c r="RUR69" s="264"/>
      <c r="RUS69" s="264"/>
      <c r="RUT69" s="264"/>
      <c r="RUU69" s="264"/>
      <c r="RUV69" s="264"/>
      <c r="RUW69" s="264"/>
      <c r="RUX69" s="264"/>
      <c r="RUY69" s="264"/>
      <c r="RUZ69" s="264"/>
      <c r="RVA69" s="264"/>
      <c r="RVB69" s="264"/>
      <c r="RVC69" s="264"/>
      <c r="RVD69" s="264"/>
      <c r="RVE69" s="264"/>
      <c r="RVF69" s="264"/>
      <c r="RVG69" s="264"/>
      <c r="RVH69" s="264"/>
      <c r="RVI69" s="264"/>
      <c r="RVJ69" s="264"/>
      <c r="RVK69" s="264"/>
      <c r="RVL69" s="264"/>
      <c r="RVM69" s="264"/>
      <c r="RVN69" s="264"/>
      <c r="RVO69" s="264"/>
      <c r="RVP69" s="264"/>
      <c r="RVQ69" s="264"/>
      <c r="RVR69" s="264"/>
      <c r="RVS69" s="264"/>
      <c r="RVT69" s="264"/>
      <c r="RVU69" s="264"/>
      <c r="RVV69" s="264"/>
      <c r="RVW69" s="264"/>
      <c r="RVX69" s="264"/>
      <c r="RVY69" s="264"/>
      <c r="RVZ69" s="264"/>
      <c r="RWA69" s="264"/>
      <c r="RWB69" s="264"/>
      <c r="RWC69" s="264"/>
      <c r="RWD69" s="264"/>
      <c r="RWE69" s="264"/>
      <c r="RWF69" s="264"/>
      <c r="RWG69" s="264"/>
      <c r="RWH69" s="264"/>
      <c r="RWI69" s="264"/>
      <c r="RWJ69" s="264"/>
      <c r="RWK69" s="264"/>
      <c r="RWL69" s="264"/>
      <c r="RWM69" s="264"/>
      <c r="RWN69" s="264"/>
      <c r="RWO69" s="264"/>
      <c r="RWP69" s="264"/>
      <c r="RWQ69" s="264"/>
      <c r="RWR69" s="264"/>
      <c r="RWS69" s="264"/>
      <c r="RWT69" s="264"/>
      <c r="RWU69" s="264"/>
      <c r="RWV69" s="264"/>
      <c r="RWW69" s="264"/>
      <c r="RWX69" s="264"/>
      <c r="RWY69" s="264"/>
      <c r="RWZ69" s="264"/>
      <c r="RXA69" s="264"/>
      <c r="RXB69" s="264"/>
      <c r="RXC69" s="264"/>
      <c r="RXD69" s="264"/>
      <c r="RXE69" s="264"/>
      <c r="RXF69" s="264"/>
      <c r="RXG69" s="264"/>
      <c r="RXH69" s="264"/>
      <c r="RXI69" s="264"/>
      <c r="RXJ69" s="264"/>
      <c r="RXK69" s="264"/>
      <c r="RXL69" s="264"/>
      <c r="RXM69" s="264"/>
      <c r="RXN69" s="264"/>
      <c r="RXO69" s="264"/>
      <c r="RXP69" s="264"/>
      <c r="RXQ69" s="264"/>
      <c r="RXR69" s="264"/>
      <c r="RXS69" s="264"/>
      <c r="RXT69" s="264"/>
      <c r="RXU69" s="264"/>
      <c r="RXV69" s="264"/>
      <c r="RXW69" s="264"/>
      <c r="RXX69" s="264"/>
      <c r="RXY69" s="264"/>
      <c r="RXZ69" s="264"/>
      <c r="RYA69" s="264"/>
      <c r="RYB69" s="264"/>
      <c r="RYC69" s="264"/>
      <c r="RYD69" s="264"/>
      <c r="RYE69" s="264"/>
      <c r="RYF69" s="264"/>
      <c r="RYG69" s="264"/>
      <c r="RYH69" s="264"/>
      <c r="RYI69" s="264"/>
      <c r="RYJ69" s="264"/>
      <c r="RYK69" s="264"/>
      <c r="RYL69" s="264"/>
      <c r="RYM69" s="264"/>
      <c r="RYN69" s="264"/>
      <c r="RYO69" s="264"/>
      <c r="RYP69" s="264"/>
      <c r="RYQ69" s="264"/>
      <c r="RYR69" s="264"/>
      <c r="RYS69" s="264"/>
      <c r="RYT69" s="264"/>
      <c r="RYU69" s="264"/>
      <c r="RYV69" s="264"/>
      <c r="RYW69" s="264"/>
      <c r="RYX69" s="264"/>
      <c r="RYY69" s="264"/>
      <c r="RYZ69" s="264"/>
      <c r="RZA69" s="264"/>
      <c r="RZB69" s="264"/>
      <c r="RZC69" s="264"/>
      <c r="RZD69" s="264"/>
      <c r="RZE69" s="264"/>
      <c r="RZF69" s="264"/>
      <c r="RZG69" s="264"/>
      <c r="RZH69" s="264"/>
      <c r="RZI69" s="264"/>
      <c r="RZJ69" s="264"/>
      <c r="RZK69" s="264"/>
      <c r="RZL69" s="264"/>
      <c r="RZM69" s="264"/>
      <c r="RZN69" s="264"/>
      <c r="RZO69" s="264"/>
      <c r="RZP69" s="264"/>
      <c r="RZQ69" s="264"/>
      <c r="RZR69" s="264"/>
      <c r="RZS69" s="264"/>
      <c r="RZT69" s="264"/>
      <c r="RZU69" s="264"/>
      <c r="RZV69" s="264"/>
      <c r="RZW69" s="264"/>
      <c r="RZX69" s="264"/>
      <c r="RZY69" s="264"/>
      <c r="RZZ69" s="264"/>
      <c r="SAA69" s="264"/>
      <c r="SAB69" s="264"/>
      <c r="SAC69" s="264"/>
      <c r="SAD69" s="264"/>
      <c r="SAE69" s="264"/>
      <c r="SAF69" s="264"/>
      <c r="SAG69" s="264"/>
      <c r="SAH69" s="264"/>
      <c r="SAI69" s="264"/>
      <c r="SAJ69" s="264"/>
      <c r="SAK69" s="264"/>
      <c r="SAL69" s="264"/>
      <c r="SAM69" s="264"/>
      <c r="SAN69" s="264"/>
      <c r="SAO69" s="264"/>
      <c r="SAP69" s="264"/>
      <c r="SAQ69" s="264"/>
      <c r="SAR69" s="264"/>
      <c r="SAS69" s="264"/>
      <c r="SAT69" s="264"/>
      <c r="SAU69" s="264"/>
      <c r="SAV69" s="264"/>
      <c r="SAW69" s="264"/>
      <c r="SAX69" s="264"/>
      <c r="SAY69" s="264"/>
      <c r="SAZ69" s="264"/>
      <c r="SBA69" s="264"/>
      <c r="SBB69" s="264"/>
      <c r="SBC69" s="264"/>
      <c r="SBD69" s="264"/>
      <c r="SBE69" s="264"/>
      <c r="SBF69" s="264"/>
      <c r="SBG69" s="264"/>
      <c r="SBH69" s="264"/>
      <c r="SBI69" s="264"/>
      <c r="SBJ69" s="264"/>
      <c r="SBK69" s="264"/>
      <c r="SBL69" s="264"/>
      <c r="SBM69" s="264"/>
      <c r="SBN69" s="264"/>
      <c r="SBO69" s="264"/>
      <c r="SBP69" s="264"/>
      <c r="SBQ69" s="264"/>
      <c r="SBR69" s="264"/>
      <c r="SBS69" s="264"/>
      <c r="SBT69" s="264"/>
      <c r="SBU69" s="264"/>
      <c r="SBV69" s="264"/>
      <c r="SBW69" s="264"/>
      <c r="SBX69" s="264"/>
      <c r="SBY69" s="264"/>
      <c r="SBZ69" s="264"/>
      <c r="SCA69" s="264"/>
      <c r="SCB69" s="264"/>
      <c r="SCC69" s="264"/>
      <c r="SCD69" s="264"/>
      <c r="SCE69" s="264"/>
      <c r="SCF69" s="264"/>
      <c r="SCG69" s="264"/>
      <c r="SCH69" s="264"/>
      <c r="SCI69" s="264"/>
      <c r="SCJ69" s="264"/>
      <c r="SCK69" s="264"/>
      <c r="SCL69" s="264"/>
      <c r="SCM69" s="264"/>
      <c r="SCN69" s="264"/>
      <c r="SCO69" s="264"/>
      <c r="SCP69" s="264"/>
      <c r="SCQ69" s="264"/>
      <c r="SCR69" s="264"/>
      <c r="SCS69" s="264"/>
      <c r="SCT69" s="264"/>
      <c r="SCU69" s="264"/>
      <c r="SCV69" s="264"/>
      <c r="SCW69" s="264"/>
      <c r="SCX69" s="264"/>
      <c r="SCY69" s="264"/>
      <c r="SCZ69" s="264"/>
      <c r="SDA69" s="264"/>
      <c r="SDB69" s="264"/>
      <c r="SDC69" s="264"/>
      <c r="SDD69" s="264"/>
      <c r="SDE69" s="264"/>
      <c r="SDF69" s="264"/>
      <c r="SDG69" s="264"/>
      <c r="SDH69" s="264"/>
      <c r="SDI69" s="264"/>
      <c r="SDJ69" s="264"/>
      <c r="SDK69" s="264"/>
      <c r="SDL69" s="264"/>
      <c r="SDM69" s="264"/>
      <c r="SDN69" s="264"/>
      <c r="SDO69" s="264"/>
      <c r="SDP69" s="264"/>
      <c r="SDQ69" s="264"/>
      <c r="SDR69" s="264"/>
      <c r="SDS69" s="264"/>
      <c r="SDT69" s="264"/>
      <c r="SDU69" s="264"/>
      <c r="SDV69" s="264"/>
      <c r="SDW69" s="264"/>
      <c r="SDX69" s="264"/>
      <c r="SDY69" s="264"/>
      <c r="SDZ69" s="264"/>
      <c r="SEA69" s="264"/>
      <c r="SEB69" s="264"/>
      <c r="SEC69" s="264"/>
      <c r="SED69" s="264"/>
      <c r="SEE69" s="264"/>
      <c r="SEF69" s="264"/>
      <c r="SEG69" s="264"/>
      <c r="SEH69" s="264"/>
      <c r="SEI69" s="264"/>
      <c r="SEJ69" s="264"/>
      <c r="SEK69" s="264"/>
      <c r="SEL69" s="264"/>
      <c r="SEM69" s="264"/>
      <c r="SEN69" s="264"/>
      <c r="SEO69" s="264"/>
      <c r="SEP69" s="264"/>
      <c r="SEQ69" s="264"/>
      <c r="SER69" s="264"/>
      <c r="SES69" s="264"/>
      <c r="SET69" s="264"/>
      <c r="SEU69" s="264"/>
      <c r="SEV69" s="264"/>
      <c r="SEW69" s="264"/>
      <c r="SEX69" s="264"/>
      <c r="SEY69" s="264"/>
      <c r="SEZ69" s="264"/>
      <c r="SFA69" s="264"/>
      <c r="SFB69" s="264"/>
      <c r="SFC69" s="264"/>
      <c r="SFD69" s="264"/>
      <c r="SFE69" s="264"/>
      <c r="SFF69" s="264"/>
      <c r="SFG69" s="264"/>
      <c r="SFH69" s="264"/>
      <c r="SFI69" s="264"/>
      <c r="SFJ69" s="264"/>
      <c r="SFK69" s="264"/>
      <c r="SFL69" s="264"/>
      <c r="SFM69" s="264"/>
      <c r="SFN69" s="264"/>
      <c r="SFO69" s="264"/>
      <c r="SFP69" s="264"/>
      <c r="SFQ69" s="264"/>
      <c r="SFR69" s="264"/>
      <c r="SFS69" s="264"/>
      <c r="SFT69" s="264"/>
      <c r="SFU69" s="264"/>
      <c r="SFV69" s="264"/>
      <c r="SFW69" s="264"/>
      <c r="SFX69" s="264"/>
      <c r="SFY69" s="264"/>
      <c r="SFZ69" s="264"/>
      <c r="SGA69" s="264"/>
      <c r="SGB69" s="264"/>
      <c r="SGC69" s="264"/>
      <c r="SGD69" s="264"/>
      <c r="SGE69" s="264"/>
      <c r="SGF69" s="264"/>
      <c r="SGG69" s="264"/>
      <c r="SGH69" s="264"/>
      <c r="SGI69" s="264"/>
      <c r="SGJ69" s="264"/>
      <c r="SGK69" s="264"/>
      <c r="SGL69" s="264"/>
      <c r="SGM69" s="264"/>
      <c r="SGN69" s="264"/>
      <c r="SGO69" s="264"/>
      <c r="SGP69" s="264"/>
      <c r="SGQ69" s="264"/>
      <c r="SGR69" s="264"/>
      <c r="SGS69" s="264"/>
      <c r="SGT69" s="264"/>
      <c r="SGU69" s="264"/>
      <c r="SGV69" s="264"/>
      <c r="SGW69" s="264"/>
      <c r="SGX69" s="264"/>
      <c r="SGY69" s="264"/>
      <c r="SGZ69" s="264"/>
      <c r="SHA69" s="264"/>
      <c r="SHB69" s="264"/>
      <c r="SHC69" s="264"/>
      <c r="SHD69" s="264"/>
      <c r="SHE69" s="264"/>
      <c r="SHF69" s="264"/>
      <c r="SHG69" s="264"/>
      <c r="SHH69" s="264"/>
      <c r="SHI69" s="264"/>
      <c r="SHJ69" s="264"/>
      <c r="SHK69" s="264"/>
      <c r="SHL69" s="264"/>
      <c r="SHM69" s="264"/>
      <c r="SHN69" s="264"/>
      <c r="SHO69" s="264"/>
      <c r="SHP69" s="264"/>
      <c r="SHQ69" s="264"/>
      <c r="SHR69" s="264"/>
      <c r="SHS69" s="264"/>
      <c r="SHT69" s="264"/>
      <c r="SHU69" s="264"/>
      <c r="SHV69" s="264"/>
      <c r="SHW69" s="264"/>
      <c r="SHX69" s="264"/>
      <c r="SHY69" s="264"/>
      <c r="SHZ69" s="264"/>
      <c r="SIA69" s="264"/>
      <c r="SIB69" s="264"/>
      <c r="SIC69" s="264"/>
      <c r="SID69" s="264"/>
      <c r="SIE69" s="264"/>
      <c r="SIF69" s="264"/>
      <c r="SIG69" s="264"/>
      <c r="SIH69" s="264"/>
      <c r="SII69" s="264"/>
      <c r="SIJ69" s="264"/>
      <c r="SIK69" s="264"/>
      <c r="SIL69" s="264"/>
      <c r="SIM69" s="264"/>
      <c r="SIN69" s="264"/>
      <c r="SIO69" s="264"/>
      <c r="SIP69" s="264"/>
      <c r="SIQ69" s="264"/>
      <c r="SIR69" s="264"/>
      <c r="SIS69" s="264"/>
      <c r="SIT69" s="264"/>
      <c r="SIU69" s="264"/>
      <c r="SIV69" s="264"/>
      <c r="SIW69" s="264"/>
      <c r="SIX69" s="264"/>
      <c r="SIY69" s="264"/>
      <c r="SIZ69" s="264"/>
      <c r="SJA69" s="264"/>
      <c r="SJB69" s="264"/>
      <c r="SJC69" s="264"/>
      <c r="SJD69" s="264"/>
      <c r="SJE69" s="264"/>
      <c r="SJF69" s="264"/>
      <c r="SJG69" s="264"/>
      <c r="SJH69" s="264"/>
      <c r="SJI69" s="264"/>
      <c r="SJJ69" s="264"/>
      <c r="SJK69" s="264"/>
      <c r="SJL69" s="264"/>
      <c r="SJM69" s="264"/>
      <c r="SJN69" s="264"/>
      <c r="SJO69" s="264"/>
      <c r="SJP69" s="264"/>
      <c r="SJQ69" s="264"/>
      <c r="SJR69" s="264"/>
      <c r="SJS69" s="264"/>
      <c r="SJT69" s="264"/>
      <c r="SJU69" s="264"/>
      <c r="SJV69" s="264"/>
      <c r="SJW69" s="264"/>
      <c r="SJX69" s="264"/>
      <c r="SJY69" s="264"/>
      <c r="SJZ69" s="264"/>
      <c r="SKA69" s="264"/>
      <c r="SKB69" s="264"/>
      <c r="SKC69" s="264"/>
      <c r="SKD69" s="264"/>
      <c r="SKE69" s="264"/>
      <c r="SKF69" s="264"/>
      <c r="SKG69" s="264"/>
      <c r="SKH69" s="264"/>
      <c r="SKI69" s="264"/>
      <c r="SKJ69" s="264"/>
      <c r="SKK69" s="264"/>
      <c r="SKL69" s="264"/>
      <c r="SKM69" s="264"/>
      <c r="SKN69" s="264"/>
      <c r="SKO69" s="264"/>
      <c r="SKP69" s="264"/>
      <c r="SKQ69" s="264"/>
      <c r="SKR69" s="264"/>
      <c r="SKS69" s="264"/>
      <c r="SKT69" s="264"/>
      <c r="SKU69" s="264"/>
      <c r="SKV69" s="264"/>
      <c r="SKW69" s="264"/>
      <c r="SKX69" s="264"/>
      <c r="SKY69" s="264"/>
      <c r="SKZ69" s="264"/>
      <c r="SLA69" s="264"/>
      <c r="SLB69" s="264"/>
      <c r="SLC69" s="264"/>
      <c r="SLD69" s="264"/>
      <c r="SLE69" s="264"/>
      <c r="SLF69" s="264"/>
      <c r="SLG69" s="264"/>
      <c r="SLH69" s="264"/>
      <c r="SLI69" s="264"/>
      <c r="SLJ69" s="264"/>
      <c r="SLK69" s="264"/>
      <c r="SLL69" s="264"/>
      <c r="SLM69" s="264"/>
      <c r="SLN69" s="264"/>
      <c r="SLO69" s="264"/>
      <c r="SLP69" s="264"/>
      <c r="SLQ69" s="264"/>
      <c r="SLR69" s="264"/>
      <c r="SLS69" s="264"/>
      <c r="SLT69" s="264"/>
      <c r="SLU69" s="264"/>
      <c r="SLV69" s="264"/>
      <c r="SLW69" s="264"/>
      <c r="SLX69" s="264"/>
      <c r="SLY69" s="264"/>
      <c r="SLZ69" s="264"/>
      <c r="SMA69" s="264"/>
      <c r="SMB69" s="264"/>
      <c r="SMC69" s="264"/>
      <c r="SMD69" s="264"/>
      <c r="SME69" s="264"/>
      <c r="SMF69" s="264"/>
      <c r="SMG69" s="264"/>
      <c r="SMH69" s="264"/>
      <c r="SMI69" s="264"/>
      <c r="SMJ69" s="264"/>
      <c r="SMK69" s="264"/>
      <c r="SML69" s="264"/>
      <c r="SMM69" s="264"/>
      <c r="SMN69" s="264"/>
      <c r="SMO69" s="264"/>
      <c r="SMP69" s="264"/>
      <c r="SMQ69" s="264"/>
      <c r="SMR69" s="264"/>
      <c r="SMS69" s="264"/>
      <c r="SMT69" s="264"/>
      <c r="SMU69" s="264"/>
      <c r="SMV69" s="264"/>
      <c r="SMW69" s="264"/>
      <c r="SMX69" s="264"/>
      <c r="SMY69" s="264"/>
      <c r="SMZ69" s="264"/>
      <c r="SNA69" s="264"/>
      <c r="SNB69" s="264"/>
      <c r="SNC69" s="264"/>
      <c r="SND69" s="264"/>
      <c r="SNE69" s="264"/>
      <c r="SNF69" s="264"/>
      <c r="SNG69" s="264"/>
      <c r="SNH69" s="264"/>
      <c r="SNI69" s="264"/>
      <c r="SNJ69" s="264"/>
      <c r="SNK69" s="264"/>
      <c r="SNL69" s="264"/>
      <c r="SNM69" s="264"/>
      <c r="SNN69" s="264"/>
      <c r="SNO69" s="264"/>
      <c r="SNP69" s="264"/>
      <c r="SNQ69" s="264"/>
      <c r="SNR69" s="264"/>
      <c r="SNS69" s="264"/>
      <c r="SNT69" s="264"/>
      <c r="SNU69" s="264"/>
      <c r="SNV69" s="264"/>
      <c r="SNW69" s="264"/>
      <c r="SNX69" s="264"/>
      <c r="SNY69" s="264"/>
      <c r="SNZ69" s="264"/>
      <c r="SOA69" s="264"/>
      <c r="SOB69" s="264"/>
      <c r="SOC69" s="264"/>
      <c r="SOD69" s="264"/>
      <c r="SOE69" s="264"/>
      <c r="SOF69" s="264"/>
      <c r="SOG69" s="264"/>
      <c r="SOH69" s="264"/>
      <c r="SOI69" s="264"/>
      <c r="SOJ69" s="264"/>
      <c r="SOK69" s="264"/>
      <c r="SOL69" s="264"/>
      <c r="SOM69" s="264"/>
      <c r="SON69" s="264"/>
      <c r="SOO69" s="264"/>
      <c r="SOP69" s="264"/>
      <c r="SOQ69" s="264"/>
      <c r="SOR69" s="264"/>
      <c r="SOS69" s="264"/>
      <c r="SOT69" s="264"/>
      <c r="SOU69" s="264"/>
      <c r="SOV69" s="264"/>
      <c r="SOW69" s="264"/>
      <c r="SOX69" s="264"/>
      <c r="SOY69" s="264"/>
      <c r="SOZ69" s="264"/>
      <c r="SPA69" s="264"/>
      <c r="SPB69" s="264"/>
      <c r="SPC69" s="264"/>
      <c r="SPD69" s="264"/>
      <c r="SPE69" s="264"/>
      <c r="SPF69" s="264"/>
      <c r="SPG69" s="264"/>
      <c r="SPH69" s="264"/>
      <c r="SPI69" s="264"/>
      <c r="SPJ69" s="264"/>
      <c r="SPK69" s="264"/>
      <c r="SPL69" s="264"/>
      <c r="SPM69" s="264"/>
      <c r="SPN69" s="264"/>
      <c r="SPO69" s="264"/>
      <c r="SPP69" s="264"/>
      <c r="SPQ69" s="264"/>
      <c r="SPR69" s="264"/>
      <c r="SPS69" s="264"/>
      <c r="SPT69" s="264"/>
      <c r="SPU69" s="264"/>
      <c r="SPV69" s="264"/>
      <c r="SPW69" s="264"/>
      <c r="SPX69" s="264"/>
      <c r="SPY69" s="264"/>
      <c r="SPZ69" s="264"/>
      <c r="SQA69" s="264"/>
      <c r="SQB69" s="264"/>
      <c r="SQC69" s="264"/>
      <c r="SQD69" s="264"/>
      <c r="SQE69" s="264"/>
      <c r="SQF69" s="264"/>
      <c r="SQG69" s="264"/>
      <c r="SQH69" s="264"/>
      <c r="SQI69" s="264"/>
      <c r="SQJ69" s="264"/>
      <c r="SQK69" s="264"/>
      <c r="SQL69" s="264"/>
      <c r="SQM69" s="264"/>
      <c r="SQN69" s="264"/>
      <c r="SQO69" s="264"/>
      <c r="SQP69" s="264"/>
      <c r="SQQ69" s="264"/>
      <c r="SQR69" s="264"/>
      <c r="SQS69" s="264"/>
      <c r="SQT69" s="264"/>
      <c r="SQU69" s="264"/>
      <c r="SQV69" s="264"/>
      <c r="SQW69" s="264"/>
      <c r="SQX69" s="264"/>
      <c r="SQY69" s="264"/>
      <c r="SQZ69" s="264"/>
      <c r="SRA69" s="264"/>
      <c r="SRB69" s="264"/>
      <c r="SRC69" s="264"/>
      <c r="SRD69" s="264"/>
      <c r="SRE69" s="264"/>
      <c r="SRF69" s="264"/>
      <c r="SRG69" s="264"/>
      <c r="SRH69" s="264"/>
      <c r="SRI69" s="264"/>
      <c r="SRJ69" s="264"/>
      <c r="SRK69" s="264"/>
      <c r="SRL69" s="264"/>
      <c r="SRM69" s="264"/>
      <c r="SRN69" s="264"/>
      <c r="SRO69" s="264"/>
      <c r="SRP69" s="264"/>
      <c r="SRQ69" s="264"/>
      <c r="SRR69" s="264"/>
      <c r="SRS69" s="264"/>
      <c r="SRT69" s="264"/>
      <c r="SRU69" s="264"/>
      <c r="SRV69" s="264"/>
      <c r="SRW69" s="264"/>
      <c r="SRX69" s="264"/>
      <c r="SRY69" s="264"/>
      <c r="SRZ69" s="264"/>
      <c r="SSA69" s="264"/>
      <c r="SSB69" s="264"/>
      <c r="SSC69" s="264"/>
      <c r="SSD69" s="264"/>
      <c r="SSE69" s="264"/>
      <c r="SSF69" s="264"/>
      <c r="SSG69" s="264"/>
      <c r="SSH69" s="264"/>
      <c r="SSI69" s="264"/>
      <c r="SSJ69" s="264"/>
      <c r="SSK69" s="264"/>
      <c r="SSL69" s="264"/>
      <c r="SSM69" s="264"/>
      <c r="SSN69" s="264"/>
      <c r="SSO69" s="264"/>
      <c r="SSP69" s="264"/>
      <c r="SSQ69" s="264"/>
      <c r="SSR69" s="264"/>
      <c r="SSS69" s="264"/>
      <c r="SST69" s="264"/>
      <c r="SSU69" s="264"/>
      <c r="SSV69" s="264"/>
      <c r="SSW69" s="264"/>
      <c r="SSX69" s="264"/>
      <c r="SSY69" s="264"/>
      <c r="SSZ69" s="264"/>
      <c r="STA69" s="264"/>
      <c r="STB69" s="264"/>
      <c r="STC69" s="264"/>
      <c r="STD69" s="264"/>
      <c r="STE69" s="264"/>
      <c r="STF69" s="264"/>
      <c r="STG69" s="264"/>
      <c r="STH69" s="264"/>
      <c r="STI69" s="264"/>
      <c r="STJ69" s="264"/>
      <c r="STK69" s="264"/>
      <c r="STL69" s="264"/>
      <c r="STM69" s="264"/>
      <c r="STN69" s="264"/>
      <c r="STO69" s="264"/>
      <c r="STP69" s="264"/>
      <c r="STQ69" s="264"/>
      <c r="STR69" s="264"/>
      <c r="STS69" s="264"/>
      <c r="STT69" s="264"/>
      <c r="STU69" s="264"/>
      <c r="STV69" s="264"/>
      <c r="STW69" s="264"/>
      <c r="STX69" s="264"/>
      <c r="STY69" s="264"/>
      <c r="STZ69" s="264"/>
      <c r="SUA69" s="264"/>
      <c r="SUB69" s="264"/>
      <c r="SUC69" s="264"/>
      <c r="SUD69" s="264"/>
      <c r="SUE69" s="264"/>
      <c r="SUF69" s="264"/>
      <c r="SUG69" s="264"/>
      <c r="SUH69" s="264"/>
      <c r="SUI69" s="264"/>
      <c r="SUJ69" s="264"/>
      <c r="SUK69" s="264"/>
      <c r="SUL69" s="264"/>
      <c r="SUM69" s="264"/>
      <c r="SUN69" s="264"/>
      <c r="SUO69" s="264"/>
      <c r="SUP69" s="264"/>
      <c r="SUQ69" s="264"/>
      <c r="SUR69" s="264"/>
      <c r="SUS69" s="264"/>
      <c r="SUT69" s="264"/>
      <c r="SUU69" s="264"/>
      <c r="SUV69" s="264"/>
      <c r="SUW69" s="264"/>
      <c r="SUX69" s="264"/>
      <c r="SUY69" s="264"/>
      <c r="SUZ69" s="264"/>
      <c r="SVA69" s="264"/>
      <c r="SVB69" s="264"/>
      <c r="SVC69" s="264"/>
      <c r="SVD69" s="264"/>
      <c r="SVE69" s="264"/>
      <c r="SVF69" s="264"/>
      <c r="SVG69" s="264"/>
      <c r="SVH69" s="264"/>
      <c r="SVI69" s="264"/>
      <c r="SVJ69" s="264"/>
      <c r="SVK69" s="264"/>
      <c r="SVL69" s="264"/>
      <c r="SVM69" s="264"/>
      <c r="SVN69" s="264"/>
      <c r="SVO69" s="264"/>
      <c r="SVP69" s="264"/>
      <c r="SVQ69" s="264"/>
      <c r="SVR69" s="264"/>
      <c r="SVS69" s="264"/>
      <c r="SVT69" s="264"/>
      <c r="SVU69" s="264"/>
      <c r="SVV69" s="264"/>
      <c r="SVW69" s="264"/>
      <c r="SVX69" s="264"/>
      <c r="SVY69" s="264"/>
      <c r="SVZ69" s="264"/>
      <c r="SWA69" s="264"/>
      <c r="SWB69" s="264"/>
      <c r="SWC69" s="264"/>
      <c r="SWD69" s="264"/>
      <c r="SWE69" s="264"/>
      <c r="SWF69" s="264"/>
      <c r="SWG69" s="264"/>
      <c r="SWH69" s="264"/>
      <c r="SWI69" s="264"/>
      <c r="SWJ69" s="264"/>
      <c r="SWK69" s="264"/>
      <c r="SWL69" s="264"/>
      <c r="SWM69" s="264"/>
      <c r="SWN69" s="264"/>
      <c r="SWO69" s="264"/>
      <c r="SWP69" s="264"/>
      <c r="SWQ69" s="264"/>
      <c r="SWR69" s="264"/>
      <c r="SWS69" s="264"/>
      <c r="SWT69" s="264"/>
      <c r="SWU69" s="264"/>
      <c r="SWV69" s="264"/>
      <c r="SWW69" s="264"/>
      <c r="SWX69" s="264"/>
      <c r="SWY69" s="264"/>
      <c r="SWZ69" s="264"/>
      <c r="SXA69" s="264"/>
      <c r="SXB69" s="264"/>
      <c r="SXC69" s="264"/>
      <c r="SXD69" s="264"/>
      <c r="SXE69" s="264"/>
      <c r="SXF69" s="264"/>
      <c r="SXG69" s="264"/>
      <c r="SXH69" s="264"/>
      <c r="SXI69" s="264"/>
      <c r="SXJ69" s="264"/>
      <c r="SXK69" s="264"/>
      <c r="SXL69" s="264"/>
      <c r="SXM69" s="264"/>
      <c r="SXN69" s="264"/>
      <c r="SXO69" s="264"/>
      <c r="SXP69" s="264"/>
      <c r="SXQ69" s="264"/>
      <c r="SXR69" s="264"/>
      <c r="SXS69" s="264"/>
      <c r="SXT69" s="264"/>
      <c r="SXU69" s="264"/>
      <c r="SXV69" s="264"/>
      <c r="SXW69" s="264"/>
      <c r="SXX69" s="264"/>
      <c r="SXY69" s="264"/>
      <c r="SXZ69" s="264"/>
      <c r="SYA69" s="264"/>
      <c r="SYB69" s="264"/>
      <c r="SYC69" s="264"/>
      <c r="SYD69" s="264"/>
      <c r="SYE69" s="264"/>
      <c r="SYF69" s="264"/>
      <c r="SYG69" s="264"/>
      <c r="SYH69" s="264"/>
      <c r="SYI69" s="264"/>
      <c r="SYJ69" s="264"/>
      <c r="SYK69" s="264"/>
      <c r="SYL69" s="264"/>
      <c r="SYM69" s="264"/>
      <c r="SYN69" s="264"/>
      <c r="SYO69" s="264"/>
      <c r="SYP69" s="264"/>
      <c r="SYQ69" s="264"/>
      <c r="SYR69" s="264"/>
      <c r="SYS69" s="264"/>
      <c r="SYT69" s="264"/>
      <c r="SYU69" s="264"/>
      <c r="SYV69" s="264"/>
      <c r="SYW69" s="264"/>
      <c r="SYX69" s="264"/>
      <c r="SYY69" s="264"/>
      <c r="SYZ69" s="264"/>
      <c r="SZA69" s="264"/>
      <c r="SZB69" s="264"/>
      <c r="SZC69" s="264"/>
      <c r="SZD69" s="264"/>
      <c r="SZE69" s="264"/>
      <c r="SZF69" s="264"/>
      <c r="SZG69" s="264"/>
      <c r="SZH69" s="264"/>
      <c r="SZI69" s="264"/>
      <c r="SZJ69" s="264"/>
      <c r="SZK69" s="264"/>
      <c r="SZL69" s="264"/>
      <c r="SZM69" s="264"/>
      <c r="SZN69" s="264"/>
      <c r="SZO69" s="264"/>
      <c r="SZP69" s="264"/>
      <c r="SZQ69" s="264"/>
      <c r="SZR69" s="264"/>
      <c r="SZS69" s="264"/>
      <c r="SZT69" s="264"/>
      <c r="SZU69" s="264"/>
      <c r="SZV69" s="264"/>
      <c r="SZW69" s="264"/>
      <c r="SZX69" s="264"/>
      <c r="SZY69" s="264"/>
      <c r="SZZ69" s="264"/>
      <c r="TAA69" s="264"/>
      <c r="TAB69" s="264"/>
      <c r="TAC69" s="264"/>
      <c r="TAD69" s="264"/>
      <c r="TAE69" s="264"/>
      <c r="TAF69" s="264"/>
      <c r="TAG69" s="264"/>
      <c r="TAH69" s="264"/>
      <c r="TAI69" s="264"/>
      <c r="TAJ69" s="264"/>
      <c r="TAK69" s="264"/>
      <c r="TAL69" s="264"/>
      <c r="TAM69" s="264"/>
      <c r="TAN69" s="264"/>
      <c r="TAO69" s="264"/>
      <c r="TAP69" s="264"/>
      <c r="TAQ69" s="264"/>
      <c r="TAR69" s="264"/>
      <c r="TAS69" s="264"/>
      <c r="TAT69" s="264"/>
      <c r="TAU69" s="264"/>
      <c r="TAV69" s="264"/>
      <c r="TAW69" s="264"/>
      <c r="TAX69" s="264"/>
      <c r="TAY69" s="264"/>
      <c r="TAZ69" s="264"/>
      <c r="TBA69" s="264"/>
      <c r="TBB69" s="264"/>
      <c r="TBC69" s="264"/>
      <c r="TBD69" s="264"/>
      <c r="TBE69" s="264"/>
      <c r="TBF69" s="264"/>
      <c r="TBG69" s="264"/>
      <c r="TBH69" s="264"/>
      <c r="TBI69" s="264"/>
      <c r="TBJ69" s="264"/>
      <c r="TBK69" s="264"/>
      <c r="TBL69" s="264"/>
      <c r="TBM69" s="264"/>
      <c r="TBN69" s="264"/>
      <c r="TBO69" s="264"/>
      <c r="TBP69" s="264"/>
      <c r="TBQ69" s="264"/>
      <c r="TBR69" s="264"/>
      <c r="TBS69" s="264"/>
      <c r="TBT69" s="264"/>
      <c r="TBU69" s="264"/>
      <c r="TBV69" s="264"/>
      <c r="TBW69" s="264"/>
      <c r="TBX69" s="264"/>
      <c r="TBY69" s="264"/>
      <c r="TBZ69" s="264"/>
      <c r="TCA69" s="264"/>
      <c r="TCB69" s="264"/>
      <c r="TCC69" s="264"/>
      <c r="TCD69" s="264"/>
      <c r="TCE69" s="264"/>
      <c r="TCF69" s="264"/>
      <c r="TCG69" s="264"/>
      <c r="TCH69" s="264"/>
      <c r="TCI69" s="264"/>
      <c r="TCJ69" s="264"/>
      <c r="TCK69" s="264"/>
      <c r="TCL69" s="264"/>
      <c r="TCM69" s="264"/>
      <c r="TCN69" s="264"/>
      <c r="TCO69" s="264"/>
      <c r="TCP69" s="264"/>
      <c r="TCQ69" s="264"/>
      <c r="TCR69" s="264"/>
      <c r="TCS69" s="264"/>
      <c r="TCT69" s="264"/>
      <c r="TCU69" s="264"/>
      <c r="TCV69" s="264"/>
      <c r="TCW69" s="264"/>
      <c r="TCX69" s="264"/>
      <c r="TCY69" s="264"/>
      <c r="TCZ69" s="264"/>
      <c r="TDA69" s="264"/>
      <c r="TDB69" s="264"/>
      <c r="TDC69" s="264"/>
      <c r="TDD69" s="264"/>
      <c r="TDE69" s="264"/>
      <c r="TDF69" s="264"/>
      <c r="TDG69" s="264"/>
      <c r="TDH69" s="264"/>
      <c r="TDI69" s="264"/>
      <c r="TDJ69" s="264"/>
      <c r="TDK69" s="264"/>
      <c r="TDL69" s="264"/>
      <c r="TDM69" s="264"/>
      <c r="TDN69" s="264"/>
      <c r="TDO69" s="264"/>
      <c r="TDP69" s="264"/>
      <c r="TDQ69" s="264"/>
      <c r="TDR69" s="264"/>
      <c r="TDS69" s="264"/>
      <c r="TDT69" s="264"/>
      <c r="TDU69" s="264"/>
      <c r="TDV69" s="264"/>
      <c r="TDW69" s="264"/>
      <c r="TDX69" s="264"/>
      <c r="TDY69" s="264"/>
      <c r="TDZ69" s="264"/>
      <c r="TEA69" s="264"/>
      <c r="TEB69" s="264"/>
      <c r="TEC69" s="264"/>
      <c r="TED69" s="264"/>
      <c r="TEE69" s="264"/>
      <c r="TEF69" s="264"/>
      <c r="TEG69" s="264"/>
      <c r="TEH69" s="264"/>
      <c r="TEI69" s="264"/>
      <c r="TEJ69" s="264"/>
      <c r="TEK69" s="264"/>
      <c r="TEL69" s="264"/>
      <c r="TEM69" s="264"/>
      <c r="TEN69" s="264"/>
      <c r="TEO69" s="264"/>
      <c r="TEP69" s="264"/>
      <c r="TEQ69" s="264"/>
      <c r="TER69" s="264"/>
      <c r="TES69" s="264"/>
      <c r="TET69" s="264"/>
      <c r="TEU69" s="264"/>
      <c r="TEV69" s="264"/>
      <c r="TEW69" s="264"/>
      <c r="TEX69" s="264"/>
      <c r="TEY69" s="264"/>
      <c r="TEZ69" s="264"/>
      <c r="TFA69" s="264"/>
      <c r="TFB69" s="264"/>
      <c r="TFC69" s="264"/>
      <c r="TFD69" s="264"/>
      <c r="TFE69" s="264"/>
      <c r="TFF69" s="264"/>
      <c r="TFG69" s="264"/>
      <c r="TFH69" s="264"/>
      <c r="TFI69" s="264"/>
      <c r="TFJ69" s="264"/>
      <c r="TFK69" s="264"/>
      <c r="TFL69" s="264"/>
      <c r="TFM69" s="264"/>
      <c r="TFN69" s="264"/>
      <c r="TFO69" s="264"/>
      <c r="TFP69" s="264"/>
      <c r="TFQ69" s="264"/>
      <c r="TFR69" s="264"/>
      <c r="TFS69" s="264"/>
      <c r="TFT69" s="264"/>
      <c r="TFU69" s="264"/>
      <c r="TFV69" s="264"/>
      <c r="TFW69" s="264"/>
      <c r="TFX69" s="264"/>
      <c r="TFY69" s="264"/>
      <c r="TFZ69" s="264"/>
      <c r="TGA69" s="264"/>
      <c r="TGB69" s="264"/>
      <c r="TGC69" s="264"/>
      <c r="TGD69" s="264"/>
      <c r="TGE69" s="264"/>
      <c r="TGF69" s="264"/>
      <c r="TGG69" s="264"/>
      <c r="TGH69" s="264"/>
      <c r="TGI69" s="264"/>
      <c r="TGJ69" s="264"/>
      <c r="TGK69" s="264"/>
      <c r="TGL69" s="264"/>
      <c r="TGM69" s="264"/>
      <c r="TGN69" s="264"/>
      <c r="TGO69" s="264"/>
      <c r="TGP69" s="264"/>
      <c r="TGQ69" s="264"/>
      <c r="TGR69" s="264"/>
      <c r="TGS69" s="264"/>
      <c r="TGT69" s="264"/>
      <c r="TGU69" s="264"/>
      <c r="TGV69" s="264"/>
      <c r="TGW69" s="264"/>
      <c r="TGX69" s="264"/>
      <c r="TGY69" s="264"/>
      <c r="TGZ69" s="264"/>
      <c r="THA69" s="264"/>
      <c r="THB69" s="264"/>
      <c r="THC69" s="264"/>
      <c r="THD69" s="264"/>
      <c r="THE69" s="264"/>
      <c r="THF69" s="264"/>
      <c r="THG69" s="264"/>
      <c r="THH69" s="264"/>
      <c r="THI69" s="264"/>
      <c r="THJ69" s="264"/>
      <c r="THK69" s="264"/>
      <c r="THL69" s="264"/>
      <c r="THM69" s="264"/>
      <c r="THN69" s="264"/>
      <c r="THO69" s="264"/>
      <c r="THP69" s="264"/>
      <c r="THQ69" s="264"/>
      <c r="THR69" s="264"/>
      <c r="THS69" s="264"/>
      <c r="THT69" s="264"/>
      <c r="THU69" s="264"/>
      <c r="THV69" s="264"/>
      <c r="THW69" s="264"/>
      <c r="THX69" s="264"/>
      <c r="THY69" s="264"/>
      <c r="THZ69" s="264"/>
      <c r="TIA69" s="264"/>
      <c r="TIB69" s="264"/>
      <c r="TIC69" s="264"/>
      <c r="TID69" s="264"/>
      <c r="TIE69" s="264"/>
      <c r="TIF69" s="264"/>
      <c r="TIG69" s="264"/>
      <c r="TIH69" s="264"/>
      <c r="TII69" s="264"/>
      <c r="TIJ69" s="264"/>
      <c r="TIK69" s="264"/>
      <c r="TIL69" s="264"/>
      <c r="TIM69" s="264"/>
      <c r="TIN69" s="264"/>
      <c r="TIO69" s="264"/>
      <c r="TIP69" s="264"/>
      <c r="TIQ69" s="264"/>
      <c r="TIR69" s="264"/>
      <c r="TIS69" s="264"/>
      <c r="TIT69" s="264"/>
      <c r="TIU69" s="264"/>
      <c r="TIV69" s="264"/>
      <c r="TIW69" s="264"/>
      <c r="TIX69" s="264"/>
      <c r="TIY69" s="264"/>
      <c r="TIZ69" s="264"/>
      <c r="TJA69" s="264"/>
      <c r="TJB69" s="264"/>
      <c r="TJC69" s="264"/>
      <c r="TJD69" s="264"/>
      <c r="TJE69" s="264"/>
      <c r="TJF69" s="264"/>
      <c r="TJG69" s="264"/>
      <c r="TJH69" s="264"/>
      <c r="TJI69" s="264"/>
      <c r="TJJ69" s="264"/>
      <c r="TJK69" s="264"/>
      <c r="TJL69" s="264"/>
      <c r="TJM69" s="264"/>
      <c r="TJN69" s="264"/>
      <c r="TJO69" s="264"/>
      <c r="TJP69" s="264"/>
      <c r="TJQ69" s="264"/>
      <c r="TJR69" s="264"/>
      <c r="TJS69" s="264"/>
      <c r="TJT69" s="264"/>
      <c r="TJU69" s="264"/>
      <c r="TJV69" s="264"/>
      <c r="TJW69" s="264"/>
      <c r="TJX69" s="264"/>
      <c r="TJY69" s="264"/>
      <c r="TJZ69" s="264"/>
      <c r="TKA69" s="264"/>
      <c r="TKB69" s="264"/>
      <c r="TKC69" s="264"/>
      <c r="TKD69" s="264"/>
      <c r="TKE69" s="264"/>
      <c r="TKF69" s="264"/>
      <c r="TKG69" s="264"/>
      <c r="TKH69" s="264"/>
      <c r="TKI69" s="264"/>
      <c r="TKJ69" s="264"/>
      <c r="TKK69" s="264"/>
      <c r="TKL69" s="264"/>
      <c r="TKM69" s="264"/>
      <c r="TKN69" s="264"/>
      <c r="TKO69" s="264"/>
      <c r="TKP69" s="264"/>
      <c r="TKQ69" s="264"/>
      <c r="TKR69" s="264"/>
      <c r="TKS69" s="264"/>
      <c r="TKT69" s="264"/>
      <c r="TKU69" s="264"/>
      <c r="TKV69" s="264"/>
      <c r="TKW69" s="264"/>
      <c r="TKX69" s="264"/>
      <c r="TKY69" s="264"/>
      <c r="TKZ69" s="264"/>
      <c r="TLA69" s="264"/>
      <c r="TLB69" s="264"/>
      <c r="TLC69" s="264"/>
      <c r="TLD69" s="264"/>
      <c r="TLE69" s="264"/>
      <c r="TLF69" s="264"/>
      <c r="TLG69" s="264"/>
      <c r="TLH69" s="264"/>
      <c r="TLI69" s="264"/>
      <c r="TLJ69" s="264"/>
      <c r="TLK69" s="264"/>
      <c r="TLL69" s="264"/>
      <c r="TLM69" s="264"/>
      <c r="TLN69" s="264"/>
      <c r="TLO69" s="264"/>
      <c r="TLP69" s="264"/>
      <c r="TLQ69" s="264"/>
      <c r="TLR69" s="264"/>
      <c r="TLS69" s="264"/>
      <c r="TLT69" s="264"/>
      <c r="TLU69" s="264"/>
      <c r="TLV69" s="264"/>
      <c r="TLW69" s="264"/>
      <c r="TLX69" s="264"/>
      <c r="TLY69" s="264"/>
      <c r="TLZ69" s="264"/>
      <c r="TMA69" s="264"/>
      <c r="TMB69" s="264"/>
      <c r="TMC69" s="264"/>
      <c r="TMD69" s="264"/>
      <c r="TME69" s="264"/>
      <c r="TMF69" s="264"/>
      <c r="TMG69" s="264"/>
      <c r="TMH69" s="264"/>
      <c r="TMI69" s="264"/>
      <c r="TMJ69" s="264"/>
      <c r="TMK69" s="264"/>
      <c r="TML69" s="264"/>
      <c r="TMM69" s="264"/>
      <c r="TMN69" s="264"/>
      <c r="TMO69" s="264"/>
      <c r="TMP69" s="264"/>
      <c r="TMQ69" s="264"/>
      <c r="TMR69" s="264"/>
      <c r="TMS69" s="264"/>
      <c r="TMT69" s="264"/>
      <c r="TMU69" s="264"/>
      <c r="TMV69" s="264"/>
      <c r="TMW69" s="264"/>
      <c r="TMX69" s="264"/>
      <c r="TMY69" s="264"/>
      <c r="TMZ69" s="264"/>
      <c r="TNA69" s="264"/>
      <c r="TNB69" s="264"/>
      <c r="TNC69" s="264"/>
      <c r="TND69" s="264"/>
      <c r="TNE69" s="264"/>
      <c r="TNF69" s="264"/>
      <c r="TNG69" s="264"/>
      <c r="TNH69" s="264"/>
      <c r="TNI69" s="264"/>
      <c r="TNJ69" s="264"/>
      <c r="TNK69" s="264"/>
      <c r="TNL69" s="264"/>
      <c r="TNM69" s="264"/>
      <c r="TNN69" s="264"/>
      <c r="TNO69" s="264"/>
      <c r="TNP69" s="264"/>
      <c r="TNQ69" s="264"/>
      <c r="TNR69" s="264"/>
      <c r="TNS69" s="264"/>
      <c r="TNT69" s="264"/>
      <c r="TNU69" s="264"/>
      <c r="TNV69" s="264"/>
      <c r="TNW69" s="264"/>
      <c r="TNX69" s="264"/>
      <c r="TNY69" s="264"/>
      <c r="TNZ69" s="264"/>
      <c r="TOA69" s="264"/>
      <c r="TOB69" s="264"/>
      <c r="TOC69" s="264"/>
      <c r="TOD69" s="264"/>
      <c r="TOE69" s="264"/>
      <c r="TOF69" s="264"/>
      <c r="TOG69" s="264"/>
      <c r="TOH69" s="264"/>
      <c r="TOI69" s="264"/>
      <c r="TOJ69" s="264"/>
      <c r="TOK69" s="264"/>
      <c r="TOL69" s="264"/>
      <c r="TOM69" s="264"/>
      <c r="TON69" s="264"/>
      <c r="TOO69" s="264"/>
      <c r="TOP69" s="264"/>
      <c r="TOQ69" s="264"/>
      <c r="TOR69" s="264"/>
      <c r="TOS69" s="264"/>
      <c r="TOT69" s="264"/>
      <c r="TOU69" s="264"/>
      <c r="TOV69" s="264"/>
      <c r="TOW69" s="264"/>
      <c r="TOX69" s="264"/>
      <c r="TOY69" s="264"/>
      <c r="TOZ69" s="264"/>
      <c r="TPA69" s="264"/>
      <c r="TPB69" s="264"/>
      <c r="TPC69" s="264"/>
      <c r="TPD69" s="264"/>
      <c r="TPE69" s="264"/>
      <c r="TPF69" s="264"/>
      <c r="TPG69" s="264"/>
      <c r="TPH69" s="264"/>
      <c r="TPI69" s="264"/>
      <c r="TPJ69" s="264"/>
      <c r="TPK69" s="264"/>
      <c r="TPL69" s="264"/>
      <c r="TPM69" s="264"/>
      <c r="TPN69" s="264"/>
      <c r="TPO69" s="264"/>
      <c r="TPP69" s="264"/>
      <c r="TPQ69" s="264"/>
      <c r="TPR69" s="264"/>
      <c r="TPS69" s="264"/>
      <c r="TPT69" s="264"/>
      <c r="TPU69" s="264"/>
      <c r="TPV69" s="264"/>
      <c r="TPW69" s="264"/>
      <c r="TPX69" s="264"/>
      <c r="TPY69" s="264"/>
      <c r="TPZ69" s="264"/>
      <c r="TQA69" s="264"/>
      <c r="TQB69" s="264"/>
      <c r="TQC69" s="264"/>
      <c r="TQD69" s="264"/>
      <c r="TQE69" s="264"/>
      <c r="TQF69" s="264"/>
      <c r="TQG69" s="264"/>
      <c r="TQH69" s="264"/>
      <c r="TQI69" s="264"/>
      <c r="TQJ69" s="264"/>
      <c r="TQK69" s="264"/>
      <c r="TQL69" s="264"/>
      <c r="TQM69" s="264"/>
      <c r="TQN69" s="264"/>
      <c r="TQO69" s="264"/>
      <c r="TQP69" s="264"/>
      <c r="TQQ69" s="264"/>
      <c r="TQR69" s="264"/>
      <c r="TQS69" s="264"/>
      <c r="TQT69" s="264"/>
      <c r="TQU69" s="264"/>
      <c r="TQV69" s="264"/>
      <c r="TQW69" s="264"/>
      <c r="TQX69" s="264"/>
      <c r="TQY69" s="264"/>
      <c r="TQZ69" s="264"/>
      <c r="TRA69" s="264"/>
      <c r="TRB69" s="264"/>
      <c r="TRC69" s="264"/>
      <c r="TRD69" s="264"/>
      <c r="TRE69" s="264"/>
      <c r="TRF69" s="264"/>
      <c r="TRG69" s="264"/>
      <c r="TRH69" s="264"/>
      <c r="TRI69" s="264"/>
      <c r="TRJ69" s="264"/>
      <c r="TRK69" s="264"/>
      <c r="TRL69" s="264"/>
      <c r="TRM69" s="264"/>
      <c r="TRN69" s="264"/>
      <c r="TRO69" s="264"/>
      <c r="TRP69" s="264"/>
      <c r="TRQ69" s="264"/>
      <c r="TRR69" s="264"/>
      <c r="TRS69" s="264"/>
      <c r="TRT69" s="264"/>
      <c r="TRU69" s="264"/>
      <c r="TRV69" s="264"/>
      <c r="TRW69" s="264"/>
      <c r="TRX69" s="264"/>
      <c r="TRY69" s="264"/>
      <c r="TRZ69" s="264"/>
      <c r="TSA69" s="264"/>
      <c r="TSB69" s="264"/>
      <c r="TSC69" s="264"/>
      <c r="TSD69" s="264"/>
      <c r="TSE69" s="264"/>
      <c r="TSF69" s="264"/>
      <c r="TSG69" s="264"/>
      <c r="TSH69" s="264"/>
      <c r="TSI69" s="264"/>
      <c r="TSJ69" s="264"/>
      <c r="TSK69" s="264"/>
      <c r="TSL69" s="264"/>
      <c r="TSM69" s="264"/>
      <c r="TSN69" s="264"/>
      <c r="TSO69" s="264"/>
      <c r="TSP69" s="264"/>
      <c r="TSQ69" s="264"/>
      <c r="TSR69" s="264"/>
      <c r="TSS69" s="264"/>
      <c r="TST69" s="264"/>
      <c r="TSU69" s="264"/>
      <c r="TSV69" s="264"/>
      <c r="TSW69" s="264"/>
      <c r="TSX69" s="264"/>
      <c r="TSY69" s="264"/>
      <c r="TSZ69" s="264"/>
      <c r="TTA69" s="264"/>
      <c r="TTB69" s="264"/>
      <c r="TTC69" s="264"/>
      <c r="TTD69" s="264"/>
      <c r="TTE69" s="264"/>
      <c r="TTF69" s="264"/>
      <c r="TTG69" s="264"/>
      <c r="TTH69" s="264"/>
      <c r="TTI69" s="264"/>
      <c r="TTJ69" s="264"/>
      <c r="TTK69" s="264"/>
      <c r="TTL69" s="264"/>
      <c r="TTM69" s="264"/>
      <c r="TTN69" s="264"/>
      <c r="TTO69" s="264"/>
      <c r="TTP69" s="264"/>
      <c r="TTQ69" s="264"/>
      <c r="TTR69" s="264"/>
      <c r="TTS69" s="264"/>
      <c r="TTT69" s="264"/>
      <c r="TTU69" s="264"/>
      <c r="TTV69" s="264"/>
      <c r="TTW69" s="264"/>
      <c r="TTX69" s="264"/>
      <c r="TTY69" s="264"/>
      <c r="TTZ69" s="264"/>
      <c r="TUA69" s="264"/>
      <c r="TUB69" s="264"/>
      <c r="TUC69" s="264"/>
      <c r="TUD69" s="264"/>
      <c r="TUE69" s="264"/>
      <c r="TUF69" s="264"/>
      <c r="TUG69" s="264"/>
      <c r="TUH69" s="264"/>
      <c r="TUI69" s="264"/>
      <c r="TUJ69" s="264"/>
      <c r="TUK69" s="264"/>
      <c r="TUL69" s="264"/>
      <c r="TUM69" s="264"/>
      <c r="TUN69" s="264"/>
      <c r="TUO69" s="264"/>
      <c r="TUP69" s="264"/>
      <c r="TUQ69" s="264"/>
      <c r="TUR69" s="264"/>
      <c r="TUS69" s="264"/>
      <c r="TUT69" s="264"/>
      <c r="TUU69" s="264"/>
      <c r="TUV69" s="264"/>
      <c r="TUW69" s="264"/>
      <c r="TUX69" s="264"/>
      <c r="TUY69" s="264"/>
      <c r="TUZ69" s="264"/>
      <c r="TVA69" s="264"/>
      <c r="TVB69" s="264"/>
      <c r="TVC69" s="264"/>
      <c r="TVD69" s="264"/>
      <c r="TVE69" s="264"/>
      <c r="TVF69" s="264"/>
      <c r="TVG69" s="264"/>
      <c r="TVH69" s="264"/>
      <c r="TVI69" s="264"/>
      <c r="TVJ69" s="264"/>
      <c r="TVK69" s="264"/>
      <c r="TVL69" s="264"/>
      <c r="TVM69" s="264"/>
      <c r="TVN69" s="264"/>
      <c r="TVO69" s="264"/>
      <c r="TVP69" s="264"/>
      <c r="TVQ69" s="264"/>
      <c r="TVR69" s="264"/>
      <c r="TVS69" s="264"/>
      <c r="TVT69" s="264"/>
      <c r="TVU69" s="264"/>
      <c r="TVV69" s="264"/>
      <c r="TVW69" s="264"/>
      <c r="TVX69" s="264"/>
      <c r="TVY69" s="264"/>
      <c r="TVZ69" s="264"/>
      <c r="TWA69" s="264"/>
      <c r="TWB69" s="264"/>
      <c r="TWC69" s="264"/>
      <c r="TWD69" s="264"/>
      <c r="TWE69" s="264"/>
      <c r="TWF69" s="264"/>
      <c r="TWG69" s="264"/>
      <c r="TWH69" s="264"/>
      <c r="TWI69" s="264"/>
      <c r="TWJ69" s="264"/>
      <c r="TWK69" s="264"/>
      <c r="TWL69" s="264"/>
      <c r="TWM69" s="264"/>
      <c r="TWN69" s="264"/>
      <c r="TWO69" s="264"/>
      <c r="TWP69" s="264"/>
      <c r="TWQ69" s="264"/>
      <c r="TWR69" s="264"/>
      <c r="TWS69" s="264"/>
      <c r="TWT69" s="264"/>
      <c r="TWU69" s="264"/>
      <c r="TWV69" s="264"/>
      <c r="TWW69" s="264"/>
      <c r="TWX69" s="264"/>
      <c r="TWY69" s="264"/>
      <c r="TWZ69" s="264"/>
      <c r="TXA69" s="264"/>
      <c r="TXB69" s="264"/>
      <c r="TXC69" s="264"/>
      <c r="TXD69" s="264"/>
      <c r="TXE69" s="264"/>
      <c r="TXF69" s="264"/>
      <c r="TXG69" s="264"/>
      <c r="TXH69" s="264"/>
      <c r="TXI69" s="264"/>
      <c r="TXJ69" s="264"/>
      <c r="TXK69" s="264"/>
      <c r="TXL69" s="264"/>
      <c r="TXM69" s="264"/>
      <c r="TXN69" s="264"/>
      <c r="TXO69" s="264"/>
      <c r="TXP69" s="264"/>
      <c r="TXQ69" s="264"/>
      <c r="TXR69" s="264"/>
      <c r="TXS69" s="264"/>
      <c r="TXT69" s="264"/>
      <c r="TXU69" s="264"/>
      <c r="TXV69" s="264"/>
      <c r="TXW69" s="264"/>
      <c r="TXX69" s="264"/>
      <c r="TXY69" s="264"/>
      <c r="TXZ69" s="264"/>
      <c r="TYA69" s="264"/>
      <c r="TYB69" s="264"/>
      <c r="TYC69" s="264"/>
      <c r="TYD69" s="264"/>
      <c r="TYE69" s="264"/>
      <c r="TYF69" s="264"/>
      <c r="TYG69" s="264"/>
      <c r="TYH69" s="264"/>
      <c r="TYI69" s="264"/>
      <c r="TYJ69" s="264"/>
      <c r="TYK69" s="264"/>
      <c r="TYL69" s="264"/>
      <c r="TYM69" s="264"/>
      <c r="TYN69" s="264"/>
      <c r="TYO69" s="264"/>
      <c r="TYP69" s="264"/>
      <c r="TYQ69" s="264"/>
      <c r="TYR69" s="264"/>
      <c r="TYS69" s="264"/>
      <c r="TYT69" s="264"/>
      <c r="TYU69" s="264"/>
      <c r="TYV69" s="264"/>
      <c r="TYW69" s="264"/>
      <c r="TYX69" s="264"/>
      <c r="TYY69" s="264"/>
      <c r="TYZ69" s="264"/>
      <c r="TZA69" s="264"/>
      <c r="TZB69" s="264"/>
      <c r="TZC69" s="264"/>
      <c r="TZD69" s="264"/>
      <c r="TZE69" s="264"/>
      <c r="TZF69" s="264"/>
      <c r="TZG69" s="264"/>
      <c r="TZH69" s="264"/>
      <c r="TZI69" s="264"/>
      <c r="TZJ69" s="264"/>
      <c r="TZK69" s="264"/>
      <c r="TZL69" s="264"/>
      <c r="TZM69" s="264"/>
      <c r="TZN69" s="264"/>
      <c r="TZO69" s="264"/>
      <c r="TZP69" s="264"/>
      <c r="TZQ69" s="264"/>
      <c r="TZR69" s="264"/>
      <c r="TZS69" s="264"/>
      <c r="TZT69" s="264"/>
      <c r="TZU69" s="264"/>
      <c r="TZV69" s="264"/>
      <c r="TZW69" s="264"/>
      <c r="TZX69" s="264"/>
      <c r="TZY69" s="264"/>
      <c r="TZZ69" s="264"/>
      <c r="UAA69" s="264"/>
      <c r="UAB69" s="264"/>
      <c r="UAC69" s="264"/>
      <c r="UAD69" s="264"/>
      <c r="UAE69" s="264"/>
      <c r="UAF69" s="264"/>
      <c r="UAG69" s="264"/>
      <c r="UAH69" s="264"/>
      <c r="UAI69" s="264"/>
      <c r="UAJ69" s="264"/>
      <c r="UAK69" s="264"/>
      <c r="UAL69" s="264"/>
      <c r="UAM69" s="264"/>
      <c r="UAN69" s="264"/>
      <c r="UAO69" s="264"/>
      <c r="UAP69" s="264"/>
      <c r="UAQ69" s="264"/>
      <c r="UAR69" s="264"/>
      <c r="UAS69" s="264"/>
      <c r="UAT69" s="264"/>
      <c r="UAU69" s="264"/>
      <c r="UAV69" s="264"/>
      <c r="UAW69" s="264"/>
      <c r="UAX69" s="264"/>
      <c r="UAY69" s="264"/>
      <c r="UAZ69" s="264"/>
      <c r="UBA69" s="264"/>
      <c r="UBB69" s="264"/>
      <c r="UBC69" s="264"/>
      <c r="UBD69" s="264"/>
      <c r="UBE69" s="264"/>
      <c r="UBF69" s="264"/>
      <c r="UBG69" s="264"/>
      <c r="UBH69" s="264"/>
      <c r="UBI69" s="264"/>
      <c r="UBJ69" s="264"/>
      <c r="UBK69" s="264"/>
      <c r="UBL69" s="264"/>
      <c r="UBM69" s="264"/>
      <c r="UBN69" s="264"/>
      <c r="UBO69" s="264"/>
      <c r="UBP69" s="264"/>
      <c r="UBQ69" s="264"/>
      <c r="UBR69" s="264"/>
      <c r="UBS69" s="264"/>
      <c r="UBT69" s="264"/>
      <c r="UBU69" s="264"/>
      <c r="UBV69" s="264"/>
      <c r="UBW69" s="264"/>
      <c r="UBX69" s="264"/>
      <c r="UBY69" s="264"/>
      <c r="UBZ69" s="264"/>
      <c r="UCA69" s="264"/>
      <c r="UCB69" s="264"/>
      <c r="UCC69" s="264"/>
      <c r="UCD69" s="264"/>
      <c r="UCE69" s="264"/>
      <c r="UCF69" s="264"/>
      <c r="UCG69" s="264"/>
      <c r="UCH69" s="264"/>
      <c r="UCI69" s="264"/>
      <c r="UCJ69" s="264"/>
      <c r="UCK69" s="264"/>
      <c r="UCL69" s="264"/>
      <c r="UCM69" s="264"/>
      <c r="UCN69" s="264"/>
      <c r="UCO69" s="264"/>
      <c r="UCP69" s="264"/>
      <c r="UCQ69" s="264"/>
      <c r="UCR69" s="264"/>
      <c r="UCS69" s="264"/>
      <c r="UCT69" s="264"/>
      <c r="UCU69" s="264"/>
      <c r="UCV69" s="264"/>
      <c r="UCW69" s="264"/>
      <c r="UCX69" s="264"/>
      <c r="UCY69" s="264"/>
      <c r="UCZ69" s="264"/>
      <c r="UDA69" s="264"/>
      <c r="UDB69" s="264"/>
      <c r="UDC69" s="264"/>
      <c r="UDD69" s="264"/>
      <c r="UDE69" s="264"/>
      <c r="UDF69" s="264"/>
      <c r="UDG69" s="264"/>
      <c r="UDH69" s="264"/>
      <c r="UDI69" s="264"/>
      <c r="UDJ69" s="264"/>
      <c r="UDK69" s="264"/>
      <c r="UDL69" s="264"/>
      <c r="UDM69" s="264"/>
      <c r="UDN69" s="264"/>
      <c r="UDO69" s="264"/>
      <c r="UDP69" s="264"/>
      <c r="UDQ69" s="264"/>
      <c r="UDR69" s="264"/>
      <c r="UDS69" s="264"/>
      <c r="UDT69" s="264"/>
      <c r="UDU69" s="264"/>
      <c r="UDV69" s="264"/>
      <c r="UDW69" s="264"/>
      <c r="UDX69" s="264"/>
      <c r="UDY69" s="264"/>
      <c r="UDZ69" s="264"/>
      <c r="UEA69" s="264"/>
      <c r="UEB69" s="264"/>
      <c r="UEC69" s="264"/>
      <c r="UED69" s="264"/>
      <c r="UEE69" s="264"/>
      <c r="UEF69" s="264"/>
      <c r="UEG69" s="264"/>
      <c r="UEH69" s="264"/>
      <c r="UEI69" s="264"/>
      <c r="UEJ69" s="264"/>
      <c r="UEK69" s="264"/>
      <c r="UEL69" s="264"/>
      <c r="UEM69" s="264"/>
      <c r="UEN69" s="264"/>
      <c r="UEO69" s="264"/>
      <c r="UEP69" s="264"/>
      <c r="UEQ69" s="264"/>
      <c r="UER69" s="264"/>
      <c r="UES69" s="264"/>
      <c r="UET69" s="264"/>
      <c r="UEU69" s="264"/>
      <c r="UEV69" s="264"/>
      <c r="UEW69" s="264"/>
      <c r="UEX69" s="264"/>
      <c r="UEY69" s="264"/>
      <c r="UEZ69" s="264"/>
      <c r="UFA69" s="264"/>
      <c r="UFB69" s="264"/>
      <c r="UFC69" s="264"/>
      <c r="UFD69" s="264"/>
      <c r="UFE69" s="264"/>
      <c r="UFF69" s="264"/>
      <c r="UFG69" s="264"/>
      <c r="UFH69" s="264"/>
      <c r="UFI69" s="264"/>
      <c r="UFJ69" s="264"/>
      <c r="UFK69" s="264"/>
      <c r="UFL69" s="264"/>
      <c r="UFM69" s="264"/>
      <c r="UFN69" s="264"/>
      <c r="UFO69" s="264"/>
      <c r="UFP69" s="264"/>
      <c r="UFQ69" s="264"/>
      <c r="UFR69" s="264"/>
      <c r="UFS69" s="264"/>
      <c r="UFT69" s="264"/>
      <c r="UFU69" s="264"/>
      <c r="UFV69" s="264"/>
      <c r="UFW69" s="264"/>
      <c r="UFX69" s="264"/>
      <c r="UFY69" s="264"/>
      <c r="UFZ69" s="264"/>
      <c r="UGA69" s="264"/>
      <c r="UGB69" s="264"/>
      <c r="UGC69" s="264"/>
      <c r="UGD69" s="264"/>
      <c r="UGE69" s="264"/>
      <c r="UGF69" s="264"/>
      <c r="UGG69" s="264"/>
      <c r="UGH69" s="264"/>
      <c r="UGI69" s="264"/>
      <c r="UGJ69" s="264"/>
      <c r="UGK69" s="264"/>
      <c r="UGL69" s="264"/>
      <c r="UGM69" s="264"/>
      <c r="UGN69" s="264"/>
      <c r="UGO69" s="264"/>
      <c r="UGP69" s="264"/>
      <c r="UGQ69" s="264"/>
      <c r="UGR69" s="264"/>
      <c r="UGS69" s="264"/>
      <c r="UGT69" s="264"/>
      <c r="UGU69" s="264"/>
      <c r="UGV69" s="264"/>
      <c r="UGW69" s="264"/>
      <c r="UGX69" s="264"/>
      <c r="UGY69" s="264"/>
      <c r="UGZ69" s="264"/>
      <c r="UHA69" s="264"/>
      <c r="UHB69" s="264"/>
      <c r="UHC69" s="264"/>
      <c r="UHD69" s="264"/>
      <c r="UHE69" s="264"/>
      <c r="UHF69" s="264"/>
      <c r="UHG69" s="264"/>
      <c r="UHH69" s="264"/>
      <c r="UHI69" s="264"/>
      <c r="UHJ69" s="264"/>
      <c r="UHK69" s="264"/>
      <c r="UHL69" s="264"/>
      <c r="UHM69" s="264"/>
      <c r="UHN69" s="264"/>
      <c r="UHO69" s="264"/>
      <c r="UHP69" s="264"/>
      <c r="UHQ69" s="264"/>
      <c r="UHR69" s="264"/>
      <c r="UHS69" s="264"/>
      <c r="UHT69" s="264"/>
      <c r="UHU69" s="264"/>
      <c r="UHV69" s="264"/>
      <c r="UHW69" s="264"/>
      <c r="UHX69" s="264"/>
      <c r="UHY69" s="264"/>
      <c r="UHZ69" s="264"/>
      <c r="UIA69" s="264"/>
      <c r="UIB69" s="264"/>
      <c r="UIC69" s="264"/>
      <c r="UID69" s="264"/>
      <c r="UIE69" s="264"/>
      <c r="UIF69" s="264"/>
      <c r="UIG69" s="264"/>
      <c r="UIH69" s="264"/>
      <c r="UII69" s="264"/>
      <c r="UIJ69" s="264"/>
      <c r="UIK69" s="264"/>
      <c r="UIL69" s="264"/>
      <c r="UIM69" s="264"/>
      <c r="UIN69" s="264"/>
      <c r="UIO69" s="264"/>
      <c r="UIP69" s="264"/>
      <c r="UIQ69" s="264"/>
      <c r="UIR69" s="264"/>
      <c r="UIS69" s="264"/>
      <c r="UIT69" s="264"/>
      <c r="UIU69" s="264"/>
      <c r="UIV69" s="264"/>
      <c r="UIW69" s="264"/>
      <c r="UIX69" s="264"/>
      <c r="UIY69" s="264"/>
      <c r="UIZ69" s="264"/>
      <c r="UJA69" s="264"/>
      <c r="UJB69" s="264"/>
      <c r="UJC69" s="264"/>
      <c r="UJD69" s="264"/>
      <c r="UJE69" s="264"/>
      <c r="UJF69" s="264"/>
      <c r="UJG69" s="264"/>
      <c r="UJH69" s="264"/>
      <c r="UJI69" s="264"/>
      <c r="UJJ69" s="264"/>
      <c r="UJK69" s="264"/>
      <c r="UJL69" s="264"/>
      <c r="UJM69" s="264"/>
      <c r="UJN69" s="264"/>
      <c r="UJO69" s="264"/>
      <c r="UJP69" s="264"/>
      <c r="UJQ69" s="264"/>
      <c r="UJR69" s="264"/>
      <c r="UJS69" s="264"/>
      <c r="UJT69" s="264"/>
      <c r="UJU69" s="264"/>
      <c r="UJV69" s="264"/>
      <c r="UJW69" s="264"/>
      <c r="UJX69" s="264"/>
      <c r="UJY69" s="264"/>
      <c r="UJZ69" s="264"/>
      <c r="UKA69" s="264"/>
      <c r="UKB69" s="264"/>
      <c r="UKC69" s="264"/>
      <c r="UKD69" s="264"/>
      <c r="UKE69" s="264"/>
      <c r="UKF69" s="264"/>
      <c r="UKG69" s="264"/>
      <c r="UKH69" s="264"/>
      <c r="UKI69" s="264"/>
      <c r="UKJ69" s="264"/>
      <c r="UKK69" s="264"/>
      <c r="UKL69" s="264"/>
      <c r="UKM69" s="264"/>
      <c r="UKN69" s="264"/>
      <c r="UKO69" s="264"/>
      <c r="UKP69" s="264"/>
      <c r="UKQ69" s="264"/>
      <c r="UKR69" s="264"/>
      <c r="UKS69" s="264"/>
      <c r="UKT69" s="264"/>
      <c r="UKU69" s="264"/>
      <c r="UKV69" s="264"/>
      <c r="UKW69" s="264"/>
      <c r="UKX69" s="264"/>
      <c r="UKY69" s="264"/>
      <c r="UKZ69" s="264"/>
      <c r="ULA69" s="264"/>
      <c r="ULB69" s="264"/>
      <c r="ULC69" s="264"/>
      <c r="ULD69" s="264"/>
      <c r="ULE69" s="264"/>
      <c r="ULF69" s="264"/>
      <c r="ULG69" s="264"/>
      <c r="ULH69" s="264"/>
      <c r="ULI69" s="264"/>
      <c r="ULJ69" s="264"/>
      <c r="ULK69" s="264"/>
      <c r="ULL69" s="264"/>
      <c r="ULM69" s="264"/>
      <c r="ULN69" s="264"/>
      <c r="ULO69" s="264"/>
      <c r="ULP69" s="264"/>
      <c r="ULQ69" s="264"/>
      <c r="ULR69" s="264"/>
      <c r="ULS69" s="264"/>
      <c r="ULT69" s="264"/>
      <c r="ULU69" s="264"/>
      <c r="ULV69" s="264"/>
      <c r="ULW69" s="264"/>
      <c r="ULX69" s="264"/>
      <c r="ULY69" s="264"/>
      <c r="ULZ69" s="264"/>
      <c r="UMA69" s="264"/>
      <c r="UMB69" s="264"/>
      <c r="UMC69" s="264"/>
      <c r="UMD69" s="264"/>
      <c r="UME69" s="264"/>
      <c r="UMF69" s="264"/>
      <c r="UMG69" s="264"/>
      <c r="UMH69" s="264"/>
      <c r="UMI69" s="264"/>
      <c r="UMJ69" s="264"/>
      <c r="UMK69" s="264"/>
      <c r="UML69" s="264"/>
      <c r="UMM69" s="264"/>
      <c r="UMN69" s="264"/>
      <c r="UMO69" s="264"/>
      <c r="UMP69" s="264"/>
      <c r="UMQ69" s="264"/>
      <c r="UMR69" s="264"/>
      <c r="UMS69" s="264"/>
      <c r="UMT69" s="264"/>
      <c r="UMU69" s="264"/>
      <c r="UMV69" s="264"/>
      <c r="UMW69" s="264"/>
      <c r="UMX69" s="264"/>
      <c r="UMY69" s="264"/>
      <c r="UMZ69" s="264"/>
      <c r="UNA69" s="264"/>
      <c r="UNB69" s="264"/>
      <c r="UNC69" s="264"/>
      <c r="UND69" s="264"/>
      <c r="UNE69" s="264"/>
      <c r="UNF69" s="264"/>
      <c r="UNG69" s="264"/>
      <c r="UNH69" s="264"/>
      <c r="UNI69" s="264"/>
      <c r="UNJ69" s="264"/>
      <c r="UNK69" s="264"/>
      <c r="UNL69" s="264"/>
      <c r="UNM69" s="264"/>
      <c r="UNN69" s="264"/>
      <c r="UNO69" s="264"/>
      <c r="UNP69" s="264"/>
      <c r="UNQ69" s="264"/>
      <c r="UNR69" s="264"/>
      <c r="UNS69" s="264"/>
      <c r="UNT69" s="264"/>
      <c r="UNU69" s="264"/>
      <c r="UNV69" s="264"/>
      <c r="UNW69" s="264"/>
      <c r="UNX69" s="264"/>
      <c r="UNY69" s="264"/>
      <c r="UNZ69" s="264"/>
      <c r="UOA69" s="264"/>
      <c r="UOB69" s="264"/>
      <c r="UOC69" s="264"/>
      <c r="UOD69" s="264"/>
      <c r="UOE69" s="264"/>
      <c r="UOF69" s="264"/>
      <c r="UOG69" s="264"/>
      <c r="UOH69" s="264"/>
      <c r="UOI69" s="264"/>
      <c r="UOJ69" s="264"/>
      <c r="UOK69" s="264"/>
      <c r="UOL69" s="264"/>
      <c r="UOM69" s="264"/>
      <c r="UON69" s="264"/>
      <c r="UOO69" s="264"/>
      <c r="UOP69" s="264"/>
      <c r="UOQ69" s="264"/>
      <c r="UOR69" s="264"/>
      <c r="UOS69" s="264"/>
      <c r="UOT69" s="264"/>
      <c r="UOU69" s="264"/>
      <c r="UOV69" s="264"/>
      <c r="UOW69" s="264"/>
      <c r="UOX69" s="264"/>
      <c r="UOY69" s="264"/>
      <c r="UOZ69" s="264"/>
      <c r="UPA69" s="264"/>
      <c r="UPB69" s="264"/>
      <c r="UPC69" s="264"/>
      <c r="UPD69" s="264"/>
      <c r="UPE69" s="264"/>
      <c r="UPF69" s="264"/>
      <c r="UPG69" s="264"/>
      <c r="UPH69" s="264"/>
      <c r="UPI69" s="264"/>
      <c r="UPJ69" s="264"/>
      <c r="UPK69" s="264"/>
      <c r="UPL69" s="264"/>
      <c r="UPM69" s="264"/>
      <c r="UPN69" s="264"/>
      <c r="UPO69" s="264"/>
      <c r="UPP69" s="264"/>
      <c r="UPQ69" s="264"/>
      <c r="UPR69" s="264"/>
      <c r="UPS69" s="264"/>
      <c r="UPT69" s="264"/>
      <c r="UPU69" s="264"/>
      <c r="UPV69" s="264"/>
      <c r="UPW69" s="264"/>
      <c r="UPX69" s="264"/>
      <c r="UPY69" s="264"/>
      <c r="UPZ69" s="264"/>
      <c r="UQA69" s="264"/>
      <c r="UQB69" s="264"/>
      <c r="UQC69" s="264"/>
      <c r="UQD69" s="264"/>
      <c r="UQE69" s="264"/>
      <c r="UQF69" s="264"/>
      <c r="UQG69" s="264"/>
      <c r="UQH69" s="264"/>
      <c r="UQI69" s="264"/>
      <c r="UQJ69" s="264"/>
      <c r="UQK69" s="264"/>
      <c r="UQL69" s="264"/>
      <c r="UQM69" s="264"/>
      <c r="UQN69" s="264"/>
      <c r="UQO69" s="264"/>
      <c r="UQP69" s="264"/>
      <c r="UQQ69" s="264"/>
      <c r="UQR69" s="264"/>
      <c r="UQS69" s="264"/>
      <c r="UQT69" s="264"/>
      <c r="UQU69" s="264"/>
      <c r="UQV69" s="264"/>
      <c r="UQW69" s="264"/>
      <c r="UQX69" s="264"/>
      <c r="UQY69" s="264"/>
      <c r="UQZ69" s="264"/>
      <c r="URA69" s="264"/>
      <c r="URB69" s="264"/>
      <c r="URC69" s="264"/>
      <c r="URD69" s="264"/>
      <c r="URE69" s="264"/>
      <c r="URF69" s="264"/>
      <c r="URG69" s="264"/>
      <c r="URH69" s="264"/>
      <c r="URI69" s="264"/>
      <c r="URJ69" s="264"/>
      <c r="URK69" s="264"/>
      <c r="URL69" s="264"/>
      <c r="URM69" s="264"/>
      <c r="URN69" s="264"/>
      <c r="URO69" s="264"/>
      <c r="URP69" s="264"/>
      <c r="URQ69" s="264"/>
      <c r="URR69" s="264"/>
      <c r="URS69" s="264"/>
      <c r="URT69" s="264"/>
      <c r="URU69" s="264"/>
      <c r="URV69" s="264"/>
      <c r="URW69" s="264"/>
      <c r="URX69" s="264"/>
      <c r="URY69" s="264"/>
      <c r="URZ69" s="264"/>
      <c r="USA69" s="264"/>
      <c r="USB69" s="264"/>
      <c r="USC69" s="264"/>
      <c r="USD69" s="264"/>
      <c r="USE69" s="264"/>
      <c r="USF69" s="264"/>
      <c r="USG69" s="264"/>
      <c r="USH69" s="264"/>
      <c r="USI69" s="264"/>
      <c r="USJ69" s="264"/>
      <c r="USK69" s="264"/>
      <c r="USL69" s="264"/>
      <c r="USM69" s="264"/>
      <c r="USN69" s="264"/>
      <c r="USO69" s="264"/>
      <c r="USP69" s="264"/>
      <c r="USQ69" s="264"/>
      <c r="USR69" s="264"/>
      <c r="USS69" s="264"/>
      <c r="UST69" s="264"/>
      <c r="USU69" s="264"/>
      <c r="USV69" s="264"/>
      <c r="USW69" s="264"/>
      <c r="USX69" s="264"/>
      <c r="USY69" s="264"/>
      <c r="USZ69" s="264"/>
      <c r="UTA69" s="264"/>
      <c r="UTB69" s="264"/>
      <c r="UTC69" s="264"/>
      <c r="UTD69" s="264"/>
      <c r="UTE69" s="264"/>
      <c r="UTF69" s="264"/>
      <c r="UTG69" s="264"/>
      <c r="UTH69" s="264"/>
      <c r="UTI69" s="264"/>
      <c r="UTJ69" s="264"/>
      <c r="UTK69" s="264"/>
      <c r="UTL69" s="264"/>
      <c r="UTM69" s="264"/>
      <c r="UTN69" s="264"/>
      <c r="UTO69" s="264"/>
      <c r="UTP69" s="264"/>
      <c r="UTQ69" s="264"/>
      <c r="UTR69" s="264"/>
      <c r="UTS69" s="264"/>
      <c r="UTT69" s="264"/>
      <c r="UTU69" s="264"/>
      <c r="UTV69" s="264"/>
      <c r="UTW69" s="264"/>
      <c r="UTX69" s="264"/>
      <c r="UTY69" s="264"/>
      <c r="UTZ69" s="264"/>
      <c r="UUA69" s="264"/>
      <c r="UUB69" s="264"/>
      <c r="UUC69" s="264"/>
      <c r="UUD69" s="264"/>
      <c r="UUE69" s="264"/>
      <c r="UUF69" s="264"/>
      <c r="UUG69" s="264"/>
      <c r="UUH69" s="264"/>
      <c r="UUI69" s="264"/>
      <c r="UUJ69" s="264"/>
      <c r="UUK69" s="264"/>
      <c r="UUL69" s="264"/>
      <c r="UUM69" s="264"/>
      <c r="UUN69" s="264"/>
      <c r="UUO69" s="264"/>
      <c r="UUP69" s="264"/>
      <c r="UUQ69" s="264"/>
      <c r="UUR69" s="264"/>
      <c r="UUS69" s="264"/>
      <c r="UUT69" s="264"/>
      <c r="UUU69" s="264"/>
      <c r="UUV69" s="264"/>
      <c r="UUW69" s="264"/>
      <c r="UUX69" s="264"/>
      <c r="UUY69" s="264"/>
      <c r="UUZ69" s="264"/>
      <c r="UVA69" s="264"/>
      <c r="UVB69" s="264"/>
      <c r="UVC69" s="264"/>
      <c r="UVD69" s="264"/>
      <c r="UVE69" s="264"/>
      <c r="UVF69" s="264"/>
      <c r="UVG69" s="264"/>
      <c r="UVH69" s="264"/>
      <c r="UVI69" s="264"/>
      <c r="UVJ69" s="264"/>
      <c r="UVK69" s="264"/>
      <c r="UVL69" s="264"/>
      <c r="UVM69" s="264"/>
      <c r="UVN69" s="264"/>
      <c r="UVO69" s="264"/>
      <c r="UVP69" s="264"/>
      <c r="UVQ69" s="264"/>
      <c r="UVR69" s="264"/>
      <c r="UVS69" s="264"/>
      <c r="UVT69" s="264"/>
      <c r="UVU69" s="264"/>
      <c r="UVV69" s="264"/>
      <c r="UVW69" s="264"/>
      <c r="UVX69" s="264"/>
      <c r="UVY69" s="264"/>
      <c r="UVZ69" s="264"/>
      <c r="UWA69" s="264"/>
      <c r="UWB69" s="264"/>
      <c r="UWC69" s="264"/>
      <c r="UWD69" s="264"/>
      <c r="UWE69" s="264"/>
      <c r="UWF69" s="264"/>
      <c r="UWG69" s="264"/>
      <c r="UWH69" s="264"/>
      <c r="UWI69" s="264"/>
      <c r="UWJ69" s="264"/>
      <c r="UWK69" s="264"/>
      <c r="UWL69" s="264"/>
      <c r="UWM69" s="264"/>
      <c r="UWN69" s="264"/>
      <c r="UWO69" s="264"/>
      <c r="UWP69" s="264"/>
      <c r="UWQ69" s="264"/>
      <c r="UWR69" s="264"/>
      <c r="UWS69" s="264"/>
      <c r="UWT69" s="264"/>
      <c r="UWU69" s="264"/>
      <c r="UWV69" s="264"/>
      <c r="UWW69" s="264"/>
      <c r="UWX69" s="264"/>
      <c r="UWY69" s="264"/>
      <c r="UWZ69" s="264"/>
      <c r="UXA69" s="264"/>
      <c r="UXB69" s="264"/>
      <c r="UXC69" s="264"/>
      <c r="UXD69" s="264"/>
      <c r="UXE69" s="264"/>
      <c r="UXF69" s="264"/>
      <c r="UXG69" s="264"/>
      <c r="UXH69" s="264"/>
      <c r="UXI69" s="264"/>
      <c r="UXJ69" s="264"/>
      <c r="UXK69" s="264"/>
      <c r="UXL69" s="264"/>
      <c r="UXM69" s="264"/>
      <c r="UXN69" s="264"/>
      <c r="UXO69" s="264"/>
      <c r="UXP69" s="264"/>
      <c r="UXQ69" s="264"/>
      <c r="UXR69" s="264"/>
      <c r="UXS69" s="264"/>
      <c r="UXT69" s="264"/>
      <c r="UXU69" s="264"/>
      <c r="UXV69" s="264"/>
      <c r="UXW69" s="264"/>
      <c r="UXX69" s="264"/>
      <c r="UXY69" s="264"/>
      <c r="UXZ69" s="264"/>
      <c r="UYA69" s="264"/>
      <c r="UYB69" s="264"/>
      <c r="UYC69" s="264"/>
      <c r="UYD69" s="264"/>
      <c r="UYE69" s="264"/>
      <c r="UYF69" s="264"/>
      <c r="UYG69" s="264"/>
      <c r="UYH69" s="264"/>
      <c r="UYI69" s="264"/>
      <c r="UYJ69" s="264"/>
      <c r="UYK69" s="264"/>
      <c r="UYL69" s="264"/>
      <c r="UYM69" s="264"/>
      <c r="UYN69" s="264"/>
      <c r="UYO69" s="264"/>
      <c r="UYP69" s="264"/>
      <c r="UYQ69" s="264"/>
      <c r="UYR69" s="264"/>
      <c r="UYS69" s="264"/>
      <c r="UYT69" s="264"/>
      <c r="UYU69" s="264"/>
      <c r="UYV69" s="264"/>
      <c r="UYW69" s="264"/>
      <c r="UYX69" s="264"/>
      <c r="UYY69" s="264"/>
      <c r="UYZ69" s="264"/>
      <c r="UZA69" s="264"/>
      <c r="UZB69" s="264"/>
      <c r="UZC69" s="264"/>
      <c r="UZD69" s="264"/>
      <c r="UZE69" s="264"/>
      <c r="UZF69" s="264"/>
      <c r="UZG69" s="264"/>
      <c r="UZH69" s="264"/>
      <c r="UZI69" s="264"/>
      <c r="UZJ69" s="264"/>
      <c r="UZK69" s="264"/>
      <c r="UZL69" s="264"/>
      <c r="UZM69" s="264"/>
      <c r="UZN69" s="264"/>
      <c r="UZO69" s="264"/>
      <c r="UZP69" s="264"/>
      <c r="UZQ69" s="264"/>
      <c r="UZR69" s="264"/>
      <c r="UZS69" s="264"/>
      <c r="UZT69" s="264"/>
      <c r="UZU69" s="264"/>
      <c r="UZV69" s="264"/>
      <c r="UZW69" s="264"/>
      <c r="UZX69" s="264"/>
      <c r="UZY69" s="264"/>
      <c r="UZZ69" s="264"/>
      <c r="VAA69" s="264"/>
      <c r="VAB69" s="264"/>
      <c r="VAC69" s="264"/>
      <c r="VAD69" s="264"/>
      <c r="VAE69" s="264"/>
      <c r="VAF69" s="264"/>
      <c r="VAG69" s="264"/>
      <c r="VAH69" s="264"/>
      <c r="VAI69" s="264"/>
      <c r="VAJ69" s="264"/>
      <c r="VAK69" s="264"/>
      <c r="VAL69" s="264"/>
      <c r="VAM69" s="264"/>
      <c r="VAN69" s="264"/>
      <c r="VAO69" s="264"/>
      <c r="VAP69" s="264"/>
      <c r="VAQ69" s="264"/>
      <c r="VAR69" s="264"/>
      <c r="VAS69" s="264"/>
      <c r="VAT69" s="264"/>
      <c r="VAU69" s="264"/>
      <c r="VAV69" s="264"/>
      <c r="VAW69" s="264"/>
      <c r="VAX69" s="264"/>
      <c r="VAY69" s="264"/>
      <c r="VAZ69" s="264"/>
      <c r="VBA69" s="264"/>
      <c r="VBB69" s="264"/>
      <c r="VBC69" s="264"/>
      <c r="VBD69" s="264"/>
      <c r="VBE69" s="264"/>
      <c r="VBF69" s="264"/>
      <c r="VBG69" s="264"/>
      <c r="VBH69" s="264"/>
      <c r="VBI69" s="264"/>
      <c r="VBJ69" s="264"/>
      <c r="VBK69" s="264"/>
      <c r="VBL69" s="264"/>
      <c r="VBM69" s="264"/>
      <c r="VBN69" s="264"/>
      <c r="VBO69" s="264"/>
      <c r="VBP69" s="264"/>
      <c r="VBQ69" s="264"/>
      <c r="VBR69" s="264"/>
      <c r="VBS69" s="264"/>
      <c r="VBT69" s="264"/>
      <c r="VBU69" s="264"/>
      <c r="VBV69" s="264"/>
      <c r="VBW69" s="264"/>
      <c r="VBX69" s="264"/>
      <c r="VBY69" s="264"/>
      <c r="VBZ69" s="264"/>
      <c r="VCA69" s="264"/>
      <c r="VCB69" s="264"/>
      <c r="VCC69" s="264"/>
      <c r="VCD69" s="264"/>
      <c r="VCE69" s="264"/>
      <c r="VCF69" s="264"/>
      <c r="VCG69" s="264"/>
      <c r="VCH69" s="264"/>
      <c r="VCI69" s="264"/>
      <c r="VCJ69" s="264"/>
      <c r="VCK69" s="264"/>
      <c r="VCL69" s="264"/>
      <c r="VCM69" s="264"/>
      <c r="VCN69" s="264"/>
      <c r="VCO69" s="264"/>
      <c r="VCP69" s="264"/>
      <c r="VCQ69" s="264"/>
      <c r="VCR69" s="264"/>
      <c r="VCS69" s="264"/>
      <c r="VCT69" s="264"/>
      <c r="VCU69" s="264"/>
      <c r="VCV69" s="264"/>
      <c r="VCW69" s="264"/>
      <c r="VCX69" s="264"/>
      <c r="VCY69" s="264"/>
      <c r="VCZ69" s="264"/>
      <c r="VDA69" s="264"/>
      <c r="VDB69" s="264"/>
      <c r="VDC69" s="264"/>
      <c r="VDD69" s="264"/>
      <c r="VDE69" s="264"/>
      <c r="VDF69" s="264"/>
      <c r="VDG69" s="264"/>
      <c r="VDH69" s="264"/>
      <c r="VDI69" s="264"/>
      <c r="VDJ69" s="264"/>
      <c r="VDK69" s="264"/>
      <c r="VDL69" s="264"/>
      <c r="VDM69" s="264"/>
      <c r="VDN69" s="264"/>
      <c r="VDO69" s="264"/>
      <c r="VDP69" s="264"/>
      <c r="VDQ69" s="264"/>
      <c r="VDR69" s="264"/>
      <c r="VDS69" s="264"/>
      <c r="VDT69" s="264"/>
      <c r="VDU69" s="264"/>
      <c r="VDV69" s="264"/>
      <c r="VDW69" s="264"/>
      <c r="VDX69" s="264"/>
      <c r="VDY69" s="264"/>
      <c r="VDZ69" s="264"/>
      <c r="VEA69" s="264"/>
      <c r="VEB69" s="264"/>
      <c r="VEC69" s="264"/>
      <c r="VED69" s="264"/>
      <c r="VEE69" s="264"/>
      <c r="VEF69" s="264"/>
      <c r="VEG69" s="264"/>
      <c r="VEH69" s="264"/>
      <c r="VEI69" s="264"/>
      <c r="VEJ69" s="264"/>
      <c r="VEK69" s="264"/>
      <c r="VEL69" s="264"/>
      <c r="VEM69" s="264"/>
      <c r="VEN69" s="264"/>
      <c r="VEO69" s="264"/>
      <c r="VEP69" s="264"/>
      <c r="VEQ69" s="264"/>
      <c r="VER69" s="264"/>
      <c r="VES69" s="264"/>
      <c r="VET69" s="264"/>
      <c r="VEU69" s="264"/>
      <c r="VEV69" s="264"/>
      <c r="VEW69" s="264"/>
      <c r="VEX69" s="264"/>
      <c r="VEY69" s="264"/>
      <c r="VEZ69" s="264"/>
      <c r="VFA69" s="264"/>
      <c r="VFB69" s="264"/>
      <c r="VFC69" s="264"/>
      <c r="VFD69" s="264"/>
      <c r="VFE69" s="264"/>
      <c r="VFF69" s="264"/>
      <c r="VFG69" s="264"/>
      <c r="VFH69" s="264"/>
      <c r="VFI69" s="264"/>
      <c r="VFJ69" s="264"/>
      <c r="VFK69" s="264"/>
      <c r="VFL69" s="264"/>
      <c r="VFM69" s="264"/>
      <c r="VFN69" s="264"/>
      <c r="VFO69" s="264"/>
      <c r="VFP69" s="264"/>
      <c r="VFQ69" s="264"/>
      <c r="VFR69" s="264"/>
      <c r="VFS69" s="264"/>
      <c r="VFT69" s="264"/>
      <c r="VFU69" s="264"/>
      <c r="VFV69" s="264"/>
      <c r="VFW69" s="264"/>
      <c r="VFX69" s="264"/>
      <c r="VFY69" s="264"/>
      <c r="VFZ69" s="264"/>
      <c r="VGA69" s="264"/>
      <c r="VGB69" s="264"/>
      <c r="VGC69" s="264"/>
      <c r="VGD69" s="264"/>
      <c r="VGE69" s="264"/>
      <c r="VGF69" s="264"/>
      <c r="VGG69" s="264"/>
      <c r="VGH69" s="264"/>
      <c r="VGI69" s="264"/>
      <c r="VGJ69" s="264"/>
      <c r="VGK69" s="264"/>
      <c r="VGL69" s="264"/>
      <c r="VGM69" s="264"/>
      <c r="VGN69" s="264"/>
      <c r="VGO69" s="264"/>
      <c r="VGP69" s="264"/>
      <c r="VGQ69" s="264"/>
      <c r="VGR69" s="264"/>
      <c r="VGS69" s="264"/>
      <c r="VGT69" s="264"/>
      <c r="VGU69" s="264"/>
      <c r="VGV69" s="264"/>
      <c r="VGW69" s="264"/>
      <c r="VGX69" s="264"/>
      <c r="VGY69" s="264"/>
      <c r="VGZ69" s="264"/>
      <c r="VHA69" s="264"/>
      <c r="VHB69" s="264"/>
      <c r="VHC69" s="264"/>
      <c r="VHD69" s="264"/>
      <c r="VHE69" s="264"/>
      <c r="VHF69" s="264"/>
      <c r="VHG69" s="264"/>
      <c r="VHH69" s="264"/>
      <c r="VHI69" s="264"/>
      <c r="VHJ69" s="264"/>
      <c r="VHK69" s="264"/>
      <c r="VHL69" s="264"/>
      <c r="VHM69" s="264"/>
      <c r="VHN69" s="264"/>
      <c r="VHO69" s="264"/>
      <c r="VHP69" s="264"/>
      <c r="VHQ69" s="264"/>
      <c r="VHR69" s="264"/>
      <c r="VHS69" s="264"/>
      <c r="VHT69" s="264"/>
      <c r="VHU69" s="264"/>
      <c r="VHV69" s="264"/>
      <c r="VHW69" s="264"/>
      <c r="VHX69" s="264"/>
      <c r="VHY69" s="264"/>
      <c r="VHZ69" s="264"/>
      <c r="VIA69" s="264"/>
      <c r="VIB69" s="264"/>
      <c r="VIC69" s="264"/>
      <c r="VID69" s="264"/>
      <c r="VIE69" s="264"/>
      <c r="VIF69" s="264"/>
      <c r="VIG69" s="264"/>
      <c r="VIH69" s="264"/>
      <c r="VII69" s="264"/>
      <c r="VIJ69" s="264"/>
      <c r="VIK69" s="264"/>
      <c r="VIL69" s="264"/>
      <c r="VIM69" s="264"/>
      <c r="VIN69" s="264"/>
      <c r="VIO69" s="264"/>
      <c r="VIP69" s="264"/>
      <c r="VIQ69" s="264"/>
      <c r="VIR69" s="264"/>
      <c r="VIS69" s="264"/>
      <c r="VIT69" s="264"/>
      <c r="VIU69" s="264"/>
      <c r="VIV69" s="264"/>
      <c r="VIW69" s="264"/>
      <c r="VIX69" s="264"/>
      <c r="VIY69" s="264"/>
      <c r="VIZ69" s="264"/>
      <c r="VJA69" s="264"/>
      <c r="VJB69" s="264"/>
      <c r="VJC69" s="264"/>
      <c r="VJD69" s="264"/>
      <c r="VJE69" s="264"/>
      <c r="VJF69" s="264"/>
      <c r="VJG69" s="264"/>
      <c r="VJH69" s="264"/>
      <c r="VJI69" s="264"/>
      <c r="VJJ69" s="264"/>
      <c r="VJK69" s="264"/>
      <c r="VJL69" s="264"/>
      <c r="VJM69" s="264"/>
      <c r="VJN69" s="264"/>
      <c r="VJO69" s="264"/>
      <c r="VJP69" s="264"/>
      <c r="VJQ69" s="264"/>
      <c r="VJR69" s="264"/>
      <c r="VJS69" s="264"/>
      <c r="VJT69" s="264"/>
      <c r="VJU69" s="264"/>
      <c r="VJV69" s="264"/>
      <c r="VJW69" s="264"/>
      <c r="VJX69" s="264"/>
      <c r="VJY69" s="264"/>
      <c r="VJZ69" s="264"/>
      <c r="VKA69" s="264"/>
      <c r="VKB69" s="264"/>
      <c r="VKC69" s="264"/>
      <c r="VKD69" s="264"/>
      <c r="VKE69" s="264"/>
      <c r="VKF69" s="264"/>
      <c r="VKG69" s="264"/>
      <c r="VKH69" s="264"/>
      <c r="VKI69" s="264"/>
      <c r="VKJ69" s="264"/>
      <c r="VKK69" s="264"/>
      <c r="VKL69" s="264"/>
      <c r="VKM69" s="264"/>
      <c r="VKN69" s="264"/>
      <c r="VKO69" s="264"/>
      <c r="VKP69" s="264"/>
      <c r="VKQ69" s="264"/>
      <c r="VKR69" s="264"/>
      <c r="VKS69" s="264"/>
      <c r="VKT69" s="264"/>
      <c r="VKU69" s="264"/>
      <c r="VKV69" s="264"/>
      <c r="VKW69" s="264"/>
      <c r="VKX69" s="264"/>
      <c r="VKY69" s="264"/>
      <c r="VKZ69" s="264"/>
      <c r="VLA69" s="264"/>
      <c r="VLB69" s="264"/>
      <c r="VLC69" s="264"/>
      <c r="VLD69" s="264"/>
      <c r="VLE69" s="264"/>
      <c r="VLF69" s="264"/>
      <c r="VLG69" s="264"/>
      <c r="VLH69" s="264"/>
      <c r="VLI69" s="264"/>
      <c r="VLJ69" s="264"/>
      <c r="VLK69" s="264"/>
      <c r="VLL69" s="264"/>
      <c r="VLM69" s="264"/>
      <c r="VLN69" s="264"/>
      <c r="VLO69" s="264"/>
      <c r="VLP69" s="264"/>
      <c r="VLQ69" s="264"/>
      <c r="VLR69" s="264"/>
      <c r="VLS69" s="264"/>
      <c r="VLT69" s="264"/>
      <c r="VLU69" s="264"/>
      <c r="VLV69" s="264"/>
      <c r="VLW69" s="264"/>
      <c r="VLX69" s="264"/>
      <c r="VLY69" s="264"/>
      <c r="VLZ69" s="264"/>
      <c r="VMA69" s="264"/>
      <c r="VMB69" s="264"/>
      <c r="VMC69" s="264"/>
      <c r="VMD69" s="264"/>
      <c r="VME69" s="264"/>
      <c r="VMF69" s="264"/>
      <c r="VMG69" s="264"/>
      <c r="VMH69" s="264"/>
      <c r="VMI69" s="264"/>
      <c r="VMJ69" s="264"/>
      <c r="VMK69" s="264"/>
      <c r="VML69" s="264"/>
      <c r="VMM69" s="264"/>
      <c r="VMN69" s="264"/>
      <c r="VMO69" s="264"/>
      <c r="VMP69" s="264"/>
      <c r="VMQ69" s="264"/>
      <c r="VMR69" s="264"/>
      <c r="VMS69" s="264"/>
      <c r="VMT69" s="264"/>
      <c r="VMU69" s="264"/>
      <c r="VMV69" s="264"/>
      <c r="VMW69" s="264"/>
      <c r="VMX69" s="264"/>
      <c r="VMY69" s="264"/>
      <c r="VMZ69" s="264"/>
      <c r="VNA69" s="264"/>
      <c r="VNB69" s="264"/>
      <c r="VNC69" s="264"/>
      <c r="VND69" s="264"/>
      <c r="VNE69" s="264"/>
      <c r="VNF69" s="264"/>
      <c r="VNG69" s="264"/>
      <c r="VNH69" s="264"/>
      <c r="VNI69" s="264"/>
      <c r="VNJ69" s="264"/>
      <c r="VNK69" s="264"/>
      <c r="VNL69" s="264"/>
      <c r="VNM69" s="264"/>
      <c r="VNN69" s="264"/>
      <c r="VNO69" s="264"/>
      <c r="VNP69" s="264"/>
      <c r="VNQ69" s="264"/>
      <c r="VNR69" s="264"/>
      <c r="VNS69" s="264"/>
      <c r="VNT69" s="264"/>
      <c r="VNU69" s="264"/>
      <c r="VNV69" s="264"/>
      <c r="VNW69" s="264"/>
      <c r="VNX69" s="264"/>
      <c r="VNY69" s="264"/>
      <c r="VNZ69" s="264"/>
      <c r="VOA69" s="264"/>
      <c r="VOB69" s="264"/>
      <c r="VOC69" s="264"/>
      <c r="VOD69" s="264"/>
      <c r="VOE69" s="264"/>
      <c r="VOF69" s="264"/>
      <c r="VOG69" s="264"/>
      <c r="VOH69" s="264"/>
      <c r="VOI69" s="264"/>
      <c r="VOJ69" s="264"/>
      <c r="VOK69" s="264"/>
      <c r="VOL69" s="264"/>
      <c r="VOM69" s="264"/>
      <c r="VON69" s="264"/>
      <c r="VOO69" s="264"/>
      <c r="VOP69" s="264"/>
      <c r="VOQ69" s="264"/>
      <c r="VOR69" s="264"/>
      <c r="VOS69" s="264"/>
      <c r="VOT69" s="264"/>
      <c r="VOU69" s="264"/>
      <c r="VOV69" s="264"/>
      <c r="VOW69" s="264"/>
      <c r="VOX69" s="264"/>
      <c r="VOY69" s="264"/>
      <c r="VOZ69" s="264"/>
      <c r="VPA69" s="264"/>
      <c r="VPB69" s="264"/>
      <c r="VPC69" s="264"/>
      <c r="VPD69" s="264"/>
      <c r="VPE69" s="264"/>
      <c r="VPF69" s="264"/>
      <c r="VPG69" s="264"/>
      <c r="VPH69" s="264"/>
      <c r="VPI69" s="264"/>
      <c r="VPJ69" s="264"/>
      <c r="VPK69" s="264"/>
      <c r="VPL69" s="264"/>
      <c r="VPM69" s="264"/>
      <c r="VPN69" s="264"/>
      <c r="VPO69" s="264"/>
      <c r="VPP69" s="264"/>
      <c r="VPQ69" s="264"/>
      <c r="VPR69" s="264"/>
      <c r="VPS69" s="264"/>
      <c r="VPT69" s="264"/>
      <c r="VPU69" s="264"/>
      <c r="VPV69" s="264"/>
      <c r="VPW69" s="264"/>
      <c r="VPX69" s="264"/>
      <c r="VPY69" s="264"/>
      <c r="VPZ69" s="264"/>
      <c r="VQA69" s="264"/>
      <c r="VQB69" s="264"/>
      <c r="VQC69" s="264"/>
      <c r="VQD69" s="264"/>
      <c r="VQE69" s="264"/>
      <c r="VQF69" s="264"/>
      <c r="VQG69" s="264"/>
      <c r="VQH69" s="264"/>
      <c r="VQI69" s="264"/>
      <c r="VQJ69" s="264"/>
      <c r="VQK69" s="264"/>
      <c r="VQL69" s="264"/>
      <c r="VQM69" s="264"/>
      <c r="VQN69" s="264"/>
      <c r="VQO69" s="264"/>
      <c r="VQP69" s="264"/>
      <c r="VQQ69" s="264"/>
      <c r="VQR69" s="264"/>
      <c r="VQS69" s="264"/>
      <c r="VQT69" s="264"/>
      <c r="VQU69" s="264"/>
      <c r="VQV69" s="264"/>
      <c r="VQW69" s="264"/>
      <c r="VQX69" s="264"/>
      <c r="VQY69" s="264"/>
      <c r="VQZ69" s="264"/>
      <c r="VRA69" s="264"/>
      <c r="VRB69" s="264"/>
      <c r="VRC69" s="264"/>
      <c r="VRD69" s="264"/>
      <c r="VRE69" s="264"/>
      <c r="VRF69" s="264"/>
      <c r="VRG69" s="264"/>
      <c r="VRH69" s="264"/>
      <c r="VRI69" s="264"/>
      <c r="VRJ69" s="264"/>
      <c r="VRK69" s="264"/>
      <c r="VRL69" s="264"/>
      <c r="VRM69" s="264"/>
      <c r="VRN69" s="264"/>
      <c r="VRO69" s="264"/>
      <c r="VRP69" s="264"/>
      <c r="VRQ69" s="264"/>
      <c r="VRR69" s="264"/>
      <c r="VRS69" s="264"/>
      <c r="VRT69" s="264"/>
      <c r="VRU69" s="264"/>
      <c r="VRV69" s="264"/>
      <c r="VRW69" s="264"/>
      <c r="VRX69" s="264"/>
      <c r="VRY69" s="264"/>
      <c r="VRZ69" s="264"/>
      <c r="VSA69" s="264"/>
      <c r="VSB69" s="264"/>
      <c r="VSC69" s="264"/>
      <c r="VSD69" s="264"/>
      <c r="VSE69" s="264"/>
      <c r="VSF69" s="264"/>
      <c r="VSG69" s="264"/>
      <c r="VSH69" s="264"/>
      <c r="VSI69" s="264"/>
      <c r="VSJ69" s="264"/>
      <c r="VSK69" s="264"/>
      <c r="VSL69" s="264"/>
      <c r="VSM69" s="264"/>
      <c r="VSN69" s="264"/>
      <c r="VSO69" s="264"/>
      <c r="VSP69" s="264"/>
      <c r="VSQ69" s="264"/>
      <c r="VSR69" s="264"/>
      <c r="VSS69" s="264"/>
      <c r="VST69" s="264"/>
      <c r="VSU69" s="264"/>
      <c r="VSV69" s="264"/>
      <c r="VSW69" s="264"/>
      <c r="VSX69" s="264"/>
      <c r="VSY69" s="264"/>
      <c r="VSZ69" s="264"/>
      <c r="VTA69" s="264"/>
      <c r="VTB69" s="264"/>
      <c r="VTC69" s="264"/>
      <c r="VTD69" s="264"/>
      <c r="VTE69" s="264"/>
      <c r="VTF69" s="264"/>
      <c r="VTG69" s="264"/>
      <c r="VTH69" s="264"/>
      <c r="VTI69" s="264"/>
      <c r="VTJ69" s="264"/>
      <c r="VTK69" s="264"/>
      <c r="VTL69" s="264"/>
      <c r="VTM69" s="264"/>
      <c r="VTN69" s="264"/>
      <c r="VTO69" s="264"/>
      <c r="VTP69" s="264"/>
      <c r="VTQ69" s="264"/>
      <c r="VTR69" s="264"/>
      <c r="VTS69" s="264"/>
      <c r="VTT69" s="264"/>
      <c r="VTU69" s="264"/>
      <c r="VTV69" s="264"/>
      <c r="VTW69" s="264"/>
      <c r="VTX69" s="264"/>
      <c r="VTY69" s="264"/>
      <c r="VTZ69" s="264"/>
      <c r="VUA69" s="264"/>
      <c r="VUB69" s="264"/>
      <c r="VUC69" s="264"/>
      <c r="VUD69" s="264"/>
      <c r="VUE69" s="264"/>
      <c r="VUF69" s="264"/>
      <c r="VUG69" s="264"/>
      <c r="VUH69" s="264"/>
      <c r="VUI69" s="264"/>
      <c r="VUJ69" s="264"/>
      <c r="VUK69" s="264"/>
      <c r="VUL69" s="264"/>
      <c r="VUM69" s="264"/>
      <c r="VUN69" s="264"/>
      <c r="VUO69" s="264"/>
      <c r="VUP69" s="264"/>
      <c r="VUQ69" s="264"/>
      <c r="VUR69" s="264"/>
      <c r="VUS69" s="264"/>
      <c r="VUT69" s="264"/>
      <c r="VUU69" s="264"/>
      <c r="VUV69" s="264"/>
      <c r="VUW69" s="264"/>
      <c r="VUX69" s="264"/>
      <c r="VUY69" s="264"/>
      <c r="VUZ69" s="264"/>
      <c r="VVA69" s="264"/>
      <c r="VVB69" s="264"/>
      <c r="VVC69" s="264"/>
      <c r="VVD69" s="264"/>
      <c r="VVE69" s="264"/>
      <c r="VVF69" s="264"/>
      <c r="VVG69" s="264"/>
      <c r="VVH69" s="264"/>
      <c r="VVI69" s="264"/>
      <c r="VVJ69" s="264"/>
      <c r="VVK69" s="264"/>
      <c r="VVL69" s="264"/>
      <c r="VVM69" s="264"/>
      <c r="VVN69" s="264"/>
      <c r="VVO69" s="264"/>
      <c r="VVP69" s="264"/>
      <c r="VVQ69" s="264"/>
      <c r="VVR69" s="264"/>
      <c r="VVS69" s="264"/>
      <c r="VVT69" s="264"/>
      <c r="VVU69" s="264"/>
      <c r="VVV69" s="264"/>
      <c r="VVW69" s="264"/>
      <c r="VVX69" s="264"/>
      <c r="VVY69" s="264"/>
      <c r="VVZ69" s="264"/>
      <c r="VWA69" s="264"/>
      <c r="VWB69" s="264"/>
      <c r="VWC69" s="264"/>
      <c r="VWD69" s="264"/>
      <c r="VWE69" s="264"/>
      <c r="VWF69" s="264"/>
      <c r="VWG69" s="264"/>
      <c r="VWH69" s="264"/>
      <c r="VWI69" s="264"/>
      <c r="VWJ69" s="264"/>
      <c r="VWK69" s="264"/>
      <c r="VWL69" s="264"/>
      <c r="VWM69" s="264"/>
      <c r="VWN69" s="264"/>
      <c r="VWO69" s="264"/>
      <c r="VWP69" s="264"/>
      <c r="VWQ69" s="264"/>
      <c r="VWR69" s="264"/>
      <c r="VWS69" s="264"/>
      <c r="VWT69" s="264"/>
      <c r="VWU69" s="264"/>
      <c r="VWV69" s="264"/>
      <c r="VWW69" s="264"/>
      <c r="VWX69" s="264"/>
      <c r="VWY69" s="264"/>
      <c r="VWZ69" s="264"/>
      <c r="VXA69" s="264"/>
      <c r="VXB69" s="264"/>
      <c r="VXC69" s="264"/>
      <c r="VXD69" s="264"/>
      <c r="VXE69" s="264"/>
      <c r="VXF69" s="264"/>
      <c r="VXG69" s="264"/>
      <c r="VXH69" s="264"/>
      <c r="VXI69" s="264"/>
      <c r="VXJ69" s="264"/>
      <c r="VXK69" s="264"/>
      <c r="VXL69" s="264"/>
      <c r="VXM69" s="264"/>
      <c r="VXN69" s="264"/>
      <c r="VXO69" s="264"/>
      <c r="VXP69" s="264"/>
      <c r="VXQ69" s="264"/>
      <c r="VXR69" s="264"/>
      <c r="VXS69" s="264"/>
      <c r="VXT69" s="264"/>
      <c r="VXU69" s="264"/>
      <c r="VXV69" s="264"/>
      <c r="VXW69" s="264"/>
      <c r="VXX69" s="264"/>
      <c r="VXY69" s="264"/>
      <c r="VXZ69" s="264"/>
      <c r="VYA69" s="264"/>
      <c r="VYB69" s="264"/>
      <c r="VYC69" s="264"/>
      <c r="VYD69" s="264"/>
      <c r="VYE69" s="264"/>
      <c r="VYF69" s="264"/>
      <c r="VYG69" s="264"/>
      <c r="VYH69" s="264"/>
      <c r="VYI69" s="264"/>
      <c r="VYJ69" s="264"/>
      <c r="VYK69" s="264"/>
      <c r="VYL69" s="264"/>
      <c r="VYM69" s="264"/>
      <c r="VYN69" s="264"/>
      <c r="VYO69" s="264"/>
      <c r="VYP69" s="264"/>
      <c r="VYQ69" s="264"/>
      <c r="VYR69" s="264"/>
      <c r="VYS69" s="264"/>
      <c r="VYT69" s="264"/>
      <c r="VYU69" s="264"/>
      <c r="VYV69" s="264"/>
      <c r="VYW69" s="264"/>
      <c r="VYX69" s="264"/>
      <c r="VYY69" s="264"/>
      <c r="VYZ69" s="264"/>
      <c r="VZA69" s="264"/>
      <c r="VZB69" s="264"/>
      <c r="VZC69" s="264"/>
      <c r="VZD69" s="264"/>
      <c r="VZE69" s="264"/>
      <c r="VZF69" s="264"/>
      <c r="VZG69" s="264"/>
      <c r="VZH69" s="264"/>
      <c r="VZI69" s="264"/>
      <c r="VZJ69" s="264"/>
      <c r="VZK69" s="264"/>
      <c r="VZL69" s="264"/>
      <c r="VZM69" s="264"/>
      <c r="VZN69" s="264"/>
      <c r="VZO69" s="264"/>
      <c r="VZP69" s="264"/>
      <c r="VZQ69" s="264"/>
      <c r="VZR69" s="264"/>
      <c r="VZS69" s="264"/>
      <c r="VZT69" s="264"/>
      <c r="VZU69" s="264"/>
      <c r="VZV69" s="264"/>
      <c r="VZW69" s="264"/>
      <c r="VZX69" s="264"/>
      <c r="VZY69" s="264"/>
      <c r="VZZ69" s="264"/>
      <c r="WAA69" s="264"/>
      <c r="WAB69" s="264"/>
      <c r="WAC69" s="264"/>
      <c r="WAD69" s="264"/>
      <c r="WAE69" s="264"/>
      <c r="WAF69" s="264"/>
      <c r="WAG69" s="264"/>
      <c r="WAH69" s="264"/>
      <c r="WAI69" s="264"/>
      <c r="WAJ69" s="264"/>
      <c r="WAK69" s="264"/>
      <c r="WAL69" s="264"/>
      <c r="WAM69" s="264"/>
      <c r="WAN69" s="264"/>
      <c r="WAO69" s="264"/>
      <c r="WAP69" s="264"/>
      <c r="WAQ69" s="264"/>
      <c r="WAR69" s="264"/>
      <c r="WAS69" s="264"/>
      <c r="WAT69" s="264"/>
      <c r="WAU69" s="264"/>
      <c r="WAV69" s="264"/>
      <c r="WAW69" s="264"/>
      <c r="WAX69" s="264"/>
      <c r="WAY69" s="264"/>
      <c r="WAZ69" s="264"/>
      <c r="WBA69" s="264"/>
      <c r="WBB69" s="264"/>
      <c r="WBC69" s="264"/>
      <c r="WBD69" s="264"/>
      <c r="WBE69" s="264"/>
      <c r="WBF69" s="264"/>
      <c r="WBG69" s="264"/>
      <c r="WBH69" s="264"/>
      <c r="WBI69" s="264"/>
      <c r="WBJ69" s="264"/>
      <c r="WBK69" s="264"/>
      <c r="WBL69" s="264"/>
      <c r="WBM69" s="264"/>
      <c r="WBN69" s="264"/>
      <c r="WBO69" s="264"/>
      <c r="WBP69" s="264"/>
      <c r="WBQ69" s="264"/>
      <c r="WBR69" s="264"/>
      <c r="WBS69" s="264"/>
      <c r="WBT69" s="264"/>
      <c r="WBU69" s="264"/>
      <c r="WBV69" s="264"/>
      <c r="WBW69" s="264"/>
      <c r="WBX69" s="264"/>
      <c r="WBY69" s="264"/>
      <c r="WBZ69" s="264"/>
      <c r="WCA69" s="264"/>
      <c r="WCB69" s="264"/>
      <c r="WCC69" s="264"/>
      <c r="WCD69" s="264"/>
      <c r="WCE69" s="264"/>
      <c r="WCF69" s="264"/>
      <c r="WCG69" s="264"/>
      <c r="WCH69" s="264"/>
      <c r="WCI69" s="264"/>
      <c r="WCJ69" s="264"/>
      <c r="WCK69" s="264"/>
      <c r="WCL69" s="264"/>
      <c r="WCM69" s="264"/>
      <c r="WCN69" s="264"/>
      <c r="WCO69" s="264"/>
      <c r="WCP69" s="264"/>
      <c r="WCQ69" s="264"/>
      <c r="WCR69" s="264"/>
      <c r="WCS69" s="264"/>
      <c r="WCT69" s="264"/>
      <c r="WCU69" s="264"/>
      <c r="WCV69" s="264"/>
      <c r="WCW69" s="264"/>
      <c r="WCX69" s="264"/>
      <c r="WCY69" s="264"/>
      <c r="WCZ69" s="264"/>
      <c r="WDA69" s="264"/>
      <c r="WDB69" s="264"/>
      <c r="WDC69" s="264"/>
      <c r="WDD69" s="264"/>
      <c r="WDE69" s="264"/>
      <c r="WDF69" s="264"/>
      <c r="WDG69" s="264"/>
      <c r="WDH69" s="264"/>
      <c r="WDI69" s="264"/>
      <c r="WDJ69" s="264"/>
      <c r="WDK69" s="264"/>
      <c r="WDL69" s="264"/>
      <c r="WDM69" s="264"/>
      <c r="WDN69" s="264"/>
      <c r="WDO69" s="264"/>
      <c r="WDP69" s="264"/>
      <c r="WDQ69" s="264"/>
      <c r="WDR69" s="264"/>
      <c r="WDS69" s="264"/>
      <c r="WDT69" s="264"/>
      <c r="WDU69" s="264"/>
      <c r="WDV69" s="264"/>
      <c r="WDW69" s="264"/>
      <c r="WDX69" s="264"/>
      <c r="WDY69" s="264"/>
      <c r="WDZ69" s="264"/>
      <c r="WEA69" s="264"/>
      <c r="WEB69" s="264"/>
      <c r="WEC69" s="264"/>
      <c r="WED69" s="264"/>
      <c r="WEE69" s="264"/>
      <c r="WEF69" s="264"/>
      <c r="WEG69" s="264"/>
      <c r="WEH69" s="264"/>
      <c r="WEI69" s="264"/>
      <c r="WEJ69" s="264"/>
      <c r="WEK69" s="264"/>
      <c r="WEL69" s="264"/>
      <c r="WEM69" s="264"/>
      <c r="WEN69" s="264"/>
      <c r="WEO69" s="264"/>
      <c r="WEP69" s="264"/>
      <c r="WEQ69" s="264"/>
      <c r="WER69" s="264"/>
      <c r="WES69" s="264"/>
      <c r="WET69" s="264"/>
      <c r="WEU69" s="264"/>
      <c r="WEV69" s="264"/>
      <c r="WEW69" s="264"/>
      <c r="WEX69" s="264"/>
      <c r="WEY69" s="264"/>
      <c r="WEZ69" s="264"/>
      <c r="WFA69" s="264"/>
      <c r="WFB69" s="264"/>
      <c r="WFC69" s="264"/>
      <c r="WFD69" s="264"/>
      <c r="WFE69" s="264"/>
      <c r="WFF69" s="264"/>
      <c r="WFG69" s="264"/>
      <c r="WFH69" s="264"/>
      <c r="WFI69" s="264"/>
      <c r="WFJ69" s="264"/>
      <c r="WFK69" s="264"/>
      <c r="WFL69" s="264"/>
      <c r="WFM69" s="264"/>
      <c r="WFN69" s="264"/>
      <c r="WFO69" s="264"/>
      <c r="WFP69" s="264"/>
      <c r="WFQ69" s="264"/>
      <c r="WFR69" s="264"/>
      <c r="WFS69" s="264"/>
      <c r="WFT69" s="264"/>
      <c r="WFU69" s="264"/>
      <c r="WFV69" s="264"/>
      <c r="WFW69" s="264"/>
      <c r="WFX69" s="264"/>
      <c r="WFY69" s="264"/>
      <c r="WFZ69" s="264"/>
      <c r="WGA69" s="264"/>
      <c r="WGB69" s="264"/>
      <c r="WGC69" s="264"/>
      <c r="WGD69" s="264"/>
      <c r="WGE69" s="264"/>
      <c r="WGF69" s="264"/>
      <c r="WGG69" s="264"/>
      <c r="WGH69" s="264"/>
      <c r="WGI69" s="264"/>
      <c r="WGJ69" s="264"/>
      <c r="WGK69" s="264"/>
      <c r="WGL69" s="264"/>
      <c r="WGM69" s="264"/>
      <c r="WGN69" s="264"/>
      <c r="WGO69" s="264"/>
      <c r="WGP69" s="264"/>
      <c r="WGQ69" s="264"/>
      <c r="WGR69" s="264"/>
      <c r="WGS69" s="264"/>
      <c r="WGT69" s="264"/>
      <c r="WGU69" s="264"/>
      <c r="WGV69" s="264"/>
      <c r="WGW69" s="264"/>
      <c r="WGX69" s="264"/>
      <c r="WGY69" s="264"/>
      <c r="WGZ69" s="264"/>
      <c r="WHA69" s="264"/>
      <c r="WHB69" s="264"/>
      <c r="WHC69" s="264"/>
      <c r="WHD69" s="264"/>
      <c r="WHE69" s="264"/>
      <c r="WHF69" s="264"/>
      <c r="WHG69" s="264"/>
      <c r="WHH69" s="264"/>
      <c r="WHI69" s="264"/>
      <c r="WHJ69" s="264"/>
      <c r="WHK69" s="264"/>
      <c r="WHL69" s="264"/>
      <c r="WHM69" s="264"/>
      <c r="WHN69" s="264"/>
      <c r="WHO69" s="264"/>
      <c r="WHP69" s="264"/>
      <c r="WHQ69" s="264"/>
      <c r="WHR69" s="264"/>
      <c r="WHS69" s="264"/>
      <c r="WHT69" s="264"/>
      <c r="WHU69" s="264"/>
      <c r="WHV69" s="264"/>
      <c r="WHW69" s="264"/>
      <c r="WHX69" s="264"/>
      <c r="WHY69" s="264"/>
      <c r="WHZ69" s="264"/>
      <c r="WIA69" s="264"/>
      <c r="WIB69" s="264"/>
      <c r="WIC69" s="264"/>
      <c r="WID69" s="264"/>
      <c r="WIE69" s="264"/>
      <c r="WIF69" s="264"/>
      <c r="WIG69" s="264"/>
      <c r="WIH69" s="264"/>
      <c r="WII69" s="264"/>
      <c r="WIJ69" s="264"/>
      <c r="WIK69" s="264"/>
      <c r="WIL69" s="264"/>
      <c r="WIM69" s="264"/>
      <c r="WIN69" s="264"/>
      <c r="WIO69" s="264"/>
      <c r="WIP69" s="264"/>
      <c r="WIQ69" s="264"/>
      <c r="WIR69" s="264"/>
      <c r="WIS69" s="264"/>
      <c r="WIT69" s="264"/>
      <c r="WIU69" s="264"/>
      <c r="WIV69" s="264"/>
      <c r="WIW69" s="264"/>
      <c r="WIX69" s="264"/>
      <c r="WIY69" s="264"/>
      <c r="WIZ69" s="264"/>
      <c r="WJA69" s="264"/>
      <c r="WJB69" s="264"/>
      <c r="WJC69" s="264"/>
      <c r="WJD69" s="264"/>
      <c r="WJE69" s="264"/>
      <c r="WJF69" s="264"/>
      <c r="WJG69" s="264"/>
      <c r="WJH69" s="264"/>
      <c r="WJI69" s="264"/>
      <c r="WJJ69" s="264"/>
      <c r="WJK69" s="264"/>
      <c r="WJL69" s="264"/>
      <c r="WJM69" s="264"/>
      <c r="WJN69" s="264"/>
      <c r="WJO69" s="264"/>
      <c r="WJP69" s="264"/>
      <c r="WJQ69" s="264"/>
      <c r="WJR69" s="264"/>
      <c r="WJS69" s="264"/>
      <c r="WJT69" s="264"/>
      <c r="WJU69" s="264"/>
      <c r="WJV69" s="264"/>
      <c r="WJW69" s="264"/>
      <c r="WJX69" s="264"/>
      <c r="WJY69" s="264"/>
      <c r="WJZ69" s="264"/>
      <c r="WKA69" s="264"/>
      <c r="WKB69" s="264"/>
      <c r="WKC69" s="264"/>
      <c r="WKD69" s="264"/>
      <c r="WKE69" s="264"/>
      <c r="WKF69" s="264"/>
      <c r="WKG69" s="264"/>
      <c r="WKH69" s="264"/>
      <c r="WKI69" s="264"/>
      <c r="WKJ69" s="264"/>
      <c r="WKK69" s="264"/>
      <c r="WKL69" s="264"/>
      <c r="WKM69" s="264"/>
      <c r="WKN69" s="264"/>
      <c r="WKO69" s="264"/>
      <c r="WKP69" s="264"/>
      <c r="WKQ69" s="264"/>
      <c r="WKR69" s="264"/>
      <c r="WKS69" s="264"/>
      <c r="WKT69" s="264"/>
      <c r="WKU69" s="264"/>
      <c r="WKV69" s="264"/>
      <c r="WKW69" s="264"/>
      <c r="WKX69" s="264"/>
      <c r="WKY69" s="264"/>
      <c r="WKZ69" s="264"/>
      <c r="WLA69" s="264"/>
      <c r="WLB69" s="264"/>
      <c r="WLC69" s="264"/>
      <c r="WLD69" s="264"/>
      <c r="WLE69" s="264"/>
      <c r="WLF69" s="264"/>
      <c r="WLG69" s="264"/>
      <c r="WLH69" s="264"/>
      <c r="WLI69" s="264"/>
      <c r="WLJ69" s="264"/>
      <c r="WLK69" s="264"/>
      <c r="WLL69" s="264"/>
      <c r="WLM69" s="264"/>
      <c r="WLN69" s="264"/>
      <c r="WLO69" s="264"/>
      <c r="WLP69" s="264"/>
      <c r="WLQ69" s="264"/>
      <c r="WLR69" s="264"/>
      <c r="WLS69" s="264"/>
      <c r="WLT69" s="264"/>
      <c r="WLU69" s="264"/>
      <c r="WLV69" s="264"/>
      <c r="WLW69" s="264"/>
      <c r="WLX69" s="264"/>
      <c r="WLY69" s="264"/>
      <c r="WLZ69" s="264"/>
      <c r="WMA69" s="264"/>
      <c r="WMB69" s="264"/>
      <c r="WMC69" s="264"/>
      <c r="WMD69" s="264"/>
      <c r="WME69" s="264"/>
      <c r="WMF69" s="264"/>
      <c r="WMG69" s="264"/>
      <c r="WMH69" s="264"/>
      <c r="WMI69" s="264"/>
      <c r="WMJ69" s="264"/>
      <c r="WMK69" s="264"/>
      <c r="WML69" s="264"/>
      <c r="WMM69" s="264"/>
      <c r="WMN69" s="264"/>
      <c r="WMO69" s="264"/>
      <c r="WMP69" s="264"/>
      <c r="WMQ69" s="264"/>
      <c r="WMR69" s="264"/>
      <c r="WMS69" s="264"/>
      <c r="WMT69" s="264"/>
      <c r="WMU69" s="264"/>
      <c r="WMV69" s="264"/>
      <c r="WMW69" s="264"/>
      <c r="WMX69" s="264"/>
      <c r="WMY69" s="264"/>
      <c r="WMZ69" s="264"/>
      <c r="WNA69" s="264"/>
      <c r="WNB69" s="264"/>
      <c r="WNC69" s="264"/>
      <c r="WND69" s="264"/>
      <c r="WNE69" s="264"/>
      <c r="WNF69" s="264"/>
      <c r="WNG69" s="264"/>
      <c r="WNH69" s="264"/>
      <c r="WNI69" s="264"/>
      <c r="WNJ69" s="264"/>
      <c r="WNK69" s="264"/>
      <c r="WNL69" s="264"/>
      <c r="WNM69" s="264"/>
      <c r="WNN69" s="264"/>
      <c r="WNO69" s="264"/>
      <c r="WNP69" s="264"/>
      <c r="WNQ69" s="264"/>
      <c r="WNR69" s="264"/>
      <c r="WNS69" s="264"/>
      <c r="WNT69" s="264"/>
      <c r="WNU69" s="264"/>
      <c r="WNV69" s="264"/>
      <c r="WNW69" s="264"/>
      <c r="WNX69" s="264"/>
      <c r="WNY69" s="264"/>
      <c r="WNZ69" s="264"/>
      <c r="WOA69" s="264"/>
      <c r="WOB69" s="264"/>
      <c r="WOC69" s="264"/>
      <c r="WOD69" s="264"/>
      <c r="WOE69" s="264"/>
      <c r="WOF69" s="264"/>
      <c r="WOG69" s="264"/>
      <c r="WOH69" s="264"/>
      <c r="WOI69" s="264"/>
      <c r="WOJ69" s="264"/>
      <c r="WOK69" s="264"/>
      <c r="WOL69" s="264"/>
      <c r="WOM69" s="264"/>
      <c r="WON69" s="264"/>
      <c r="WOO69" s="264"/>
      <c r="WOP69" s="264"/>
      <c r="WOQ69" s="264"/>
      <c r="WOR69" s="264"/>
      <c r="WOS69" s="264"/>
      <c r="WOT69" s="264"/>
      <c r="WOU69" s="264"/>
      <c r="WOV69" s="264"/>
      <c r="WOW69" s="264"/>
      <c r="WOX69" s="264"/>
      <c r="WOY69" s="264"/>
      <c r="WOZ69" s="264"/>
      <c r="WPA69" s="264"/>
      <c r="WPB69" s="264"/>
      <c r="WPC69" s="264"/>
      <c r="WPD69" s="264"/>
      <c r="WPE69" s="264"/>
      <c r="WPF69" s="264"/>
      <c r="WPG69" s="264"/>
      <c r="WPH69" s="264"/>
      <c r="WPI69" s="264"/>
      <c r="WPJ69" s="264"/>
      <c r="WPK69" s="264"/>
      <c r="WPL69" s="264"/>
      <c r="WPM69" s="264"/>
      <c r="WPN69" s="264"/>
      <c r="WPO69" s="264"/>
      <c r="WPP69" s="264"/>
      <c r="WPQ69" s="264"/>
      <c r="WPR69" s="264"/>
      <c r="WPS69" s="264"/>
      <c r="WPT69" s="264"/>
      <c r="WPU69" s="264"/>
      <c r="WPV69" s="264"/>
      <c r="WPW69" s="264"/>
      <c r="WPX69" s="264"/>
      <c r="WPY69" s="264"/>
      <c r="WPZ69" s="264"/>
      <c r="WQA69" s="264"/>
      <c r="WQB69" s="264"/>
      <c r="WQC69" s="264"/>
      <c r="WQD69" s="264"/>
      <c r="WQE69" s="264"/>
      <c r="WQF69" s="264"/>
      <c r="WQG69" s="264"/>
      <c r="WQH69" s="264"/>
      <c r="WQI69" s="264"/>
      <c r="WQJ69" s="264"/>
      <c r="WQK69" s="264"/>
      <c r="WQL69" s="264"/>
      <c r="WQM69" s="264"/>
      <c r="WQN69" s="264"/>
      <c r="WQO69" s="264"/>
      <c r="WQP69" s="264"/>
      <c r="WQQ69" s="264"/>
      <c r="WQR69" s="264"/>
      <c r="WQS69" s="264"/>
      <c r="WQT69" s="264"/>
      <c r="WQU69" s="264"/>
      <c r="WQV69" s="264"/>
      <c r="WQW69" s="264"/>
      <c r="WQX69" s="264"/>
      <c r="WQY69" s="264"/>
      <c r="WQZ69" s="264"/>
      <c r="WRA69" s="264"/>
      <c r="WRB69" s="264"/>
      <c r="WRC69" s="264"/>
      <c r="WRD69" s="264"/>
      <c r="WRE69" s="264"/>
      <c r="WRF69" s="264"/>
      <c r="WRG69" s="264"/>
      <c r="WRH69" s="264"/>
      <c r="WRI69" s="264"/>
      <c r="WRJ69" s="264"/>
      <c r="WRK69" s="264"/>
      <c r="WRL69" s="264"/>
      <c r="WRM69" s="264"/>
      <c r="WRN69" s="264"/>
      <c r="WRO69" s="264"/>
      <c r="WRP69" s="264"/>
      <c r="WRQ69" s="264"/>
      <c r="WRR69" s="264"/>
      <c r="WRS69" s="264"/>
      <c r="WRT69" s="264"/>
      <c r="WRU69" s="264"/>
      <c r="WRV69" s="264"/>
      <c r="WRW69" s="264"/>
      <c r="WRX69" s="264"/>
      <c r="WRY69" s="264"/>
      <c r="WRZ69" s="264"/>
      <c r="WSA69" s="264"/>
      <c r="WSB69" s="264"/>
      <c r="WSC69" s="264"/>
      <c r="WSD69" s="264"/>
      <c r="WSE69" s="264"/>
      <c r="WSF69" s="264"/>
      <c r="WSG69" s="264"/>
      <c r="WSH69" s="264"/>
      <c r="WSI69" s="264"/>
      <c r="WSJ69" s="264"/>
      <c r="WSK69" s="264"/>
      <c r="WSL69" s="264"/>
      <c r="WSM69" s="264"/>
      <c r="WSN69" s="264"/>
      <c r="WSO69" s="264"/>
      <c r="WSP69" s="264"/>
      <c r="WSQ69" s="264"/>
      <c r="WSR69" s="264"/>
      <c r="WSS69" s="264"/>
      <c r="WST69" s="264"/>
      <c r="WSU69" s="264"/>
      <c r="WSV69" s="264"/>
      <c r="WSW69" s="264"/>
      <c r="WSX69" s="264"/>
      <c r="WSY69" s="264"/>
      <c r="WSZ69" s="264"/>
      <c r="WTA69" s="264"/>
      <c r="WTB69" s="264"/>
      <c r="WTC69" s="264"/>
      <c r="WTD69" s="264"/>
      <c r="WTE69" s="264"/>
      <c r="WTF69" s="264"/>
      <c r="WTG69" s="264"/>
      <c r="WTH69" s="264"/>
      <c r="WTI69" s="264"/>
      <c r="WTJ69" s="264"/>
      <c r="WTK69" s="264"/>
      <c r="WTL69" s="264"/>
      <c r="WTM69" s="264"/>
      <c r="WTN69" s="264"/>
      <c r="WTO69" s="264"/>
      <c r="WTP69" s="264"/>
      <c r="WTQ69" s="264"/>
      <c r="WTR69" s="264"/>
      <c r="WTS69" s="264"/>
      <c r="WTT69" s="264"/>
      <c r="WTU69" s="264"/>
      <c r="WTV69" s="264"/>
      <c r="WTW69" s="264"/>
      <c r="WTX69" s="264"/>
      <c r="WTY69" s="264"/>
      <c r="WTZ69" s="264"/>
      <c r="WUA69" s="264"/>
      <c r="WUB69" s="264"/>
      <c r="WUC69" s="264"/>
      <c r="WUD69" s="264"/>
      <c r="WUE69" s="264"/>
      <c r="WUF69" s="264"/>
      <c r="WUG69" s="264"/>
      <c r="WUH69" s="264"/>
      <c r="WUI69" s="264"/>
      <c r="WUJ69" s="264"/>
      <c r="WUK69" s="264"/>
      <c r="WUL69" s="264"/>
      <c r="WUM69" s="264"/>
      <c r="WUN69" s="264"/>
      <c r="WUO69" s="264"/>
      <c r="WUP69" s="264"/>
      <c r="WUQ69" s="264"/>
      <c r="WUR69" s="264"/>
      <c r="WUS69" s="264"/>
      <c r="WUT69" s="264"/>
      <c r="WUU69" s="264"/>
      <c r="WUV69" s="264"/>
      <c r="WUW69" s="264"/>
      <c r="WUX69" s="264"/>
      <c r="WUY69" s="264"/>
      <c r="WUZ69" s="264"/>
      <c r="WVA69" s="264"/>
      <c r="WVB69" s="264"/>
      <c r="WVC69" s="264"/>
      <c r="WVD69" s="264"/>
      <c r="WVE69" s="264"/>
      <c r="WVF69" s="264"/>
      <c r="WVG69" s="264"/>
      <c r="WVH69" s="264"/>
      <c r="WVI69" s="264"/>
      <c r="WVJ69" s="264"/>
      <c r="WVK69" s="264"/>
      <c r="WVL69" s="264"/>
      <c r="WVM69" s="264"/>
      <c r="WVN69" s="264"/>
      <c r="WVO69" s="264"/>
      <c r="WVP69" s="264"/>
      <c r="WVQ69" s="264"/>
      <c r="WVR69" s="264"/>
      <c r="WVS69" s="264"/>
      <c r="WVT69" s="264"/>
      <c r="WVU69" s="264"/>
      <c r="WVV69" s="264"/>
      <c r="WVW69" s="264"/>
      <c r="WVX69" s="264"/>
      <c r="WVY69" s="264"/>
      <c r="WVZ69" s="264"/>
      <c r="WWA69" s="264"/>
      <c r="WWB69" s="264"/>
      <c r="WWC69" s="264"/>
      <c r="WWD69" s="264"/>
      <c r="WWE69" s="264"/>
      <c r="WWF69" s="264"/>
      <c r="WWG69" s="264"/>
      <c r="WWH69" s="264"/>
      <c r="WWI69" s="264"/>
      <c r="WWJ69" s="264"/>
      <c r="WWK69" s="264"/>
      <c r="WWL69" s="264"/>
      <c r="WWM69" s="264"/>
      <c r="WWN69" s="264"/>
      <c r="WWO69" s="264"/>
      <c r="WWP69" s="264"/>
      <c r="WWQ69" s="264"/>
      <c r="WWR69" s="264"/>
      <c r="WWS69" s="264"/>
      <c r="WWT69" s="264"/>
      <c r="WWU69" s="264"/>
      <c r="WWV69" s="264"/>
      <c r="WWW69" s="264"/>
      <c r="WWX69" s="264"/>
      <c r="WWY69" s="264"/>
      <c r="WWZ69" s="264"/>
      <c r="WXA69" s="264"/>
      <c r="WXB69" s="264"/>
      <c r="WXC69" s="264"/>
      <c r="WXD69" s="264"/>
      <c r="WXE69" s="264"/>
      <c r="WXF69" s="264"/>
      <c r="WXG69" s="264"/>
      <c r="WXH69" s="264"/>
      <c r="WXI69" s="264"/>
      <c r="WXJ69" s="264"/>
      <c r="WXK69" s="264"/>
      <c r="WXL69" s="264"/>
      <c r="WXM69" s="264"/>
      <c r="WXN69" s="264"/>
      <c r="WXO69" s="264"/>
      <c r="WXP69" s="264"/>
      <c r="WXQ69" s="264"/>
      <c r="WXR69" s="264"/>
      <c r="WXS69" s="264"/>
      <c r="WXT69" s="264"/>
      <c r="WXU69" s="264"/>
      <c r="WXV69" s="264"/>
      <c r="WXW69" s="264"/>
      <c r="WXX69" s="264"/>
      <c r="WXY69" s="264"/>
      <c r="WXZ69" s="264"/>
      <c r="WYA69" s="264"/>
      <c r="WYB69" s="264"/>
      <c r="WYC69" s="264"/>
      <c r="WYD69" s="264"/>
      <c r="WYE69" s="264"/>
      <c r="WYF69" s="264"/>
      <c r="WYG69" s="264"/>
      <c r="WYH69" s="264"/>
      <c r="WYI69" s="264"/>
      <c r="WYJ69" s="264"/>
      <c r="WYK69" s="264"/>
      <c r="WYL69" s="264"/>
      <c r="WYM69" s="264"/>
      <c r="WYN69" s="264"/>
      <c r="WYO69" s="264"/>
      <c r="WYP69" s="264"/>
      <c r="WYQ69" s="264"/>
      <c r="WYR69" s="264"/>
      <c r="WYS69" s="264"/>
      <c r="WYT69" s="264"/>
      <c r="WYU69" s="264"/>
      <c r="WYV69" s="264"/>
      <c r="WYW69" s="264"/>
      <c r="WYX69" s="264"/>
      <c r="WYY69" s="264"/>
      <c r="WYZ69" s="264"/>
      <c r="WZA69" s="264"/>
      <c r="WZB69" s="264"/>
      <c r="WZC69" s="264"/>
      <c r="WZD69" s="264"/>
      <c r="WZE69" s="264"/>
      <c r="WZF69" s="264"/>
      <c r="WZG69" s="264"/>
      <c r="WZH69" s="264"/>
      <c r="WZI69" s="264"/>
      <c r="WZJ69" s="264"/>
      <c r="WZK69" s="264"/>
      <c r="WZL69" s="264"/>
      <c r="WZM69" s="264"/>
      <c r="WZN69" s="264"/>
      <c r="WZO69" s="264"/>
      <c r="WZP69" s="264"/>
      <c r="WZQ69" s="264"/>
      <c r="WZR69" s="264"/>
      <c r="WZS69" s="264"/>
      <c r="WZT69" s="264"/>
      <c r="WZU69" s="264"/>
      <c r="WZV69" s="264"/>
      <c r="WZW69" s="264"/>
      <c r="WZX69" s="264"/>
      <c r="WZY69" s="264"/>
      <c r="WZZ69" s="264"/>
      <c r="XAA69" s="264"/>
      <c r="XAB69" s="264"/>
      <c r="XAC69" s="264"/>
      <c r="XAD69" s="264"/>
      <c r="XAE69" s="264"/>
      <c r="XAF69" s="264"/>
      <c r="XAG69" s="264"/>
      <c r="XAH69" s="264"/>
      <c r="XAI69" s="264"/>
      <c r="XAJ69" s="264"/>
      <c r="XAK69" s="264"/>
      <c r="XAL69" s="264"/>
      <c r="XAM69" s="264"/>
      <c r="XAN69" s="264"/>
      <c r="XAO69" s="264"/>
      <c r="XAP69" s="264"/>
      <c r="XAQ69" s="264"/>
      <c r="XAR69" s="264"/>
      <c r="XAS69" s="264"/>
      <c r="XAT69" s="264"/>
      <c r="XAU69" s="264"/>
      <c r="XAV69" s="264"/>
      <c r="XAW69" s="264"/>
      <c r="XAX69" s="264"/>
      <c r="XAY69" s="264"/>
      <c r="XAZ69" s="264"/>
      <c r="XBA69" s="264"/>
      <c r="XBB69" s="264"/>
      <c r="XBC69" s="264"/>
      <c r="XBD69" s="264"/>
      <c r="XBE69" s="264"/>
      <c r="XBF69" s="264"/>
      <c r="XBG69" s="264"/>
      <c r="XBH69" s="264"/>
      <c r="XBI69" s="264"/>
      <c r="XBJ69" s="264"/>
      <c r="XBK69" s="264"/>
      <c r="XBL69" s="264"/>
      <c r="XBM69" s="264"/>
      <c r="XBN69" s="264"/>
      <c r="XBO69" s="264"/>
      <c r="XBP69" s="264"/>
      <c r="XBQ69" s="264"/>
      <c r="XBR69" s="264"/>
      <c r="XBS69" s="264"/>
      <c r="XBT69" s="264"/>
      <c r="XBU69" s="264"/>
      <c r="XBV69" s="264"/>
      <c r="XBW69" s="264"/>
      <c r="XBX69" s="264"/>
      <c r="XBY69" s="264"/>
      <c r="XBZ69" s="264"/>
      <c r="XCA69" s="264"/>
      <c r="XCB69" s="264"/>
      <c r="XCC69" s="264"/>
      <c r="XCD69" s="264"/>
      <c r="XCE69" s="264"/>
      <c r="XCF69" s="264"/>
      <c r="XCG69" s="264"/>
      <c r="XCH69" s="264"/>
      <c r="XCI69" s="264"/>
      <c r="XCJ69" s="264"/>
      <c r="XCK69" s="264"/>
      <c r="XCL69" s="264"/>
      <c r="XCM69" s="264"/>
      <c r="XCN69" s="264"/>
      <c r="XCO69" s="264"/>
      <c r="XCP69" s="264"/>
      <c r="XCQ69" s="264"/>
      <c r="XCR69" s="264"/>
      <c r="XCS69" s="264"/>
      <c r="XCT69" s="264"/>
      <c r="XCU69" s="264"/>
      <c r="XCV69" s="264"/>
      <c r="XCW69" s="264"/>
      <c r="XCX69" s="264"/>
      <c r="XCY69" s="264"/>
      <c r="XCZ69" s="264"/>
      <c r="XDA69" s="264"/>
      <c r="XDB69" s="264"/>
      <c r="XDC69" s="264"/>
      <c r="XDD69" s="264"/>
      <c r="XDE69" s="264"/>
      <c r="XDF69" s="264"/>
      <c r="XDG69" s="264"/>
      <c r="XDH69" s="264"/>
      <c r="XDI69" s="264"/>
      <c r="XDJ69" s="264"/>
      <c r="XDK69" s="264"/>
      <c r="XDL69" s="264"/>
      <c r="XDM69" s="264"/>
      <c r="XDN69" s="264"/>
      <c r="XDO69" s="264"/>
      <c r="XDP69" s="264"/>
      <c r="XDQ69" s="264"/>
      <c r="XDR69" s="264"/>
      <c r="XDS69" s="264"/>
      <c r="XDT69" s="264"/>
      <c r="XDU69" s="264"/>
      <c r="XDV69" s="264"/>
      <c r="XDW69" s="264"/>
      <c r="XDX69" s="264"/>
      <c r="XDY69" s="264"/>
      <c r="XDZ69" s="264"/>
      <c r="XEA69" s="264"/>
      <c r="XEB69" s="264"/>
      <c r="XEC69" s="264"/>
      <c r="XED69" s="264"/>
      <c r="XEE69" s="264"/>
      <c r="XEF69" s="264"/>
      <c r="XEG69" s="264"/>
      <c r="XEH69" s="264"/>
      <c r="XEI69" s="264"/>
      <c r="XEJ69" s="264"/>
      <c r="XEK69" s="264"/>
      <c r="XEL69" s="264"/>
      <c r="XEM69" s="264"/>
      <c r="XEN69" s="264"/>
      <c r="XEO69" s="264"/>
      <c r="XEP69" s="264"/>
      <c r="XEQ69" s="264"/>
      <c r="XER69" s="264"/>
      <c r="XES69" s="264"/>
      <c r="XET69" s="264"/>
      <c r="XEU69" s="264"/>
      <c r="XEV69" s="264"/>
      <c r="XEW69" s="264"/>
      <c r="XEX69" s="264"/>
      <c r="XEY69" s="264"/>
      <c r="XEZ69" s="264"/>
      <c r="XFA69" s="264"/>
      <c r="XFB69" s="264"/>
      <c r="XFC69" s="264"/>
    </row>
    <row r="70" spans="1:16383" s="267" customFormat="1" ht="12.75" hidden="1" customHeight="1" x14ac:dyDescent="0.3">
      <c r="A70" s="264"/>
      <c r="B70" s="264"/>
      <c r="C70" s="264"/>
      <c r="E70" s="266"/>
      <c r="F70" s="264"/>
      <c r="H70" s="268"/>
      <c r="I70" s="264"/>
      <c r="J70" s="264"/>
      <c r="K70" s="264"/>
      <c r="L70" s="264"/>
      <c r="M70" s="264"/>
      <c r="N70" s="264"/>
      <c r="O70" s="264"/>
      <c r="P70" s="264"/>
      <c r="Q70" s="264"/>
      <c r="R70" s="264"/>
      <c r="S70" s="264"/>
      <c r="T70" s="264"/>
      <c r="U70" s="264"/>
      <c r="V70" s="264"/>
      <c r="W70" s="264"/>
      <c r="X70" s="264"/>
      <c r="Y70" s="264"/>
      <c r="Z70" s="264"/>
      <c r="AA70" s="264"/>
      <c r="AB70" s="264"/>
      <c r="AC70" s="264"/>
      <c r="AD70" s="264"/>
      <c r="AE70" s="264"/>
      <c r="AF70" s="264"/>
      <c r="AG70" s="264"/>
      <c r="AH70" s="264"/>
      <c r="AI70" s="264"/>
      <c r="AJ70" s="264"/>
      <c r="AK70" s="264"/>
      <c r="AL70" s="264"/>
      <c r="AM70" s="264"/>
      <c r="AN70" s="264"/>
      <c r="AO70" s="264"/>
      <c r="AP70" s="264"/>
      <c r="AQ70" s="264"/>
      <c r="AR70" s="264"/>
      <c r="AS70" s="264"/>
      <c r="AT70" s="264"/>
      <c r="AU70" s="264"/>
      <c r="AV70" s="264"/>
      <c r="AW70" s="264"/>
      <c r="AX70" s="264"/>
      <c r="AY70" s="264"/>
      <c r="AZ70" s="264"/>
      <c r="BA70" s="264"/>
      <c r="BB70" s="264"/>
      <c r="BC70" s="264"/>
      <c r="BD70" s="264"/>
      <c r="BE70" s="264"/>
      <c r="BF70" s="264"/>
      <c r="BG70" s="264"/>
      <c r="BH70" s="264"/>
      <c r="BI70" s="264"/>
      <c r="BJ70" s="264"/>
      <c r="BK70" s="264"/>
      <c r="BL70" s="264"/>
      <c r="BM70" s="264"/>
      <c r="BN70" s="264"/>
      <c r="BO70" s="264"/>
      <c r="BP70" s="264"/>
      <c r="BQ70" s="264"/>
      <c r="BR70" s="264"/>
      <c r="BS70" s="264"/>
      <c r="BT70" s="264"/>
      <c r="BU70" s="264"/>
      <c r="BV70" s="264"/>
      <c r="BW70" s="264"/>
      <c r="BX70" s="264"/>
      <c r="BY70" s="264"/>
      <c r="BZ70" s="264"/>
      <c r="CA70" s="264"/>
      <c r="CB70" s="264"/>
      <c r="CC70" s="264"/>
      <c r="CD70" s="264"/>
      <c r="CE70" s="264"/>
      <c r="CF70" s="264"/>
      <c r="CG70" s="264"/>
      <c r="CH70" s="264"/>
      <c r="CI70" s="264"/>
      <c r="CJ70" s="264"/>
      <c r="CK70" s="264"/>
      <c r="CL70" s="264"/>
      <c r="CM70" s="264"/>
      <c r="CN70" s="264"/>
      <c r="CO70" s="264"/>
      <c r="CP70" s="264"/>
      <c r="CQ70" s="264"/>
      <c r="CR70" s="264"/>
      <c r="CS70" s="264"/>
      <c r="CT70" s="264"/>
      <c r="CU70" s="264"/>
      <c r="CV70" s="264"/>
      <c r="CW70" s="264"/>
      <c r="CX70" s="264"/>
      <c r="CY70" s="264"/>
      <c r="CZ70" s="264"/>
      <c r="DA70" s="264"/>
      <c r="DB70" s="264"/>
      <c r="DC70" s="264"/>
      <c r="DD70" s="264"/>
      <c r="DE70" s="264"/>
      <c r="DF70" s="264"/>
      <c r="DG70" s="264"/>
      <c r="DH70" s="264"/>
      <c r="DI70" s="264"/>
      <c r="DJ70" s="264"/>
      <c r="DK70" s="264"/>
      <c r="DL70" s="264"/>
      <c r="DM70" s="264"/>
      <c r="DN70" s="264"/>
      <c r="DO70" s="264"/>
      <c r="DP70" s="264"/>
      <c r="DQ70" s="264"/>
      <c r="DR70" s="264"/>
      <c r="DS70" s="264"/>
      <c r="DT70" s="264"/>
      <c r="DU70" s="264"/>
      <c r="DV70" s="264"/>
      <c r="DW70" s="264"/>
      <c r="DX70" s="264"/>
      <c r="DY70" s="264"/>
      <c r="DZ70" s="264"/>
      <c r="EA70" s="264"/>
      <c r="EB70" s="264"/>
      <c r="EC70" s="264"/>
      <c r="ED70" s="264"/>
      <c r="EE70" s="264"/>
      <c r="EF70" s="264"/>
      <c r="EG70" s="264"/>
      <c r="EH70" s="264"/>
      <c r="EI70" s="264"/>
      <c r="EJ70" s="264"/>
      <c r="EK70" s="264"/>
      <c r="EL70" s="264"/>
      <c r="EM70" s="264"/>
      <c r="EN70" s="264"/>
      <c r="EO70" s="264"/>
      <c r="EP70" s="264"/>
      <c r="EQ70" s="264"/>
      <c r="ER70" s="264"/>
      <c r="ES70" s="264"/>
      <c r="ET70" s="264"/>
      <c r="EU70" s="264"/>
      <c r="EV70" s="264"/>
      <c r="EW70" s="264"/>
      <c r="EX70" s="264"/>
      <c r="EY70" s="264"/>
      <c r="EZ70" s="264"/>
      <c r="FA70" s="264"/>
      <c r="FB70" s="264"/>
      <c r="FC70" s="264"/>
      <c r="FD70" s="264"/>
      <c r="FE70" s="264"/>
      <c r="FF70" s="264"/>
      <c r="FG70" s="264"/>
      <c r="FH70" s="264"/>
      <c r="FI70" s="264"/>
      <c r="FJ70" s="264"/>
      <c r="FK70" s="264"/>
      <c r="FL70" s="264"/>
      <c r="FM70" s="264"/>
      <c r="FN70" s="264"/>
      <c r="FO70" s="264"/>
      <c r="FP70" s="264"/>
      <c r="FQ70" s="264"/>
      <c r="FR70" s="264"/>
      <c r="FS70" s="264"/>
      <c r="FT70" s="264"/>
      <c r="FU70" s="264"/>
      <c r="FV70" s="264"/>
      <c r="FW70" s="264"/>
      <c r="FX70" s="264"/>
      <c r="FY70" s="264"/>
      <c r="FZ70" s="264"/>
      <c r="GA70" s="264"/>
      <c r="GB70" s="264"/>
      <c r="GC70" s="264"/>
      <c r="GD70" s="264"/>
      <c r="GE70" s="264"/>
      <c r="GF70" s="264"/>
      <c r="GG70" s="264"/>
      <c r="GH70" s="264"/>
      <c r="GI70" s="264"/>
      <c r="GJ70" s="264"/>
      <c r="GK70" s="264"/>
      <c r="GL70" s="264"/>
      <c r="GM70" s="264"/>
      <c r="GN70" s="264"/>
      <c r="GO70" s="264"/>
      <c r="GP70" s="264"/>
      <c r="GQ70" s="264"/>
      <c r="GR70" s="264"/>
      <c r="GS70" s="264"/>
      <c r="GT70" s="264"/>
      <c r="GU70" s="264"/>
      <c r="GV70" s="264"/>
      <c r="GW70" s="264"/>
      <c r="GX70" s="264"/>
      <c r="GY70" s="264"/>
      <c r="GZ70" s="264"/>
      <c r="HA70" s="264"/>
      <c r="HB70" s="264"/>
      <c r="HC70" s="264"/>
      <c r="HD70" s="264"/>
      <c r="HE70" s="264"/>
      <c r="HF70" s="264"/>
      <c r="HG70" s="264"/>
      <c r="HH70" s="264"/>
      <c r="HI70" s="264"/>
      <c r="HJ70" s="264"/>
      <c r="HK70" s="264"/>
      <c r="HL70" s="264"/>
      <c r="HM70" s="264"/>
      <c r="HN70" s="264"/>
      <c r="HO70" s="264"/>
      <c r="HP70" s="264"/>
      <c r="HQ70" s="264"/>
      <c r="HR70" s="264"/>
      <c r="HS70" s="264"/>
      <c r="HT70" s="264"/>
      <c r="HU70" s="264"/>
      <c r="HV70" s="264"/>
      <c r="HW70" s="264"/>
      <c r="HX70" s="264"/>
      <c r="HY70" s="264"/>
      <c r="HZ70" s="264"/>
      <c r="IA70" s="264"/>
      <c r="IB70" s="264"/>
      <c r="IC70" s="264"/>
      <c r="ID70" s="264"/>
      <c r="IE70" s="264"/>
      <c r="IF70" s="264"/>
      <c r="IG70" s="264"/>
      <c r="IH70" s="264"/>
      <c r="II70" s="264"/>
      <c r="IJ70" s="264"/>
      <c r="IK70" s="264"/>
      <c r="IL70" s="264"/>
      <c r="IM70" s="264"/>
      <c r="IN70" s="264"/>
      <c r="IO70" s="264"/>
      <c r="IP70" s="264"/>
      <c r="IQ70" s="264"/>
      <c r="IR70" s="264"/>
      <c r="IS70" s="264"/>
      <c r="IT70" s="264"/>
      <c r="IU70" s="264"/>
      <c r="IV70" s="264"/>
      <c r="IW70" s="264"/>
      <c r="IX70" s="264"/>
      <c r="IY70" s="264"/>
      <c r="IZ70" s="264"/>
      <c r="JA70" s="264"/>
      <c r="JB70" s="264"/>
      <c r="JC70" s="264"/>
      <c r="JD70" s="264"/>
      <c r="JE70" s="264"/>
      <c r="JF70" s="264"/>
      <c r="JG70" s="264"/>
      <c r="JH70" s="264"/>
      <c r="JI70" s="264"/>
      <c r="JJ70" s="264"/>
      <c r="JK70" s="264"/>
      <c r="JL70" s="264"/>
      <c r="JM70" s="264"/>
      <c r="JN70" s="264"/>
      <c r="JO70" s="264"/>
      <c r="JP70" s="264"/>
      <c r="JQ70" s="264"/>
      <c r="JR70" s="264"/>
      <c r="JS70" s="264"/>
      <c r="JT70" s="264"/>
      <c r="JU70" s="264"/>
      <c r="JV70" s="264"/>
      <c r="JW70" s="264"/>
      <c r="JX70" s="264"/>
      <c r="JY70" s="264"/>
      <c r="JZ70" s="264"/>
      <c r="KA70" s="264"/>
      <c r="KB70" s="264"/>
      <c r="KC70" s="264"/>
      <c r="KD70" s="264"/>
      <c r="KE70" s="264"/>
      <c r="KF70" s="264"/>
      <c r="KG70" s="264"/>
      <c r="KH70" s="264"/>
      <c r="KI70" s="264"/>
      <c r="KJ70" s="264"/>
      <c r="KK70" s="264"/>
      <c r="KL70" s="264"/>
      <c r="KM70" s="264"/>
      <c r="KN70" s="264"/>
      <c r="KO70" s="264"/>
      <c r="KP70" s="264"/>
      <c r="KQ70" s="264"/>
      <c r="KR70" s="264"/>
      <c r="KS70" s="264"/>
      <c r="KT70" s="264"/>
      <c r="KU70" s="264"/>
      <c r="KV70" s="264"/>
      <c r="KW70" s="264"/>
      <c r="KX70" s="264"/>
      <c r="KY70" s="264"/>
      <c r="KZ70" s="264"/>
      <c r="LA70" s="264"/>
      <c r="LB70" s="264"/>
      <c r="LC70" s="264"/>
      <c r="LD70" s="264"/>
      <c r="LE70" s="264"/>
      <c r="LF70" s="264"/>
      <c r="LG70" s="264"/>
      <c r="LH70" s="264"/>
      <c r="LI70" s="264"/>
      <c r="LJ70" s="264"/>
      <c r="LK70" s="264"/>
      <c r="LL70" s="264"/>
      <c r="LM70" s="264"/>
      <c r="LN70" s="264"/>
      <c r="LO70" s="264"/>
      <c r="LP70" s="264"/>
      <c r="LQ70" s="264"/>
      <c r="LR70" s="264"/>
      <c r="LS70" s="264"/>
      <c r="LT70" s="264"/>
      <c r="LU70" s="264"/>
      <c r="LV70" s="264"/>
      <c r="LW70" s="264"/>
      <c r="LX70" s="264"/>
      <c r="LY70" s="264"/>
      <c r="LZ70" s="264"/>
      <c r="MA70" s="264"/>
      <c r="MB70" s="264"/>
      <c r="MC70" s="264"/>
      <c r="MD70" s="264"/>
      <c r="ME70" s="264"/>
      <c r="MF70" s="264"/>
      <c r="MG70" s="264"/>
      <c r="MH70" s="264"/>
      <c r="MI70" s="264"/>
      <c r="MJ70" s="264"/>
      <c r="MK70" s="264"/>
      <c r="ML70" s="264"/>
      <c r="MM70" s="264"/>
      <c r="MN70" s="264"/>
      <c r="MO70" s="264"/>
      <c r="MP70" s="264"/>
      <c r="MQ70" s="264"/>
      <c r="MR70" s="264"/>
      <c r="MS70" s="264"/>
      <c r="MT70" s="264"/>
      <c r="MU70" s="264"/>
      <c r="MV70" s="264"/>
      <c r="MW70" s="264"/>
      <c r="MX70" s="264"/>
      <c r="MY70" s="264"/>
      <c r="MZ70" s="264"/>
      <c r="NA70" s="264"/>
      <c r="NB70" s="264"/>
      <c r="NC70" s="264"/>
      <c r="ND70" s="264"/>
      <c r="NE70" s="264"/>
      <c r="NF70" s="264"/>
      <c r="NG70" s="264"/>
      <c r="NH70" s="264"/>
      <c r="NI70" s="264"/>
      <c r="NJ70" s="264"/>
      <c r="NK70" s="264"/>
      <c r="NL70" s="264"/>
      <c r="NM70" s="264"/>
      <c r="NN70" s="264"/>
      <c r="NO70" s="264"/>
      <c r="NP70" s="264"/>
      <c r="NQ70" s="264"/>
      <c r="NR70" s="264"/>
      <c r="NS70" s="264"/>
      <c r="NT70" s="264"/>
      <c r="NU70" s="264"/>
      <c r="NV70" s="264"/>
      <c r="NW70" s="264"/>
      <c r="NX70" s="264"/>
      <c r="NY70" s="264"/>
      <c r="NZ70" s="264"/>
      <c r="OA70" s="264"/>
      <c r="OB70" s="264"/>
      <c r="OC70" s="264"/>
      <c r="OD70" s="264"/>
      <c r="OE70" s="264"/>
      <c r="OF70" s="264"/>
      <c r="OG70" s="264"/>
      <c r="OH70" s="264"/>
      <c r="OI70" s="264"/>
      <c r="OJ70" s="264"/>
      <c r="OK70" s="264"/>
      <c r="OL70" s="264"/>
      <c r="OM70" s="264"/>
      <c r="ON70" s="264"/>
      <c r="OO70" s="264"/>
      <c r="OP70" s="264"/>
      <c r="OQ70" s="264"/>
      <c r="OR70" s="264"/>
      <c r="OS70" s="264"/>
      <c r="OT70" s="264"/>
      <c r="OU70" s="264"/>
      <c r="OV70" s="264"/>
      <c r="OW70" s="264"/>
      <c r="OX70" s="264"/>
      <c r="OY70" s="264"/>
      <c r="OZ70" s="264"/>
      <c r="PA70" s="264"/>
      <c r="PB70" s="264"/>
      <c r="PC70" s="264"/>
      <c r="PD70" s="264"/>
      <c r="PE70" s="264"/>
      <c r="PF70" s="264"/>
      <c r="PG70" s="264"/>
      <c r="PH70" s="264"/>
      <c r="PI70" s="264"/>
      <c r="PJ70" s="264"/>
      <c r="PK70" s="264"/>
      <c r="PL70" s="264"/>
      <c r="PM70" s="264"/>
      <c r="PN70" s="264"/>
      <c r="PO70" s="264"/>
      <c r="PP70" s="264"/>
      <c r="PQ70" s="264"/>
      <c r="PR70" s="264"/>
      <c r="PS70" s="264"/>
      <c r="PT70" s="264"/>
      <c r="PU70" s="264"/>
      <c r="PV70" s="264"/>
      <c r="PW70" s="264"/>
      <c r="PX70" s="264"/>
      <c r="PY70" s="264"/>
      <c r="PZ70" s="264"/>
      <c r="QA70" s="264"/>
      <c r="QB70" s="264"/>
      <c r="QC70" s="264"/>
      <c r="QD70" s="264"/>
      <c r="QE70" s="264"/>
      <c r="QF70" s="264"/>
      <c r="QG70" s="264"/>
      <c r="QH70" s="264"/>
      <c r="QI70" s="264"/>
      <c r="QJ70" s="264"/>
      <c r="QK70" s="264"/>
      <c r="QL70" s="264"/>
      <c r="QM70" s="264"/>
      <c r="QN70" s="264"/>
      <c r="QO70" s="264"/>
      <c r="QP70" s="264"/>
      <c r="QQ70" s="264"/>
      <c r="QR70" s="264"/>
      <c r="QS70" s="264"/>
      <c r="QT70" s="264"/>
      <c r="QU70" s="264"/>
      <c r="QV70" s="264"/>
      <c r="QW70" s="264"/>
      <c r="QX70" s="264"/>
      <c r="QY70" s="264"/>
      <c r="QZ70" s="264"/>
      <c r="RA70" s="264"/>
      <c r="RB70" s="264"/>
      <c r="RC70" s="264"/>
      <c r="RD70" s="264"/>
      <c r="RE70" s="264"/>
      <c r="RF70" s="264"/>
      <c r="RG70" s="264"/>
      <c r="RH70" s="264"/>
      <c r="RI70" s="264"/>
      <c r="RJ70" s="264"/>
      <c r="RK70" s="264"/>
      <c r="RL70" s="264"/>
      <c r="RM70" s="264"/>
      <c r="RN70" s="264"/>
      <c r="RO70" s="264"/>
      <c r="RP70" s="264"/>
      <c r="RQ70" s="264"/>
      <c r="RR70" s="264"/>
      <c r="RS70" s="264"/>
      <c r="RT70" s="264"/>
      <c r="RU70" s="264"/>
      <c r="RV70" s="264"/>
      <c r="RW70" s="264"/>
      <c r="RX70" s="264"/>
      <c r="RY70" s="264"/>
      <c r="RZ70" s="264"/>
      <c r="SA70" s="264"/>
      <c r="SB70" s="264"/>
      <c r="SC70" s="264"/>
      <c r="SD70" s="264"/>
      <c r="SE70" s="264"/>
      <c r="SF70" s="264"/>
      <c r="SG70" s="264"/>
      <c r="SH70" s="264"/>
      <c r="SI70" s="264"/>
      <c r="SJ70" s="264"/>
      <c r="SK70" s="264"/>
      <c r="SL70" s="264"/>
      <c r="SM70" s="264"/>
      <c r="SN70" s="264"/>
      <c r="SO70" s="264"/>
      <c r="SP70" s="264"/>
      <c r="SQ70" s="264"/>
      <c r="SR70" s="264"/>
      <c r="SS70" s="264"/>
      <c r="ST70" s="264"/>
      <c r="SU70" s="264"/>
      <c r="SV70" s="264"/>
      <c r="SW70" s="264"/>
      <c r="SX70" s="264"/>
      <c r="SY70" s="264"/>
      <c r="SZ70" s="264"/>
      <c r="TA70" s="264"/>
      <c r="TB70" s="264"/>
      <c r="TC70" s="264"/>
      <c r="TD70" s="264"/>
      <c r="TE70" s="264"/>
      <c r="TF70" s="264"/>
      <c r="TG70" s="264"/>
      <c r="TH70" s="264"/>
      <c r="TI70" s="264"/>
      <c r="TJ70" s="264"/>
      <c r="TK70" s="264"/>
      <c r="TL70" s="264"/>
      <c r="TM70" s="264"/>
      <c r="TN70" s="264"/>
      <c r="TO70" s="264"/>
      <c r="TP70" s="264"/>
      <c r="TQ70" s="264"/>
      <c r="TR70" s="264"/>
      <c r="TS70" s="264"/>
      <c r="TT70" s="264"/>
      <c r="TU70" s="264"/>
      <c r="TV70" s="264"/>
      <c r="TW70" s="264"/>
      <c r="TX70" s="264"/>
      <c r="TY70" s="264"/>
      <c r="TZ70" s="264"/>
      <c r="UA70" s="264"/>
      <c r="UB70" s="264"/>
      <c r="UC70" s="264"/>
      <c r="UD70" s="264"/>
      <c r="UE70" s="264"/>
      <c r="UF70" s="264"/>
      <c r="UG70" s="264"/>
      <c r="UH70" s="264"/>
      <c r="UI70" s="264"/>
      <c r="UJ70" s="264"/>
      <c r="UK70" s="264"/>
      <c r="UL70" s="264"/>
      <c r="UM70" s="264"/>
      <c r="UN70" s="264"/>
      <c r="UO70" s="264"/>
      <c r="UP70" s="264"/>
      <c r="UQ70" s="264"/>
      <c r="UR70" s="264"/>
      <c r="US70" s="264"/>
      <c r="UT70" s="264"/>
      <c r="UU70" s="264"/>
      <c r="UV70" s="264"/>
      <c r="UW70" s="264"/>
      <c r="UX70" s="264"/>
      <c r="UY70" s="264"/>
      <c r="UZ70" s="264"/>
      <c r="VA70" s="264"/>
      <c r="VB70" s="264"/>
      <c r="VC70" s="264"/>
      <c r="VD70" s="264"/>
      <c r="VE70" s="264"/>
      <c r="VF70" s="264"/>
      <c r="VG70" s="264"/>
      <c r="VH70" s="264"/>
      <c r="VI70" s="264"/>
      <c r="VJ70" s="264"/>
      <c r="VK70" s="264"/>
      <c r="VL70" s="264"/>
      <c r="VM70" s="264"/>
      <c r="VN70" s="264"/>
      <c r="VO70" s="264"/>
      <c r="VP70" s="264"/>
      <c r="VQ70" s="264"/>
      <c r="VR70" s="264"/>
      <c r="VS70" s="264"/>
      <c r="VT70" s="264"/>
      <c r="VU70" s="264"/>
      <c r="VV70" s="264"/>
      <c r="VW70" s="264"/>
      <c r="VX70" s="264"/>
      <c r="VY70" s="264"/>
      <c r="VZ70" s="264"/>
      <c r="WA70" s="264"/>
      <c r="WB70" s="264"/>
      <c r="WC70" s="264"/>
      <c r="WD70" s="264"/>
      <c r="WE70" s="264"/>
      <c r="WF70" s="264"/>
      <c r="WG70" s="264"/>
      <c r="WH70" s="264"/>
      <c r="WI70" s="264"/>
      <c r="WJ70" s="264"/>
      <c r="WK70" s="264"/>
      <c r="WL70" s="264"/>
      <c r="WM70" s="264"/>
      <c r="WN70" s="264"/>
      <c r="WO70" s="264"/>
      <c r="WP70" s="264"/>
      <c r="WQ70" s="264"/>
      <c r="WR70" s="264"/>
      <c r="WS70" s="264"/>
      <c r="WT70" s="264"/>
      <c r="WU70" s="264"/>
      <c r="WV70" s="264"/>
      <c r="WW70" s="264"/>
      <c r="WX70" s="264"/>
      <c r="WY70" s="264"/>
      <c r="WZ70" s="264"/>
      <c r="XA70" s="264"/>
      <c r="XB70" s="264"/>
      <c r="XC70" s="264"/>
      <c r="XD70" s="264"/>
      <c r="XE70" s="264"/>
      <c r="XF70" s="264"/>
      <c r="XG70" s="264"/>
      <c r="XH70" s="264"/>
      <c r="XI70" s="264"/>
      <c r="XJ70" s="264"/>
      <c r="XK70" s="264"/>
      <c r="XL70" s="264"/>
      <c r="XM70" s="264"/>
      <c r="XN70" s="264"/>
      <c r="XO70" s="264"/>
      <c r="XP70" s="264"/>
      <c r="XQ70" s="264"/>
      <c r="XR70" s="264"/>
      <c r="XS70" s="264"/>
      <c r="XT70" s="264"/>
      <c r="XU70" s="264"/>
      <c r="XV70" s="264"/>
      <c r="XW70" s="264"/>
      <c r="XX70" s="264"/>
      <c r="XY70" s="264"/>
      <c r="XZ70" s="264"/>
      <c r="YA70" s="264"/>
      <c r="YB70" s="264"/>
      <c r="YC70" s="264"/>
      <c r="YD70" s="264"/>
      <c r="YE70" s="264"/>
      <c r="YF70" s="264"/>
      <c r="YG70" s="264"/>
      <c r="YH70" s="264"/>
      <c r="YI70" s="264"/>
      <c r="YJ70" s="264"/>
      <c r="YK70" s="264"/>
      <c r="YL70" s="264"/>
      <c r="YM70" s="264"/>
      <c r="YN70" s="264"/>
      <c r="YO70" s="264"/>
      <c r="YP70" s="264"/>
      <c r="YQ70" s="264"/>
      <c r="YR70" s="264"/>
      <c r="YS70" s="264"/>
      <c r="YT70" s="264"/>
      <c r="YU70" s="264"/>
      <c r="YV70" s="264"/>
      <c r="YW70" s="264"/>
      <c r="YX70" s="264"/>
      <c r="YY70" s="264"/>
      <c r="YZ70" s="264"/>
      <c r="ZA70" s="264"/>
      <c r="ZB70" s="264"/>
      <c r="ZC70" s="264"/>
      <c r="ZD70" s="264"/>
      <c r="ZE70" s="264"/>
      <c r="ZF70" s="264"/>
      <c r="ZG70" s="264"/>
      <c r="ZH70" s="264"/>
      <c r="ZI70" s="264"/>
      <c r="ZJ70" s="264"/>
      <c r="ZK70" s="264"/>
      <c r="ZL70" s="264"/>
      <c r="ZM70" s="264"/>
      <c r="ZN70" s="264"/>
      <c r="ZO70" s="264"/>
      <c r="ZP70" s="264"/>
      <c r="ZQ70" s="264"/>
      <c r="ZR70" s="264"/>
      <c r="ZS70" s="264"/>
      <c r="ZT70" s="264"/>
      <c r="ZU70" s="264"/>
      <c r="ZV70" s="264"/>
      <c r="ZW70" s="264"/>
      <c r="ZX70" s="264"/>
      <c r="ZY70" s="264"/>
      <c r="ZZ70" s="264"/>
      <c r="AAA70" s="264"/>
      <c r="AAB70" s="264"/>
      <c r="AAC70" s="264"/>
      <c r="AAD70" s="264"/>
      <c r="AAE70" s="264"/>
      <c r="AAF70" s="264"/>
      <c r="AAG70" s="264"/>
      <c r="AAH70" s="264"/>
      <c r="AAI70" s="264"/>
      <c r="AAJ70" s="264"/>
      <c r="AAK70" s="264"/>
      <c r="AAL70" s="264"/>
      <c r="AAM70" s="264"/>
      <c r="AAN70" s="264"/>
      <c r="AAO70" s="264"/>
      <c r="AAP70" s="264"/>
      <c r="AAQ70" s="264"/>
      <c r="AAR70" s="264"/>
      <c r="AAS70" s="264"/>
      <c r="AAT70" s="264"/>
      <c r="AAU70" s="264"/>
      <c r="AAV70" s="264"/>
      <c r="AAW70" s="264"/>
      <c r="AAX70" s="264"/>
      <c r="AAY70" s="264"/>
      <c r="AAZ70" s="264"/>
      <c r="ABA70" s="264"/>
      <c r="ABB70" s="264"/>
      <c r="ABC70" s="264"/>
      <c r="ABD70" s="264"/>
      <c r="ABE70" s="264"/>
      <c r="ABF70" s="264"/>
      <c r="ABG70" s="264"/>
      <c r="ABH70" s="264"/>
      <c r="ABI70" s="264"/>
      <c r="ABJ70" s="264"/>
      <c r="ABK70" s="264"/>
      <c r="ABL70" s="264"/>
      <c r="ABM70" s="264"/>
      <c r="ABN70" s="264"/>
      <c r="ABO70" s="264"/>
      <c r="ABP70" s="264"/>
      <c r="ABQ70" s="264"/>
      <c r="ABR70" s="264"/>
      <c r="ABS70" s="264"/>
      <c r="ABT70" s="264"/>
      <c r="ABU70" s="264"/>
      <c r="ABV70" s="264"/>
      <c r="ABW70" s="264"/>
      <c r="ABX70" s="264"/>
      <c r="ABY70" s="264"/>
      <c r="ABZ70" s="264"/>
      <c r="ACA70" s="264"/>
      <c r="ACB70" s="264"/>
      <c r="ACC70" s="264"/>
      <c r="ACD70" s="264"/>
      <c r="ACE70" s="264"/>
      <c r="ACF70" s="264"/>
      <c r="ACG70" s="264"/>
      <c r="ACH70" s="264"/>
      <c r="ACI70" s="264"/>
      <c r="ACJ70" s="264"/>
      <c r="ACK70" s="264"/>
      <c r="ACL70" s="264"/>
      <c r="ACM70" s="264"/>
      <c r="ACN70" s="264"/>
      <c r="ACO70" s="264"/>
      <c r="ACP70" s="264"/>
      <c r="ACQ70" s="264"/>
      <c r="ACR70" s="264"/>
      <c r="ACS70" s="264"/>
      <c r="ACT70" s="264"/>
      <c r="ACU70" s="264"/>
      <c r="ACV70" s="264"/>
      <c r="ACW70" s="264"/>
      <c r="ACX70" s="264"/>
      <c r="ACY70" s="264"/>
      <c r="ACZ70" s="264"/>
      <c r="ADA70" s="264"/>
      <c r="ADB70" s="264"/>
      <c r="ADC70" s="264"/>
      <c r="ADD70" s="264"/>
      <c r="ADE70" s="264"/>
      <c r="ADF70" s="264"/>
      <c r="ADG70" s="264"/>
      <c r="ADH70" s="264"/>
      <c r="ADI70" s="264"/>
      <c r="ADJ70" s="264"/>
      <c r="ADK70" s="264"/>
      <c r="ADL70" s="264"/>
      <c r="ADM70" s="264"/>
      <c r="ADN70" s="264"/>
      <c r="ADO70" s="264"/>
      <c r="ADP70" s="264"/>
      <c r="ADQ70" s="264"/>
      <c r="ADR70" s="264"/>
      <c r="ADS70" s="264"/>
      <c r="ADT70" s="264"/>
      <c r="ADU70" s="264"/>
      <c r="ADV70" s="264"/>
      <c r="ADW70" s="264"/>
      <c r="ADX70" s="264"/>
      <c r="ADY70" s="264"/>
      <c r="ADZ70" s="264"/>
      <c r="AEA70" s="264"/>
      <c r="AEB70" s="264"/>
      <c r="AEC70" s="264"/>
      <c r="AED70" s="264"/>
      <c r="AEE70" s="264"/>
      <c r="AEF70" s="264"/>
      <c r="AEG70" s="264"/>
      <c r="AEH70" s="264"/>
      <c r="AEI70" s="264"/>
      <c r="AEJ70" s="264"/>
      <c r="AEK70" s="264"/>
      <c r="AEL70" s="264"/>
      <c r="AEM70" s="264"/>
      <c r="AEN70" s="264"/>
      <c r="AEO70" s="264"/>
      <c r="AEP70" s="264"/>
      <c r="AEQ70" s="264"/>
      <c r="AER70" s="264"/>
      <c r="AES70" s="264"/>
      <c r="AET70" s="264"/>
      <c r="AEU70" s="264"/>
      <c r="AEV70" s="264"/>
      <c r="AEW70" s="264"/>
      <c r="AEX70" s="264"/>
      <c r="AEY70" s="264"/>
      <c r="AEZ70" s="264"/>
      <c r="AFA70" s="264"/>
      <c r="AFB70" s="264"/>
      <c r="AFC70" s="264"/>
      <c r="AFD70" s="264"/>
      <c r="AFE70" s="264"/>
      <c r="AFF70" s="264"/>
      <c r="AFG70" s="264"/>
      <c r="AFH70" s="264"/>
      <c r="AFI70" s="264"/>
      <c r="AFJ70" s="264"/>
      <c r="AFK70" s="264"/>
      <c r="AFL70" s="264"/>
      <c r="AFM70" s="264"/>
      <c r="AFN70" s="264"/>
      <c r="AFO70" s="264"/>
      <c r="AFP70" s="264"/>
      <c r="AFQ70" s="264"/>
      <c r="AFR70" s="264"/>
      <c r="AFS70" s="264"/>
      <c r="AFT70" s="264"/>
      <c r="AFU70" s="264"/>
      <c r="AFV70" s="264"/>
      <c r="AFW70" s="264"/>
      <c r="AFX70" s="264"/>
      <c r="AFY70" s="264"/>
      <c r="AFZ70" s="264"/>
      <c r="AGA70" s="264"/>
      <c r="AGB70" s="264"/>
      <c r="AGC70" s="264"/>
      <c r="AGD70" s="264"/>
      <c r="AGE70" s="264"/>
      <c r="AGF70" s="264"/>
      <c r="AGG70" s="264"/>
      <c r="AGH70" s="264"/>
      <c r="AGI70" s="264"/>
      <c r="AGJ70" s="264"/>
      <c r="AGK70" s="264"/>
      <c r="AGL70" s="264"/>
      <c r="AGM70" s="264"/>
      <c r="AGN70" s="264"/>
      <c r="AGO70" s="264"/>
      <c r="AGP70" s="264"/>
      <c r="AGQ70" s="264"/>
      <c r="AGR70" s="264"/>
      <c r="AGS70" s="264"/>
      <c r="AGT70" s="264"/>
      <c r="AGU70" s="264"/>
      <c r="AGV70" s="264"/>
      <c r="AGW70" s="264"/>
      <c r="AGX70" s="264"/>
      <c r="AGY70" s="264"/>
      <c r="AGZ70" s="264"/>
      <c r="AHA70" s="264"/>
      <c r="AHB70" s="264"/>
      <c r="AHC70" s="264"/>
      <c r="AHD70" s="264"/>
      <c r="AHE70" s="264"/>
      <c r="AHF70" s="264"/>
      <c r="AHG70" s="264"/>
      <c r="AHH70" s="264"/>
      <c r="AHI70" s="264"/>
      <c r="AHJ70" s="264"/>
      <c r="AHK70" s="264"/>
      <c r="AHL70" s="264"/>
      <c r="AHM70" s="264"/>
      <c r="AHN70" s="264"/>
      <c r="AHO70" s="264"/>
      <c r="AHP70" s="264"/>
      <c r="AHQ70" s="264"/>
      <c r="AHR70" s="264"/>
      <c r="AHS70" s="264"/>
      <c r="AHT70" s="264"/>
      <c r="AHU70" s="264"/>
      <c r="AHV70" s="264"/>
      <c r="AHW70" s="264"/>
      <c r="AHX70" s="264"/>
      <c r="AHY70" s="264"/>
      <c r="AHZ70" s="264"/>
      <c r="AIA70" s="264"/>
      <c r="AIB70" s="264"/>
      <c r="AIC70" s="264"/>
      <c r="AID70" s="264"/>
      <c r="AIE70" s="264"/>
      <c r="AIF70" s="264"/>
      <c r="AIG70" s="264"/>
      <c r="AIH70" s="264"/>
      <c r="AII70" s="264"/>
      <c r="AIJ70" s="264"/>
      <c r="AIK70" s="264"/>
      <c r="AIL70" s="264"/>
      <c r="AIM70" s="264"/>
      <c r="AIN70" s="264"/>
      <c r="AIO70" s="264"/>
      <c r="AIP70" s="264"/>
      <c r="AIQ70" s="264"/>
      <c r="AIR70" s="264"/>
      <c r="AIS70" s="264"/>
      <c r="AIT70" s="264"/>
      <c r="AIU70" s="264"/>
      <c r="AIV70" s="264"/>
      <c r="AIW70" s="264"/>
      <c r="AIX70" s="264"/>
      <c r="AIY70" s="264"/>
      <c r="AIZ70" s="264"/>
      <c r="AJA70" s="264"/>
      <c r="AJB70" s="264"/>
      <c r="AJC70" s="264"/>
      <c r="AJD70" s="264"/>
      <c r="AJE70" s="264"/>
      <c r="AJF70" s="264"/>
      <c r="AJG70" s="264"/>
      <c r="AJH70" s="264"/>
      <c r="AJI70" s="264"/>
      <c r="AJJ70" s="264"/>
      <c r="AJK70" s="264"/>
      <c r="AJL70" s="264"/>
      <c r="AJM70" s="264"/>
      <c r="AJN70" s="264"/>
      <c r="AJO70" s="264"/>
      <c r="AJP70" s="264"/>
      <c r="AJQ70" s="264"/>
      <c r="AJR70" s="264"/>
      <c r="AJS70" s="264"/>
      <c r="AJT70" s="264"/>
      <c r="AJU70" s="264"/>
      <c r="AJV70" s="264"/>
      <c r="AJW70" s="264"/>
      <c r="AJX70" s="264"/>
      <c r="AJY70" s="264"/>
      <c r="AJZ70" s="264"/>
      <c r="AKA70" s="264"/>
      <c r="AKB70" s="264"/>
      <c r="AKC70" s="264"/>
      <c r="AKD70" s="264"/>
      <c r="AKE70" s="264"/>
      <c r="AKF70" s="264"/>
      <c r="AKG70" s="264"/>
      <c r="AKH70" s="264"/>
      <c r="AKI70" s="264"/>
      <c r="AKJ70" s="264"/>
      <c r="AKK70" s="264"/>
      <c r="AKL70" s="264"/>
      <c r="AKM70" s="264"/>
      <c r="AKN70" s="264"/>
      <c r="AKO70" s="264"/>
      <c r="AKP70" s="264"/>
      <c r="AKQ70" s="264"/>
      <c r="AKR70" s="264"/>
      <c r="AKS70" s="264"/>
      <c r="AKT70" s="264"/>
      <c r="AKU70" s="264"/>
      <c r="AKV70" s="264"/>
      <c r="AKW70" s="264"/>
      <c r="AKX70" s="264"/>
      <c r="AKY70" s="264"/>
      <c r="AKZ70" s="264"/>
      <c r="ALA70" s="264"/>
      <c r="ALB70" s="264"/>
      <c r="ALC70" s="264"/>
      <c r="ALD70" s="264"/>
      <c r="ALE70" s="264"/>
      <c r="ALF70" s="264"/>
      <c r="ALG70" s="264"/>
      <c r="ALH70" s="264"/>
      <c r="ALI70" s="264"/>
      <c r="ALJ70" s="264"/>
      <c r="ALK70" s="264"/>
      <c r="ALL70" s="264"/>
      <c r="ALM70" s="264"/>
      <c r="ALN70" s="264"/>
      <c r="ALO70" s="264"/>
      <c r="ALP70" s="264"/>
      <c r="ALQ70" s="264"/>
      <c r="ALR70" s="264"/>
      <c r="ALS70" s="264"/>
      <c r="ALT70" s="264"/>
      <c r="ALU70" s="264"/>
      <c r="ALV70" s="264"/>
      <c r="ALW70" s="264"/>
      <c r="ALX70" s="264"/>
      <c r="ALY70" s="264"/>
      <c r="ALZ70" s="264"/>
      <c r="AMA70" s="264"/>
      <c r="AMB70" s="264"/>
      <c r="AMC70" s="264"/>
      <c r="AMD70" s="264"/>
      <c r="AME70" s="264"/>
      <c r="AMF70" s="264"/>
      <c r="AMG70" s="264"/>
      <c r="AMH70" s="264"/>
      <c r="AMI70" s="264"/>
      <c r="AMJ70" s="264"/>
      <c r="AMK70" s="264"/>
      <c r="AML70" s="264"/>
      <c r="AMM70" s="264"/>
      <c r="AMN70" s="264"/>
      <c r="AMO70" s="264"/>
      <c r="AMP70" s="264"/>
      <c r="AMQ70" s="264"/>
      <c r="AMR70" s="264"/>
      <c r="AMS70" s="264"/>
      <c r="AMT70" s="264"/>
      <c r="AMU70" s="264"/>
      <c r="AMV70" s="264"/>
      <c r="AMW70" s="264"/>
      <c r="AMX70" s="264"/>
      <c r="AMY70" s="264"/>
      <c r="AMZ70" s="264"/>
      <c r="ANA70" s="264"/>
      <c r="ANB70" s="264"/>
      <c r="ANC70" s="264"/>
      <c r="AND70" s="264"/>
      <c r="ANE70" s="264"/>
      <c r="ANF70" s="264"/>
      <c r="ANG70" s="264"/>
      <c r="ANH70" s="264"/>
      <c r="ANI70" s="264"/>
      <c r="ANJ70" s="264"/>
      <c r="ANK70" s="264"/>
      <c r="ANL70" s="264"/>
      <c r="ANM70" s="264"/>
      <c r="ANN70" s="264"/>
      <c r="ANO70" s="264"/>
      <c r="ANP70" s="264"/>
      <c r="ANQ70" s="264"/>
      <c r="ANR70" s="264"/>
      <c r="ANS70" s="264"/>
      <c r="ANT70" s="264"/>
      <c r="ANU70" s="264"/>
      <c r="ANV70" s="264"/>
      <c r="ANW70" s="264"/>
      <c r="ANX70" s="264"/>
      <c r="ANY70" s="264"/>
      <c r="ANZ70" s="264"/>
      <c r="AOA70" s="264"/>
      <c r="AOB70" s="264"/>
      <c r="AOC70" s="264"/>
      <c r="AOD70" s="264"/>
      <c r="AOE70" s="264"/>
      <c r="AOF70" s="264"/>
      <c r="AOG70" s="264"/>
      <c r="AOH70" s="264"/>
      <c r="AOI70" s="264"/>
      <c r="AOJ70" s="264"/>
      <c r="AOK70" s="264"/>
      <c r="AOL70" s="264"/>
      <c r="AOM70" s="264"/>
      <c r="AON70" s="264"/>
      <c r="AOO70" s="264"/>
      <c r="AOP70" s="264"/>
      <c r="AOQ70" s="264"/>
      <c r="AOR70" s="264"/>
      <c r="AOS70" s="264"/>
      <c r="AOT70" s="264"/>
      <c r="AOU70" s="264"/>
      <c r="AOV70" s="264"/>
      <c r="AOW70" s="264"/>
      <c r="AOX70" s="264"/>
      <c r="AOY70" s="264"/>
      <c r="AOZ70" s="264"/>
      <c r="APA70" s="264"/>
      <c r="APB70" s="264"/>
      <c r="APC70" s="264"/>
      <c r="APD70" s="264"/>
      <c r="APE70" s="264"/>
      <c r="APF70" s="264"/>
      <c r="APG70" s="264"/>
      <c r="APH70" s="264"/>
      <c r="API70" s="264"/>
      <c r="APJ70" s="264"/>
      <c r="APK70" s="264"/>
      <c r="APL70" s="264"/>
      <c r="APM70" s="264"/>
      <c r="APN70" s="264"/>
      <c r="APO70" s="264"/>
      <c r="APP70" s="264"/>
      <c r="APQ70" s="264"/>
      <c r="APR70" s="264"/>
      <c r="APS70" s="264"/>
      <c r="APT70" s="264"/>
      <c r="APU70" s="264"/>
      <c r="APV70" s="264"/>
      <c r="APW70" s="264"/>
      <c r="APX70" s="264"/>
      <c r="APY70" s="264"/>
      <c r="APZ70" s="264"/>
      <c r="AQA70" s="264"/>
      <c r="AQB70" s="264"/>
      <c r="AQC70" s="264"/>
      <c r="AQD70" s="264"/>
      <c r="AQE70" s="264"/>
      <c r="AQF70" s="264"/>
      <c r="AQG70" s="264"/>
      <c r="AQH70" s="264"/>
      <c r="AQI70" s="264"/>
      <c r="AQJ70" s="264"/>
      <c r="AQK70" s="264"/>
      <c r="AQL70" s="264"/>
      <c r="AQM70" s="264"/>
      <c r="AQN70" s="264"/>
      <c r="AQO70" s="264"/>
      <c r="AQP70" s="264"/>
      <c r="AQQ70" s="264"/>
      <c r="AQR70" s="264"/>
      <c r="AQS70" s="264"/>
      <c r="AQT70" s="264"/>
      <c r="AQU70" s="264"/>
      <c r="AQV70" s="264"/>
      <c r="AQW70" s="264"/>
      <c r="AQX70" s="264"/>
      <c r="AQY70" s="264"/>
      <c r="AQZ70" s="264"/>
      <c r="ARA70" s="264"/>
      <c r="ARB70" s="264"/>
      <c r="ARC70" s="264"/>
      <c r="ARD70" s="264"/>
      <c r="ARE70" s="264"/>
      <c r="ARF70" s="264"/>
      <c r="ARG70" s="264"/>
      <c r="ARH70" s="264"/>
      <c r="ARI70" s="264"/>
      <c r="ARJ70" s="264"/>
      <c r="ARK70" s="264"/>
      <c r="ARL70" s="264"/>
      <c r="ARM70" s="264"/>
      <c r="ARN70" s="264"/>
      <c r="ARO70" s="264"/>
      <c r="ARP70" s="264"/>
      <c r="ARQ70" s="264"/>
      <c r="ARR70" s="264"/>
      <c r="ARS70" s="264"/>
      <c r="ART70" s="264"/>
      <c r="ARU70" s="264"/>
      <c r="ARV70" s="264"/>
      <c r="ARW70" s="264"/>
      <c r="ARX70" s="264"/>
      <c r="ARY70" s="264"/>
      <c r="ARZ70" s="264"/>
      <c r="ASA70" s="264"/>
      <c r="ASB70" s="264"/>
      <c r="ASC70" s="264"/>
      <c r="ASD70" s="264"/>
      <c r="ASE70" s="264"/>
      <c r="ASF70" s="264"/>
      <c r="ASG70" s="264"/>
      <c r="ASH70" s="264"/>
      <c r="ASI70" s="264"/>
      <c r="ASJ70" s="264"/>
      <c r="ASK70" s="264"/>
      <c r="ASL70" s="264"/>
      <c r="ASM70" s="264"/>
      <c r="ASN70" s="264"/>
      <c r="ASO70" s="264"/>
      <c r="ASP70" s="264"/>
      <c r="ASQ70" s="264"/>
      <c r="ASR70" s="264"/>
      <c r="ASS70" s="264"/>
      <c r="AST70" s="264"/>
      <c r="ASU70" s="264"/>
      <c r="ASV70" s="264"/>
      <c r="ASW70" s="264"/>
      <c r="ASX70" s="264"/>
      <c r="ASY70" s="264"/>
      <c r="ASZ70" s="264"/>
      <c r="ATA70" s="264"/>
      <c r="ATB70" s="264"/>
      <c r="ATC70" s="264"/>
      <c r="ATD70" s="264"/>
      <c r="ATE70" s="264"/>
      <c r="ATF70" s="264"/>
      <c r="ATG70" s="264"/>
      <c r="ATH70" s="264"/>
      <c r="ATI70" s="264"/>
      <c r="ATJ70" s="264"/>
      <c r="ATK70" s="264"/>
      <c r="ATL70" s="264"/>
      <c r="ATM70" s="264"/>
      <c r="ATN70" s="264"/>
      <c r="ATO70" s="264"/>
      <c r="ATP70" s="264"/>
      <c r="ATQ70" s="264"/>
      <c r="ATR70" s="264"/>
      <c r="ATS70" s="264"/>
      <c r="ATT70" s="264"/>
      <c r="ATU70" s="264"/>
      <c r="ATV70" s="264"/>
      <c r="ATW70" s="264"/>
      <c r="ATX70" s="264"/>
      <c r="ATY70" s="264"/>
      <c r="ATZ70" s="264"/>
      <c r="AUA70" s="264"/>
      <c r="AUB70" s="264"/>
      <c r="AUC70" s="264"/>
      <c r="AUD70" s="264"/>
      <c r="AUE70" s="264"/>
      <c r="AUF70" s="264"/>
      <c r="AUG70" s="264"/>
      <c r="AUH70" s="264"/>
      <c r="AUI70" s="264"/>
      <c r="AUJ70" s="264"/>
      <c r="AUK70" s="264"/>
      <c r="AUL70" s="264"/>
      <c r="AUM70" s="264"/>
      <c r="AUN70" s="264"/>
      <c r="AUO70" s="264"/>
      <c r="AUP70" s="264"/>
      <c r="AUQ70" s="264"/>
      <c r="AUR70" s="264"/>
      <c r="AUS70" s="264"/>
      <c r="AUT70" s="264"/>
      <c r="AUU70" s="264"/>
      <c r="AUV70" s="264"/>
      <c r="AUW70" s="264"/>
      <c r="AUX70" s="264"/>
      <c r="AUY70" s="264"/>
      <c r="AUZ70" s="264"/>
      <c r="AVA70" s="264"/>
      <c r="AVB70" s="264"/>
      <c r="AVC70" s="264"/>
      <c r="AVD70" s="264"/>
      <c r="AVE70" s="264"/>
      <c r="AVF70" s="264"/>
      <c r="AVG70" s="264"/>
      <c r="AVH70" s="264"/>
      <c r="AVI70" s="264"/>
      <c r="AVJ70" s="264"/>
      <c r="AVK70" s="264"/>
      <c r="AVL70" s="264"/>
      <c r="AVM70" s="264"/>
      <c r="AVN70" s="264"/>
      <c r="AVO70" s="264"/>
      <c r="AVP70" s="264"/>
      <c r="AVQ70" s="264"/>
      <c r="AVR70" s="264"/>
      <c r="AVS70" s="264"/>
      <c r="AVT70" s="264"/>
      <c r="AVU70" s="264"/>
      <c r="AVV70" s="264"/>
      <c r="AVW70" s="264"/>
      <c r="AVX70" s="264"/>
      <c r="AVY70" s="264"/>
      <c r="AVZ70" s="264"/>
      <c r="AWA70" s="264"/>
      <c r="AWB70" s="264"/>
      <c r="AWC70" s="264"/>
      <c r="AWD70" s="264"/>
      <c r="AWE70" s="264"/>
      <c r="AWF70" s="264"/>
      <c r="AWG70" s="264"/>
      <c r="AWH70" s="264"/>
      <c r="AWI70" s="264"/>
      <c r="AWJ70" s="264"/>
      <c r="AWK70" s="264"/>
      <c r="AWL70" s="264"/>
      <c r="AWM70" s="264"/>
      <c r="AWN70" s="264"/>
      <c r="AWO70" s="264"/>
      <c r="AWP70" s="264"/>
      <c r="AWQ70" s="264"/>
      <c r="AWR70" s="264"/>
      <c r="AWS70" s="264"/>
      <c r="AWT70" s="264"/>
      <c r="AWU70" s="264"/>
      <c r="AWV70" s="264"/>
      <c r="AWW70" s="264"/>
      <c r="AWX70" s="264"/>
      <c r="AWY70" s="264"/>
      <c r="AWZ70" s="264"/>
      <c r="AXA70" s="264"/>
      <c r="AXB70" s="264"/>
      <c r="AXC70" s="264"/>
      <c r="AXD70" s="264"/>
      <c r="AXE70" s="264"/>
      <c r="AXF70" s="264"/>
      <c r="AXG70" s="264"/>
      <c r="AXH70" s="264"/>
      <c r="AXI70" s="264"/>
      <c r="AXJ70" s="264"/>
      <c r="AXK70" s="264"/>
      <c r="AXL70" s="264"/>
      <c r="AXM70" s="264"/>
      <c r="AXN70" s="264"/>
      <c r="AXO70" s="264"/>
      <c r="AXP70" s="264"/>
      <c r="AXQ70" s="264"/>
      <c r="AXR70" s="264"/>
      <c r="AXS70" s="264"/>
      <c r="AXT70" s="264"/>
      <c r="AXU70" s="264"/>
      <c r="AXV70" s="264"/>
      <c r="AXW70" s="264"/>
      <c r="AXX70" s="264"/>
      <c r="AXY70" s="264"/>
      <c r="AXZ70" s="264"/>
      <c r="AYA70" s="264"/>
      <c r="AYB70" s="264"/>
      <c r="AYC70" s="264"/>
      <c r="AYD70" s="264"/>
      <c r="AYE70" s="264"/>
      <c r="AYF70" s="264"/>
      <c r="AYG70" s="264"/>
      <c r="AYH70" s="264"/>
      <c r="AYI70" s="264"/>
      <c r="AYJ70" s="264"/>
      <c r="AYK70" s="264"/>
      <c r="AYL70" s="264"/>
      <c r="AYM70" s="264"/>
      <c r="AYN70" s="264"/>
      <c r="AYO70" s="264"/>
      <c r="AYP70" s="264"/>
      <c r="AYQ70" s="264"/>
      <c r="AYR70" s="264"/>
      <c r="AYS70" s="264"/>
      <c r="AYT70" s="264"/>
      <c r="AYU70" s="264"/>
      <c r="AYV70" s="264"/>
      <c r="AYW70" s="264"/>
      <c r="AYX70" s="264"/>
      <c r="AYY70" s="264"/>
      <c r="AYZ70" s="264"/>
      <c r="AZA70" s="264"/>
      <c r="AZB70" s="264"/>
      <c r="AZC70" s="264"/>
      <c r="AZD70" s="264"/>
      <c r="AZE70" s="264"/>
      <c r="AZF70" s="264"/>
      <c r="AZG70" s="264"/>
      <c r="AZH70" s="264"/>
      <c r="AZI70" s="264"/>
      <c r="AZJ70" s="264"/>
      <c r="AZK70" s="264"/>
      <c r="AZL70" s="264"/>
      <c r="AZM70" s="264"/>
      <c r="AZN70" s="264"/>
      <c r="AZO70" s="264"/>
      <c r="AZP70" s="264"/>
      <c r="AZQ70" s="264"/>
      <c r="AZR70" s="264"/>
      <c r="AZS70" s="264"/>
      <c r="AZT70" s="264"/>
      <c r="AZU70" s="264"/>
      <c r="AZV70" s="264"/>
      <c r="AZW70" s="264"/>
      <c r="AZX70" s="264"/>
      <c r="AZY70" s="264"/>
      <c r="AZZ70" s="264"/>
      <c r="BAA70" s="264"/>
      <c r="BAB70" s="264"/>
      <c r="BAC70" s="264"/>
      <c r="BAD70" s="264"/>
      <c r="BAE70" s="264"/>
      <c r="BAF70" s="264"/>
      <c r="BAG70" s="264"/>
      <c r="BAH70" s="264"/>
      <c r="BAI70" s="264"/>
      <c r="BAJ70" s="264"/>
      <c r="BAK70" s="264"/>
      <c r="BAL70" s="264"/>
      <c r="BAM70" s="264"/>
      <c r="BAN70" s="264"/>
      <c r="BAO70" s="264"/>
      <c r="BAP70" s="264"/>
      <c r="BAQ70" s="264"/>
      <c r="BAR70" s="264"/>
      <c r="BAS70" s="264"/>
      <c r="BAT70" s="264"/>
      <c r="BAU70" s="264"/>
      <c r="BAV70" s="264"/>
      <c r="BAW70" s="264"/>
      <c r="BAX70" s="264"/>
      <c r="BAY70" s="264"/>
      <c r="BAZ70" s="264"/>
      <c r="BBA70" s="264"/>
      <c r="BBB70" s="264"/>
      <c r="BBC70" s="264"/>
      <c r="BBD70" s="264"/>
      <c r="BBE70" s="264"/>
      <c r="BBF70" s="264"/>
      <c r="BBG70" s="264"/>
      <c r="BBH70" s="264"/>
      <c r="BBI70" s="264"/>
      <c r="BBJ70" s="264"/>
      <c r="BBK70" s="264"/>
      <c r="BBL70" s="264"/>
      <c r="BBM70" s="264"/>
      <c r="BBN70" s="264"/>
      <c r="BBO70" s="264"/>
      <c r="BBP70" s="264"/>
      <c r="BBQ70" s="264"/>
      <c r="BBR70" s="264"/>
      <c r="BBS70" s="264"/>
      <c r="BBT70" s="264"/>
      <c r="BBU70" s="264"/>
      <c r="BBV70" s="264"/>
      <c r="BBW70" s="264"/>
      <c r="BBX70" s="264"/>
      <c r="BBY70" s="264"/>
      <c r="BBZ70" s="264"/>
      <c r="BCA70" s="264"/>
      <c r="BCB70" s="264"/>
      <c r="BCC70" s="264"/>
      <c r="BCD70" s="264"/>
      <c r="BCE70" s="264"/>
      <c r="BCF70" s="264"/>
      <c r="BCG70" s="264"/>
      <c r="BCH70" s="264"/>
      <c r="BCI70" s="264"/>
      <c r="BCJ70" s="264"/>
      <c r="BCK70" s="264"/>
      <c r="BCL70" s="264"/>
      <c r="BCM70" s="264"/>
      <c r="BCN70" s="264"/>
      <c r="BCO70" s="264"/>
      <c r="BCP70" s="264"/>
      <c r="BCQ70" s="264"/>
      <c r="BCR70" s="264"/>
      <c r="BCS70" s="264"/>
      <c r="BCT70" s="264"/>
      <c r="BCU70" s="264"/>
      <c r="BCV70" s="264"/>
      <c r="BCW70" s="264"/>
      <c r="BCX70" s="264"/>
      <c r="BCY70" s="264"/>
      <c r="BCZ70" s="264"/>
      <c r="BDA70" s="264"/>
      <c r="BDB70" s="264"/>
      <c r="BDC70" s="264"/>
      <c r="BDD70" s="264"/>
      <c r="BDE70" s="264"/>
      <c r="BDF70" s="264"/>
      <c r="BDG70" s="264"/>
      <c r="BDH70" s="264"/>
      <c r="BDI70" s="264"/>
      <c r="BDJ70" s="264"/>
      <c r="BDK70" s="264"/>
      <c r="BDL70" s="264"/>
      <c r="BDM70" s="264"/>
      <c r="BDN70" s="264"/>
      <c r="BDO70" s="264"/>
      <c r="BDP70" s="264"/>
      <c r="BDQ70" s="264"/>
      <c r="BDR70" s="264"/>
      <c r="BDS70" s="264"/>
      <c r="BDT70" s="264"/>
      <c r="BDU70" s="264"/>
      <c r="BDV70" s="264"/>
      <c r="BDW70" s="264"/>
      <c r="BDX70" s="264"/>
      <c r="BDY70" s="264"/>
      <c r="BDZ70" s="264"/>
      <c r="BEA70" s="264"/>
      <c r="BEB70" s="264"/>
      <c r="BEC70" s="264"/>
      <c r="BED70" s="264"/>
      <c r="BEE70" s="264"/>
      <c r="BEF70" s="264"/>
      <c r="BEG70" s="264"/>
      <c r="BEH70" s="264"/>
      <c r="BEI70" s="264"/>
      <c r="BEJ70" s="264"/>
      <c r="BEK70" s="264"/>
      <c r="BEL70" s="264"/>
      <c r="BEM70" s="264"/>
      <c r="BEN70" s="264"/>
      <c r="BEO70" s="264"/>
      <c r="BEP70" s="264"/>
      <c r="BEQ70" s="264"/>
      <c r="BER70" s="264"/>
      <c r="BES70" s="264"/>
      <c r="BET70" s="264"/>
      <c r="BEU70" s="264"/>
      <c r="BEV70" s="264"/>
      <c r="BEW70" s="264"/>
      <c r="BEX70" s="264"/>
      <c r="BEY70" s="264"/>
      <c r="BEZ70" s="264"/>
      <c r="BFA70" s="264"/>
      <c r="BFB70" s="264"/>
      <c r="BFC70" s="264"/>
      <c r="BFD70" s="264"/>
      <c r="BFE70" s="264"/>
      <c r="BFF70" s="264"/>
      <c r="BFG70" s="264"/>
      <c r="BFH70" s="264"/>
      <c r="BFI70" s="264"/>
      <c r="BFJ70" s="264"/>
      <c r="BFK70" s="264"/>
      <c r="BFL70" s="264"/>
      <c r="BFM70" s="264"/>
      <c r="BFN70" s="264"/>
      <c r="BFO70" s="264"/>
      <c r="BFP70" s="264"/>
      <c r="BFQ70" s="264"/>
      <c r="BFR70" s="264"/>
      <c r="BFS70" s="264"/>
      <c r="BFT70" s="264"/>
      <c r="BFU70" s="264"/>
      <c r="BFV70" s="264"/>
      <c r="BFW70" s="264"/>
      <c r="BFX70" s="264"/>
      <c r="BFY70" s="264"/>
      <c r="BFZ70" s="264"/>
      <c r="BGA70" s="264"/>
      <c r="BGB70" s="264"/>
      <c r="BGC70" s="264"/>
      <c r="BGD70" s="264"/>
      <c r="BGE70" s="264"/>
      <c r="BGF70" s="264"/>
      <c r="BGG70" s="264"/>
      <c r="BGH70" s="264"/>
      <c r="BGI70" s="264"/>
      <c r="BGJ70" s="264"/>
      <c r="BGK70" s="264"/>
      <c r="BGL70" s="264"/>
      <c r="BGM70" s="264"/>
      <c r="BGN70" s="264"/>
      <c r="BGO70" s="264"/>
      <c r="BGP70" s="264"/>
      <c r="BGQ70" s="264"/>
      <c r="BGR70" s="264"/>
      <c r="BGS70" s="264"/>
      <c r="BGT70" s="264"/>
      <c r="BGU70" s="264"/>
      <c r="BGV70" s="264"/>
      <c r="BGW70" s="264"/>
      <c r="BGX70" s="264"/>
      <c r="BGY70" s="264"/>
      <c r="BGZ70" s="264"/>
      <c r="BHA70" s="264"/>
      <c r="BHB70" s="264"/>
      <c r="BHC70" s="264"/>
      <c r="BHD70" s="264"/>
      <c r="BHE70" s="264"/>
      <c r="BHF70" s="264"/>
      <c r="BHG70" s="264"/>
      <c r="BHH70" s="264"/>
      <c r="BHI70" s="264"/>
      <c r="BHJ70" s="264"/>
      <c r="BHK70" s="264"/>
      <c r="BHL70" s="264"/>
      <c r="BHM70" s="264"/>
      <c r="BHN70" s="264"/>
      <c r="BHO70" s="264"/>
      <c r="BHP70" s="264"/>
      <c r="BHQ70" s="264"/>
      <c r="BHR70" s="264"/>
      <c r="BHS70" s="264"/>
      <c r="BHT70" s="264"/>
      <c r="BHU70" s="264"/>
      <c r="BHV70" s="264"/>
      <c r="BHW70" s="264"/>
      <c r="BHX70" s="264"/>
      <c r="BHY70" s="264"/>
      <c r="BHZ70" s="264"/>
      <c r="BIA70" s="264"/>
      <c r="BIB70" s="264"/>
      <c r="BIC70" s="264"/>
      <c r="BID70" s="264"/>
      <c r="BIE70" s="264"/>
      <c r="BIF70" s="264"/>
      <c r="BIG70" s="264"/>
      <c r="BIH70" s="264"/>
      <c r="BII70" s="264"/>
      <c r="BIJ70" s="264"/>
      <c r="BIK70" s="264"/>
      <c r="BIL70" s="264"/>
      <c r="BIM70" s="264"/>
      <c r="BIN70" s="264"/>
      <c r="BIO70" s="264"/>
      <c r="BIP70" s="264"/>
      <c r="BIQ70" s="264"/>
      <c r="BIR70" s="264"/>
      <c r="BIS70" s="264"/>
      <c r="BIT70" s="264"/>
      <c r="BIU70" s="264"/>
      <c r="BIV70" s="264"/>
      <c r="BIW70" s="264"/>
      <c r="BIX70" s="264"/>
      <c r="BIY70" s="264"/>
      <c r="BIZ70" s="264"/>
      <c r="BJA70" s="264"/>
      <c r="BJB70" s="264"/>
      <c r="BJC70" s="264"/>
      <c r="BJD70" s="264"/>
      <c r="BJE70" s="264"/>
      <c r="BJF70" s="264"/>
      <c r="BJG70" s="264"/>
      <c r="BJH70" s="264"/>
      <c r="BJI70" s="264"/>
      <c r="BJJ70" s="264"/>
      <c r="BJK70" s="264"/>
      <c r="BJL70" s="264"/>
      <c r="BJM70" s="264"/>
      <c r="BJN70" s="264"/>
      <c r="BJO70" s="264"/>
      <c r="BJP70" s="264"/>
      <c r="BJQ70" s="264"/>
      <c r="BJR70" s="264"/>
      <c r="BJS70" s="264"/>
      <c r="BJT70" s="264"/>
      <c r="BJU70" s="264"/>
      <c r="BJV70" s="264"/>
      <c r="BJW70" s="264"/>
      <c r="BJX70" s="264"/>
      <c r="BJY70" s="264"/>
      <c r="BJZ70" s="264"/>
      <c r="BKA70" s="264"/>
      <c r="BKB70" s="264"/>
      <c r="BKC70" s="264"/>
      <c r="BKD70" s="264"/>
      <c r="BKE70" s="264"/>
      <c r="BKF70" s="264"/>
      <c r="BKG70" s="264"/>
      <c r="BKH70" s="264"/>
      <c r="BKI70" s="264"/>
      <c r="BKJ70" s="264"/>
      <c r="BKK70" s="264"/>
      <c r="BKL70" s="264"/>
      <c r="BKM70" s="264"/>
      <c r="BKN70" s="264"/>
      <c r="BKO70" s="264"/>
      <c r="BKP70" s="264"/>
      <c r="BKQ70" s="264"/>
      <c r="BKR70" s="264"/>
      <c r="BKS70" s="264"/>
      <c r="BKT70" s="264"/>
      <c r="BKU70" s="264"/>
      <c r="BKV70" s="264"/>
      <c r="BKW70" s="264"/>
      <c r="BKX70" s="264"/>
      <c r="BKY70" s="264"/>
      <c r="BKZ70" s="264"/>
      <c r="BLA70" s="264"/>
      <c r="BLB70" s="264"/>
      <c r="BLC70" s="264"/>
      <c r="BLD70" s="264"/>
      <c r="BLE70" s="264"/>
      <c r="BLF70" s="264"/>
      <c r="BLG70" s="264"/>
      <c r="BLH70" s="264"/>
      <c r="BLI70" s="264"/>
      <c r="BLJ70" s="264"/>
      <c r="BLK70" s="264"/>
      <c r="BLL70" s="264"/>
      <c r="BLM70" s="264"/>
      <c r="BLN70" s="264"/>
      <c r="BLO70" s="264"/>
      <c r="BLP70" s="264"/>
      <c r="BLQ70" s="264"/>
      <c r="BLR70" s="264"/>
      <c r="BLS70" s="264"/>
      <c r="BLT70" s="264"/>
      <c r="BLU70" s="264"/>
      <c r="BLV70" s="264"/>
      <c r="BLW70" s="264"/>
      <c r="BLX70" s="264"/>
      <c r="BLY70" s="264"/>
      <c r="BLZ70" s="264"/>
      <c r="BMA70" s="264"/>
      <c r="BMB70" s="264"/>
      <c r="BMC70" s="264"/>
      <c r="BMD70" s="264"/>
      <c r="BME70" s="264"/>
      <c r="BMF70" s="264"/>
      <c r="BMG70" s="264"/>
      <c r="BMH70" s="264"/>
      <c r="BMI70" s="264"/>
      <c r="BMJ70" s="264"/>
      <c r="BMK70" s="264"/>
      <c r="BML70" s="264"/>
      <c r="BMM70" s="264"/>
      <c r="BMN70" s="264"/>
      <c r="BMO70" s="264"/>
      <c r="BMP70" s="264"/>
      <c r="BMQ70" s="264"/>
      <c r="BMR70" s="264"/>
      <c r="BMS70" s="264"/>
      <c r="BMT70" s="264"/>
      <c r="BMU70" s="264"/>
      <c r="BMV70" s="264"/>
      <c r="BMW70" s="264"/>
      <c r="BMX70" s="264"/>
      <c r="BMY70" s="264"/>
      <c r="BMZ70" s="264"/>
      <c r="BNA70" s="264"/>
      <c r="BNB70" s="264"/>
      <c r="BNC70" s="264"/>
      <c r="BND70" s="264"/>
      <c r="BNE70" s="264"/>
      <c r="BNF70" s="264"/>
      <c r="BNG70" s="264"/>
      <c r="BNH70" s="264"/>
      <c r="BNI70" s="264"/>
      <c r="BNJ70" s="264"/>
      <c r="BNK70" s="264"/>
      <c r="BNL70" s="264"/>
      <c r="BNM70" s="264"/>
      <c r="BNN70" s="264"/>
      <c r="BNO70" s="264"/>
      <c r="BNP70" s="264"/>
      <c r="BNQ70" s="264"/>
      <c r="BNR70" s="264"/>
      <c r="BNS70" s="264"/>
      <c r="BNT70" s="264"/>
      <c r="BNU70" s="264"/>
      <c r="BNV70" s="264"/>
      <c r="BNW70" s="264"/>
      <c r="BNX70" s="264"/>
      <c r="BNY70" s="264"/>
      <c r="BNZ70" s="264"/>
      <c r="BOA70" s="264"/>
      <c r="BOB70" s="264"/>
      <c r="BOC70" s="264"/>
      <c r="BOD70" s="264"/>
      <c r="BOE70" s="264"/>
      <c r="BOF70" s="264"/>
      <c r="BOG70" s="264"/>
      <c r="BOH70" s="264"/>
      <c r="BOI70" s="264"/>
      <c r="BOJ70" s="264"/>
      <c r="BOK70" s="264"/>
      <c r="BOL70" s="264"/>
      <c r="BOM70" s="264"/>
      <c r="BON70" s="264"/>
      <c r="BOO70" s="264"/>
      <c r="BOP70" s="264"/>
      <c r="BOQ70" s="264"/>
      <c r="BOR70" s="264"/>
      <c r="BOS70" s="264"/>
      <c r="BOT70" s="264"/>
      <c r="BOU70" s="264"/>
      <c r="BOV70" s="264"/>
      <c r="BOW70" s="264"/>
      <c r="BOX70" s="264"/>
      <c r="BOY70" s="264"/>
      <c r="BOZ70" s="264"/>
      <c r="BPA70" s="264"/>
      <c r="BPB70" s="264"/>
      <c r="BPC70" s="264"/>
      <c r="BPD70" s="264"/>
      <c r="BPE70" s="264"/>
      <c r="BPF70" s="264"/>
      <c r="BPG70" s="264"/>
      <c r="BPH70" s="264"/>
      <c r="BPI70" s="264"/>
      <c r="BPJ70" s="264"/>
      <c r="BPK70" s="264"/>
      <c r="BPL70" s="264"/>
      <c r="BPM70" s="264"/>
      <c r="BPN70" s="264"/>
      <c r="BPO70" s="264"/>
      <c r="BPP70" s="264"/>
      <c r="BPQ70" s="264"/>
      <c r="BPR70" s="264"/>
      <c r="BPS70" s="264"/>
      <c r="BPT70" s="264"/>
      <c r="BPU70" s="264"/>
      <c r="BPV70" s="264"/>
      <c r="BPW70" s="264"/>
      <c r="BPX70" s="264"/>
      <c r="BPY70" s="264"/>
      <c r="BPZ70" s="264"/>
      <c r="BQA70" s="264"/>
      <c r="BQB70" s="264"/>
      <c r="BQC70" s="264"/>
      <c r="BQD70" s="264"/>
      <c r="BQE70" s="264"/>
      <c r="BQF70" s="264"/>
      <c r="BQG70" s="264"/>
      <c r="BQH70" s="264"/>
      <c r="BQI70" s="264"/>
      <c r="BQJ70" s="264"/>
      <c r="BQK70" s="264"/>
      <c r="BQL70" s="264"/>
      <c r="BQM70" s="264"/>
      <c r="BQN70" s="264"/>
      <c r="BQO70" s="264"/>
      <c r="BQP70" s="264"/>
      <c r="BQQ70" s="264"/>
      <c r="BQR70" s="264"/>
      <c r="BQS70" s="264"/>
      <c r="BQT70" s="264"/>
      <c r="BQU70" s="264"/>
      <c r="BQV70" s="264"/>
      <c r="BQW70" s="264"/>
      <c r="BQX70" s="264"/>
      <c r="BQY70" s="264"/>
      <c r="BQZ70" s="264"/>
      <c r="BRA70" s="264"/>
      <c r="BRB70" s="264"/>
      <c r="BRC70" s="264"/>
      <c r="BRD70" s="264"/>
      <c r="BRE70" s="264"/>
      <c r="BRF70" s="264"/>
      <c r="BRG70" s="264"/>
      <c r="BRH70" s="264"/>
      <c r="BRI70" s="264"/>
      <c r="BRJ70" s="264"/>
      <c r="BRK70" s="264"/>
      <c r="BRL70" s="264"/>
      <c r="BRM70" s="264"/>
      <c r="BRN70" s="264"/>
      <c r="BRO70" s="264"/>
      <c r="BRP70" s="264"/>
      <c r="BRQ70" s="264"/>
      <c r="BRR70" s="264"/>
      <c r="BRS70" s="264"/>
      <c r="BRT70" s="264"/>
      <c r="BRU70" s="264"/>
      <c r="BRV70" s="264"/>
      <c r="BRW70" s="264"/>
      <c r="BRX70" s="264"/>
      <c r="BRY70" s="264"/>
      <c r="BRZ70" s="264"/>
      <c r="BSA70" s="264"/>
      <c r="BSB70" s="264"/>
      <c r="BSC70" s="264"/>
      <c r="BSD70" s="264"/>
      <c r="BSE70" s="264"/>
      <c r="BSF70" s="264"/>
      <c r="BSG70" s="264"/>
      <c r="BSH70" s="264"/>
      <c r="BSI70" s="264"/>
      <c r="BSJ70" s="264"/>
      <c r="BSK70" s="264"/>
      <c r="BSL70" s="264"/>
      <c r="BSM70" s="264"/>
      <c r="BSN70" s="264"/>
      <c r="BSO70" s="264"/>
      <c r="BSP70" s="264"/>
      <c r="BSQ70" s="264"/>
      <c r="BSR70" s="264"/>
      <c r="BSS70" s="264"/>
      <c r="BST70" s="264"/>
      <c r="BSU70" s="264"/>
      <c r="BSV70" s="264"/>
      <c r="BSW70" s="264"/>
      <c r="BSX70" s="264"/>
      <c r="BSY70" s="264"/>
      <c r="BSZ70" s="264"/>
      <c r="BTA70" s="264"/>
      <c r="BTB70" s="264"/>
      <c r="BTC70" s="264"/>
      <c r="BTD70" s="264"/>
      <c r="BTE70" s="264"/>
      <c r="BTF70" s="264"/>
      <c r="BTG70" s="264"/>
      <c r="BTH70" s="264"/>
      <c r="BTI70" s="264"/>
      <c r="BTJ70" s="264"/>
      <c r="BTK70" s="264"/>
      <c r="BTL70" s="264"/>
      <c r="BTM70" s="264"/>
      <c r="BTN70" s="264"/>
      <c r="BTO70" s="264"/>
      <c r="BTP70" s="264"/>
      <c r="BTQ70" s="264"/>
      <c r="BTR70" s="264"/>
      <c r="BTS70" s="264"/>
      <c r="BTT70" s="264"/>
      <c r="BTU70" s="264"/>
      <c r="BTV70" s="264"/>
      <c r="BTW70" s="264"/>
      <c r="BTX70" s="264"/>
      <c r="BTY70" s="264"/>
      <c r="BTZ70" s="264"/>
      <c r="BUA70" s="264"/>
      <c r="BUB70" s="264"/>
      <c r="BUC70" s="264"/>
      <c r="BUD70" s="264"/>
      <c r="BUE70" s="264"/>
      <c r="BUF70" s="264"/>
      <c r="BUG70" s="264"/>
      <c r="BUH70" s="264"/>
      <c r="BUI70" s="264"/>
      <c r="BUJ70" s="264"/>
      <c r="BUK70" s="264"/>
      <c r="BUL70" s="264"/>
      <c r="BUM70" s="264"/>
      <c r="BUN70" s="264"/>
      <c r="BUO70" s="264"/>
      <c r="BUP70" s="264"/>
      <c r="BUQ70" s="264"/>
      <c r="BUR70" s="264"/>
      <c r="BUS70" s="264"/>
      <c r="BUT70" s="264"/>
      <c r="BUU70" s="264"/>
      <c r="BUV70" s="264"/>
      <c r="BUW70" s="264"/>
      <c r="BUX70" s="264"/>
      <c r="BUY70" s="264"/>
      <c r="BUZ70" s="264"/>
      <c r="BVA70" s="264"/>
      <c r="BVB70" s="264"/>
      <c r="BVC70" s="264"/>
      <c r="BVD70" s="264"/>
      <c r="BVE70" s="264"/>
      <c r="BVF70" s="264"/>
      <c r="BVG70" s="264"/>
      <c r="BVH70" s="264"/>
      <c r="BVI70" s="264"/>
      <c r="BVJ70" s="264"/>
      <c r="BVK70" s="264"/>
      <c r="BVL70" s="264"/>
      <c r="BVM70" s="264"/>
      <c r="BVN70" s="264"/>
      <c r="BVO70" s="264"/>
      <c r="BVP70" s="264"/>
      <c r="BVQ70" s="264"/>
      <c r="BVR70" s="264"/>
      <c r="BVS70" s="264"/>
      <c r="BVT70" s="264"/>
      <c r="BVU70" s="264"/>
      <c r="BVV70" s="264"/>
      <c r="BVW70" s="264"/>
      <c r="BVX70" s="264"/>
      <c r="BVY70" s="264"/>
      <c r="BVZ70" s="264"/>
      <c r="BWA70" s="264"/>
      <c r="BWB70" s="264"/>
      <c r="BWC70" s="264"/>
      <c r="BWD70" s="264"/>
      <c r="BWE70" s="264"/>
      <c r="BWF70" s="264"/>
      <c r="BWG70" s="264"/>
      <c r="BWH70" s="264"/>
      <c r="BWI70" s="264"/>
      <c r="BWJ70" s="264"/>
      <c r="BWK70" s="264"/>
      <c r="BWL70" s="264"/>
      <c r="BWM70" s="264"/>
      <c r="BWN70" s="264"/>
      <c r="BWO70" s="264"/>
      <c r="BWP70" s="264"/>
      <c r="BWQ70" s="264"/>
      <c r="BWR70" s="264"/>
      <c r="BWS70" s="264"/>
      <c r="BWT70" s="264"/>
      <c r="BWU70" s="264"/>
      <c r="BWV70" s="264"/>
      <c r="BWW70" s="264"/>
      <c r="BWX70" s="264"/>
      <c r="BWY70" s="264"/>
      <c r="BWZ70" s="264"/>
      <c r="BXA70" s="264"/>
      <c r="BXB70" s="264"/>
      <c r="BXC70" s="264"/>
      <c r="BXD70" s="264"/>
      <c r="BXE70" s="264"/>
      <c r="BXF70" s="264"/>
      <c r="BXG70" s="264"/>
      <c r="BXH70" s="264"/>
      <c r="BXI70" s="264"/>
      <c r="BXJ70" s="264"/>
      <c r="BXK70" s="264"/>
      <c r="BXL70" s="264"/>
      <c r="BXM70" s="264"/>
      <c r="BXN70" s="264"/>
      <c r="BXO70" s="264"/>
      <c r="BXP70" s="264"/>
      <c r="BXQ70" s="264"/>
      <c r="BXR70" s="264"/>
      <c r="BXS70" s="264"/>
      <c r="BXT70" s="264"/>
      <c r="BXU70" s="264"/>
      <c r="BXV70" s="264"/>
      <c r="BXW70" s="264"/>
      <c r="BXX70" s="264"/>
      <c r="BXY70" s="264"/>
      <c r="BXZ70" s="264"/>
      <c r="BYA70" s="264"/>
      <c r="BYB70" s="264"/>
      <c r="BYC70" s="264"/>
      <c r="BYD70" s="264"/>
      <c r="BYE70" s="264"/>
      <c r="BYF70" s="264"/>
      <c r="BYG70" s="264"/>
      <c r="BYH70" s="264"/>
      <c r="BYI70" s="264"/>
      <c r="BYJ70" s="264"/>
      <c r="BYK70" s="264"/>
      <c r="BYL70" s="264"/>
      <c r="BYM70" s="264"/>
      <c r="BYN70" s="264"/>
      <c r="BYO70" s="264"/>
      <c r="BYP70" s="264"/>
      <c r="BYQ70" s="264"/>
      <c r="BYR70" s="264"/>
      <c r="BYS70" s="264"/>
      <c r="BYT70" s="264"/>
      <c r="BYU70" s="264"/>
      <c r="BYV70" s="264"/>
      <c r="BYW70" s="264"/>
      <c r="BYX70" s="264"/>
      <c r="BYY70" s="264"/>
      <c r="BYZ70" s="264"/>
      <c r="BZA70" s="264"/>
      <c r="BZB70" s="264"/>
      <c r="BZC70" s="264"/>
      <c r="BZD70" s="264"/>
      <c r="BZE70" s="264"/>
      <c r="BZF70" s="264"/>
      <c r="BZG70" s="264"/>
      <c r="BZH70" s="264"/>
      <c r="BZI70" s="264"/>
      <c r="BZJ70" s="264"/>
      <c r="BZK70" s="264"/>
      <c r="BZL70" s="264"/>
      <c r="BZM70" s="264"/>
      <c r="BZN70" s="264"/>
      <c r="BZO70" s="264"/>
      <c r="BZP70" s="264"/>
      <c r="BZQ70" s="264"/>
      <c r="BZR70" s="264"/>
      <c r="BZS70" s="264"/>
      <c r="BZT70" s="264"/>
      <c r="BZU70" s="264"/>
      <c r="BZV70" s="264"/>
      <c r="BZW70" s="264"/>
      <c r="BZX70" s="264"/>
      <c r="BZY70" s="264"/>
      <c r="BZZ70" s="264"/>
      <c r="CAA70" s="264"/>
      <c r="CAB70" s="264"/>
      <c r="CAC70" s="264"/>
      <c r="CAD70" s="264"/>
      <c r="CAE70" s="264"/>
      <c r="CAF70" s="264"/>
      <c r="CAG70" s="264"/>
      <c r="CAH70" s="264"/>
      <c r="CAI70" s="264"/>
      <c r="CAJ70" s="264"/>
      <c r="CAK70" s="264"/>
      <c r="CAL70" s="264"/>
      <c r="CAM70" s="264"/>
      <c r="CAN70" s="264"/>
      <c r="CAO70" s="264"/>
      <c r="CAP70" s="264"/>
      <c r="CAQ70" s="264"/>
      <c r="CAR70" s="264"/>
      <c r="CAS70" s="264"/>
      <c r="CAT70" s="264"/>
      <c r="CAU70" s="264"/>
      <c r="CAV70" s="264"/>
      <c r="CAW70" s="264"/>
      <c r="CAX70" s="264"/>
      <c r="CAY70" s="264"/>
      <c r="CAZ70" s="264"/>
      <c r="CBA70" s="264"/>
      <c r="CBB70" s="264"/>
      <c r="CBC70" s="264"/>
      <c r="CBD70" s="264"/>
      <c r="CBE70" s="264"/>
      <c r="CBF70" s="264"/>
      <c r="CBG70" s="264"/>
      <c r="CBH70" s="264"/>
      <c r="CBI70" s="264"/>
      <c r="CBJ70" s="264"/>
      <c r="CBK70" s="264"/>
      <c r="CBL70" s="264"/>
      <c r="CBM70" s="264"/>
      <c r="CBN70" s="264"/>
      <c r="CBO70" s="264"/>
      <c r="CBP70" s="264"/>
      <c r="CBQ70" s="264"/>
      <c r="CBR70" s="264"/>
      <c r="CBS70" s="264"/>
      <c r="CBT70" s="264"/>
      <c r="CBU70" s="264"/>
      <c r="CBV70" s="264"/>
      <c r="CBW70" s="264"/>
      <c r="CBX70" s="264"/>
      <c r="CBY70" s="264"/>
      <c r="CBZ70" s="264"/>
      <c r="CCA70" s="264"/>
      <c r="CCB70" s="264"/>
      <c r="CCC70" s="264"/>
      <c r="CCD70" s="264"/>
      <c r="CCE70" s="264"/>
      <c r="CCF70" s="264"/>
      <c r="CCG70" s="264"/>
      <c r="CCH70" s="264"/>
      <c r="CCI70" s="264"/>
      <c r="CCJ70" s="264"/>
      <c r="CCK70" s="264"/>
      <c r="CCL70" s="264"/>
      <c r="CCM70" s="264"/>
      <c r="CCN70" s="264"/>
      <c r="CCO70" s="264"/>
      <c r="CCP70" s="264"/>
      <c r="CCQ70" s="264"/>
      <c r="CCR70" s="264"/>
      <c r="CCS70" s="264"/>
      <c r="CCT70" s="264"/>
      <c r="CCU70" s="264"/>
      <c r="CCV70" s="264"/>
      <c r="CCW70" s="264"/>
      <c r="CCX70" s="264"/>
      <c r="CCY70" s="264"/>
      <c r="CCZ70" s="264"/>
      <c r="CDA70" s="264"/>
      <c r="CDB70" s="264"/>
      <c r="CDC70" s="264"/>
      <c r="CDD70" s="264"/>
      <c r="CDE70" s="264"/>
      <c r="CDF70" s="264"/>
      <c r="CDG70" s="264"/>
      <c r="CDH70" s="264"/>
      <c r="CDI70" s="264"/>
      <c r="CDJ70" s="264"/>
      <c r="CDK70" s="264"/>
      <c r="CDL70" s="264"/>
      <c r="CDM70" s="264"/>
      <c r="CDN70" s="264"/>
      <c r="CDO70" s="264"/>
      <c r="CDP70" s="264"/>
      <c r="CDQ70" s="264"/>
      <c r="CDR70" s="264"/>
      <c r="CDS70" s="264"/>
      <c r="CDT70" s="264"/>
      <c r="CDU70" s="264"/>
      <c r="CDV70" s="264"/>
      <c r="CDW70" s="264"/>
      <c r="CDX70" s="264"/>
      <c r="CDY70" s="264"/>
      <c r="CDZ70" s="264"/>
      <c r="CEA70" s="264"/>
      <c r="CEB70" s="264"/>
      <c r="CEC70" s="264"/>
      <c r="CED70" s="264"/>
      <c r="CEE70" s="264"/>
      <c r="CEF70" s="264"/>
      <c r="CEG70" s="264"/>
      <c r="CEH70" s="264"/>
      <c r="CEI70" s="264"/>
      <c r="CEJ70" s="264"/>
      <c r="CEK70" s="264"/>
      <c r="CEL70" s="264"/>
      <c r="CEM70" s="264"/>
      <c r="CEN70" s="264"/>
      <c r="CEO70" s="264"/>
      <c r="CEP70" s="264"/>
      <c r="CEQ70" s="264"/>
      <c r="CER70" s="264"/>
      <c r="CES70" s="264"/>
      <c r="CET70" s="264"/>
      <c r="CEU70" s="264"/>
      <c r="CEV70" s="264"/>
      <c r="CEW70" s="264"/>
      <c r="CEX70" s="264"/>
      <c r="CEY70" s="264"/>
      <c r="CEZ70" s="264"/>
      <c r="CFA70" s="264"/>
      <c r="CFB70" s="264"/>
      <c r="CFC70" s="264"/>
      <c r="CFD70" s="264"/>
      <c r="CFE70" s="264"/>
      <c r="CFF70" s="264"/>
      <c r="CFG70" s="264"/>
      <c r="CFH70" s="264"/>
      <c r="CFI70" s="264"/>
      <c r="CFJ70" s="264"/>
      <c r="CFK70" s="264"/>
      <c r="CFL70" s="264"/>
      <c r="CFM70" s="264"/>
      <c r="CFN70" s="264"/>
      <c r="CFO70" s="264"/>
      <c r="CFP70" s="264"/>
      <c r="CFQ70" s="264"/>
      <c r="CFR70" s="264"/>
      <c r="CFS70" s="264"/>
      <c r="CFT70" s="264"/>
      <c r="CFU70" s="264"/>
      <c r="CFV70" s="264"/>
      <c r="CFW70" s="264"/>
      <c r="CFX70" s="264"/>
      <c r="CFY70" s="264"/>
      <c r="CFZ70" s="264"/>
      <c r="CGA70" s="264"/>
      <c r="CGB70" s="264"/>
      <c r="CGC70" s="264"/>
      <c r="CGD70" s="264"/>
      <c r="CGE70" s="264"/>
      <c r="CGF70" s="264"/>
      <c r="CGG70" s="264"/>
      <c r="CGH70" s="264"/>
      <c r="CGI70" s="264"/>
      <c r="CGJ70" s="264"/>
      <c r="CGK70" s="264"/>
      <c r="CGL70" s="264"/>
      <c r="CGM70" s="264"/>
      <c r="CGN70" s="264"/>
      <c r="CGO70" s="264"/>
      <c r="CGP70" s="264"/>
      <c r="CGQ70" s="264"/>
      <c r="CGR70" s="264"/>
      <c r="CGS70" s="264"/>
      <c r="CGT70" s="264"/>
      <c r="CGU70" s="264"/>
      <c r="CGV70" s="264"/>
      <c r="CGW70" s="264"/>
      <c r="CGX70" s="264"/>
      <c r="CGY70" s="264"/>
      <c r="CGZ70" s="264"/>
      <c r="CHA70" s="264"/>
      <c r="CHB70" s="264"/>
      <c r="CHC70" s="264"/>
      <c r="CHD70" s="264"/>
      <c r="CHE70" s="264"/>
      <c r="CHF70" s="264"/>
      <c r="CHG70" s="264"/>
      <c r="CHH70" s="264"/>
      <c r="CHI70" s="264"/>
      <c r="CHJ70" s="264"/>
      <c r="CHK70" s="264"/>
      <c r="CHL70" s="264"/>
      <c r="CHM70" s="264"/>
      <c r="CHN70" s="264"/>
      <c r="CHO70" s="264"/>
      <c r="CHP70" s="264"/>
      <c r="CHQ70" s="264"/>
      <c r="CHR70" s="264"/>
      <c r="CHS70" s="264"/>
      <c r="CHT70" s="264"/>
      <c r="CHU70" s="264"/>
      <c r="CHV70" s="264"/>
      <c r="CHW70" s="264"/>
      <c r="CHX70" s="264"/>
      <c r="CHY70" s="264"/>
      <c r="CHZ70" s="264"/>
      <c r="CIA70" s="264"/>
      <c r="CIB70" s="264"/>
      <c r="CIC70" s="264"/>
      <c r="CID70" s="264"/>
      <c r="CIE70" s="264"/>
      <c r="CIF70" s="264"/>
      <c r="CIG70" s="264"/>
      <c r="CIH70" s="264"/>
      <c r="CII70" s="264"/>
      <c r="CIJ70" s="264"/>
      <c r="CIK70" s="264"/>
      <c r="CIL70" s="264"/>
      <c r="CIM70" s="264"/>
      <c r="CIN70" s="264"/>
      <c r="CIO70" s="264"/>
      <c r="CIP70" s="264"/>
      <c r="CIQ70" s="264"/>
      <c r="CIR70" s="264"/>
      <c r="CIS70" s="264"/>
      <c r="CIT70" s="264"/>
      <c r="CIU70" s="264"/>
      <c r="CIV70" s="264"/>
      <c r="CIW70" s="264"/>
      <c r="CIX70" s="264"/>
      <c r="CIY70" s="264"/>
      <c r="CIZ70" s="264"/>
      <c r="CJA70" s="264"/>
      <c r="CJB70" s="264"/>
      <c r="CJC70" s="264"/>
      <c r="CJD70" s="264"/>
      <c r="CJE70" s="264"/>
      <c r="CJF70" s="264"/>
      <c r="CJG70" s="264"/>
      <c r="CJH70" s="264"/>
      <c r="CJI70" s="264"/>
      <c r="CJJ70" s="264"/>
      <c r="CJK70" s="264"/>
      <c r="CJL70" s="264"/>
      <c r="CJM70" s="264"/>
      <c r="CJN70" s="264"/>
      <c r="CJO70" s="264"/>
      <c r="CJP70" s="264"/>
      <c r="CJQ70" s="264"/>
      <c r="CJR70" s="264"/>
      <c r="CJS70" s="264"/>
      <c r="CJT70" s="264"/>
      <c r="CJU70" s="264"/>
      <c r="CJV70" s="264"/>
      <c r="CJW70" s="264"/>
      <c r="CJX70" s="264"/>
      <c r="CJY70" s="264"/>
      <c r="CJZ70" s="264"/>
      <c r="CKA70" s="264"/>
      <c r="CKB70" s="264"/>
      <c r="CKC70" s="264"/>
      <c r="CKD70" s="264"/>
      <c r="CKE70" s="264"/>
      <c r="CKF70" s="264"/>
      <c r="CKG70" s="264"/>
      <c r="CKH70" s="264"/>
      <c r="CKI70" s="264"/>
      <c r="CKJ70" s="264"/>
      <c r="CKK70" s="264"/>
      <c r="CKL70" s="264"/>
      <c r="CKM70" s="264"/>
      <c r="CKN70" s="264"/>
      <c r="CKO70" s="264"/>
      <c r="CKP70" s="264"/>
      <c r="CKQ70" s="264"/>
      <c r="CKR70" s="264"/>
      <c r="CKS70" s="264"/>
      <c r="CKT70" s="264"/>
      <c r="CKU70" s="264"/>
      <c r="CKV70" s="264"/>
      <c r="CKW70" s="264"/>
      <c r="CKX70" s="264"/>
      <c r="CKY70" s="264"/>
      <c r="CKZ70" s="264"/>
      <c r="CLA70" s="264"/>
      <c r="CLB70" s="264"/>
      <c r="CLC70" s="264"/>
      <c r="CLD70" s="264"/>
      <c r="CLE70" s="264"/>
      <c r="CLF70" s="264"/>
      <c r="CLG70" s="264"/>
      <c r="CLH70" s="264"/>
      <c r="CLI70" s="264"/>
      <c r="CLJ70" s="264"/>
      <c r="CLK70" s="264"/>
      <c r="CLL70" s="264"/>
      <c r="CLM70" s="264"/>
      <c r="CLN70" s="264"/>
      <c r="CLO70" s="264"/>
      <c r="CLP70" s="264"/>
      <c r="CLQ70" s="264"/>
      <c r="CLR70" s="264"/>
      <c r="CLS70" s="264"/>
      <c r="CLT70" s="264"/>
      <c r="CLU70" s="264"/>
      <c r="CLV70" s="264"/>
      <c r="CLW70" s="264"/>
      <c r="CLX70" s="264"/>
      <c r="CLY70" s="264"/>
      <c r="CLZ70" s="264"/>
      <c r="CMA70" s="264"/>
      <c r="CMB70" s="264"/>
      <c r="CMC70" s="264"/>
      <c r="CMD70" s="264"/>
      <c r="CME70" s="264"/>
      <c r="CMF70" s="264"/>
      <c r="CMG70" s="264"/>
      <c r="CMH70" s="264"/>
      <c r="CMI70" s="264"/>
      <c r="CMJ70" s="264"/>
      <c r="CMK70" s="264"/>
      <c r="CML70" s="264"/>
      <c r="CMM70" s="264"/>
      <c r="CMN70" s="264"/>
      <c r="CMO70" s="264"/>
      <c r="CMP70" s="264"/>
      <c r="CMQ70" s="264"/>
      <c r="CMR70" s="264"/>
      <c r="CMS70" s="264"/>
      <c r="CMT70" s="264"/>
      <c r="CMU70" s="264"/>
      <c r="CMV70" s="264"/>
      <c r="CMW70" s="264"/>
      <c r="CMX70" s="264"/>
      <c r="CMY70" s="264"/>
      <c r="CMZ70" s="264"/>
      <c r="CNA70" s="264"/>
      <c r="CNB70" s="264"/>
      <c r="CNC70" s="264"/>
      <c r="CND70" s="264"/>
      <c r="CNE70" s="264"/>
      <c r="CNF70" s="264"/>
      <c r="CNG70" s="264"/>
      <c r="CNH70" s="264"/>
      <c r="CNI70" s="264"/>
      <c r="CNJ70" s="264"/>
      <c r="CNK70" s="264"/>
      <c r="CNL70" s="264"/>
      <c r="CNM70" s="264"/>
      <c r="CNN70" s="264"/>
      <c r="CNO70" s="264"/>
      <c r="CNP70" s="264"/>
      <c r="CNQ70" s="264"/>
      <c r="CNR70" s="264"/>
      <c r="CNS70" s="264"/>
      <c r="CNT70" s="264"/>
      <c r="CNU70" s="264"/>
      <c r="CNV70" s="264"/>
      <c r="CNW70" s="264"/>
      <c r="CNX70" s="264"/>
      <c r="CNY70" s="264"/>
      <c r="CNZ70" s="264"/>
      <c r="COA70" s="264"/>
      <c r="COB70" s="264"/>
      <c r="COC70" s="264"/>
      <c r="COD70" s="264"/>
      <c r="COE70" s="264"/>
      <c r="COF70" s="264"/>
      <c r="COG70" s="264"/>
      <c r="COH70" s="264"/>
      <c r="COI70" s="264"/>
      <c r="COJ70" s="264"/>
      <c r="COK70" s="264"/>
      <c r="COL70" s="264"/>
      <c r="COM70" s="264"/>
      <c r="CON70" s="264"/>
      <c r="COO70" s="264"/>
      <c r="COP70" s="264"/>
      <c r="COQ70" s="264"/>
      <c r="COR70" s="264"/>
      <c r="COS70" s="264"/>
      <c r="COT70" s="264"/>
      <c r="COU70" s="264"/>
      <c r="COV70" s="264"/>
      <c r="COW70" s="264"/>
      <c r="COX70" s="264"/>
      <c r="COY70" s="264"/>
      <c r="COZ70" s="264"/>
      <c r="CPA70" s="264"/>
      <c r="CPB70" s="264"/>
      <c r="CPC70" s="264"/>
      <c r="CPD70" s="264"/>
      <c r="CPE70" s="264"/>
      <c r="CPF70" s="264"/>
      <c r="CPG70" s="264"/>
      <c r="CPH70" s="264"/>
      <c r="CPI70" s="264"/>
      <c r="CPJ70" s="264"/>
      <c r="CPK70" s="264"/>
      <c r="CPL70" s="264"/>
      <c r="CPM70" s="264"/>
      <c r="CPN70" s="264"/>
      <c r="CPO70" s="264"/>
      <c r="CPP70" s="264"/>
      <c r="CPQ70" s="264"/>
      <c r="CPR70" s="264"/>
      <c r="CPS70" s="264"/>
      <c r="CPT70" s="264"/>
      <c r="CPU70" s="264"/>
      <c r="CPV70" s="264"/>
      <c r="CPW70" s="264"/>
      <c r="CPX70" s="264"/>
      <c r="CPY70" s="264"/>
      <c r="CPZ70" s="264"/>
      <c r="CQA70" s="264"/>
      <c r="CQB70" s="264"/>
      <c r="CQC70" s="264"/>
      <c r="CQD70" s="264"/>
      <c r="CQE70" s="264"/>
      <c r="CQF70" s="264"/>
      <c r="CQG70" s="264"/>
      <c r="CQH70" s="264"/>
      <c r="CQI70" s="264"/>
      <c r="CQJ70" s="264"/>
      <c r="CQK70" s="264"/>
      <c r="CQL70" s="264"/>
      <c r="CQM70" s="264"/>
      <c r="CQN70" s="264"/>
      <c r="CQO70" s="264"/>
      <c r="CQP70" s="264"/>
      <c r="CQQ70" s="264"/>
      <c r="CQR70" s="264"/>
      <c r="CQS70" s="264"/>
      <c r="CQT70" s="264"/>
      <c r="CQU70" s="264"/>
      <c r="CQV70" s="264"/>
      <c r="CQW70" s="264"/>
      <c r="CQX70" s="264"/>
      <c r="CQY70" s="264"/>
      <c r="CQZ70" s="264"/>
      <c r="CRA70" s="264"/>
      <c r="CRB70" s="264"/>
      <c r="CRC70" s="264"/>
      <c r="CRD70" s="264"/>
      <c r="CRE70" s="264"/>
      <c r="CRF70" s="264"/>
      <c r="CRG70" s="264"/>
      <c r="CRH70" s="264"/>
      <c r="CRI70" s="264"/>
      <c r="CRJ70" s="264"/>
      <c r="CRK70" s="264"/>
      <c r="CRL70" s="264"/>
      <c r="CRM70" s="264"/>
      <c r="CRN70" s="264"/>
      <c r="CRO70" s="264"/>
      <c r="CRP70" s="264"/>
      <c r="CRQ70" s="264"/>
      <c r="CRR70" s="264"/>
      <c r="CRS70" s="264"/>
      <c r="CRT70" s="264"/>
      <c r="CRU70" s="264"/>
      <c r="CRV70" s="264"/>
      <c r="CRW70" s="264"/>
      <c r="CRX70" s="264"/>
      <c r="CRY70" s="264"/>
      <c r="CRZ70" s="264"/>
      <c r="CSA70" s="264"/>
      <c r="CSB70" s="264"/>
      <c r="CSC70" s="264"/>
      <c r="CSD70" s="264"/>
      <c r="CSE70" s="264"/>
      <c r="CSF70" s="264"/>
      <c r="CSG70" s="264"/>
      <c r="CSH70" s="264"/>
      <c r="CSI70" s="264"/>
      <c r="CSJ70" s="264"/>
      <c r="CSK70" s="264"/>
      <c r="CSL70" s="264"/>
      <c r="CSM70" s="264"/>
      <c r="CSN70" s="264"/>
      <c r="CSO70" s="264"/>
      <c r="CSP70" s="264"/>
      <c r="CSQ70" s="264"/>
      <c r="CSR70" s="264"/>
      <c r="CSS70" s="264"/>
      <c r="CST70" s="264"/>
      <c r="CSU70" s="264"/>
      <c r="CSV70" s="264"/>
      <c r="CSW70" s="264"/>
      <c r="CSX70" s="264"/>
      <c r="CSY70" s="264"/>
      <c r="CSZ70" s="264"/>
      <c r="CTA70" s="264"/>
      <c r="CTB70" s="264"/>
      <c r="CTC70" s="264"/>
      <c r="CTD70" s="264"/>
      <c r="CTE70" s="264"/>
      <c r="CTF70" s="264"/>
      <c r="CTG70" s="264"/>
      <c r="CTH70" s="264"/>
      <c r="CTI70" s="264"/>
      <c r="CTJ70" s="264"/>
      <c r="CTK70" s="264"/>
      <c r="CTL70" s="264"/>
      <c r="CTM70" s="264"/>
      <c r="CTN70" s="264"/>
      <c r="CTO70" s="264"/>
      <c r="CTP70" s="264"/>
      <c r="CTQ70" s="264"/>
      <c r="CTR70" s="264"/>
      <c r="CTS70" s="264"/>
      <c r="CTT70" s="264"/>
      <c r="CTU70" s="264"/>
      <c r="CTV70" s="264"/>
      <c r="CTW70" s="264"/>
      <c r="CTX70" s="264"/>
      <c r="CTY70" s="264"/>
      <c r="CTZ70" s="264"/>
      <c r="CUA70" s="264"/>
      <c r="CUB70" s="264"/>
      <c r="CUC70" s="264"/>
      <c r="CUD70" s="264"/>
      <c r="CUE70" s="264"/>
      <c r="CUF70" s="264"/>
      <c r="CUG70" s="264"/>
      <c r="CUH70" s="264"/>
      <c r="CUI70" s="264"/>
      <c r="CUJ70" s="264"/>
      <c r="CUK70" s="264"/>
      <c r="CUL70" s="264"/>
      <c r="CUM70" s="264"/>
      <c r="CUN70" s="264"/>
      <c r="CUO70" s="264"/>
      <c r="CUP70" s="264"/>
      <c r="CUQ70" s="264"/>
      <c r="CUR70" s="264"/>
      <c r="CUS70" s="264"/>
      <c r="CUT70" s="264"/>
      <c r="CUU70" s="264"/>
      <c r="CUV70" s="264"/>
      <c r="CUW70" s="264"/>
      <c r="CUX70" s="264"/>
      <c r="CUY70" s="264"/>
      <c r="CUZ70" s="264"/>
      <c r="CVA70" s="264"/>
      <c r="CVB70" s="264"/>
      <c r="CVC70" s="264"/>
      <c r="CVD70" s="264"/>
      <c r="CVE70" s="264"/>
      <c r="CVF70" s="264"/>
      <c r="CVG70" s="264"/>
      <c r="CVH70" s="264"/>
      <c r="CVI70" s="264"/>
      <c r="CVJ70" s="264"/>
      <c r="CVK70" s="264"/>
      <c r="CVL70" s="264"/>
      <c r="CVM70" s="264"/>
      <c r="CVN70" s="264"/>
      <c r="CVO70" s="264"/>
      <c r="CVP70" s="264"/>
      <c r="CVQ70" s="264"/>
      <c r="CVR70" s="264"/>
      <c r="CVS70" s="264"/>
      <c r="CVT70" s="264"/>
      <c r="CVU70" s="264"/>
      <c r="CVV70" s="264"/>
      <c r="CVW70" s="264"/>
      <c r="CVX70" s="264"/>
      <c r="CVY70" s="264"/>
      <c r="CVZ70" s="264"/>
      <c r="CWA70" s="264"/>
      <c r="CWB70" s="264"/>
      <c r="CWC70" s="264"/>
      <c r="CWD70" s="264"/>
      <c r="CWE70" s="264"/>
      <c r="CWF70" s="264"/>
      <c r="CWG70" s="264"/>
      <c r="CWH70" s="264"/>
      <c r="CWI70" s="264"/>
      <c r="CWJ70" s="264"/>
      <c r="CWK70" s="264"/>
      <c r="CWL70" s="264"/>
      <c r="CWM70" s="264"/>
      <c r="CWN70" s="264"/>
      <c r="CWO70" s="264"/>
      <c r="CWP70" s="264"/>
      <c r="CWQ70" s="264"/>
      <c r="CWR70" s="264"/>
      <c r="CWS70" s="264"/>
      <c r="CWT70" s="264"/>
      <c r="CWU70" s="264"/>
      <c r="CWV70" s="264"/>
      <c r="CWW70" s="264"/>
      <c r="CWX70" s="264"/>
      <c r="CWY70" s="264"/>
      <c r="CWZ70" s="264"/>
      <c r="CXA70" s="264"/>
      <c r="CXB70" s="264"/>
      <c r="CXC70" s="264"/>
      <c r="CXD70" s="264"/>
      <c r="CXE70" s="264"/>
      <c r="CXF70" s="264"/>
      <c r="CXG70" s="264"/>
      <c r="CXH70" s="264"/>
      <c r="CXI70" s="264"/>
      <c r="CXJ70" s="264"/>
      <c r="CXK70" s="264"/>
      <c r="CXL70" s="264"/>
      <c r="CXM70" s="264"/>
      <c r="CXN70" s="264"/>
      <c r="CXO70" s="264"/>
      <c r="CXP70" s="264"/>
      <c r="CXQ70" s="264"/>
      <c r="CXR70" s="264"/>
      <c r="CXS70" s="264"/>
      <c r="CXT70" s="264"/>
      <c r="CXU70" s="264"/>
      <c r="CXV70" s="264"/>
      <c r="CXW70" s="264"/>
      <c r="CXX70" s="264"/>
      <c r="CXY70" s="264"/>
      <c r="CXZ70" s="264"/>
      <c r="CYA70" s="264"/>
      <c r="CYB70" s="264"/>
      <c r="CYC70" s="264"/>
      <c r="CYD70" s="264"/>
      <c r="CYE70" s="264"/>
      <c r="CYF70" s="264"/>
      <c r="CYG70" s="264"/>
      <c r="CYH70" s="264"/>
      <c r="CYI70" s="264"/>
      <c r="CYJ70" s="264"/>
      <c r="CYK70" s="264"/>
      <c r="CYL70" s="264"/>
      <c r="CYM70" s="264"/>
      <c r="CYN70" s="264"/>
      <c r="CYO70" s="264"/>
      <c r="CYP70" s="264"/>
      <c r="CYQ70" s="264"/>
      <c r="CYR70" s="264"/>
      <c r="CYS70" s="264"/>
      <c r="CYT70" s="264"/>
      <c r="CYU70" s="264"/>
      <c r="CYV70" s="264"/>
      <c r="CYW70" s="264"/>
      <c r="CYX70" s="264"/>
      <c r="CYY70" s="264"/>
      <c r="CYZ70" s="264"/>
      <c r="CZA70" s="264"/>
      <c r="CZB70" s="264"/>
      <c r="CZC70" s="264"/>
      <c r="CZD70" s="264"/>
      <c r="CZE70" s="264"/>
      <c r="CZF70" s="264"/>
      <c r="CZG70" s="264"/>
      <c r="CZH70" s="264"/>
      <c r="CZI70" s="264"/>
      <c r="CZJ70" s="264"/>
      <c r="CZK70" s="264"/>
      <c r="CZL70" s="264"/>
      <c r="CZM70" s="264"/>
      <c r="CZN70" s="264"/>
      <c r="CZO70" s="264"/>
      <c r="CZP70" s="264"/>
      <c r="CZQ70" s="264"/>
      <c r="CZR70" s="264"/>
      <c r="CZS70" s="264"/>
      <c r="CZT70" s="264"/>
      <c r="CZU70" s="264"/>
      <c r="CZV70" s="264"/>
      <c r="CZW70" s="264"/>
      <c r="CZX70" s="264"/>
      <c r="CZY70" s="264"/>
      <c r="CZZ70" s="264"/>
      <c r="DAA70" s="264"/>
      <c r="DAB70" s="264"/>
      <c r="DAC70" s="264"/>
      <c r="DAD70" s="264"/>
      <c r="DAE70" s="264"/>
      <c r="DAF70" s="264"/>
      <c r="DAG70" s="264"/>
      <c r="DAH70" s="264"/>
      <c r="DAI70" s="264"/>
      <c r="DAJ70" s="264"/>
      <c r="DAK70" s="264"/>
      <c r="DAL70" s="264"/>
      <c r="DAM70" s="264"/>
      <c r="DAN70" s="264"/>
      <c r="DAO70" s="264"/>
      <c r="DAP70" s="264"/>
      <c r="DAQ70" s="264"/>
      <c r="DAR70" s="264"/>
      <c r="DAS70" s="264"/>
      <c r="DAT70" s="264"/>
      <c r="DAU70" s="264"/>
      <c r="DAV70" s="264"/>
      <c r="DAW70" s="264"/>
      <c r="DAX70" s="264"/>
      <c r="DAY70" s="264"/>
      <c r="DAZ70" s="264"/>
      <c r="DBA70" s="264"/>
      <c r="DBB70" s="264"/>
      <c r="DBC70" s="264"/>
      <c r="DBD70" s="264"/>
      <c r="DBE70" s="264"/>
      <c r="DBF70" s="264"/>
      <c r="DBG70" s="264"/>
      <c r="DBH70" s="264"/>
      <c r="DBI70" s="264"/>
      <c r="DBJ70" s="264"/>
      <c r="DBK70" s="264"/>
      <c r="DBL70" s="264"/>
      <c r="DBM70" s="264"/>
      <c r="DBN70" s="264"/>
      <c r="DBO70" s="264"/>
      <c r="DBP70" s="264"/>
      <c r="DBQ70" s="264"/>
      <c r="DBR70" s="264"/>
      <c r="DBS70" s="264"/>
      <c r="DBT70" s="264"/>
      <c r="DBU70" s="264"/>
      <c r="DBV70" s="264"/>
      <c r="DBW70" s="264"/>
      <c r="DBX70" s="264"/>
      <c r="DBY70" s="264"/>
      <c r="DBZ70" s="264"/>
      <c r="DCA70" s="264"/>
      <c r="DCB70" s="264"/>
      <c r="DCC70" s="264"/>
      <c r="DCD70" s="264"/>
      <c r="DCE70" s="264"/>
      <c r="DCF70" s="264"/>
      <c r="DCG70" s="264"/>
      <c r="DCH70" s="264"/>
      <c r="DCI70" s="264"/>
      <c r="DCJ70" s="264"/>
      <c r="DCK70" s="264"/>
      <c r="DCL70" s="264"/>
      <c r="DCM70" s="264"/>
      <c r="DCN70" s="264"/>
      <c r="DCO70" s="264"/>
      <c r="DCP70" s="264"/>
      <c r="DCQ70" s="264"/>
      <c r="DCR70" s="264"/>
      <c r="DCS70" s="264"/>
      <c r="DCT70" s="264"/>
      <c r="DCU70" s="264"/>
      <c r="DCV70" s="264"/>
      <c r="DCW70" s="264"/>
      <c r="DCX70" s="264"/>
      <c r="DCY70" s="264"/>
      <c r="DCZ70" s="264"/>
      <c r="DDA70" s="264"/>
      <c r="DDB70" s="264"/>
      <c r="DDC70" s="264"/>
      <c r="DDD70" s="264"/>
      <c r="DDE70" s="264"/>
      <c r="DDF70" s="264"/>
      <c r="DDG70" s="264"/>
      <c r="DDH70" s="264"/>
      <c r="DDI70" s="264"/>
      <c r="DDJ70" s="264"/>
      <c r="DDK70" s="264"/>
      <c r="DDL70" s="264"/>
      <c r="DDM70" s="264"/>
      <c r="DDN70" s="264"/>
      <c r="DDO70" s="264"/>
      <c r="DDP70" s="264"/>
      <c r="DDQ70" s="264"/>
      <c r="DDR70" s="264"/>
      <c r="DDS70" s="264"/>
      <c r="DDT70" s="264"/>
      <c r="DDU70" s="264"/>
      <c r="DDV70" s="264"/>
      <c r="DDW70" s="264"/>
      <c r="DDX70" s="264"/>
      <c r="DDY70" s="264"/>
      <c r="DDZ70" s="264"/>
      <c r="DEA70" s="264"/>
      <c r="DEB70" s="264"/>
      <c r="DEC70" s="264"/>
      <c r="DED70" s="264"/>
      <c r="DEE70" s="264"/>
      <c r="DEF70" s="264"/>
      <c r="DEG70" s="264"/>
      <c r="DEH70" s="264"/>
      <c r="DEI70" s="264"/>
      <c r="DEJ70" s="264"/>
      <c r="DEK70" s="264"/>
      <c r="DEL70" s="264"/>
      <c r="DEM70" s="264"/>
      <c r="DEN70" s="264"/>
      <c r="DEO70" s="264"/>
      <c r="DEP70" s="264"/>
      <c r="DEQ70" s="264"/>
      <c r="DER70" s="264"/>
      <c r="DES70" s="264"/>
      <c r="DET70" s="264"/>
      <c r="DEU70" s="264"/>
      <c r="DEV70" s="264"/>
      <c r="DEW70" s="264"/>
      <c r="DEX70" s="264"/>
      <c r="DEY70" s="264"/>
      <c r="DEZ70" s="264"/>
      <c r="DFA70" s="264"/>
      <c r="DFB70" s="264"/>
      <c r="DFC70" s="264"/>
      <c r="DFD70" s="264"/>
      <c r="DFE70" s="264"/>
      <c r="DFF70" s="264"/>
      <c r="DFG70" s="264"/>
      <c r="DFH70" s="264"/>
      <c r="DFI70" s="264"/>
      <c r="DFJ70" s="264"/>
      <c r="DFK70" s="264"/>
      <c r="DFL70" s="264"/>
      <c r="DFM70" s="264"/>
      <c r="DFN70" s="264"/>
      <c r="DFO70" s="264"/>
      <c r="DFP70" s="264"/>
      <c r="DFQ70" s="264"/>
      <c r="DFR70" s="264"/>
      <c r="DFS70" s="264"/>
      <c r="DFT70" s="264"/>
      <c r="DFU70" s="264"/>
      <c r="DFV70" s="264"/>
      <c r="DFW70" s="264"/>
      <c r="DFX70" s="264"/>
      <c r="DFY70" s="264"/>
      <c r="DFZ70" s="264"/>
      <c r="DGA70" s="264"/>
      <c r="DGB70" s="264"/>
      <c r="DGC70" s="264"/>
      <c r="DGD70" s="264"/>
      <c r="DGE70" s="264"/>
      <c r="DGF70" s="264"/>
      <c r="DGG70" s="264"/>
      <c r="DGH70" s="264"/>
      <c r="DGI70" s="264"/>
      <c r="DGJ70" s="264"/>
      <c r="DGK70" s="264"/>
      <c r="DGL70" s="264"/>
      <c r="DGM70" s="264"/>
      <c r="DGN70" s="264"/>
      <c r="DGO70" s="264"/>
      <c r="DGP70" s="264"/>
      <c r="DGQ70" s="264"/>
      <c r="DGR70" s="264"/>
      <c r="DGS70" s="264"/>
      <c r="DGT70" s="264"/>
      <c r="DGU70" s="264"/>
      <c r="DGV70" s="264"/>
      <c r="DGW70" s="264"/>
      <c r="DGX70" s="264"/>
      <c r="DGY70" s="264"/>
      <c r="DGZ70" s="264"/>
      <c r="DHA70" s="264"/>
      <c r="DHB70" s="264"/>
      <c r="DHC70" s="264"/>
      <c r="DHD70" s="264"/>
      <c r="DHE70" s="264"/>
      <c r="DHF70" s="264"/>
      <c r="DHG70" s="264"/>
      <c r="DHH70" s="264"/>
      <c r="DHI70" s="264"/>
      <c r="DHJ70" s="264"/>
      <c r="DHK70" s="264"/>
      <c r="DHL70" s="264"/>
      <c r="DHM70" s="264"/>
      <c r="DHN70" s="264"/>
      <c r="DHO70" s="264"/>
      <c r="DHP70" s="264"/>
      <c r="DHQ70" s="264"/>
      <c r="DHR70" s="264"/>
      <c r="DHS70" s="264"/>
      <c r="DHT70" s="264"/>
      <c r="DHU70" s="264"/>
      <c r="DHV70" s="264"/>
      <c r="DHW70" s="264"/>
      <c r="DHX70" s="264"/>
      <c r="DHY70" s="264"/>
      <c r="DHZ70" s="264"/>
      <c r="DIA70" s="264"/>
      <c r="DIB70" s="264"/>
      <c r="DIC70" s="264"/>
      <c r="DID70" s="264"/>
      <c r="DIE70" s="264"/>
      <c r="DIF70" s="264"/>
      <c r="DIG70" s="264"/>
      <c r="DIH70" s="264"/>
      <c r="DII70" s="264"/>
      <c r="DIJ70" s="264"/>
      <c r="DIK70" s="264"/>
      <c r="DIL70" s="264"/>
      <c r="DIM70" s="264"/>
      <c r="DIN70" s="264"/>
      <c r="DIO70" s="264"/>
      <c r="DIP70" s="264"/>
      <c r="DIQ70" s="264"/>
      <c r="DIR70" s="264"/>
      <c r="DIS70" s="264"/>
      <c r="DIT70" s="264"/>
      <c r="DIU70" s="264"/>
      <c r="DIV70" s="264"/>
      <c r="DIW70" s="264"/>
      <c r="DIX70" s="264"/>
      <c r="DIY70" s="264"/>
      <c r="DIZ70" s="264"/>
      <c r="DJA70" s="264"/>
      <c r="DJB70" s="264"/>
      <c r="DJC70" s="264"/>
      <c r="DJD70" s="264"/>
      <c r="DJE70" s="264"/>
      <c r="DJF70" s="264"/>
      <c r="DJG70" s="264"/>
      <c r="DJH70" s="264"/>
      <c r="DJI70" s="264"/>
      <c r="DJJ70" s="264"/>
      <c r="DJK70" s="264"/>
      <c r="DJL70" s="264"/>
      <c r="DJM70" s="264"/>
      <c r="DJN70" s="264"/>
      <c r="DJO70" s="264"/>
      <c r="DJP70" s="264"/>
      <c r="DJQ70" s="264"/>
      <c r="DJR70" s="264"/>
      <c r="DJS70" s="264"/>
      <c r="DJT70" s="264"/>
      <c r="DJU70" s="264"/>
      <c r="DJV70" s="264"/>
      <c r="DJW70" s="264"/>
      <c r="DJX70" s="264"/>
      <c r="DJY70" s="264"/>
      <c r="DJZ70" s="264"/>
      <c r="DKA70" s="264"/>
      <c r="DKB70" s="264"/>
      <c r="DKC70" s="264"/>
      <c r="DKD70" s="264"/>
      <c r="DKE70" s="264"/>
      <c r="DKF70" s="264"/>
      <c r="DKG70" s="264"/>
      <c r="DKH70" s="264"/>
      <c r="DKI70" s="264"/>
      <c r="DKJ70" s="264"/>
      <c r="DKK70" s="264"/>
      <c r="DKL70" s="264"/>
      <c r="DKM70" s="264"/>
      <c r="DKN70" s="264"/>
      <c r="DKO70" s="264"/>
      <c r="DKP70" s="264"/>
      <c r="DKQ70" s="264"/>
      <c r="DKR70" s="264"/>
      <c r="DKS70" s="264"/>
      <c r="DKT70" s="264"/>
      <c r="DKU70" s="264"/>
      <c r="DKV70" s="264"/>
      <c r="DKW70" s="264"/>
      <c r="DKX70" s="264"/>
      <c r="DKY70" s="264"/>
      <c r="DKZ70" s="264"/>
      <c r="DLA70" s="264"/>
      <c r="DLB70" s="264"/>
      <c r="DLC70" s="264"/>
      <c r="DLD70" s="264"/>
      <c r="DLE70" s="264"/>
      <c r="DLF70" s="264"/>
      <c r="DLG70" s="264"/>
      <c r="DLH70" s="264"/>
      <c r="DLI70" s="264"/>
      <c r="DLJ70" s="264"/>
      <c r="DLK70" s="264"/>
      <c r="DLL70" s="264"/>
      <c r="DLM70" s="264"/>
      <c r="DLN70" s="264"/>
      <c r="DLO70" s="264"/>
      <c r="DLP70" s="264"/>
      <c r="DLQ70" s="264"/>
      <c r="DLR70" s="264"/>
      <c r="DLS70" s="264"/>
      <c r="DLT70" s="264"/>
      <c r="DLU70" s="264"/>
      <c r="DLV70" s="264"/>
      <c r="DLW70" s="264"/>
      <c r="DLX70" s="264"/>
      <c r="DLY70" s="264"/>
      <c r="DLZ70" s="264"/>
      <c r="DMA70" s="264"/>
      <c r="DMB70" s="264"/>
      <c r="DMC70" s="264"/>
      <c r="DMD70" s="264"/>
      <c r="DME70" s="264"/>
      <c r="DMF70" s="264"/>
      <c r="DMG70" s="264"/>
      <c r="DMH70" s="264"/>
      <c r="DMI70" s="264"/>
      <c r="DMJ70" s="264"/>
      <c r="DMK70" s="264"/>
      <c r="DML70" s="264"/>
      <c r="DMM70" s="264"/>
      <c r="DMN70" s="264"/>
      <c r="DMO70" s="264"/>
      <c r="DMP70" s="264"/>
      <c r="DMQ70" s="264"/>
      <c r="DMR70" s="264"/>
      <c r="DMS70" s="264"/>
      <c r="DMT70" s="264"/>
      <c r="DMU70" s="264"/>
      <c r="DMV70" s="264"/>
      <c r="DMW70" s="264"/>
      <c r="DMX70" s="264"/>
      <c r="DMY70" s="264"/>
      <c r="DMZ70" s="264"/>
      <c r="DNA70" s="264"/>
      <c r="DNB70" s="264"/>
      <c r="DNC70" s="264"/>
      <c r="DND70" s="264"/>
      <c r="DNE70" s="264"/>
      <c r="DNF70" s="264"/>
      <c r="DNG70" s="264"/>
      <c r="DNH70" s="264"/>
      <c r="DNI70" s="264"/>
      <c r="DNJ70" s="264"/>
      <c r="DNK70" s="264"/>
      <c r="DNL70" s="264"/>
      <c r="DNM70" s="264"/>
      <c r="DNN70" s="264"/>
      <c r="DNO70" s="264"/>
      <c r="DNP70" s="264"/>
      <c r="DNQ70" s="264"/>
      <c r="DNR70" s="264"/>
      <c r="DNS70" s="264"/>
      <c r="DNT70" s="264"/>
      <c r="DNU70" s="264"/>
      <c r="DNV70" s="264"/>
      <c r="DNW70" s="264"/>
      <c r="DNX70" s="264"/>
      <c r="DNY70" s="264"/>
      <c r="DNZ70" s="264"/>
      <c r="DOA70" s="264"/>
      <c r="DOB70" s="264"/>
      <c r="DOC70" s="264"/>
      <c r="DOD70" s="264"/>
      <c r="DOE70" s="264"/>
      <c r="DOF70" s="264"/>
      <c r="DOG70" s="264"/>
      <c r="DOH70" s="264"/>
      <c r="DOI70" s="264"/>
      <c r="DOJ70" s="264"/>
      <c r="DOK70" s="264"/>
      <c r="DOL70" s="264"/>
      <c r="DOM70" s="264"/>
      <c r="DON70" s="264"/>
      <c r="DOO70" s="264"/>
      <c r="DOP70" s="264"/>
      <c r="DOQ70" s="264"/>
      <c r="DOR70" s="264"/>
      <c r="DOS70" s="264"/>
      <c r="DOT70" s="264"/>
      <c r="DOU70" s="264"/>
      <c r="DOV70" s="264"/>
      <c r="DOW70" s="264"/>
      <c r="DOX70" s="264"/>
      <c r="DOY70" s="264"/>
      <c r="DOZ70" s="264"/>
      <c r="DPA70" s="264"/>
      <c r="DPB70" s="264"/>
      <c r="DPC70" s="264"/>
      <c r="DPD70" s="264"/>
      <c r="DPE70" s="264"/>
      <c r="DPF70" s="264"/>
      <c r="DPG70" s="264"/>
      <c r="DPH70" s="264"/>
      <c r="DPI70" s="264"/>
      <c r="DPJ70" s="264"/>
      <c r="DPK70" s="264"/>
      <c r="DPL70" s="264"/>
      <c r="DPM70" s="264"/>
      <c r="DPN70" s="264"/>
      <c r="DPO70" s="264"/>
      <c r="DPP70" s="264"/>
      <c r="DPQ70" s="264"/>
      <c r="DPR70" s="264"/>
      <c r="DPS70" s="264"/>
      <c r="DPT70" s="264"/>
      <c r="DPU70" s="264"/>
      <c r="DPV70" s="264"/>
      <c r="DPW70" s="264"/>
      <c r="DPX70" s="264"/>
      <c r="DPY70" s="264"/>
      <c r="DPZ70" s="264"/>
      <c r="DQA70" s="264"/>
      <c r="DQB70" s="264"/>
      <c r="DQC70" s="264"/>
      <c r="DQD70" s="264"/>
      <c r="DQE70" s="264"/>
      <c r="DQF70" s="264"/>
      <c r="DQG70" s="264"/>
      <c r="DQH70" s="264"/>
      <c r="DQI70" s="264"/>
      <c r="DQJ70" s="264"/>
      <c r="DQK70" s="264"/>
      <c r="DQL70" s="264"/>
      <c r="DQM70" s="264"/>
      <c r="DQN70" s="264"/>
      <c r="DQO70" s="264"/>
      <c r="DQP70" s="264"/>
      <c r="DQQ70" s="264"/>
      <c r="DQR70" s="264"/>
      <c r="DQS70" s="264"/>
      <c r="DQT70" s="264"/>
      <c r="DQU70" s="264"/>
      <c r="DQV70" s="264"/>
      <c r="DQW70" s="264"/>
      <c r="DQX70" s="264"/>
      <c r="DQY70" s="264"/>
      <c r="DQZ70" s="264"/>
      <c r="DRA70" s="264"/>
      <c r="DRB70" s="264"/>
      <c r="DRC70" s="264"/>
      <c r="DRD70" s="264"/>
      <c r="DRE70" s="264"/>
      <c r="DRF70" s="264"/>
      <c r="DRG70" s="264"/>
      <c r="DRH70" s="264"/>
      <c r="DRI70" s="264"/>
      <c r="DRJ70" s="264"/>
      <c r="DRK70" s="264"/>
      <c r="DRL70" s="264"/>
      <c r="DRM70" s="264"/>
      <c r="DRN70" s="264"/>
      <c r="DRO70" s="264"/>
      <c r="DRP70" s="264"/>
      <c r="DRQ70" s="264"/>
      <c r="DRR70" s="264"/>
      <c r="DRS70" s="264"/>
      <c r="DRT70" s="264"/>
      <c r="DRU70" s="264"/>
      <c r="DRV70" s="264"/>
      <c r="DRW70" s="264"/>
      <c r="DRX70" s="264"/>
      <c r="DRY70" s="264"/>
      <c r="DRZ70" s="264"/>
      <c r="DSA70" s="264"/>
      <c r="DSB70" s="264"/>
      <c r="DSC70" s="264"/>
      <c r="DSD70" s="264"/>
      <c r="DSE70" s="264"/>
      <c r="DSF70" s="264"/>
      <c r="DSG70" s="264"/>
      <c r="DSH70" s="264"/>
      <c r="DSI70" s="264"/>
      <c r="DSJ70" s="264"/>
      <c r="DSK70" s="264"/>
      <c r="DSL70" s="264"/>
      <c r="DSM70" s="264"/>
      <c r="DSN70" s="264"/>
      <c r="DSO70" s="264"/>
      <c r="DSP70" s="264"/>
      <c r="DSQ70" s="264"/>
      <c r="DSR70" s="264"/>
      <c r="DSS70" s="264"/>
      <c r="DST70" s="264"/>
      <c r="DSU70" s="264"/>
      <c r="DSV70" s="264"/>
      <c r="DSW70" s="264"/>
      <c r="DSX70" s="264"/>
      <c r="DSY70" s="264"/>
      <c r="DSZ70" s="264"/>
      <c r="DTA70" s="264"/>
      <c r="DTB70" s="264"/>
      <c r="DTC70" s="264"/>
      <c r="DTD70" s="264"/>
      <c r="DTE70" s="264"/>
      <c r="DTF70" s="264"/>
      <c r="DTG70" s="264"/>
      <c r="DTH70" s="264"/>
      <c r="DTI70" s="264"/>
      <c r="DTJ70" s="264"/>
      <c r="DTK70" s="264"/>
      <c r="DTL70" s="264"/>
      <c r="DTM70" s="264"/>
      <c r="DTN70" s="264"/>
      <c r="DTO70" s="264"/>
      <c r="DTP70" s="264"/>
      <c r="DTQ70" s="264"/>
      <c r="DTR70" s="264"/>
      <c r="DTS70" s="264"/>
      <c r="DTT70" s="264"/>
      <c r="DTU70" s="264"/>
      <c r="DTV70" s="264"/>
      <c r="DTW70" s="264"/>
      <c r="DTX70" s="264"/>
      <c r="DTY70" s="264"/>
      <c r="DTZ70" s="264"/>
      <c r="DUA70" s="264"/>
      <c r="DUB70" s="264"/>
      <c r="DUC70" s="264"/>
      <c r="DUD70" s="264"/>
      <c r="DUE70" s="264"/>
      <c r="DUF70" s="264"/>
      <c r="DUG70" s="264"/>
      <c r="DUH70" s="264"/>
      <c r="DUI70" s="264"/>
      <c r="DUJ70" s="264"/>
      <c r="DUK70" s="264"/>
      <c r="DUL70" s="264"/>
      <c r="DUM70" s="264"/>
      <c r="DUN70" s="264"/>
      <c r="DUO70" s="264"/>
      <c r="DUP70" s="264"/>
      <c r="DUQ70" s="264"/>
      <c r="DUR70" s="264"/>
      <c r="DUS70" s="264"/>
      <c r="DUT70" s="264"/>
      <c r="DUU70" s="264"/>
      <c r="DUV70" s="264"/>
      <c r="DUW70" s="264"/>
      <c r="DUX70" s="264"/>
      <c r="DUY70" s="264"/>
      <c r="DUZ70" s="264"/>
      <c r="DVA70" s="264"/>
      <c r="DVB70" s="264"/>
      <c r="DVC70" s="264"/>
      <c r="DVD70" s="264"/>
      <c r="DVE70" s="264"/>
      <c r="DVF70" s="264"/>
      <c r="DVG70" s="264"/>
      <c r="DVH70" s="264"/>
      <c r="DVI70" s="264"/>
      <c r="DVJ70" s="264"/>
      <c r="DVK70" s="264"/>
      <c r="DVL70" s="264"/>
      <c r="DVM70" s="264"/>
      <c r="DVN70" s="264"/>
      <c r="DVO70" s="264"/>
      <c r="DVP70" s="264"/>
      <c r="DVQ70" s="264"/>
      <c r="DVR70" s="264"/>
      <c r="DVS70" s="264"/>
      <c r="DVT70" s="264"/>
      <c r="DVU70" s="264"/>
      <c r="DVV70" s="264"/>
      <c r="DVW70" s="264"/>
      <c r="DVX70" s="264"/>
      <c r="DVY70" s="264"/>
      <c r="DVZ70" s="264"/>
      <c r="DWA70" s="264"/>
      <c r="DWB70" s="264"/>
      <c r="DWC70" s="264"/>
      <c r="DWD70" s="264"/>
      <c r="DWE70" s="264"/>
      <c r="DWF70" s="264"/>
      <c r="DWG70" s="264"/>
      <c r="DWH70" s="264"/>
      <c r="DWI70" s="264"/>
      <c r="DWJ70" s="264"/>
      <c r="DWK70" s="264"/>
      <c r="DWL70" s="264"/>
      <c r="DWM70" s="264"/>
      <c r="DWN70" s="264"/>
      <c r="DWO70" s="264"/>
      <c r="DWP70" s="264"/>
      <c r="DWQ70" s="264"/>
      <c r="DWR70" s="264"/>
      <c r="DWS70" s="264"/>
      <c r="DWT70" s="264"/>
      <c r="DWU70" s="264"/>
      <c r="DWV70" s="264"/>
      <c r="DWW70" s="264"/>
      <c r="DWX70" s="264"/>
      <c r="DWY70" s="264"/>
      <c r="DWZ70" s="264"/>
      <c r="DXA70" s="264"/>
      <c r="DXB70" s="264"/>
      <c r="DXC70" s="264"/>
      <c r="DXD70" s="264"/>
      <c r="DXE70" s="264"/>
      <c r="DXF70" s="264"/>
      <c r="DXG70" s="264"/>
      <c r="DXH70" s="264"/>
      <c r="DXI70" s="264"/>
      <c r="DXJ70" s="264"/>
      <c r="DXK70" s="264"/>
      <c r="DXL70" s="264"/>
      <c r="DXM70" s="264"/>
      <c r="DXN70" s="264"/>
      <c r="DXO70" s="264"/>
      <c r="DXP70" s="264"/>
      <c r="DXQ70" s="264"/>
      <c r="DXR70" s="264"/>
      <c r="DXS70" s="264"/>
      <c r="DXT70" s="264"/>
      <c r="DXU70" s="264"/>
      <c r="DXV70" s="264"/>
      <c r="DXW70" s="264"/>
      <c r="DXX70" s="264"/>
      <c r="DXY70" s="264"/>
      <c r="DXZ70" s="264"/>
      <c r="DYA70" s="264"/>
      <c r="DYB70" s="264"/>
      <c r="DYC70" s="264"/>
      <c r="DYD70" s="264"/>
      <c r="DYE70" s="264"/>
      <c r="DYF70" s="264"/>
      <c r="DYG70" s="264"/>
      <c r="DYH70" s="264"/>
      <c r="DYI70" s="264"/>
      <c r="DYJ70" s="264"/>
      <c r="DYK70" s="264"/>
      <c r="DYL70" s="264"/>
      <c r="DYM70" s="264"/>
      <c r="DYN70" s="264"/>
      <c r="DYO70" s="264"/>
      <c r="DYP70" s="264"/>
      <c r="DYQ70" s="264"/>
      <c r="DYR70" s="264"/>
      <c r="DYS70" s="264"/>
      <c r="DYT70" s="264"/>
      <c r="DYU70" s="264"/>
      <c r="DYV70" s="264"/>
      <c r="DYW70" s="264"/>
      <c r="DYX70" s="264"/>
      <c r="DYY70" s="264"/>
      <c r="DYZ70" s="264"/>
      <c r="DZA70" s="264"/>
      <c r="DZB70" s="264"/>
      <c r="DZC70" s="264"/>
      <c r="DZD70" s="264"/>
      <c r="DZE70" s="264"/>
      <c r="DZF70" s="264"/>
      <c r="DZG70" s="264"/>
      <c r="DZH70" s="264"/>
      <c r="DZI70" s="264"/>
      <c r="DZJ70" s="264"/>
      <c r="DZK70" s="264"/>
      <c r="DZL70" s="264"/>
      <c r="DZM70" s="264"/>
      <c r="DZN70" s="264"/>
      <c r="DZO70" s="264"/>
      <c r="DZP70" s="264"/>
      <c r="DZQ70" s="264"/>
      <c r="DZR70" s="264"/>
      <c r="DZS70" s="264"/>
      <c r="DZT70" s="264"/>
      <c r="DZU70" s="264"/>
      <c r="DZV70" s="264"/>
      <c r="DZW70" s="264"/>
      <c r="DZX70" s="264"/>
      <c r="DZY70" s="264"/>
      <c r="DZZ70" s="264"/>
      <c r="EAA70" s="264"/>
      <c r="EAB70" s="264"/>
      <c r="EAC70" s="264"/>
      <c r="EAD70" s="264"/>
      <c r="EAE70" s="264"/>
      <c r="EAF70" s="264"/>
      <c r="EAG70" s="264"/>
      <c r="EAH70" s="264"/>
      <c r="EAI70" s="264"/>
      <c r="EAJ70" s="264"/>
      <c r="EAK70" s="264"/>
      <c r="EAL70" s="264"/>
      <c r="EAM70" s="264"/>
      <c r="EAN70" s="264"/>
      <c r="EAO70" s="264"/>
      <c r="EAP70" s="264"/>
      <c r="EAQ70" s="264"/>
      <c r="EAR70" s="264"/>
      <c r="EAS70" s="264"/>
      <c r="EAT70" s="264"/>
      <c r="EAU70" s="264"/>
      <c r="EAV70" s="264"/>
      <c r="EAW70" s="264"/>
      <c r="EAX70" s="264"/>
      <c r="EAY70" s="264"/>
      <c r="EAZ70" s="264"/>
      <c r="EBA70" s="264"/>
      <c r="EBB70" s="264"/>
      <c r="EBC70" s="264"/>
      <c r="EBD70" s="264"/>
      <c r="EBE70" s="264"/>
      <c r="EBF70" s="264"/>
      <c r="EBG70" s="264"/>
      <c r="EBH70" s="264"/>
      <c r="EBI70" s="264"/>
      <c r="EBJ70" s="264"/>
      <c r="EBK70" s="264"/>
      <c r="EBL70" s="264"/>
      <c r="EBM70" s="264"/>
      <c r="EBN70" s="264"/>
      <c r="EBO70" s="264"/>
      <c r="EBP70" s="264"/>
      <c r="EBQ70" s="264"/>
      <c r="EBR70" s="264"/>
      <c r="EBS70" s="264"/>
      <c r="EBT70" s="264"/>
      <c r="EBU70" s="264"/>
      <c r="EBV70" s="264"/>
      <c r="EBW70" s="264"/>
      <c r="EBX70" s="264"/>
      <c r="EBY70" s="264"/>
      <c r="EBZ70" s="264"/>
      <c r="ECA70" s="264"/>
      <c r="ECB70" s="264"/>
      <c r="ECC70" s="264"/>
      <c r="ECD70" s="264"/>
      <c r="ECE70" s="264"/>
      <c r="ECF70" s="264"/>
      <c r="ECG70" s="264"/>
      <c r="ECH70" s="264"/>
      <c r="ECI70" s="264"/>
      <c r="ECJ70" s="264"/>
      <c r="ECK70" s="264"/>
      <c r="ECL70" s="264"/>
      <c r="ECM70" s="264"/>
      <c r="ECN70" s="264"/>
      <c r="ECO70" s="264"/>
      <c r="ECP70" s="264"/>
      <c r="ECQ70" s="264"/>
      <c r="ECR70" s="264"/>
      <c r="ECS70" s="264"/>
      <c r="ECT70" s="264"/>
      <c r="ECU70" s="264"/>
      <c r="ECV70" s="264"/>
      <c r="ECW70" s="264"/>
      <c r="ECX70" s="264"/>
      <c r="ECY70" s="264"/>
      <c r="ECZ70" s="264"/>
      <c r="EDA70" s="264"/>
      <c r="EDB70" s="264"/>
      <c r="EDC70" s="264"/>
      <c r="EDD70" s="264"/>
      <c r="EDE70" s="264"/>
      <c r="EDF70" s="264"/>
      <c r="EDG70" s="264"/>
      <c r="EDH70" s="264"/>
      <c r="EDI70" s="264"/>
      <c r="EDJ70" s="264"/>
      <c r="EDK70" s="264"/>
      <c r="EDL70" s="264"/>
      <c r="EDM70" s="264"/>
      <c r="EDN70" s="264"/>
      <c r="EDO70" s="264"/>
      <c r="EDP70" s="264"/>
      <c r="EDQ70" s="264"/>
      <c r="EDR70" s="264"/>
      <c r="EDS70" s="264"/>
      <c r="EDT70" s="264"/>
      <c r="EDU70" s="264"/>
      <c r="EDV70" s="264"/>
      <c r="EDW70" s="264"/>
      <c r="EDX70" s="264"/>
      <c r="EDY70" s="264"/>
      <c r="EDZ70" s="264"/>
      <c r="EEA70" s="264"/>
      <c r="EEB70" s="264"/>
      <c r="EEC70" s="264"/>
      <c r="EED70" s="264"/>
      <c r="EEE70" s="264"/>
      <c r="EEF70" s="264"/>
      <c r="EEG70" s="264"/>
      <c r="EEH70" s="264"/>
      <c r="EEI70" s="264"/>
      <c r="EEJ70" s="264"/>
      <c r="EEK70" s="264"/>
      <c r="EEL70" s="264"/>
      <c r="EEM70" s="264"/>
      <c r="EEN70" s="264"/>
      <c r="EEO70" s="264"/>
      <c r="EEP70" s="264"/>
      <c r="EEQ70" s="264"/>
      <c r="EER70" s="264"/>
      <c r="EES70" s="264"/>
      <c r="EET70" s="264"/>
      <c r="EEU70" s="264"/>
      <c r="EEV70" s="264"/>
      <c r="EEW70" s="264"/>
      <c r="EEX70" s="264"/>
      <c r="EEY70" s="264"/>
      <c r="EEZ70" s="264"/>
      <c r="EFA70" s="264"/>
      <c r="EFB70" s="264"/>
      <c r="EFC70" s="264"/>
      <c r="EFD70" s="264"/>
      <c r="EFE70" s="264"/>
      <c r="EFF70" s="264"/>
      <c r="EFG70" s="264"/>
      <c r="EFH70" s="264"/>
      <c r="EFI70" s="264"/>
      <c r="EFJ70" s="264"/>
      <c r="EFK70" s="264"/>
      <c r="EFL70" s="264"/>
      <c r="EFM70" s="264"/>
      <c r="EFN70" s="264"/>
      <c r="EFO70" s="264"/>
      <c r="EFP70" s="264"/>
      <c r="EFQ70" s="264"/>
      <c r="EFR70" s="264"/>
      <c r="EFS70" s="264"/>
      <c r="EFT70" s="264"/>
      <c r="EFU70" s="264"/>
      <c r="EFV70" s="264"/>
      <c r="EFW70" s="264"/>
      <c r="EFX70" s="264"/>
      <c r="EFY70" s="264"/>
      <c r="EFZ70" s="264"/>
      <c r="EGA70" s="264"/>
      <c r="EGB70" s="264"/>
      <c r="EGC70" s="264"/>
      <c r="EGD70" s="264"/>
      <c r="EGE70" s="264"/>
      <c r="EGF70" s="264"/>
      <c r="EGG70" s="264"/>
      <c r="EGH70" s="264"/>
      <c r="EGI70" s="264"/>
      <c r="EGJ70" s="264"/>
      <c r="EGK70" s="264"/>
      <c r="EGL70" s="264"/>
      <c r="EGM70" s="264"/>
      <c r="EGN70" s="264"/>
      <c r="EGO70" s="264"/>
      <c r="EGP70" s="264"/>
      <c r="EGQ70" s="264"/>
      <c r="EGR70" s="264"/>
      <c r="EGS70" s="264"/>
      <c r="EGT70" s="264"/>
      <c r="EGU70" s="264"/>
      <c r="EGV70" s="264"/>
      <c r="EGW70" s="264"/>
      <c r="EGX70" s="264"/>
      <c r="EGY70" s="264"/>
      <c r="EGZ70" s="264"/>
      <c r="EHA70" s="264"/>
      <c r="EHB70" s="264"/>
      <c r="EHC70" s="264"/>
      <c r="EHD70" s="264"/>
      <c r="EHE70" s="264"/>
      <c r="EHF70" s="264"/>
      <c r="EHG70" s="264"/>
      <c r="EHH70" s="264"/>
      <c r="EHI70" s="264"/>
      <c r="EHJ70" s="264"/>
      <c r="EHK70" s="264"/>
      <c r="EHL70" s="264"/>
      <c r="EHM70" s="264"/>
      <c r="EHN70" s="264"/>
      <c r="EHO70" s="264"/>
      <c r="EHP70" s="264"/>
      <c r="EHQ70" s="264"/>
      <c r="EHR70" s="264"/>
      <c r="EHS70" s="264"/>
      <c r="EHT70" s="264"/>
      <c r="EHU70" s="264"/>
      <c r="EHV70" s="264"/>
      <c r="EHW70" s="264"/>
      <c r="EHX70" s="264"/>
      <c r="EHY70" s="264"/>
      <c r="EHZ70" s="264"/>
      <c r="EIA70" s="264"/>
      <c r="EIB70" s="264"/>
      <c r="EIC70" s="264"/>
      <c r="EID70" s="264"/>
      <c r="EIE70" s="264"/>
      <c r="EIF70" s="264"/>
      <c r="EIG70" s="264"/>
      <c r="EIH70" s="264"/>
      <c r="EII70" s="264"/>
      <c r="EIJ70" s="264"/>
      <c r="EIK70" s="264"/>
      <c r="EIL70" s="264"/>
      <c r="EIM70" s="264"/>
      <c r="EIN70" s="264"/>
      <c r="EIO70" s="264"/>
      <c r="EIP70" s="264"/>
      <c r="EIQ70" s="264"/>
      <c r="EIR70" s="264"/>
      <c r="EIS70" s="264"/>
      <c r="EIT70" s="264"/>
      <c r="EIU70" s="264"/>
      <c r="EIV70" s="264"/>
      <c r="EIW70" s="264"/>
      <c r="EIX70" s="264"/>
      <c r="EIY70" s="264"/>
      <c r="EIZ70" s="264"/>
      <c r="EJA70" s="264"/>
      <c r="EJB70" s="264"/>
      <c r="EJC70" s="264"/>
      <c r="EJD70" s="264"/>
      <c r="EJE70" s="264"/>
      <c r="EJF70" s="264"/>
      <c r="EJG70" s="264"/>
      <c r="EJH70" s="264"/>
      <c r="EJI70" s="264"/>
      <c r="EJJ70" s="264"/>
      <c r="EJK70" s="264"/>
      <c r="EJL70" s="264"/>
      <c r="EJM70" s="264"/>
      <c r="EJN70" s="264"/>
      <c r="EJO70" s="264"/>
      <c r="EJP70" s="264"/>
      <c r="EJQ70" s="264"/>
      <c r="EJR70" s="264"/>
      <c r="EJS70" s="264"/>
      <c r="EJT70" s="264"/>
      <c r="EJU70" s="264"/>
      <c r="EJV70" s="264"/>
      <c r="EJW70" s="264"/>
      <c r="EJX70" s="264"/>
      <c r="EJY70" s="264"/>
      <c r="EJZ70" s="264"/>
      <c r="EKA70" s="264"/>
      <c r="EKB70" s="264"/>
      <c r="EKC70" s="264"/>
      <c r="EKD70" s="264"/>
      <c r="EKE70" s="264"/>
      <c r="EKF70" s="264"/>
      <c r="EKG70" s="264"/>
      <c r="EKH70" s="264"/>
      <c r="EKI70" s="264"/>
      <c r="EKJ70" s="264"/>
      <c r="EKK70" s="264"/>
      <c r="EKL70" s="264"/>
      <c r="EKM70" s="264"/>
      <c r="EKN70" s="264"/>
      <c r="EKO70" s="264"/>
      <c r="EKP70" s="264"/>
      <c r="EKQ70" s="264"/>
      <c r="EKR70" s="264"/>
      <c r="EKS70" s="264"/>
      <c r="EKT70" s="264"/>
      <c r="EKU70" s="264"/>
      <c r="EKV70" s="264"/>
      <c r="EKW70" s="264"/>
      <c r="EKX70" s="264"/>
      <c r="EKY70" s="264"/>
      <c r="EKZ70" s="264"/>
      <c r="ELA70" s="264"/>
      <c r="ELB70" s="264"/>
      <c r="ELC70" s="264"/>
      <c r="ELD70" s="264"/>
      <c r="ELE70" s="264"/>
      <c r="ELF70" s="264"/>
      <c r="ELG70" s="264"/>
      <c r="ELH70" s="264"/>
      <c r="ELI70" s="264"/>
      <c r="ELJ70" s="264"/>
      <c r="ELK70" s="264"/>
      <c r="ELL70" s="264"/>
      <c r="ELM70" s="264"/>
      <c r="ELN70" s="264"/>
      <c r="ELO70" s="264"/>
      <c r="ELP70" s="264"/>
      <c r="ELQ70" s="264"/>
      <c r="ELR70" s="264"/>
      <c r="ELS70" s="264"/>
      <c r="ELT70" s="264"/>
      <c r="ELU70" s="264"/>
      <c r="ELV70" s="264"/>
      <c r="ELW70" s="264"/>
      <c r="ELX70" s="264"/>
      <c r="ELY70" s="264"/>
      <c r="ELZ70" s="264"/>
      <c r="EMA70" s="264"/>
      <c r="EMB70" s="264"/>
      <c r="EMC70" s="264"/>
      <c r="EMD70" s="264"/>
      <c r="EME70" s="264"/>
      <c r="EMF70" s="264"/>
      <c r="EMG70" s="264"/>
      <c r="EMH70" s="264"/>
      <c r="EMI70" s="264"/>
      <c r="EMJ70" s="264"/>
      <c r="EMK70" s="264"/>
      <c r="EML70" s="264"/>
      <c r="EMM70" s="264"/>
      <c r="EMN70" s="264"/>
      <c r="EMO70" s="264"/>
      <c r="EMP70" s="264"/>
      <c r="EMQ70" s="264"/>
      <c r="EMR70" s="264"/>
      <c r="EMS70" s="264"/>
      <c r="EMT70" s="264"/>
      <c r="EMU70" s="264"/>
      <c r="EMV70" s="264"/>
      <c r="EMW70" s="264"/>
      <c r="EMX70" s="264"/>
      <c r="EMY70" s="264"/>
      <c r="EMZ70" s="264"/>
      <c r="ENA70" s="264"/>
      <c r="ENB70" s="264"/>
      <c r="ENC70" s="264"/>
      <c r="END70" s="264"/>
      <c r="ENE70" s="264"/>
      <c r="ENF70" s="264"/>
      <c r="ENG70" s="264"/>
      <c r="ENH70" s="264"/>
      <c r="ENI70" s="264"/>
      <c r="ENJ70" s="264"/>
      <c r="ENK70" s="264"/>
      <c r="ENL70" s="264"/>
      <c r="ENM70" s="264"/>
      <c r="ENN70" s="264"/>
      <c r="ENO70" s="264"/>
      <c r="ENP70" s="264"/>
      <c r="ENQ70" s="264"/>
      <c r="ENR70" s="264"/>
      <c r="ENS70" s="264"/>
      <c r="ENT70" s="264"/>
      <c r="ENU70" s="264"/>
      <c r="ENV70" s="264"/>
      <c r="ENW70" s="264"/>
      <c r="ENX70" s="264"/>
      <c r="ENY70" s="264"/>
      <c r="ENZ70" s="264"/>
      <c r="EOA70" s="264"/>
      <c r="EOB70" s="264"/>
      <c r="EOC70" s="264"/>
      <c r="EOD70" s="264"/>
      <c r="EOE70" s="264"/>
      <c r="EOF70" s="264"/>
      <c r="EOG70" s="264"/>
      <c r="EOH70" s="264"/>
      <c r="EOI70" s="264"/>
      <c r="EOJ70" s="264"/>
      <c r="EOK70" s="264"/>
      <c r="EOL70" s="264"/>
      <c r="EOM70" s="264"/>
      <c r="EON70" s="264"/>
      <c r="EOO70" s="264"/>
      <c r="EOP70" s="264"/>
      <c r="EOQ70" s="264"/>
      <c r="EOR70" s="264"/>
      <c r="EOS70" s="264"/>
      <c r="EOT70" s="264"/>
      <c r="EOU70" s="264"/>
      <c r="EOV70" s="264"/>
      <c r="EOW70" s="264"/>
      <c r="EOX70" s="264"/>
      <c r="EOY70" s="264"/>
      <c r="EOZ70" s="264"/>
      <c r="EPA70" s="264"/>
      <c r="EPB70" s="264"/>
      <c r="EPC70" s="264"/>
      <c r="EPD70" s="264"/>
      <c r="EPE70" s="264"/>
      <c r="EPF70" s="264"/>
      <c r="EPG70" s="264"/>
      <c r="EPH70" s="264"/>
      <c r="EPI70" s="264"/>
      <c r="EPJ70" s="264"/>
      <c r="EPK70" s="264"/>
      <c r="EPL70" s="264"/>
      <c r="EPM70" s="264"/>
      <c r="EPN70" s="264"/>
      <c r="EPO70" s="264"/>
      <c r="EPP70" s="264"/>
      <c r="EPQ70" s="264"/>
      <c r="EPR70" s="264"/>
      <c r="EPS70" s="264"/>
      <c r="EPT70" s="264"/>
      <c r="EPU70" s="264"/>
      <c r="EPV70" s="264"/>
      <c r="EPW70" s="264"/>
      <c r="EPX70" s="264"/>
      <c r="EPY70" s="264"/>
      <c r="EPZ70" s="264"/>
      <c r="EQA70" s="264"/>
      <c r="EQB70" s="264"/>
      <c r="EQC70" s="264"/>
      <c r="EQD70" s="264"/>
      <c r="EQE70" s="264"/>
      <c r="EQF70" s="264"/>
      <c r="EQG70" s="264"/>
      <c r="EQH70" s="264"/>
      <c r="EQI70" s="264"/>
      <c r="EQJ70" s="264"/>
      <c r="EQK70" s="264"/>
      <c r="EQL70" s="264"/>
      <c r="EQM70" s="264"/>
      <c r="EQN70" s="264"/>
      <c r="EQO70" s="264"/>
      <c r="EQP70" s="264"/>
      <c r="EQQ70" s="264"/>
      <c r="EQR70" s="264"/>
      <c r="EQS70" s="264"/>
      <c r="EQT70" s="264"/>
      <c r="EQU70" s="264"/>
      <c r="EQV70" s="264"/>
      <c r="EQW70" s="264"/>
      <c r="EQX70" s="264"/>
      <c r="EQY70" s="264"/>
      <c r="EQZ70" s="264"/>
      <c r="ERA70" s="264"/>
      <c r="ERB70" s="264"/>
      <c r="ERC70" s="264"/>
      <c r="ERD70" s="264"/>
      <c r="ERE70" s="264"/>
      <c r="ERF70" s="264"/>
      <c r="ERG70" s="264"/>
      <c r="ERH70" s="264"/>
      <c r="ERI70" s="264"/>
      <c r="ERJ70" s="264"/>
      <c r="ERK70" s="264"/>
      <c r="ERL70" s="264"/>
      <c r="ERM70" s="264"/>
      <c r="ERN70" s="264"/>
      <c r="ERO70" s="264"/>
      <c r="ERP70" s="264"/>
      <c r="ERQ70" s="264"/>
      <c r="ERR70" s="264"/>
      <c r="ERS70" s="264"/>
      <c r="ERT70" s="264"/>
      <c r="ERU70" s="264"/>
      <c r="ERV70" s="264"/>
      <c r="ERW70" s="264"/>
      <c r="ERX70" s="264"/>
      <c r="ERY70" s="264"/>
      <c r="ERZ70" s="264"/>
      <c r="ESA70" s="264"/>
      <c r="ESB70" s="264"/>
      <c r="ESC70" s="264"/>
      <c r="ESD70" s="264"/>
      <c r="ESE70" s="264"/>
      <c r="ESF70" s="264"/>
      <c r="ESG70" s="264"/>
      <c r="ESH70" s="264"/>
      <c r="ESI70" s="264"/>
      <c r="ESJ70" s="264"/>
      <c r="ESK70" s="264"/>
      <c r="ESL70" s="264"/>
      <c r="ESM70" s="264"/>
      <c r="ESN70" s="264"/>
      <c r="ESO70" s="264"/>
      <c r="ESP70" s="264"/>
      <c r="ESQ70" s="264"/>
      <c r="ESR70" s="264"/>
      <c r="ESS70" s="264"/>
      <c r="EST70" s="264"/>
      <c r="ESU70" s="264"/>
      <c r="ESV70" s="264"/>
      <c r="ESW70" s="264"/>
      <c r="ESX70" s="264"/>
      <c r="ESY70" s="264"/>
      <c r="ESZ70" s="264"/>
      <c r="ETA70" s="264"/>
      <c r="ETB70" s="264"/>
      <c r="ETC70" s="264"/>
      <c r="ETD70" s="264"/>
      <c r="ETE70" s="264"/>
      <c r="ETF70" s="264"/>
      <c r="ETG70" s="264"/>
      <c r="ETH70" s="264"/>
      <c r="ETI70" s="264"/>
      <c r="ETJ70" s="264"/>
      <c r="ETK70" s="264"/>
      <c r="ETL70" s="264"/>
      <c r="ETM70" s="264"/>
      <c r="ETN70" s="264"/>
      <c r="ETO70" s="264"/>
      <c r="ETP70" s="264"/>
      <c r="ETQ70" s="264"/>
      <c r="ETR70" s="264"/>
      <c r="ETS70" s="264"/>
      <c r="ETT70" s="264"/>
      <c r="ETU70" s="264"/>
      <c r="ETV70" s="264"/>
      <c r="ETW70" s="264"/>
      <c r="ETX70" s="264"/>
      <c r="ETY70" s="264"/>
      <c r="ETZ70" s="264"/>
      <c r="EUA70" s="264"/>
      <c r="EUB70" s="264"/>
      <c r="EUC70" s="264"/>
      <c r="EUD70" s="264"/>
      <c r="EUE70" s="264"/>
      <c r="EUF70" s="264"/>
      <c r="EUG70" s="264"/>
      <c r="EUH70" s="264"/>
      <c r="EUI70" s="264"/>
      <c r="EUJ70" s="264"/>
      <c r="EUK70" s="264"/>
      <c r="EUL70" s="264"/>
      <c r="EUM70" s="264"/>
      <c r="EUN70" s="264"/>
      <c r="EUO70" s="264"/>
      <c r="EUP70" s="264"/>
      <c r="EUQ70" s="264"/>
      <c r="EUR70" s="264"/>
      <c r="EUS70" s="264"/>
      <c r="EUT70" s="264"/>
      <c r="EUU70" s="264"/>
      <c r="EUV70" s="264"/>
      <c r="EUW70" s="264"/>
      <c r="EUX70" s="264"/>
      <c r="EUY70" s="264"/>
      <c r="EUZ70" s="264"/>
      <c r="EVA70" s="264"/>
      <c r="EVB70" s="264"/>
      <c r="EVC70" s="264"/>
      <c r="EVD70" s="264"/>
      <c r="EVE70" s="264"/>
      <c r="EVF70" s="264"/>
      <c r="EVG70" s="264"/>
      <c r="EVH70" s="264"/>
      <c r="EVI70" s="264"/>
      <c r="EVJ70" s="264"/>
      <c r="EVK70" s="264"/>
      <c r="EVL70" s="264"/>
      <c r="EVM70" s="264"/>
      <c r="EVN70" s="264"/>
      <c r="EVO70" s="264"/>
      <c r="EVP70" s="264"/>
      <c r="EVQ70" s="264"/>
      <c r="EVR70" s="264"/>
      <c r="EVS70" s="264"/>
      <c r="EVT70" s="264"/>
      <c r="EVU70" s="264"/>
      <c r="EVV70" s="264"/>
      <c r="EVW70" s="264"/>
      <c r="EVX70" s="264"/>
      <c r="EVY70" s="264"/>
      <c r="EVZ70" s="264"/>
      <c r="EWA70" s="264"/>
      <c r="EWB70" s="264"/>
      <c r="EWC70" s="264"/>
      <c r="EWD70" s="264"/>
      <c r="EWE70" s="264"/>
      <c r="EWF70" s="264"/>
      <c r="EWG70" s="264"/>
      <c r="EWH70" s="264"/>
      <c r="EWI70" s="264"/>
      <c r="EWJ70" s="264"/>
      <c r="EWK70" s="264"/>
      <c r="EWL70" s="264"/>
      <c r="EWM70" s="264"/>
      <c r="EWN70" s="264"/>
      <c r="EWO70" s="264"/>
      <c r="EWP70" s="264"/>
      <c r="EWQ70" s="264"/>
      <c r="EWR70" s="264"/>
      <c r="EWS70" s="264"/>
      <c r="EWT70" s="264"/>
      <c r="EWU70" s="264"/>
      <c r="EWV70" s="264"/>
      <c r="EWW70" s="264"/>
      <c r="EWX70" s="264"/>
      <c r="EWY70" s="264"/>
      <c r="EWZ70" s="264"/>
      <c r="EXA70" s="264"/>
      <c r="EXB70" s="264"/>
      <c r="EXC70" s="264"/>
      <c r="EXD70" s="264"/>
      <c r="EXE70" s="264"/>
      <c r="EXF70" s="264"/>
      <c r="EXG70" s="264"/>
      <c r="EXH70" s="264"/>
      <c r="EXI70" s="264"/>
      <c r="EXJ70" s="264"/>
      <c r="EXK70" s="264"/>
      <c r="EXL70" s="264"/>
      <c r="EXM70" s="264"/>
      <c r="EXN70" s="264"/>
      <c r="EXO70" s="264"/>
      <c r="EXP70" s="264"/>
      <c r="EXQ70" s="264"/>
      <c r="EXR70" s="264"/>
      <c r="EXS70" s="264"/>
      <c r="EXT70" s="264"/>
      <c r="EXU70" s="264"/>
      <c r="EXV70" s="264"/>
      <c r="EXW70" s="264"/>
      <c r="EXX70" s="264"/>
      <c r="EXY70" s="264"/>
      <c r="EXZ70" s="264"/>
      <c r="EYA70" s="264"/>
      <c r="EYB70" s="264"/>
      <c r="EYC70" s="264"/>
      <c r="EYD70" s="264"/>
      <c r="EYE70" s="264"/>
      <c r="EYF70" s="264"/>
      <c r="EYG70" s="264"/>
      <c r="EYH70" s="264"/>
      <c r="EYI70" s="264"/>
      <c r="EYJ70" s="264"/>
      <c r="EYK70" s="264"/>
      <c r="EYL70" s="264"/>
      <c r="EYM70" s="264"/>
      <c r="EYN70" s="264"/>
      <c r="EYO70" s="264"/>
      <c r="EYP70" s="264"/>
      <c r="EYQ70" s="264"/>
      <c r="EYR70" s="264"/>
      <c r="EYS70" s="264"/>
      <c r="EYT70" s="264"/>
      <c r="EYU70" s="264"/>
      <c r="EYV70" s="264"/>
      <c r="EYW70" s="264"/>
      <c r="EYX70" s="264"/>
      <c r="EYY70" s="264"/>
      <c r="EYZ70" s="264"/>
      <c r="EZA70" s="264"/>
      <c r="EZB70" s="264"/>
      <c r="EZC70" s="264"/>
      <c r="EZD70" s="264"/>
      <c r="EZE70" s="264"/>
      <c r="EZF70" s="264"/>
      <c r="EZG70" s="264"/>
      <c r="EZH70" s="264"/>
      <c r="EZI70" s="264"/>
      <c r="EZJ70" s="264"/>
      <c r="EZK70" s="264"/>
      <c r="EZL70" s="264"/>
      <c r="EZM70" s="264"/>
      <c r="EZN70" s="264"/>
      <c r="EZO70" s="264"/>
      <c r="EZP70" s="264"/>
      <c r="EZQ70" s="264"/>
      <c r="EZR70" s="264"/>
      <c r="EZS70" s="264"/>
      <c r="EZT70" s="264"/>
      <c r="EZU70" s="264"/>
      <c r="EZV70" s="264"/>
      <c r="EZW70" s="264"/>
      <c r="EZX70" s="264"/>
      <c r="EZY70" s="264"/>
      <c r="EZZ70" s="264"/>
      <c r="FAA70" s="264"/>
      <c r="FAB70" s="264"/>
      <c r="FAC70" s="264"/>
      <c r="FAD70" s="264"/>
      <c r="FAE70" s="264"/>
      <c r="FAF70" s="264"/>
      <c r="FAG70" s="264"/>
      <c r="FAH70" s="264"/>
      <c r="FAI70" s="264"/>
      <c r="FAJ70" s="264"/>
      <c r="FAK70" s="264"/>
      <c r="FAL70" s="264"/>
      <c r="FAM70" s="264"/>
      <c r="FAN70" s="264"/>
      <c r="FAO70" s="264"/>
      <c r="FAP70" s="264"/>
      <c r="FAQ70" s="264"/>
      <c r="FAR70" s="264"/>
      <c r="FAS70" s="264"/>
      <c r="FAT70" s="264"/>
      <c r="FAU70" s="264"/>
      <c r="FAV70" s="264"/>
      <c r="FAW70" s="264"/>
      <c r="FAX70" s="264"/>
      <c r="FAY70" s="264"/>
      <c r="FAZ70" s="264"/>
      <c r="FBA70" s="264"/>
      <c r="FBB70" s="264"/>
      <c r="FBC70" s="264"/>
      <c r="FBD70" s="264"/>
      <c r="FBE70" s="264"/>
      <c r="FBF70" s="264"/>
      <c r="FBG70" s="264"/>
      <c r="FBH70" s="264"/>
      <c r="FBI70" s="264"/>
      <c r="FBJ70" s="264"/>
      <c r="FBK70" s="264"/>
      <c r="FBL70" s="264"/>
      <c r="FBM70" s="264"/>
      <c r="FBN70" s="264"/>
      <c r="FBO70" s="264"/>
      <c r="FBP70" s="264"/>
      <c r="FBQ70" s="264"/>
      <c r="FBR70" s="264"/>
      <c r="FBS70" s="264"/>
      <c r="FBT70" s="264"/>
      <c r="FBU70" s="264"/>
      <c r="FBV70" s="264"/>
      <c r="FBW70" s="264"/>
      <c r="FBX70" s="264"/>
      <c r="FBY70" s="264"/>
      <c r="FBZ70" s="264"/>
      <c r="FCA70" s="264"/>
      <c r="FCB70" s="264"/>
      <c r="FCC70" s="264"/>
      <c r="FCD70" s="264"/>
      <c r="FCE70" s="264"/>
      <c r="FCF70" s="264"/>
      <c r="FCG70" s="264"/>
      <c r="FCH70" s="264"/>
      <c r="FCI70" s="264"/>
      <c r="FCJ70" s="264"/>
      <c r="FCK70" s="264"/>
      <c r="FCL70" s="264"/>
      <c r="FCM70" s="264"/>
      <c r="FCN70" s="264"/>
      <c r="FCO70" s="264"/>
      <c r="FCP70" s="264"/>
      <c r="FCQ70" s="264"/>
      <c r="FCR70" s="264"/>
      <c r="FCS70" s="264"/>
      <c r="FCT70" s="264"/>
      <c r="FCU70" s="264"/>
      <c r="FCV70" s="264"/>
      <c r="FCW70" s="264"/>
      <c r="FCX70" s="264"/>
      <c r="FCY70" s="264"/>
      <c r="FCZ70" s="264"/>
      <c r="FDA70" s="264"/>
      <c r="FDB70" s="264"/>
      <c r="FDC70" s="264"/>
      <c r="FDD70" s="264"/>
      <c r="FDE70" s="264"/>
      <c r="FDF70" s="264"/>
      <c r="FDG70" s="264"/>
      <c r="FDH70" s="264"/>
      <c r="FDI70" s="264"/>
      <c r="FDJ70" s="264"/>
      <c r="FDK70" s="264"/>
      <c r="FDL70" s="264"/>
      <c r="FDM70" s="264"/>
      <c r="FDN70" s="264"/>
      <c r="FDO70" s="264"/>
      <c r="FDP70" s="264"/>
      <c r="FDQ70" s="264"/>
      <c r="FDR70" s="264"/>
      <c r="FDS70" s="264"/>
      <c r="FDT70" s="264"/>
      <c r="FDU70" s="264"/>
      <c r="FDV70" s="264"/>
      <c r="FDW70" s="264"/>
      <c r="FDX70" s="264"/>
      <c r="FDY70" s="264"/>
      <c r="FDZ70" s="264"/>
      <c r="FEA70" s="264"/>
      <c r="FEB70" s="264"/>
      <c r="FEC70" s="264"/>
      <c r="FED70" s="264"/>
      <c r="FEE70" s="264"/>
      <c r="FEF70" s="264"/>
      <c r="FEG70" s="264"/>
      <c r="FEH70" s="264"/>
      <c r="FEI70" s="264"/>
      <c r="FEJ70" s="264"/>
      <c r="FEK70" s="264"/>
      <c r="FEL70" s="264"/>
      <c r="FEM70" s="264"/>
      <c r="FEN70" s="264"/>
      <c r="FEO70" s="264"/>
      <c r="FEP70" s="264"/>
      <c r="FEQ70" s="264"/>
      <c r="FER70" s="264"/>
      <c r="FES70" s="264"/>
      <c r="FET70" s="264"/>
      <c r="FEU70" s="264"/>
      <c r="FEV70" s="264"/>
      <c r="FEW70" s="264"/>
      <c r="FEX70" s="264"/>
      <c r="FEY70" s="264"/>
      <c r="FEZ70" s="264"/>
      <c r="FFA70" s="264"/>
      <c r="FFB70" s="264"/>
      <c r="FFC70" s="264"/>
      <c r="FFD70" s="264"/>
      <c r="FFE70" s="264"/>
      <c r="FFF70" s="264"/>
      <c r="FFG70" s="264"/>
      <c r="FFH70" s="264"/>
      <c r="FFI70" s="264"/>
      <c r="FFJ70" s="264"/>
      <c r="FFK70" s="264"/>
      <c r="FFL70" s="264"/>
      <c r="FFM70" s="264"/>
      <c r="FFN70" s="264"/>
      <c r="FFO70" s="264"/>
      <c r="FFP70" s="264"/>
      <c r="FFQ70" s="264"/>
      <c r="FFR70" s="264"/>
      <c r="FFS70" s="264"/>
      <c r="FFT70" s="264"/>
      <c r="FFU70" s="264"/>
      <c r="FFV70" s="264"/>
      <c r="FFW70" s="264"/>
      <c r="FFX70" s="264"/>
      <c r="FFY70" s="264"/>
      <c r="FFZ70" s="264"/>
      <c r="FGA70" s="264"/>
      <c r="FGB70" s="264"/>
      <c r="FGC70" s="264"/>
      <c r="FGD70" s="264"/>
      <c r="FGE70" s="264"/>
      <c r="FGF70" s="264"/>
      <c r="FGG70" s="264"/>
      <c r="FGH70" s="264"/>
      <c r="FGI70" s="264"/>
      <c r="FGJ70" s="264"/>
      <c r="FGK70" s="264"/>
      <c r="FGL70" s="264"/>
      <c r="FGM70" s="264"/>
      <c r="FGN70" s="264"/>
      <c r="FGO70" s="264"/>
      <c r="FGP70" s="264"/>
      <c r="FGQ70" s="264"/>
      <c r="FGR70" s="264"/>
      <c r="FGS70" s="264"/>
      <c r="FGT70" s="264"/>
      <c r="FGU70" s="264"/>
      <c r="FGV70" s="264"/>
      <c r="FGW70" s="264"/>
      <c r="FGX70" s="264"/>
      <c r="FGY70" s="264"/>
      <c r="FGZ70" s="264"/>
      <c r="FHA70" s="264"/>
      <c r="FHB70" s="264"/>
      <c r="FHC70" s="264"/>
      <c r="FHD70" s="264"/>
      <c r="FHE70" s="264"/>
      <c r="FHF70" s="264"/>
      <c r="FHG70" s="264"/>
      <c r="FHH70" s="264"/>
      <c r="FHI70" s="264"/>
      <c r="FHJ70" s="264"/>
      <c r="FHK70" s="264"/>
      <c r="FHL70" s="264"/>
      <c r="FHM70" s="264"/>
      <c r="FHN70" s="264"/>
      <c r="FHO70" s="264"/>
      <c r="FHP70" s="264"/>
      <c r="FHQ70" s="264"/>
      <c r="FHR70" s="264"/>
      <c r="FHS70" s="264"/>
      <c r="FHT70" s="264"/>
      <c r="FHU70" s="264"/>
      <c r="FHV70" s="264"/>
      <c r="FHW70" s="264"/>
      <c r="FHX70" s="264"/>
      <c r="FHY70" s="264"/>
      <c r="FHZ70" s="264"/>
      <c r="FIA70" s="264"/>
      <c r="FIB70" s="264"/>
      <c r="FIC70" s="264"/>
      <c r="FID70" s="264"/>
      <c r="FIE70" s="264"/>
      <c r="FIF70" s="264"/>
      <c r="FIG70" s="264"/>
      <c r="FIH70" s="264"/>
      <c r="FII70" s="264"/>
      <c r="FIJ70" s="264"/>
      <c r="FIK70" s="264"/>
      <c r="FIL70" s="264"/>
      <c r="FIM70" s="264"/>
      <c r="FIN70" s="264"/>
      <c r="FIO70" s="264"/>
      <c r="FIP70" s="264"/>
      <c r="FIQ70" s="264"/>
      <c r="FIR70" s="264"/>
      <c r="FIS70" s="264"/>
      <c r="FIT70" s="264"/>
      <c r="FIU70" s="264"/>
      <c r="FIV70" s="264"/>
      <c r="FIW70" s="264"/>
      <c r="FIX70" s="264"/>
      <c r="FIY70" s="264"/>
      <c r="FIZ70" s="264"/>
      <c r="FJA70" s="264"/>
      <c r="FJB70" s="264"/>
      <c r="FJC70" s="264"/>
      <c r="FJD70" s="264"/>
      <c r="FJE70" s="264"/>
      <c r="FJF70" s="264"/>
      <c r="FJG70" s="264"/>
      <c r="FJH70" s="264"/>
      <c r="FJI70" s="264"/>
      <c r="FJJ70" s="264"/>
      <c r="FJK70" s="264"/>
      <c r="FJL70" s="264"/>
      <c r="FJM70" s="264"/>
      <c r="FJN70" s="264"/>
      <c r="FJO70" s="264"/>
      <c r="FJP70" s="264"/>
      <c r="FJQ70" s="264"/>
      <c r="FJR70" s="264"/>
      <c r="FJS70" s="264"/>
      <c r="FJT70" s="264"/>
      <c r="FJU70" s="264"/>
      <c r="FJV70" s="264"/>
      <c r="FJW70" s="264"/>
      <c r="FJX70" s="264"/>
      <c r="FJY70" s="264"/>
      <c r="FJZ70" s="264"/>
      <c r="FKA70" s="264"/>
      <c r="FKB70" s="264"/>
      <c r="FKC70" s="264"/>
      <c r="FKD70" s="264"/>
      <c r="FKE70" s="264"/>
      <c r="FKF70" s="264"/>
      <c r="FKG70" s="264"/>
      <c r="FKH70" s="264"/>
      <c r="FKI70" s="264"/>
      <c r="FKJ70" s="264"/>
      <c r="FKK70" s="264"/>
      <c r="FKL70" s="264"/>
      <c r="FKM70" s="264"/>
      <c r="FKN70" s="264"/>
      <c r="FKO70" s="264"/>
      <c r="FKP70" s="264"/>
      <c r="FKQ70" s="264"/>
      <c r="FKR70" s="264"/>
      <c r="FKS70" s="264"/>
      <c r="FKT70" s="264"/>
      <c r="FKU70" s="264"/>
      <c r="FKV70" s="264"/>
      <c r="FKW70" s="264"/>
      <c r="FKX70" s="264"/>
      <c r="FKY70" s="264"/>
      <c r="FKZ70" s="264"/>
      <c r="FLA70" s="264"/>
      <c r="FLB70" s="264"/>
      <c r="FLC70" s="264"/>
      <c r="FLD70" s="264"/>
      <c r="FLE70" s="264"/>
      <c r="FLF70" s="264"/>
      <c r="FLG70" s="264"/>
      <c r="FLH70" s="264"/>
      <c r="FLI70" s="264"/>
      <c r="FLJ70" s="264"/>
      <c r="FLK70" s="264"/>
      <c r="FLL70" s="264"/>
      <c r="FLM70" s="264"/>
      <c r="FLN70" s="264"/>
      <c r="FLO70" s="264"/>
      <c r="FLP70" s="264"/>
      <c r="FLQ70" s="264"/>
      <c r="FLR70" s="264"/>
      <c r="FLS70" s="264"/>
      <c r="FLT70" s="264"/>
      <c r="FLU70" s="264"/>
      <c r="FLV70" s="264"/>
      <c r="FLW70" s="264"/>
      <c r="FLX70" s="264"/>
      <c r="FLY70" s="264"/>
      <c r="FLZ70" s="264"/>
      <c r="FMA70" s="264"/>
      <c r="FMB70" s="264"/>
      <c r="FMC70" s="264"/>
      <c r="FMD70" s="264"/>
      <c r="FME70" s="264"/>
      <c r="FMF70" s="264"/>
      <c r="FMG70" s="264"/>
      <c r="FMH70" s="264"/>
      <c r="FMI70" s="264"/>
      <c r="FMJ70" s="264"/>
      <c r="FMK70" s="264"/>
      <c r="FML70" s="264"/>
      <c r="FMM70" s="264"/>
      <c r="FMN70" s="264"/>
      <c r="FMO70" s="264"/>
      <c r="FMP70" s="264"/>
      <c r="FMQ70" s="264"/>
      <c r="FMR70" s="264"/>
      <c r="FMS70" s="264"/>
      <c r="FMT70" s="264"/>
      <c r="FMU70" s="264"/>
      <c r="FMV70" s="264"/>
      <c r="FMW70" s="264"/>
      <c r="FMX70" s="264"/>
      <c r="FMY70" s="264"/>
      <c r="FMZ70" s="264"/>
      <c r="FNA70" s="264"/>
      <c r="FNB70" s="264"/>
      <c r="FNC70" s="264"/>
      <c r="FND70" s="264"/>
      <c r="FNE70" s="264"/>
      <c r="FNF70" s="264"/>
      <c r="FNG70" s="264"/>
      <c r="FNH70" s="264"/>
      <c r="FNI70" s="264"/>
      <c r="FNJ70" s="264"/>
      <c r="FNK70" s="264"/>
      <c r="FNL70" s="264"/>
      <c r="FNM70" s="264"/>
      <c r="FNN70" s="264"/>
      <c r="FNO70" s="264"/>
      <c r="FNP70" s="264"/>
      <c r="FNQ70" s="264"/>
      <c r="FNR70" s="264"/>
      <c r="FNS70" s="264"/>
      <c r="FNT70" s="264"/>
      <c r="FNU70" s="264"/>
      <c r="FNV70" s="264"/>
      <c r="FNW70" s="264"/>
      <c r="FNX70" s="264"/>
      <c r="FNY70" s="264"/>
      <c r="FNZ70" s="264"/>
      <c r="FOA70" s="264"/>
      <c r="FOB70" s="264"/>
      <c r="FOC70" s="264"/>
      <c r="FOD70" s="264"/>
      <c r="FOE70" s="264"/>
      <c r="FOF70" s="264"/>
      <c r="FOG70" s="264"/>
      <c r="FOH70" s="264"/>
      <c r="FOI70" s="264"/>
      <c r="FOJ70" s="264"/>
      <c r="FOK70" s="264"/>
      <c r="FOL70" s="264"/>
      <c r="FOM70" s="264"/>
      <c r="FON70" s="264"/>
      <c r="FOO70" s="264"/>
      <c r="FOP70" s="264"/>
      <c r="FOQ70" s="264"/>
      <c r="FOR70" s="264"/>
      <c r="FOS70" s="264"/>
      <c r="FOT70" s="264"/>
      <c r="FOU70" s="264"/>
      <c r="FOV70" s="264"/>
      <c r="FOW70" s="264"/>
      <c r="FOX70" s="264"/>
      <c r="FOY70" s="264"/>
      <c r="FOZ70" s="264"/>
      <c r="FPA70" s="264"/>
      <c r="FPB70" s="264"/>
      <c r="FPC70" s="264"/>
      <c r="FPD70" s="264"/>
      <c r="FPE70" s="264"/>
      <c r="FPF70" s="264"/>
      <c r="FPG70" s="264"/>
      <c r="FPH70" s="264"/>
      <c r="FPI70" s="264"/>
      <c r="FPJ70" s="264"/>
      <c r="FPK70" s="264"/>
      <c r="FPL70" s="264"/>
      <c r="FPM70" s="264"/>
      <c r="FPN70" s="264"/>
      <c r="FPO70" s="264"/>
      <c r="FPP70" s="264"/>
      <c r="FPQ70" s="264"/>
      <c r="FPR70" s="264"/>
      <c r="FPS70" s="264"/>
      <c r="FPT70" s="264"/>
      <c r="FPU70" s="264"/>
      <c r="FPV70" s="264"/>
      <c r="FPW70" s="264"/>
      <c r="FPX70" s="264"/>
      <c r="FPY70" s="264"/>
      <c r="FPZ70" s="264"/>
      <c r="FQA70" s="264"/>
      <c r="FQB70" s="264"/>
      <c r="FQC70" s="264"/>
      <c r="FQD70" s="264"/>
      <c r="FQE70" s="264"/>
      <c r="FQF70" s="264"/>
      <c r="FQG70" s="264"/>
      <c r="FQH70" s="264"/>
      <c r="FQI70" s="264"/>
      <c r="FQJ70" s="264"/>
      <c r="FQK70" s="264"/>
      <c r="FQL70" s="264"/>
      <c r="FQM70" s="264"/>
      <c r="FQN70" s="264"/>
      <c r="FQO70" s="264"/>
      <c r="FQP70" s="264"/>
      <c r="FQQ70" s="264"/>
      <c r="FQR70" s="264"/>
      <c r="FQS70" s="264"/>
      <c r="FQT70" s="264"/>
      <c r="FQU70" s="264"/>
      <c r="FQV70" s="264"/>
      <c r="FQW70" s="264"/>
      <c r="FQX70" s="264"/>
      <c r="FQY70" s="264"/>
      <c r="FQZ70" s="264"/>
      <c r="FRA70" s="264"/>
      <c r="FRB70" s="264"/>
      <c r="FRC70" s="264"/>
      <c r="FRD70" s="264"/>
      <c r="FRE70" s="264"/>
      <c r="FRF70" s="264"/>
      <c r="FRG70" s="264"/>
      <c r="FRH70" s="264"/>
      <c r="FRI70" s="264"/>
      <c r="FRJ70" s="264"/>
      <c r="FRK70" s="264"/>
      <c r="FRL70" s="264"/>
      <c r="FRM70" s="264"/>
      <c r="FRN70" s="264"/>
      <c r="FRO70" s="264"/>
      <c r="FRP70" s="264"/>
      <c r="FRQ70" s="264"/>
      <c r="FRR70" s="264"/>
      <c r="FRS70" s="264"/>
      <c r="FRT70" s="264"/>
      <c r="FRU70" s="264"/>
      <c r="FRV70" s="264"/>
      <c r="FRW70" s="264"/>
      <c r="FRX70" s="264"/>
      <c r="FRY70" s="264"/>
      <c r="FRZ70" s="264"/>
      <c r="FSA70" s="264"/>
      <c r="FSB70" s="264"/>
      <c r="FSC70" s="264"/>
      <c r="FSD70" s="264"/>
      <c r="FSE70" s="264"/>
      <c r="FSF70" s="264"/>
      <c r="FSG70" s="264"/>
      <c r="FSH70" s="264"/>
      <c r="FSI70" s="264"/>
      <c r="FSJ70" s="264"/>
      <c r="FSK70" s="264"/>
      <c r="FSL70" s="264"/>
      <c r="FSM70" s="264"/>
      <c r="FSN70" s="264"/>
      <c r="FSO70" s="264"/>
      <c r="FSP70" s="264"/>
      <c r="FSQ70" s="264"/>
      <c r="FSR70" s="264"/>
      <c r="FSS70" s="264"/>
      <c r="FST70" s="264"/>
      <c r="FSU70" s="264"/>
      <c r="FSV70" s="264"/>
      <c r="FSW70" s="264"/>
      <c r="FSX70" s="264"/>
      <c r="FSY70" s="264"/>
      <c r="FSZ70" s="264"/>
      <c r="FTA70" s="264"/>
      <c r="FTB70" s="264"/>
      <c r="FTC70" s="264"/>
      <c r="FTD70" s="264"/>
      <c r="FTE70" s="264"/>
      <c r="FTF70" s="264"/>
      <c r="FTG70" s="264"/>
      <c r="FTH70" s="264"/>
      <c r="FTI70" s="264"/>
      <c r="FTJ70" s="264"/>
      <c r="FTK70" s="264"/>
      <c r="FTL70" s="264"/>
      <c r="FTM70" s="264"/>
      <c r="FTN70" s="264"/>
      <c r="FTO70" s="264"/>
      <c r="FTP70" s="264"/>
      <c r="FTQ70" s="264"/>
      <c r="FTR70" s="264"/>
      <c r="FTS70" s="264"/>
      <c r="FTT70" s="264"/>
      <c r="FTU70" s="264"/>
      <c r="FTV70" s="264"/>
      <c r="FTW70" s="264"/>
      <c r="FTX70" s="264"/>
      <c r="FTY70" s="264"/>
      <c r="FTZ70" s="264"/>
      <c r="FUA70" s="264"/>
      <c r="FUB70" s="264"/>
      <c r="FUC70" s="264"/>
      <c r="FUD70" s="264"/>
      <c r="FUE70" s="264"/>
      <c r="FUF70" s="264"/>
      <c r="FUG70" s="264"/>
      <c r="FUH70" s="264"/>
      <c r="FUI70" s="264"/>
      <c r="FUJ70" s="264"/>
      <c r="FUK70" s="264"/>
      <c r="FUL70" s="264"/>
      <c r="FUM70" s="264"/>
      <c r="FUN70" s="264"/>
      <c r="FUO70" s="264"/>
      <c r="FUP70" s="264"/>
      <c r="FUQ70" s="264"/>
      <c r="FUR70" s="264"/>
      <c r="FUS70" s="264"/>
      <c r="FUT70" s="264"/>
      <c r="FUU70" s="264"/>
      <c r="FUV70" s="264"/>
      <c r="FUW70" s="264"/>
      <c r="FUX70" s="264"/>
      <c r="FUY70" s="264"/>
      <c r="FUZ70" s="264"/>
      <c r="FVA70" s="264"/>
      <c r="FVB70" s="264"/>
      <c r="FVC70" s="264"/>
      <c r="FVD70" s="264"/>
      <c r="FVE70" s="264"/>
      <c r="FVF70" s="264"/>
      <c r="FVG70" s="264"/>
      <c r="FVH70" s="264"/>
      <c r="FVI70" s="264"/>
      <c r="FVJ70" s="264"/>
      <c r="FVK70" s="264"/>
      <c r="FVL70" s="264"/>
      <c r="FVM70" s="264"/>
      <c r="FVN70" s="264"/>
      <c r="FVO70" s="264"/>
      <c r="FVP70" s="264"/>
      <c r="FVQ70" s="264"/>
      <c r="FVR70" s="264"/>
      <c r="FVS70" s="264"/>
      <c r="FVT70" s="264"/>
      <c r="FVU70" s="264"/>
      <c r="FVV70" s="264"/>
      <c r="FVW70" s="264"/>
      <c r="FVX70" s="264"/>
      <c r="FVY70" s="264"/>
      <c r="FVZ70" s="264"/>
      <c r="FWA70" s="264"/>
      <c r="FWB70" s="264"/>
      <c r="FWC70" s="264"/>
      <c r="FWD70" s="264"/>
      <c r="FWE70" s="264"/>
      <c r="FWF70" s="264"/>
      <c r="FWG70" s="264"/>
      <c r="FWH70" s="264"/>
      <c r="FWI70" s="264"/>
      <c r="FWJ70" s="264"/>
      <c r="FWK70" s="264"/>
      <c r="FWL70" s="264"/>
      <c r="FWM70" s="264"/>
      <c r="FWN70" s="264"/>
      <c r="FWO70" s="264"/>
      <c r="FWP70" s="264"/>
      <c r="FWQ70" s="264"/>
      <c r="FWR70" s="264"/>
      <c r="FWS70" s="264"/>
      <c r="FWT70" s="264"/>
      <c r="FWU70" s="264"/>
      <c r="FWV70" s="264"/>
      <c r="FWW70" s="264"/>
      <c r="FWX70" s="264"/>
      <c r="FWY70" s="264"/>
      <c r="FWZ70" s="264"/>
      <c r="FXA70" s="264"/>
      <c r="FXB70" s="264"/>
      <c r="FXC70" s="264"/>
      <c r="FXD70" s="264"/>
      <c r="FXE70" s="264"/>
      <c r="FXF70" s="264"/>
      <c r="FXG70" s="264"/>
      <c r="FXH70" s="264"/>
      <c r="FXI70" s="264"/>
      <c r="FXJ70" s="264"/>
      <c r="FXK70" s="264"/>
      <c r="FXL70" s="264"/>
      <c r="FXM70" s="264"/>
      <c r="FXN70" s="264"/>
      <c r="FXO70" s="264"/>
      <c r="FXP70" s="264"/>
      <c r="FXQ70" s="264"/>
      <c r="FXR70" s="264"/>
      <c r="FXS70" s="264"/>
      <c r="FXT70" s="264"/>
      <c r="FXU70" s="264"/>
      <c r="FXV70" s="264"/>
      <c r="FXW70" s="264"/>
      <c r="FXX70" s="264"/>
      <c r="FXY70" s="264"/>
      <c r="FXZ70" s="264"/>
      <c r="FYA70" s="264"/>
      <c r="FYB70" s="264"/>
      <c r="FYC70" s="264"/>
      <c r="FYD70" s="264"/>
      <c r="FYE70" s="264"/>
      <c r="FYF70" s="264"/>
      <c r="FYG70" s="264"/>
      <c r="FYH70" s="264"/>
      <c r="FYI70" s="264"/>
      <c r="FYJ70" s="264"/>
      <c r="FYK70" s="264"/>
      <c r="FYL70" s="264"/>
      <c r="FYM70" s="264"/>
      <c r="FYN70" s="264"/>
      <c r="FYO70" s="264"/>
      <c r="FYP70" s="264"/>
      <c r="FYQ70" s="264"/>
      <c r="FYR70" s="264"/>
      <c r="FYS70" s="264"/>
      <c r="FYT70" s="264"/>
      <c r="FYU70" s="264"/>
      <c r="FYV70" s="264"/>
      <c r="FYW70" s="264"/>
      <c r="FYX70" s="264"/>
      <c r="FYY70" s="264"/>
      <c r="FYZ70" s="264"/>
      <c r="FZA70" s="264"/>
      <c r="FZB70" s="264"/>
      <c r="FZC70" s="264"/>
      <c r="FZD70" s="264"/>
      <c r="FZE70" s="264"/>
      <c r="FZF70" s="264"/>
      <c r="FZG70" s="264"/>
      <c r="FZH70" s="264"/>
      <c r="FZI70" s="264"/>
      <c r="FZJ70" s="264"/>
      <c r="FZK70" s="264"/>
      <c r="FZL70" s="264"/>
      <c r="FZM70" s="264"/>
      <c r="FZN70" s="264"/>
      <c r="FZO70" s="264"/>
      <c r="FZP70" s="264"/>
      <c r="FZQ70" s="264"/>
      <c r="FZR70" s="264"/>
      <c r="FZS70" s="264"/>
      <c r="FZT70" s="264"/>
      <c r="FZU70" s="264"/>
      <c r="FZV70" s="264"/>
      <c r="FZW70" s="264"/>
      <c r="FZX70" s="264"/>
      <c r="FZY70" s="264"/>
      <c r="FZZ70" s="264"/>
      <c r="GAA70" s="264"/>
      <c r="GAB70" s="264"/>
      <c r="GAC70" s="264"/>
      <c r="GAD70" s="264"/>
      <c r="GAE70" s="264"/>
      <c r="GAF70" s="264"/>
      <c r="GAG70" s="264"/>
      <c r="GAH70" s="264"/>
      <c r="GAI70" s="264"/>
      <c r="GAJ70" s="264"/>
      <c r="GAK70" s="264"/>
      <c r="GAL70" s="264"/>
      <c r="GAM70" s="264"/>
      <c r="GAN70" s="264"/>
      <c r="GAO70" s="264"/>
      <c r="GAP70" s="264"/>
      <c r="GAQ70" s="264"/>
      <c r="GAR70" s="264"/>
      <c r="GAS70" s="264"/>
      <c r="GAT70" s="264"/>
      <c r="GAU70" s="264"/>
      <c r="GAV70" s="264"/>
      <c r="GAW70" s="264"/>
      <c r="GAX70" s="264"/>
      <c r="GAY70" s="264"/>
      <c r="GAZ70" s="264"/>
      <c r="GBA70" s="264"/>
      <c r="GBB70" s="264"/>
      <c r="GBC70" s="264"/>
      <c r="GBD70" s="264"/>
      <c r="GBE70" s="264"/>
      <c r="GBF70" s="264"/>
      <c r="GBG70" s="264"/>
      <c r="GBH70" s="264"/>
      <c r="GBI70" s="264"/>
      <c r="GBJ70" s="264"/>
      <c r="GBK70" s="264"/>
      <c r="GBL70" s="264"/>
      <c r="GBM70" s="264"/>
      <c r="GBN70" s="264"/>
      <c r="GBO70" s="264"/>
      <c r="GBP70" s="264"/>
      <c r="GBQ70" s="264"/>
      <c r="GBR70" s="264"/>
      <c r="GBS70" s="264"/>
      <c r="GBT70" s="264"/>
      <c r="GBU70" s="264"/>
      <c r="GBV70" s="264"/>
      <c r="GBW70" s="264"/>
      <c r="GBX70" s="264"/>
      <c r="GBY70" s="264"/>
      <c r="GBZ70" s="264"/>
      <c r="GCA70" s="264"/>
      <c r="GCB70" s="264"/>
      <c r="GCC70" s="264"/>
      <c r="GCD70" s="264"/>
      <c r="GCE70" s="264"/>
      <c r="GCF70" s="264"/>
      <c r="GCG70" s="264"/>
      <c r="GCH70" s="264"/>
      <c r="GCI70" s="264"/>
      <c r="GCJ70" s="264"/>
      <c r="GCK70" s="264"/>
      <c r="GCL70" s="264"/>
      <c r="GCM70" s="264"/>
      <c r="GCN70" s="264"/>
      <c r="GCO70" s="264"/>
      <c r="GCP70" s="264"/>
      <c r="GCQ70" s="264"/>
      <c r="GCR70" s="264"/>
      <c r="GCS70" s="264"/>
      <c r="GCT70" s="264"/>
      <c r="GCU70" s="264"/>
      <c r="GCV70" s="264"/>
      <c r="GCW70" s="264"/>
      <c r="GCX70" s="264"/>
      <c r="GCY70" s="264"/>
      <c r="GCZ70" s="264"/>
      <c r="GDA70" s="264"/>
      <c r="GDB70" s="264"/>
      <c r="GDC70" s="264"/>
      <c r="GDD70" s="264"/>
      <c r="GDE70" s="264"/>
      <c r="GDF70" s="264"/>
      <c r="GDG70" s="264"/>
      <c r="GDH70" s="264"/>
      <c r="GDI70" s="264"/>
      <c r="GDJ70" s="264"/>
      <c r="GDK70" s="264"/>
      <c r="GDL70" s="264"/>
      <c r="GDM70" s="264"/>
      <c r="GDN70" s="264"/>
      <c r="GDO70" s="264"/>
      <c r="GDP70" s="264"/>
      <c r="GDQ70" s="264"/>
      <c r="GDR70" s="264"/>
      <c r="GDS70" s="264"/>
      <c r="GDT70" s="264"/>
      <c r="GDU70" s="264"/>
      <c r="GDV70" s="264"/>
      <c r="GDW70" s="264"/>
      <c r="GDX70" s="264"/>
      <c r="GDY70" s="264"/>
      <c r="GDZ70" s="264"/>
      <c r="GEA70" s="264"/>
      <c r="GEB70" s="264"/>
      <c r="GEC70" s="264"/>
      <c r="GED70" s="264"/>
      <c r="GEE70" s="264"/>
      <c r="GEF70" s="264"/>
      <c r="GEG70" s="264"/>
      <c r="GEH70" s="264"/>
      <c r="GEI70" s="264"/>
      <c r="GEJ70" s="264"/>
      <c r="GEK70" s="264"/>
      <c r="GEL70" s="264"/>
      <c r="GEM70" s="264"/>
      <c r="GEN70" s="264"/>
      <c r="GEO70" s="264"/>
      <c r="GEP70" s="264"/>
      <c r="GEQ70" s="264"/>
      <c r="GER70" s="264"/>
      <c r="GES70" s="264"/>
      <c r="GET70" s="264"/>
      <c r="GEU70" s="264"/>
      <c r="GEV70" s="264"/>
      <c r="GEW70" s="264"/>
      <c r="GEX70" s="264"/>
      <c r="GEY70" s="264"/>
      <c r="GEZ70" s="264"/>
      <c r="GFA70" s="264"/>
      <c r="GFB70" s="264"/>
      <c r="GFC70" s="264"/>
      <c r="GFD70" s="264"/>
      <c r="GFE70" s="264"/>
      <c r="GFF70" s="264"/>
      <c r="GFG70" s="264"/>
      <c r="GFH70" s="264"/>
      <c r="GFI70" s="264"/>
      <c r="GFJ70" s="264"/>
      <c r="GFK70" s="264"/>
      <c r="GFL70" s="264"/>
      <c r="GFM70" s="264"/>
      <c r="GFN70" s="264"/>
      <c r="GFO70" s="264"/>
      <c r="GFP70" s="264"/>
      <c r="GFQ70" s="264"/>
      <c r="GFR70" s="264"/>
      <c r="GFS70" s="264"/>
      <c r="GFT70" s="264"/>
      <c r="GFU70" s="264"/>
      <c r="GFV70" s="264"/>
      <c r="GFW70" s="264"/>
      <c r="GFX70" s="264"/>
      <c r="GFY70" s="264"/>
      <c r="GFZ70" s="264"/>
      <c r="GGA70" s="264"/>
      <c r="GGB70" s="264"/>
      <c r="GGC70" s="264"/>
      <c r="GGD70" s="264"/>
      <c r="GGE70" s="264"/>
      <c r="GGF70" s="264"/>
      <c r="GGG70" s="264"/>
      <c r="GGH70" s="264"/>
      <c r="GGI70" s="264"/>
      <c r="GGJ70" s="264"/>
      <c r="GGK70" s="264"/>
      <c r="GGL70" s="264"/>
      <c r="GGM70" s="264"/>
      <c r="GGN70" s="264"/>
      <c r="GGO70" s="264"/>
      <c r="GGP70" s="264"/>
      <c r="GGQ70" s="264"/>
      <c r="GGR70" s="264"/>
      <c r="GGS70" s="264"/>
      <c r="GGT70" s="264"/>
      <c r="GGU70" s="264"/>
      <c r="GGV70" s="264"/>
      <c r="GGW70" s="264"/>
      <c r="GGX70" s="264"/>
      <c r="GGY70" s="264"/>
      <c r="GGZ70" s="264"/>
      <c r="GHA70" s="264"/>
      <c r="GHB70" s="264"/>
      <c r="GHC70" s="264"/>
      <c r="GHD70" s="264"/>
      <c r="GHE70" s="264"/>
      <c r="GHF70" s="264"/>
      <c r="GHG70" s="264"/>
      <c r="GHH70" s="264"/>
      <c r="GHI70" s="264"/>
      <c r="GHJ70" s="264"/>
      <c r="GHK70" s="264"/>
      <c r="GHL70" s="264"/>
      <c r="GHM70" s="264"/>
      <c r="GHN70" s="264"/>
      <c r="GHO70" s="264"/>
      <c r="GHP70" s="264"/>
      <c r="GHQ70" s="264"/>
      <c r="GHR70" s="264"/>
      <c r="GHS70" s="264"/>
      <c r="GHT70" s="264"/>
      <c r="GHU70" s="264"/>
      <c r="GHV70" s="264"/>
      <c r="GHW70" s="264"/>
      <c r="GHX70" s="264"/>
      <c r="GHY70" s="264"/>
      <c r="GHZ70" s="264"/>
      <c r="GIA70" s="264"/>
      <c r="GIB70" s="264"/>
      <c r="GIC70" s="264"/>
      <c r="GID70" s="264"/>
      <c r="GIE70" s="264"/>
      <c r="GIF70" s="264"/>
      <c r="GIG70" s="264"/>
      <c r="GIH70" s="264"/>
      <c r="GII70" s="264"/>
      <c r="GIJ70" s="264"/>
      <c r="GIK70" s="264"/>
      <c r="GIL70" s="264"/>
      <c r="GIM70" s="264"/>
      <c r="GIN70" s="264"/>
      <c r="GIO70" s="264"/>
      <c r="GIP70" s="264"/>
      <c r="GIQ70" s="264"/>
      <c r="GIR70" s="264"/>
      <c r="GIS70" s="264"/>
      <c r="GIT70" s="264"/>
      <c r="GIU70" s="264"/>
      <c r="GIV70" s="264"/>
      <c r="GIW70" s="264"/>
      <c r="GIX70" s="264"/>
      <c r="GIY70" s="264"/>
      <c r="GIZ70" s="264"/>
      <c r="GJA70" s="264"/>
      <c r="GJB70" s="264"/>
      <c r="GJC70" s="264"/>
      <c r="GJD70" s="264"/>
      <c r="GJE70" s="264"/>
      <c r="GJF70" s="264"/>
      <c r="GJG70" s="264"/>
      <c r="GJH70" s="264"/>
      <c r="GJI70" s="264"/>
      <c r="GJJ70" s="264"/>
      <c r="GJK70" s="264"/>
      <c r="GJL70" s="264"/>
      <c r="GJM70" s="264"/>
      <c r="GJN70" s="264"/>
      <c r="GJO70" s="264"/>
      <c r="GJP70" s="264"/>
      <c r="GJQ70" s="264"/>
      <c r="GJR70" s="264"/>
      <c r="GJS70" s="264"/>
      <c r="GJT70" s="264"/>
      <c r="GJU70" s="264"/>
      <c r="GJV70" s="264"/>
      <c r="GJW70" s="264"/>
      <c r="GJX70" s="264"/>
      <c r="GJY70" s="264"/>
      <c r="GJZ70" s="264"/>
      <c r="GKA70" s="264"/>
      <c r="GKB70" s="264"/>
      <c r="GKC70" s="264"/>
      <c r="GKD70" s="264"/>
      <c r="GKE70" s="264"/>
      <c r="GKF70" s="264"/>
      <c r="GKG70" s="264"/>
      <c r="GKH70" s="264"/>
      <c r="GKI70" s="264"/>
      <c r="GKJ70" s="264"/>
      <c r="GKK70" s="264"/>
      <c r="GKL70" s="264"/>
      <c r="GKM70" s="264"/>
      <c r="GKN70" s="264"/>
      <c r="GKO70" s="264"/>
      <c r="GKP70" s="264"/>
      <c r="GKQ70" s="264"/>
      <c r="GKR70" s="264"/>
      <c r="GKS70" s="264"/>
      <c r="GKT70" s="264"/>
      <c r="GKU70" s="264"/>
      <c r="GKV70" s="264"/>
      <c r="GKW70" s="264"/>
      <c r="GKX70" s="264"/>
      <c r="GKY70" s="264"/>
      <c r="GKZ70" s="264"/>
      <c r="GLA70" s="264"/>
      <c r="GLB70" s="264"/>
      <c r="GLC70" s="264"/>
      <c r="GLD70" s="264"/>
      <c r="GLE70" s="264"/>
      <c r="GLF70" s="264"/>
      <c r="GLG70" s="264"/>
      <c r="GLH70" s="264"/>
      <c r="GLI70" s="264"/>
      <c r="GLJ70" s="264"/>
      <c r="GLK70" s="264"/>
      <c r="GLL70" s="264"/>
      <c r="GLM70" s="264"/>
      <c r="GLN70" s="264"/>
      <c r="GLO70" s="264"/>
      <c r="GLP70" s="264"/>
      <c r="GLQ70" s="264"/>
      <c r="GLR70" s="264"/>
      <c r="GLS70" s="264"/>
      <c r="GLT70" s="264"/>
      <c r="GLU70" s="264"/>
      <c r="GLV70" s="264"/>
      <c r="GLW70" s="264"/>
      <c r="GLX70" s="264"/>
      <c r="GLY70" s="264"/>
      <c r="GLZ70" s="264"/>
      <c r="GMA70" s="264"/>
      <c r="GMB70" s="264"/>
      <c r="GMC70" s="264"/>
      <c r="GMD70" s="264"/>
      <c r="GME70" s="264"/>
      <c r="GMF70" s="264"/>
      <c r="GMG70" s="264"/>
      <c r="GMH70" s="264"/>
      <c r="GMI70" s="264"/>
      <c r="GMJ70" s="264"/>
      <c r="GMK70" s="264"/>
      <c r="GML70" s="264"/>
      <c r="GMM70" s="264"/>
      <c r="GMN70" s="264"/>
      <c r="GMO70" s="264"/>
      <c r="GMP70" s="264"/>
      <c r="GMQ70" s="264"/>
      <c r="GMR70" s="264"/>
      <c r="GMS70" s="264"/>
      <c r="GMT70" s="264"/>
      <c r="GMU70" s="264"/>
      <c r="GMV70" s="264"/>
      <c r="GMW70" s="264"/>
      <c r="GMX70" s="264"/>
      <c r="GMY70" s="264"/>
      <c r="GMZ70" s="264"/>
      <c r="GNA70" s="264"/>
      <c r="GNB70" s="264"/>
      <c r="GNC70" s="264"/>
      <c r="GND70" s="264"/>
      <c r="GNE70" s="264"/>
      <c r="GNF70" s="264"/>
      <c r="GNG70" s="264"/>
      <c r="GNH70" s="264"/>
      <c r="GNI70" s="264"/>
      <c r="GNJ70" s="264"/>
      <c r="GNK70" s="264"/>
      <c r="GNL70" s="264"/>
      <c r="GNM70" s="264"/>
      <c r="GNN70" s="264"/>
      <c r="GNO70" s="264"/>
      <c r="GNP70" s="264"/>
      <c r="GNQ70" s="264"/>
      <c r="GNR70" s="264"/>
      <c r="GNS70" s="264"/>
      <c r="GNT70" s="264"/>
      <c r="GNU70" s="264"/>
      <c r="GNV70" s="264"/>
      <c r="GNW70" s="264"/>
      <c r="GNX70" s="264"/>
      <c r="GNY70" s="264"/>
      <c r="GNZ70" s="264"/>
      <c r="GOA70" s="264"/>
      <c r="GOB70" s="264"/>
      <c r="GOC70" s="264"/>
      <c r="GOD70" s="264"/>
      <c r="GOE70" s="264"/>
      <c r="GOF70" s="264"/>
      <c r="GOG70" s="264"/>
      <c r="GOH70" s="264"/>
      <c r="GOI70" s="264"/>
      <c r="GOJ70" s="264"/>
      <c r="GOK70" s="264"/>
      <c r="GOL70" s="264"/>
      <c r="GOM70" s="264"/>
      <c r="GON70" s="264"/>
      <c r="GOO70" s="264"/>
      <c r="GOP70" s="264"/>
      <c r="GOQ70" s="264"/>
      <c r="GOR70" s="264"/>
      <c r="GOS70" s="264"/>
      <c r="GOT70" s="264"/>
      <c r="GOU70" s="264"/>
      <c r="GOV70" s="264"/>
      <c r="GOW70" s="264"/>
      <c r="GOX70" s="264"/>
      <c r="GOY70" s="264"/>
      <c r="GOZ70" s="264"/>
      <c r="GPA70" s="264"/>
      <c r="GPB70" s="264"/>
      <c r="GPC70" s="264"/>
      <c r="GPD70" s="264"/>
      <c r="GPE70" s="264"/>
      <c r="GPF70" s="264"/>
      <c r="GPG70" s="264"/>
      <c r="GPH70" s="264"/>
      <c r="GPI70" s="264"/>
      <c r="GPJ70" s="264"/>
      <c r="GPK70" s="264"/>
      <c r="GPL70" s="264"/>
      <c r="GPM70" s="264"/>
      <c r="GPN70" s="264"/>
      <c r="GPO70" s="264"/>
      <c r="GPP70" s="264"/>
      <c r="GPQ70" s="264"/>
      <c r="GPR70" s="264"/>
      <c r="GPS70" s="264"/>
      <c r="GPT70" s="264"/>
      <c r="GPU70" s="264"/>
      <c r="GPV70" s="264"/>
      <c r="GPW70" s="264"/>
      <c r="GPX70" s="264"/>
      <c r="GPY70" s="264"/>
      <c r="GPZ70" s="264"/>
      <c r="GQA70" s="264"/>
      <c r="GQB70" s="264"/>
      <c r="GQC70" s="264"/>
      <c r="GQD70" s="264"/>
      <c r="GQE70" s="264"/>
      <c r="GQF70" s="264"/>
      <c r="GQG70" s="264"/>
      <c r="GQH70" s="264"/>
      <c r="GQI70" s="264"/>
      <c r="GQJ70" s="264"/>
      <c r="GQK70" s="264"/>
      <c r="GQL70" s="264"/>
      <c r="GQM70" s="264"/>
      <c r="GQN70" s="264"/>
      <c r="GQO70" s="264"/>
      <c r="GQP70" s="264"/>
      <c r="GQQ70" s="264"/>
      <c r="GQR70" s="264"/>
      <c r="GQS70" s="264"/>
      <c r="GQT70" s="264"/>
      <c r="GQU70" s="264"/>
      <c r="GQV70" s="264"/>
      <c r="GQW70" s="264"/>
      <c r="GQX70" s="264"/>
      <c r="GQY70" s="264"/>
      <c r="GQZ70" s="264"/>
      <c r="GRA70" s="264"/>
      <c r="GRB70" s="264"/>
      <c r="GRC70" s="264"/>
      <c r="GRD70" s="264"/>
      <c r="GRE70" s="264"/>
      <c r="GRF70" s="264"/>
      <c r="GRG70" s="264"/>
      <c r="GRH70" s="264"/>
      <c r="GRI70" s="264"/>
      <c r="GRJ70" s="264"/>
      <c r="GRK70" s="264"/>
      <c r="GRL70" s="264"/>
      <c r="GRM70" s="264"/>
      <c r="GRN70" s="264"/>
      <c r="GRO70" s="264"/>
      <c r="GRP70" s="264"/>
      <c r="GRQ70" s="264"/>
      <c r="GRR70" s="264"/>
      <c r="GRS70" s="264"/>
      <c r="GRT70" s="264"/>
      <c r="GRU70" s="264"/>
      <c r="GRV70" s="264"/>
      <c r="GRW70" s="264"/>
      <c r="GRX70" s="264"/>
      <c r="GRY70" s="264"/>
      <c r="GRZ70" s="264"/>
      <c r="GSA70" s="264"/>
      <c r="GSB70" s="264"/>
      <c r="GSC70" s="264"/>
      <c r="GSD70" s="264"/>
      <c r="GSE70" s="264"/>
      <c r="GSF70" s="264"/>
      <c r="GSG70" s="264"/>
      <c r="GSH70" s="264"/>
      <c r="GSI70" s="264"/>
      <c r="GSJ70" s="264"/>
      <c r="GSK70" s="264"/>
      <c r="GSL70" s="264"/>
      <c r="GSM70" s="264"/>
      <c r="GSN70" s="264"/>
      <c r="GSO70" s="264"/>
      <c r="GSP70" s="264"/>
      <c r="GSQ70" s="264"/>
      <c r="GSR70" s="264"/>
      <c r="GSS70" s="264"/>
      <c r="GST70" s="264"/>
      <c r="GSU70" s="264"/>
      <c r="GSV70" s="264"/>
      <c r="GSW70" s="264"/>
      <c r="GSX70" s="264"/>
      <c r="GSY70" s="264"/>
      <c r="GSZ70" s="264"/>
      <c r="GTA70" s="264"/>
      <c r="GTB70" s="264"/>
      <c r="GTC70" s="264"/>
      <c r="GTD70" s="264"/>
      <c r="GTE70" s="264"/>
      <c r="GTF70" s="264"/>
      <c r="GTG70" s="264"/>
      <c r="GTH70" s="264"/>
      <c r="GTI70" s="264"/>
      <c r="GTJ70" s="264"/>
      <c r="GTK70" s="264"/>
      <c r="GTL70" s="264"/>
      <c r="GTM70" s="264"/>
      <c r="GTN70" s="264"/>
      <c r="GTO70" s="264"/>
      <c r="GTP70" s="264"/>
      <c r="GTQ70" s="264"/>
      <c r="GTR70" s="264"/>
      <c r="GTS70" s="264"/>
      <c r="GTT70" s="264"/>
      <c r="GTU70" s="264"/>
      <c r="GTV70" s="264"/>
      <c r="GTW70" s="264"/>
      <c r="GTX70" s="264"/>
      <c r="GTY70" s="264"/>
      <c r="GTZ70" s="264"/>
      <c r="GUA70" s="264"/>
      <c r="GUB70" s="264"/>
      <c r="GUC70" s="264"/>
      <c r="GUD70" s="264"/>
      <c r="GUE70" s="264"/>
      <c r="GUF70" s="264"/>
      <c r="GUG70" s="264"/>
      <c r="GUH70" s="264"/>
      <c r="GUI70" s="264"/>
      <c r="GUJ70" s="264"/>
      <c r="GUK70" s="264"/>
      <c r="GUL70" s="264"/>
      <c r="GUM70" s="264"/>
      <c r="GUN70" s="264"/>
      <c r="GUO70" s="264"/>
      <c r="GUP70" s="264"/>
      <c r="GUQ70" s="264"/>
      <c r="GUR70" s="264"/>
      <c r="GUS70" s="264"/>
      <c r="GUT70" s="264"/>
      <c r="GUU70" s="264"/>
      <c r="GUV70" s="264"/>
      <c r="GUW70" s="264"/>
      <c r="GUX70" s="264"/>
      <c r="GUY70" s="264"/>
      <c r="GUZ70" s="264"/>
      <c r="GVA70" s="264"/>
      <c r="GVB70" s="264"/>
      <c r="GVC70" s="264"/>
      <c r="GVD70" s="264"/>
      <c r="GVE70" s="264"/>
      <c r="GVF70" s="264"/>
      <c r="GVG70" s="264"/>
      <c r="GVH70" s="264"/>
      <c r="GVI70" s="264"/>
      <c r="GVJ70" s="264"/>
      <c r="GVK70" s="264"/>
      <c r="GVL70" s="264"/>
      <c r="GVM70" s="264"/>
      <c r="GVN70" s="264"/>
      <c r="GVO70" s="264"/>
      <c r="GVP70" s="264"/>
      <c r="GVQ70" s="264"/>
      <c r="GVR70" s="264"/>
      <c r="GVS70" s="264"/>
      <c r="GVT70" s="264"/>
      <c r="GVU70" s="264"/>
      <c r="GVV70" s="264"/>
      <c r="GVW70" s="264"/>
      <c r="GVX70" s="264"/>
      <c r="GVY70" s="264"/>
      <c r="GVZ70" s="264"/>
      <c r="GWA70" s="264"/>
      <c r="GWB70" s="264"/>
      <c r="GWC70" s="264"/>
      <c r="GWD70" s="264"/>
      <c r="GWE70" s="264"/>
      <c r="GWF70" s="264"/>
      <c r="GWG70" s="264"/>
      <c r="GWH70" s="264"/>
      <c r="GWI70" s="264"/>
      <c r="GWJ70" s="264"/>
      <c r="GWK70" s="264"/>
      <c r="GWL70" s="264"/>
      <c r="GWM70" s="264"/>
      <c r="GWN70" s="264"/>
      <c r="GWO70" s="264"/>
      <c r="GWP70" s="264"/>
      <c r="GWQ70" s="264"/>
      <c r="GWR70" s="264"/>
      <c r="GWS70" s="264"/>
      <c r="GWT70" s="264"/>
      <c r="GWU70" s="264"/>
      <c r="GWV70" s="264"/>
      <c r="GWW70" s="264"/>
      <c r="GWX70" s="264"/>
      <c r="GWY70" s="264"/>
      <c r="GWZ70" s="264"/>
      <c r="GXA70" s="264"/>
      <c r="GXB70" s="264"/>
      <c r="GXC70" s="264"/>
      <c r="GXD70" s="264"/>
      <c r="GXE70" s="264"/>
      <c r="GXF70" s="264"/>
      <c r="GXG70" s="264"/>
      <c r="GXH70" s="264"/>
      <c r="GXI70" s="264"/>
      <c r="GXJ70" s="264"/>
      <c r="GXK70" s="264"/>
      <c r="GXL70" s="264"/>
      <c r="GXM70" s="264"/>
      <c r="GXN70" s="264"/>
      <c r="GXO70" s="264"/>
      <c r="GXP70" s="264"/>
      <c r="GXQ70" s="264"/>
      <c r="GXR70" s="264"/>
      <c r="GXS70" s="264"/>
      <c r="GXT70" s="264"/>
      <c r="GXU70" s="264"/>
      <c r="GXV70" s="264"/>
      <c r="GXW70" s="264"/>
      <c r="GXX70" s="264"/>
      <c r="GXY70" s="264"/>
      <c r="GXZ70" s="264"/>
      <c r="GYA70" s="264"/>
      <c r="GYB70" s="264"/>
      <c r="GYC70" s="264"/>
      <c r="GYD70" s="264"/>
      <c r="GYE70" s="264"/>
      <c r="GYF70" s="264"/>
      <c r="GYG70" s="264"/>
      <c r="GYH70" s="264"/>
      <c r="GYI70" s="264"/>
      <c r="GYJ70" s="264"/>
      <c r="GYK70" s="264"/>
      <c r="GYL70" s="264"/>
      <c r="GYM70" s="264"/>
      <c r="GYN70" s="264"/>
      <c r="GYO70" s="264"/>
      <c r="GYP70" s="264"/>
      <c r="GYQ70" s="264"/>
      <c r="GYR70" s="264"/>
      <c r="GYS70" s="264"/>
      <c r="GYT70" s="264"/>
      <c r="GYU70" s="264"/>
      <c r="GYV70" s="264"/>
      <c r="GYW70" s="264"/>
      <c r="GYX70" s="264"/>
      <c r="GYY70" s="264"/>
      <c r="GYZ70" s="264"/>
      <c r="GZA70" s="264"/>
      <c r="GZB70" s="264"/>
      <c r="GZC70" s="264"/>
      <c r="GZD70" s="264"/>
      <c r="GZE70" s="264"/>
      <c r="GZF70" s="264"/>
      <c r="GZG70" s="264"/>
      <c r="GZH70" s="264"/>
      <c r="GZI70" s="264"/>
      <c r="GZJ70" s="264"/>
      <c r="GZK70" s="264"/>
      <c r="GZL70" s="264"/>
      <c r="GZM70" s="264"/>
      <c r="GZN70" s="264"/>
      <c r="GZO70" s="264"/>
      <c r="GZP70" s="264"/>
      <c r="GZQ70" s="264"/>
      <c r="GZR70" s="264"/>
      <c r="GZS70" s="264"/>
      <c r="GZT70" s="264"/>
      <c r="GZU70" s="264"/>
      <c r="GZV70" s="264"/>
      <c r="GZW70" s="264"/>
      <c r="GZX70" s="264"/>
      <c r="GZY70" s="264"/>
      <c r="GZZ70" s="264"/>
      <c r="HAA70" s="264"/>
      <c r="HAB70" s="264"/>
      <c r="HAC70" s="264"/>
      <c r="HAD70" s="264"/>
      <c r="HAE70" s="264"/>
      <c r="HAF70" s="264"/>
      <c r="HAG70" s="264"/>
      <c r="HAH70" s="264"/>
      <c r="HAI70" s="264"/>
      <c r="HAJ70" s="264"/>
      <c r="HAK70" s="264"/>
      <c r="HAL70" s="264"/>
      <c r="HAM70" s="264"/>
      <c r="HAN70" s="264"/>
      <c r="HAO70" s="264"/>
      <c r="HAP70" s="264"/>
      <c r="HAQ70" s="264"/>
      <c r="HAR70" s="264"/>
      <c r="HAS70" s="264"/>
      <c r="HAT70" s="264"/>
      <c r="HAU70" s="264"/>
      <c r="HAV70" s="264"/>
      <c r="HAW70" s="264"/>
      <c r="HAX70" s="264"/>
      <c r="HAY70" s="264"/>
      <c r="HAZ70" s="264"/>
      <c r="HBA70" s="264"/>
      <c r="HBB70" s="264"/>
      <c r="HBC70" s="264"/>
      <c r="HBD70" s="264"/>
      <c r="HBE70" s="264"/>
      <c r="HBF70" s="264"/>
      <c r="HBG70" s="264"/>
      <c r="HBH70" s="264"/>
      <c r="HBI70" s="264"/>
      <c r="HBJ70" s="264"/>
      <c r="HBK70" s="264"/>
      <c r="HBL70" s="264"/>
      <c r="HBM70" s="264"/>
      <c r="HBN70" s="264"/>
      <c r="HBO70" s="264"/>
      <c r="HBP70" s="264"/>
      <c r="HBQ70" s="264"/>
      <c r="HBR70" s="264"/>
      <c r="HBS70" s="264"/>
      <c r="HBT70" s="264"/>
      <c r="HBU70" s="264"/>
      <c r="HBV70" s="264"/>
      <c r="HBW70" s="264"/>
      <c r="HBX70" s="264"/>
      <c r="HBY70" s="264"/>
      <c r="HBZ70" s="264"/>
      <c r="HCA70" s="264"/>
      <c r="HCB70" s="264"/>
      <c r="HCC70" s="264"/>
      <c r="HCD70" s="264"/>
      <c r="HCE70" s="264"/>
      <c r="HCF70" s="264"/>
      <c r="HCG70" s="264"/>
      <c r="HCH70" s="264"/>
      <c r="HCI70" s="264"/>
      <c r="HCJ70" s="264"/>
      <c r="HCK70" s="264"/>
      <c r="HCL70" s="264"/>
      <c r="HCM70" s="264"/>
      <c r="HCN70" s="264"/>
      <c r="HCO70" s="264"/>
      <c r="HCP70" s="264"/>
      <c r="HCQ70" s="264"/>
      <c r="HCR70" s="264"/>
      <c r="HCS70" s="264"/>
      <c r="HCT70" s="264"/>
      <c r="HCU70" s="264"/>
      <c r="HCV70" s="264"/>
      <c r="HCW70" s="264"/>
      <c r="HCX70" s="264"/>
      <c r="HCY70" s="264"/>
      <c r="HCZ70" s="264"/>
      <c r="HDA70" s="264"/>
      <c r="HDB70" s="264"/>
      <c r="HDC70" s="264"/>
      <c r="HDD70" s="264"/>
      <c r="HDE70" s="264"/>
      <c r="HDF70" s="264"/>
      <c r="HDG70" s="264"/>
      <c r="HDH70" s="264"/>
      <c r="HDI70" s="264"/>
      <c r="HDJ70" s="264"/>
      <c r="HDK70" s="264"/>
      <c r="HDL70" s="264"/>
      <c r="HDM70" s="264"/>
      <c r="HDN70" s="264"/>
      <c r="HDO70" s="264"/>
      <c r="HDP70" s="264"/>
      <c r="HDQ70" s="264"/>
      <c r="HDR70" s="264"/>
      <c r="HDS70" s="264"/>
      <c r="HDT70" s="264"/>
      <c r="HDU70" s="264"/>
      <c r="HDV70" s="264"/>
      <c r="HDW70" s="264"/>
      <c r="HDX70" s="264"/>
      <c r="HDY70" s="264"/>
      <c r="HDZ70" s="264"/>
      <c r="HEA70" s="264"/>
      <c r="HEB70" s="264"/>
      <c r="HEC70" s="264"/>
      <c r="HED70" s="264"/>
      <c r="HEE70" s="264"/>
      <c r="HEF70" s="264"/>
      <c r="HEG70" s="264"/>
      <c r="HEH70" s="264"/>
      <c r="HEI70" s="264"/>
      <c r="HEJ70" s="264"/>
      <c r="HEK70" s="264"/>
      <c r="HEL70" s="264"/>
      <c r="HEM70" s="264"/>
      <c r="HEN70" s="264"/>
      <c r="HEO70" s="264"/>
      <c r="HEP70" s="264"/>
      <c r="HEQ70" s="264"/>
      <c r="HER70" s="264"/>
      <c r="HES70" s="264"/>
      <c r="HET70" s="264"/>
      <c r="HEU70" s="264"/>
      <c r="HEV70" s="264"/>
      <c r="HEW70" s="264"/>
      <c r="HEX70" s="264"/>
      <c r="HEY70" s="264"/>
      <c r="HEZ70" s="264"/>
      <c r="HFA70" s="264"/>
      <c r="HFB70" s="264"/>
      <c r="HFC70" s="264"/>
      <c r="HFD70" s="264"/>
      <c r="HFE70" s="264"/>
      <c r="HFF70" s="264"/>
      <c r="HFG70" s="264"/>
      <c r="HFH70" s="264"/>
      <c r="HFI70" s="264"/>
      <c r="HFJ70" s="264"/>
      <c r="HFK70" s="264"/>
      <c r="HFL70" s="264"/>
      <c r="HFM70" s="264"/>
      <c r="HFN70" s="264"/>
      <c r="HFO70" s="264"/>
      <c r="HFP70" s="264"/>
      <c r="HFQ70" s="264"/>
      <c r="HFR70" s="264"/>
      <c r="HFS70" s="264"/>
      <c r="HFT70" s="264"/>
      <c r="HFU70" s="264"/>
      <c r="HFV70" s="264"/>
      <c r="HFW70" s="264"/>
      <c r="HFX70" s="264"/>
      <c r="HFY70" s="264"/>
      <c r="HFZ70" s="264"/>
      <c r="HGA70" s="264"/>
      <c r="HGB70" s="264"/>
      <c r="HGC70" s="264"/>
      <c r="HGD70" s="264"/>
      <c r="HGE70" s="264"/>
      <c r="HGF70" s="264"/>
      <c r="HGG70" s="264"/>
      <c r="HGH70" s="264"/>
      <c r="HGI70" s="264"/>
      <c r="HGJ70" s="264"/>
      <c r="HGK70" s="264"/>
      <c r="HGL70" s="264"/>
      <c r="HGM70" s="264"/>
      <c r="HGN70" s="264"/>
      <c r="HGO70" s="264"/>
      <c r="HGP70" s="264"/>
      <c r="HGQ70" s="264"/>
      <c r="HGR70" s="264"/>
      <c r="HGS70" s="264"/>
      <c r="HGT70" s="264"/>
      <c r="HGU70" s="264"/>
      <c r="HGV70" s="264"/>
      <c r="HGW70" s="264"/>
      <c r="HGX70" s="264"/>
      <c r="HGY70" s="264"/>
      <c r="HGZ70" s="264"/>
      <c r="HHA70" s="264"/>
      <c r="HHB70" s="264"/>
      <c r="HHC70" s="264"/>
      <c r="HHD70" s="264"/>
      <c r="HHE70" s="264"/>
      <c r="HHF70" s="264"/>
      <c r="HHG70" s="264"/>
      <c r="HHH70" s="264"/>
      <c r="HHI70" s="264"/>
      <c r="HHJ70" s="264"/>
      <c r="HHK70" s="264"/>
      <c r="HHL70" s="264"/>
      <c r="HHM70" s="264"/>
      <c r="HHN70" s="264"/>
      <c r="HHO70" s="264"/>
      <c r="HHP70" s="264"/>
      <c r="HHQ70" s="264"/>
      <c r="HHR70" s="264"/>
      <c r="HHS70" s="264"/>
      <c r="HHT70" s="264"/>
      <c r="HHU70" s="264"/>
      <c r="HHV70" s="264"/>
      <c r="HHW70" s="264"/>
      <c r="HHX70" s="264"/>
      <c r="HHY70" s="264"/>
      <c r="HHZ70" s="264"/>
      <c r="HIA70" s="264"/>
      <c r="HIB70" s="264"/>
      <c r="HIC70" s="264"/>
      <c r="HID70" s="264"/>
      <c r="HIE70" s="264"/>
      <c r="HIF70" s="264"/>
      <c r="HIG70" s="264"/>
      <c r="HIH70" s="264"/>
      <c r="HII70" s="264"/>
      <c r="HIJ70" s="264"/>
      <c r="HIK70" s="264"/>
      <c r="HIL70" s="264"/>
      <c r="HIM70" s="264"/>
      <c r="HIN70" s="264"/>
      <c r="HIO70" s="264"/>
      <c r="HIP70" s="264"/>
      <c r="HIQ70" s="264"/>
      <c r="HIR70" s="264"/>
      <c r="HIS70" s="264"/>
      <c r="HIT70" s="264"/>
      <c r="HIU70" s="264"/>
      <c r="HIV70" s="264"/>
      <c r="HIW70" s="264"/>
      <c r="HIX70" s="264"/>
      <c r="HIY70" s="264"/>
      <c r="HIZ70" s="264"/>
      <c r="HJA70" s="264"/>
      <c r="HJB70" s="264"/>
      <c r="HJC70" s="264"/>
      <c r="HJD70" s="264"/>
      <c r="HJE70" s="264"/>
      <c r="HJF70" s="264"/>
      <c r="HJG70" s="264"/>
      <c r="HJH70" s="264"/>
      <c r="HJI70" s="264"/>
      <c r="HJJ70" s="264"/>
      <c r="HJK70" s="264"/>
      <c r="HJL70" s="264"/>
      <c r="HJM70" s="264"/>
      <c r="HJN70" s="264"/>
      <c r="HJO70" s="264"/>
      <c r="HJP70" s="264"/>
      <c r="HJQ70" s="264"/>
      <c r="HJR70" s="264"/>
      <c r="HJS70" s="264"/>
      <c r="HJT70" s="264"/>
      <c r="HJU70" s="264"/>
      <c r="HJV70" s="264"/>
      <c r="HJW70" s="264"/>
      <c r="HJX70" s="264"/>
      <c r="HJY70" s="264"/>
      <c r="HJZ70" s="264"/>
      <c r="HKA70" s="264"/>
      <c r="HKB70" s="264"/>
      <c r="HKC70" s="264"/>
      <c r="HKD70" s="264"/>
      <c r="HKE70" s="264"/>
      <c r="HKF70" s="264"/>
      <c r="HKG70" s="264"/>
      <c r="HKH70" s="264"/>
      <c r="HKI70" s="264"/>
      <c r="HKJ70" s="264"/>
      <c r="HKK70" s="264"/>
      <c r="HKL70" s="264"/>
      <c r="HKM70" s="264"/>
      <c r="HKN70" s="264"/>
      <c r="HKO70" s="264"/>
      <c r="HKP70" s="264"/>
      <c r="HKQ70" s="264"/>
      <c r="HKR70" s="264"/>
      <c r="HKS70" s="264"/>
      <c r="HKT70" s="264"/>
      <c r="HKU70" s="264"/>
      <c r="HKV70" s="264"/>
      <c r="HKW70" s="264"/>
      <c r="HKX70" s="264"/>
      <c r="HKY70" s="264"/>
      <c r="HKZ70" s="264"/>
      <c r="HLA70" s="264"/>
      <c r="HLB70" s="264"/>
      <c r="HLC70" s="264"/>
      <c r="HLD70" s="264"/>
      <c r="HLE70" s="264"/>
      <c r="HLF70" s="264"/>
      <c r="HLG70" s="264"/>
      <c r="HLH70" s="264"/>
      <c r="HLI70" s="264"/>
      <c r="HLJ70" s="264"/>
      <c r="HLK70" s="264"/>
      <c r="HLL70" s="264"/>
      <c r="HLM70" s="264"/>
      <c r="HLN70" s="264"/>
      <c r="HLO70" s="264"/>
      <c r="HLP70" s="264"/>
      <c r="HLQ70" s="264"/>
      <c r="HLR70" s="264"/>
      <c r="HLS70" s="264"/>
      <c r="HLT70" s="264"/>
      <c r="HLU70" s="264"/>
      <c r="HLV70" s="264"/>
      <c r="HLW70" s="264"/>
      <c r="HLX70" s="264"/>
      <c r="HLY70" s="264"/>
      <c r="HLZ70" s="264"/>
      <c r="HMA70" s="264"/>
      <c r="HMB70" s="264"/>
      <c r="HMC70" s="264"/>
      <c r="HMD70" s="264"/>
      <c r="HME70" s="264"/>
      <c r="HMF70" s="264"/>
      <c r="HMG70" s="264"/>
      <c r="HMH70" s="264"/>
      <c r="HMI70" s="264"/>
      <c r="HMJ70" s="264"/>
      <c r="HMK70" s="264"/>
      <c r="HML70" s="264"/>
      <c r="HMM70" s="264"/>
      <c r="HMN70" s="264"/>
      <c r="HMO70" s="264"/>
      <c r="HMP70" s="264"/>
      <c r="HMQ70" s="264"/>
      <c r="HMR70" s="264"/>
      <c r="HMS70" s="264"/>
      <c r="HMT70" s="264"/>
      <c r="HMU70" s="264"/>
      <c r="HMV70" s="264"/>
      <c r="HMW70" s="264"/>
      <c r="HMX70" s="264"/>
      <c r="HMY70" s="264"/>
      <c r="HMZ70" s="264"/>
      <c r="HNA70" s="264"/>
      <c r="HNB70" s="264"/>
      <c r="HNC70" s="264"/>
      <c r="HND70" s="264"/>
      <c r="HNE70" s="264"/>
      <c r="HNF70" s="264"/>
      <c r="HNG70" s="264"/>
      <c r="HNH70" s="264"/>
      <c r="HNI70" s="264"/>
      <c r="HNJ70" s="264"/>
      <c r="HNK70" s="264"/>
      <c r="HNL70" s="264"/>
      <c r="HNM70" s="264"/>
      <c r="HNN70" s="264"/>
      <c r="HNO70" s="264"/>
      <c r="HNP70" s="264"/>
      <c r="HNQ70" s="264"/>
      <c r="HNR70" s="264"/>
      <c r="HNS70" s="264"/>
      <c r="HNT70" s="264"/>
      <c r="HNU70" s="264"/>
      <c r="HNV70" s="264"/>
      <c r="HNW70" s="264"/>
      <c r="HNX70" s="264"/>
      <c r="HNY70" s="264"/>
      <c r="HNZ70" s="264"/>
      <c r="HOA70" s="264"/>
      <c r="HOB70" s="264"/>
      <c r="HOC70" s="264"/>
      <c r="HOD70" s="264"/>
      <c r="HOE70" s="264"/>
      <c r="HOF70" s="264"/>
      <c r="HOG70" s="264"/>
      <c r="HOH70" s="264"/>
      <c r="HOI70" s="264"/>
      <c r="HOJ70" s="264"/>
      <c r="HOK70" s="264"/>
      <c r="HOL70" s="264"/>
      <c r="HOM70" s="264"/>
      <c r="HON70" s="264"/>
      <c r="HOO70" s="264"/>
      <c r="HOP70" s="264"/>
      <c r="HOQ70" s="264"/>
      <c r="HOR70" s="264"/>
      <c r="HOS70" s="264"/>
      <c r="HOT70" s="264"/>
      <c r="HOU70" s="264"/>
      <c r="HOV70" s="264"/>
      <c r="HOW70" s="264"/>
      <c r="HOX70" s="264"/>
      <c r="HOY70" s="264"/>
      <c r="HOZ70" s="264"/>
      <c r="HPA70" s="264"/>
      <c r="HPB70" s="264"/>
      <c r="HPC70" s="264"/>
      <c r="HPD70" s="264"/>
      <c r="HPE70" s="264"/>
      <c r="HPF70" s="264"/>
      <c r="HPG70" s="264"/>
      <c r="HPH70" s="264"/>
      <c r="HPI70" s="264"/>
      <c r="HPJ70" s="264"/>
      <c r="HPK70" s="264"/>
      <c r="HPL70" s="264"/>
      <c r="HPM70" s="264"/>
      <c r="HPN70" s="264"/>
      <c r="HPO70" s="264"/>
      <c r="HPP70" s="264"/>
      <c r="HPQ70" s="264"/>
      <c r="HPR70" s="264"/>
      <c r="HPS70" s="264"/>
      <c r="HPT70" s="264"/>
      <c r="HPU70" s="264"/>
      <c r="HPV70" s="264"/>
      <c r="HPW70" s="264"/>
      <c r="HPX70" s="264"/>
      <c r="HPY70" s="264"/>
      <c r="HPZ70" s="264"/>
      <c r="HQA70" s="264"/>
      <c r="HQB70" s="264"/>
      <c r="HQC70" s="264"/>
      <c r="HQD70" s="264"/>
      <c r="HQE70" s="264"/>
      <c r="HQF70" s="264"/>
      <c r="HQG70" s="264"/>
      <c r="HQH70" s="264"/>
      <c r="HQI70" s="264"/>
      <c r="HQJ70" s="264"/>
      <c r="HQK70" s="264"/>
      <c r="HQL70" s="264"/>
      <c r="HQM70" s="264"/>
      <c r="HQN70" s="264"/>
      <c r="HQO70" s="264"/>
      <c r="HQP70" s="264"/>
      <c r="HQQ70" s="264"/>
      <c r="HQR70" s="264"/>
      <c r="HQS70" s="264"/>
      <c r="HQT70" s="264"/>
      <c r="HQU70" s="264"/>
      <c r="HQV70" s="264"/>
      <c r="HQW70" s="264"/>
      <c r="HQX70" s="264"/>
      <c r="HQY70" s="264"/>
      <c r="HQZ70" s="264"/>
      <c r="HRA70" s="264"/>
      <c r="HRB70" s="264"/>
      <c r="HRC70" s="264"/>
      <c r="HRD70" s="264"/>
      <c r="HRE70" s="264"/>
      <c r="HRF70" s="264"/>
      <c r="HRG70" s="264"/>
      <c r="HRH70" s="264"/>
      <c r="HRI70" s="264"/>
      <c r="HRJ70" s="264"/>
      <c r="HRK70" s="264"/>
      <c r="HRL70" s="264"/>
      <c r="HRM70" s="264"/>
      <c r="HRN70" s="264"/>
      <c r="HRO70" s="264"/>
      <c r="HRP70" s="264"/>
      <c r="HRQ70" s="264"/>
      <c r="HRR70" s="264"/>
      <c r="HRS70" s="264"/>
      <c r="HRT70" s="264"/>
      <c r="HRU70" s="264"/>
      <c r="HRV70" s="264"/>
      <c r="HRW70" s="264"/>
      <c r="HRX70" s="264"/>
      <c r="HRY70" s="264"/>
      <c r="HRZ70" s="264"/>
      <c r="HSA70" s="264"/>
      <c r="HSB70" s="264"/>
      <c r="HSC70" s="264"/>
      <c r="HSD70" s="264"/>
      <c r="HSE70" s="264"/>
      <c r="HSF70" s="264"/>
      <c r="HSG70" s="264"/>
      <c r="HSH70" s="264"/>
      <c r="HSI70" s="264"/>
      <c r="HSJ70" s="264"/>
      <c r="HSK70" s="264"/>
      <c r="HSL70" s="264"/>
      <c r="HSM70" s="264"/>
      <c r="HSN70" s="264"/>
      <c r="HSO70" s="264"/>
      <c r="HSP70" s="264"/>
      <c r="HSQ70" s="264"/>
      <c r="HSR70" s="264"/>
      <c r="HSS70" s="264"/>
      <c r="HST70" s="264"/>
      <c r="HSU70" s="264"/>
      <c r="HSV70" s="264"/>
      <c r="HSW70" s="264"/>
      <c r="HSX70" s="264"/>
      <c r="HSY70" s="264"/>
      <c r="HSZ70" s="264"/>
      <c r="HTA70" s="264"/>
      <c r="HTB70" s="264"/>
      <c r="HTC70" s="264"/>
      <c r="HTD70" s="264"/>
      <c r="HTE70" s="264"/>
      <c r="HTF70" s="264"/>
      <c r="HTG70" s="264"/>
      <c r="HTH70" s="264"/>
      <c r="HTI70" s="264"/>
      <c r="HTJ70" s="264"/>
      <c r="HTK70" s="264"/>
      <c r="HTL70" s="264"/>
      <c r="HTM70" s="264"/>
      <c r="HTN70" s="264"/>
      <c r="HTO70" s="264"/>
      <c r="HTP70" s="264"/>
      <c r="HTQ70" s="264"/>
      <c r="HTR70" s="264"/>
      <c r="HTS70" s="264"/>
      <c r="HTT70" s="264"/>
      <c r="HTU70" s="264"/>
      <c r="HTV70" s="264"/>
      <c r="HTW70" s="264"/>
      <c r="HTX70" s="264"/>
      <c r="HTY70" s="264"/>
      <c r="HTZ70" s="264"/>
      <c r="HUA70" s="264"/>
      <c r="HUB70" s="264"/>
      <c r="HUC70" s="264"/>
      <c r="HUD70" s="264"/>
      <c r="HUE70" s="264"/>
      <c r="HUF70" s="264"/>
      <c r="HUG70" s="264"/>
      <c r="HUH70" s="264"/>
      <c r="HUI70" s="264"/>
      <c r="HUJ70" s="264"/>
      <c r="HUK70" s="264"/>
      <c r="HUL70" s="264"/>
      <c r="HUM70" s="264"/>
      <c r="HUN70" s="264"/>
      <c r="HUO70" s="264"/>
      <c r="HUP70" s="264"/>
      <c r="HUQ70" s="264"/>
      <c r="HUR70" s="264"/>
      <c r="HUS70" s="264"/>
      <c r="HUT70" s="264"/>
      <c r="HUU70" s="264"/>
      <c r="HUV70" s="264"/>
      <c r="HUW70" s="264"/>
      <c r="HUX70" s="264"/>
      <c r="HUY70" s="264"/>
      <c r="HUZ70" s="264"/>
      <c r="HVA70" s="264"/>
      <c r="HVB70" s="264"/>
      <c r="HVC70" s="264"/>
      <c r="HVD70" s="264"/>
      <c r="HVE70" s="264"/>
      <c r="HVF70" s="264"/>
      <c r="HVG70" s="264"/>
      <c r="HVH70" s="264"/>
      <c r="HVI70" s="264"/>
      <c r="HVJ70" s="264"/>
      <c r="HVK70" s="264"/>
      <c r="HVL70" s="264"/>
      <c r="HVM70" s="264"/>
      <c r="HVN70" s="264"/>
      <c r="HVO70" s="264"/>
      <c r="HVP70" s="264"/>
      <c r="HVQ70" s="264"/>
      <c r="HVR70" s="264"/>
      <c r="HVS70" s="264"/>
      <c r="HVT70" s="264"/>
      <c r="HVU70" s="264"/>
      <c r="HVV70" s="264"/>
      <c r="HVW70" s="264"/>
      <c r="HVX70" s="264"/>
      <c r="HVY70" s="264"/>
      <c r="HVZ70" s="264"/>
      <c r="HWA70" s="264"/>
      <c r="HWB70" s="264"/>
      <c r="HWC70" s="264"/>
      <c r="HWD70" s="264"/>
      <c r="HWE70" s="264"/>
      <c r="HWF70" s="264"/>
      <c r="HWG70" s="264"/>
      <c r="HWH70" s="264"/>
      <c r="HWI70" s="264"/>
      <c r="HWJ70" s="264"/>
      <c r="HWK70" s="264"/>
      <c r="HWL70" s="264"/>
      <c r="HWM70" s="264"/>
      <c r="HWN70" s="264"/>
      <c r="HWO70" s="264"/>
      <c r="HWP70" s="264"/>
      <c r="HWQ70" s="264"/>
      <c r="HWR70" s="264"/>
      <c r="HWS70" s="264"/>
      <c r="HWT70" s="264"/>
      <c r="HWU70" s="264"/>
      <c r="HWV70" s="264"/>
      <c r="HWW70" s="264"/>
      <c r="HWX70" s="264"/>
      <c r="HWY70" s="264"/>
      <c r="HWZ70" s="264"/>
      <c r="HXA70" s="264"/>
      <c r="HXB70" s="264"/>
      <c r="HXC70" s="264"/>
      <c r="HXD70" s="264"/>
      <c r="HXE70" s="264"/>
      <c r="HXF70" s="264"/>
      <c r="HXG70" s="264"/>
      <c r="HXH70" s="264"/>
      <c r="HXI70" s="264"/>
      <c r="HXJ70" s="264"/>
      <c r="HXK70" s="264"/>
      <c r="HXL70" s="264"/>
      <c r="HXM70" s="264"/>
      <c r="HXN70" s="264"/>
      <c r="HXO70" s="264"/>
      <c r="HXP70" s="264"/>
      <c r="HXQ70" s="264"/>
      <c r="HXR70" s="264"/>
      <c r="HXS70" s="264"/>
      <c r="HXT70" s="264"/>
      <c r="HXU70" s="264"/>
      <c r="HXV70" s="264"/>
      <c r="HXW70" s="264"/>
      <c r="HXX70" s="264"/>
      <c r="HXY70" s="264"/>
      <c r="HXZ70" s="264"/>
      <c r="HYA70" s="264"/>
      <c r="HYB70" s="264"/>
      <c r="HYC70" s="264"/>
      <c r="HYD70" s="264"/>
      <c r="HYE70" s="264"/>
      <c r="HYF70" s="264"/>
      <c r="HYG70" s="264"/>
      <c r="HYH70" s="264"/>
      <c r="HYI70" s="264"/>
      <c r="HYJ70" s="264"/>
      <c r="HYK70" s="264"/>
      <c r="HYL70" s="264"/>
      <c r="HYM70" s="264"/>
      <c r="HYN70" s="264"/>
      <c r="HYO70" s="264"/>
      <c r="HYP70" s="264"/>
      <c r="HYQ70" s="264"/>
      <c r="HYR70" s="264"/>
      <c r="HYS70" s="264"/>
      <c r="HYT70" s="264"/>
      <c r="HYU70" s="264"/>
      <c r="HYV70" s="264"/>
      <c r="HYW70" s="264"/>
      <c r="HYX70" s="264"/>
      <c r="HYY70" s="264"/>
      <c r="HYZ70" s="264"/>
      <c r="HZA70" s="264"/>
      <c r="HZB70" s="264"/>
      <c r="HZC70" s="264"/>
      <c r="HZD70" s="264"/>
      <c r="HZE70" s="264"/>
      <c r="HZF70" s="264"/>
      <c r="HZG70" s="264"/>
      <c r="HZH70" s="264"/>
      <c r="HZI70" s="264"/>
      <c r="HZJ70" s="264"/>
      <c r="HZK70" s="264"/>
      <c r="HZL70" s="264"/>
      <c r="HZM70" s="264"/>
      <c r="HZN70" s="264"/>
      <c r="HZO70" s="264"/>
      <c r="HZP70" s="264"/>
      <c r="HZQ70" s="264"/>
      <c r="HZR70" s="264"/>
      <c r="HZS70" s="264"/>
      <c r="HZT70" s="264"/>
      <c r="HZU70" s="264"/>
      <c r="HZV70" s="264"/>
      <c r="HZW70" s="264"/>
      <c r="HZX70" s="264"/>
      <c r="HZY70" s="264"/>
      <c r="HZZ70" s="264"/>
      <c r="IAA70" s="264"/>
      <c r="IAB70" s="264"/>
      <c r="IAC70" s="264"/>
      <c r="IAD70" s="264"/>
      <c r="IAE70" s="264"/>
      <c r="IAF70" s="264"/>
      <c r="IAG70" s="264"/>
      <c r="IAH70" s="264"/>
      <c r="IAI70" s="264"/>
      <c r="IAJ70" s="264"/>
      <c r="IAK70" s="264"/>
      <c r="IAL70" s="264"/>
      <c r="IAM70" s="264"/>
      <c r="IAN70" s="264"/>
      <c r="IAO70" s="264"/>
      <c r="IAP70" s="264"/>
      <c r="IAQ70" s="264"/>
      <c r="IAR70" s="264"/>
      <c r="IAS70" s="264"/>
      <c r="IAT70" s="264"/>
      <c r="IAU70" s="264"/>
      <c r="IAV70" s="264"/>
      <c r="IAW70" s="264"/>
      <c r="IAX70" s="264"/>
      <c r="IAY70" s="264"/>
      <c r="IAZ70" s="264"/>
      <c r="IBA70" s="264"/>
      <c r="IBB70" s="264"/>
      <c r="IBC70" s="264"/>
      <c r="IBD70" s="264"/>
      <c r="IBE70" s="264"/>
      <c r="IBF70" s="264"/>
      <c r="IBG70" s="264"/>
      <c r="IBH70" s="264"/>
      <c r="IBI70" s="264"/>
      <c r="IBJ70" s="264"/>
      <c r="IBK70" s="264"/>
      <c r="IBL70" s="264"/>
      <c r="IBM70" s="264"/>
      <c r="IBN70" s="264"/>
      <c r="IBO70" s="264"/>
      <c r="IBP70" s="264"/>
      <c r="IBQ70" s="264"/>
      <c r="IBR70" s="264"/>
      <c r="IBS70" s="264"/>
      <c r="IBT70" s="264"/>
      <c r="IBU70" s="264"/>
      <c r="IBV70" s="264"/>
      <c r="IBW70" s="264"/>
      <c r="IBX70" s="264"/>
      <c r="IBY70" s="264"/>
      <c r="IBZ70" s="264"/>
      <c r="ICA70" s="264"/>
      <c r="ICB70" s="264"/>
      <c r="ICC70" s="264"/>
      <c r="ICD70" s="264"/>
      <c r="ICE70" s="264"/>
      <c r="ICF70" s="264"/>
      <c r="ICG70" s="264"/>
      <c r="ICH70" s="264"/>
      <c r="ICI70" s="264"/>
      <c r="ICJ70" s="264"/>
      <c r="ICK70" s="264"/>
      <c r="ICL70" s="264"/>
      <c r="ICM70" s="264"/>
      <c r="ICN70" s="264"/>
      <c r="ICO70" s="264"/>
      <c r="ICP70" s="264"/>
      <c r="ICQ70" s="264"/>
      <c r="ICR70" s="264"/>
      <c r="ICS70" s="264"/>
      <c r="ICT70" s="264"/>
      <c r="ICU70" s="264"/>
      <c r="ICV70" s="264"/>
      <c r="ICW70" s="264"/>
      <c r="ICX70" s="264"/>
      <c r="ICY70" s="264"/>
      <c r="ICZ70" s="264"/>
      <c r="IDA70" s="264"/>
      <c r="IDB70" s="264"/>
      <c r="IDC70" s="264"/>
      <c r="IDD70" s="264"/>
      <c r="IDE70" s="264"/>
      <c r="IDF70" s="264"/>
      <c r="IDG70" s="264"/>
      <c r="IDH70" s="264"/>
      <c r="IDI70" s="264"/>
      <c r="IDJ70" s="264"/>
      <c r="IDK70" s="264"/>
      <c r="IDL70" s="264"/>
      <c r="IDM70" s="264"/>
      <c r="IDN70" s="264"/>
      <c r="IDO70" s="264"/>
      <c r="IDP70" s="264"/>
      <c r="IDQ70" s="264"/>
      <c r="IDR70" s="264"/>
      <c r="IDS70" s="264"/>
      <c r="IDT70" s="264"/>
      <c r="IDU70" s="264"/>
      <c r="IDV70" s="264"/>
      <c r="IDW70" s="264"/>
      <c r="IDX70" s="264"/>
      <c r="IDY70" s="264"/>
      <c r="IDZ70" s="264"/>
      <c r="IEA70" s="264"/>
      <c r="IEB70" s="264"/>
      <c r="IEC70" s="264"/>
      <c r="IED70" s="264"/>
      <c r="IEE70" s="264"/>
      <c r="IEF70" s="264"/>
      <c r="IEG70" s="264"/>
      <c r="IEH70" s="264"/>
      <c r="IEI70" s="264"/>
      <c r="IEJ70" s="264"/>
      <c r="IEK70" s="264"/>
      <c r="IEL70" s="264"/>
      <c r="IEM70" s="264"/>
      <c r="IEN70" s="264"/>
      <c r="IEO70" s="264"/>
      <c r="IEP70" s="264"/>
      <c r="IEQ70" s="264"/>
      <c r="IER70" s="264"/>
      <c r="IES70" s="264"/>
      <c r="IET70" s="264"/>
      <c r="IEU70" s="264"/>
      <c r="IEV70" s="264"/>
      <c r="IEW70" s="264"/>
      <c r="IEX70" s="264"/>
      <c r="IEY70" s="264"/>
      <c r="IEZ70" s="264"/>
      <c r="IFA70" s="264"/>
      <c r="IFB70" s="264"/>
      <c r="IFC70" s="264"/>
      <c r="IFD70" s="264"/>
      <c r="IFE70" s="264"/>
      <c r="IFF70" s="264"/>
      <c r="IFG70" s="264"/>
      <c r="IFH70" s="264"/>
      <c r="IFI70" s="264"/>
      <c r="IFJ70" s="264"/>
      <c r="IFK70" s="264"/>
      <c r="IFL70" s="264"/>
      <c r="IFM70" s="264"/>
      <c r="IFN70" s="264"/>
      <c r="IFO70" s="264"/>
      <c r="IFP70" s="264"/>
      <c r="IFQ70" s="264"/>
      <c r="IFR70" s="264"/>
      <c r="IFS70" s="264"/>
      <c r="IFT70" s="264"/>
      <c r="IFU70" s="264"/>
      <c r="IFV70" s="264"/>
      <c r="IFW70" s="264"/>
      <c r="IFX70" s="264"/>
      <c r="IFY70" s="264"/>
      <c r="IFZ70" s="264"/>
      <c r="IGA70" s="264"/>
      <c r="IGB70" s="264"/>
      <c r="IGC70" s="264"/>
      <c r="IGD70" s="264"/>
      <c r="IGE70" s="264"/>
      <c r="IGF70" s="264"/>
      <c r="IGG70" s="264"/>
      <c r="IGH70" s="264"/>
      <c r="IGI70" s="264"/>
      <c r="IGJ70" s="264"/>
      <c r="IGK70" s="264"/>
      <c r="IGL70" s="264"/>
      <c r="IGM70" s="264"/>
      <c r="IGN70" s="264"/>
      <c r="IGO70" s="264"/>
      <c r="IGP70" s="264"/>
      <c r="IGQ70" s="264"/>
      <c r="IGR70" s="264"/>
      <c r="IGS70" s="264"/>
      <c r="IGT70" s="264"/>
      <c r="IGU70" s="264"/>
      <c r="IGV70" s="264"/>
      <c r="IGW70" s="264"/>
      <c r="IGX70" s="264"/>
      <c r="IGY70" s="264"/>
      <c r="IGZ70" s="264"/>
      <c r="IHA70" s="264"/>
      <c r="IHB70" s="264"/>
      <c r="IHC70" s="264"/>
      <c r="IHD70" s="264"/>
      <c r="IHE70" s="264"/>
      <c r="IHF70" s="264"/>
      <c r="IHG70" s="264"/>
      <c r="IHH70" s="264"/>
      <c r="IHI70" s="264"/>
      <c r="IHJ70" s="264"/>
      <c r="IHK70" s="264"/>
      <c r="IHL70" s="264"/>
      <c r="IHM70" s="264"/>
      <c r="IHN70" s="264"/>
      <c r="IHO70" s="264"/>
      <c r="IHP70" s="264"/>
      <c r="IHQ70" s="264"/>
      <c r="IHR70" s="264"/>
      <c r="IHS70" s="264"/>
      <c r="IHT70" s="264"/>
      <c r="IHU70" s="264"/>
      <c r="IHV70" s="264"/>
      <c r="IHW70" s="264"/>
      <c r="IHX70" s="264"/>
      <c r="IHY70" s="264"/>
      <c r="IHZ70" s="264"/>
      <c r="IIA70" s="264"/>
      <c r="IIB70" s="264"/>
      <c r="IIC70" s="264"/>
      <c r="IID70" s="264"/>
      <c r="IIE70" s="264"/>
      <c r="IIF70" s="264"/>
      <c r="IIG70" s="264"/>
      <c r="IIH70" s="264"/>
      <c r="III70" s="264"/>
      <c r="IIJ70" s="264"/>
      <c r="IIK70" s="264"/>
      <c r="IIL70" s="264"/>
      <c r="IIM70" s="264"/>
      <c r="IIN70" s="264"/>
      <c r="IIO70" s="264"/>
      <c r="IIP70" s="264"/>
      <c r="IIQ70" s="264"/>
      <c r="IIR70" s="264"/>
      <c r="IIS70" s="264"/>
      <c r="IIT70" s="264"/>
      <c r="IIU70" s="264"/>
      <c r="IIV70" s="264"/>
      <c r="IIW70" s="264"/>
      <c r="IIX70" s="264"/>
      <c r="IIY70" s="264"/>
      <c r="IIZ70" s="264"/>
      <c r="IJA70" s="264"/>
      <c r="IJB70" s="264"/>
      <c r="IJC70" s="264"/>
      <c r="IJD70" s="264"/>
      <c r="IJE70" s="264"/>
      <c r="IJF70" s="264"/>
      <c r="IJG70" s="264"/>
      <c r="IJH70" s="264"/>
      <c r="IJI70" s="264"/>
      <c r="IJJ70" s="264"/>
      <c r="IJK70" s="264"/>
      <c r="IJL70" s="264"/>
      <c r="IJM70" s="264"/>
      <c r="IJN70" s="264"/>
      <c r="IJO70" s="264"/>
      <c r="IJP70" s="264"/>
      <c r="IJQ70" s="264"/>
      <c r="IJR70" s="264"/>
      <c r="IJS70" s="264"/>
      <c r="IJT70" s="264"/>
      <c r="IJU70" s="264"/>
      <c r="IJV70" s="264"/>
      <c r="IJW70" s="264"/>
      <c r="IJX70" s="264"/>
      <c r="IJY70" s="264"/>
      <c r="IJZ70" s="264"/>
      <c r="IKA70" s="264"/>
      <c r="IKB70" s="264"/>
      <c r="IKC70" s="264"/>
      <c r="IKD70" s="264"/>
      <c r="IKE70" s="264"/>
      <c r="IKF70" s="264"/>
      <c r="IKG70" s="264"/>
      <c r="IKH70" s="264"/>
      <c r="IKI70" s="264"/>
      <c r="IKJ70" s="264"/>
      <c r="IKK70" s="264"/>
      <c r="IKL70" s="264"/>
      <c r="IKM70" s="264"/>
      <c r="IKN70" s="264"/>
      <c r="IKO70" s="264"/>
      <c r="IKP70" s="264"/>
      <c r="IKQ70" s="264"/>
      <c r="IKR70" s="264"/>
      <c r="IKS70" s="264"/>
      <c r="IKT70" s="264"/>
      <c r="IKU70" s="264"/>
      <c r="IKV70" s="264"/>
      <c r="IKW70" s="264"/>
      <c r="IKX70" s="264"/>
      <c r="IKY70" s="264"/>
      <c r="IKZ70" s="264"/>
      <c r="ILA70" s="264"/>
      <c r="ILB70" s="264"/>
      <c r="ILC70" s="264"/>
      <c r="ILD70" s="264"/>
      <c r="ILE70" s="264"/>
      <c r="ILF70" s="264"/>
      <c r="ILG70" s="264"/>
      <c r="ILH70" s="264"/>
      <c r="ILI70" s="264"/>
      <c r="ILJ70" s="264"/>
      <c r="ILK70" s="264"/>
      <c r="ILL70" s="264"/>
      <c r="ILM70" s="264"/>
      <c r="ILN70" s="264"/>
      <c r="ILO70" s="264"/>
      <c r="ILP70" s="264"/>
      <c r="ILQ70" s="264"/>
      <c r="ILR70" s="264"/>
      <c r="ILS70" s="264"/>
      <c r="ILT70" s="264"/>
      <c r="ILU70" s="264"/>
      <c r="ILV70" s="264"/>
      <c r="ILW70" s="264"/>
      <c r="ILX70" s="264"/>
      <c r="ILY70" s="264"/>
      <c r="ILZ70" s="264"/>
      <c r="IMA70" s="264"/>
      <c r="IMB70" s="264"/>
      <c r="IMC70" s="264"/>
      <c r="IMD70" s="264"/>
      <c r="IME70" s="264"/>
      <c r="IMF70" s="264"/>
      <c r="IMG70" s="264"/>
      <c r="IMH70" s="264"/>
      <c r="IMI70" s="264"/>
      <c r="IMJ70" s="264"/>
      <c r="IMK70" s="264"/>
      <c r="IML70" s="264"/>
      <c r="IMM70" s="264"/>
      <c r="IMN70" s="264"/>
      <c r="IMO70" s="264"/>
      <c r="IMP70" s="264"/>
      <c r="IMQ70" s="264"/>
      <c r="IMR70" s="264"/>
      <c r="IMS70" s="264"/>
      <c r="IMT70" s="264"/>
      <c r="IMU70" s="264"/>
      <c r="IMV70" s="264"/>
      <c r="IMW70" s="264"/>
      <c r="IMX70" s="264"/>
      <c r="IMY70" s="264"/>
      <c r="IMZ70" s="264"/>
      <c r="INA70" s="264"/>
      <c r="INB70" s="264"/>
      <c r="INC70" s="264"/>
      <c r="IND70" s="264"/>
      <c r="INE70" s="264"/>
      <c r="INF70" s="264"/>
      <c r="ING70" s="264"/>
      <c r="INH70" s="264"/>
      <c r="INI70" s="264"/>
      <c r="INJ70" s="264"/>
      <c r="INK70" s="264"/>
      <c r="INL70" s="264"/>
      <c r="INM70" s="264"/>
      <c r="INN70" s="264"/>
      <c r="INO70" s="264"/>
      <c r="INP70" s="264"/>
      <c r="INQ70" s="264"/>
      <c r="INR70" s="264"/>
      <c r="INS70" s="264"/>
      <c r="INT70" s="264"/>
      <c r="INU70" s="264"/>
      <c r="INV70" s="264"/>
      <c r="INW70" s="264"/>
      <c r="INX70" s="264"/>
      <c r="INY70" s="264"/>
      <c r="INZ70" s="264"/>
      <c r="IOA70" s="264"/>
      <c r="IOB70" s="264"/>
      <c r="IOC70" s="264"/>
      <c r="IOD70" s="264"/>
      <c r="IOE70" s="264"/>
      <c r="IOF70" s="264"/>
      <c r="IOG70" s="264"/>
      <c r="IOH70" s="264"/>
      <c r="IOI70" s="264"/>
      <c r="IOJ70" s="264"/>
      <c r="IOK70" s="264"/>
      <c r="IOL70" s="264"/>
      <c r="IOM70" s="264"/>
      <c r="ION70" s="264"/>
      <c r="IOO70" s="264"/>
      <c r="IOP70" s="264"/>
      <c r="IOQ70" s="264"/>
      <c r="IOR70" s="264"/>
      <c r="IOS70" s="264"/>
      <c r="IOT70" s="264"/>
      <c r="IOU70" s="264"/>
      <c r="IOV70" s="264"/>
      <c r="IOW70" s="264"/>
      <c r="IOX70" s="264"/>
      <c r="IOY70" s="264"/>
      <c r="IOZ70" s="264"/>
      <c r="IPA70" s="264"/>
      <c r="IPB70" s="264"/>
      <c r="IPC70" s="264"/>
      <c r="IPD70" s="264"/>
      <c r="IPE70" s="264"/>
      <c r="IPF70" s="264"/>
      <c r="IPG70" s="264"/>
      <c r="IPH70" s="264"/>
      <c r="IPI70" s="264"/>
      <c r="IPJ70" s="264"/>
      <c r="IPK70" s="264"/>
      <c r="IPL70" s="264"/>
      <c r="IPM70" s="264"/>
      <c r="IPN70" s="264"/>
      <c r="IPO70" s="264"/>
      <c r="IPP70" s="264"/>
      <c r="IPQ70" s="264"/>
      <c r="IPR70" s="264"/>
      <c r="IPS70" s="264"/>
      <c r="IPT70" s="264"/>
      <c r="IPU70" s="264"/>
      <c r="IPV70" s="264"/>
      <c r="IPW70" s="264"/>
      <c r="IPX70" s="264"/>
      <c r="IPY70" s="264"/>
      <c r="IPZ70" s="264"/>
      <c r="IQA70" s="264"/>
      <c r="IQB70" s="264"/>
      <c r="IQC70" s="264"/>
      <c r="IQD70" s="264"/>
      <c r="IQE70" s="264"/>
      <c r="IQF70" s="264"/>
      <c r="IQG70" s="264"/>
      <c r="IQH70" s="264"/>
      <c r="IQI70" s="264"/>
      <c r="IQJ70" s="264"/>
      <c r="IQK70" s="264"/>
      <c r="IQL70" s="264"/>
      <c r="IQM70" s="264"/>
      <c r="IQN70" s="264"/>
      <c r="IQO70" s="264"/>
      <c r="IQP70" s="264"/>
      <c r="IQQ70" s="264"/>
      <c r="IQR70" s="264"/>
      <c r="IQS70" s="264"/>
      <c r="IQT70" s="264"/>
      <c r="IQU70" s="264"/>
      <c r="IQV70" s="264"/>
      <c r="IQW70" s="264"/>
      <c r="IQX70" s="264"/>
      <c r="IQY70" s="264"/>
      <c r="IQZ70" s="264"/>
      <c r="IRA70" s="264"/>
      <c r="IRB70" s="264"/>
      <c r="IRC70" s="264"/>
      <c r="IRD70" s="264"/>
      <c r="IRE70" s="264"/>
      <c r="IRF70" s="264"/>
      <c r="IRG70" s="264"/>
      <c r="IRH70" s="264"/>
      <c r="IRI70" s="264"/>
      <c r="IRJ70" s="264"/>
      <c r="IRK70" s="264"/>
      <c r="IRL70" s="264"/>
      <c r="IRM70" s="264"/>
      <c r="IRN70" s="264"/>
      <c r="IRO70" s="264"/>
      <c r="IRP70" s="264"/>
      <c r="IRQ70" s="264"/>
      <c r="IRR70" s="264"/>
      <c r="IRS70" s="264"/>
      <c r="IRT70" s="264"/>
      <c r="IRU70" s="264"/>
      <c r="IRV70" s="264"/>
      <c r="IRW70" s="264"/>
      <c r="IRX70" s="264"/>
      <c r="IRY70" s="264"/>
      <c r="IRZ70" s="264"/>
      <c r="ISA70" s="264"/>
      <c r="ISB70" s="264"/>
      <c r="ISC70" s="264"/>
      <c r="ISD70" s="264"/>
      <c r="ISE70" s="264"/>
      <c r="ISF70" s="264"/>
      <c r="ISG70" s="264"/>
      <c r="ISH70" s="264"/>
      <c r="ISI70" s="264"/>
      <c r="ISJ70" s="264"/>
      <c r="ISK70" s="264"/>
      <c r="ISL70" s="264"/>
      <c r="ISM70" s="264"/>
      <c r="ISN70" s="264"/>
      <c r="ISO70" s="264"/>
      <c r="ISP70" s="264"/>
      <c r="ISQ70" s="264"/>
      <c r="ISR70" s="264"/>
      <c r="ISS70" s="264"/>
      <c r="IST70" s="264"/>
      <c r="ISU70" s="264"/>
      <c r="ISV70" s="264"/>
      <c r="ISW70" s="264"/>
      <c r="ISX70" s="264"/>
      <c r="ISY70" s="264"/>
      <c r="ISZ70" s="264"/>
      <c r="ITA70" s="264"/>
      <c r="ITB70" s="264"/>
      <c r="ITC70" s="264"/>
      <c r="ITD70" s="264"/>
      <c r="ITE70" s="264"/>
      <c r="ITF70" s="264"/>
      <c r="ITG70" s="264"/>
      <c r="ITH70" s="264"/>
      <c r="ITI70" s="264"/>
      <c r="ITJ70" s="264"/>
      <c r="ITK70" s="264"/>
      <c r="ITL70" s="264"/>
      <c r="ITM70" s="264"/>
      <c r="ITN70" s="264"/>
      <c r="ITO70" s="264"/>
      <c r="ITP70" s="264"/>
      <c r="ITQ70" s="264"/>
      <c r="ITR70" s="264"/>
      <c r="ITS70" s="264"/>
      <c r="ITT70" s="264"/>
      <c r="ITU70" s="264"/>
      <c r="ITV70" s="264"/>
      <c r="ITW70" s="264"/>
      <c r="ITX70" s="264"/>
      <c r="ITY70" s="264"/>
      <c r="ITZ70" s="264"/>
      <c r="IUA70" s="264"/>
      <c r="IUB70" s="264"/>
      <c r="IUC70" s="264"/>
      <c r="IUD70" s="264"/>
      <c r="IUE70" s="264"/>
      <c r="IUF70" s="264"/>
      <c r="IUG70" s="264"/>
      <c r="IUH70" s="264"/>
      <c r="IUI70" s="264"/>
      <c r="IUJ70" s="264"/>
      <c r="IUK70" s="264"/>
      <c r="IUL70" s="264"/>
      <c r="IUM70" s="264"/>
      <c r="IUN70" s="264"/>
      <c r="IUO70" s="264"/>
      <c r="IUP70" s="264"/>
      <c r="IUQ70" s="264"/>
      <c r="IUR70" s="264"/>
      <c r="IUS70" s="264"/>
      <c r="IUT70" s="264"/>
      <c r="IUU70" s="264"/>
      <c r="IUV70" s="264"/>
      <c r="IUW70" s="264"/>
      <c r="IUX70" s="264"/>
      <c r="IUY70" s="264"/>
      <c r="IUZ70" s="264"/>
      <c r="IVA70" s="264"/>
      <c r="IVB70" s="264"/>
      <c r="IVC70" s="264"/>
      <c r="IVD70" s="264"/>
      <c r="IVE70" s="264"/>
      <c r="IVF70" s="264"/>
      <c r="IVG70" s="264"/>
      <c r="IVH70" s="264"/>
      <c r="IVI70" s="264"/>
      <c r="IVJ70" s="264"/>
      <c r="IVK70" s="264"/>
      <c r="IVL70" s="264"/>
      <c r="IVM70" s="264"/>
      <c r="IVN70" s="264"/>
      <c r="IVO70" s="264"/>
      <c r="IVP70" s="264"/>
      <c r="IVQ70" s="264"/>
      <c r="IVR70" s="264"/>
      <c r="IVS70" s="264"/>
      <c r="IVT70" s="264"/>
      <c r="IVU70" s="264"/>
      <c r="IVV70" s="264"/>
      <c r="IVW70" s="264"/>
      <c r="IVX70" s="264"/>
      <c r="IVY70" s="264"/>
      <c r="IVZ70" s="264"/>
      <c r="IWA70" s="264"/>
      <c r="IWB70" s="264"/>
      <c r="IWC70" s="264"/>
      <c r="IWD70" s="264"/>
      <c r="IWE70" s="264"/>
      <c r="IWF70" s="264"/>
      <c r="IWG70" s="264"/>
      <c r="IWH70" s="264"/>
      <c r="IWI70" s="264"/>
      <c r="IWJ70" s="264"/>
      <c r="IWK70" s="264"/>
      <c r="IWL70" s="264"/>
      <c r="IWM70" s="264"/>
      <c r="IWN70" s="264"/>
      <c r="IWO70" s="264"/>
      <c r="IWP70" s="264"/>
      <c r="IWQ70" s="264"/>
      <c r="IWR70" s="264"/>
      <c r="IWS70" s="264"/>
      <c r="IWT70" s="264"/>
      <c r="IWU70" s="264"/>
      <c r="IWV70" s="264"/>
      <c r="IWW70" s="264"/>
      <c r="IWX70" s="264"/>
      <c r="IWY70" s="264"/>
      <c r="IWZ70" s="264"/>
      <c r="IXA70" s="264"/>
      <c r="IXB70" s="264"/>
      <c r="IXC70" s="264"/>
      <c r="IXD70" s="264"/>
      <c r="IXE70" s="264"/>
      <c r="IXF70" s="264"/>
      <c r="IXG70" s="264"/>
      <c r="IXH70" s="264"/>
      <c r="IXI70" s="264"/>
      <c r="IXJ70" s="264"/>
      <c r="IXK70" s="264"/>
      <c r="IXL70" s="264"/>
      <c r="IXM70" s="264"/>
      <c r="IXN70" s="264"/>
      <c r="IXO70" s="264"/>
      <c r="IXP70" s="264"/>
      <c r="IXQ70" s="264"/>
      <c r="IXR70" s="264"/>
      <c r="IXS70" s="264"/>
      <c r="IXT70" s="264"/>
      <c r="IXU70" s="264"/>
      <c r="IXV70" s="264"/>
      <c r="IXW70" s="264"/>
      <c r="IXX70" s="264"/>
      <c r="IXY70" s="264"/>
      <c r="IXZ70" s="264"/>
      <c r="IYA70" s="264"/>
      <c r="IYB70" s="264"/>
      <c r="IYC70" s="264"/>
      <c r="IYD70" s="264"/>
      <c r="IYE70" s="264"/>
      <c r="IYF70" s="264"/>
      <c r="IYG70" s="264"/>
      <c r="IYH70" s="264"/>
      <c r="IYI70" s="264"/>
      <c r="IYJ70" s="264"/>
      <c r="IYK70" s="264"/>
      <c r="IYL70" s="264"/>
      <c r="IYM70" s="264"/>
      <c r="IYN70" s="264"/>
      <c r="IYO70" s="264"/>
      <c r="IYP70" s="264"/>
      <c r="IYQ70" s="264"/>
      <c r="IYR70" s="264"/>
      <c r="IYS70" s="264"/>
      <c r="IYT70" s="264"/>
      <c r="IYU70" s="264"/>
      <c r="IYV70" s="264"/>
      <c r="IYW70" s="264"/>
      <c r="IYX70" s="264"/>
      <c r="IYY70" s="264"/>
      <c r="IYZ70" s="264"/>
      <c r="IZA70" s="264"/>
      <c r="IZB70" s="264"/>
      <c r="IZC70" s="264"/>
      <c r="IZD70" s="264"/>
      <c r="IZE70" s="264"/>
      <c r="IZF70" s="264"/>
      <c r="IZG70" s="264"/>
      <c r="IZH70" s="264"/>
      <c r="IZI70" s="264"/>
      <c r="IZJ70" s="264"/>
      <c r="IZK70" s="264"/>
      <c r="IZL70" s="264"/>
      <c r="IZM70" s="264"/>
      <c r="IZN70" s="264"/>
      <c r="IZO70" s="264"/>
      <c r="IZP70" s="264"/>
      <c r="IZQ70" s="264"/>
      <c r="IZR70" s="264"/>
      <c r="IZS70" s="264"/>
      <c r="IZT70" s="264"/>
      <c r="IZU70" s="264"/>
      <c r="IZV70" s="264"/>
      <c r="IZW70" s="264"/>
      <c r="IZX70" s="264"/>
      <c r="IZY70" s="264"/>
      <c r="IZZ70" s="264"/>
      <c r="JAA70" s="264"/>
      <c r="JAB70" s="264"/>
      <c r="JAC70" s="264"/>
      <c r="JAD70" s="264"/>
      <c r="JAE70" s="264"/>
      <c r="JAF70" s="264"/>
      <c r="JAG70" s="264"/>
      <c r="JAH70" s="264"/>
      <c r="JAI70" s="264"/>
      <c r="JAJ70" s="264"/>
      <c r="JAK70" s="264"/>
      <c r="JAL70" s="264"/>
      <c r="JAM70" s="264"/>
      <c r="JAN70" s="264"/>
      <c r="JAO70" s="264"/>
      <c r="JAP70" s="264"/>
      <c r="JAQ70" s="264"/>
      <c r="JAR70" s="264"/>
      <c r="JAS70" s="264"/>
      <c r="JAT70" s="264"/>
      <c r="JAU70" s="264"/>
      <c r="JAV70" s="264"/>
      <c r="JAW70" s="264"/>
      <c r="JAX70" s="264"/>
      <c r="JAY70" s="264"/>
      <c r="JAZ70" s="264"/>
      <c r="JBA70" s="264"/>
      <c r="JBB70" s="264"/>
      <c r="JBC70" s="264"/>
      <c r="JBD70" s="264"/>
      <c r="JBE70" s="264"/>
      <c r="JBF70" s="264"/>
      <c r="JBG70" s="264"/>
      <c r="JBH70" s="264"/>
      <c r="JBI70" s="264"/>
      <c r="JBJ70" s="264"/>
      <c r="JBK70" s="264"/>
      <c r="JBL70" s="264"/>
      <c r="JBM70" s="264"/>
      <c r="JBN70" s="264"/>
      <c r="JBO70" s="264"/>
      <c r="JBP70" s="264"/>
      <c r="JBQ70" s="264"/>
      <c r="JBR70" s="264"/>
      <c r="JBS70" s="264"/>
      <c r="JBT70" s="264"/>
      <c r="JBU70" s="264"/>
      <c r="JBV70" s="264"/>
      <c r="JBW70" s="264"/>
      <c r="JBX70" s="264"/>
      <c r="JBY70" s="264"/>
      <c r="JBZ70" s="264"/>
      <c r="JCA70" s="264"/>
      <c r="JCB70" s="264"/>
      <c r="JCC70" s="264"/>
      <c r="JCD70" s="264"/>
      <c r="JCE70" s="264"/>
      <c r="JCF70" s="264"/>
      <c r="JCG70" s="264"/>
      <c r="JCH70" s="264"/>
      <c r="JCI70" s="264"/>
      <c r="JCJ70" s="264"/>
      <c r="JCK70" s="264"/>
      <c r="JCL70" s="264"/>
      <c r="JCM70" s="264"/>
      <c r="JCN70" s="264"/>
      <c r="JCO70" s="264"/>
      <c r="JCP70" s="264"/>
      <c r="JCQ70" s="264"/>
      <c r="JCR70" s="264"/>
      <c r="JCS70" s="264"/>
      <c r="JCT70" s="264"/>
      <c r="JCU70" s="264"/>
      <c r="JCV70" s="264"/>
      <c r="JCW70" s="264"/>
      <c r="JCX70" s="264"/>
      <c r="JCY70" s="264"/>
      <c r="JCZ70" s="264"/>
      <c r="JDA70" s="264"/>
      <c r="JDB70" s="264"/>
      <c r="JDC70" s="264"/>
      <c r="JDD70" s="264"/>
      <c r="JDE70" s="264"/>
      <c r="JDF70" s="264"/>
      <c r="JDG70" s="264"/>
      <c r="JDH70" s="264"/>
      <c r="JDI70" s="264"/>
      <c r="JDJ70" s="264"/>
      <c r="JDK70" s="264"/>
      <c r="JDL70" s="264"/>
      <c r="JDM70" s="264"/>
      <c r="JDN70" s="264"/>
      <c r="JDO70" s="264"/>
      <c r="JDP70" s="264"/>
      <c r="JDQ70" s="264"/>
      <c r="JDR70" s="264"/>
      <c r="JDS70" s="264"/>
      <c r="JDT70" s="264"/>
      <c r="JDU70" s="264"/>
      <c r="JDV70" s="264"/>
      <c r="JDW70" s="264"/>
      <c r="JDX70" s="264"/>
      <c r="JDY70" s="264"/>
      <c r="JDZ70" s="264"/>
      <c r="JEA70" s="264"/>
      <c r="JEB70" s="264"/>
      <c r="JEC70" s="264"/>
      <c r="JED70" s="264"/>
      <c r="JEE70" s="264"/>
      <c r="JEF70" s="264"/>
      <c r="JEG70" s="264"/>
      <c r="JEH70" s="264"/>
      <c r="JEI70" s="264"/>
      <c r="JEJ70" s="264"/>
      <c r="JEK70" s="264"/>
      <c r="JEL70" s="264"/>
      <c r="JEM70" s="264"/>
      <c r="JEN70" s="264"/>
      <c r="JEO70" s="264"/>
      <c r="JEP70" s="264"/>
      <c r="JEQ70" s="264"/>
      <c r="JER70" s="264"/>
      <c r="JES70" s="264"/>
      <c r="JET70" s="264"/>
      <c r="JEU70" s="264"/>
      <c r="JEV70" s="264"/>
      <c r="JEW70" s="264"/>
      <c r="JEX70" s="264"/>
      <c r="JEY70" s="264"/>
      <c r="JEZ70" s="264"/>
      <c r="JFA70" s="264"/>
      <c r="JFB70" s="264"/>
      <c r="JFC70" s="264"/>
      <c r="JFD70" s="264"/>
      <c r="JFE70" s="264"/>
      <c r="JFF70" s="264"/>
      <c r="JFG70" s="264"/>
      <c r="JFH70" s="264"/>
      <c r="JFI70" s="264"/>
      <c r="JFJ70" s="264"/>
      <c r="JFK70" s="264"/>
      <c r="JFL70" s="264"/>
      <c r="JFM70" s="264"/>
      <c r="JFN70" s="264"/>
      <c r="JFO70" s="264"/>
      <c r="JFP70" s="264"/>
      <c r="JFQ70" s="264"/>
      <c r="JFR70" s="264"/>
      <c r="JFS70" s="264"/>
      <c r="JFT70" s="264"/>
      <c r="JFU70" s="264"/>
      <c r="JFV70" s="264"/>
      <c r="JFW70" s="264"/>
      <c r="JFX70" s="264"/>
      <c r="JFY70" s="264"/>
      <c r="JFZ70" s="264"/>
      <c r="JGA70" s="264"/>
      <c r="JGB70" s="264"/>
      <c r="JGC70" s="264"/>
      <c r="JGD70" s="264"/>
      <c r="JGE70" s="264"/>
      <c r="JGF70" s="264"/>
      <c r="JGG70" s="264"/>
      <c r="JGH70" s="264"/>
      <c r="JGI70" s="264"/>
      <c r="JGJ70" s="264"/>
      <c r="JGK70" s="264"/>
      <c r="JGL70" s="264"/>
      <c r="JGM70" s="264"/>
      <c r="JGN70" s="264"/>
      <c r="JGO70" s="264"/>
      <c r="JGP70" s="264"/>
      <c r="JGQ70" s="264"/>
      <c r="JGR70" s="264"/>
      <c r="JGS70" s="264"/>
      <c r="JGT70" s="264"/>
      <c r="JGU70" s="264"/>
      <c r="JGV70" s="264"/>
      <c r="JGW70" s="264"/>
      <c r="JGX70" s="264"/>
      <c r="JGY70" s="264"/>
      <c r="JGZ70" s="264"/>
      <c r="JHA70" s="264"/>
      <c r="JHB70" s="264"/>
      <c r="JHC70" s="264"/>
      <c r="JHD70" s="264"/>
      <c r="JHE70" s="264"/>
      <c r="JHF70" s="264"/>
      <c r="JHG70" s="264"/>
      <c r="JHH70" s="264"/>
      <c r="JHI70" s="264"/>
      <c r="JHJ70" s="264"/>
      <c r="JHK70" s="264"/>
      <c r="JHL70" s="264"/>
      <c r="JHM70" s="264"/>
      <c r="JHN70" s="264"/>
      <c r="JHO70" s="264"/>
      <c r="JHP70" s="264"/>
      <c r="JHQ70" s="264"/>
      <c r="JHR70" s="264"/>
      <c r="JHS70" s="264"/>
      <c r="JHT70" s="264"/>
      <c r="JHU70" s="264"/>
      <c r="JHV70" s="264"/>
      <c r="JHW70" s="264"/>
      <c r="JHX70" s="264"/>
      <c r="JHY70" s="264"/>
      <c r="JHZ70" s="264"/>
      <c r="JIA70" s="264"/>
      <c r="JIB70" s="264"/>
      <c r="JIC70" s="264"/>
      <c r="JID70" s="264"/>
      <c r="JIE70" s="264"/>
      <c r="JIF70" s="264"/>
      <c r="JIG70" s="264"/>
      <c r="JIH70" s="264"/>
      <c r="JII70" s="264"/>
      <c r="JIJ70" s="264"/>
      <c r="JIK70" s="264"/>
      <c r="JIL70" s="264"/>
      <c r="JIM70" s="264"/>
      <c r="JIN70" s="264"/>
      <c r="JIO70" s="264"/>
      <c r="JIP70" s="264"/>
      <c r="JIQ70" s="264"/>
      <c r="JIR70" s="264"/>
      <c r="JIS70" s="264"/>
      <c r="JIT70" s="264"/>
      <c r="JIU70" s="264"/>
      <c r="JIV70" s="264"/>
      <c r="JIW70" s="264"/>
      <c r="JIX70" s="264"/>
      <c r="JIY70" s="264"/>
      <c r="JIZ70" s="264"/>
      <c r="JJA70" s="264"/>
      <c r="JJB70" s="264"/>
      <c r="JJC70" s="264"/>
      <c r="JJD70" s="264"/>
      <c r="JJE70" s="264"/>
      <c r="JJF70" s="264"/>
      <c r="JJG70" s="264"/>
      <c r="JJH70" s="264"/>
      <c r="JJI70" s="264"/>
      <c r="JJJ70" s="264"/>
      <c r="JJK70" s="264"/>
      <c r="JJL70" s="264"/>
      <c r="JJM70" s="264"/>
      <c r="JJN70" s="264"/>
      <c r="JJO70" s="264"/>
      <c r="JJP70" s="264"/>
      <c r="JJQ70" s="264"/>
      <c r="JJR70" s="264"/>
      <c r="JJS70" s="264"/>
      <c r="JJT70" s="264"/>
      <c r="JJU70" s="264"/>
      <c r="JJV70" s="264"/>
      <c r="JJW70" s="264"/>
      <c r="JJX70" s="264"/>
      <c r="JJY70" s="264"/>
      <c r="JJZ70" s="264"/>
      <c r="JKA70" s="264"/>
      <c r="JKB70" s="264"/>
      <c r="JKC70" s="264"/>
      <c r="JKD70" s="264"/>
      <c r="JKE70" s="264"/>
      <c r="JKF70" s="264"/>
      <c r="JKG70" s="264"/>
      <c r="JKH70" s="264"/>
      <c r="JKI70" s="264"/>
      <c r="JKJ70" s="264"/>
      <c r="JKK70" s="264"/>
      <c r="JKL70" s="264"/>
      <c r="JKM70" s="264"/>
      <c r="JKN70" s="264"/>
      <c r="JKO70" s="264"/>
      <c r="JKP70" s="264"/>
      <c r="JKQ70" s="264"/>
      <c r="JKR70" s="264"/>
      <c r="JKS70" s="264"/>
      <c r="JKT70" s="264"/>
      <c r="JKU70" s="264"/>
      <c r="JKV70" s="264"/>
      <c r="JKW70" s="264"/>
      <c r="JKX70" s="264"/>
      <c r="JKY70" s="264"/>
      <c r="JKZ70" s="264"/>
      <c r="JLA70" s="264"/>
      <c r="JLB70" s="264"/>
      <c r="JLC70" s="264"/>
      <c r="JLD70" s="264"/>
      <c r="JLE70" s="264"/>
      <c r="JLF70" s="264"/>
      <c r="JLG70" s="264"/>
      <c r="JLH70" s="264"/>
      <c r="JLI70" s="264"/>
      <c r="JLJ70" s="264"/>
      <c r="JLK70" s="264"/>
      <c r="JLL70" s="264"/>
      <c r="JLM70" s="264"/>
      <c r="JLN70" s="264"/>
      <c r="JLO70" s="264"/>
      <c r="JLP70" s="264"/>
      <c r="JLQ70" s="264"/>
      <c r="JLR70" s="264"/>
      <c r="JLS70" s="264"/>
      <c r="JLT70" s="264"/>
      <c r="JLU70" s="264"/>
      <c r="JLV70" s="264"/>
      <c r="JLW70" s="264"/>
      <c r="JLX70" s="264"/>
      <c r="JLY70" s="264"/>
      <c r="JLZ70" s="264"/>
      <c r="JMA70" s="264"/>
      <c r="JMB70" s="264"/>
      <c r="JMC70" s="264"/>
      <c r="JMD70" s="264"/>
      <c r="JME70" s="264"/>
      <c r="JMF70" s="264"/>
      <c r="JMG70" s="264"/>
      <c r="JMH70" s="264"/>
      <c r="JMI70" s="264"/>
      <c r="JMJ70" s="264"/>
      <c r="JMK70" s="264"/>
      <c r="JML70" s="264"/>
      <c r="JMM70" s="264"/>
      <c r="JMN70" s="264"/>
      <c r="JMO70" s="264"/>
      <c r="JMP70" s="264"/>
      <c r="JMQ70" s="264"/>
      <c r="JMR70" s="264"/>
      <c r="JMS70" s="264"/>
      <c r="JMT70" s="264"/>
      <c r="JMU70" s="264"/>
      <c r="JMV70" s="264"/>
      <c r="JMW70" s="264"/>
      <c r="JMX70" s="264"/>
      <c r="JMY70" s="264"/>
      <c r="JMZ70" s="264"/>
      <c r="JNA70" s="264"/>
      <c r="JNB70" s="264"/>
      <c r="JNC70" s="264"/>
      <c r="JND70" s="264"/>
      <c r="JNE70" s="264"/>
      <c r="JNF70" s="264"/>
      <c r="JNG70" s="264"/>
      <c r="JNH70" s="264"/>
      <c r="JNI70" s="264"/>
      <c r="JNJ70" s="264"/>
      <c r="JNK70" s="264"/>
      <c r="JNL70" s="264"/>
      <c r="JNM70" s="264"/>
      <c r="JNN70" s="264"/>
      <c r="JNO70" s="264"/>
      <c r="JNP70" s="264"/>
      <c r="JNQ70" s="264"/>
      <c r="JNR70" s="264"/>
      <c r="JNS70" s="264"/>
      <c r="JNT70" s="264"/>
      <c r="JNU70" s="264"/>
      <c r="JNV70" s="264"/>
      <c r="JNW70" s="264"/>
      <c r="JNX70" s="264"/>
      <c r="JNY70" s="264"/>
      <c r="JNZ70" s="264"/>
      <c r="JOA70" s="264"/>
      <c r="JOB70" s="264"/>
      <c r="JOC70" s="264"/>
      <c r="JOD70" s="264"/>
      <c r="JOE70" s="264"/>
      <c r="JOF70" s="264"/>
      <c r="JOG70" s="264"/>
      <c r="JOH70" s="264"/>
      <c r="JOI70" s="264"/>
      <c r="JOJ70" s="264"/>
      <c r="JOK70" s="264"/>
      <c r="JOL70" s="264"/>
      <c r="JOM70" s="264"/>
      <c r="JON70" s="264"/>
      <c r="JOO70" s="264"/>
      <c r="JOP70" s="264"/>
      <c r="JOQ70" s="264"/>
      <c r="JOR70" s="264"/>
      <c r="JOS70" s="264"/>
      <c r="JOT70" s="264"/>
      <c r="JOU70" s="264"/>
      <c r="JOV70" s="264"/>
      <c r="JOW70" s="264"/>
      <c r="JOX70" s="264"/>
      <c r="JOY70" s="264"/>
      <c r="JOZ70" s="264"/>
      <c r="JPA70" s="264"/>
      <c r="JPB70" s="264"/>
      <c r="JPC70" s="264"/>
      <c r="JPD70" s="264"/>
      <c r="JPE70" s="264"/>
      <c r="JPF70" s="264"/>
      <c r="JPG70" s="264"/>
      <c r="JPH70" s="264"/>
      <c r="JPI70" s="264"/>
      <c r="JPJ70" s="264"/>
      <c r="JPK70" s="264"/>
      <c r="JPL70" s="264"/>
      <c r="JPM70" s="264"/>
      <c r="JPN70" s="264"/>
      <c r="JPO70" s="264"/>
      <c r="JPP70" s="264"/>
      <c r="JPQ70" s="264"/>
      <c r="JPR70" s="264"/>
      <c r="JPS70" s="264"/>
      <c r="JPT70" s="264"/>
      <c r="JPU70" s="264"/>
      <c r="JPV70" s="264"/>
      <c r="JPW70" s="264"/>
      <c r="JPX70" s="264"/>
      <c r="JPY70" s="264"/>
      <c r="JPZ70" s="264"/>
      <c r="JQA70" s="264"/>
      <c r="JQB70" s="264"/>
      <c r="JQC70" s="264"/>
      <c r="JQD70" s="264"/>
      <c r="JQE70" s="264"/>
      <c r="JQF70" s="264"/>
      <c r="JQG70" s="264"/>
      <c r="JQH70" s="264"/>
      <c r="JQI70" s="264"/>
      <c r="JQJ70" s="264"/>
      <c r="JQK70" s="264"/>
      <c r="JQL70" s="264"/>
      <c r="JQM70" s="264"/>
      <c r="JQN70" s="264"/>
      <c r="JQO70" s="264"/>
      <c r="JQP70" s="264"/>
      <c r="JQQ70" s="264"/>
      <c r="JQR70" s="264"/>
      <c r="JQS70" s="264"/>
      <c r="JQT70" s="264"/>
      <c r="JQU70" s="264"/>
      <c r="JQV70" s="264"/>
      <c r="JQW70" s="264"/>
      <c r="JQX70" s="264"/>
      <c r="JQY70" s="264"/>
      <c r="JQZ70" s="264"/>
      <c r="JRA70" s="264"/>
      <c r="JRB70" s="264"/>
      <c r="JRC70" s="264"/>
      <c r="JRD70" s="264"/>
      <c r="JRE70" s="264"/>
      <c r="JRF70" s="264"/>
      <c r="JRG70" s="264"/>
      <c r="JRH70" s="264"/>
      <c r="JRI70" s="264"/>
      <c r="JRJ70" s="264"/>
      <c r="JRK70" s="264"/>
      <c r="JRL70" s="264"/>
      <c r="JRM70" s="264"/>
      <c r="JRN70" s="264"/>
      <c r="JRO70" s="264"/>
      <c r="JRP70" s="264"/>
      <c r="JRQ70" s="264"/>
      <c r="JRR70" s="264"/>
      <c r="JRS70" s="264"/>
      <c r="JRT70" s="264"/>
      <c r="JRU70" s="264"/>
      <c r="JRV70" s="264"/>
      <c r="JRW70" s="264"/>
      <c r="JRX70" s="264"/>
      <c r="JRY70" s="264"/>
      <c r="JRZ70" s="264"/>
      <c r="JSA70" s="264"/>
      <c r="JSB70" s="264"/>
      <c r="JSC70" s="264"/>
      <c r="JSD70" s="264"/>
      <c r="JSE70" s="264"/>
      <c r="JSF70" s="264"/>
      <c r="JSG70" s="264"/>
      <c r="JSH70" s="264"/>
      <c r="JSI70" s="264"/>
      <c r="JSJ70" s="264"/>
      <c r="JSK70" s="264"/>
      <c r="JSL70" s="264"/>
      <c r="JSM70" s="264"/>
      <c r="JSN70" s="264"/>
      <c r="JSO70" s="264"/>
      <c r="JSP70" s="264"/>
      <c r="JSQ70" s="264"/>
      <c r="JSR70" s="264"/>
      <c r="JSS70" s="264"/>
      <c r="JST70" s="264"/>
      <c r="JSU70" s="264"/>
      <c r="JSV70" s="264"/>
      <c r="JSW70" s="264"/>
      <c r="JSX70" s="264"/>
      <c r="JSY70" s="264"/>
      <c r="JSZ70" s="264"/>
      <c r="JTA70" s="264"/>
      <c r="JTB70" s="264"/>
      <c r="JTC70" s="264"/>
      <c r="JTD70" s="264"/>
      <c r="JTE70" s="264"/>
      <c r="JTF70" s="264"/>
      <c r="JTG70" s="264"/>
      <c r="JTH70" s="264"/>
      <c r="JTI70" s="264"/>
      <c r="JTJ70" s="264"/>
      <c r="JTK70" s="264"/>
      <c r="JTL70" s="264"/>
      <c r="JTM70" s="264"/>
      <c r="JTN70" s="264"/>
      <c r="JTO70" s="264"/>
      <c r="JTP70" s="264"/>
      <c r="JTQ70" s="264"/>
      <c r="JTR70" s="264"/>
      <c r="JTS70" s="264"/>
      <c r="JTT70" s="264"/>
      <c r="JTU70" s="264"/>
      <c r="JTV70" s="264"/>
      <c r="JTW70" s="264"/>
      <c r="JTX70" s="264"/>
      <c r="JTY70" s="264"/>
      <c r="JTZ70" s="264"/>
      <c r="JUA70" s="264"/>
      <c r="JUB70" s="264"/>
      <c r="JUC70" s="264"/>
      <c r="JUD70" s="264"/>
      <c r="JUE70" s="264"/>
      <c r="JUF70" s="264"/>
      <c r="JUG70" s="264"/>
      <c r="JUH70" s="264"/>
      <c r="JUI70" s="264"/>
      <c r="JUJ70" s="264"/>
      <c r="JUK70" s="264"/>
      <c r="JUL70" s="264"/>
      <c r="JUM70" s="264"/>
      <c r="JUN70" s="264"/>
      <c r="JUO70" s="264"/>
      <c r="JUP70" s="264"/>
      <c r="JUQ70" s="264"/>
      <c r="JUR70" s="264"/>
      <c r="JUS70" s="264"/>
      <c r="JUT70" s="264"/>
      <c r="JUU70" s="264"/>
      <c r="JUV70" s="264"/>
      <c r="JUW70" s="264"/>
      <c r="JUX70" s="264"/>
      <c r="JUY70" s="264"/>
      <c r="JUZ70" s="264"/>
      <c r="JVA70" s="264"/>
      <c r="JVB70" s="264"/>
      <c r="JVC70" s="264"/>
      <c r="JVD70" s="264"/>
      <c r="JVE70" s="264"/>
      <c r="JVF70" s="264"/>
      <c r="JVG70" s="264"/>
      <c r="JVH70" s="264"/>
      <c r="JVI70" s="264"/>
      <c r="JVJ70" s="264"/>
      <c r="JVK70" s="264"/>
      <c r="JVL70" s="264"/>
      <c r="JVM70" s="264"/>
      <c r="JVN70" s="264"/>
      <c r="JVO70" s="264"/>
      <c r="JVP70" s="264"/>
      <c r="JVQ70" s="264"/>
      <c r="JVR70" s="264"/>
      <c r="JVS70" s="264"/>
      <c r="JVT70" s="264"/>
      <c r="JVU70" s="264"/>
      <c r="JVV70" s="264"/>
      <c r="JVW70" s="264"/>
      <c r="JVX70" s="264"/>
      <c r="JVY70" s="264"/>
      <c r="JVZ70" s="264"/>
      <c r="JWA70" s="264"/>
      <c r="JWB70" s="264"/>
      <c r="JWC70" s="264"/>
      <c r="JWD70" s="264"/>
      <c r="JWE70" s="264"/>
      <c r="JWF70" s="264"/>
      <c r="JWG70" s="264"/>
      <c r="JWH70" s="264"/>
      <c r="JWI70" s="264"/>
      <c r="JWJ70" s="264"/>
      <c r="JWK70" s="264"/>
      <c r="JWL70" s="264"/>
      <c r="JWM70" s="264"/>
      <c r="JWN70" s="264"/>
      <c r="JWO70" s="264"/>
      <c r="JWP70" s="264"/>
      <c r="JWQ70" s="264"/>
      <c r="JWR70" s="264"/>
      <c r="JWS70" s="264"/>
      <c r="JWT70" s="264"/>
      <c r="JWU70" s="264"/>
      <c r="JWV70" s="264"/>
      <c r="JWW70" s="264"/>
      <c r="JWX70" s="264"/>
      <c r="JWY70" s="264"/>
      <c r="JWZ70" s="264"/>
      <c r="JXA70" s="264"/>
      <c r="JXB70" s="264"/>
      <c r="JXC70" s="264"/>
      <c r="JXD70" s="264"/>
      <c r="JXE70" s="264"/>
      <c r="JXF70" s="264"/>
      <c r="JXG70" s="264"/>
      <c r="JXH70" s="264"/>
      <c r="JXI70" s="264"/>
      <c r="JXJ70" s="264"/>
      <c r="JXK70" s="264"/>
      <c r="JXL70" s="264"/>
      <c r="JXM70" s="264"/>
      <c r="JXN70" s="264"/>
      <c r="JXO70" s="264"/>
      <c r="JXP70" s="264"/>
      <c r="JXQ70" s="264"/>
      <c r="JXR70" s="264"/>
      <c r="JXS70" s="264"/>
      <c r="JXT70" s="264"/>
      <c r="JXU70" s="264"/>
      <c r="JXV70" s="264"/>
      <c r="JXW70" s="264"/>
      <c r="JXX70" s="264"/>
      <c r="JXY70" s="264"/>
      <c r="JXZ70" s="264"/>
      <c r="JYA70" s="264"/>
      <c r="JYB70" s="264"/>
      <c r="JYC70" s="264"/>
      <c r="JYD70" s="264"/>
      <c r="JYE70" s="264"/>
      <c r="JYF70" s="264"/>
      <c r="JYG70" s="264"/>
      <c r="JYH70" s="264"/>
      <c r="JYI70" s="264"/>
      <c r="JYJ70" s="264"/>
      <c r="JYK70" s="264"/>
      <c r="JYL70" s="264"/>
      <c r="JYM70" s="264"/>
      <c r="JYN70" s="264"/>
      <c r="JYO70" s="264"/>
      <c r="JYP70" s="264"/>
      <c r="JYQ70" s="264"/>
      <c r="JYR70" s="264"/>
      <c r="JYS70" s="264"/>
      <c r="JYT70" s="264"/>
      <c r="JYU70" s="264"/>
      <c r="JYV70" s="264"/>
      <c r="JYW70" s="264"/>
      <c r="JYX70" s="264"/>
      <c r="JYY70" s="264"/>
      <c r="JYZ70" s="264"/>
      <c r="JZA70" s="264"/>
      <c r="JZB70" s="264"/>
      <c r="JZC70" s="264"/>
      <c r="JZD70" s="264"/>
      <c r="JZE70" s="264"/>
      <c r="JZF70" s="264"/>
      <c r="JZG70" s="264"/>
      <c r="JZH70" s="264"/>
      <c r="JZI70" s="264"/>
      <c r="JZJ70" s="264"/>
      <c r="JZK70" s="264"/>
      <c r="JZL70" s="264"/>
      <c r="JZM70" s="264"/>
      <c r="JZN70" s="264"/>
      <c r="JZO70" s="264"/>
      <c r="JZP70" s="264"/>
      <c r="JZQ70" s="264"/>
      <c r="JZR70" s="264"/>
      <c r="JZS70" s="264"/>
      <c r="JZT70" s="264"/>
      <c r="JZU70" s="264"/>
      <c r="JZV70" s="264"/>
      <c r="JZW70" s="264"/>
      <c r="JZX70" s="264"/>
      <c r="JZY70" s="264"/>
      <c r="JZZ70" s="264"/>
      <c r="KAA70" s="264"/>
      <c r="KAB70" s="264"/>
      <c r="KAC70" s="264"/>
      <c r="KAD70" s="264"/>
      <c r="KAE70" s="264"/>
      <c r="KAF70" s="264"/>
      <c r="KAG70" s="264"/>
      <c r="KAH70" s="264"/>
      <c r="KAI70" s="264"/>
      <c r="KAJ70" s="264"/>
      <c r="KAK70" s="264"/>
      <c r="KAL70" s="264"/>
      <c r="KAM70" s="264"/>
      <c r="KAN70" s="264"/>
      <c r="KAO70" s="264"/>
      <c r="KAP70" s="264"/>
      <c r="KAQ70" s="264"/>
      <c r="KAR70" s="264"/>
      <c r="KAS70" s="264"/>
      <c r="KAT70" s="264"/>
      <c r="KAU70" s="264"/>
      <c r="KAV70" s="264"/>
      <c r="KAW70" s="264"/>
      <c r="KAX70" s="264"/>
      <c r="KAY70" s="264"/>
      <c r="KAZ70" s="264"/>
      <c r="KBA70" s="264"/>
      <c r="KBB70" s="264"/>
      <c r="KBC70" s="264"/>
      <c r="KBD70" s="264"/>
      <c r="KBE70" s="264"/>
      <c r="KBF70" s="264"/>
      <c r="KBG70" s="264"/>
      <c r="KBH70" s="264"/>
      <c r="KBI70" s="264"/>
      <c r="KBJ70" s="264"/>
      <c r="KBK70" s="264"/>
      <c r="KBL70" s="264"/>
      <c r="KBM70" s="264"/>
      <c r="KBN70" s="264"/>
      <c r="KBO70" s="264"/>
      <c r="KBP70" s="264"/>
      <c r="KBQ70" s="264"/>
      <c r="KBR70" s="264"/>
      <c r="KBS70" s="264"/>
      <c r="KBT70" s="264"/>
      <c r="KBU70" s="264"/>
      <c r="KBV70" s="264"/>
      <c r="KBW70" s="264"/>
      <c r="KBX70" s="264"/>
      <c r="KBY70" s="264"/>
      <c r="KBZ70" s="264"/>
      <c r="KCA70" s="264"/>
      <c r="KCB70" s="264"/>
      <c r="KCC70" s="264"/>
      <c r="KCD70" s="264"/>
      <c r="KCE70" s="264"/>
      <c r="KCF70" s="264"/>
      <c r="KCG70" s="264"/>
      <c r="KCH70" s="264"/>
      <c r="KCI70" s="264"/>
      <c r="KCJ70" s="264"/>
      <c r="KCK70" s="264"/>
      <c r="KCL70" s="264"/>
      <c r="KCM70" s="264"/>
      <c r="KCN70" s="264"/>
      <c r="KCO70" s="264"/>
      <c r="KCP70" s="264"/>
      <c r="KCQ70" s="264"/>
      <c r="KCR70" s="264"/>
      <c r="KCS70" s="264"/>
      <c r="KCT70" s="264"/>
      <c r="KCU70" s="264"/>
      <c r="KCV70" s="264"/>
      <c r="KCW70" s="264"/>
      <c r="KCX70" s="264"/>
      <c r="KCY70" s="264"/>
      <c r="KCZ70" s="264"/>
      <c r="KDA70" s="264"/>
      <c r="KDB70" s="264"/>
      <c r="KDC70" s="264"/>
      <c r="KDD70" s="264"/>
      <c r="KDE70" s="264"/>
      <c r="KDF70" s="264"/>
      <c r="KDG70" s="264"/>
      <c r="KDH70" s="264"/>
      <c r="KDI70" s="264"/>
      <c r="KDJ70" s="264"/>
      <c r="KDK70" s="264"/>
      <c r="KDL70" s="264"/>
      <c r="KDM70" s="264"/>
      <c r="KDN70" s="264"/>
      <c r="KDO70" s="264"/>
      <c r="KDP70" s="264"/>
      <c r="KDQ70" s="264"/>
      <c r="KDR70" s="264"/>
      <c r="KDS70" s="264"/>
      <c r="KDT70" s="264"/>
      <c r="KDU70" s="264"/>
      <c r="KDV70" s="264"/>
      <c r="KDW70" s="264"/>
      <c r="KDX70" s="264"/>
      <c r="KDY70" s="264"/>
      <c r="KDZ70" s="264"/>
      <c r="KEA70" s="264"/>
      <c r="KEB70" s="264"/>
      <c r="KEC70" s="264"/>
      <c r="KED70" s="264"/>
      <c r="KEE70" s="264"/>
      <c r="KEF70" s="264"/>
      <c r="KEG70" s="264"/>
      <c r="KEH70" s="264"/>
      <c r="KEI70" s="264"/>
      <c r="KEJ70" s="264"/>
      <c r="KEK70" s="264"/>
      <c r="KEL70" s="264"/>
      <c r="KEM70" s="264"/>
      <c r="KEN70" s="264"/>
      <c r="KEO70" s="264"/>
      <c r="KEP70" s="264"/>
      <c r="KEQ70" s="264"/>
      <c r="KER70" s="264"/>
      <c r="KES70" s="264"/>
      <c r="KET70" s="264"/>
      <c r="KEU70" s="264"/>
      <c r="KEV70" s="264"/>
      <c r="KEW70" s="264"/>
      <c r="KEX70" s="264"/>
      <c r="KEY70" s="264"/>
      <c r="KEZ70" s="264"/>
      <c r="KFA70" s="264"/>
      <c r="KFB70" s="264"/>
      <c r="KFC70" s="264"/>
      <c r="KFD70" s="264"/>
      <c r="KFE70" s="264"/>
      <c r="KFF70" s="264"/>
      <c r="KFG70" s="264"/>
      <c r="KFH70" s="264"/>
      <c r="KFI70" s="264"/>
      <c r="KFJ70" s="264"/>
      <c r="KFK70" s="264"/>
      <c r="KFL70" s="264"/>
      <c r="KFM70" s="264"/>
      <c r="KFN70" s="264"/>
      <c r="KFO70" s="264"/>
      <c r="KFP70" s="264"/>
      <c r="KFQ70" s="264"/>
      <c r="KFR70" s="264"/>
      <c r="KFS70" s="264"/>
      <c r="KFT70" s="264"/>
      <c r="KFU70" s="264"/>
      <c r="KFV70" s="264"/>
      <c r="KFW70" s="264"/>
      <c r="KFX70" s="264"/>
      <c r="KFY70" s="264"/>
      <c r="KFZ70" s="264"/>
      <c r="KGA70" s="264"/>
      <c r="KGB70" s="264"/>
      <c r="KGC70" s="264"/>
      <c r="KGD70" s="264"/>
      <c r="KGE70" s="264"/>
      <c r="KGF70" s="264"/>
      <c r="KGG70" s="264"/>
      <c r="KGH70" s="264"/>
      <c r="KGI70" s="264"/>
      <c r="KGJ70" s="264"/>
      <c r="KGK70" s="264"/>
      <c r="KGL70" s="264"/>
      <c r="KGM70" s="264"/>
      <c r="KGN70" s="264"/>
      <c r="KGO70" s="264"/>
      <c r="KGP70" s="264"/>
      <c r="KGQ70" s="264"/>
      <c r="KGR70" s="264"/>
      <c r="KGS70" s="264"/>
      <c r="KGT70" s="264"/>
      <c r="KGU70" s="264"/>
      <c r="KGV70" s="264"/>
      <c r="KGW70" s="264"/>
      <c r="KGX70" s="264"/>
      <c r="KGY70" s="264"/>
      <c r="KGZ70" s="264"/>
      <c r="KHA70" s="264"/>
      <c r="KHB70" s="264"/>
      <c r="KHC70" s="264"/>
      <c r="KHD70" s="264"/>
      <c r="KHE70" s="264"/>
      <c r="KHF70" s="264"/>
      <c r="KHG70" s="264"/>
      <c r="KHH70" s="264"/>
      <c r="KHI70" s="264"/>
      <c r="KHJ70" s="264"/>
      <c r="KHK70" s="264"/>
      <c r="KHL70" s="264"/>
      <c r="KHM70" s="264"/>
      <c r="KHN70" s="264"/>
      <c r="KHO70" s="264"/>
      <c r="KHP70" s="264"/>
      <c r="KHQ70" s="264"/>
      <c r="KHR70" s="264"/>
      <c r="KHS70" s="264"/>
      <c r="KHT70" s="264"/>
      <c r="KHU70" s="264"/>
      <c r="KHV70" s="264"/>
      <c r="KHW70" s="264"/>
      <c r="KHX70" s="264"/>
      <c r="KHY70" s="264"/>
      <c r="KHZ70" s="264"/>
      <c r="KIA70" s="264"/>
      <c r="KIB70" s="264"/>
      <c r="KIC70" s="264"/>
      <c r="KID70" s="264"/>
      <c r="KIE70" s="264"/>
      <c r="KIF70" s="264"/>
      <c r="KIG70" s="264"/>
      <c r="KIH70" s="264"/>
      <c r="KII70" s="264"/>
      <c r="KIJ70" s="264"/>
      <c r="KIK70" s="264"/>
      <c r="KIL70" s="264"/>
      <c r="KIM70" s="264"/>
      <c r="KIN70" s="264"/>
      <c r="KIO70" s="264"/>
      <c r="KIP70" s="264"/>
      <c r="KIQ70" s="264"/>
      <c r="KIR70" s="264"/>
      <c r="KIS70" s="264"/>
      <c r="KIT70" s="264"/>
      <c r="KIU70" s="264"/>
      <c r="KIV70" s="264"/>
      <c r="KIW70" s="264"/>
      <c r="KIX70" s="264"/>
      <c r="KIY70" s="264"/>
      <c r="KIZ70" s="264"/>
      <c r="KJA70" s="264"/>
      <c r="KJB70" s="264"/>
      <c r="KJC70" s="264"/>
      <c r="KJD70" s="264"/>
      <c r="KJE70" s="264"/>
      <c r="KJF70" s="264"/>
      <c r="KJG70" s="264"/>
      <c r="KJH70" s="264"/>
      <c r="KJI70" s="264"/>
      <c r="KJJ70" s="264"/>
      <c r="KJK70" s="264"/>
      <c r="KJL70" s="264"/>
      <c r="KJM70" s="264"/>
      <c r="KJN70" s="264"/>
      <c r="KJO70" s="264"/>
      <c r="KJP70" s="264"/>
      <c r="KJQ70" s="264"/>
      <c r="KJR70" s="264"/>
      <c r="KJS70" s="264"/>
      <c r="KJT70" s="264"/>
      <c r="KJU70" s="264"/>
      <c r="KJV70" s="264"/>
      <c r="KJW70" s="264"/>
      <c r="KJX70" s="264"/>
      <c r="KJY70" s="264"/>
      <c r="KJZ70" s="264"/>
      <c r="KKA70" s="264"/>
      <c r="KKB70" s="264"/>
      <c r="KKC70" s="264"/>
      <c r="KKD70" s="264"/>
      <c r="KKE70" s="264"/>
      <c r="KKF70" s="264"/>
      <c r="KKG70" s="264"/>
      <c r="KKH70" s="264"/>
      <c r="KKI70" s="264"/>
      <c r="KKJ70" s="264"/>
      <c r="KKK70" s="264"/>
      <c r="KKL70" s="264"/>
      <c r="KKM70" s="264"/>
      <c r="KKN70" s="264"/>
      <c r="KKO70" s="264"/>
      <c r="KKP70" s="264"/>
      <c r="KKQ70" s="264"/>
      <c r="KKR70" s="264"/>
      <c r="KKS70" s="264"/>
      <c r="KKT70" s="264"/>
      <c r="KKU70" s="264"/>
      <c r="KKV70" s="264"/>
      <c r="KKW70" s="264"/>
      <c r="KKX70" s="264"/>
      <c r="KKY70" s="264"/>
      <c r="KKZ70" s="264"/>
      <c r="KLA70" s="264"/>
      <c r="KLB70" s="264"/>
      <c r="KLC70" s="264"/>
      <c r="KLD70" s="264"/>
      <c r="KLE70" s="264"/>
      <c r="KLF70" s="264"/>
      <c r="KLG70" s="264"/>
      <c r="KLH70" s="264"/>
      <c r="KLI70" s="264"/>
      <c r="KLJ70" s="264"/>
      <c r="KLK70" s="264"/>
      <c r="KLL70" s="264"/>
      <c r="KLM70" s="264"/>
      <c r="KLN70" s="264"/>
      <c r="KLO70" s="264"/>
      <c r="KLP70" s="264"/>
      <c r="KLQ70" s="264"/>
      <c r="KLR70" s="264"/>
      <c r="KLS70" s="264"/>
      <c r="KLT70" s="264"/>
      <c r="KLU70" s="264"/>
      <c r="KLV70" s="264"/>
      <c r="KLW70" s="264"/>
      <c r="KLX70" s="264"/>
      <c r="KLY70" s="264"/>
      <c r="KLZ70" s="264"/>
      <c r="KMA70" s="264"/>
      <c r="KMB70" s="264"/>
      <c r="KMC70" s="264"/>
      <c r="KMD70" s="264"/>
      <c r="KME70" s="264"/>
      <c r="KMF70" s="264"/>
      <c r="KMG70" s="264"/>
      <c r="KMH70" s="264"/>
      <c r="KMI70" s="264"/>
      <c r="KMJ70" s="264"/>
      <c r="KMK70" s="264"/>
      <c r="KML70" s="264"/>
      <c r="KMM70" s="264"/>
      <c r="KMN70" s="264"/>
      <c r="KMO70" s="264"/>
      <c r="KMP70" s="264"/>
      <c r="KMQ70" s="264"/>
      <c r="KMR70" s="264"/>
      <c r="KMS70" s="264"/>
      <c r="KMT70" s="264"/>
      <c r="KMU70" s="264"/>
      <c r="KMV70" s="264"/>
      <c r="KMW70" s="264"/>
      <c r="KMX70" s="264"/>
      <c r="KMY70" s="264"/>
      <c r="KMZ70" s="264"/>
      <c r="KNA70" s="264"/>
      <c r="KNB70" s="264"/>
      <c r="KNC70" s="264"/>
      <c r="KND70" s="264"/>
      <c r="KNE70" s="264"/>
      <c r="KNF70" s="264"/>
      <c r="KNG70" s="264"/>
      <c r="KNH70" s="264"/>
      <c r="KNI70" s="264"/>
      <c r="KNJ70" s="264"/>
      <c r="KNK70" s="264"/>
      <c r="KNL70" s="264"/>
      <c r="KNM70" s="264"/>
      <c r="KNN70" s="264"/>
      <c r="KNO70" s="264"/>
      <c r="KNP70" s="264"/>
      <c r="KNQ70" s="264"/>
      <c r="KNR70" s="264"/>
      <c r="KNS70" s="264"/>
      <c r="KNT70" s="264"/>
      <c r="KNU70" s="264"/>
      <c r="KNV70" s="264"/>
      <c r="KNW70" s="264"/>
      <c r="KNX70" s="264"/>
      <c r="KNY70" s="264"/>
      <c r="KNZ70" s="264"/>
      <c r="KOA70" s="264"/>
      <c r="KOB70" s="264"/>
      <c r="KOC70" s="264"/>
      <c r="KOD70" s="264"/>
      <c r="KOE70" s="264"/>
      <c r="KOF70" s="264"/>
      <c r="KOG70" s="264"/>
      <c r="KOH70" s="264"/>
      <c r="KOI70" s="264"/>
      <c r="KOJ70" s="264"/>
      <c r="KOK70" s="264"/>
      <c r="KOL70" s="264"/>
      <c r="KOM70" s="264"/>
      <c r="KON70" s="264"/>
      <c r="KOO70" s="264"/>
      <c r="KOP70" s="264"/>
      <c r="KOQ70" s="264"/>
      <c r="KOR70" s="264"/>
      <c r="KOS70" s="264"/>
      <c r="KOT70" s="264"/>
      <c r="KOU70" s="264"/>
      <c r="KOV70" s="264"/>
      <c r="KOW70" s="264"/>
      <c r="KOX70" s="264"/>
      <c r="KOY70" s="264"/>
      <c r="KOZ70" s="264"/>
      <c r="KPA70" s="264"/>
      <c r="KPB70" s="264"/>
      <c r="KPC70" s="264"/>
      <c r="KPD70" s="264"/>
      <c r="KPE70" s="264"/>
      <c r="KPF70" s="264"/>
      <c r="KPG70" s="264"/>
      <c r="KPH70" s="264"/>
      <c r="KPI70" s="264"/>
      <c r="KPJ70" s="264"/>
      <c r="KPK70" s="264"/>
      <c r="KPL70" s="264"/>
      <c r="KPM70" s="264"/>
      <c r="KPN70" s="264"/>
      <c r="KPO70" s="264"/>
      <c r="KPP70" s="264"/>
      <c r="KPQ70" s="264"/>
      <c r="KPR70" s="264"/>
      <c r="KPS70" s="264"/>
      <c r="KPT70" s="264"/>
      <c r="KPU70" s="264"/>
      <c r="KPV70" s="264"/>
      <c r="KPW70" s="264"/>
      <c r="KPX70" s="264"/>
      <c r="KPY70" s="264"/>
      <c r="KPZ70" s="264"/>
      <c r="KQA70" s="264"/>
      <c r="KQB70" s="264"/>
      <c r="KQC70" s="264"/>
      <c r="KQD70" s="264"/>
      <c r="KQE70" s="264"/>
      <c r="KQF70" s="264"/>
      <c r="KQG70" s="264"/>
      <c r="KQH70" s="264"/>
      <c r="KQI70" s="264"/>
      <c r="KQJ70" s="264"/>
      <c r="KQK70" s="264"/>
      <c r="KQL70" s="264"/>
      <c r="KQM70" s="264"/>
      <c r="KQN70" s="264"/>
      <c r="KQO70" s="264"/>
      <c r="KQP70" s="264"/>
      <c r="KQQ70" s="264"/>
      <c r="KQR70" s="264"/>
      <c r="KQS70" s="264"/>
      <c r="KQT70" s="264"/>
      <c r="KQU70" s="264"/>
      <c r="KQV70" s="264"/>
      <c r="KQW70" s="264"/>
      <c r="KQX70" s="264"/>
      <c r="KQY70" s="264"/>
      <c r="KQZ70" s="264"/>
      <c r="KRA70" s="264"/>
      <c r="KRB70" s="264"/>
      <c r="KRC70" s="264"/>
      <c r="KRD70" s="264"/>
      <c r="KRE70" s="264"/>
      <c r="KRF70" s="264"/>
      <c r="KRG70" s="264"/>
      <c r="KRH70" s="264"/>
      <c r="KRI70" s="264"/>
      <c r="KRJ70" s="264"/>
      <c r="KRK70" s="264"/>
      <c r="KRL70" s="264"/>
      <c r="KRM70" s="264"/>
      <c r="KRN70" s="264"/>
      <c r="KRO70" s="264"/>
      <c r="KRP70" s="264"/>
      <c r="KRQ70" s="264"/>
      <c r="KRR70" s="264"/>
      <c r="KRS70" s="264"/>
      <c r="KRT70" s="264"/>
      <c r="KRU70" s="264"/>
      <c r="KRV70" s="264"/>
      <c r="KRW70" s="264"/>
      <c r="KRX70" s="264"/>
      <c r="KRY70" s="264"/>
      <c r="KRZ70" s="264"/>
      <c r="KSA70" s="264"/>
      <c r="KSB70" s="264"/>
      <c r="KSC70" s="264"/>
      <c r="KSD70" s="264"/>
      <c r="KSE70" s="264"/>
      <c r="KSF70" s="264"/>
      <c r="KSG70" s="264"/>
      <c r="KSH70" s="264"/>
      <c r="KSI70" s="264"/>
      <c r="KSJ70" s="264"/>
      <c r="KSK70" s="264"/>
      <c r="KSL70" s="264"/>
      <c r="KSM70" s="264"/>
      <c r="KSN70" s="264"/>
      <c r="KSO70" s="264"/>
      <c r="KSP70" s="264"/>
      <c r="KSQ70" s="264"/>
      <c r="KSR70" s="264"/>
      <c r="KSS70" s="264"/>
      <c r="KST70" s="264"/>
      <c r="KSU70" s="264"/>
      <c r="KSV70" s="264"/>
      <c r="KSW70" s="264"/>
      <c r="KSX70" s="264"/>
      <c r="KSY70" s="264"/>
      <c r="KSZ70" s="264"/>
      <c r="KTA70" s="264"/>
      <c r="KTB70" s="264"/>
      <c r="KTC70" s="264"/>
      <c r="KTD70" s="264"/>
      <c r="KTE70" s="264"/>
      <c r="KTF70" s="264"/>
      <c r="KTG70" s="264"/>
      <c r="KTH70" s="264"/>
      <c r="KTI70" s="264"/>
      <c r="KTJ70" s="264"/>
      <c r="KTK70" s="264"/>
      <c r="KTL70" s="264"/>
      <c r="KTM70" s="264"/>
      <c r="KTN70" s="264"/>
      <c r="KTO70" s="264"/>
      <c r="KTP70" s="264"/>
      <c r="KTQ70" s="264"/>
      <c r="KTR70" s="264"/>
      <c r="KTS70" s="264"/>
      <c r="KTT70" s="264"/>
      <c r="KTU70" s="264"/>
      <c r="KTV70" s="264"/>
      <c r="KTW70" s="264"/>
      <c r="KTX70" s="264"/>
      <c r="KTY70" s="264"/>
      <c r="KTZ70" s="264"/>
      <c r="KUA70" s="264"/>
      <c r="KUB70" s="264"/>
      <c r="KUC70" s="264"/>
      <c r="KUD70" s="264"/>
      <c r="KUE70" s="264"/>
      <c r="KUF70" s="264"/>
      <c r="KUG70" s="264"/>
      <c r="KUH70" s="264"/>
      <c r="KUI70" s="264"/>
      <c r="KUJ70" s="264"/>
      <c r="KUK70" s="264"/>
      <c r="KUL70" s="264"/>
      <c r="KUM70" s="264"/>
      <c r="KUN70" s="264"/>
      <c r="KUO70" s="264"/>
      <c r="KUP70" s="264"/>
      <c r="KUQ70" s="264"/>
      <c r="KUR70" s="264"/>
      <c r="KUS70" s="264"/>
      <c r="KUT70" s="264"/>
      <c r="KUU70" s="264"/>
      <c r="KUV70" s="264"/>
      <c r="KUW70" s="264"/>
      <c r="KUX70" s="264"/>
      <c r="KUY70" s="264"/>
      <c r="KUZ70" s="264"/>
      <c r="KVA70" s="264"/>
      <c r="KVB70" s="264"/>
      <c r="KVC70" s="264"/>
      <c r="KVD70" s="264"/>
      <c r="KVE70" s="264"/>
      <c r="KVF70" s="264"/>
      <c r="KVG70" s="264"/>
      <c r="KVH70" s="264"/>
      <c r="KVI70" s="264"/>
      <c r="KVJ70" s="264"/>
      <c r="KVK70" s="264"/>
      <c r="KVL70" s="264"/>
      <c r="KVM70" s="264"/>
      <c r="KVN70" s="264"/>
      <c r="KVO70" s="264"/>
      <c r="KVP70" s="264"/>
      <c r="KVQ70" s="264"/>
      <c r="KVR70" s="264"/>
      <c r="KVS70" s="264"/>
      <c r="KVT70" s="264"/>
      <c r="KVU70" s="264"/>
      <c r="KVV70" s="264"/>
      <c r="KVW70" s="264"/>
      <c r="KVX70" s="264"/>
      <c r="KVY70" s="264"/>
      <c r="KVZ70" s="264"/>
      <c r="KWA70" s="264"/>
      <c r="KWB70" s="264"/>
      <c r="KWC70" s="264"/>
      <c r="KWD70" s="264"/>
      <c r="KWE70" s="264"/>
      <c r="KWF70" s="264"/>
      <c r="KWG70" s="264"/>
      <c r="KWH70" s="264"/>
      <c r="KWI70" s="264"/>
      <c r="KWJ70" s="264"/>
      <c r="KWK70" s="264"/>
      <c r="KWL70" s="264"/>
      <c r="KWM70" s="264"/>
      <c r="KWN70" s="264"/>
      <c r="KWO70" s="264"/>
      <c r="KWP70" s="264"/>
      <c r="KWQ70" s="264"/>
      <c r="KWR70" s="264"/>
      <c r="KWS70" s="264"/>
      <c r="KWT70" s="264"/>
      <c r="KWU70" s="264"/>
      <c r="KWV70" s="264"/>
      <c r="KWW70" s="264"/>
      <c r="KWX70" s="264"/>
      <c r="KWY70" s="264"/>
      <c r="KWZ70" s="264"/>
      <c r="KXA70" s="264"/>
      <c r="KXB70" s="264"/>
      <c r="KXC70" s="264"/>
      <c r="KXD70" s="264"/>
      <c r="KXE70" s="264"/>
      <c r="KXF70" s="264"/>
      <c r="KXG70" s="264"/>
      <c r="KXH70" s="264"/>
      <c r="KXI70" s="264"/>
      <c r="KXJ70" s="264"/>
      <c r="KXK70" s="264"/>
      <c r="KXL70" s="264"/>
      <c r="KXM70" s="264"/>
      <c r="KXN70" s="264"/>
      <c r="KXO70" s="264"/>
      <c r="KXP70" s="264"/>
      <c r="KXQ70" s="264"/>
      <c r="KXR70" s="264"/>
      <c r="KXS70" s="264"/>
      <c r="KXT70" s="264"/>
      <c r="KXU70" s="264"/>
      <c r="KXV70" s="264"/>
      <c r="KXW70" s="264"/>
      <c r="KXX70" s="264"/>
      <c r="KXY70" s="264"/>
      <c r="KXZ70" s="264"/>
      <c r="KYA70" s="264"/>
      <c r="KYB70" s="264"/>
      <c r="KYC70" s="264"/>
      <c r="KYD70" s="264"/>
      <c r="KYE70" s="264"/>
      <c r="KYF70" s="264"/>
      <c r="KYG70" s="264"/>
      <c r="KYH70" s="264"/>
      <c r="KYI70" s="264"/>
      <c r="KYJ70" s="264"/>
      <c r="KYK70" s="264"/>
      <c r="KYL70" s="264"/>
      <c r="KYM70" s="264"/>
      <c r="KYN70" s="264"/>
      <c r="KYO70" s="264"/>
      <c r="KYP70" s="264"/>
      <c r="KYQ70" s="264"/>
      <c r="KYR70" s="264"/>
      <c r="KYS70" s="264"/>
      <c r="KYT70" s="264"/>
      <c r="KYU70" s="264"/>
      <c r="KYV70" s="264"/>
      <c r="KYW70" s="264"/>
      <c r="KYX70" s="264"/>
      <c r="KYY70" s="264"/>
      <c r="KYZ70" s="264"/>
      <c r="KZA70" s="264"/>
      <c r="KZB70" s="264"/>
      <c r="KZC70" s="264"/>
      <c r="KZD70" s="264"/>
      <c r="KZE70" s="264"/>
      <c r="KZF70" s="264"/>
      <c r="KZG70" s="264"/>
      <c r="KZH70" s="264"/>
      <c r="KZI70" s="264"/>
      <c r="KZJ70" s="264"/>
      <c r="KZK70" s="264"/>
      <c r="KZL70" s="264"/>
      <c r="KZM70" s="264"/>
      <c r="KZN70" s="264"/>
      <c r="KZO70" s="264"/>
      <c r="KZP70" s="264"/>
      <c r="KZQ70" s="264"/>
      <c r="KZR70" s="264"/>
      <c r="KZS70" s="264"/>
      <c r="KZT70" s="264"/>
      <c r="KZU70" s="264"/>
      <c r="KZV70" s="264"/>
      <c r="KZW70" s="264"/>
      <c r="KZX70" s="264"/>
      <c r="KZY70" s="264"/>
      <c r="KZZ70" s="264"/>
      <c r="LAA70" s="264"/>
      <c r="LAB70" s="264"/>
      <c r="LAC70" s="264"/>
      <c r="LAD70" s="264"/>
      <c r="LAE70" s="264"/>
      <c r="LAF70" s="264"/>
      <c r="LAG70" s="264"/>
      <c r="LAH70" s="264"/>
      <c r="LAI70" s="264"/>
      <c r="LAJ70" s="264"/>
      <c r="LAK70" s="264"/>
      <c r="LAL70" s="264"/>
      <c r="LAM70" s="264"/>
      <c r="LAN70" s="264"/>
      <c r="LAO70" s="264"/>
      <c r="LAP70" s="264"/>
      <c r="LAQ70" s="264"/>
      <c r="LAR70" s="264"/>
      <c r="LAS70" s="264"/>
      <c r="LAT70" s="264"/>
      <c r="LAU70" s="264"/>
      <c r="LAV70" s="264"/>
      <c r="LAW70" s="264"/>
      <c r="LAX70" s="264"/>
      <c r="LAY70" s="264"/>
      <c r="LAZ70" s="264"/>
      <c r="LBA70" s="264"/>
      <c r="LBB70" s="264"/>
      <c r="LBC70" s="264"/>
      <c r="LBD70" s="264"/>
      <c r="LBE70" s="264"/>
      <c r="LBF70" s="264"/>
      <c r="LBG70" s="264"/>
      <c r="LBH70" s="264"/>
      <c r="LBI70" s="264"/>
      <c r="LBJ70" s="264"/>
      <c r="LBK70" s="264"/>
      <c r="LBL70" s="264"/>
      <c r="LBM70" s="264"/>
      <c r="LBN70" s="264"/>
      <c r="LBO70" s="264"/>
      <c r="LBP70" s="264"/>
      <c r="LBQ70" s="264"/>
      <c r="LBR70" s="264"/>
      <c r="LBS70" s="264"/>
      <c r="LBT70" s="264"/>
      <c r="LBU70" s="264"/>
      <c r="LBV70" s="264"/>
      <c r="LBW70" s="264"/>
      <c r="LBX70" s="264"/>
      <c r="LBY70" s="264"/>
      <c r="LBZ70" s="264"/>
      <c r="LCA70" s="264"/>
      <c r="LCB70" s="264"/>
      <c r="LCC70" s="264"/>
      <c r="LCD70" s="264"/>
      <c r="LCE70" s="264"/>
      <c r="LCF70" s="264"/>
      <c r="LCG70" s="264"/>
      <c r="LCH70" s="264"/>
      <c r="LCI70" s="264"/>
      <c r="LCJ70" s="264"/>
      <c r="LCK70" s="264"/>
      <c r="LCL70" s="264"/>
      <c r="LCM70" s="264"/>
      <c r="LCN70" s="264"/>
      <c r="LCO70" s="264"/>
      <c r="LCP70" s="264"/>
      <c r="LCQ70" s="264"/>
      <c r="LCR70" s="264"/>
      <c r="LCS70" s="264"/>
      <c r="LCT70" s="264"/>
      <c r="LCU70" s="264"/>
      <c r="LCV70" s="264"/>
      <c r="LCW70" s="264"/>
      <c r="LCX70" s="264"/>
      <c r="LCY70" s="264"/>
      <c r="LCZ70" s="264"/>
      <c r="LDA70" s="264"/>
      <c r="LDB70" s="264"/>
      <c r="LDC70" s="264"/>
      <c r="LDD70" s="264"/>
      <c r="LDE70" s="264"/>
      <c r="LDF70" s="264"/>
      <c r="LDG70" s="264"/>
      <c r="LDH70" s="264"/>
      <c r="LDI70" s="264"/>
      <c r="LDJ70" s="264"/>
      <c r="LDK70" s="264"/>
      <c r="LDL70" s="264"/>
      <c r="LDM70" s="264"/>
      <c r="LDN70" s="264"/>
      <c r="LDO70" s="264"/>
      <c r="LDP70" s="264"/>
      <c r="LDQ70" s="264"/>
      <c r="LDR70" s="264"/>
      <c r="LDS70" s="264"/>
      <c r="LDT70" s="264"/>
      <c r="LDU70" s="264"/>
      <c r="LDV70" s="264"/>
      <c r="LDW70" s="264"/>
      <c r="LDX70" s="264"/>
      <c r="LDY70" s="264"/>
      <c r="LDZ70" s="264"/>
      <c r="LEA70" s="264"/>
      <c r="LEB70" s="264"/>
      <c r="LEC70" s="264"/>
      <c r="LED70" s="264"/>
      <c r="LEE70" s="264"/>
      <c r="LEF70" s="264"/>
      <c r="LEG70" s="264"/>
      <c r="LEH70" s="264"/>
      <c r="LEI70" s="264"/>
      <c r="LEJ70" s="264"/>
      <c r="LEK70" s="264"/>
      <c r="LEL70" s="264"/>
      <c r="LEM70" s="264"/>
      <c r="LEN70" s="264"/>
      <c r="LEO70" s="264"/>
      <c r="LEP70" s="264"/>
      <c r="LEQ70" s="264"/>
      <c r="LER70" s="264"/>
      <c r="LES70" s="264"/>
      <c r="LET70" s="264"/>
      <c r="LEU70" s="264"/>
      <c r="LEV70" s="264"/>
      <c r="LEW70" s="264"/>
      <c r="LEX70" s="264"/>
      <c r="LEY70" s="264"/>
      <c r="LEZ70" s="264"/>
      <c r="LFA70" s="264"/>
      <c r="LFB70" s="264"/>
      <c r="LFC70" s="264"/>
      <c r="LFD70" s="264"/>
      <c r="LFE70" s="264"/>
      <c r="LFF70" s="264"/>
      <c r="LFG70" s="264"/>
      <c r="LFH70" s="264"/>
      <c r="LFI70" s="264"/>
      <c r="LFJ70" s="264"/>
      <c r="LFK70" s="264"/>
      <c r="LFL70" s="264"/>
      <c r="LFM70" s="264"/>
      <c r="LFN70" s="264"/>
      <c r="LFO70" s="264"/>
      <c r="LFP70" s="264"/>
      <c r="LFQ70" s="264"/>
      <c r="LFR70" s="264"/>
      <c r="LFS70" s="264"/>
      <c r="LFT70" s="264"/>
      <c r="LFU70" s="264"/>
      <c r="LFV70" s="264"/>
      <c r="LFW70" s="264"/>
      <c r="LFX70" s="264"/>
      <c r="LFY70" s="264"/>
      <c r="LFZ70" s="264"/>
      <c r="LGA70" s="264"/>
      <c r="LGB70" s="264"/>
      <c r="LGC70" s="264"/>
      <c r="LGD70" s="264"/>
      <c r="LGE70" s="264"/>
      <c r="LGF70" s="264"/>
      <c r="LGG70" s="264"/>
      <c r="LGH70" s="264"/>
      <c r="LGI70" s="264"/>
      <c r="LGJ70" s="264"/>
      <c r="LGK70" s="264"/>
      <c r="LGL70" s="264"/>
      <c r="LGM70" s="264"/>
      <c r="LGN70" s="264"/>
      <c r="LGO70" s="264"/>
      <c r="LGP70" s="264"/>
      <c r="LGQ70" s="264"/>
      <c r="LGR70" s="264"/>
      <c r="LGS70" s="264"/>
      <c r="LGT70" s="264"/>
      <c r="LGU70" s="264"/>
      <c r="LGV70" s="264"/>
      <c r="LGW70" s="264"/>
      <c r="LGX70" s="264"/>
      <c r="LGY70" s="264"/>
      <c r="LGZ70" s="264"/>
      <c r="LHA70" s="264"/>
      <c r="LHB70" s="264"/>
      <c r="LHC70" s="264"/>
      <c r="LHD70" s="264"/>
      <c r="LHE70" s="264"/>
      <c r="LHF70" s="264"/>
      <c r="LHG70" s="264"/>
      <c r="LHH70" s="264"/>
      <c r="LHI70" s="264"/>
      <c r="LHJ70" s="264"/>
      <c r="LHK70" s="264"/>
      <c r="LHL70" s="264"/>
      <c r="LHM70" s="264"/>
      <c r="LHN70" s="264"/>
      <c r="LHO70" s="264"/>
      <c r="LHP70" s="264"/>
      <c r="LHQ70" s="264"/>
      <c r="LHR70" s="264"/>
      <c r="LHS70" s="264"/>
      <c r="LHT70" s="264"/>
      <c r="LHU70" s="264"/>
      <c r="LHV70" s="264"/>
      <c r="LHW70" s="264"/>
      <c r="LHX70" s="264"/>
      <c r="LHY70" s="264"/>
      <c r="LHZ70" s="264"/>
      <c r="LIA70" s="264"/>
      <c r="LIB70" s="264"/>
      <c r="LIC70" s="264"/>
      <c r="LID70" s="264"/>
      <c r="LIE70" s="264"/>
      <c r="LIF70" s="264"/>
      <c r="LIG70" s="264"/>
      <c r="LIH70" s="264"/>
      <c r="LII70" s="264"/>
      <c r="LIJ70" s="264"/>
      <c r="LIK70" s="264"/>
      <c r="LIL70" s="264"/>
      <c r="LIM70" s="264"/>
      <c r="LIN70" s="264"/>
      <c r="LIO70" s="264"/>
      <c r="LIP70" s="264"/>
      <c r="LIQ70" s="264"/>
      <c r="LIR70" s="264"/>
      <c r="LIS70" s="264"/>
      <c r="LIT70" s="264"/>
      <c r="LIU70" s="264"/>
      <c r="LIV70" s="264"/>
      <c r="LIW70" s="264"/>
      <c r="LIX70" s="264"/>
      <c r="LIY70" s="264"/>
      <c r="LIZ70" s="264"/>
      <c r="LJA70" s="264"/>
      <c r="LJB70" s="264"/>
      <c r="LJC70" s="264"/>
      <c r="LJD70" s="264"/>
      <c r="LJE70" s="264"/>
      <c r="LJF70" s="264"/>
      <c r="LJG70" s="264"/>
      <c r="LJH70" s="264"/>
      <c r="LJI70" s="264"/>
      <c r="LJJ70" s="264"/>
      <c r="LJK70" s="264"/>
      <c r="LJL70" s="264"/>
      <c r="LJM70" s="264"/>
      <c r="LJN70" s="264"/>
      <c r="LJO70" s="264"/>
      <c r="LJP70" s="264"/>
      <c r="LJQ70" s="264"/>
      <c r="LJR70" s="264"/>
      <c r="LJS70" s="264"/>
      <c r="LJT70" s="264"/>
      <c r="LJU70" s="264"/>
      <c r="LJV70" s="264"/>
      <c r="LJW70" s="264"/>
      <c r="LJX70" s="264"/>
      <c r="LJY70" s="264"/>
      <c r="LJZ70" s="264"/>
      <c r="LKA70" s="264"/>
      <c r="LKB70" s="264"/>
      <c r="LKC70" s="264"/>
      <c r="LKD70" s="264"/>
      <c r="LKE70" s="264"/>
      <c r="LKF70" s="264"/>
      <c r="LKG70" s="264"/>
      <c r="LKH70" s="264"/>
      <c r="LKI70" s="264"/>
      <c r="LKJ70" s="264"/>
      <c r="LKK70" s="264"/>
      <c r="LKL70" s="264"/>
      <c r="LKM70" s="264"/>
      <c r="LKN70" s="264"/>
      <c r="LKO70" s="264"/>
      <c r="LKP70" s="264"/>
      <c r="LKQ70" s="264"/>
      <c r="LKR70" s="264"/>
      <c r="LKS70" s="264"/>
      <c r="LKT70" s="264"/>
      <c r="LKU70" s="264"/>
      <c r="LKV70" s="264"/>
      <c r="LKW70" s="264"/>
      <c r="LKX70" s="264"/>
      <c r="LKY70" s="264"/>
      <c r="LKZ70" s="264"/>
      <c r="LLA70" s="264"/>
      <c r="LLB70" s="264"/>
      <c r="LLC70" s="264"/>
      <c r="LLD70" s="264"/>
      <c r="LLE70" s="264"/>
      <c r="LLF70" s="264"/>
      <c r="LLG70" s="264"/>
      <c r="LLH70" s="264"/>
      <c r="LLI70" s="264"/>
      <c r="LLJ70" s="264"/>
      <c r="LLK70" s="264"/>
      <c r="LLL70" s="264"/>
      <c r="LLM70" s="264"/>
      <c r="LLN70" s="264"/>
      <c r="LLO70" s="264"/>
      <c r="LLP70" s="264"/>
      <c r="LLQ70" s="264"/>
      <c r="LLR70" s="264"/>
      <c r="LLS70" s="264"/>
      <c r="LLT70" s="264"/>
      <c r="LLU70" s="264"/>
      <c r="LLV70" s="264"/>
      <c r="LLW70" s="264"/>
      <c r="LLX70" s="264"/>
      <c r="LLY70" s="264"/>
      <c r="LLZ70" s="264"/>
      <c r="LMA70" s="264"/>
      <c r="LMB70" s="264"/>
      <c r="LMC70" s="264"/>
      <c r="LMD70" s="264"/>
      <c r="LME70" s="264"/>
      <c r="LMF70" s="264"/>
      <c r="LMG70" s="264"/>
      <c r="LMH70" s="264"/>
      <c r="LMI70" s="264"/>
      <c r="LMJ70" s="264"/>
      <c r="LMK70" s="264"/>
      <c r="LML70" s="264"/>
      <c r="LMM70" s="264"/>
      <c r="LMN70" s="264"/>
      <c r="LMO70" s="264"/>
      <c r="LMP70" s="264"/>
      <c r="LMQ70" s="264"/>
      <c r="LMR70" s="264"/>
      <c r="LMS70" s="264"/>
      <c r="LMT70" s="264"/>
      <c r="LMU70" s="264"/>
      <c r="LMV70" s="264"/>
      <c r="LMW70" s="264"/>
      <c r="LMX70" s="264"/>
      <c r="LMY70" s="264"/>
      <c r="LMZ70" s="264"/>
      <c r="LNA70" s="264"/>
      <c r="LNB70" s="264"/>
      <c r="LNC70" s="264"/>
      <c r="LND70" s="264"/>
      <c r="LNE70" s="264"/>
      <c r="LNF70" s="264"/>
      <c r="LNG70" s="264"/>
      <c r="LNH70" s="264"/>
      <c r="LNI70" s="264"/>
      <c r="LNJ70" s="264"/>
      <c r="LNK70" s="264"/>
      <c r="LNL70" s="264"/>
      <c r="LNM70" s="264"/>
      <c r="LNN70" s="264"/>
      <c r="LNO70" s="264"/>
      <c r="LNP70" s="264"/>
      <c r="LNQ70" s="264"/>
      <c r="LNR70" s="264"/>
      <c r="LNS70" s="264"/>
      <c r="LNT70" s="264"/>
      <c r="LNU70" s="264"/>
      <c r="LNV70" s="264"/>
      <c r="LNW70" s="264"/>
      <c r="LNX70" s="264"/>
      <c r="LNY70" s="264"/>
      <c r="LNZ70" s="264"/>
      <c r="LOA70" s="264"/>
      <c r="LOB70" s="264"/>
      <c r="LOC70" s="264"/>
      <c r="LOD70" s="264"/>
      <c r="LOE70" s="264"/>
      <c r="LOF70" s="264"/>
      <c r="LOG70" s="264"/>
      <c r="LOH70" s="264"/>
      <c r="LOI70" s="264"/>
      <c r="LOJ70" s="264"/>
      <c r="LOK70" s="264"/>
      <c r="LOL70" s="264"/>
      <c r="LOM70" s="264"/>
      <c r="LON70" s="264"/>
      <c r="LOO70" s="264"/>
      <c r="LOP70" s="264"/>
      <c r="LOQ70" s="264"/>
      <c r="LOR70" s="264"/>
      <c r="LOS70" s="264"/>
      <c r="LOT70" s="264"/>
      <c r="LOU70" s="264"/>
      <c r="LOV70" s="264"/>
      <c r="LOW70" s="264"/>
      <c r="LOX70" s="264"/>
      <c r="LOY70" s="264"/>
      <c r="LOZ70" s="264"/>
      <c r="LPA70" s="264"/>
      <c r="LPB70" s="264"/>
      <c r="LPC70" s="264"/>
      <c r="LPD70" s="264"/>
      <c r="LPE70" s="264"/>
      <c r="LPF70" s="264"/>
      <c r="LPG70" s="264"/>
      <c r="LPH70" s="264"/>
      <c r="LPI70" s="264"/>
      <c r="LPJ70" s="264"/>
      <c r="LPK70" s="264"/>
      <c r="LPL70" s="264"/>
      <c r="LPM70" s="264"/>
      <c r="LPN70" s="264"/>
      <c r="LPO70" s="264"/>
      <c r="LPP70" s="264"/>
      <c r="LPQ70" s="264"/>
      <c r="LPR70" s="264"/>
      <c r="LPS70" s="264"/>
      <c r="LPT70" s="264"/>
      <c r="LPU70" s="264"/>
      <c r="LPV70" s="264"/>
      <c r="LPW70" s="264"/>
      <c r="LPX70" s="264"/>
      <c r="LPY70" s="264"/>
      <c r="LPZ70" s="264"/>
      <c r="LQA70" s="264"/>
      <c r="LQB70" s="264"/>
      <c r="LQC70" s="264"/>
      <c r="LQD70" s="264"/>
      <c r="LQE70" s="264"/>
      <c r="LQF70" s="264"/>
      <c r="LQG70" s="264"/>
      <c r="LQH70" s="264"/>
      <c r="LQI70" s="264"/>
      <c r="LQJ70" s="264"/>
      <c r="LQK70" s="264"/>
      <c r="LQL70" s="264"/>
      <c r="LQM70" s="264"/>
      <c r="LQN70" s="264"/>
      <c r="LQO70" s="264"/>
      <c r="LQP70" s="264"/>
      <c r="LQQ70" s="264"/>
      <c r="LQR70" s="264"/>
      <c r="LQS70" s="264"/>
      <c r="LQT70" s="264"/>
      <c r="LQU70" s="264"/>
      <c r="LQV70" s="264"/>
      <c r="LQW70" s="264"/>
      <c r="LQX70" s="264"/>
      <c r="LQY70" s="264"/>
      <c r="LQZ70" s="264"/>
      <c r="LRA70" s="264"/>
      <c r="LRB70" s="264"/>
      <c r="LRC70" s="264"/>
      <c r="LRD70" s="264"/>
      <c r="LRE70" s="264"/>
      <c r="LRF70" s="264"/>
      <c r="LRG70" s="264"/>
      <c r="LRH70" s="264"/>
      <c r="LRI70" s="264"/>
      <c r="LRJ70" s="264"/>
      <c r="LRK70" s="264"/>
      <c r="LRL70" s="264"/>
      <c r="LRM70" s="264"/>
      <c r="LRN70" s="264"/>
      <c r="LRO70" s="264"/>
      <c r="LRP70" s="264"/>
      <c r="LRQ70" s="264"/>
      <c r="LRR70" s="264"/>
      <c r="LRS70" s="264"/>
      <c r="LRT70" s="264"/>
      <c r="LRU70" s="264"/>
      <c r="LRV70" s="264"/>
      <c r="LRW70" s="264"/>
      <c r="LRX70" s="264"/>
      <c r="LRY70" s="264"/>
      <c r="LRZ70" s="264"/>
      <c r="LSA70" s="264"/>
      <c r="LSB70" s="264"/>
      <c r="LSC70" s="264"/>
      <c r="LSD70" s="264"/>
      <c r="LSE70" s="264"/>
      <c r="LSF70" s="264"/>
      <c r="LSG70" s="264"/>
      <c r="LSH70" s="264"/>
      <c r="LSI70" s="264"/>
      <c r="LSJ70" s="264"/>
      <c r="LSK70" s="264"/>
      <c r="LSL70" s="264"/>
      <c r="LSM70" s="264"/>
      <c r="LSN70" s="264"/>
      <c r="LSO70" s="264"/>
      <c r="LSP70" s="264"/>
      <c r="LSQ70" s="264"/>
      <c r="LSR70" s="264"/>
      <c r="LSS70" s="264"/>
      <c r="LST70" s="264"/>
      <c r="LSU70" s="264"/>
      <c r="LSV70" s="264"/>
      <c r="LSW70" s="264"/>
      <c r="LSX70" s="264"/>
      <c r="LSY70" s="264"/>
      <c r="LSZ70" s="264"/>
      <c r="LTA70" s="264"/>
      <c r="LTB70" s="264"/>
      <c r="LTC70" s="264"/>
      <c r="LTD70" s="264"/>
      <c r="LTE70" s="264"/>
      <c r="LTF70" s="264"/>
      <c r="LTG70" s="264"/>
      <c r="LTH70" s="264"/>
      <c r="LTI70" s="264"/>
      <c r="LTJ70" s="264"/>
      <c r="LTK70" s="264"/>
      <c r="LTL70" s="264"/>
      <c r="LTM70" s="264"/>
      <c r="LTN70" s="264"/>
      <c r="LTO70" s="264"/>
      <c r="LTP70" s="264"/>
      <c r="LTQ70" s="264"/>
      <c r="LTR70" s="264"/>
      <c r="LTS70" s="264"/>
      <c r="LTT70" s="264"/>
      <c r="LTU70" s="264"/>
      <c r="LTV70" s="264"/>
      <c r="LTW70" s="264"/>
      <c r="LTX70" s="264"/>
      <c r="LTY70" s="264"/>
      <c r="LTZ70" s="264"/>
      <c r="LUA70" s="264"/>
      <c r="LUB70" s="264"/>
      <c r="LUC70" s="264"/>
      <c r="LUD70" s="264"/>
      <c r="LUE70" s="264"/>
      <c r="LUF70" s="264"/>
      <c r="LUG70" s="264"/>
      <c r="LUH70" s="264"/>
      <c r="LUI70" s="264"/>
      <c r="LUJ70" s="264"/>
      <c r="LUK70" s="264"/>
      <c r="LUL70" s="264"/>
      <c r="LUM70" s="264"/>
      <c r="LUN70" s="264"/>
      <c r="LUO70" s="264"/>
      <c r="LUP70" s="264"/>
      <c r="LUQ70" s="264"/>
      <c r="LUR70" s="264"/>
      <c r="LUS70" s="264"/>
      <c r="LUT70" s="264"/>
      <c r="LUU70" s="264"/>
      <c r="LUV70" s="264"/>
      <c r="LUW70" s="264"/>
      <c r="LUX70" s="264"/>
      <c r="LUY70" s="264"/>
      <c r="LUZ70" s="264"/>
      <c r="LVA70" s="264"/>
      <c r="LVB70" s="264"/>
      <c r="LVC70" s="264"/>
      <c r="LVD70" s="264"/>
      <c r="LVE70" s="264"/>
      <c r="LVF70" s="264"/>
      <c r="LVG70" s="264"/>
      <c r="LVH70" s="264"/>
      <c r="LVI70" s="264"/>
      <c r="LVJ70" s="264"/>
      <c r="LVK70" s="264"/>
      <c r="LVL70" s="264"/>
      <c r="LVM70" s="264"/>
      <c r="LVN70" s="264"/>
      <c r="LVO70" s="264"/>
      <c r="LVP70" s="264"/>
      <c r="LVQ70" s="264"/>
      <c r="LVR70" s="264"/>
      <c r="LVS70" s="264"/>
      <c r="LVT70" s="264"/>
      <c r="LVU70" s="264"/>
      <c r="LVV70" s="264"/>
      <c r="LVW70" s="264"/>
      <c r="LVX70" s="264"/>
      <c r="LVY70" s="264"/>
      <c r="LVZ70" s="264"/>
      <c r="LWA70" s="264"/>
      <c r="LWB70" s="264"/>
      <c r="LWC70" s="264"/>
      <c r="LWD70" s="264"/>
      <c r="LWE70" s="264"/>
      <c r="LWF70" s="264"/>
      <c r="LWG70" s="264"/>
      <c r="LWH70" s="264"/>
      <c r="LWI70" s="264"/>
      <c r="LWJ70" s="264"/>
      <c r="LWK70" s="264"/>
      <c r="LWL70" s="264"/>
      <c r="LWM70" s="264"/>
      <c r="LWN70" s="264"/>
      <c r="LWO70" s="264"/>
      <c r="LWP70" s="264"/>
      <c r="LWQ70" s="264"/>
      <c r="LWR70" s="264"/>
      <c r="LWS70" s="264"/>
      <c r="LWT70" s="264"/>
      <c r="LWU70" s="264"/>
      <c r="LWV70" s="264"/>
      <c r="LWW70" s="264"/>
      <c r="LWX70" s="264"/>
      <c r="LWY70" s="264"/>
      <c r="LWZ70" s="264"/>
      <c r="LXA70" s="264"/>
      <c r="LXB70" s="264"/>
      <c r="LXC70" s="264"/>
      <c r="LXD70" s="264"/>
      <c r="LXE70" s="264"/>
      <c r="LXF70" s="264"/>
      <c r="LXG70" s="264"/>
      <c r="LXH70" s="264"/>
      <c r="LXI70" s="264"/>
      <c r="LXJ70" s="264"/>
      <c r="LXK70" s="264"/>
      <c r="LXL70" s="264"/>
      <c r="LXM70" s="264"/>
      <c r="LXN70" s="264"/>
      <c r="LXO70" s="264"/>
      <c r="LXP70" s="264"/>
      <c r="LXQ70" s="264"/>
      <c r="LXR70" s="264"/>
      <c r="LXS70" s="264"/>
      <c r="LXT70" s="264"/>
      <c r="LXU70" s="264"/>
      <c r="LXV70" s="264"/>
      <c r="LXW70" s="264"/>
      <c r="LXX70" s="264"/>
      <c r="LXY70" s="264"/>
      <c r="LXZ70" s="264"/>
      <c r="LYA70" s="264"/>
      <c r="LYB70" s="264"/>
      <c r="LYC70" s="264"/>
      <c r="LYD70" s="264"/>
      <c r="LYE70" s="264"/>
      <c r="LYF70" s="264"/>
      <c r="LYG70" s="264"/>
      <c r="LYH70" s="264"/>
      <c r="LYI70" s="264"/>
      <c r="LYJ70" s="264"/>
      <c r="LYK70" s="264"/>
      <c r="LYL70" s="264"/>
      <c r="LYM70" s="264"/>
      <c r="LYN70" s="264"/>
      <c r="LYO70" s="264"/>
      <c r="LYP70" s="264"/>
      <c r="LYQ70" s="264"/>
      <c r="LYR70" s="264"/>
      <c r="LYS70" s="264"/>
      <c r="LYT70" s="264"/>
      <c r="LYU70" s="264"/>
      <c r="LYV70" s="264"/>
      <c r="LYW70" s="264"/>
      <c r="LYX70" s="264"/>
      <c r="LYY70" s="264"/>
      <c r="LYZ70" s="264"/>
      <c r="LZA70" s="264"/>
      <c r="LZB70" s="264"/>
      <c r="LZC70" s="264"/>
      <c r="LZD70" s="264"/>
      <c r="LZE70" s="264"/>
      <c r="LZF70" s="264"/>
      <c r="LZG70" s="264"/>
      <c r="LZH70" s="264"/>
      <c r="LZI70" s="264"/>
      <c r="LZJ70" s="264"/>
      <c r="LZK70" s="264"/>
      <c r="LZL70" s="264"/>
      <c r="LZM70" s="264"/>
      <c r="LZN70" s="264"/>
      <c r="LZO70" s="264"/>
      <c r="LZP70" s="264"/>
      <c r="LZQ70" s="264"/>
      <c r="LZR70" s="264"/>
      <c r="LZS70" s="264"/>
      <c r="LZT70" s="264"/>
      <c r="LZU70" s="264"/>
      <c r="LZV70" s="264"/>
      <c r="LZW70" s="264"/>
      <c r="LZX70" s="264"/>
      <c r="LZY70" s="264"/>
      <c r="LZZ70" s="264"/>
      <c r="MAA70" s="264"/>
      <c r="MAB70" s="264"/>
      <c r="MAC70" s="264"/>
      <c r="MAD70" s="264"/>
      <c r="MAE70" s="264"/>
      <c r="MAF70" s="264"/>
      <c r="MAG70" s="264"/>
      <c r="MAH70" s="264"/>
      <c r="MAI70" s="264"/>
      <c r="MAJ70" s="264"/>
      <c r="MAK70" s="264"/>
      <c r="MAL70" s="264"/>
      <c r="MAM70" s="264"/>
      <c r="MAN70" s="264"/>
      <c r="MAO70" s="264"/>
      <c r="MAP70" s="264"/>
      <c r="MAQ70" s="264"/>
      <c r="MAR70" s="264"/>
      <c r="MAS70" s="264"/>
      <c r="MAT70" s="264"/>
      <c r="MAU70" s="264"/>
      <c r="MAV70" s="264"/>
      <c r="MAW70" s="264"/>
      <c r="MAX70" s="264"/>
      <c r="MAY70" s="264"/>
      <c r="MAZ70" s="264"/>
      <c r="MBA70" s="264"/>
      <c r="MBB70" s="264"/>
      <c r="MBC70" s="264"/>
      <c r="MBD70" s="264"/>
      <c r="MBE70" s="264"/>
      <c r="MBF70" s="264"/>
      <c r="MBG70" s="264"/>
      <c r="MBH70" s="264"/>
      <c r="MBI70" s="264"/>
      <c r="MBJ70" s="264"/>
      <c r="MBK70" s="264"/>
      <c r="MBL70" s="264"/>
      <c r="MBM70" s="264"/>
      <c r="MBN70" s="264"/>
      <c r="MBO70" s="264"/>
      <c r="MBP70" s="264"/>
      <c r="MBQ70" s="264"/>
      <c r="MBR70" s="264"/>
      <c r="MBS70" s="264"/>
      <c r="MBT70" s="264"/>
      <c r="MBU70" s="264"/>
      <c r="MBV70" s="264"/>
      <c r="MBW70" s="264"/>
      <c r="MBX70" s="264"/>
      <c r="MBY70" s="264"/>
      <c r="MBZ70" s="264"/>
      <c r="MCA70" s="264"/>
      <c r="MCB70" s="264"/>
      <c r="MCC70" s="264"/>
      <c r="MCD70" s="264"/>
      <c r="MCE70" s="264"/>
      <c r="MCF70" s="264"/>
      <c r="MCG70" s="264"/>
      <c r="MCH70" s="264"/>
      <c r="MCI70" s="264"/>
      <c r="MCJ70" s="264"/>
      <c r="MCK70" s="264"/>
      <c r="MCL70" s="264"/>
      <c r="MCM70" s="264"/>
      <c r="MCN70" s="264"/>
      <c r="MCO70" s="264"/>
      <c r="MCP70" s="264"/>
      <c r="MCQ70" s="264"/>
      <c r="MCR70" s="264"/>
      <c r="MCS70" s="264"/>
      <c r="MCT70" s="264"/>
      <c r="MCU70" s="264"/>
      <c r="MCV70" s="264"/>
      <c r="MCW70" s="264"/>
      <c r="MCX70" s="264"/>
      <c r="MCY70" s="264"/>
      <c r="MCZ70" s="264"/>
      <c r="MDA70" s="264"/>
      <c r="MDB70" s="264"/>
      <c r="MDC70" s="264"/>
      <c r="MDD70" s="264"/>
      <c r="MDE70" s="264"/>
      <c r="MDF70" s="264"/>
      <c r="MDG70" s="264"/>
      <c r="MDH70" s="264"/>
      <c r="MDI70" s="264"/>
      <c r="MDJ70" s="264"/>
      <c r="MDK70" s="264"/>
      <c r="MDL70" s="264"/>
      <c r="MDM70" s="264"/>
      <c r="MDN70" s="264"/>
      <c r="MDO70" s="264"/>
      <c r="MDP70" s="264"/>
      <c r="MDQ70" s="264"/>
      <c r="MDR70" s="264"/>
      <c r="MDS70" s="264"/>
      <c r="MDT70" s="264"/>
      <c r="MDU70" s="264"/>
      <c r="MDV70" s="264"/>
      <c r="MDW70" s="264"/>
      <c r="MDX70" s="264"/>
      <c r="MDY70" s="264"/>
      <c r="MDZ70" s="264"/>
      <c r="MEA70" s="264"/>
      <c r="MEB70" s="264"/>
      <c r="MEC70" s="264"/>
      <c r="MED70" s="264"/>
      <c r="MEE70" s="264"/>
      <c r="MEF70" s="264"/>
      <c r="MEG70" s="264"/>
      <c r="MEH70" s="264"/>
      <c r="MEI70" s="264"/>
      <c r="MEJ70" s="264"/>
      <c r="MEK70" s="264"/>
      <c r="MEL70" s="264"/>
      <c r="MEM70" s="264"/>
      <c r="MEN70" s="264"/>
      <c r="MEO70" s="264"/>
      <c r="MEP70" s="264"/>
      <c r="MEQ70" s="264"/>
      <c r="MER70" s="264"/>
      <c r="MES70" s="264"/>
      <c r="MET70" s="264"/>
      <c r="MEU70" s="264"/>
      <c r="MEV70" s="264"/>
      <c r="MEW70" s="264"/>
      <c r="MEX70" s="264"/>
      <c r="MEY70" s="264"/>
      <c r="MEZ70" s="264"/>
      <c r="MFA70" s="264"/>
      <c r="MFB70" s="264"/>
      <c r="MFC70" s="264"/>
      <c r="MFD70" s="264"/>
      <c r="MFE70" s="264"/>
      <c r="MFF70" s="264"/>
      <c r="MFG70" s="264"/>
      <c r="MFH70" s="264"/>
      <c r="MFI70" s="264"/>
      <c r="MFJ70" s="264"/>
      <c r="MFK70" s="264"/>
      <c r="MFL70" s="264"/>
      <c r="MFM70" s="264"/>
      <c r="MFN70" s="264"/>
      <c r="MFO70" s="264"/>
      <c r="MFP70" s="264"/>
      <c r="MFQ70" s="264"/>
      <c r="MFR70" s="264"/>
      <c r="MFS70" s="264"/>
      <c r="MFT70" s="264"/>
      <c r="MFU70" s="264"/>
      <c r="MFV70" s="264"/>
      <c r="MFW70" s="264"/>
      <c r="MFX70" s="264"/>
      <c r="MFY70" s="264"/>
      <c r="MFZ70" s="264"/>
      <c r="MGA70" s="264"/>
      <c r="MGB70" s="264"/>
      <c r="MGC70" s="264"/>
      <c r="MGD70" s="264"/>
      <c r="MGE70" s="264"/>
      <c r="MGF70" s="264"/>
      <c r="MGG70" s="264"/>
      <c r="MGH70" s="264"/>
      <c r="MGI70" s="264"/>
      <c r="MGJ70" s="264"/>
      <c r="MGK70" s="264"/>
      <c r="MGL70" s="264"/>
      <c r="MGM70" s="264"/>
      <c r="MGN70" s="264"/>
      <c r="MGO70" s="264"/>
      <c r="MGP70" s="264"/>
      <c r="MGQ70" s="264"/>
      <c r="MGR70" s="264"/>
      <c r="MGS70" s="264"/>
      <c r="MGT70" s="264"/>
      <c r="MGU70" s="264"/>
      <c r="MGV70" s="264"/>
      <c r="MGW70" s="264"/>
      <c r="MGX70" s="264"/>
      <c r="MGY70" s="264"/>
      <c r="MGZ70" s="264"/>
      <c r="MHA70" s="264"/>
      <c r="MHB70" s="264"/>
      <c r="MHC70" s="264"/>
      <c r="MHD70" s="264"/>
      <c r="MHE70" s="264"/>
      <c r="MHF70" s="264"/>
      <c r="MHG70" s="264"/>
      <c r="MHH70" s="264"/>
      <c r="MHI70" s="264"/>
      <c r="MHJ70" s="264"/>
      <c r="MHK70" s="264"/>
      <c r="MHL70" s="264"/>
      <c r="MHM70" s="264"/>
      <c r="MHN70" s="264"/>
      <c r="MHO70" s="264"/>
      <c r="MHP70" s="264"/>
      <c r="MHQ70" s="264"/>
      <c r="MHR70" s="264"/>
      <c r="MHS70" s="264"/>
      <c r="MHT70" s="264"/>
      <c r="MHU70" s="264"/>
      <c r="MHV70" s="264"/>
      <c r="MHW70" s="264"/>
      <c r="MHX70" s="264"/>
      <c r="MHY70" s="264"/>
      <c r="MHZ70" s="264"/>
      <c r="MIA70" s="264"/>
      <c r="MIB70" s="264"/>
      <c r="MIC70" s="264"/>
      <c r="MID70" s="264"/>
      <c r="MIE70" s="264"/>
      <c r="MIF70" s="264"/>
      <c r="MIG70" s="264"/>
      <c r="MIH70" s="264"/>
      <c r="MII70" s="264"/>
      <c r="MIJ70" s="264"/>
      <c r="MIK70" s="264"/>
      <c r="MIL70" s="264"/>
      <c r="MIM70" s="264"/>
      <c r="MIN70" s="264"/>
      <c r="MIO70" s="264"/>
      <c r="MIP70" s="264"/>
      <c r="MIQ70" s="264"/>
      <c r="MIR70" s="264"/>
      <c r="MIS70" s="264"/>
      <c r="MIT70" s="264"/>
      <c r="MIU70" s="264"/>
      <c r="MIV70" s="264"/>
      <c r="MIW70" s="264"/>
      <c r="MIX70" s="264"/>
      <c r="MIY70" s="264"/>
      <c r="MIZ70" s="264"/>
      <c r="MJA70" s="264"/>
      <c r="MJB70" s="264"/>
      <c r="MJC70" s="264"/>
      <c r="MJD70" s="264"/>
      <c r="MJE70" s="264"/>
      <c r="MJF70" s="264"/>
      <c r="MJG70" s="264"/>
      <c r="MJH70" s="264"/>
      <c r="MJI70" s="264"/>
      <c r="MJJ70" s="264"/>
      <c r="MJK70" s="264"/>
      <c r="MJL70" s="264"/>
      <c r="MJM70" s="264"/>
      <c r="MJN70" s="264"/>
      <c r="MJO70" s="264"/>
      <c r="MJP70" s="264"/>
      <c r="MJQ70" s="264"/>
      <c r="MJR70" s="264"/>
      <c r="MJS70" s="264"/>
      <c r="MJT70" s="264"/>
      <c r="MJU70" s="264"/>
      <c r="MJV70" s="264"/>
      <c r="MJW70" s="264"/>
      <c r="MJX70" s="264"/>
      <c r="MJY70" s="264"/>
      <c r="MJZ70" s="264"/>
      <c r="MKA70" s="264"/>
      <c r="MKB70" s="264"/>
      <c r="MKC70" s="264"/>
      <c r="MKD70" s="264"/>
      <c r="MKE70" s="264"/>
      <c r="MKF70" s="264"/>
      <c r="MKG70" s="264"/>
      <c r="MKH70" s="264"/>
      <c r="MKI70" s="264"/>
      <c r="MKJ70" s="264"/>
      <c r="MKK70" s="264"/>
      <c r="MKL70" s="264"/>
      <c r="MKM70" s="264"/>
      <c r="MKN70" s="264"/>
      <c r="MKO70" s="264"/>
      <c r="MKP70" s="264"/>
      <c r="MKQ70" s="264"/>
      <c r="MKR70" s="264"/>
      <c r="MKS70" s="264"/>
      <c r="MKT70" s="264"/>
      <c r="MKU70" s="264"/>
      <c r="MKV70" s="264"/>
      <c r="MKW70" s="264"/>
      <c r="MKX70" s="264"/>
      <c r="MKY70" s="264"/>
      <c r="MKZ70" s="264"/>
      <c r="MLA70" s="264"/>
      <c r="MLB70" s="264"/>
      <c r="MLC70" s="264"/>
      <c r="MLD70" s="264"/>
      <c r="MLE70" s="264"/>
      <c r="MLF70" s="264"/>
      <c r="MLG70" s="264"/>
      <c r="MLH70" s="264"/>
      <c r="MLI70" s="264"/>
      <c r="MLJ70" s="264"/>
      <c r="MLK70" s="264"/>
      <c r="MLL70" s="264"/>
      <c r="MLM70" s="264"/>
      <c r="MLN70" s="264"/>
      <c r="MLO70" s="264"/>
      <c r="MLP70" s="264"/>
      <c r="MLQ70" s="264"/>
      <c r="MLR70" s="264"/>
      <c r="MLS70" s="264"/>
      <c r="MLT70" s="264"/>
      <c r="MLU70" s="264"/>
      <c r="MLV70" s="264"/>
      <c r="MLW70" s="264"/>
      <c r="MLX70" s="264"/>
      <c r="MLY70" s="264"/>
      <c r="MLZ70" s="264"/>
      <c r="MMA70" s="264"/>
      <c r="MMB70" s="264"/>
      <c r="MMC70" s="264"/>
      <c r="MMD70" s="264"/>
      <c r="MME70" s="264"/>
      <c r="MMF70" s="264"/>
      <c r="MMG70" s="264"/>
      <c r="MMH70" s="264"/>
      <c r="MMI70" s="264"/>
      <c r="MMJ70" s="264"/>
      <c r="MMK70" s="264"/>
      <c r="MML70" s="264"/>
      <c r="MMM70" s="264"/>
      <c r="MMN70" s="264"/>
      <c r="MMO70" s="264"/>
      <c r="MMP70" s="264"/>
      <c r="MMQ70" s="264"/>
      <c r="MMR70" s="264"/>
      <c r="MMS70" s="264"/>
      <c r="MMT70" s="264"/>
      <c r="MMU70" s="264"/>
      <c r="MMV70" s="264"/>
      <c r="MMW70" s="264"/>
      <c r="MMX70" s="264"/>
      <c r="MMY70" s="264"/>
      <c r="MMZ70" s="264"/>
      <c r="MNA70" s="264"/>
      <c r="MNB70" s="264"/>
      <c r="MNC70" s="264"/>
      <c r="MND70" s="264"/>
      <c r="MNE70" s="264"/>
      <c r="MNF70" s="264"/>
      <c r="MNG70" s="264"/>
      <c r="MNH70" s="264"/>
      <c r="MNI70" s="264"/>
      <c r="MNJ70" s="264"/>
      <c r="MNK70" s="264"/>
      <c r="MNL70" s="264"/>
      <c r="MNM70" s="264"/>
      <c r="MNN70" s="264"/>
      <c r="MNO70" s="264"/>
      <c r="MNP70" s="264"/>
      <c r="MNQ70" s="264"/>
      <c r="MNR70" s="264"/>
      <c r="MNS70" s="264"/>
      <c r="MNT70" s="264"/>
      <c r="MNU70" s="264"/>
      <c r="MNV70" s="264"/>
      <c r="MNW70" s="264"/>
      <c r="MNX70" s="264"/>
      <c r="MNY70" s="264"/>
      <c r="MNZ70" s="264"/>
      <c r="MOA70" s="264"/>
      <c r="MOB70" s="264"/>
      <c r="MOC70" s="264"/>
      <c r="MOD70" s="264"/>
      <c r="MOE70" s="264"/>
      <c r="MOF70" s="264"/>
      <c r="MOG70" s="264"/>
      <c r="MOH70" s="264"/>
      <c r="MOI70" s="264"/>
      <c r="MOJ70" s="264"/>
      <c r="MOK70" s="264"/>
      <c r="MOL70" s="264"/>
      <c r="MOM70" s="264"/>
      <c r="MON70" s="264"/>
      <c r="MOO70" s="264"/>
      <c r="MOP70" s="264"/>
      <c r="MOQ70" s="264"/>
      <c r="MOR70" s="264"/>
      <c r="MOS70" s="264"/>
      <c r="MOT70" s="264"/>
      <c r="MOU70" s="264"/>
      <c r="MOV70" s="264"/>
      <c r="MOW70" s="264"/>
      <c r="MOX70" s="264"/>
      <c r="MOY70" s="264"/>
      <c r="MOZ70" s="264"/>
      <c r="MPA70" s="264"/>
      <c r="MPB70" s="264"/>
      <c r="MPC70" s="264"/>
      <c r="MPD70" s="264"/>
      <c r="MPE70" s="264"/>
      <c r="MPF70" s="264"/>
      <c r="MPG70" s="264"/>
      <c r="MPH70" s="264"/>
      <c r="MPI70" s="264"/>
      <c r="MPJ70" s="264"/>
      <c r="MPK70" s="264"/>
      <c r="MPL70" s="264"/>
      <c r="MPM70" s="264"/>
      <c r="MPN70" s="264"/>
      <c r="MPO70" s="264"/>
      <c r="MPP70" s="264"/>
      <c r="MPQ70" s="264"/>
      <c r="MPR70" s="264"/>
      <c r="MPS70" s="264"/>
      <c r="MPT70" s="264"/>
      <c r="MPU70" s="264"/>
      <c r="MPV70" s="264"/>
      <c r="MPW70" s="264"/>
      <c r="MPX70" s="264"/>
      <c r="MPY70" s="264"/>
      <c r="MPZ70" s="264"/>
      <c r="MQA70" s="264"/>
      <c r="MQB70" s="264"/>
      <c r="MQC70" s="264"/>
      <c r="MQD70" s="264"/>
      <c r="MQE70" s="264"/>
      <c r="MQF70" s="264"/>
      <c r="MQG70" s="264"/>
      <c r="MQH70" s="264"/>
      <c r="MQI70" s="264"/>
      <c r="MQJ70" s="264"/>
      <c r="MQK70" s="264"/>
      <c r="MQL70" s="264"/>
      <c r="MQM70" s="264"/>
      <c r="MQN70" s="264"/>
      <c r="MQO70" s="264"/>
      <c r="MQP70" s="264"/>
      <c r="MQQ70" s="264"/>
      <c r="MQR70" s="264"/>
      <c r="MQS70" s="264"/>
      <c r="MQT70" s="264"/>
      <c r="MQU70" s="264"/>
      <c r="MQV70" s="264"/>
      <c r="MQW70" s="264"/>
      <c r="MQX70" s="264"/>
      <c r="MQY70" s="264"/>
      <c r="MQZ70" s="264"/>
      <c r="MRA70" s="264"/>
      <c r="MRB70" s="264"/>
      <c r="MRC70" s="264"/>
      <c r="MRD70" s="264"/>
      <c r="MRE70" s="264"/>
      <c r="MRF70" s="264"/>
      <c r="MRG70" s="264"/>
      <c r="MRH70" s="264"/>
      <c r="MRI70" s="264"/>
      <c r="MRJ70" s="264"/>
      <c r="MRK70" s="264"/>
      <c r="MRL70" s="264"/>
      <c r="MRM70" s="264"/>
      <c r="MRN70" s="264"/>
      <c r="MRO70" s="264"/>
      <c r="MRP70" s="264"/>
      <c r="MRQ70" s="264"/>
      <c r="MRR70" s="264"/>
      <c r="MRS70" s="264"/>
      <c r="MRT70" s="264"/>
      <c r="MRU70" s="264"/>
      <c r="MRV70" s="264"/>
      <c r="MRW70" s="264"/>
      <c r="MRX70" s="264"/>
      <c r="MRY70" s="264"/>
      <c r="MRZ70" s="264"/>
      <c r="MSA70" s="264"/>
      <c r="MSB70" s="264"/>
      <c r="MSC70" s="264"/>
      <c r="MSD70" s="264"/>
      <c r="MSE70" s="264"/>
      <c r="MSF70" s="264"/>
      <c r="MSG70" s="264"/>
      <c r="MSH70" s="264"/>
      <c r="MSI70" s="264"/>
      <c r="MSJ70" s="264"/>
      <c r="MSK70" s="264"/>
      <c r="MSL70" s="264"/>
      <c r="MSM70" s="264"/>
      <c r="MSN70" s="264"/>
      <c r="MSO70" s="264"/>
      <c r="MSP70" s="264"/>
      <c r="MSQ70" s="264"/>
      <c r="MSR70" s="264"/>
      <c r="MSS70" s="264"/>
      <c r="MST70" s="264"/>
      <c r="MSU70" s="264"/>
      <c r="MSV70" s="264"/>
      <c r="MSW70" s="264"/>
      <c r="MSX70" s="264"/>
      <c r="MSY70" s="264"/>
      <c r="MSZ70" s="264"/>
      <c r="MTA70" s="264"/>
      <c r="MTB70" s="264"/>
      <c r="MTC70" s="264"/>
      <c r="MTD70" s="264"/>
      <c r="MTE70" s="264"/>
      <c r="MTF70" s="264"/>
      <c r="MTG70" s="264"/>
      <c r="MTH70" s="264"/>
      <c r="MTI70" s="264"/>
      <c r="MTJ70" s="264"/>
      <c r="MTK70" s="264"/>
      <c r="MTL70" s="264"/>
      <c r="MTM70" s="264"/>
      <c r="MTN70" s="264"/>
      <c r="MTO70" s="264"/>
      <c r="MTP70" s="264"/>
      <c r="MTQ70" s="264"/>
      <c r="MTR70" s="264"/>
      <c r="MTS70" s="264"/>
      <c r="MTT70" s="264"/>
      <c r="MTU70" s="264"/>
      <c r="MTV70" s="264"/>
      <c r="MTW70" s="264"/>
      <c r="MTX70" s="264"/>
      <c r="MTY70" s="264"/>
      <c r="MTZ70" s="264"/>
      <c r="MUA70" s="264"/>
      <c r="MUB70" s="264"/>
      <c r="MUC70" s="264"/>
      <c r="MUD70" s="264"/>
      <c r="MUE70" s="264"/>
      <c r="MUF70" s="264"/>
      <c r="MUG70" s="264"/>
      <c r="MUH70" s="264"/>
      <c r="MUI70" s="264"/>
      <c r="MUJ70" s="264"/>
      <c r="MUK70" s="264"/>
      <c r="MUL70" s="264"/>
      <c r="MUM70" s="264"/>
      <c r="MUN70" s="264"/>
      <c r="MUO70" s="264"/>
      <c r="MUP70" s="264"/>
      <c r="MUQ70" s="264"/>
      <c r="MUR70" s="264"/>
      <c r="MUS70" s="264"/>
      <c r="MUT70" s="264"/>
      <c r="MUU70" s="264"/>
      <c r="MUV70" s="264"/>
      <c r="MUW70" s="264"/>
      <c r="MUX70" s="264"/>
      <c r="MUY70" s="264"/>
      <c r="MUZ70" s="264"/>
      <c r="MVA70" s="264"/>
      <c r="MVB70" s="264"/>
      <c r="MVC70" s="264"/>
      <c r="MVD70" s="264"/>
      <c r="MVE70" s="264"/>
      <c r="MVF70" s="264"/>
      <c r="MVG70" s="264"/>
      <c r="MVH70" s="264"/>
      <c r="MVI70" s="264"/>
      <c r="MVJ70" s="264"/>
      <c r="MVK70" s="264"/>
      <c r="MVL70" s="264"/>
      <c r="MVM70" s="264"/>
      <c r="MVN70" s="264"/>
      <c r="MVO70" s="264"/>
      <c r="MVP70" s="264"/>
      <c r="MVQ70" s="264"/>
      <c r="MVR70" s="264"/>
      <c r="MVS70" s="264"/>
      <c r="MVT70" s="264"/>
      <c r="MVU70" s="264"/>
      <c r="MVV70" s="264"/>
      <c r="MVW70" s="264"/>
      <c r="MVX70" s="264"/>
      <c r="MVY70" s="264"/>
      <c r="MVZ70" s="264"/>
      <c r="MWA70" s="264"/>
      <c r="MWB70" s="264"/>
      <c r="MWC70" s="264"/>
      <c r="MWD70" s="264"/>
      <c r="MWE70" s="264"/>
      <c r="MWF70" s="264"/>
      <c r="MWG70" s="264"/>
      <c r="MWH70" s="264"/>
      <c r="MWI70" s="264"/>
      <c r="MWJ70" s="264"/>
      <c r="MWK70" s="264"/>
      <c r="MWL70" s="264"/>
      <c r="MWM70" s="264"/>
      <c r="MWN70" s="264"/>
      <c r="MWO70" s="264"/>
      <c r="MWP70" s="264"/>
      <c r="MWQ70" s="264"/>
      <c r="MWR70" s="264"/>
      <c r="MWS70" s="264"/>
      <c r="MWT70" s="264"/>
      <c r="MWU70" s="264"/>
      <c r="MWV70" s="264"/>
      <c r="MWW70" s="264"/>
      <c r="MWX70" s="264"/>
      <c r="MWY70" s="264"/>
      <c r="MWZ70" s="264"/>
      <c r="MXA70" s="264"/>
      <c r="MXB70" s="264"/>
      <c r="MXC70" s="264"/>
      <c r="MXD70" s="264"/>
      <c r="MXE70" s="264"/>
      <c r="MXF70" s="264"/>
      <c r="MXG70" s="264"/>
      <c r="MXH70" s="264"/>
      <c r="MXI70" s="264"/>
      <c r="MXJ70" s="264"/>
      <c r="MXK70" s="264"/>
      <c r="MXL70" s="264"/>
      <c r="MXM70" s="264"/>
      <c r="MXN70" s="264"/>
      <c r="MXO70" s="264"/>
      <c r="MXP70" s="264"/>
      <c r="MXQ70" s="264"/>
      <c r="MXR70" s="264"/>
      <c r="MXS70" s="264"/>
      <c r="MXT70" s="264"/>
      <c r="MXU70" s="264"/>
      <c r="MXV70" s="264"/>
      <c r="MXW70" s="264"/>
      <c r="MXX70" s="264"/>
      <c r="MXY70" s="264"/>
      <c r="MXZ70" s="264"/>
      <c r="MYA70" s="264"/>
      <c r="MYB70" s="264"/>
      <c r="MYC70" s="264"/>
      <c r="MYD70" s="264"/>
      <c r="MYE70" s="264"/>
      <c r="MYF70" s="264"/>
      <c r="MYG70" s="264"/>
      <c r="MYH70" s="264"/>
      <c r="MYI70" s="264"/>
      <c r="MYJ70" s="264"/>
      <c r="MYK70" s="264"/>
      <c r="MYL70" s="264"/>
      <c r="MYM70" s="264"/>
      <c r="MYN70" s="264"/>
      <c r="MYO70" s="264"/>
      <c r="MYP70" s="264"/>
      <c r="MYQ70" s="264"/>
      <c r="MYR70" s="264"/>
      <c r="MYS70" s="264"/>
      <c r="MYT70" s="264"/>
      <c r="MYU70" s="264"/>
      <c r="MYV70" s="264"/>
      <c r="MYW70" s="264"/>
      <c r="MYX70" s="264"/>
      <c r="MYY70" s="264"/>
      <c r="MYZ70" s="264"/>
      <c r="MZA70" s="264"/>
      <c r="MZB70" s="264"/>
      <c r="MZC70" s="264"/>
      <c r="MZD70" s="264"/>
      <c r="MZE70" s="264"/>
      <c r="MZF70" s="264"/>
      <c r="MZG70" s="264"/>
      <c r="MZH70" s="264"/>
      <c r="MZI70" s="264"/>
      <c r="MZJ70" s="264"/>
      <c r="MZK70" s="264"/>
      <c r="MZL70" s="264"/>
      <c r="MZM70" s="264"/>
      <c r="MZN70" s="264"/>
      <c r="MZO70" s="264"/>
      <c r="MZP70" s="264"/>
      <c r="MZQ70" s="264"/>
      <c r="MZR70" s="264"/>
      <c r="MZS70" s="264"/>
      <c r="MZT70" s="264"/>
      <c r="MZU70" s="264"/>
      <c r="MZV70" s="264"/>
      <c r="MZW70" s="264"/>
      <c r="MZX70" s="264"/>
      <c r="MZY70" s="264"/>
      <c r="MZZ70" s="264"/>
      <c r="NAA70" s="264"/>
      <c r="NAB70" s="264"/>
      <c r="NAC70" s="264"/>
      <c r="NAD70" s="264"/>
      <c r="NAE70" s="264"/>
      <c r="NAF70" s="264"/>
      <c r="NAG70" s="264"/>
      <c r="NAH70" s="264"/>
      <c r="NAI70" s="264"/>
      <c r="NAJ70" s="264"/>
      <c r="NAK70" s="264"/>
      <c r="NAL70" s="264"/>
      <c r="NAM70" s="264"/>
      <c r="NAN70" s="264"/>
      <c r="NAO70" s="264"/>
      <c r="NAP70" s="264"/>
      <c r="NAQ70" s="264"/>
      <c r="NAR70" s="264"/>
      <c r="NAS70" s="264"/>
      <c r="NAT70" s="264"/>
      <c r="NAU70" s="264"/>
      <c r="NAV70" s="264"/>
      <c r="NAW70" s="264"/>
      <c r="NAX70" s="264"/>
      <c r="NAY70" s="264"/>
      <c r="NAZ70" s="264"/>
      <c r="NBA70" s="264"/>
      <c r="NBB70" s="264"/>
      <c r="NBC70" s="264"/>
      <c r="NBD70" s="264"/>
      <c r="NBE70" s="264"/>
      <c r="NBF70" s="264"/>
      <c r="NBG70" s="264"/>
      <c r="NBH70" s="264"/>
      <c r="NBI70" s="264"/>
      <c r="NBJ70" s="264"/>
      <c r="NBK70" s="264"/>
      <c r="NBL70" s="264"/>
      <c r="NBM70" s="264"/>
      <c r="NBN70" s="264"/>
      <c r="NBO70" s="264"/>
      <c r="NBP70" s="264"/>
      <c r="NBQ70" s="264"/>
      <c r="NBR70" s="264"/>
      <c r="NBS70" s="264"/>
      <c r="NBT70" s="264"/>
      <c r="NBU70" s="264"/>
      <c r="NBV70" s="264"/>
      <c r="NBW70" s="264"/>
      <c r="NBX70" s="264"/>
      <c r="NBY70" s="264"/>
      <c r="NBZ70" s="264"/>
      <c r="NCA70" s="264"/>
      <c r="NCB70" s="264"/>
      <c r="NCC70" s="264"/>
      <c r="NCD70" s="264"/>
      <c r="NCE70" s="264"/>
      <c r="NCF70" s="264"/>
      <c r="NCG70" s="264"/>
      <c r="NCH70" s="264"/>
      <c r="NCI70" s="264"/>
      <c r="NCJ70" s="264"/>
      <c r="NCK70" s="264"/>
      <c r="NCL70" s="264"/>
      <c r="NCM70" s="264"/>
      <c r="NCN70" s="264"/>
      <c r="NCO70" s="264"/>
      <c r="NCP70" s="264"/>
      <c r="NCQ70" s="264"/>
      <c r="NCR70" s="264"/>
      <c r="NCS70" s="264"/>
      <c r="NCT70" s="264"/>
      <c r="NCU70" s="264"/>
      <c r="NCV70" s="264"/>
      <c r="NCW70" s="264"/>
      <c r="NCX70" s="264"/>
      <c r="NCY70" s="264"/>
      <c r="NCZ70" s="264"/>
      <c r="NDA70" s="264"/>
      <c r="NDB70" s="264"/>
      <c r="NDC70" s="264"/>
      <c r="NDD70" s="264"/>
      <c r="NDE70" s="264"/>
      <c r="NDF70" s="264"/>
      <c r="NDG70" s="264"/>
      <c r="NDH70" s="264"/>
      <c r="NDI70" s="264"/>
      <c r="NDJ70" s="264"/>
      <c r="NDK70" s="264"/>
      <c r="NDL70" s="264"/>
      <c r="NDM70" s="264"/>
      <c r="NDN70" s="264"/>
      <c r="NDO70" s="264"/>
      <c r="NDP70" s="264"/>
      <c r="NDQ70" s="264"/>
      <c r="NDR70" s="264"/>
      <c r="NDS70" s="264"/>
      <c r="NDT70" s="264"/>
      <c r="NDU70" s="264"/>
      <c r="NDV70" s="264"/>
      <c r="NDW70" s="264"/>
      <c r="NDX70" s="264"/>
      <c r="NDY70" s="264"/>
      <c r="NDZ70" s="264"/>
      <c r="NEA70" s="264"/>
      <c r="NEB70" s="264"/>
      <c r="NEC70" s="264"/>
      <c r="NED70" s="264"/>
      <c r="NEE70" s="264"/>
      <c r="NEF70" s="264"/>
      <c r="NEG70" s="264"/>
      <c r="NEH70" s="264"/>
      <c r="NEI70" s="264"/>
      <c r="NEJ70" s="264"/>
      <c r="NEK70" s="264"/>
      <c r="NEL70" s="264"/>
      <c r="NEM70" s="264"/>
      <c r="NEN70" s="264"/>
      <c r="NEO70" s="264"/>
      <c r="NEP70" s="264"/>
      <c r="NEQ70" s="264"/>
      <c r="NER70" s="264"/>
      <c r="NES70" s="264"/>
      <c r="NET70" s="264"/>
      <c r="NEU70" s="264"/>
      <c r="NEV70" s="264"/>
      <c r="NEW70" s="264"/>
      <c r="NEX70" s="264"/>
      <c r="NEY70" s="264"/>
      <c r="NEZ70" s="264"/>
      <c r="NFA70" s="264"/>
      <c r="NFB70" s="264"/>
      <c r="NFC70" s="264"/>
      <c r="NFD70" s="264"/>
      <c r="NFE70" s="264"/>
      <c r="NFF70" s="264"/>
      <c r="NFG70" s="264"/>
      <c r="NFH70" s="264"/>
      <c r="NFI70" s="264"/>
      <c r="NFJ70" s="264"/>
      <c r="NFK70" s="264"/>
      <c r="NFL70" s="264"/>
      <c r="NFM70" s="264"/>
      <c r="NFN70" s="264"/>
      <c r="NFO70" s="264"/>
      <c r="NFP70" s="264"/>
      <c r="NFQ70" s="264"/>
      <c r="NFR70" s="264"/>
      <c r="NFS70" s="264"/>
      <c r="NFT70" s="264"/>
      <c r="NFU70" s="264"/>
      <c r="NFV70" s="264"/>
      <c r="NFW70" s="264"/>
      <c r="NFX70" s="264"/>
      <c r="NFY70" s="264"/>
      <c r="NFZ70" s="264"/>
      <c r="NGA70" s="264"/>
      <c r="NGB70" s="264"/>
      <c r="NGC70" s="264"/>
      <c r="NGD70" s="264"/>
      <c r="NGE70" s="264"/>
      <c r="NGF70" s="264"/>
      <c r="NGG70" s="264"/>
      <c r="NGH70" s="264"/>
      <c r="NGI70" s="264"/>
      <c r="NGJ70" s="264"/>
      <c r="NGK70" s="264"/>
      <c r="NGL70" s="264"/>
      <c r="NGM70" s="264"/>
      <c r="NGN70" s="264"/>
      <c r="NGO70" s="264"/>
      <c r="NGP70" s="264"/>
      <c r="NGQ70" s="264"/>
      <c r="NGR70" s="264"/>
      <c r="NGS70" s="264"/>
      <c r="NGT70" s="264"/>
      <c r="NGU70" s="264"/>
      <c r="NGV70" s="264"/>
      <c r="NGW70" s="264"/>
      <c r="NGX70" s="264"/>
      <c r="NGY70" s="264"/>
      <c r="NGZ70" s="264"/>
      <c r="NHA70" s="264"/>
      <c r="NHB70" s="264"/>
      <c r="NHC70" s="264"/>
      <c r="NHD70" s="264"/>
      <c r="NHE70" s="264"/>
      <c r="NHF70" s="264"/>
      <c r="NHG70" s="264"/>
      <c r="NHH70" s="264"/>
      <c r="NHI70" s="264"/>
      <c r="NHJ70" s="264"/>
      <c r="NHK70" s="264"/>
      <c r="NHL70" s="264"/>
      <c r="NHM70" s="264"/>
      <c r="NHN70" s="264"/>
      <c r="NHO70" s="264"/>
      <c r="NHP70" s="264"/>
      <c r="NHQ70" s="264"/>
      <c r="NHR70" s="264"/>
      <c r="NHS70" s="264"/>
      <c r="NHT70" s="264"/>
      <c r="NHU70" s="264"/>
      <c r="NHV70" s="264"/>
      <c r="NHW70" s="264"/>
      <c r="NHX70" s="264"/>
      <c r="NHY70" s="264"/>
      <c r="NHZ70" s="264"/>
      <c r="NIA70" s="264"/>
      <c r="NIB70" s="264"/>
      <c r="NIC70" s="264"/>
      <c r="NID70" s="264"/>
      <c r="NIE70" s="264"/>
      <c r="NIF70" s="264"/>
      <c r="NIG70" s="264"/>
      <c r="NIH70" s="264"/>
      <c r="NII70" s="264"/>
      <c r="NIJ70" s="264"/>
      <c r="NIK70" s="264"/>
      <c r="NIL70" s="264"/>
      <c r="NIM70" s="264"/>
      <c r="NIN70" s="264"/>
      <c r="NIO70" s="264"/>
      <c r="NIP70" s="264"/>
      <c r="NIQ70" s="264"/>
      <c r="NIR70" s="264"/>
      <c r="NIS70" s="264"/>
      <c r="NIT70" s="264"/>
      <c r="NIU70" s="264"/>
      <c r="NIV70" s="264"/>
      <c r="NIW70" s="264"/>
      <c r="NIX70" s="264"/>
      <c r="NIY70" s="264"/>
      <c r="NIZ70" s="264"/>
      <c r="NJA70" s="264"/>
      <c r="NJB70" s="264"/>
      <c r="NJC70" s="264"/>
      <c r="NJD70" s="264"/>
      <c r="NJE70" s="264"/>
      <c r="NJF70" s="264"/>
      <c r="NJG70" s="264"/>
      <c r="NJH70" s="264"/>
      <c r="NJI70" s="264"/>
      <c r="NJJ70" s="264"/>
      <c r="NJK70" s="264"/>
      <c r="NJL70" s="264"/>
      <c r="NJM70" s="264"/>
      <c r="NJN70" s="264"/>
      <c r="NJO70" s="264"/>
      <c r="NJP70" s="264"/>
      <c r="NJQ70" s="264"/>
      <c r="NJR70" s="264"/>
      <c r="NJS70" s="264"/>
      <c r="NJT70" s="264"/>
      <c r="NJU70" s="264"/>
      <c r="NJV70" s="264"/>
      <c r="NJW70" s="264"/>
      <c r="NJX70" s="264"/>
      <c r="NJY70" s="264"/>
      <c r="NJZ70" s="264"/>
      <c r="NKA70" s="264"/>
      <c r="NKB70" s="264"/>
      <c r="NKC70" s="264"/>
      <c r="NKD70" s="264"/>
      <c r="NKE70" s="264"/>
      <c r="NKF70" s="264"/>
      <c r="NKG70" s="264"/>
      <c r="NKH70" s="264"/>
      <c r="NKI70" s="264"/>
      <c r="NKJ70" s="264"/>
      <c r="NKK70" s="264"/>
      <c r="NKL70" s="264"/>
      <c r="NKM70" s="264"/>
      <c r="NKN70" s="264"/>
      <c r="NKO70" s="264"/>
      <c r="NKP70" s="264"/>
      <c r="NKQ70" s="264"/>
      <c r="NKR70" s="264"/>
      <c r="NKS70" s="264"/>
      <c r="NKT70" s="264"/>
      <c r="NKU70" s="264"/>
      <c r="NKV70" s="264"/>
      <c r="NKW70" s="264"/>
      <c r="NKX70" s="264"/>
      <c r="NKY70" s="264"/>
      <c r="NKZ70" s="264"/>
      <c r="NLA70" s="264"/>
      <c r="NLB70" s="264"/>
      <c r="NLC70" s="264"/>
      <c r="NLD70" s="264"/>
      <c r="NLE70" s="264"/>
      <c r="NLF70" s="264"/>
      <c r="NLG70" s="264"/>
      <c r="NLH70" s="264"/>
      <c r="NLI70" s="264"/>
      <c r="NLJ70" s="264"/>
      <c r="NLK70" s="264"/>
      <c r="NLL70" s="264"/>
      <c r="NLM70" s="264"/>
      <c r="NLN70" s="264"/>
      <c r="NLO70" s="264"/>
      <c r="NLP70" s="264"/>
      <c r="NLQ70" s="264"/>
      <c r="NLR70" s="264"/>
      <c r="NLS70" s="264"/>
      <c r="NLT70" s="264"/>
      <c r="NLU70" s="264"/>
      <c r="NLV70" s="264"/>
      <c r="NLW70" s="264"/>
      <c r="NLX70" s="264"/>
      <c r="NLY70" s="264"/>
      <c r="NLZ70" s="264"/>
      <c r="NMA70" s="264"/>
      <c r="NMB70" s="264"/>
      <c r="NMC70" s="264"/>
      <c r="NMD70" s="264"/>
      <c r="NME70" s="264"/>
      <c r="NMF70" s="264"/>
      <c r="NMG70" s="264"/>
      <c r="NMH70" s="264"/>
      <c r="NMI70" s="264"/>
      <c r="NMJ70" s="264"/>
      <c r="NMK70" s="264"/>
      <c r="NML70" s="264"/>
      <c r="NMM70" s="264"/>
      <c r="NMN70" s="264"/>
      <c r="NMO70" s="264"/>
      <c r="NMP70" s="264"/>
      <c r="NMQ70" s="264"/>
      <c r="NMR70" s="264"/>
      <c r="NMS70" s="264"/>
      <c r="NMT70" s="264"/>
      <c r="NMU70" s="264"/>
      <c r="NMV70" s="264"/>
      <c r="NMW70" s="264"/>
      <c r="NMX70" s="264"/>
      <c r="NMY70" s="264"/>
      <c r="NMZ70" s="264"/>
      <c r="NNA70" s="264"/>
      <c r="NNB70" s="264"/>
      <c r="NNC70" s="264"/>
      <c r="NND70" s="264"/>
      <c r="NNE70" s="264"/>
      <c r="NNF70" s="264"/>
      <c r="NNG70" s="264"/>
      <c r="NNH70" s="264"/>
      <c r="NNI70" s="264"/>
      <c r="NNJ70" s="264"/>
      <c r="NNK70" s="264"/>
      <c r="NNL70" s="264"/>
      <c r="NNM70" s="264"/>
      <c r="NNN70" s="264"/>
      <c r="NNO70" s="264"/>
      <c r="NNP70" s="264"/>
      <c r="NNQ70" s="264"/>
      <c r="NNR70" s="264"/>
      <c r="NNS70" s="264"/>
      <c r="NNT70" s="264"/>
      <c r="NNU70" s="264"/>
      <c r="NNV70" s="264"/>
      <c r="NNW70" s="264"/>
      <c r="NNX70" s="264"/>
      <c r="NNY70" s="264"/>
      <c r="NNZ70" s="264"/>
      <c r="NOA70" s="264"/>
      <c r="NOB70" s="264"/>
      <c r="NOC70" s="264"/>
      <c r="NOD70" s="264"/>
      <c r="NOE70" s="264"/>
      <c r="NOF70" s="264"/>
      <c r="NOG70" s="264"/>
      <c r="NOH70" s="264"/>
      <c r="NOI70" s="264"/>
      <c r="NOJ70" s="264"/>
      <c r="NOK70" s="264"/>
      <c r="NOL70" s="264"/>
      <c r="NOM70" s="264"/>
      <c r="NON70" s="264"/>
      <c r="NOO70" s="264"/>
      <c r="NOP70" s="264"/>
      <c r="NOQ70" s="264"/>
      <c r="NOR70" s="264"/>
      <c r="NOS70" s="264"/>
      <c r="NOT70" s="264"/>
      <c r="NOU70" s="264"/>
      <c r="NOV70" s="264"/>
      <c r="NOW70" s="264"/>
      <c r="NOX70" s="264"/>
      <c r="NOY70" s="264"/>
      <c r="NOZ70" s="264"/>
      <c r="NPA70" s="264"/>
      <c r="NPB70" s="264"/>
      <c r="NPC70" s="264"/>
      <c r="NPD70" s="264"/>
      <c r="NPE70" s="264"/>
      <c r="NPF70" s="264"/>
      <c r="NPG70" s="264"/>
      <c r="NPH70" s="264"/>
      <c r="NPI70" s="264"/>
      <c r="NPJ70" s="264"/>
      <c r="NPK70" s="264"/>
      <c r="NPL70" s="264"/>
      <c r="NPM70" s="264"/>
      <c r="NPN70" s="264"/>
      <c r="NPO70" s="264"/>
      <c r="NPP70" s="264"/>
      <c r="NPQ70" s="264"/>
      <c r="NPR70" s="264"/>
      <c r="NPS70" s="264"/>
      <c r="NPT70" s="264"/>
      <c r="NPU70" s="264"/>
      <c r="NPV70" s="264"/>
      <c r="NPW70" s="264"/>
      <c r="NPX70" s="264"/>
      <c r="NPY70" s="264"/>
      <c r="NPZ70" s="264"/>
      <c r="NQA70" s="264"/>
      <c r="NQB70" s="264"/>
      <c r="NQC70" s="264"/>
      <c r="NQD70" s="264"/>
      <c r="NQE70" s="264"/>
      <c r="NQF70" s="264"/>
      <c r="NQG70" s="264"/>
      <c r="NQH70" s="264"/>
      <c r="NQI70" s="264"/>
      <c r="NQJ70" s="264"/>
      <c r="NQK70" s="264"/>
      <c r="NQL70" s="264"/>
      <c r="NQM70" s="264"/>
      <c r="NQN70" s="264"/>
      <c r="NQO70" s="264"/>
      <c r="NQP70" s="264"/>
      <c r="NQQ70" s="264"/>
      <c r="NQR70" s="264"/>
      <c r="NQS70" s="264"/>
      <c r="NQT70" s="264"/>
      <c r="NQU70" s="264"/>
      <c r="NQV70" s="264"/>
      <c r="NQW70" s="264"/>
      <c r="NQX70" s="264"/>
      <c r="NQY70" s="264"/>
      <c r="NQZ70" s="264"/>
      <c r="NRA70" s="264"/>
      <c r="NRB70" s="264"/>
      <c r="NRC70" s="264"/>
      <c r="NRD70" s="264"/>
      <c r="NRE70" s="264"/>
      <c r="NRF70" s="264"/>
      <c r="NRG70" s="264"/>
      <c r="NRH70" s="264"/>
      <c r="NRI70" s="264"/>
      <c r="NRJ70" s="264"/>
      <c r="NRK70" s="264"/>
      <c r="NRL70" s="264"/>
      <c r="NRM70" s="264"/>
      <c r="NRN70" s="264"/>
      <c r="NRO70" s="264"/>
      <c r="NRP70" s="264"/>
      <c r="NRQ70" s="264"/>
      <c r="NRR70" s="264"/>
      <c r="NRS70" s="264"/>
      <c r="NRT70" s="264"/>
      <c r="NRU70" s="264"/>
      <c r="NRV70" s="264"/>
      <c r="NRW70" s="264"/>
      <c r="NRX70" s="264"/>
      <c r="NRY70" s="264"/>
      <c r="NRZ70" s="264"/>
      <c r="NSA70" s="264"/>
      <c r="NSB70" s="264"/>
      <c r="NSC70" s="264"/>
      <c r="NSD70" s="264"/>
      <c r="NSE70" s="264"/>
      <c r="NSF70" s="264"/>
      <c r="NSG70" s="264"/>
      <c r="NSH70" s="264"/>
      <c r="NSI70" s="264"/>
      <c r="NSJ70" s="264"/>
      <c r="NSK70" s="264"/>
      <c r="NSL70" s="264"/>
      <c r="NSM70" s="264"/>
      <c r="NSN70" s="264"/>
      <c r="NSO70" s="264"/>
      <c r="NSP70" s="264"/>
      <c r="NSQ70" s="264"/>
      <c r="NSR70" s="264"/>
      <c r="NSS70" s="264"/>
      <c r="NST70" s="264"/>
      <c r="NSU70" s="264"/>
      <c r="NSV70" s="264"/>
      <c r="NSW70" s="264"/>
      <c r="NSX70" s="264"/>
      <c r="NSY70" s="264"/>
      <c r="NSZ70" s="264"/>
      <c r="NTA70" s="264"/>
      <c r="NTB70" s="264"/>
      <c r="NTC70" s="264"/>
      <c r="NTD70" s="264"/>
      <c r="NTE70" s="264"/>
      <c r="NTF70" s="264"/>
      <c r="NTG70" s="264"/>
      <c r="NTH70" s="264"/>
      <c r="NTI70" s="264"/>
      <c r="NTJ70" s="264"/>
      <c r="NTK70" s="264"/>
      <c r="NTL70" s="264"/>
      <c r="NTM70" s="264"/>
      <c r="NTN70" s="264"/>
      <c r="NTO70" s="264"/>
      <c r="NTP70" s="264"/>
      <c r="NTQ70" s="264"/>
      <c r="NTR70" s="264"/>
      <c r="NTS70" s="264"/>
      <c r="NTT70" s="264"/>
      <c r="NTU70" s="264"/>
      <c r="NTV70" s="264"/>
      <c r="NTW70" s="264"/>
      <c r="NTX70" s="264"/>
      <c r="NTY70" s="264"/>
      <c r="NTZ70" s="264"/>
      <c r="NUA70" s="264"/>
      <c r="NUB70" s="264"/>
      <c r="NUC70" s="264"/>
      <c r="NUD70" s="264"/>
      <c r="NUE70" s="264"/>
      <c r="NUF70" s="264"/>
      <c r="NUG70" s="264"/>
      <c r="NUH70" s="264"/>
      <c r="NUI70" s="264"/>
      <c r="NUJ70" s="264"/>
      <c r="NUK70" s="264"/>
      <c r="NUL70" s="264"/>
      <c r="NUM70" s="264"/>
      <c r="NUN70" s="264"/>
      <c r="NUO70" s="264"/>
      <c r="NUP70" s="264"/>
      <c r="NUQ70" s="264"/>
      <c r="NUR70" s="264"/>
      <c r="NUS70" s="264"/>
      <c r="NUT70" s="264"/>
      <c r="NUU70" s="264"/>
      <c r="NUV70" s="264"/>
      <c r="NUW70" s="264"/>
      <c r="NUX70" s="264"/>
      <c r="NUY70" s="264"/>
      <c r="NUZ70" s="264"/>
      <c r="NVA70" s="264"/>
      <c r="NVB70" s="264"/>
      <c r="NVC70" s="264"/>
      <c r="NVD70" s="264"/>
      <c r="NVE70" s="264"/>
      <c r="NVF70" s="264"/>
      <c r="NVG70" s="264"/>
      <c r="NVH70" s="264"/>
      <c r="NVI70" s="264"/>
      <c r="NVJ70" s="264"/>
      <c r="NVK70" s="264"/>
      <c r="NVL70" s="264"/>
      <c r="NVM70" s="264"/>
      <c r="NVN70" s="264"/>
      <c r="NVO70" s="264"/>
      <c r="NVP70" s="264"/>
      <c r="NVQ70" s="264"/>
      <c r="NVR70" s="264"/>
      <c r="NVS70" s="264"/>
      <c r="NVT70" s="264"/>
      <c r="NVU70" s="264"/>
      <c r="NVV70" s="264"/>
      <c r="NVW70" s="264"/>
      <c r="NVX70" s="264"/>
      <c r="NVY70" s="264"/>
      <c r="NVZ70" s="264"/>
      <c r="NWA70" s="264"/>
      <c r="NWB70" s="264"/>
      <c r="NWC70" s="264"/>
      <c r="NWD70" s="264"/>
      <c r="NWE70" s="264"/>
      <c r="NWF70" s="264"/>
      <c r="NWG70" s="264"/>
      <c r="NWH70" s="264"/>
      <c r="NWI70" s="264"/>
      <c r="NWJ70" s="264"/>
      <c r="NWK70" s="264"/>
      <c r="NWL70" s="264"/>
      <c r="NWM70" s="264"/>
      <c r="NWN70" s="264"/>
      <c r="NWO70" s="264"/>
      <c r="NWP70" s="264"/>
      <c r="NWQ70" s="264"/>
      <c r="NWR70" s="264"/>
      <c r="NWS70" s="264"/>
      <c r="NWT70" s="264"/>
      <c r="NWU70" s="264"/>
      <c r="NWV70" s="264"/>
      <c r="NWW70" s="264"/>
      <c r="NWX70" s="264"/>
      <c r="NWY70" s="264"/>
      <c r="NWZ70" s="264"/>
      <c r="NXA70" s="264"/>
      <c r="NXB70" s="264"/>
      <c r="NXC70" s="264"/>
      <c r="NXD70" s="264"/>
      <c r="NXE70" s="264"/>
      <c r="NXF70" s="264"/>
      <c r="NXG70" s="264"/>
      <c r="NXH70" s="264"/>
      <c r="NXI70" s="264"/>
      <c r="NXJ70" s="264"/>
      <c r="NXK70" s="264"/>
      <c r="NXL70" s="264"/>
      <c r="NXM70" s="264"/>
      <c r="NXN70" s="264"/>
      <c r="NXO70" s="264"/>
      <c r="NXP70" s="264"/>
      <c r="NXQ70" s="264"/>
      <c r="NXR70" s="264"/>
      <c r="NXS70" s="264"/>
      <c r="NXT70" s="264"/>
      <c r="NXU70" s="264"/>
      <c r="NXV70" s="264"/>
      <c r="NXW70" s="264"/>
      <c r="NXX70" s="264"/>
      <c r="NXY70" s="264"/>
      <c r="NXZ70" s="264"/>
      <c r="NYA70" s="264"/>
      <c r="NYB70" s="264"/>
      <c r="NYC70" s="264"/>
      <c r="NYD70" s="264"/>
      <c r="NYE70" s="264"/>
      <c r="NYF70" s="264"/>
      <c r="NYG70" s="264"/>
      <c r="NYH70" s="264"/>
      <c r="NYI70" s="264"/>
      <c r="NYJ70" s="264"/>
      <c r="NYK70" s="264"/>
      <c r="NYL70" s="264"/>
      <c r="NYM70" s="264"/>
      <c r="NYN70" s="264"/>
      <c r="NYO70" s="264"/>
      <c r="NYP70" s="264"/>
      <c r="NYQ70" s="264"/>
      <c r="NYR70" s="264"/>
      <c r="NYS70" s="264"/>
      <c r="NYT70" s="264"/>
      <c r="NYU70" s="264"/>
      <c r="NYV70" s="264"/>
      <c r="NYW70" s="264"/>
      <c r="NYX70" s="264"/>
      <c r="NYY70" s="264"/>
      <c r="NYZ70" s="264"/>
      <c r="NZA70" s="264"/>
      <c r="NZB70" s="264"/>
      <c r="NZC70" s="264"/>
      <c r="NZD70" s="264"/>
      <c r="NZE70" s="264"/>
      <c r="NZF70" s="264"/>
      <c r="NZG70" s="264"/>
      <c r="NZH70" s="264"/>
      <c r="NZI70" s="264"/>
      <c r="NZJ70" s="264"/>
      <c r="NZK70" s="264"/>
      <c r="NZL70" s="264"/>
      <c r="NZM70" s="264"/>
      <c r="NZN70" s="264"/>
      <c r="NZO70" s="264"/>
      <c r="NZP70" s="264"/>
      <c r="NZQ70" s="264"/>
      <c r="NZR70" s="264"/>
      <c r="NZS70" s="264"/>
      <c r="NZT70" s="264"/>
      <c r="NZU70" s="264"/>
      <c r="NZV70" s="264"/>
      <c r="NZW70" s="264"/>
      <c r="NZX70" s="264"/>
      <c r="NZY70" s="264"/>
      <c r="NZZ70" s="264"/>
      <c r="OAA70" s="264"/>
      <c r="OAB70" s="264"/>
      <c r="OAC70" s="264"/>
      <c r="OAD70" s="264"/>
      <c r="OAE70" s="264"/>
      <c r="OAF70" s="264"/>
      <c r="OAG70" s="264"/>
      <c r="OAH70" s="264"/>
      <c r="OAI70" s="264"/>
      <c r="OAJ70" s="264"/>
      <c r="OAK70" s="264"/>
      <c r="OAL70" s="264"/>
      <c r="OAM70" s="264"/>
      <c r="OAN70" s="264"/>
      <c r="OAO70" s="264"/>
      <c r="OAP70" s="264"/>
      <c r="OAQ70" s="264"/>
      <c r="OAR70" s="264"/>
      <c r="OAS70" s="264"/>
      <c r="OAT70" s="264"/>
      <c r="OAU70" s="264"/>
      <c r="OAV70" s="264"/>
      <c r="OAW70" s="264"/>
      <c r="OAX70" s="264"/>
      <c r="OAY70" s="264"/>
      <c r="OAZ70" s="264"/>
      <c r="OBA70" s="264"/>
      <c r="OBB70" s="264"/>
      <c r="OBC70" s="264"/>
      <c r="OBD70" s="264"/>
      <c r="OBE70" s="264"/>
      <c r="OBF70" s="264"/>
      <c r="OBG70" s="264"/>
      <c r="OBH70" s="264"/>
      <c r="OBI70" s="264"/>
      <c r="OBJ70" s="264"/>
      <c r="OBK70" s="264"/>
      <c r="OBL70" s="264"/>
      <c r="OBM70" s="264"/>
      <c r="OBN70" s="264"/>
      <c r="OBO70" s="264"/>
      <c r="OBP70" s="264"/>
      <c r="OBQ70" s="264"/>
      <c r="OBR70" s="264"/>
      <c r="OBS70" s="264"/>
      <c r="OBT70" s="264"/>
      <c r="OBU70" s="264"/>
      <c r="OBV70" s="264"/>
      <c r="OBW70" s="264"/>
      <c r="OBX70" s="264"/>
      <c r="OBY70" s="264"/>
      <c r="OBZ70" s="264"/>
      <c r="OCA70" s="264"/>
      <c r="OCB70" s="264"/>
      <c r="OCC70" s="264"/>
      <c r="OCD70" s="264"/>
      <c r="OCE70" s="264"/>
      <c r="OCF70" s="264"/>
      <c r="OCG70" s="264"/>
      <c r="OCH70" s="264"/>
      <c r="OCI70" s="264"/>
      <c r="OCJ70" s="264"/>
      <c r="OCK70" s="264"/>
      <c r="OCL70" s="264"/>
      <c r="OCM70" s="264"/>
      <c r="OCN70" s="264"/>
      <c r="OCO70" s="264"/>
      <c r="OCP70" s="264"/>
      <c r="OCQ70" s="264"/>
      <c r="OCR70" s="264"/>
      <c r="OCS70" s="264"/>
      <c r="OCT70" s="264"/>
      <c r="OCU70" s="264"/>
      <c r="OCV70" s="264"/>
      <c r="OCW70" s="264"/>
      <c r="OCX70" s="264"/>
      <c r="OCY70" s="264"/>
      <c r="OCZ70" s="264"/>
      <c r="ODA70" s="264"/>
      <c r="ODB70" s="264"/>
      <c r="ODC70" s="264"/>
      <c r="ODD70" s="264"/>
      <c r="ODE70" s="264"/>
      <c r="ODF70" s="264"/>
      <c r="ODG70" s="264"/>
      <c r="ODH70" s="264"/>
      <c r="ODI70" s="264"/>
      <c r="ODJ70" s="264"/>
      <c r="ODK70" s="264"/>
      <c r="ODL70" s="264"/>
      <c r="ODM70" s="264"/>
      <c r="ODN70" s="264"/>
      <c r="ODO70" s="264"/>
      <c r="ODP70" s="264"/>
      <c r="ODQ70" s="264"/>
      <c r="ODR70" s="264"/>
      <c r="ODS70" s="264"/>
      <c r="ODT70" s="264"/>
      <c r="ODU70" s="264"/>
      <c r="ODV70" s="264"/>
      <c r="ODW70" s="264"/>
      <c r="ODX70" s="264"/>
      <c r="ODY70" s="264"/>
      <c r="ODZ70" s="264"/>
      <c r="OEA70" s="264"/>
      <c r="OEB70" s="264"/>
      <c r="OEC70" s="264"/>
      <c r="OED70" s="264"/>
      <c r="OEE70" s="264"/>
      <c r="OEF70" s="264"/>
      <c r="OEG70" s="264"/>
      <c r="OEH70" s="264"/>
      <c r="OEI70" s="264"/>
      <c r="OEJ70" s="264"/>
      <c r="OEK70" s="264"/>
      <c r="OEL70" s="264"/>
      <c r="OEM70" s="264"/>
      <c r="OEN70" s="264"/>
      <c r="OEO70" s="264"/>
      <c r="OEP70" s="264"/>
      <c r="OEQ70" s="264"/>
      <c r="OER70" s="264"/>
      <c r="OES70" s="264"/>
      <c r="OET70" s="264"/>
      <c r="OEU70" s="264"/>
      <c r="OEV70" s="264"/>
      <c r="OEW70" s="264"/>
      <c r="OEX70" s="264"/>
      <c r="OEY70" s="264"/>
      <c r="OEZ70" s="264"/>
      <c r="OFA70" s="264"/>
      <c r="OFB70" s="264"/>
      <c r="OFC70" s="264"/>
      <c r="OFD70" s="264"/>
      <c r="OFE70" s="264"/>
      <c r="OFF70" s="264"/>
      <c r="OFG70" s="264"/>
      <c r="OFH70" s="264"/>
      <c r="OFI70" s="264"/>
      <c r="OFJ70" s="264"/>
      <c r="OFK70" s="264"/>
      <c r="OFL70" s="264"/>
      <c r="OFM70" s="264"/>
      <c r="OFN70" s="264"/>
      <c r="OFO70" s="264"/>
      <c r="OFP70" s="264"/>
      <c r="OFQ70" s="264"/>
      <c r="OFR70" s="264"/>
      <c r="OFS70" s="264"/>
      <c r="OFT70" s="264"/>
      <c r="OFU70" s="264"/>
      <c r="OFV70" s="264"/>
      <c r="OFW70" s="264"/>
      <c r="OFX70" s="264"/>
      <c r="OFY70" s="264"/>
      <c r="OFZ70" s="264"/>
      <c r="OGA70" s="264"/>
      <c r="OGB70" s="264"/>
      <c r="OGC70" s="264"/>
      <c r="OGD70" s="264"/>
      <c r="OGE70" s="264"/>
      <c r="OGF70" s="264"/>
      <c r="OGG70" s="264"/>
      <c r="OGH70" s="264"/>
      <c r="OGI70" s="264"/>
      <c r="OGJ70" s="264"/>
      <c r="OGK70" s="264"/>
      <c r="OGL70" s="264"/>
      <c r="OGM70" s="264"/>
      <c r="OGN70" s="264"/>
      <c r="OGO70" s="264"/>
      <c r="OGP70" s="264"/>
      <c r="OGQ70" s="264"/>
      <c r="OGR70" s="264"/>
      <c r="OGS70" s="264"/>
      <c r="OGT70" s="264"/>
      <c r="OGU70" s="264"/>
      <c r="OGV70" s="264"/>
      <c r="OGW70" s="264"/>
      <c r="OGX70" s="264"/>
      <c r="OGY70" s="264"/>
      <c r="OGZ70" s="264"/>
      <c r="OHA70" s="264"/>
      <c r="OHB70" s="264"/>
      <c r="OHC70" s="264"/>
      <c r="OHD70" s="264"/>
      <c r="OHE70" s="264"/>
      <c r="OHF70" s="264"/>
      <c r="OHG70" s="264"/>
      <c r="OHH70" s="264"/>
      <c r="OHI70" s="264"/>
      <c r="OHJ70" s="264"/>
      <c r="OHK70" s="264"/>
      <c r="OHL70" s="264"/>
      <c r="OHM70" s="264"/>
      <c r="OHN70" s="264"/>
      <c r="OHO70" s="264"/>
      <c r="OHP70" s="264"/>
      <c r="OHQ70" s="264"/>
      <c r="OHR70" s="264"/>
      <c r="OHS70" s="264"/>
      <c r="OHT70" s="264"/>
      <c r="OHU70" s="264"/>
      <c r="OHV70" s="264"/>
      <c r="OHW70" s="264"/>
      <c r="OHX70" s="264"/>
      <c r="OHY70" s="264"/>
      <c r="OHZ70" s="264"/>
      <c r="OIA70" s="264"/>
      <c r="OIB70" s="264"/>
      <c r="OIC70" s="264"/>
      <c r="OID70" s="264"/>
      <c r="OIE70" s="264"/>
      <c r="OIF70" s="264"/>
      <c r="OIG70" s="264"/>
      <c r="OIH70" s="264"/>
      <c r="OII70" s="264"/>
      <c r="OIJ70" s="264"/>
      <c r="OIK70" s="264"/>
      <c r="OIL70" s="264"/>
      <c r="OIM70" s="264"/>
      <c r="OIN70" s="264"/>
      <c r="OIO70" s="264"/>
      <c r="OIP70" s="264"/>
      <c r="OIQ70" s="264"/>
      <c r="OIR70" s="264"/>
      <c r="OIS70" s="264"/>
      <c r="OIT70" s="264"/>
      <c r="OIU70" s="264"/>
      <c r="OIV70" s="264"/>
      <c r="OIW70" s="264"/>
      <c r="OIX70" s="264"/>
      <c r="OIY70" s="264"/>
      <c r="OIZ70" s="264"/>
      <c r="OJA70" s="264"/>
      <c r="OJB70" s="264"/>
      <c r="OJC70" s="264"/>
      <c r="OJD70" s="264"/>
      <c r="OJE70" s="264"/>
      <c r="OJF70" s="264"/>
      <c r="OJG70" s="264"/>
      <c r="OJH70" s="264"/>
      <c r="OJI70" s="264"/>
      <c r="OJJ70" s="264"/>
      <c r="OJK70" s="264"/>
      <c r="OJL70" s="264"/>
      <c r="OJM70" s="264"/>
      <c r="OJN70" s="264"/>
      <c r="OJO70" s="264"/>
      <c r="OJP70" s="264"/>
      <c r="OJQ70" s="264"/>
      <c r="OJR70" s="264"/>
      <c r="OJS70" s="264"/>
      <c r="OJT70" s="264"/>
      <c r="OJU70" s="264"/>
      <c r="OJV70" s="264"/>
      <c r="OJW70" s="264"/>
      <c r="OJX70" s="264"/>
      <c r="OJY70" s="264"/>
      <c r="OJZ70" s="264"/>
      <c r="OKA70" s="264"/>
      <c r="OKB70" s="264"/>
      <c r="OKC70" s="264"/>
      <c r="OKD70" s="264"/>
      <c r="OKE70" s="264"/>
      <c r="OKF70" s="264"/>
      <c r="OKG70" s="264"/>
      <c r="OKH70" s="264"/>
      <c r="OKI70" s="264"/>
      <c r="OKJ70" s="264"/>
      <c r="OKK70" s="264"/>
      <c r="OKL70" s="264"/>
      <c r="OKM70" s="264"/>
      <c r="OKN70" s="264"/>
      <c r="OKO70" s="264"/>
      <c r="OKP70" s="264"/>
      <c r="OKQ70" s="264"/>
      <c r="OKR70" s="264"/>
      <c r="OKS70" s="264"/>
      <c r="OKT70" s="264"/>
      <c r="OKU70" s="264"/>
      <c r="OKV70" s="264"/>
      <c r="OKW70" s="264"/>
      <c r="OKX70" s="264"/>
      <c r="OKY70" s="264"/>
      <c r="OKZ70" s="264"/>
      <c r="OLA70" s="264"/>
      <c r="OLB70" s="264"/>
      <c r="OLC70" s="264"/>
      <c r="OLD70" s="264"/>
      <c r="OLE70" s="264"/>
      <c r="OLF70" s="264"/>
      <c r="OLG70" s="264"/>
      <c r="OLH70" s="264"/>
      <c r="OLI70" s="264"/>
      <c r="OLJ70" s="264"/>
      <c r="OLK70" s="264"/>
      <c r="OLL70" s="264"/>
      <c r="OLM70" s="264"/>
      <c r="OLN70" s="264"/>
      <c r="OLO70" s="264"/>
      <c r="OLP70" s="264"/>
      <c r="OLQ70" s="264"/>
      <c r="OLR70" s="264"/>
      <c r="OLS70" s="264"/>
      <c r="OLT70" s="264"/>
      <c r="OLU70" s="264"/>
      <c r="OLV70" s="264"/>
      <c r="OLW70" s="264"/>
      <c r="OLX70" s="264"/>
      <c r="OLY70" s="264"/>
      <c r="OLZ70" s="264"/>
      <c r="OMA70" s="264"/>
      <c r="OMB70" s="264"/>
      <c r="OMC70" s="264"/>
      <c r="OMD70" s="264"/>
      <c r="OME70" s="264"/>
      <c r="OMF70" s="264"/>
      <c r="OMG70" s="264"/>
      <c r="OMH70" s="264"/>
      <c r="OMI70" s="264"/>
      <c r="OMJ70" s="264"/>
      <c r="OMK70" s="264"/>
      <c r="OML70" s="264"/>
      <c r="OMM70" s="264"/>
      <c r="OMN70" s="264"/>
      <c r="OMO70" s="264"/>
      <c r="OMP70" s="264"/>
      <c r="OMQ70" s="264"/>
      <c r="OMR70" s="264"/>
      <c r="OMS70" s="264"/>
      <c r="OMT70" s="264"/>
      <c r="OMU70" s="264"/>
      <c r="OMV70" s="264"/>
      <c r="OMW70" s="264"/>
      <c r="OMX70" s="264"/>
      <c r="OMY70" s="264"/>
      <c r="OMZ70" s="264"/>
      <c r="ONA70" s="264"/>
      <c r="ONB70" s="264"/>
      <c r="ONC70" s="264"/>
      <c r="OND70" s="264"/>
      <c r="ONE70" s="264"/>
      <c r="ONF70" s="264"/>
      <c r="ONG70" s="264"/>
      <c r="ONH70" s="264"/>
      <c r="ONI70" s="264"/>
      <c r="ONJ70" s="264"/>
      <c r="ONK70" s="264"/>
      <c r="ONL70" s="264"/>
      <c r="ONM70" s="264"/>
      <c r="ONN70" s="264"/>
      <c r="ONO70" s="264"/>
      <c r="ONP70" s="264"/>
      <c r="ONQ70" s="264"/>
      <c r="ONR70" s="264"/>
      <c r="ONS70" s="264"/>
      <c r="ONT70" s="264"/>
      <c r="ONU70" s="264"/>
      <c r="ONV70" s="264"/>
      <c r="ONW70" s="264"/>
      <c r="ONX70" s="264"/>
      <c r="ONY70" s="264"/>
      <c r="ONZ70" s="264"/>
      <c r="OOA70" s="264"/>
      <c r="OOB70" s="264"/>
      <c r="OOC70" s="264"/>
      <c r="OOD70" s="264"/>
      <c r="OOE70" s="264"/>
      <c r="OOF70" s="264"/>
      <c r="OOG70" s="264"/>
      <c r="OOH70" s="264"/>
      <c r="OOI70" s="264"/>
      <c r="OOJ70" s="264"/>
      <c r="OOK70" s="264"/>
      <c r="OOL70" s="264"/>
      <c r="OOM70" s="264"/>
      <c r="OON70" s="264"/>
      <c r="OOO70" s="264"/>
      <c r="OOP70" s="264"/>
      <c r="OOQ70" s="264"/>
      <c r="OOR70" s="264"/>
      <c r="OOS70" s="264"/>
      <c r="OOT70" s="264"/>
      <c r="OOU70" s="264"/>
      <c r="OOV70" s="264"/>
      <c r="OOW70" s="264"/>
      <c r="OOX70" s="264"/>
      <c r="OOY70" s="264"/>
      <c r="OOZ70" s="264"/>
      <c r="OPA70" s="264"/>
      <c r="OPB70" s="264"/>
      <c r="OPC70" s="264"/>
      <c r="OPD70" s="264"/>
      <c r="OPE70" s="264"/>
      <c r="OPF70" s="264"/>
      <c r="OPG70" s="264"/>
      <c r="OPH70" s="264"/>
      <c r="OPI70" s="264"/>
      <c r="OPJ70" s="264"/>
      <c r="OPK70" s="264"/>
      <c r="OPL70" s="264"/>
      <c r="OPM70" s="264"/>
      <c r="OPN70" s="264"/>
      <c r="OPO70" s="264"/>
      <c r="OPP70" s="264"/>
      <c r="OPQ70" s="264"/>
      <c r="OPR70" s="264"/>
      <c r="OPS70" s="264"/>
      <c r="OPT70" s="264"/>
      <c r="OPU70" s="264"/>
      <c r="OPV70" s="264"/>
      <c r="OPW70" s="264"/>
      <c r="OPX70" s="264"/>
      <c r="OPY70" s="264"/>
      <c r="OPZ70" s="264"/>
      <c r="OQA70" s="264"/>
      <c r="OQB70" s="264"/>
      <c r="OQC70" s="264"/>
      <c r="OQD70" s="264"/>
      <c r="OQE70" s="264"/>
      <c r="OQF70" s="264"/>
      <c r="OQG70" s="264"/>
      <c r="OQH70" s="264"/>
      <c r="OQI70" s="264"/>
      <c r="OQJ70" s="264"/>
      <c r="OQK70" s="264"/>
      <c r="OQL70" s="264"/>
      <c r="OQM70" s="264"/>
      <c r="OQN70" s="264"/>
      <c r="OQO70" s="264"/>
      <c r="OQP70" s="264"/>
      <c r="OQQ70" s="264"/>
      <c r="OQR70" s="264"/>
      <c r="OQS70" s="264"/>
      <c r="OQT70" s="264"/>
      <c r="OQU70" s="264"/>
      <c r="OQV70" s="264"/>
      <c r="OQW70" s="264"/>
      <c r="OQX70" s="264"/>
      <c r="OQY70" s="264"/>
      <c r="OQZ70" s="264"/>
      <c r="ORA70" s="264"/>
      <c r="ORB70" s="264"/>
      <c r="ORC70" s="264"/>
      <c r="ORD70" s="264"/>
      <c r="ORE70" s="264"/>
      <c r="ORF70" s="264"/>
      <c r="ORG70" s="264"/>
      <c r="ORH70" s="264"/>
      <c r="ORI70" s="264"/>
      <c r="ORJ70" s="264"/>
      <c r="ORK70" s="264"/>
      <c r="ORL70" s="264"/>
      <c r="ORM70" s="264"/>
      <c r="ORN70" s="264"/>
      <c r="ORO70" s="264"/>
      <c r="ORP70" s="264"/>
      <c r="ORQ70" s="264"/>
      <c r="ORR70" s="264"/>
      <c r="ORS70" s="264"/>
      <c r="ORT70" s="264"/>
      <c r="ORU70" s="264"/>
      <c r="ORV70" s="264"/>
      <c r="ORW70" s="264"/>
      <c r="ORX70" s="264"/>
      <c r="ORY70" s="264"/>
      <c r="ORZ70" s="264"/>
      <c r="OSA70" s="264"/>
      <c r="OSB70" s="264"/>
      <c r="OSC70" s="264"/>
      <c r="OSD70" s="264"/>
      <c r="OSE70" s="264"/>
      <c r="OSF70" s="264"/>
      <c r="OSG70" s="264"/>
      <c r="OSH70" s="264"/>
      <c r="OSI70" s="264"/>
      <c r="OSJ70" s="264"/>
      <c r="OSK70" s="264"/>
      <c r="OSL70" s="264"/>
      <c r="OSM70" s="264"/>
      <c r="OSN70" s="264"/>
      <c r="OSO70" s="264"/>
      <c r="OSP70" s="264"/>
      <c r="OSQ70" s="264"/>
      <c r="OSR70" s="264"/>
      <c r="OSS70" s="264"/>
      <c r="OST70" s="264"/>
      <c r="OSU70" s="264"/>
      <c r="OSV70" s="264"/>
      <c r="OSW70" s="264"/>
      <c r="OSX70" s="264"/>
      <c r="OSY70" s="264"/>
      <c r="OSZ70" s="264"/>
      <c r="OTA70" s="264"/>
      <c r="OTB70" s="264"/>
      <c r="OTC70" s="264"/>
      <c r="OTD70" s="264"/>
      <c r="OTE70" s="264"/>
      <c r="OTF70" s="264"/>
      <c r="OTG70" s="264"/>
      <c r="OTH70" s="264"/>
      <c r="OTI70" s="264"/>
      <c r="OTJ70" s="264"/>
      <c r="OTK70" s="264"/>
      <c r="OTL70" s="264"/>
      <c r="OTM70" s="264"/>
      <c r="OTN70" s="264"/>
      <c r="OTO70" s="264"/>
      <c r="OTP70" s="264"/>
      <c r="OTQ70" s="264"/>
      <c r="OTR70" s="264"/>
      <c r="OTS70" s="264"/>
      <c r="OTT70" s="264"/>
      <c r="OTU70" s="264"/>
      <c r="OTV70" s="264"/>
      <c r="OTW70" s="264"/>
      <c r="OTX70" s="264"/>
      <c r="OTY70" s="264"/>
      <c r="OTZ70" s="264"/>
      <c r="OUA70" s="264"/>
      <c r="OUB70" s="264"/>
      <c r="OUC70" s="264"/>
      <c r="OUD70" s="264"/>
      <c r="OUE70" s="264"/>
      <c r="OUF70" s="264"/>
      <c r="OUG70" s="264"/>
      <c r="OUH70" s="264"/>
      <c r="OUI70" s="264"/>
      <c r="OUJ70" s="264"/>
      <c r="OUK70" s="264"/>
      <c r="OUL70" s="264"/>
      <c r="OUM70" s="264"/>
      <c r="OUN70" s="264"/>
      <c r="OUO70" s="264"/>
      <c r="OUP70" s="264"/>
      <c r="OUQ70" s="264"/>
      <c r="OUR70" s="264"/>
      <c r="OUS70" s="264"/>
      <c r="OUT70" s="264"/>
      <c r="OUU70" s="264"/>
      <c r="OUV70" s="264"/>
      <c r="OUW70" s="264"/>
      <c r="OUX70" s="264"/>
      <c r="OUY70" s="264"/>
      <c r="OUZ70" s="264"/>
      <c r="OVA70" s="264"/>
      <c r="OVB70" s="264"/>
      <c r="OVC70" s="264"/>
      <c r="OVD70" s="264"/>
      <c r="OVE70" s="264"/>
      <c r="OVF70" s="264"/>
      <c r="OVG70" s="264"/>
      <c r="OVH70" s="264"/>
      <c r="OVI70" s="264"/>
      <c r="OVJ70" s="264"/>
      <c r="OVK70" s="264"/>
      <c r="OVL70" s="264"/>
      <c r="OVM70" s="264"/>
      <c r="OVN70" s="264"/>
      <c r="OVO70" s="264"/>
      <c r="OVP70" s="264"/>
      <c r="OVQ70" s="264"/>
      <c r="OVR70" s="264"/>
      <c r="OVS70" s="264"/>
      <c r="OVT70" s="264"/>
      <c r="OVU70" s="264"/>
      <c r="OVV70" s="264"/>
      <c r="OVW70" s="264"/>
      <c r="OVX70" s="264"/>
      <c r="OVY70" s="264"/>
      <c r="OVZ70" s="264"/>
      <c r="OWA70" s="264"/>
      <c r="OWB70" s="264"/>
      <c r="OWC70" s="264"/>
      <c r="OWD70" s="264"/>
      <c r="OWE70" s="264"/>
      <c r="OWF70" s="264"/>
      <c r="OWG70" s="264"/>
      <c r="OWH70" s="264"/>
      <c r="OWI70" s="264"/>
      <c r="OWJ70" s="264"/>
      <c r="OWK70" s="264"/>
      <c r="OWL70" s="264"/>
      <c r="OWM70" s="264"/>
      <c r="OWN70" s="264"/>
      <c r="OWO70" s="264"/>
      <c r="OWP70" s="264"/>
      <c r="OWQ70" s="264"/>
      <c r="OWR70" s="264"/>
      <c r="OWS70" s="264"/>
      <c r="OWT70" s="264"/>
      <c r="OWU70" s="264"/>
      <c r="OWV70" s="264"/>
      <c r="OWW70" s="264"/>
      <c r="OWX70" s="264"/>
      <c r="OWY70" s="264"/>
      <c r="OWZ70" s="264"/>
      <c r="OXA70" s="264"/>
      <c r="OXB70" s="264"/>
      <c r="OXC70" s="264"/>
      <c r="OXD70" s="264"/>
      <c r="OXE70" s="264"/>
      <c r="OXF70" s="264"/>
      <c r="OXG70" s="264"/>
      <c r="OXH70" s="264"/>
      <c r="OXI70" s="264"/>
      <c r="OXJ70" s="264"/>
      <c r="OXK70" s="264"/>
      <c r="OXL70" s="264"/>
      <c r="OXM70" s="264"/>
      <c r="OXN70" s="264"/>
      <c r="OXO70" s="264"/>
      <c r="OXP70" s="264"/>
      <c r="OXQ70" s="264"/>
      <c r="OXR70" s="264"/>
      <c r="OXS70" s="264"/>
      <c r="OXT70" s="264"/>
      <c r="OXU70" s="264"/>
      <c r="OXV70" s="264"/>
      <c r="OXW70" s="264"/>
      <c r="OXX70" s="264"/>
      <c r="OXY70" s="264"/>
      <c r="OXZ70" s="264"/>
      <c r="OYA70" s="264"/>
      <c r="OYB70" s="264"/>
      <c r="OYC70" s="264"/>
      <c r="OYD70" s="264"/>
      <c r="OYE70" s="264"/>
      <c r="OYF70" s="264"/>
      <c r="OYG70" s="264"/>
      <c r="OYH70" s="264"/>
      <c r="OYI70" s="264"/>
      <c r="OYJ70" s="264"/>
      <c r="OYK70" s="264"/>
      <c r="OYL70" s="264"/>
      <c r="OYM70" s="264"/>
      <c r="OYN70" s="264"/>
      <c r="OYO70" s="264"/>
      <c r="OYP70" s="264"/>
      <c r="OYQ70" s="264"/>
      <c r="OYR70" s="264"/>
      <c r="OYS70" s="264"/>
      <c r="OYT70" s="264"/>
      <c r="OYU70" s="264"/>
      <c r="OYV70" s="264"/>
      <c r="OYW70" s="264"/>
      <c r="OYX70" s="264"/>
      <c r="OYY70" s="264"/>
      <c r="OYZ70" s="264"/>
      <c r="OZA70" s="264"/>
      <c r="OZB70" s="264"/>
      <c r="OZC70" s="264"/>
      <c r="OZD70" s="264"/>
      <c r="OZE70" s="264"/>
      <c r="OZF70" s="264"/>
      <c r="OZG70" s="264"/>
      <c r="OZH70" s="264"/>
      <c r="OZI70" s="264"/>
      <c r="OZJ70" s="264"/>
      <c r="OZK70" s="264"/>
      <c r="OZL70" s="264"/>
      <c r="OZM70" s="264"/>
      <c r="OZN70" s="264"/>
      <c r="OZO70" s="264"/>
      <c r="OZP70" s="264"/>
      <c r="OZQ70" s="264"/>
      <c r="OZR70" s="264"/>
      <c r="OZS70" s="264"/>
      <c r="OZT70" s="264"/>
      <c r="OZU70" s="264"/>
      <c r="OZV70" s="264"/>
      <c r="OZW70" s="264"/>
      <c r="OZX70" s="264"/>
      <c r="OZY70" s="264"/>
      <c r="OZZ70" s="264"/>
      <c r="PAA70" s="264"/>
      <c r="PAB70" s="264"/>
      <c r="PAC70" s="264"/>
      <c r="PAD70" s="264"/>
      <c r="PAE70" s="264"/>
      <c r="PAF70" s="264"/>
      <c r="PAG70" s="264"/>
      <c r="PAH70" s="264"/>
      <c r="PAI70" s="264"/>
      <c r="PAJ70" s="264"/>
      <c r="PAK70" s="264"/>
      <c r="PAL70" s="264"/>
      <c r="PAM70" s="264"/>
      <c r="PAN70" s="264"/>
      <c r="PAO70" s="264"/>
      <c r="PAP70" s="264"/>
      <c r="PAQ70" s="264"/>
      <c r="PAR70" s="264"/>
      <c r="PAS70" s="264"/>
      <c r="PAT70" s="264"/>
      <c r="PAU70" s="264"/>
      <c r="PAV70" s="264"/>
      <c r="PAW70" s="264"/>
      <c r="PAX70" s="264"/>
      <c r="PAY70" s="264"/>
      <c r="PAZ70" s="264"/>
      <c r="PBA70" s="264"/>
      <c r="PBB70" s="264"/>
      <c r="PBC70" s="264"/>
      <c r="PBD70" s="264"/>
      <c r="PBE70" s="264"/>
      <c r="PBF70" s="264"/>
      <c r="PBG70" s="264"/>
      <c r="PBH70" s="264"/>
      <c r="PBI70" s="264"/>
      <c r="PBJ70" s="264"/>
      <c r="PBK70" s="264"/>
      <c r="PBL70" s="264"/>
      <c r="PBM70" s="264"/>
      <c r="PBN70" s="264"/>
      <c r="PBO70" s="264"/>
      <c r="PBP70" s="264"/>
      <c r="PBQ70" s="264"/>
      <c r="PBR70" s="264"/>
      <c r="PBS70" s="264"/>
      <c r="PBT70" s="264"/>
      <c r="PBU70" s="264"/>
      <c r="PBV70" s="264"/>
      <c r="PBW70" s="264"/>
      <c r="PBX70" s="264"/>
      <c r="PBY70" s="264"/>
      <c r="PBZ70" s="264"/>
      <c r="PCA70" s="264"/>
      <c r="PCB70" s="264"/>
      <c r="PCC70" s="264"/>
      <c r="PCD70" s="264"/>
      <c r="PCE70" s="264"/>
      <c r="PCF70" s="264"/>
      <c r="PCG70" s="264"/>
      <c r="PCH70" s="264"/>
      <c r="PCI70" s="264"/>
      <c r="PCJ70" s="264"/>
      <c r="PCK70" s="264"/>
      <c r="PCL70" s="264"/>
      <c r="PCM70" s="264"/>
      <c r="PCN70" s="264"/>
      <c r="PCO70" s="264"/>
      <c r="PCP70" s="264"/>
      <c r="PCQ70" s="264"/>
      <c r="PCR70" s="264"/>
      <c r="PCS70" s="264"/>
      <c r="PCT70" s="264"/>
      <c r="PCU70" s="264"/>
      <c r="PCV70" s="264"/>
      <c r="PCW70" s="264"/>
      <c r="PCX70" s="264"/>
      <c r="PCY70" s="264"/>
      <c r="PCZ70" s="264"/>
      <c r="PDA70" s="264"/>
      <c r="PDB70" s="264"/>
      <c r="PDC70" s="264"/>
      <c r="PDD70" s="264"/>
      <c r="PDE70" s="264"/>
      <c r="PDF70" s="264"/>
      <c r="PDG70" s="264"/>
      <c r="PDH70" s="264"/>
      <c r="PDI70" s="264"/>
      <c r="PDJ70" s="264"/>
      <c r="PDK70" s="264"/>
      <c r="PDL70" s="264"/>
      <c r="PDM70" s="264"/>
      <c r="PDN70" s="264"/>
      <c r="PDO70" s="264"/>
      <c r="PDP70" s="264"/>
      <c r="PDQ70" s="264"/>
      <c r="PDR70" s="264"/>
      <c r="PDS70" s="264"/>
      <c r="PDT70" s="264"/>
      <c r="PDU70" s="264"/>
      <c r="PDV70" s="264"/>
      <c r="PDW70" s="264"/>
      <c r="PDX70" s="264"/>
      <c r="PDY70" s="264"/>
      <c r="PDZ70" s="264"/>
      <c r="PEA70" s="264"/>
      <c r="PEB70" s="264"/>
      <c r="PEC70" s="264"/>
      <c r="PED70" s="264"/>
      <c r="PEE70" s="264"/>
      <c r="PEF70" s="264"/>
      <c r="PEG70" s="264"/>
      <c r="PEH70" s="264"/>
      <c r="PEI70" s="264"/>
      <c r="PEJ70" s="264"/>
      <c r="PEK70" s="264"/>
      <c r="PEL70" s="264"/>
      <c r="PEM70" s="264"/>
      <c r="PEN70" s="264"/>
      <c r="PEO70" s="264"/>
      <c r="PEP70" s="264"/>
      <c r="PEQ70" s="264"/>
      <c r="PER70" s="264"/>
      <c r="PES70" s="264"/>
      <c r="PET70" s="264"/>
      <c r="PEU70" s="264"/>
      <c r="PEV70" s="264"/>
      <c r="PEW70" s="264"/>
      <c r="PEX70" s="264"/>
      <c r="PEY70" s="264"/>
      <c r="PEZ70" s="264"/>
      <c r="PFA70" s="264"/>
      <c r="PFB70" s="264"/>
      <c r="PFC70" s="264"/>
      <c r="PFD70" s="264"/>
      <c r="PFE70" s="264"/>
      <c r="PFF70" s="264"/>
      <c r="PFG70" s="264"/>
      <c r="PFH70" s="264"/>
      <c r="PFI70" s="264"/>
      <c r="PFJ70" s="264"/>
      <c r="PFK70" s="264"/>
      <c r="PFL70" s="264"/>
      <c r="PFM70" s="264"/>
      <c r="PFN70" s="264"/>
      <c r="PFO70" s="264"/>
      <c r="PFP70" s="264"/>
      <c r="PFQ70" s="264"/>
      <c r="PFR70" s="264"/>
      <c r="PFS70" s="264"/>
      <c r="PFT70" s="264"/>
      <c r="PFU70" s="264"/>
      <c r="PFV70" s="264"/>
      <c r="PFW70" s="264"/>
      <c r="PFX70" s="264"/>
      <c r="PFY70" s="264"/>
      <c r="PFZ70" s="264"/>
      <c r="PGA70" s="264"/>
      <c r="PGB70" s="264"/>
      <c r="PGC70" s="264"/>
      <c r="PGD70" s="264"/>
      <c r="PGE70" s="264"/>
      <c r="PGF70" s="264"/>
      <c r="PGG70" s="264"/>
      <c r="PGH70" s="264"/>
      <c r="PGI70" s="264"/>
      <c r="PGJ70" s="264"/>
      <c r="PGK70" s="264"/>
      <c r="PGL70" s="264"/>
      <c r="PGM70" s="264"/>
      <c r="PGN70" s="264"/>
      <c r="PGO70" s="264"/>
      <c r="PGP70" s="264"/>
      <c r="PGQ70" s="264"/>
      <c r="PGR70" s="264"/>
      <c r="PGS70" s="264"/>
      <c r="PGT70" s="264"/>
      <c r="PGU70" s="264"/>
      <c r="PGV70" s="264"/>
      <c r="PGW70" s="264"/>
      <c r="PGX70" s="264"/>
      <c r="PGY70" s="264"/>
      <c r="PGZ70" s="264"/>
      <c r="PHA70" s="264"/>
      <c r="PHB70" s="264"/>
      <c r="PHC70" s="264"/>
      <c r="PHD70" s="264"/>
      <c r="PHE70" s="264"/>
      <c r="PHF70" s="264"/>
      <c r="PHG70" s="264"/>
      <c r="PHH70" s="264"/>
      <c r="PHI70" s="264"/>
      <c r="PHJ70" s="264"/>
      <c r="PHK70" s="264"/>
      <c r="PHL70" s="264"/>
      <c r="PHM70" s="264"/>
      <c r="PHN70" s="264"/>
      <c r="PHO70" s="264"/>
      <c r="PHP70" s="264"/>
      <c r="PHQ70" s="264"/>
      <c r="PHR70" s="264"/>
      <c r="PHS70" s="264"/>
      <c r="PHT70" s="264"/>
      <c r="PHU70" s="264"/>
      <c r="PHV70" s="264"/>
      <c r="PHW70" s="264"/>
      <c r="PHX70" s="264"/>
      <c r="PHY70" s="264"/>
      <c r="PHZ70" s="264"/>
      <c r="PIA70" s="264"/>
      <c r="PIB70" s="264"/>
      <c r="PIC70" s="264"/>
      <c r="PID70" s="264"/>
      <c r="PIE70" s="264"/>
      <c r="PIF70" s="264"/>
      <c r="PIG70" s="264"/>
      <c r="PIH70" s="264"/>
      <c r="PII70" s="264"/>
      <c r="PIJ70" s="264"/>
      <c r="PIK70" s="264"/>
      <c r="PIL70" s="264"/>
      <c r="PIM70" s="264"/>
      <c r="PIN70" s="264"/>
      <c r="PIO70" s="264"/>
      <c r="PIP70" s="264"/>
      <c r="PIQ70" s="264"/>
      <c r="PIR70" s="264"/>
      <c r="PIS70" s="264"/>
      <c r="PIT70" s="264"/>
      <c r="PIU70" s="264"/>
      <c r="PIV70" s="264"/>
      <c r="PIW70" s="264"/>
      <c r="PIX70" s="264"/>
      <c r="PIY70" s="264"/>
      <c r="PIZ70" s="264"/>
      <c r="PJA70" s="264"/>
      <c r="PJB70" s="264"/>
      <c r="PJC70" s="264"/>
      <c r="PJD70" s="264"/>
      <c r="PJE70" s="264"/>
      <c r="PJF70" s="264"/>
      <c r="PJG70" s="264"/>
      <c r="PJH70" s="264"/>
      <c r="PJI70" s="264"/>
      <c r="PJJ70" s="264"/>
      <c r="PJK70" s="264"/>
      <c r="PJL70" s="264"/>
      <c r="PJM70" s="264"/>
      <c r="PJN70" s="264"/>
      <c r="PJO70" s="264"/>
      <c r="PJP70" s="264"/>
      <c r="PJQ70" s="264"/>
      <c r="PJR70" s="264"/>
      <c r="PJS70" s="264"/>
      <c r="PJT70" s="264"/>
      <c r="PJU70" s="264"/>
      <c r="PJV70" s="264"/>
      <c r="PJW70" s="264"/>
      <c r="PJX70" s="264"/>
      <c r="PJY70" s="264"/>
      <c r="PJZ70" s="264"/>
      <c r="PKA70" s="264"/>
      <c r="PKB70" s="264"/>
      <c r="PKC70" s="264"/>
      <c r="PKD70" s="264"/>
      <c r="PKE70" s="264"/>
      <c r="PKF70" s="264"/>
      <c r="PKG70" s="264"/>
      <c r="PKH70" s="264"/>
      <c r="PKI70" s="264"/>
      <c r="PKJ70" s="264"/>
      <c r="PKK70" s="264"/>
      <c r="PKL70" s="264"/>
      <c r="PKM70" s="264"/>
      <c r="PKN70" s="264"/>
      <c r="PKO70" s="264"/>
      <c r="PKP70" s="264"/>
      <c r="PKQ70" s="264"/>
      <c r="PKR70" s="264"/>
      <c r="PKS70" s="264"/>
      <c r="PKT70" s="264"/>
      <c r="PKU70" s="264"/>
      <c r="PKV70" s="264"/>
      <c r="PKW70" s="264"/>
      <c r="PKX70" s="264"/>
      <c r="PKY70" s="264"/>
      <c r="PKZ70" s="264"/>
      <c r="PLA70" s="264"/>
      <c r="PLB70" s="264"/>
      <c r="PLC70" s="264"/>
      <c r="PLD70" s="264"/>
      <c r="PLE70" s="264"/>
      <c r="PLF70" s="264"/>
      <c r="PLG70" s="264"/>
      <c r="PLH70" s="264"/>
      <c r="PLI70" s="264"/>
      <c r="PLJ70" s="264"/>
      <c r="PLK70" s="264"/>
      <c r="PLL70" s="264"/>
      <c r="PLM70" s="264"/>
      <c r="PLN70" s="264"/>
      <c r="PLO70" s="264"/>
      <c r="PLP70" s="264"/>
      <c r="PLQ70" s="264"/>
      <c r="PLR70" s="264"/>
      <c r="PLS70" s="264"/>
      <c r="PLT70" s="264"/>
      <c r="PLU70" s="264"/>
      <c r="PLV70" s="264"/>
      <c r="PLW70" s="264"/>
      <c r="PLX70" s="264"/>
      <c r="PLY70" s="264"/>
      <c r="PLZ70" s="264"/>
      <c r="PMA70" s="264"/>
      <c r="PMB70" s="264"/>
      <c r="PMC70" s="264"/>
      <c r="PMD70" s="264"/>
      <c r="PME70" s="264"/>
      <c r="PMF70" s="264"/>
      <c r="PMG70" s="264"/>
      <c r="PMH70" s="264"/>
      <c r="PMI70" s="264"/>
      <c r="PMJ70" s="264"/>
      <c r="PMK70" s="264"/>
      <c r="PML70" s="264"/>
      <c r="PMM70" s="264"/>
      <c r="PMN70" s="264"/>
      <c r="PMO70" s="264"/>
      <c r="PMP70" s="264"/>
      <c r="PMQ70" s="264"/>
      <c r="PMR70" s="264"/>
      <c r="PMS70" s="264"/>
      <c r="PMT70" s="264"/>
      <c r="PMU70" s="264"/>
      <c r="PMV70" s="264"/>
      <c r="PMW70" s="264"/>
      <c r="PMX70" s="264"/>
      <c r="PMY70" s="264"/>
      <c r="PMZ70" s="264"/>
      <c r="PNA70" s="264"/>
      <c r="PNB70" s="264"/>
      <c r="PNC70" s="264"/>
      <c r="PND70" s="264"/>
      <c r="PNE70" s="264"/>
      <c r="PNF70" s="264"/>
      <c r="PNG70" s="264"/>
      <c r="PNH70" s="264"/>
      <c r="PNI70" s="264"/>
      <c r="PNJ70" s="264"/>
      <c r="PNK70" s="264"/>
      <c r="PNL70" s="264"/>
      <c r="PNM70" s="264"/>
      <c r="PNN70" s="264"/>
      <c r="PNO70" s="264"/>
      <c r="PNP70" s="264"/>
      <c r="PNQ70" s="264"/>
      <c r="PNR70" s="264"/>
      <c r="PNS70" s="264"/>
      <c r="PNT70" s="264"/>
      <c r="PNU70" s="264"/>
      <c r="PNV70" s="264"/>
      <c r="PNW70" s="264"/>
      <c r="PNX70" s="264"/>
      <c r="PNY70" s="264"/>
      <c r="PNZ70" s="264"/>
      <c r="POA70" s="264"/>
      <c r="POB70" s="264"/>
      <c r="POC70" s="264"/>
      <c r="POD70" s="264"/>
      <c r="POE70" s="264"/>
      <c r="POF70" s="264"/>
      <c r="POG70" s="264"/>
      <c r="POH70" s="264"/>
      <c r="POI70" s="264"/>
      <c r="POJ70" s="264"/>
      <c r="POK70" s="264"/>
      <c r="POL70" s="264"/>
      <c r="POM70" s="264"/>
      <c r="PON70" s="264"/>
      <c r="POO70" s="264"/>
      <c r="POP70" s="264"/>
      <c r="POQ70" s="264"/>
      <c r="POR70" s="264"/>
      <c r="POS70" s="264"/>
      <c r="POT70" s="264"/>
      <c r="POU70" s="264"/>
      <c r="POV70" s="264"/>
      <c r="POW70" s="264"/>
      <c r="POX70" s="264"/>
      <c r="POY70" s="264"/>
      <c r="POZ70" s="264"/>
      <c r="PPA70" s="264"/>
      <c r="PPB70" s="264"/>
      <c r="PPC70" s="264"/>
      <c r="PPD70" s="264"/>
      <c r="PPE70" s="264"/>
      <c r="PPF70" s="264"/>
      <c r="PPG70" s="264"/>
      <c r="PPH70" s="264"/>
      <c r="PPI70" s="264"/>
      <c r="PPJ70" s="264"/>
      <c r="PPK70" s="264"/>
      <c r="PPL70" s="264"/>
      <c r="PPM70" s="264"/>
      <c r="PPN70" s="264"/>
      <c r="PPO70" s="264"/>
      <c r="PPP70" s="264"/>
      <c r="PPQ70" s="264"/>
      <c r="PPR70" s="264"/>
      <c r="PPS70" s="264"/>
      <c r="PPT70" s="264"/>
      <c r="PPU70" s="264"/>
      <c r="PPV70" s="264"/>
      <c r="PPW70" s="264"/>
      <c r="PPX70" s="264"/>
      <c r="PPY70" s="264"/>
      <c r="PPZ70" s="264"/>
      <c r="PQA70" s="264"/>
      <c r="PQB70" s="264"/>
      <c r="PQC70" s="264"/>
      <c r="PQD70" s="264"/>
      <c r="PQE70" s="264"/>
      <c r="PQF70" s="264"/>
      <c r="PQG70" s="264"/>
      <c r="PQH70" s="264"/>
      <c r="PQI70" s="264"/>
      <c r="PQJ70" s="264"/>
      <c r="PQK70" s="264"/>
      <c r="PQL70" s="264"/>
      <c r="PQM70" s="264"/>
      <c r="PQN70" s="264"/>
      <c r="PQO70" s="264"/>
      <c r="PQP70" s="264"/>
      <c r="PQQ70" s="264"/>
      <c r="PQR70" s="264"/>
      <c r="PQS70" s="264"/>
      <c r="PQT70" s="264"/>
      <c r="PQU70" s="264"/>
      <c r="PQV70" s="264"/>
      <c r="PQW70" s="264"/>
      <c r="PQX70" s="264"/>
      <c r="PQY70" s="264"/>
      <c r="PQZ70" s="264"/>
      <c r="PRA70" s="264"/>
      <c r="PRB70" s="264"/>
      <c r="PRC70" s="264"/>
      <c r="PRD70" s="264"/>
      <c r="PRE70" s="264"/>
      <c r="PRF70" s="264"/>
      <c r="PRG70" s="264"/>
      <c r="PRH70" s="264"/>
      <c r="PRI70" s="264"/>
      <c r="PRJ70" s="264"/>
      <c r="PRK70" s="264"/>
      <c r="PRL70" s="264"/>
      <c r="PRM70" s="264"/>
      <c r="PRN70" s="264"/>
      <c r="PRO70" s="264"/>
      <c r="PRP70" s="264"/>
      <c r="PRQ70" s="264"/>
      <c r="PRR70" s="264"/>
      <c r="PRS70" s="264"/>
      <c r="PRT70" s="264"/>
      <c r="PRU70" s="264"/>
      <c r="PRV70" s="264"/>
      <c r="PRW70" s="264"/>
      <c r="PRX70" s="264"/>
      <c r="PRY70" s="264"/>
      <c r="PRZ70" s="264"/>
      <c r="PSA70" s="264"/>
      <c r="PSB70" s="264"/>
      <c r="PSC70" s="264"/>
      <c r="PSD70" s="264"/>
      <c r="PSE70" s="264"/>
      <c r="PSF70" s="264"/>
      <c r="PSG70" s="264"/>
      <c r="PSH70" s="264"/>
      <c r="PSI70" s="264"/>
      <c r="PSJ70" s="264"/>
      <c r="PSK70" s="264"/>
      <c r="PSL70" s="264"/>
      <c r="PSM70" s="264"/>
      <c r="PSN70" s="264"/>
      <c r="PSO70" s="264"/>
      <c r="PSP70" s="264"/>
      <c r="PSQ70" s="264"/>
      <c r="PSR70" s="264"/>
      <c r="PSS70" s="264"/>
      <c r="PST70" s="264"/>
      <c r="PSU70" s="264"/>
      <c r="PSV70" s="264"/>
      <c r="PSW70" s="264"/>
      <c r="PSX70" s="264"/>
      <c r="PSY70" s="264"/>
      <c r="PSZ70" s="264"/>
      <c r="PTA70" s="264"/>
      <c r="PTB70" s="264"/>
      <c r="PTC70" s="264"/>
      <c r="PTD70" s="264"/>
      <c r="PTE70" s="264"/>
      <c r="PTF70" s="264"/>
      <c r="PTG70" s="264"/>
      <c r="PTH70" s="264"/>
      <c r="PTI70" s="264"/>
      <c r="PTJ70" s="264"/>
      <c r="PTK70" s="264"/>
      <c r="PTL70" s="264"/>
      <c r="PTM70" s="264"/>
      <c r="PTN70" s="264"/>
      <c r="PTO70" s="264"/>
      <c r="PTP70" s="264"/>
      <c r="PTQ70" s="264"/>
      <c r="PTR70" s="264"/>
      <c r="PTS70" s="264"/>
      <c r="PTT70" s="264"/>
      <c r="PTU70" s="264"/>
      <c r="PTV70" s="264"/>
      <c r="PTW70" s="264"/>
      <c r="PTX70" s="264"/>
      <c r="PTY70" s="264"/>
      <c r="PTZ70" s="264"/>
      <c r="PUA70" s="264"/>
      <c r="PUB70" s="264"/>
      <c r="PUC70" s="264"/>
      <c r="PUD70" s="264"/>
      <c r="PUE70" s="264"/>
      <c r="PUF70" s="264"/>
      <c r="PUG70" s="264"/>
      <c r="PUH70" s="264"/>
      <c r="PUI70" s="264"/>
      <c r="PUJ70" s="264"/>
      <c r="PUK70" s="264"/>
      <c r="PUL70" s="264"/>
      <c r="PUM70" s="264"/>
      <c r="PUN70" s="264"/>
      <c r="PUO70" s="264"/>
      <c r="PUP70" s="264"/>
      <c r="PUQ70" s="264"/>
      <c r="PUR70" s="264"/>
      <c r="PUS70" s="264"/>
      <c r="PUT70" s="264"/>
      <c r="PUU70" s="264"/>
      <c r="PUV70" s="264"/>
      <c r="PUW70" s="264"/>
      <c r="PUX70" s="264"/>
      <c r="PUY70" s="264"/>
      <c r="PUZ70" s="264"/>
      <c r="PVA70" s="264"/>
      <c r="PVB70" s="264"/>
      <c r="PVC70" s="264"/>
      <c r="PVD70" s="264"/>
      <c r="PVE70" s="264"/>
      <c r="PVF70" s="264"/>
      <c r="PVG70" s="264"/>
      <c r="PVH70" s="264"/>
      <c r="PVI70" s="264"/>
      <c r="PVJ70" s="264"/>
      <c r="PVK70" s="264"/>
      <c r="PVL70" s="264"/>
      <c r="PVM70" s="264"/>
      <c r="PVN70" s="264"/>
      <c r="PVO70" s="264"/>
      <c r="PVP70" s="264"/>
      <c r="PVQ70" s="264"/>
      <c r="PVR70" s="264"/>
      <c r="PVS70" s="264"/>
      <c r="PVT70" s="264"/>
      <c r="PVU70" s="264"/>
      <c r="PVV70" s="264"/>
      <c r="PVW70" s="264"/>
      <c r="PVX70" s="264"/>
      <c r="PVY70" s="264"/>
      <c r="PVZ70" s="264"/>
      <c r="PWA70" s="264"/>
      <c r="PWB70" s="264"/>
      <c r="PWC70" s="264"/>
      <c r="PWD70" s="264"/>
      <c r="PWE70" s="264"/>
      <c r="PWF70" s="264"/>
      <c r="PWG70" s="264"/>
      <c r="PWH70" s="264"/>
      <c r="PWI70" s="264"/>
      <c r="PWJ70" s="264"/>
      <c r="PWK70" s="264"/>
      <c r="PWL70" s="264"/>
      <c r="PWM70" s="264"/>
      <c r="PWN70" s="264"/>
      <c r="PWO70" s="264"/>
      <c r="PWP70" s="264"/>
      <c r="PWQ70" s="264"/>
      <c r="PWR70" s="264"/>
      <c r="PWS70" s="264"/>
      <c r="PWT70" s="264"/>
      <c r="PWU70" s="264"/>
      <c r="PWV70" s="264"/>
      <c r="PWW70" s="264"/>
      <c r="PWX70" s="264"/>
      <c r="PWY70" s="264"/>
      <c r="PWZ70" s="264"/>
      <c r="PXA70" s="264"/>
      <c r="PXB70" s="264"/>
      <c r="PXC70" s="264"/>
      <c r="PXD70" s="264"/>
      <c r="PXE70" s="264"/>
      <c r="PXF70" s="264"/>
      <c r="PXG70" s="264"/>
      <c r="PXH70" s="264"/>
      <c r="PXI70" s="264"/>
      <c r="PXJ70" s="264"/>
      <c r="PXK70" s="264"/>
      <c r="PXL70" s="264"/>
      <c r="PXM70" s="264"/>
      <c r="PXN70" s="264"/>
      <c r="PXO70" s="264"/>
      <c r="PXP70" s="264"/>
      <c r="PXQ70" s="264"/>
      <c r="PXR70" s="264"/>
      <c r="PXS70" s="264"/>
      <c r="PXT70" s="264"/>
      <c r="PXU70" s="264"/>
      <c r="PXV70" s="264"/>
      <c r="PXW70" s="264"/>
      <c r="PXX70" s="264"/>
      <c r="PXY70" s="264"/>
      <c r="PXZ70" s="264"/>
      <c r="PYA70" s="264"/>
      <c r="PYB70" s="264"/>
      <c r="PYC70" s="264"/>
      <c r="PYD70" s="264"/>
      <c r="PYE70" s="264"/>
      <c r="PYF70" s="264"/>
      <c r="PYG70" s="264"/>
      <c r="PYH70" s="264"/>
      <c r="PYI70" s="264"/>
      <c r="PYJ70" s="264"/>
      <c r="PYK70" s="264"/>
      <c r="PYL70" s="264"/>
      <c r="PYM70" s="264"/>
      <c r="PYN70" s="264"/>
      <c r="PYO70" s="264"/>
      <c r="PYP70" s="264"/>
      <c r="PYQ70" s="264"/>
      <c r="PYR70" s="264"/>
      <c r="PYS70" s="264"/>
      <c r="PYT70" s="264"/>
      <c r="PYU70" s="264"/>
      <c r="PYV70" s="264"/>
      <c r="PYW70" s="264"/>
      <c r="PYX70" s="264"/>
      <c r="PYY70" s="264"/>
      <c r="PYZ70" s="264"/>
      <c r="PZA70" s="264"/>
      <c r="PZB70" s="264"/>
      <c r="PZC70" s="264"/>
      <c r="PZD70" s="264"/>
      <c r="PZE70" s="264"/>
      <c r="PZF70" s="264"/>
      <c r="PZG70" s="264"/>
      <c r="PZH70" s="264"/>
      <c r="PZI70" s="264"/>
      <c r="PZJ70" s="264"/>
      <c r="PZK70" s="264"/>
      <c r="PZL70" s="264"/>
      <c r="PZM70" s="264"/>
      <c r="PZN70" s="264"/>
      <c r="PZO70" s="264"/>
      <c r="PZP70" s="264"/>
      <c r="PZQ70" s="264"/>
      <c r="PZR70" s="264"/>
      <c r="PZS70" s="264"/>
      <c r="PZT70" s="264"/>
      <c r="PZU70" s="264"/>
      <c r="PZV70" s="264"/>
      <c r="PZW70" s="264"/>
      <c r="PZX70" s="264"/>
      <c r="PZY70" s="264"/>
      <c r="PZZ70" s="264"/>
      <c r="QAA70" s="264"/>
      <c r="QAB70" s="264"/>
      <c r="QAC70" s="264"/>
      <c r="QAD70" s="264"/>
      <c r="QAE70" s="264"/>
      <c r="QAF70" s="264"/>
      <c r="QAG70" s="264"/>
      <c r="QAH70" s="264"/>
      <c r="QAI70" s="264"/>
      <c r="QAJ70" s="264"/>
      <c r="QAK70" s="264"/>
      <c r="QAL70" s="264"/>
      <c r="QAM70" s="264"/>
      <c r="QAN70" s="264"/>
      <c r="QAO70" s="264"/>
      <c r="QAP70" s="264"/>
      <c r="QAQ70" s="264"/>
      <c r="QAR70" s="264"/>
      <c r="QAS70" s="264"/>
      <c r="QAT70" s="264"/>
      <c r="QAU70" s="264"/>
      <c r="QAV70" s="264"/>
      <c r="QAW70" s="264"/>
      <c r="QAX70" s="264"/>
      <c r="QAY70" s="264"/>
      <c r="QAZ70" s="264"/>
      <c r="QBA70" s="264"/>
      <c r="QBB70" s="264"/>
      <c r="QBC70" s="264"/>
      <c r="QBD70" s="264"/>
      <c r="QBE70" s="264"/>
      <c r="QBF70" s="264"/>
      <c r="QBG70" s="264"/>
      <c r="QBH70" s="264"/>
      <c r="QBI70" s="264"/>
      <c r="QBJ70" s="264"/>
      <c r="QBK70" s="264"/>
      <c r="QBL70" s="264"/>
      <c r="QBM70" s="264"/>
      <c r="QBN70" s="264"/>
      <c r="QBO70" s="264"/>
      <c r="QBP70" s="264"/>
      <c r="QBQ70" s="264"/>
      <c r="QBR70" s="264"/>
      <c r="QBS70" s="264"/>
      <c r="QBT70" s="264"/>
      <c r="QBU70" s="264"/>
      <c r="QBV70" s="264"/>
      <c r="QBW70" s="264"/>
      <c r="QBX70" s="264"/>
      <c r="QBY70" s="264"/>
      <c r="QBZ70" s="264"/>
      <c r="QCA70" s="264"/>
      <c r="QCB70" s="264"/>
      <c r="QCC70" s="264"/>
      <c r="QCD70" s="264"/>
      <c r="QCE70" s="264"/>
      <c r="QCF70" s="264"/>
      <c r="QCG70" s="264"/>
      <c r="QCH70" s="264"/>
      <c r="QCI70" s="264"/>
      <c r="QCJ70" s="264"/>
      <c r="QCK70" s="264"/>
      <c r="QCL70" s="264"/>
      <c r="QCM70" s="264"/>
      <c r="QCN70" s="264"/>
      <c r="QCO70" s="264"/>
      <c r="QCP70" s="264"/>
      <c r="QCQ70" s="264"/>
      <c r="QCR70" s="264"/>
      <c r="QCS70" s="264"/>
      <c r="QCT70" s="264"/>
      <c r="QCU70" s="264"/>
      <c r="QCV70" s="264"/>
      <c r="QCW70" s="264"/>
      <c r="QCX70" s="264"/>
      <c r="QCY70" s="264"/>
      <c r="QCZ70" s="264"/>
      <c r="QDA70" s="264"/>
      <c r="QDB70" s="264"/>
      <c r="QDC70" s="264"/>
      <c r="QDD70" s="264"/>
      <c r="QDE70" s="264"/>
      <c r="QDF70" s="264"/>
      <c r="QDG70" s="264"/>
      <c r="QDH70" s="264"/>
      <c r="QDI70" s="264"/>
      <c r="QDJ70" s="264"/>
      <c r="QDK70" s="264"/>
      <c r="QDL70" s="264"/>
      <c r="QDM70" s="264"/>
      <c r="QDN70" s="264"/>
      <c r="QDO70" s="264"/>
      <c r="QDP70" s="264"/>
      <c r="QDQ70" s="264"/>
      <c r="QDR70" s="264"/>
      <c r="QDS70" s="264"/>
      <c r="QDT70" s="264"/>
      <c r="QDU70" s="264"/>
      <c r="QDV70" s="264"/>
      <c r="QDW70" s="264"/>
      <c r="QDX70" s="264"/>
      <c r="QDY70" s="264"/>
      <c r="QDZ70" s="264"/>
      <c r="QEA70" s="264"/>
      <c r="QEB70" s="264"/>
      <c r="QEC70" s="264"/>
      <c r="QED70" s="264"/>
      <c r="QEE70" s="264"/>
      <c r="QEF70" s="264"/>
      <c r="QEG70" s="264"/>
      <c r="QEH70" s="264"/>
      <c r="QEI70" s="264"/>
      <c r="QEJ70" s="264"/>
      <c r="QEK70" s="264"/>
      <c r="QEL70" s="264"/>
      <c r="QEM70" s="264"/>
      <c r="QEN70" s="264"/>
      <c r="QEO70" s="264"/>
      <c r="QEP70" s="264"/>
      <c r="QEQ70" s="264"/>
      <c r="QER70" s="264"/>
      <c r="QES70" s="264"/>
      <c r="QET70" s="264"/>
      <c r="QEU70" s="264"/>
      <c r="QEV70" s="264"/>
      <c r="QEW70" s="264"/>
      <c r="QEX70" s="264"/>
      <c r="QEY70" s="264"/>
      <c r="QEZ70" s="264"/>
      <c r="QFA70" s="264"/>
      <c r="QFB70" s="264"/>
      <c r="QFC70" s="264"/>
      <c r="QFD70" s="264"/>
      <c r="QFE70" s="264"/>
      <c r="QFF70" s="264"/>
      <c r="QFG70" s="264"/>
      <c r="QFH70" s="264"/>
      <c r="QFI70" s="264"/>
      <c r="QFJ70" s="264"/>
      <c r="QFK70" s="264"/>
      <c r="QFL70" s="264"/>
      <c r="QFM70" s="264"/>
      <c r="QFN70" s="264"/>
      <c r="QFO70" s="264"/>
      <c r="QFP70" s="264"/>
      <c r="QFQ70" s="264"/>
      <c r="QFR70" s="264"/>
      <c r="QFS70" s="264"/>
      <c r="QFT70" s="264"/>
      <c r="QFU70" s="264"/>
      <c r="QFV70" s="264"/>
      <c r="QFW70" s="264"/>
      <c r="QFX70" s="264"/>
      <c r="QFY70" s="264"/>
      <c r="QFZ70" s="264"/>
      <c r="QGA70" s="264"/>
      <c r="QGB70" s="264"/>
      <c r="QGC70" s="264"/>
      <c r="QGD70" s="264"/>
      <c r="QGE70" s="264"/>
      <c r="QGF70" s="264"/>
      <c r="QGG70" s="264"/>
      <c r="QGH70" s="264"/>
      <c r="QGI70" s="264"/>
      <c r="QGJ70" s="264"/>
      <c r="QGK70" s="264"/>
      <c r="QGL70" s="264"/>
      <c r="QGM70" s="264"/>
      <c r="QGN70" s="264"/>
      <c r="QGO70" s="264"/>
      <c r="QGP70" s="264"/>
      <c r="QGQ70" s="264"/>
      <c r="QGR70" s="264"/>
      <c r="QGS70" s="264"/>
      <c r="QGT70" s="264"/>
      <c r="QGU70" s="264"/>
      <c r="QGV70" s="264"/>
      <c r="QGW70" s="264"/>
      <c r="QGX70" s="264"/>
      <c r="QGY70" s="264"/>
      <c r="QGZ70" s="264"/>
      <c r="QHA70" s="264"/>
      <c r="QHB70" s="264"/>
      <c r="QHC70" s="264"/>
      <c r="QHD70" s="264"/>
      <c r="QHE70" s="264"/>
      <c r="QHF70" s="264"/>
      <c r="QHG70" s="264"/>
      <c r="QHH70" s="264"/>
      <c r="QHI70" s="264"/>
      <c r="QHJ70" s="264"/>
      <c r="QHK70" s="264"/>
      <c r="QHL70" s="264"/>
      <c r="QHM70" s="264"/>
      <c r="QHN70" s="264"/>
      <c r="QHO70" s="264"/>
      <c r="QHP70" s="264"/>
      <c r="QHQ70" s="264"/>
      <c r="QHR70" s="264"/>
      <c r="QHS70" s="264"/>
      <c r="QHT70" s="264"/>
      <c r="QHU70" s="264"/>
      <c r="QHV70" s="264"/>
      <c r="QHW70" s="264"/>
      <c r="QHX70" s="264"/>
      <c r="QHY70" s="264"/>
      <c r="QHZ70" s="264"/>
      <c r="QIA70" s="264"/>
      <c r="QIB70" s="264"/>
      <c r="QIC70" s="264"/>
      <c r="QID70" s="264"/>
      <c r="QIE70" s="264"/>
      <c r="QIF70" s="264"/>
      <c r="QIG70" s="264"/>
      <c r="QIH70" s="264"/>
      <c r="QII70" s="264"/>
      <c r="QIJ70" s="264"/>
      <c r="QIK70" s="264"/>
      <c r="QIL70" s="264"/>
      <c r="QIM70" s="264"/>
      <c r="QIN70" s="264"/>
      <c r="QIO70" s="264"/>
      <c r="QIP70" s="264"/>
      <c r="QIQ70" s="264"/>
      <c r="QIR70" s="264"/>
      <c r="QIS70" s="264"/>
      <c r="QIT70" s="264"/>
      <c r="QIU70" s="264"/>
      <c r="QIV70" s="264"/>
      <c r="QIW70" s="264"/>
      <c r="QIX70" s="264"/>
      <c r="QIY70" s="264"/>
      <c r="QIZ70" s="264"/>
      <c r="QJA70" s="264"/>
      <c r="QJB70" s="264"/>
      <c r="QJC70" s="264"/>
      <c r="QJD70" s="264"/>
      <c r="QJE70" s="264"/>
      <c r="QJF70" s="264"/>
      <c r="QJG70" s="264"/>
      <c r="QJH70" s="264"/>
      <c r="QJI70" s="264"/>
      <c r="QJJ70" s="264"/>
      <c r="QJK70" s="264"/>
      <c r="QJL70" s="264"/>
      <c r="QJM70" s="264"/>
      <c r="QJN70" s="264"/>
      <c r="QJO70" s="264"/>
      <c r="QJP70" s="264"/>
      <c r="QJQ70" s="264"/>
      <c r="QJR70" s="264"/>
      <c r="QJS70" s="264"/>
      <c r="QJT70" s="264"/>
      <c r="QJU70" s="264"/>
      <c r="QJV70" s="264"/>
      <c r="QJW70" s="264"/>
      <c r="QJX70" s="264"/>
      <c r="QJY70" s="264"/>
      <c r="QJZ70" s="264"/>
      <c r="QKA70" s="264"/>
      <c r="QKB70" s="264"/>
      <c r="QKC70" s="264"/>
      <c r="QKD70" s="264"/>
      <c r="QKE70" s="264"/>
      <c r="QKF70" s="264"/>
      <c r="QKG70" s="264"/>
      <c r="QKH70" s="264"/>
      <c r="QKI70" s="264"/>
      <c r="QKJ70" s="264"/>
      <c r="QKK70" s="264"/>
      <c r="QKL70" s="264"/>
      <c r="QKM70" s="264"/>
      <c r="QKN70" s="264"/>
      <c r="QKO70" s="264"/>
      <c r="QKP70" s="264"/>
      <c r="QKQ70" s="264"/>
      <c r="QKR70" s="264"/>
      <c r="QKS70" s="264"/>
      <c r="QKT70" s="264"/>
      <c r="QKU70" s="264"/>
      <c r="QKV70" s="264"/>
      <c r="QKW70" s="264"/>
      <c r="QKX70" s="264"/>
      <c r="QKY70" s="264"/>
      <c r="QKZ70" s="264"/>
      <c r="QLA70" s="264"/>
      <c r="QLB70" s="264"/>
      <c r="QLC70" s="264"/>
      <c r="QLD70" s="264"/>
      <c r="QLE70" s="264"/>
      <c r="QLF70" s="264"/>
      <c r="QLG70" s="264"/>
      <c r="QLH70" s="264"/>
      <c r="QLI70" s="264"/>
      <c r="QLJ70" s="264"/>
      <c r="QLK70" s="264"/>
      <c r="QLL70" s="264"/>
      <c r="QLM70" s="264"/>
      <c r="QLN70" s="264"/>
      <c r="QLO70" s="264"/>
      <c r="QLP70" s="264"/>
      <c r="QLQ70" s="264"/>
      <c r="QLR70" s="264"/>
      <c r="QLS70" s="264"/>
      <c r="QLT70" s="264"/>
      <c r="QLU70" s="264"/>
      <c r="QLV70" s="264"/>
      <c r="QLW70" s="264"/>
      <c r="QLX70" s="264"/>
      <c r="QLY70" s="264"/>
      <c r="QLZ70" s="264"/>
      <c r="QMA70" s="264"/>
      <c r="QMB70" s="264"/>
      <c r="QMC70" s="264"/>
      <c r="QMD70" s="264"/>
      <c r="QME70" s="264"/>
      <c r="QMF70" s="264"/>
      <c r="QMG70" s="264"/>
      <c r="QMH70" s="264"/>
      <c r="QMI70" s="264"/>
      <c r="QMJ70" s="264"/>
      <c r="QMK70" s="264"/>
      <c r="QML70" s="264"/>
      <c r="QMM70" s="264"/>
      <c r="QMN70" s="264"/>
      <c r="QMO70" s="264"/>
      <c r="QMP70" s="264"/>
      <c r="QMQ70" s="264"/>
      <c r="QMR70" s="264"/>
      <c r="QMS70" s="264"/>
      <c r="QMT70" s="264"/>
      <c r="QMU70" s="264"/>
      <c r="QMV70" s="264"/>
      <c r="QMW70" s="264"/>
      <c r="QMX70" s="264"/>
      <c r="QMY70" s="264"/>
      <c r="QMZ70" s="264"/>
      <c r="QNA70" s="264"/>
      <c r="QNB70" s="264"/>
      <c r="QNC70" s="264"/>
      <c r="QND70" s="264"/>
      <c r="QNE70" s="264"/>
      <c r="QNF70" s="264"/>
      <c r="QNG70" s="264"/>
      <c r="QNH70" s="264"/>
      <c r="QNI70" s="264"/>
      <c r="QNJ70" s="264"/>
      <c r="QNK70" s="264"/>
      <c r="QNL70" s="264"/>
      <c r="QNM70" s="264"/>
      <c r="QNN70" s="264"/>
      <c r="QNO70" s="264"/>
      <c r="QNP70" s="264"/>
      <c r="QNQ70" s="264"/>
      <c r="QNR70" s="264"/>
      <c r="QNS70" s="264"/>
      <c r="QNT70" s="264"/>
      <c r="QNU70" s="264"/>
      <c r="QNV70" s="264"/>
      <c r="QNW70" s="264"/>
      <c r="QNX70" s="264"/>
      <c r="QNY70" s="264"/>
      <c r="QNZ70" s="264"/>
      <c r="QOA70" s="264"/>
      <c r="QOB70" s="264"/>
      <c r="QOC70" s="264"/>
      <c r="QOD70" s="264"/>
      <c r="QOE70" s="264"/>
      <c r="QOF70" s="264"/>
      <c r="QOG70" s="264"/>
      <c r="QOH70" s="264"/>
      <c r="QOI70" s="264"/>
      <c r="QOJ70" s="264"/>
      <c r="QOK70" s="264"/>
      <c r="QOL70" s="264"/>
      <c r="QOM70" s="264"/>
      <c r="QON70" s="264"/>
      <c r="QOO70" s="264"/>
      <c r="QOP70" s="264"/>
      <c r="QOQ70" s="264"/>
      <c r="QOR70" s="264"/>
      <c r="QOS70" s="264"/>
      <c r="QOT70" s="264"/>
      <c r="QOU70" s="264"/>
      <c r="QOV70" s="264"/>
      <c r="QOW70" s="264"/>
      <c r="QOX70" s="264"/>
      <c r="QOY70" s="264"/>
      <c r="QOZ70" s="264"/>
      <c r="QPA70" s="264"/>
      <c r="QPB70" s="264"/>
      <c r="QPC70" s="264"/>
      <c r="QPD70" s="264"/>
      <c r="QPE70" s="264"/>
      <c r="QPF70" s="264"/>
      <c r="QPG70" s="264"/>
      <c r="QPH70" s="264"/>
      <c r="QPI70" s="264"/>
      <c r="QPJ70" s="264"/>
      <c r="QPK70" s="264"/>
      <c r="QPL70" s="264"/>
      <c r="QPM70" s="264"/>
      <c r="QPN70" s="264"/>
      <c r="QPO70" s="264"/>
      <c r="QPP70" s="264"/>
      <c r="QPQ70" s="264"/>
      <c r="QPR70" s="264"/>
      <c r="QPS70" s="264"/>
      <c r="QPT70" s="264"/>
      <c r="QPU70" s="264"/>
      <c r="QPV70" s="264"/>
      <c r="QPW70" s="264"/>
      <c r="QPX70" s="264"/>
      <c r="QPY70" s="264"/>
      <c r="QPZ70" s="264"/>
      <c r="QQA70" s="264"/>
      <c r="QQB70" s="264"/>
      <c r="QQC70" s="264"/>
      <c r="QQD70" s="264"/>
      <c r="QQE70" s="264"/>
      <c r="QQF70" s="264"/>
      <c r="QQG70" s="264"/>
      <c r="QQH70" s="264"/>
      <c r="QQI70" s="264"/>
      <c r="QQJ70" s="264"/>
      <c r="QQK70" s="264"/>
      <c r="QQL70" s="264"/>
      <c r="QQM70" s="264"/>
      <c r="QQN70" s="264"/>
      <c r="QQO70" s="264"/>
      <c r="QQP70" s="264"/>
      <c r="QQQ70" s="264"/>
      <c r="QQR70" s="264"/>
      <c r="QQS70" s="264"/>
      <c r="QQT70" s="264"/>
      <c r="QQU70" s="264"/>
      <c r="QQV70" s="264"/>
      <c r="QQW70" s="264"/>
      <c r="QQX70" s="264"/>
      <c r="QQY70" s="264"/>
      <c r="QQZ70" s="264"/>
      <c r="QRA70" s="264"/>
      <c r="QRB70" s="264"/>
      <c r="QRC70" s="264"/>
      <c r="QRD70" s="264"/>
      <c r="QRE70" s="264"/>
      <c r="QRF70" s="264"/>
      <c r="QRG70" s="264"/>
      <c r="QRH70" s="264"/>
      <c r="QRI70" s="264"/>
      <c r="QRJ70" s="264"/>
      <c r="QRK70" s="264"/>
      <c r="QRL70" s="264"/>
      <c r="QRM70" s="264"/>
      <c r="QRN70" s="264"/>
      <c r="QRO70" s="264"/>
      <c r="QRP70" s="264"/>
      <c r="QRQ70" s="264"/>
      <c r="QRR70" s="264"/>
      <c r="QRS70" s="264"/>
      <c r="QRT70" s="264"/>
      <c r="QRU70" s="264"/>
      <c r="QRV70" s="264"/>
      <c r="QRW70" s="264"/>
      <c r="QRX70" s="264"/>
      <c r="QRY70" s="264"/>
      <c r="QRZ70" s="264"/>
      <c r="QSA70" s="264"/>
      <c r="QSB70" s="264"/>
      <c r="QSC70" s="264"/>
      <c r="QSD70" s="264"/>
      <c r="QSE70" s="264"/>
      <c r="QSF70" s="264"/>
      <c r="QSG70" s="264"/>
      <c r="QSH70" s="264"/>
      <c r="QSI70" s="264"/>
      <c r="QSJ70" s="264"/>
      <c r="QSK70" s="264"/>
      <c r="QSL70" s="264"/>
      <c r="QSM70" s="264"/>
      <c r="QSN70" s="264"/>
      <c r="QSO70" s="264"/>
      <c r="QSP70" s="264"/>
      <c r="QSQ70" s="264"/>
      <c r="QSR70" s="264"/>
      <c r="QSS70" s="264"/>
      <c r="QST70" s="264"/>
      <c r="QSU70" s="264"/>
      <c r="QSV70" s="264"/>
      <c r="QSW70" s="264"/>
      <c r="QSX70" s="264"/>
      <c r="QSY70" s="264"/>
      <c r="QSZ70" s="264"/>
      <c r="QTA70" s="264"/>
      <c r="QTB70" s="264"/>
      <c r="QTC70" s="264"/>
      <c r="QTD70" s="264"/>
      <c r="QTE70" s="264"/>
      <c r="QTF70" s="264"/>
      <c r="QTG70" s="264"/>
      <c r="QTH70" s="264"/>
      <c r="QTI70" s="264"/>
      <c r="QTJ70" s="264"/>
      <c r="QTK70" s="264"/>
      <c r="QTL70" s="264"/>
      <c r="QTM70" s="264"/>
      <c r="QTN70" s="264"/>
      <c r="QTO70" s="264"/>
      <c r="QTP70" s="264"/>
      <c r="QTQ70" s="264"/>
      <c r="QTR70" s="264"/>
      <c r="QTS70" s="264"/>
      <c r="QTT70" s="264"/>
      <c r="QTU70" s="264"/>
      <c r="QTV70" s="264"/>
      <c r="QTW70" s="264"/>
      <c r="QTX70" s="264"/>
      <c r="QTY70" s="264"/>
      <c r="QTZ70" s="264"/>
      <c r="QUA70" s="264"/>
      <c r="QUB70" s="264"/>
      <c r="QUC70" s="264"/>
      <c r="QUD70" s="264"/>
      <c r="QUE70" s="264"/>
      <c r="QUF70" s="264"/>
      <c r="QUG70" s="264"/>
      <c r="QUH70" s="264"/>
      <c r="QUI70" s="264"/>
      <c r="QUJ70" s="264"/>
      <c r="QUK70" s="264"/>
      <c r="QUL70" s="264"/>
      <c r="QUM70" s="264"/>
      <c r="QUN70" s="264"/>
      <c r="QUO70" s="264"/>
      <c r="QUP70" s="264"/>
      <c r="QUQ70" s="264"/>
      <c r="QUR70" s="264"/>
      <c r="QUS70" s="264"/>
      <c r="QUT70" s="264"/>
      <c r="QUU70" s="264"/>
      <c r="QUV70" s="264"/>
      <c r="QUW70" s="264"/>
      <c r="QUX70" s="264"/>
      <c r="QUY70" s="264"/>
      <c r="QUZ70" s="264"/>
      <c r="QVA70" s="264"/>
      <c r="QVB70" s="264"/>
      <c r="QVC70" s="264"/>
      <c r="QVD70" s="264"/>
      <c r="QVE70" s="264"/>
      <c r="QVF70" s="264"/>
      <c r="QVG70" s="264"/>
      <c r="QVH70" s="264"/>
      <c r="QVI70" s="264"/>
      <c r="QVJ70" s="264"/>
      <c r="QVK70" s="264"/>
      <c r="QVL70" s="264"/>
      <c r="QVM70" s="264"/>
      <c r="QVN70" s="264"/>
      <c r="QVO70" s="264"/>
      <c r="QVP70" s="264"/>
      <c r="QVQ70" s="264"/>
      <c r="QVR70" s="264"/>
      <c r="QVS70" s="264"/>
      <c r="QVT70" s="264"/>
      <c r="QVU70" s="264"/>
      <c r="QVV70" s="264"/>
      <c r="QVW70" s="264"/>
      <c r="QVX70" s="264"/>
      <c r="QVY70" s="264"/>
      <c r="QVZ70" s="264"/>
      <c r="QWA70" s="264"/>
      <c r="QWB70" s="264"/>
      <c r="QWC70" s="264"/>
      <c r="QWD70" s="264"/>
      <c r="QWE70" s="264"/>
      <c r="QWF70" s="264"/>
      <c r="QWG70" s="264"/>
      <c r="QWH70" s="264"/>
      <c r="QWI70" s="264"/>
      <c r="QWJ70" s="264"/>
      <c r="QWK70" s="264"/>
      <c r="QWL70" s="264"/>
      <c r="QWM70" s="264"/>
      <c r="QWN70" s="264"/>
      <c r="QWO70" s="264"/>
      <c r="QWP70" s="264"/>
      <c r="QWQ70" s="264"/>
      <c r="QWR70" s="264"/>
      <c r="QWS70" s="264"/>
      <c r="QWT70" s="264"/>
      <c r="QWU70" s="264"/>
      <c r="QWV70" s="264"/>
      <c r="QWW70" s="264"/>
      <c r="QWX70" s="264"/>
      <c r="QWY70" s="264"/>
      <c r="QWZ70" s="264"/>
      <c r="QXA70" s="264"/>
      <c r="QXB70" s="264"/>
      <c r="QXC70" s="264"/>
      <c r="QXD70" s="264"/>
      <c r="QXE70" s="264"/>
      <c r="QXF70" s="264"/>
      <c r="QXG70" s="264"/>
      <c r="QXH70" s="264"/>
      <c r="QXI70" s="264"/>
      <c r="QXJ70" s="264"/>
      <c r="QXK70" s="264"/>
      <c r="QXL70" s="264"/>
      <c r="QXM70" s="264"/>
      <c r="QXN70" s="264"/>
      <c r="QXO70" s="264"/>
      <c r="QXP70" s="264"/>
      <c r="QXQ70" s="264"/>
      <c r="QXR70" s="264"/>
      <c r="QXS70" s="264"/>
      <c r="QXT70" s="264"/>
      <c r="QXU70" s="264"/>
      <c r="QXV70" s="264"/>
      <c r="QXW70" s="264"/>
      <c r="QXX70" s="264"/>
      <c r="QXY70" s="264"/>
      <c r="QXZ70" s="264"/>
      <c r="QYA70" s="264"/>
      <c r="QYB70" s="264"/>
      <c r="QYC70" s="264"/>
      <c r="QYD70" s="264"/>
      <c r="QYE70" s="264"/>
      <c r="QYF70" s="264"/>
      <c r="QYG70" s="264"/>
      <c r="QYH70" s="264"/>
      <c r="QYI70" s="264"/>
      <c r="QYJ70" s="264"/>
      <c r="QYK70" s="264"/>
      <c r="QYL70" s="264"/>
      <c r="QYM70" s="264"/>
      <c r="QYN70" s="264"/>
      <c r="QYO70" s="264"/>
      <c r="QYP70" s="264"/>
      <c r="QYQ70" s="264"/>
      <c r="QYR70" s="264"/>
      <c r="QYS70" s="264"/>
      <c r="QYT70" s="264"/>
      <c r="QYU70" s="264"/>
      <c r="QYV70" s="264"/>
      <c r="QYW70" s="264"/>
      <c r="QYX70" s="264"/>
      <c r="QYY70" s="264"/>
      <c r="QYZ70" s="264"/>
      <c r="QZA70" s="264"/>
      <c r="QZB70" s="264"/>
      <c r="QZC70" s="264"/>
      <c r="QZD70" s="264"/>
      <c r="QZE70" s="264"/>
      <c r="QZF70" s="264"/>
      <c r="QZG70" s="264"/>
      <c r="QZH70" s="264"/>
      <c r="QZI70" s="264"/>
      <c r="QZJ70" s="264"/>
      <c r="QZK70" s="264"/>
      <c r="QZL70" s="264"/>
      <c r="QZM70" s="264"/>
      <c r="QZN70" s="264"/>
      <c r="QZO70" s="264"/>
      <c r="QZP70" s="264"/>
      <c r="QZQ70" s="264"/>
      <c r="QZR70" s="264"/>
      <c r="QZS70" s="264"/>
      <c r="QZT70" s="264"/>
      <c r="QZU70" s="264"/>
      <c r="QZV70" s="264"/>
      <c r="QZW70" s="264"/>
      <c r="QZX70" s="264"/>
      <c r="QZY70" s="264"/>
      <c r="QZZ70" s="264"/>
      <c r="RAA70" s="264"/>
      <c r="RAB70" s="264"/>
      <c r="RAC70" s="264"/>
      <c r="RAD70" s="264"/>
      <c r="RAE70" s="264"/>
      <c r="RAF70" s="264"/>
      <c r="RAG70" s="264"/>
      <c r="RAH70" s="264"/>
      <c r="RAI70" s="264"/>
      <c r="RAJ70" s="264"/>
      <c r="RAK70" s="264"/>
      <c r="RAL70" s="264"/>
      <c r="RAM70" s="264"/>
      <c r="RAN70" s="264"/>
      <c r="RAO70" s="264"/>
      <c r="RAP70" s="264"/>
      <c r="RAQ70" s="264"/>
      <c r="RAR70" s="264"/>
      <c r="RAS70" s="264"/>
      <c r="RAT70" s="264"/>
      <c r="RAU70" s="264"/>
      <c r="RAV70" s="264"/>
      <c r="RAW70" s="264"/>
      <c r="RAX70" s="264"/>
      <c r="RAY70" s="264"/>
      <c r="RAZ70" s="264"/>
      <c r="RBA70" s="264"/>
      <c r="RBB70" s="264"/>
      <c r="RBC70" s="264"/>
      <c r="RBD70" s="264"/>
      <c r="RBE70" s="264"/>
      <c r="RBF70" s="264"/>
      <c r="RBG70" s="264"/>
      <c r="RBH70" s="264"/>
      <c r="RBI70" s="264"/>
      <c r="RBJ70" s="264"/>
      <c r="RBK70" s="264"/>
      <c r="RBL70" s="264"/>
      <c r="RBM70" s="264"/>
      <c r="RBN70" s="264"/>
      <c r="RBO70" s="264"/>
      <c r="RBP70" s="264"/>
      <c r="RBQ70" s="264"/>
      <c r="RBR70" s="264"/>
      <c r="RBS70" s="264"/>
      <c r="RBT70" s="264"/>
      <c r="RBU70" s="264"/>
      <c r="RBV70" s="264"/>
      <c r="RBW70" s="264"/>
      <c r="RBX70" s="264"/>
      <c r="RBY70" s="264"/>
      <c r="RBZ70" s="264"/>
      <c r="RCA70" s="264"/>
      <c r="RCB70" s="264"/>
      <c r="RCC70" s="264"/>
      <c r="RCD70" s="264"/>
      <c r="RCE70" s="264"/>
      <c r="RCF70" s="264"/>
      <c r="RCG70" s="264"/>
      <c r="RCH70" s="264"/>
      <c r="RCI70" s="264"/>
      <c r="RCJ70" s="264"/>
      <c r="RCK70" s="264"/>
      <c r="RCL70" s="264"/>
      <c r="RCM70" s="264"/>
      <c r="RCN70" s="264"/>
      <c r="RCO70" s="264"/>
      <c r="RCP70" s="264"/>
      <c r="RCQ70" s="264"/>
      <c r="RCR70" s="264"/>
      <c r="RCS70" s="264"/>
      <c r="RCT70" s="264"/>
      <c r="RCU70" s="264"/>
      <c r="RCV70" s="264"/>
      <c r="RCW70" s="264"/>
      <c r="RCX70" s="264"/>
      <c r="RCY70" s="264"/>
      <c r="RCZ70" s="264"/>
      <c r="RDA70" s="264"/>
      <c r="RDB70" s="264"/>
      <c r="RDC70" s="264"/>
      <c r="RDD70" s="264"/>
      <c r="RDE70" s="264"/>
      <c r="RDF70" s="264"/>
      <c r="RDG70" s="264"/>
      <c r="RDH70" s="264"/>
      <c r="RDI70" s="264"/>
      <c r="RDJ70" s="264"/>
      <c r="RDK70" s="264"/>
      <c r="RDL70" s="264"/>
      <c r="RDM70" s="264"/>
      <c r="RDN70" s="264"/>
      <c r="RDO70" s="264"/>
      <c r="RDP70" s="264"/>
      <c r="RDQ70" s="264"/>
      <c r="RDR70" s="264"/>
      <c r="RDS70" s="264"/>
      <c r="RDT70" s="264"/>
      <c r="RDU70" s="264"/>
      <c r="RDV70" s="264"/>
      <c r="RDW70" s="264"/>
      <c r="RDX70" s="264"/>
      <c r="RDY70" s="264"/>
      <c r="RDZ70" s="264"/>
      <c r="REA70" s="264"/>
      <c r="REB70" s="264"/>
      <c r="REC70" s="264"/>
      <c r="RED70" s="264"/>
      <c r="REE70" s="264"/>
      <c r="REF70" s="264"/>
      <c r="REG70" s="264"/>
      <c r="REH70" s="264"/>
      <c r="REI70" s="264"/>
      <c r="REJ70" s="264"/>
      <c r="REK70" s="264"/>
      <c r="REL70" s="264"/>
      <c r="REM70" s="264"/>
      <c r="REN70" s="264"/>
      <c r="REO70" s="264"/>
      <c r="REP70" s="264"/>
      <c r="REQ70" s="264"/>
      <c r="RER70" s="264"/>
      <c r="RES70" s="264"/>
      <c r="RET70" s="264"/>
      <c r="REU70" s="264"/>
      <c r="REV70" s="264"/>
      <c r="REW70" s="264"/>
      <c r="REX70" s="264"/>
      <c r="REY70" s="264"/>
      <c r="REZ70" s="264"/>
      <c r="RFA70" s="264"/>
      <c r="RFB70" s="264"/>
      <c r="RFC70" s="264"/>
      <c r="RFD70" s="264"/>
      <c r="RFE70" s="264"/>
      <c r="RFF70" s="264"/>
      <c r="RFG70" s="264"/>
      <c r="RFH70" s="264"/>
      <c r="RFI70" s="264"/>
      <c r="RFJ70" s="264"/>
      <c r="RFK70" s="264"/>
      <c r="RFL70" s="264"/>
      <c r="RFM70" s="264"/>
      <c r="RFN70" s="264"/>
      <c r="RFO70" s="264"/>
      <c r="RFP70" s="264"/>
      <c r="RFQ70" s="264"/>
      <c r="RFR70" s="264"/>
      <c r="RFS70" s="264"/>
      <c r="RFT70" s="264"/>
      <c r="RFU70" s="264"/>
      <c r="RFV70" s="264"/>
      <c r="RFW70" s="264"/>
      <c r="RFX70" s="264"/>
      <c r="RFY70" s="264"/>
      <c r="RFZ70" s="264"/>
      <c r="RGA70" s="264"/>
      <c r="RGB70" s="264"/>
      <c r="RGC70" s="264"/>
      <c r="RGD70" s="264"/>
      <c r="RGE70" s="264"/>
      <c r="RGF70" s="264"/>
      <c r="RGG70" s="264"/>
      <c r="RGH70" s="264"/>
      <c r="RGI70" s="264"/>
      <c r="RGJ70" s="264"/>
      <c r="RGK70" s="264"/>
      <c r="RGL70" s="264"/>
      <c r="RGM70" s="264"/>
      <c r="RGN70" s="264"/>
      <c r="RGO70" s="264"/>
      <c r="RGP70" s="264"/>
      <c r="RGQ70" s="264"/>
      <c r="RGR70" s="264"/>
      <c r="RGS70" s="264"/>
      <c r="RGT70" s="264"/>
      <c r="RGU70" s="264"/>
      <c r="RGV70" s="264"/>
      <c r="RGW70" s="264"/>
      <c r="RGX70" s="264"/>
      <c r="RGY70" s="264"/>
      <c r="RGZ70" s="264"/>
      <c r="RHA70" s="264"/>
      <c r="RHB70" s="264"/>
      <c r="RHC70" s="264"/>
      <c r="RHD70" s="264"/>
      <c r="RHE70" s="264"/>
      <c r="RHF70" s="264"/>
      <c r="RHG70" s="264"/>
      <c r="RHH70" s="264"/>
      <c r="RHI70" s="264"/>
      <c r="RHJ70" s="264"/>
      <c r="RHK70" s="264"/>
      <c r="RHL70" s="264"/>
      <c r="RHM70" s="264"/>
      <c r="RHN70" s="264"/>
      <c r="RHO70" s="264"/>
      <c r="RHP70" s="264"/>
      <c r="RHQ70" s="264"/>
      <c r="RHR70" s="264"/>
      <c r="RHS70" s="264"/>
      <c r="RHT70" s="264"/>
      <c r="RHU70" s="264"/>
      <c r="RHV70" s="264"/>
      <c r="RHW70" s="264"/>
      <c r="RHX70" s="264"/>
      <c r="RHY70" s="264"/>
      <c r="RHZ70" s="264"/>
      <c r="RIA70" s="264"/>
      <c r="RIB70" s="264"/>
      <c r="RIC70" s="264"/>
      <c r="RID70" s="264"/>
      <c r="RIE70" s="264"/>
      <c r="RIF70" s="264"/>
      <c r="RIG70" s="264"/>
      <c r="RIH70" s="264"/>
      <c r="RII70" s="264"/>
      <c r="RIJ70" s="264"/>
      <c r="RIK70" s="264"/>
      <c r="RIL70" s="264"/>
      <c r="RIM70" s="264"/>
      <c r="RIN70" s="264"/>
      <c r="RIO70" s="264"/>
      <c r="RIP70" s="264"/>
      <c r="RIQ70" s="264"/>
      <c r="RIR70" s="264"/>
      <c r="RIS70" s="264"/>
      <c r="RIT70" s="264"/>
      <c r="RIU70" s="264"/>
      <c r="RIV70" s="264"/>
      <c r="RIW70" s="264"/>
      <c r="RIX70" s="264"/>
      <c r="RIY70" s="264"/>
      <c r="RIZ70" s="264"/>
      <c r="RJA70" s="264"/>
      <c r="RJB70" s="264"/>
      <c r="RJC70" s="264"/>
      <c r="RJD70" s="264"/>
      <c r="RJE70" s="264"/>
      <c r="RJF70" s="264"/>
      <c r="RJG70" s="264"/>
      <c r="RJH70" s="264"/>
      <c r="RJI70" s="264"/>
      <c r="RJJ70" s="264"/>
      <c r="RJK70" s="264"/>
      <c r="RJL70" s="264"/>
      <c r="RJM70" s="264"/>
      <c r="RJN70" s="264"/>
      <c r="RJO70" s="264"/>
      <c r="RJP70" s="264"/>
      <c r="RJQ70" s="264"/>
      <c r="RJR70" s="264"/>
      <c r="RJS70" s="264"/>
      <c r="RJT70" s="264"/>
      <c r="RJU70" s="264"/>
      <c r="RJV70" s="264"/>
      <c r="RJW70" s="264"/>
      <c r="RJX70" s="264"/>
      <c r="RJY70" s="264"/>
      <c r="RJZ70" s="264"/>
      <c r="RKA70" s="264"/>
      <c r="RKB70" s="264"/>
      <c r="RKC70" s="264"/>
      <c r="RKD70" s="264"/>
      <c r="RKE70" s="264"/>
      <c r="RKF70" s="264"/>
      <c r="RKG70" s="264"/>
      <c r="RKH70" s="264"/>
      <c r="RKI70" s="264"/>
      <c r="RKJ70" s="264"/>
      <c r="RKK70" s="264"/>
      <c r="RKL70" s="264"/>
      <c r="RKM70" s="264"/>
      <c r="RKN70" s="264"/>
      <c r="RKO70" s="264"/>
      <c r="RKP70" s="264"/>
      <c r="RKQ70" s="264"/>
      <c r="RKR70" s="264"/>
      <c r="RKS70" s="264"/>
      <c r="RKT70" s="264"/>
      <c r="RKU70" s="264"/>
      <c r="RKV70" s="264"/>
      <c r="RKW70" s="264"/>
      <c r="RKX70" s="264"/>
      <c r="RKY70" s="264"/>
      <c r="RKZ70" s="264"/>
      <c r="RLA70" s="264"/>
      <c r="RLB70" s="264"/>
      <c r="RLC70" s="264"/>
      <c r="RLD70" s="264"/>
      <c r="RLE70" s="264"/>
      <c r="RLF70" s="264"/>
      <c r="RLG70" s="264"/>
      <c r="RLH70" s="264"/>
      <c r="RLI70" s="264"/>
      <c r="RLJ70" s="264"/>
      <c r="RLK70" s="264"/>
      <c r="RLL70" s="264"/>
      <c r="RLM70" s="264"/>
      <c r="RLN70" s="264"/>
      <c r="RLO70" s="264"/>
      <c r="RLP70" s="264"/>
      <c r="RLQ70" s="264"/>
      <c r="RLR70" s="264"/>
      <c r="RLS70" s="264"/>
      <c r="RLT70" s="264"/>
      <c r="RLU70" s="264"/>
      <c r="RLV70" s="264"/>
      <c r="RLW70" s="264"/>
      <c r="RLX70" s="264"/>
      <c r="RLY70" s="264"/>
      <c r="RLZ70" s="264"/>
      <c r="RMA70" s="264"/>
      <c r="RMB70" s="264"/>
      <c r="RMC70" s="264"/>
      <c r="RMD70" s="264"/>
      <c r="RME70" s="264"/>
      <c r="RMF70" s="264"/>
      <c r="RMG70" s="264"/>
      <c r="RMH70" s="264"/>
      <c r="RMI70" s="264"/>
      <c r="RMJ70" s="264"/>
      <c r="RMK70" s="264"/>
      <c r="RML70" s="264"/>
      <c r="RMM70" s="264"/>
      <c r="RMN70" s="264"/>
      <c r="RMO70" s="264"/>
      <c r="RMP70" s="264"/>
      <c r="RMQ70" s="264"/>
      <c r="RMR70" s="264"/>
      <c r="RMS70" s="264"/>
      <c r="RMT70" s="264"/>
      <c r="RMU70" s="264"/>
      <c r="RMV70" s="264"/>
      <c r="RMW70" s="264"/>
      <c r="RMX70" s="264"/>
      <c r="RMY70" s="264"/>
      <c r="RMZ70" s="264"/>
      <c r="RNA70" s="264"/>
      <c r="RNB70" s="264"/>
      <c r="RNC70" s="264"/>
      <c r="RND70" s="264"/>
      <c r="RNE70" s="264"/>
      <c r="RNF70" s="264"/>
      <c r="RNG70" s="264"/>
      <c r="RNH70" s="264"/>
      <c r="RNI70" s="264"/>
      <c r="RNJ70" s="264"/>
      <c r="RNK70" s="264"/>
      <c r="RNL70" s="264"/>
      <c r="RNM70" s="264"/>
      <c r="RNN70" s="264"/>
      <c r="RNO70" s="264"/>
      <c r="RNP70" s="264"/>
      <c r="RNQ70" s="264"/>
      <c r="RNR70" s="264"/>
      <c r="RNS70" s="264"/>
      <c r="RNT70" s="264"/>
      <c r="RNU70" s="264"/>
      <c r="RNV70" s="264"/>
      <c r="RNW70" s="264"/>
      <c r="RNX70" s="264"/>
      <c r="RNY70" s="264"/>
      <c r="RNZ70" s="264"/>
      <c r="ROA70" s="264"/>
      <c r="ROB70" s="264"/>
      <c r="ROC70" s="264"/>
      <c r="ROD70" s="264"/>
      <c r="ROE70" s="264"/>
      <c r="ROF70" s="264"/>
      <c r="ROG70" s="264"/>
      <c r="ROH70" s="264"/>
      <c r="ROI70" s="264"/>
      <c r="ROJ70" s="264"/>
      <c r="ROK70" s="264"/>
      <c r="ROL70" s="264"/>
      <c r="ROM70" s="264"/>
      <c r="RON70" s="264"/>
      <c r="ROO70" s="264"/>
      <c r="ROP70" s="264"/>
      <c r="ROQ70" s="264"/>
      <c r="ROR70" s="264"/>
      <c r="ROS70" s="264"/>
      <c r="ROT70" s="264"/>
      <c r="ROU70" s="264"/>
      <c r="ROV70" s="264"/>
      <c r="ROW70" s="264"/>
      <c r="ROX70" s="264"/>
      <c r="ROY70" s="264"/>
      <c r="ROZ70" s="264"/>
      <c r="RPA70" s="264"/>
      <c r="RPB70" s="264"/>
      <c r="RPC70" s="264"/>
      <c r="RPD70" s="264"/>
      <c r="RPE70" s="264"/>
      <c r="RPF70" s="264"/>
      <c r="RPG70" s="264"/>
      <c r="RPH70" s="264"/>
      <c r="RPI70" s="264"/>
      <c r="RPJ70" s="264"/>
      <c r="RPK70" s="264"/>
      <c r="RPL70" s="264"/>
      <c r="RPM70" s="264"/>
      <c r="RPN70" s="264"/>
      <c r="RPO70" s="264"/>
      <c r="RPP70" s="264"/>
      <c r="RPQ70" s="264"/>
      <c r="RPR70" s="264"/>
      <c r="RPS70" s="264"/>
      <c r="RPT70" s="264"/>
      <c r="RPU70" s="264"/>
      <c r="RPV70" s="264"/>
      <c r="RPW70" s="264"/>
      <c r="RPX70" s="264"/>
      <c r="RPY70" s="264"/>
      <c r="RPZ70" s="264"/>
      <c r="RQA70" s="264"/>
      <c r="RQB70" s="264"/>
      <c r="RQC70" s="264"/>
      <c r="RQD70" s="264"/>
      <c r="RQE70" s="264"/>
      <c r="RQF70" s="264"/>
      <c r="RQG70" s="264"/>
      <c r="RQH70" s="264"/>
      <c r="RQI70" s="264"/>
      <c r="RQJ70" s="264"/>
      <c r="RQK70" s="264"/>
      <c r="RQL70" s="264"/>
      <c r="RQM70" s="264"/>
      <c r="RQN70" s="264"/>
      <c r="RQO70" s="264"/>
      <c r="RQP70" s="264"/>
      <c r="RQQ70" s="264"/>
      <c r="RQR70" s="264"/>
      <c r="RQS70" s="264"/>
      <c r="RQT70" s="264"/>
      <c r="RQU70" s="264"/>
      <c r="RQV70" s="264"/>
      <c r="RQW70" s="264"/>
      <c r="RQX70" s="264"/>
      <c r="RQY70" s="264"/>
      <c r="RQZ70" s="264"/>
      <c r="RRA70" s="264"/>
      <c r="RRB70" s="264"/>
      <c r="RRC70" s="264"/>
      <c r="RRD70" s="264"/>
      <c r="RRE70" s="264"/>
      <c r="RRF70" s="264"/>
      <c r="RRG70" s="264"/>
      <c r="RRH70" s="264"/>
      <c r="RRI70" s="264"/>
      <c r="RRJ70" s="264"/>
      <c r="RRK70" s="264"/>
      <c r="RRL70" s="264"/>
      <c r="RRM70" s="264"/>
      <c r="RRN70" s="264"/>
      <c r="RRO70" s="264"/>
      <c r="RRP70" s="264"/>
      <c r="RRQ70" s="264"/>
      <c r="RRR70" s="264"/>
      <c r="RRS70" s="264"/>
      <c r="RRT70" s="264"/>
      <c r="RRU70" s="264"/>
      <c r="RRV70" s="264"/>
      <c r="RRW70" s="264"/>
      <c r="RRX70" s="264"/>
      <c r="RRY70" s="264"/>
      <c r="RRZ70" s="264"/>
      <c r="RSA70" s="264"/>
      <c r="RSB70" s="264"/>
      <c r="RSC70" s="264"/>
      <c r="RSD70" s="264"/>
      <c r="RSE70" s="264"/>
      <c r="RSF70" s="264"/>
      <c r="RSG70" s="264"/>
      <c r="RSH70" s="264"/>
      <c r="RSI70" s="264"/>
      <c r="RSJ70" s="264"/>
      <c r="RSK70" s="264"/>
      <c r="RSL70" s="264"/>
      <c r="RSM70" s="264"/>
      <c r="RSN70" s="264"/>
      <c r="RSO70" s="264"/>
      <c r="RSP70" s="264"/>
      <c r="RSQ70" s="264"/>
      <c r="RSR70" s="264"/>
      <c r="RSS70" s="264"/>
      <c r="RST70" s="264"/>
      <c r="RSU70" s="264"/>
      <c r="RSV70" s="264"/>
      <c r="RSW70" s="264"/>
      <c r="RSX70" s="264"/>
      <c r="RSY70" s="264"/>
      <c r="RSZ70" s="264"/>
      <c r="RTA70" s="264"/>
      <c r="RTB70" s="264"/>
      <c r="RTC70" s="264"/>
      <c r="RTD70" s="264"/>
      <c r="RTE70" s="264"/>
      <c r="RTF70" s="264"/>
      <c r="RTG70" s="264"/>
      <c r="RTH70" s="264"/>
      <c r="RTI70" s="264"/>
      <c r="RTJ70" s="264"/>
      <c r="RTK70" s="264"/>
      <c r="RTL70" s="264"/>
      <c r="RTM70" s="264"/>
      <c r="RTN70" s="264"/>
      <c r="RTO70" s="264"/>
      <c r="RTP70" s="264"/>
      <c r="RTQ70" s="264"/>
      <c r="RTR70" s="264"/>
      <c r="RTS70" s="264"/>
      <c r="RTT70" s="264"/>
      <c r="RTU70" s="264"/>
      <c r="RTV70" s="264"/>
      <c r="RTW70" s="264"/>
      <c r="RTX70" s="264"/>
      <c r="RTY70" s="264"/>
      <c r="RTZ70" s="264"/>
      <c r="RUA70" s="264"/>
      <c r="RUB70" s="264"/>
      <c r="RUC70" s="264"/>
      <c r="RUD70" s="264"/>
      <c r="RUE70" s="264"/>
      <c r="RUF70" s="264"/>
      <c r="RUG70" s="264"/>
      <c r="RUH70" s="264"/>
      <c r="RUI70" s="264"/>
      <c r="RUJ70" s="264"/>
      <c r="RUK70" s="264"/>
      <c r="RUL70" s="264"/>
      <c r="RUM70" s="264"/>
      <c r="RUN70" s="264"/>
      <c r="RUO70" s="264"/>
      <c r="RUP70" s="264"/>
      <c r="RUQ70" s="264"/>
      <c r="RUR70" s="264"/>
      <c r="RUS70" s="264"/>
      <c r="RUT70" s="264"/>
      <c r="RUU70" s="264"/>
      <c r="RUV70" s="264"/>
      <c r="RUW70" s="264"/>
      <c r="RUX70" s="264"/>
      <c r="RUY70" s="264"/>
      <c r="RUZ70" s="264"/>
      <c r="RVA70" s="264"/>
      <c r="RVB70" s="264"/>
      <c r="RVC70" s="264"/>
      <c r="RVD70" s="264"/>
      <c r="RVE70" s="264"/>
      <c r="RVF70" s="264"/>
      <c r="RVG70" s="264"/>
      <c r="RVH70" s="264"/>
      <c r="RVI70" s="264"/>
      <c r="RVJ70" s="264"/>
      <c r="RVK70" s="264"/>
      <c r="RVL70" s="264"/>
      <c r="RVM70" s="264"/>
      <c r="RVN70" s="264"/>
      <c r="RVO70" s="264"/>
      <c r="RVP70" s="264"/>
      <c r="RVQ70" s="264"/>
      <c r="RVR70" s="264"/>
      <c r="RVS70" s="264"/>
      <c r="RVT70" s="264"/>
      <c r="RVU70" s="264"/>
      <c r="RVV70" s="264"/>
      <c r="RVW70" s="264"/>
      <c r="RVX70" s="264"/>
      <c r="RVY70" s="264"/>
      <c r="RVZ70" s="264"/>
      <c r="RWA70" s="264"/>
      <c r="RWB70" s="264"/>
      <c r="RWC70" s="264"/>
      <c r="RWD70" s="264"/>
      <c r="RWE70" s="264"/>
      <c r="RWF70" s="264"/>
      <c r="RWG70" s="264"/>
      <c r="RWH70" s="264"/>
      <c r="RWI70" s="264"/>
      <c r="RWJ70" s="264"/>
      <c r="RWK70" s="264"/>
      <c r="RWL70" s="264"/>
      <c r="RWM70" s="264"/>
      <c r="RWN70" s="264"/>
      <c r="RWO70" s="264"/>
      <c r="RWP70" s="264"/>
      <c r="RWQ70" s="264"/>
      <c r="RWR70" s="264"/>
      <c r="RWS70" s="264"/>
      <c r="RWT70" s="264"/>
      <c r="RWU70" s="264"/>
      <c r="RWV70" s="264"/>
      <c r="RWW70" s="264"/>
      <c r="RWX70" s="264"/>
      <c r="RWY70" s="264"/>
      <c r="RWZ70" s="264"/>
      <c r="RXA70" s="264"/>
      <c r="RXB70" s="264"/>
      <c r="RXC70" s="264"/>
      <c r="RXD70" s="264"/>
      <c r="RXE70" s="264"/>
      <c r="RXF70" s="264"/>
      <c r="RXG70" s="264"/>
      <c r="RXH70" s="264"/>
      <c r="RXI70" s="264"/>
      <c r="RXJ70" s="264"/>
      <c r="RXK70" s="264"/>
      <c r="RXL70" s="264"/>
      <c r="RXM70" s="264"/>
      <c r="RXN70" s="264"/>
      <c r="RXO70" s="264"/>
      <c r="RXP70" s="264"/>
      <c r="RXQ70" s="264"/>
      <c r="RXR70" s="264"/>
      <c r="RXS70" s="264"/>
      <c r="RXT70" s="264"/>
      <c r="RXU70" s="264"/>
      <c r="RXV70" s="264"/>
      <c r="RXW70" s="264"/>
      <c r="RXX70" s="264"/>
      <c r="RXY70" s="264"/>
      <c r="RXZ70" s="264"/>
      <c r="RYA70" s="264"/>
      <c r="RYB70" s="264"/>
      <c r="RYC70" s="264"/>
      <c r="RYD70" s="264"/>
      <c r="RYE70" s="264"/>
      <c r="RYF70" s="264"/>
      <c r="RYG70" s="264"/>
      <c r="RYH70" s="264"/>
      <c r="RYI70" s="264"/>
      <c r="RYJ70" s="264"/>
      <c r="RYK70" s="264"/>
      <c r="RYL70" s="264"/>
      <c r="RYM70" s="264"/>
      <c r="RYN70" s="264"/>
      <c r="RYO70" s="264"/>
      <c r="RYP70" s="264"/>
      <c r="RYQ70" s="264"/>
      <c r="RYR70" s="264"/>
      <c r="RYS70" s="264"/>
      <c r="RYT70" s="264"/>
      <c r="RYU70" s="264"/>
      <c r="RYV70" s="264"/>
      <c r="RYW70" s="264"/>
      <c r="RYX70" s="264"/>
      <c r="RYY70" s="264"/>
      <c r="RYZ70" s="264"/>
      <c r="RZA70" s="264"/>
      <c r="RZB70" s="264"/>
      <c r="RZC70" s="264"/>
      <c r="RZD70" s="264"/>
      <c r="RZE70" s="264"/>
      <c r="RZF70" s="264"/>
      <c r="RZG70" s="264"/>
      <c r="RZH70" s="264"/>
      <c r="RZI70" s="264"/>
      <c r="RZJ70" s="264"/>
      <c r="RZK70" s="264"/>
      <c r="RZL70" s="264"/>
      <c r="RZM70" s="264"/>
      <c r="RZN70" s="264"/>
      <c r="RZO70" s="264"/>
      <c r="RZP70" s="264"/>
      <c r="RZQ70" s="264"/>
      <c r="RZR70" s="264"/>
      <c r="RZS70" s="264"/>
      <c r="RZT70" s="264"/>
      <c r="RZU70" s="264"/>
      <c r="RZV70" s="264"/>
      <c r="RZW70" s="264"/>
      <c r="RZX70" s="264"/>
      <c r="RZY70" s="264"/>
      <c r="RZZ70" s="264"/>
      <c r="SAA70" s="264"/>
      <c r="SAB70" s="264"/>
      <c r="SAC70" s="264"/>
      <c r="SAD70" s="264"/>
      <c r="SAE70" s="264"/>
      <c r="SAF70" s="264"/>
      <c r="SAG70" s="264"/>
      <c r="SAH70" s="264"/>
      <c r="SAI70" s="264"/>
      <c r="SAJ70" s="264"/>
      <c r="SAK70" s="264"/>
      <c r="SAL70" s="264"/>
      <c r="SAM70" s="264"/>
      <c r="SAN70" s="264"/>
      <c r="SAO70" s="264"/>
      <c r="SAP70" s="264"/>
      <c r="SAQ70" s="264"/>
      <c r="SAR70" s="264"/>
      <c r="SAS70" s="264"/>
      <c r="SAT70" s="264"/>
      <c r="SAU70" s="264"/>
      <c r="SAV70" s="264"/>
      <c r="SAW70" s="264"/>
      <c r="SAX70" s="264"/>
      <c r="SAY70" s="264"/>
      <c r="SAZ70" s="264"/>
      <c r="SBA70" s="264"/>
      <c r="SBB70" s="264"/>
      <c r="SBC70" s="264"/>
      <c r="SBD70" s="264"/>
      <c r="SBE70" s="264"/>
      <c r="SBF70" s="264"/>
      <c r="SBG70" s="264"/>
      <c r="SBH70" s="264"/>
      <c r="SBI70" s="264"/>
      <c r="SBJ70" s="264"/>
      <c r="SBK70" s="264"/>
      <c r="SBL70" s="264"/>
      <c r="SBM70" s="264"/>
      <c r="SBN70" s="264"/>
      <c r="SBO70" s="264"/>
      <c r="SBP70" s="264"/>
      <c r="SBQ70" s="264"/>
      <c r="SBR70" s="264"/>
      <c r="SBS70" s="264"/>
      <c r="SBT70" s="264"/>
      <c r="SBU70" s="264"/>
      <c r="SBV70" s="264"/>
      <c r="SBW70" s="264"/>
      <c r="SBX70" s="264"/>
      <c r="SBY70" s="264"/>
      <c r="SBZ70" s="264"/>
      <c r="SCA70" s="264"/>
      <c r="SCB70" s="264"/>
      <c r="SCC70" s="264"/>
      <c r="SCD70" s="264"/>
      <c r="SCE70" s="264"/>
      <c r="SCF70" s="264"/>
      <c r="SCG70" s="264"/>
      <c r="SCH70" s="264"/>
      <c r="SCI70" s="264"/>
      <c r="SCJ70" s="264"/>
      <c r="SCK70" s="264"/>
      <c r="SCL70" s="264"/>
      <c r="SCM70" s="264"/>
      <c r="SCN70" s="264"/>
      <c r="SCO70" s="264"/>
      <c r="SCP70" s="264"/>
      <c r="SCQ70" s="264"/>
      <c r="SCR70" s="264"/>
      <c r="SCS70" s="264"/>
      <c r="SCT70" s="264"/>
      <c r="SCU70" s="264"/>
      <c r="SCV70" s="264"/>
      <c r="SCW70" s="264"/>
      <c r="SCX70" s="264"/>
      <c r="SCY70" s="264"/>
      <c r="SCZ70" s="264"/>
      <c r="SDA70" s="264"/>
      <c r="SDB70" s="264"/>
      <c r="SDC70" s="264"/>
      <c r="SDD70" s="264"/>
      <c r="SDE70" s="264"/>
      <c r="SDF70" s="264"/>
      <c r="SDG70" s="264"/>
      <c r="SDH70" s="264"/>
      <c r="SDI70" s="264"/>
      <c r="SDJ70" s="264"/>
      <c r="SDK70" s="264"/>
      <c r="SDL70" s="264"/>
      <c r="SDM70" s="264"/>
      <c r="SDN70" s="264"/>
      <c r="SDO70" s="264"/>
      <c r="SDP70" s="264"/>
      <c r="SDQ70" s="264"/>
      <c r="SDR70" s="264"/>
      <c r="SDS70" s="264"/>
      <c r="SDT70" s="264"/>
      <c r="SDU70" s="264"/>
      <c r="SDV70" s="264"/>
      <c r="SDW70" s="264"/>
      <c r="SDX70" s="264"/>
      <c r="SDY70" s="264"/>
      <c r="SDZ70" s="264"/>
      <c r="SEA70" s="264"/>
      <c r="SEB70" s="264"/>
      <c r="SEC70" s="264"/>
      <c r="SED70" s="264"/>
      <c r="SEE70" s="264"/>
      <c r="SEF70" s="264"/>
      <c r="SEG70" s="264"/>
      <c r="SEH70" s="264"/>
      <c r="SEI70" s="264"/>
      <c r="SEJ70" s="264"/>
      <c r="SEK70" s="264"/>
      <c r="SEL70" s="264"/>
      <c r="SEM70" s="264"/>
      <c r="SEN70" s="264"/>
      <c r="SEO70" s="264"/>
      <c r="SEP70" s="264"/>
      <c r="SEQ70" s="264"/>
      <c r="SER70" s="264"/>
      <c r="SES70" s="264"/>
      <c r="SET70" s="264"/>
      <c r="SEU70" s="264"/>
      <c r="SEV70" s="264"/>
      <c r="SEW70" s="264"/>
      <c r="SEX70" s="264"/>
      <c r="SEY70" s="264"/>
      <c r="SEZ70" s="264"/>
      <c r="SFA70" s="264"/>
      <c r="SFB70" s="264"/>
      <c r="SFC70" s="264"/>
      <c r="SFD70" s="264"/>
      <c r="SFE70" s="264"/>
      <c r="SFF70" s="264"/>
      <c r="SFG70" s="264"/>
      <c r="SFH70" s="264"/>
      <c r="SFI70" s="264"/>
      <c r="SFJ70" s="264"/>
      <c r="SFK70" s="264"/>
      <c r="SFL70" s="264"/>
      <c r="SFM70" s="264"/>
      <c r="SFN70" s="264"/>
      <c r="SFO70" s="264"/>
      <c r="SFP70" s="264"/>
      <c r="SFQ70" s="264"/>
      <c r="SFR70" s="264"/>
      <c r="SFS70" s="264"/>
      <c r="SFT70" s="264"/>
      <c r="SFU70" s="264"/>
      <c r="SFV70" s="264"/>
      <c r="SFW70" s="264"/>
      <c r="SFX70" s="264"/>
      <c r="SFY70" s="264"/>
      <c r="SFZ70" s="264"/>
      <c r="SGA70" s="264"/>
      <c r="SGB70" s="264"/>
      <c r="SGC70" s="264"/>
      <c r="SGD70" s="264"/>
      <c r="SGE70" s="264"/>
      <c r="SGF70" s="264"/>
      <c r="SGG70" s="264"/>
      <c r="SGH70" s="264"/>
      <c r="SGI70" s="264"/>
      <c r="SGJ70" s="264"/>
      <c r="SGK70" s="264"/>
      <c r="SGL70" s="264"/>
      <c r="SGM70" s="264"/>
      <c r="SGN70" s="264"/>
      <c r="SGO70" s="264"/>
      <c r="SGP70" s="264"/>
      <c r="SGQ70" s="264"/>
      <c r="SGR70" s="264"/>
      <c r="SGS70" s="264"/>
      <c r="SGT70" s="264"/>
      <c r="SGU70" s="264"/>
      <c r="SGV70" s="264"/>
      <c r="SGW70" s="264"/>
      <c r="SGX70" s="264"/>
      <c r="SGY70" s="264"/>
      <c r="SGZ70" s="264"/>
      <c r="SHA70" s="264"/>
      <c r="SHB70" s="264"/>
      <c r="SHC70" s="264"/>
      <c r="SHD70" s="264"/>
      <c r="SHE70" s="264"/>
      <c r="SHF70" s="264"/>
      <c r="SHG70" s="264"/>
      <c r="SHH70" s="264"/>
      <c r="SHI70" s="264"/>
      <c r="SHJ70" s="264"/>
      <c r="SHK70" s="264"/>
      <c r="SHL70" s="264"/>
      <c r="SHM70" s="264"/>
      <c r="SHN70" s="264"/>
      <c r="SHO70" s="264"/>
      <c r="SHP70" s="264"/>
      <c r="SHQ70" s="264"/>
      <c r="SHR70" s="264"/>
      <c r="SHS70" s="264"/>
      <c r="SHT70" s="264"/>
      <c r="SHU70" s="264"/>
      <c r="SHV70" s="264"/>
      <c r="SHW70" s="264"/>
      <c r="SHX70" s="264"/>
      <c r="SHY70" s="264"/>
      <c r="SHZ70" s="264"/>
      <c r="SIA70" s="264"/>
      <c r="SIB70" s="264"/>
      <c r="SIC70" s="264"/>
      <c r="SID70" s="264"/>
      <c r="SIE70" s="264"/>
      <c r="SIF70" s="264"/>
      <c r="SIG70" s="264"/>
      <c r="SIH70" s="264"/>
      <c r="SII70" s="264"/>
      <c r="SIJ70" s="264"/>
      <c r="SIK70" s="264"/>
      <c r="SIL70" s="264"/>
      <c r="SIM70" s="264"/>
      <c r="SIN70" s="264"/>
      <c r="SIO70" s="264"/>
      <c r="SIP70" s="264"/>
      <c r="SIQ70" s="264"/>
      <c r="SIR70" s="264"/>
      <c r="SIS70" s="264"/>
      <c r="SIT70" s="264"/>
      <c r="SIU70" s="264"/>
      <c r="SIV70" s="264"/>
      <c r="SIW70" s="264"/>
      <c r="SIX70" s="264"/>
      <c r="SIY70" s="264"/>
      <c r="SIZ70" s="264"/>
      <c r="SJA70" s="264"/>
      <c r="SJB70" s="264"/>
      <c r="SJC70" s="264"/>
      <c r="SJD70" s="264"/>
      <c r="SJE70" s="264"/>
      <c r="SJF70" s="264"/>
      <c r="SJG70" s="264"/>
      <c r="SJH70" s="264"/>
      <c r="SJI70" s="264"/>
      <c r="SJJ70" s="264"/>
      <c r="SJK70" s="264"/>
      <c r="SJL70" s="264"/>
      <c r="SJM70" s="264"/>
      <c r="SJN70" s="264"/>
      <c r="SJO70" s="264"/>
      <c r="SJP70" s="264"/>
      <c r="SJQ70" s="264"/>
      <c r="SJR70" s="264"/>
      <c r="SJS70" s="264"/>
      <c r="SJT70" s="264"/>
      <c r="SJU70" s="264"/>
      <c r="SJV70" s="264"/>
      <c r="SJW70" s="264"/>
      <c r="SJX70" s="264"/>
      <c r="SJY70" s="264"/>
      <c r="SJZ70" s="264"/>
      <c r="SKA70" s="264"/>
      <c r="SKB70" s="264"/>
      <c r="SKC70" s="264"/>
      <c r="SKD70" s="264"/>
      <c r="SKE70" s="264"/>
      <c r="SKF70" s="264"/>
      <c r="SKG70" s="264"/>
      <c r="SKH70" s="264"/>
      <c r="SKI70" s="264"/>
      <c r="SKJ70" s="264"/>
      <c r="SKK70" s="264"/>
      <c r="SKL70" s="264"/>
      <c r="SKM70" s="264"/>
      <c r="SKN70" s="264"/>
      <c r="SKO70" s="264"/>
      <c r="SKP70" s="264"/>
      <c r="SKQ70" s="264"/>
      <c r="SKR70" s="264"/>
      <c r="SKS70" s="264"/>
      <c r="SKT70" s="264"/>
      <c r="SKU70" s="264"/>
      <c r="SKV70" s="264"/>
      <c r="SKW70" s="264"/>
      <c r="SKX70" s="264"/>
      <c r="SKY70" s="264"/>
      <c r="SKZ70" s="264"/>
      <c r="SLA70" s="264"/>
      <c r="SLB70" s="264"/>
      <c r="SLC70" s="264"/>
      <c r="SLD70" s="264"/>
      <c r="SLE70" s="264"/>
      <c r="SLF70" s="264"/>
      <c r="SLG70" s="264"/>
      <c r="SLH70" s="264"/>
      <c r="SLI70" s="264"/>
      <c r="SLJ70" s="264"/>
      <c r="SLK70" s="264"/>
      <c r="SLL70" s="264"/>
      <c r="SLM70" s="264"/>
      <c r="SLN70" s="264"/>
      <c r="SLO70" s="264"/>
      <c r="SLP70" s="264"/>
      <c r="SLQ70" s="264"/>
      <c r="SLR70" s="264"/>
      <c r="SLS70" s="264"/>
      <c r="SLT70" s="264"/>
      <c r="SLU70" s="264"/>
      <c r="SLV70" s="264"/>
      <c r="SLW70" s="264"/>
      <c r="SLX70" s="264"/>
      <c r="SLY70" s="264"/>
      <c r="SLZ70" s="264"/>
      <c r="SMA70" s="264"/>
      <c r="SMB70" s="264"/>
      <c r="SMC70" s="264"/>
      <c r="SMD70" s="264"/>
      <c r="SME70" s="264"/>
      <c r="SMF70" s="264"/>
      <c r="SMG70" s="264"/>
      <c r="SMH70" s="264"/>
      <c r="SMI70" s="264"/>
      <c r="SMJ70" s="264"/>
      <c r="SMK70" s="264"/>
      <c r="SML70" s="264"/>
      <c r="SMM70" s="264"/>
      <c r="SMN70" s="264"/>
      <c r="SMO70" s="264"/>
      <c r="SMP70" s="264"/>
      <c r="SMQ70" s="264"/>
      <c r="SMR70" s="264"/>
      <c r="SMS70" s="264"/>
      <c r="SMT70" s="264"/>
      <c r="SMU70" s="264"/>
      <c r="SMV70" s="264"/>
      <c r="SMW70" s="264"/>
      <c r="SMX70" s="264"/>
      <c r="SMY70" s="264"/>
      <c r="SMZ70" s="264"/>
      <c r="SNA70" s="264"/>
      <c r="SNB70" s="264"/>
      <c r="SNC70" s="264"/>
      <c r="SND70" s="264"/>
      <c r="SNE70" s="264"/>
      <c r="SNF70" s="264"/>
      <c r="SNG70" s="264"/>
      <c r="SNH70" s="264"/>
      <c r="SNI70" s="264"/>
      <c r="SNJ70" s="264"/>
      <c r="SNK70" s="264"/>
      <c r="SNL70" s="264"/>
      <c r="SNM70" s="264"/>
      <c r="SNN70" s="264"/>
      <c r="SNO70" s="264"/>
      <c r="SNP70" s="264"/>
      <c r="SNQ70" s="264"/>
      <c r="SNR70" s="264"/>
      <c r="SNS70" s="264"/>
      <c r="SNT70" s="264"/>
      <c r="SNU70" s="264"/>
      <c r="SNV70" s="264"/>
      <c r="SNW70" s="264"/>
      <c r="SNX70" s="264"/>
      <c r="SNY70" s="264"/>
      <c r="SNZ70" s="264"/>
      <c r="SOA70" s="264"/>
      <c r="SOB70" s="264"/>
      <c r="SOC70" s="264"/>
      <c r="SOD70" s="264"/>
      <c r="SOE70" s="264"/>
      <c r="SOF70" s="264"/>
      <c r="SOG70" s="264"/>
      <c r="SOH70" s="264"/>
      <c r="SOI70" s="264"/>
      <c r="SOJ70" s="264"/>
      <c r="SOK70" s="264"/>
      <c r="SOL70" s="264"/>
      <c r="SOM70" s="264"/>
      <c r="SON70" s="264"/>
      <c r="SOO70" s="264"/>
      <c r="SOP70" s="264"/>
      <c r="SOQ70" s="264"/>
      <c r="SOR70" s="264"/>
      <c r="SOS70" s="264"/>
      <c r="SOT70" s="264"/>
      <c r="SOU70" s="264"/>
      <c r="SOV70" s="264"/>
      <c r="SOW70" s="264"/>
      <c r="SOX70" s="264"/>
      <c r="SOY70" s="264"/>
      <c r="SOZ70" s="264"/>
      <c r="SPA70" s="264"/>
      <c r="SPB70" s="264"/>
      <c r="SPC70" s="264"/>
      <c r="SPD70" s="264"/>
      <c r="SPE70" s="264"/>
      <c r="SPF70" s="264"/>
      <c r="SPG70" s="264"/>
      <c r="SPH70" s="264"/>
      <c r="SPI70" s="264"/>
      <c r="SPJ70" s="264"/>
      <c r="SPK70" s="264"/>
      <c r="SPL70" s="264"/>
      <c r="SPM70" s="264"/>
      <c r="SPN70" s="264"/>
      <c r="SPO70" s="264"/>
      <c r="SPP70" s="264"/>
      <c r="SPQ70" s="264"/>
      <c r="SPR70" s="264"/>
      <c r="SPS70" s="264"/>
      <c r="SPT70" s="264"/>
      <c r="SPU70" s="264"/>
      <c r="SPV70" s="264"/>
      <c r="SPW70" s="264"/>
      <c r="SPX70" s="264"/>
      <c r="SPY70" s="264"/>
      <c r="SPZ70" s="264"/>
      <c r="SQA70" s="264"/>
      <c r="SQB70" s="264"/>
      <c r="SQC70" s="264"/>
      <c r="SQD70" s="264"/>
      <c r="SQE70" s="264"/>
      <c r="SQF70" s="264"/>
      <c r="SQG70" s="264"/>
      <c r="SQH70" s="264"/>
      <c r="SQI70" s="264"/>
      <c r="SQJ70" s="264"/>
      <c r="SQK70" s="264"/>
      <c r="SQL70" s="264"/>
      <c r="SQM70" s="264"/>
      <c r="SQN70" s="264"/>
      <c r="SQO70" s="264"/>
      <c r="SQP70" s="264"/>
      <c r="SQQ70" s="264"/>
      <c r="SQR70" s="264"/>
      <c r="SQS70" s="264"/>
      <c r="SQT70" s="264"/>
      <c r="SQU70" s="264"/>
      <c r="SQV70" s="264"/>
      <c r="SQW70" s="264"/>
      <c r="SQX70" s="264"/>
      <c r="SQY70" s="264"/>
      <c r="SQZ70" s="264"/>
      <c r="SRA70" s="264"/>
      <c r="SRB70" s="264"/>
      <c r="SRC70" s="264"/>
      <c r="SRD70" s="264"/>
      <c r="SRE70" s="264"/>
      <c r="SRF70" s="264"/>
      <c r="SRG70" s="264"/>
      <c r="SRH70" s="264"/>
      <c r="SRI70" s="264"/>
      <c r="SRJ70" s="264"/>
      <c r="SRK70" s="264"/>
      <c r="SRL70" s="264"/>
      <c r="SRM70" s="264"/>
      <c r="SRN70" s="264"/>
      <c r="SRO70" s="264"/>
      <c r="SRP70" s="264"/>
      <c r="SRQ70" s="264"/>
      <c r="SRR70" s="264"/>
      <c r="SRS70" s="264"/>
      <c r="SRT70" s="264"/>
      <c r="SRU70" s="264"/>
      <c r="SRV70" s="264"/>
      <c r="SRW70" s="264"/>
      <c r="SRX70" s="264"/>
      <c r="SRY70" s="264"/>
      <c r="SRZ70" s="264"/>
      <c r="SSA70" s="264"/>
      <c r="SSB70" s="264"/>
      <c r="SSC70" s="264"/>
      <c r="SSD70" s="264"/>
      <c r="SSE70" s="264"/>
      <c r="SSF70" s="264"/>
      <c r="SSG70" s="264"/>
      <c r="SSH70" s="264"/>
      <c r="SSI70" s="264"/>
      <c r="SSJ70" s="264"/>
      <c r="SSK70" s="264"/>
      <c r="SSL70" s="264"/>
      <c r="SSM70" s="264"/>
      <c r="SSN70" s="264"/>
      <c r="SSO70" s="264"/>
      <c r="SSP70" s="264"/>
      <c r="SSQ70" s="264"/>
      <c r="SSR70" s="264"/>
      <c r="SSS70" s="264"/>
      <c r="SST70" s="264"/>
      <c r="SSU70" s="264"/>
      <c r="SSV70" s="264"/>
      <c r="SSW70" s="264"/>
      <c r="SSX70" s="264"/>
      <c r="SSY70" s="264"/>
      <c r="SSZ70" s="264"/>
      <c r="STA70" s="264"/>
      <c r="STB70" s="264"/>
      <c r="STC70" s="264"/>
      <c r="STD70" s="264"/>
      <c r="STE70" s="264"/>
      <c r="STF70" s="264"/>
      <c r="STG70" s="264"/>
      <c r="STH70" s="264"/>
      <c r="STI70" s="264"/>
      <c r="STJ70" s="264"/>
      <c r="STK70" s="264"/>
      <c r="STL70" s="264"/>
      <c r="STM70" s="264"/>
      <c r="STN70" s="264"/>
      <c r="STO70" s="264"/>
      <c r="STP70" s="264"/>
      <c r="STQ70" s="264"/>
      <c r="STR70" s="264"/>
      <c r="STS70" s="264"/>
      <c r="STT70" s="264"/>
      <c r="STU70" s="264"/>
      <c r="STV70" s="264"/>
      <c r="STW70" s="264"/>
      <c r="STX70" s="264"/>
      <c r="STY70" s="264"/>
      <c r="STZ70" s="264"/>
      <c r="SUA70" s="264"/>
      <c r="SUB70" s="264"/>
      <c r="SUC70" s="264"/>
      <c r="SUD70" s="264"/>
      <c r="SUE70" s="264"/>
      <c r="SUF70" s="264"/>
      <c r="SUG70" s="264"/>
      <c r="SUH70" s="264"/>
      <c r="SUI70" s="264"/>
      <c r="SUJ70" s="264"/>
      <c r="SUK70" s="264"/>
      <c r="SUL70" s="264"/>
      <c r="SUM70" s="264"/>
      <c r="SUN70" s="264"/>
      <c r="SUO70" s="264"/>
      <c r="SUP70" s="264"/>
      <c r="SUQ70" s="264"/>
      <c r="SUR70" s="264"/>
      <c r="SUS70" s="264"/>
      <c r="SUT70" s="264"/>
      <c r="SUU70" s="264"/>
      <c r="SUV70" s="264"/>
      <c r="SUW70" s="264"/>
      <c r="SUX70" s="264"/>
      <c r="SUY70" s="264"/>
      <c r="SUZ70" s="264"/>
      <c r="SVA70" s="264"/>
      <c r="SVB70" s="264"/>
      <c r="SVC70" s="264"/>
      <c r="SVD70" s="264"/>
      <c r="SVE70" s="264"/>
      <c r="SVF70" s="264"/>
      <c r="SVG70" s="264"/>
      <c r="SVH70" s="264"/>
      <c r="SVI70" s="264"/>
      <c r="SVJ70" s="264"/>
      <c r="SVK70" s="264"/>
      <c r="SVL70" s="264"/>
      <c r="SVM70" s="264"/>
      <c r="SVN70" s="264"/>
      <c r="SVO70" s="264"/>
      <c r="SVP70" s="264"/>
      <c r="SVQ70" s="264"/>
      <c r="SVR70" s="264"/>
      <c r="SVS70" s="264"/>
      <c r="SVT70" s="264"/>
      <c r="SVU70" s="264"/>
      <c r="SVV70" s="264"/>
      <c r="SVW70" s="264"/>
      <c r="SVX70" s="264"/>
      <c r="SVY70" s="264"/>
      <c r="SVZ70" s="264"/>
      <c r="SWA70" s="264"/>
      <c r="SWB70" s="264"/>
      <c r="SWC70" s="264"/>
      <c r="SWD70" s="264"/>
      <c r="SWE70" s="264"/>
      <c r="SWF70" s="264"/>
      <c r="SWG70" s="264"/>
      <c r="SWH70" s="264"/>
      <c r="SWI70" s="264"/>
      <c r="SWJ70" s="264"/>
      <c r="SWK70" s="264"/>
      <c r="SWL70" s="264"/>
      <c r="SWM70" s="264"/>
      <c r="SWN70" s="264"/>
      <c r="SWO70" s="264"/>
      <c r="SWP70" s="264"/>
      <c r="SWQ70" s="264"/>
      <c r="SWR70" s="264"/>
      <c r="SWS70" s="264"/>
      <c r="SWT70" s="264"/>
      <c r="SWU70" s="264"/>
      <c r="SWV70" s="264"/>
      <c r="SWW70" s="264"/>
      <c r="SWX70" s="264"/>
      <c r="SWY70" s="264"/>
      <c r="SWZ70" s="264"/>
      <c r="SXA70" s="264"/>
      <c r="SXB70" s="264"/>
      <c r="SXC70" s="264"/>
      <c r="SXD70" s="264"/>
      <c r="SXE70" s="264"/>
      <c r="SXF70" s="264"/>
      <c r="SXG70" s="264"/>
      <c r="SXH70" s="264"/>
      <c r="SXI70" s="264"/>
      <c r="SXJ70" s="264"/>
      <c r="SXK70" s="264"/>
      <c r="SXL70" s="264"/>
      <c r="SXM70" s="264"/>
      <c r="SXN70" s="264"/>
      <c r="SXO70" s="264"/>
      <c r="SXP70" s="264"/>
      <c r="SXQ70" s="264"/>
      <c r="SXR70" s="264"/>
      <c r="SXS70" s="264"/>
      <c r="SXT70" s="264"/>
      <c r="SXU70" s="264"/>
      <c r="SXV70" s="264"/>
      <c r="SXW70" s="264"/>
      <c r="SXX70" s="264"/>
      <c r="SXY70" s="264"/>
      <c r="SXZ70" s="264"/>
      <c r="SYA70" s="264"/>
      <c r="SYB70" s="264"/>
      <c r="SYC70" s="264"/>
      <c r="SYD70" s="264"/>
      <c r="SYE70" s="264"/>
      <c r="SYF70" s="264"/>
      <c r="SYG70" s="264"/>
      <c r="SYH70" s="264"/>
      <c r="SYI70" s="264"/>
      <c r="SYJ70" s="264"/>
      <c r="SYK70" s="264"/>
      <c r="SYL70" s="264"/>
      <c r="SYM70" s="264"/>
      <c r="SYN70" s="264"/>
      <c r="SYO70" s="264"/>
      <c r="SYP70" s="264"/>
      <c r="SYQ70" s="264"/>
      <c r="SYR70" s="264"/>
      <c r="SYS70" s="264"/>
      <c r="SYT70" s="264"/>
      <c r="SYU70" s="264"/>
      <c r="SYV70" s="264"/>
      <c r="SYW70" s="264"/>
      <c r="SYX70" s="264"/>
      <c r="SYY70" s="264"/>
      <c r="SYZ70" s="264"/>
      <c r="SZA70" s="264"/>
      <c r="SZB70" s="264"/>
      <c r="SZC70" s="264"/>
      <c r="SZD70" s="264"/>
      <c r="SZE70" s="264"/>
      <c r="SZF70" s="264"/>
      <c r="SZG70" s="264"/>
      <c r="SZH70" s="264"/>
      <c r="SZI70" s="264"/>
      <c r="SZJ70" s="264"/>
      <c r="SZK70" s="264"/>
      <c r="SZL70" s="264"/>
      <c r="SZM70" s="264"/>
      <c r="SZN70" s="264"/>
      <c r="SZO70" s="264"/>
      <c r="SZP70" s="264"/>
      <c r="SZQ70" s="264"/>
      <c r="SZR70" s="264"/>
      <c r="SZS70" s="264"/>
      <c r="SZT70" s="264"/>
      <c r="SZU70" s="264"/>
      <c r="SZV70" s="264"/>
      <c r="SZW70" s="264"/>
      <c r="SZX70" s="264"/>
      <c r="SZY70" s="264"/>
      <c r="SZZ70" s="264"/>
      <c r="TAA70" s="264"/>
      <c r="TAB70" s="264"/>
      <c r="TAC70" s="264"/>
      <c r="TAD70" s="264"/>
      <c r="TAE70" s="264"/>
      <c r="TAF70" s="264"/>
      <c r="TAG70" s="264"/>
      <c r="TAH70" s="264"/>
      <c r="TAI70" s="264"/>
      <c r="TAJ70" s="264"/>
      <c r="TAK70" s="264"/>
      <c r="TAL70" s="264"/>
      <c r="TAM70" s="264"/>
      <c r="TAN70" s="264"/>
      <c r="TAO70" s="264"/>
      <c r="TAP70" s="264"/>
      <c r="TAQ70" s="264"/>
      <c r="TAR70" s="264"/>
      <c r="TAS70" s="264"/>
      <c r="TAT70" s="264"/>
      <c r="TAU70" s="264"/>
      <c r="TAV70" s="264"/>
      <c r="TAW70" s="264"/>
      <c r="TAX70" s="264"/>
      <c r="TAY70" s="264"/>
      <c r="TAZ70" s="264"/>
      <c r="TBA70" s="264"/>
      <c r="TBB70" s="264"/>
      <c r="TBC70" s="264"/>
      <c r="TBD70" s="264"/>
      <c r="TBE70" s="264"/>
      <c r="TBF70" s="264"/>
      <c r="TBG70" s="264"/>
      <c r="TBH70" s="264"/>
      <c r="TBI70" s="264"/>
      <c r="TBJ70" s="264"/>
      <c r="TBK70" s="264"/>
      <c r="TBL70" s="264"/>
      <c r="TBM70" s="264"/>
      <c r="TBN70" s="264"/>
      <c r="TBO70" s="264"/>
      <c r="TBP70" s="264"/>
      <c r="TBQ70" s="264"/>
      <c r="TBR70" s="264"/>
      <c r="TBS70" s="264"/>
      <c r="TBT70" s="264"/>
      <c r="TBU70" s="264"/>
      <c r="TBV70" s="264"/>
      <c r="TBW70" s="264"/>
      <c r="TBX70" s="264"/>
      <c r="TBY70" s="264"/>
      <c r="TBZ70" s="264"/>
      <c r="TCA70" s="264"/>
      <c r="TCB70" s="264"/>
      <c r="TCC70" s="264"/>
      <c r="TCD70" s="264"/>
      <c r="TCE70" s="264"/>
      <c r="TCF70" s="264"/>
      <c r="TCG70" s="264"/>
      <c r="TCH70" s="264"/>
      <c r="TCI70" s="264"/>
      <c r="TCJ70" s="264"/>
      <c r="TCK70" s="264"/>
      <c r="TCL70" s="264"/>
      <c r="TCM70" s="264"/>
      <c r="TCN70" s="264"/>
      <c r="TCO70" s="264"/>
      <c r="TCP70" s="264"/>
      <c r="TCQ70" s="264"/>
      <c r="TCR70" s="264"/>
      <c r="TCS70" s="264"/>
      <c r="TCT70" s="264"/>
      <c r="TCU70" s="264"/>
      <c r="TCV70" s="264"/>
      <c r="TCW70" s="264"/>
      <c r="TCX70" s="264"/>
      <c r="TCY70" s="264"/>
      <c r="TCZ70" s="264"/>
      <c r="TDA70" s="264"/>
      <c r="TDB70" s="264"/>
      <c r="TDC70" s="264"/>
      <c r="TDD70" s="264"/>
      <c r="TDE70" s="264"/>
      <c r="TDF70" s="264"/>
      <c r="TDG70" s="264"/>
      <c r="TDH70" s="264"/>
      <c r="TDI70" s="264"/>
      <c r="TDJ70" s="264"/>
      <c r="TDK70" s="264"/>
      <c r="TDL70" s="264"/>
      <c r="TDM70" s="264"/>
      <c r="TDN70" s="264"/>
      <c r="TDO70" s="264"/>
      <c r="TDP70" s="264"/>
      <c r="TDQ70" s="264"/>
      <c r="TDR70" s="264"/>
      <c r="TDS70" s="264"/>
      <c r="TDT70" s="264"/>
      <c r="TDU70" s="264"/>
      <c r="TDV70" s="264"/>
      <c r="TDW70" s="264"/>
      <c r="TDX70" s="264"/>
      <c r="TDY70" s="264"/>
      <c r="TDZ70" s="264"/>
      <c r="TEA70" s="264"/>
      <c r="TEB70" s="264"/>
      <c r="TEC70" s="264"/>
      <c r="TED70" s="264"/>
      <c r="TEE70" s="264"/>
      <c r="TEF70" s="264"/>
      <c r="TEG70" s="264"/>
      <c r="TEH70" s="264"/>
      <c r="TEI70" s="264"/>
      <c r="TEJ70" s="264"/>
      <c r="TEK70" s="264"/>
      <c r="TEL70" s="264"/>
      <c r="TEM70" s="264"/>
      <c r="TEN70" s="264"/>
      <c r="TEO70" s="264"/>
      <c r="TEP70" s="264"/>
      <c r="TEQ70" s="264"/>
      <c r="TER70" s="264"/>
      <c r="TES70" s="264"/>
      <c r="TET70" s="264"/>
      <c r="TEU70" s="264"/>
      <c r="TEV70" s="264"/>
      <c r="TEW70" s="264"/>
      <c r="TEX70" s="264"/>
      <c r="TEY70" s="264"/>
      <c r="TEZ70" s="264"/>
      <c r="TFA70" s="264"/>
      <c r="TFB70" s="264"/>
      <c r="TFC70" s="264"/>
      <c r="TFD70" s="264"/>
      <c r="TFE70" s="264"/>
      <c r="TFF70" s="264"/>
      <c r="TFG70" s="264"/>
      <c r="TFH70" s="264"/>
      <c r="TFI70" s="264"/>
      <c r="TFJ70" s="264"/>
      <c r="TFK70" s="264"/>
      <c r="TFL70" s="264"/>
      <c r="TFM70" s="264"/>
      <c r="TFN70" s="264"/>
      <c r="TFO70" s="264"/>
      <c r="TFP70" s="264"/>
      <c r="TFQ70" s="264"/>
      <c r="TFR70" s="264"/>
      <c r="TFS70" s="264"/>
      <c r="TFT70" s="264"/>
      <c r="TFU70" s="264"/>
      <c r="TFV70" s="264"/>
      <c r="TFW70" s="264"/>
      <c r="TFX70" s="264"/>
      <c r="TFY70" s="264"/>
      <c r="TFZ70" s="264"/>
      <c r="TGA70" s="264"/>
      <c r="TGB70" s="264"/>
      <c r="TGC70" s="264"/>
      <c r="TGD70" s="264"/>
      <c r="TGE70" s="264"/>
      <c r="TGF70" s="264"/>
      <c r="TGG70" s="264"/>
      <c r="TGH70" s="264"/>
      <c r="TGI70" s="264"/>
      <c r="TGJ70" s="264"/>
      <c r="TGK70" s="264"/>
      <c r="TGL70" s="264"/>
      <c r="TGM70" s="264"/>
      <c r="TGN70" s="264"/>
      <c r="TGO70" s="264"/>
      <c r="TGP70" s="264"/>
      <c r="TGQ70" s="264"/>
      <c r="TGR70" s="264"/>
      <c r="TGS70" s="264"/>
      <c r="TGT70" s="264"/>
      <c r="TGU70" s="264"/>
      <c r="TGV70" s="264"/>
      <c r="TGW70" s="264"/>
      <c r="TGX70" s="264"/>
      <c r="TGY70" s="264"/>
      <c r="TGZ70" s="264"/>
      <c r="THA70" s="264"/>
      <c r="THB70" s="264"/>
      <c r="THC70" s="264"/>
      <c r="THD70" s="264"/>
      <c r="THE70" s="264"/>
      <c r="THF70" s="264"/>
      <c r="THG70" s="264"/>
      <c r="THH70" s="264"/>
      <c r="THI70" s="264"/>
      <c r="THJ70" s="264"/>
      <c r="THK70" s="264"/>
      <c r="THL70" s="264"/>
      <c r="THM70" s="264"/>
      <c r="THN70" s="264"/>
      <c r="THO70" s="264"/>
      <c r="THP70" s="264"/>
      <c r="THQ70" s="264"/>
      <c r="THR70" s="264"/>
      <c r="THS70" s="264"/>
      <c r="THT70" s="264"/>
      <c r="THU70" s="264"/>
      <c r="THV70" s="264"/>
      <c r="THW70" s="264"/>
      <c r="THX70" s="264"/>
      <c r="THY70" s="264"/>
      <c r="THZ70" s="264"/>
      <c r="TIA70" s="264"/>
      <c r="TIB70" s="264"/>
      <c r="TIC70" s="264"/>
      <c r="TID70" s="264"/>
      <c r="TIE70" s="264"/>
      <c r="TIF70" s="264"/>
      <c r="TIG70" s="264"/>
      <c r="TIH70" s="264"/>
      <c r="TII70" s="264"/>
      <c r="TIJ70" s="264"/>
      <c r="TIK70" s="264"/>
      <c r="TIL70" s="264"/>
      <c r="TIM70" s="264"/>
      <c r="TIN70" s="264"/>
      <c r="TIO70" s="264"/>
      <c r="TIP70" s="264"/>
      <c r="TIQ70" s="264"/>
      <c r="TIR70" s="264"/>
      <c r="TIS70" s="264"/>
      <c r="TIT70" s="264"/>
      <c r="TIU70" s="264"/>
      <c r="TIV70" s="264"/>
      <c r="TIW70" s="264"/>
      <c r="TIX70" s="264"/>
      <c r="TIY70" s="264"/>
      <c r="TIZ70" s="264"/>
      <c r="TJA70" s="264"/>
      <c r="TJB70" s="264"/>
      <c r="TJC70" s="264"/>
      <c r="TJD70" s="264"/>
      <c r="TJE70" s="264"/>
      <c r="TJF70" s="264"/>
      <c r="TJG70" s="264"/>
      <c r="TJH70" s="264"/>
      <c r="TJI70" s="264"/>
      <c r="TJJ70" s="264"/>
      <c r="TJK70" s="264"/>
      <c r="TJL70" s="264"/>
      <c r="TJM70" s="264"/>
      <c r="TJN70" s="264"/>
      <c r="TJO70" s="264"/>
      <c r="TJP70" s="264"/>
      <c r="TJQ70" s="264"/>
      <c r="TJR70" s="264"/>
      <c r="TJS70" s="264"/>
      <c r="TJT70" s="264"/>
      <c r="TJU70" s="264"/>
      <c r="TJV70" s="264"/>
      <c r="TJW70" s="264"/>
      <c r="TJX70" s="264"/>
      <c r="TJY70" s="264"/>
      <c r="TJZ70" s="264"/>
      <c r="TKA70" s="264"/>
      <c r="TKB70" s="264"/>
      <c r="TKC70" s="264"/>
      <c r="TKD70" s="264"/>
      <c r="TKE70" s="264"/>
      <c r="TKF70" s="264"/>
      <c r="TKG70" s="264"/>
      <c r="TKH70" s="264"/>
      <c r="TKI70" s="264"/>
      <c r="TKJ70" s="264"/>
      <c r="TKK70" s="264"/>
      <c r="TKL70" s="264"/>
      <c r="TKM70" s="264"/>
      <c r="TKN70" s="264"/>
      <c r="TKO70" s="264"/>
      <c r="TKP70" s="264"/>
      <c r="TKQ70" s="264"/>
      <c r="TKR70" s="264"/>
      <c r="TKS70" s="264"/>
      <c r="TKT70" s="264"/>
      <c r="TKU70" s="264"/>
      <c r="TKV70" s="264"/>
      <c r="TKW70" s="264"/>
      <c r="TKX70" s="264"/>
      <c r="TKY70" s="264"/>
      <c r="TKZ70" s="264"/>
      <c r="TLA70" s="264"/>
      <c r="TLB70" s="264"/>
      <c r="TLC70" s="264"/>
      <c r="TLD70" s="264"/>
      <c r="TLE70" s="264"/>
      <c r="TLF70" s="264"/>
      <c r="TLG70" s="264"/>
      <c r="TLH70" s="264"/>
      <c r="TLI70" s="264"/>
      <c r="TLJ70" s="264"/>
      <c r="TLK70" s="264"/>
      <c r="TLL70" s="264"/>
      <c r="TLM70" s="264"/>
      <c r="TLN70" s="264"/>
      <c r="TLO70" s="264"/>
      <c r="TLP70" s="264"/>
      <c r="TLQ70" s="264"/>
      <c r="TLR70" s="264"/>
      <c r="TLS70" s="264"/>
      <c r="TLT70" s="264"/>
      <c r="TLU70" s="264"/>
      <c r="TLV70" s="264"/>
      <c r="TLW70" s="264"/>
      <c r="TLX70" s="264"/>
      <c r="TLY70" s="264"/>
      <c r="TLZ70" s="264"/>
      <c r="TMA70" s="264"/>
      <c r="TMB70" s="264"/>
      <c r="TMC70" s="264"/>
      <c r="TMD70" s="264"/>
      <c r="TME70" s="264"/>
      <c r="TMF70" s="264"/>
      <c r="TMG70" s="264"/>
      <c r="TMH70" s="264"/>
      <c r="TMI70" s="264"/>
      <c r="TMJ70" s="264"/>
      <c r="TMK70" s="264"/>
      <c r="TML70" s="264"/>
      <c r="TMM70" s="264"/>
      <c r="TMN70" s="264"/>
      <c r="TMO70" s="264"/>
      <c r="TMP70" s="264"/>
      <c r="TMQ70" s="264"/>
      <c r="TMR70" s="264"/>
      <c r="TMS70" s="264"/>
      <c r="TMT70" s="264"/>
      <c r="TMU70" s="264"/>
      <c r="TMV70" s="264"/>
      <c r="TMW70" s="264"/>
      <c r="TMX70" s="264"/>
      <c r="TMY70" s="264"/>
      <c r="TMZ70" s="264"/>
      <c r="TNA70" s="264"/>
      <c r="TNB70" s="264"/>
      <c r="TNC70" s="264"/>
      <c r="TND70" s="264"/>
      <c r="TNE70" s="264"/>
      <c r="TNF70" s="264"/>
      <c r="TNG70" s="264"/>
      <c r="TNH70" s="264"/>
      <c r="TNI70" s="264"/>
      <c r="TNJ70" s="264"/>
      <c r="TNK70" s="264"/>
      <c r="TNL70" s="264"/>
      <c r="TNM70" s="264"/>
      <c r="TNN70" s="264"/>
      <c r="TNO70" s="264"/>
      <c r="TNP70" s="264"/>
      <c r="TNQ70" s="264"/>
      <c r="TNR70" s="264"/>
      <c r="TNS70" s="264"/>
      <c r="TNT70" s="264"/>
      <c r="TNU70" s="264"/>
      <c r="TNV70" s="264"/>
      <c r="TNW70" s="264"/>
      <c r="TNX70" s="264"/>
      <c r="TNY70" s="264"/>
      <c r="TNZ70" s="264"/>
      <c r="TOA70" s="264"/>
      <c r="TOB70" s="264"/>
      <c r="TOC70" s="264"/>
      <c r="TOD70" s="264"/>
      <c r="TOE70" s="264"/>
      <c r="TOF70" s="264"/>
      <c r="TOG70" s="264"/>
      <c r="TOH70" s="264"/>
      <c r="TOI70" s="264"/>
      <c r="TOJ70" s="264"/>
      <c r="TOK70" s="264"/>
      <c r="TOL70" s="264"/>
      <c r="TOM70" s="264"/>
      <c r="TON70" s="264"/>
      <c r="TOO70" s="264"/>
      <c r="TOP70" s="264"/>
      <c r="TOQ70" s="264"/>
      <c r="TOR70" s="264"/>
      <c r="TOS70" s="264"/>
      <c r="TOT70" s="264"/>
      <c r="TOU70" s="264"/>
      <c r="TOV70" s="264"/>
      <c r="TOW70" s="264"/>
      <c r="TOX70" s="264"/>
      <c r="TOY70" s="264"/>
      <c r="TOZ70" s="264"/>
      <c r="TPA70" s="264"/>
      <c r="TPB70" s="264"/>
      <c r="TPC70" s="264"/>
      <c r="TPD70" s="264"/>
      <c r="TPE70" s="264"/>
      <c r="TPF70" s="264"/>
      <c r="TPG70" s="264"/>
      <c r="TPH70" s="264"/>
      <c r="TPI70" s="264"/>
      <c r="TPJ70" s="264"/>
      <c r="TPK70" s="264"/>
      <c r="TPL70" s="264"/>
      <c r="TPM70" s="264"/>
      <c r="TPN70" s="264"/>
      <c r="TPO70" s="264"/>
      <c r="TPP70" s="264"/>
      <c r="TPQ70" s="264"/>
      <c r="TPR70" s="264"/>
      <c r="TPS70" s="264"/>
      <c r="TPT70" s="264"/>
      <c r="TPU70" s="264"/>
      <c r="TPV70" s="264"/>
      <c r="TPW70" s="264"/>
      <c r="TPX70" s="264"/>
      <c r="TPY70" s="264"/>
      <c r="TPZ70" s="264"/>
      <c r="TQA70" s="264"/>
      <c r="TQB70" s="264"/>
      <c r="TQC70" s="264"/>
      <c r="TQD70" s="264"/>
      <c r="TQE70" s="264"/>
      <c r="TQF70" s="264"/>
      <c r="TQG70" s="264"/>
      <c r="TQH70" s="264"/>
      <c r="TQI70" s="264"/>
      <c r="TQJ70" s="264"/>
      <c r="TQK70" s="264"/>
      <c r="TQL70" s="264"/>
      <c r="TQM70" s="264"/>
      <c r="TQN70" s="264"/>
      <c r="TQO70" s="264"/>
      <c r="TQP70" s="264"/>
      <c r="TQQ70" s="264"/>
      <c r="TQR70" s="264"/>
      <c r="TQS70" s="264"/>
      <c r="TQT70" s="264"/>
      <c r="TQU70" s="264"/>
      <c r="TQV70" s="264"/>
      <c r="TQW70" s="264"/>
      <c r="TQX70" s="264"/>
      <c r="TQY70" s="264"/>
      <c r="TQZ70" s="264"/>
      <c r="TRA70" s="264"/>
      <c r="TRB70" s="264"/>
      <c r="TRC70" s="264"/>
      <c r="TRD70" s="264"/>
      <c r="TRE70" s="264"/>
      <c r="TRF70" s="264"/>
      <c r="TRG70" s="264"/>
      <c r="TRH70" s="264"/>
      <c r="TRI70" s="264"/>
      <c r="TRJ70" s="264"/>
      <c r="TRK70" s="264"/>
      <c r="TRL70" s="264"/>
      <c r="TRM70" s="264"/>
      <c r="TRN70" s="264"/>
      <c r="TRO70" s="264"/>
      <c r="TRP70" s="264"/>
      <c r="TRQ70" s="264"/>
      <c r="TRR70" s="264"/>
      <c r="TRS70" s="264"/>
      <c r="TRT70" s="264"/>
      <c r="TRU70" s="264"/>
      <c r="TRV70" s="264"/>
      <c r="TRW70" s="264"/>
      <c r="TRX70" s="264"/>
      <c r="TRY70" s="264"/>
      <c r="TRZ70" s="264"/>
      <c r="TSA70" s="264"/>
      <c r="TSB70" s="264"/>
      <c r="TSC70" s="264"/>
      <c r="TSD70" s="264"/>
      <c r="TSE70" s="264"/>
      <c r="TSF70" s="264"/>
      <c r="TSG70" s="264"/>
      <c r="TSH70" s="264"/>
      <c r="TSI70" s="264"/>
      <c r="TSJ70" s="264"/>
      <c r="TSK70" s="264"/>
      <c r="TSL70" s="264"/>
      <c r="TSM70" s="264"/>
      <c r="TSN70" s="264"/>
      <c r="TSO70" s="264"/>
      <c r="TSP70" s="264"/>
      <c r="TSQ70" s="264"/>
      <c r="TSR70" s="264"/>
      <c r="TSS70" s="264"/>
      <c r="TST70" s="264"/>
      <c r="TSU70" s="264"/>
      <c r="TSV70" s="264"/>
      <c r="TSW70" s="264"/>
      <c r="TSX70" s="264"/>
      <c r="TSY70" s="264"/>
      <c r="TSZ70" s="264"/>
      <c r="TTA70" s="264"/>
      <c r="TTB70" s="264"/>
      <c r="TTC70" s="264"/>
      <c r="TTD70" s="264"/>
      <c r="TTE70" s="264"/>
      <c r="TTF70" s="264"/>
      <c r="TTG70" s="264"/>
      <c r="TTH70" s="264"/>
      <c r="TTI70" s="264"/>
      <c r="TTJ70" s="264"/>
      <c r="TTK70" s="264"/>
      <c r="TTL70" s="264"/>
      <c r="TTM70" s="264"/>
      <c r="TTN70" s="264"/>
      <c r="TTO70" s="264"/>
      <c r="TTP70" s="264"/>
      <c r="TTQ70" s="264"/>
      <c r="TTR70" s="264"/>
      <c r="TTS70" s="264"/>
      <c r="TTT70" s="264"/>
      <c r="TTU70" s="264"/>
      <c r="TTV70" s="264"/>
      <c r="TTW70" s="264"/>
      <c r="TTX70" s="264"/>
      <c r="TTY70" s="264"/>
      <c r="TTZ70" s="264"/>
      <c r="TUA70" s="264"/>
      <c r="TUB70" s="264"/>
      <c r="TUC70" s="264"/>
      <c r="TUD70" s="264"/>
      <c r="TUE70" s="264"/>
      <c r="TUF70" s="264"/>
      <c r="TUG70" s="264"/>
      <c r="TUH70" s="264"/>
      <c r="TUI70" s="264"/>
      <c r="TUJ70" s="264"/>
      <c r="TUK70" s="264"/>
      <c r="TUL70" s="264"/>
      <c r="TUM70" s="264"/>
      <c r="TUN70" s="264"/>
      <c r="TUO70" s="264"/>
      <c r="TUP70" s="264"/>
      <c r="TUQ70" s="264"/>
      <c r="TUR70" s="264"/>
      <c r="TUS70" s="264"/>
      <c r="TUT70" s="264"/>
      <c r="TUU70" s="264"/>
      <c r="TUV70" s="264"/>
      <c r="TUW70" s="264"/>
      <c r="TUX70" s="264"/>
      <c r="TUY70" s="264"/>
      <c r="TUZ70" s="264"/>
      <c r="TVA70" s="264"/>
      <c r="TVB70" s="264"/>
      <c r="TVC70" s="264"/>
      <c r="TVD70" s="264"/>
      <c r="TVE70" s="264"/>
      <c r="TVF70" s="264"/>
      <c r="TVG70" s="264"/>
      <c r="TVH70" s="264"/>
      <c r="TVI70" s="264"/>
      <c r="TVJ70" s="264"/>
      <c r="TVK70" s="264"/>
      <c r="TVL70" s="264"/>
      <c r="TVM70" s="264"/>
      <c r="TVN70" s="264"/>
      <c r="TVO70" s="264"/>
      <c r="TVP70" s="264"/>
      <c r="TVQ70" s="264"/>
      <c r="TVR70" s="264"/>
      <c r="TVS70" s="264"/>
      <c r="TVT70" s="264"/>
      <c r="TVU70" s="264"/>
      <c r="TVV70" s="264"/>
      <c r="TVW70" s="264"/>
      <c r="TVX70" s="264"/>
      <c r="TVY70" s="264"/>
      <c r="TVZ70" s="264"/>
      <c r="TWA70" s="264"/>
      <c r="TWB70" s="264"/>
      <c r="TWC70" s="264"/>
      <c r="TWD70" s="264"/>
      <c r="TWE70" s="264"/>
      <c r="TWF70" s="264"/>
      <c r="TWG70" s="264"/>
      <c r="TWH70" s="264"/>
      <c r="TWI70" s="264"/>
      <c r="TWJ70" s="264"/>
      <c r="TWK70" s="264"/>
      <c r="TWL70" s="264"/>
      <c r="TWM70" s="264"/>
      <c r="TWN70" s="264"/>
      <c r="TWO70" s="264"/>
      <c r="TWP70" s="264"/>
      <c r="TWQ70" s="264"/>
      <c r="TWR70" s="264"/>
      <c r="TWS70" s="264"/>
      <c r="TWT70" s="264"/>
      <c r="TWU70" s="264"/>
      <c r="TWV70" s="264"/>
      <c r="TWW70" s="264"/>
      <c r="TWX70" s="264"/>
      <c r="TWY70" s="264"/>
      <c r="TWZ70" s="264"/>
      <c r="TXA70" s="264"/>
      <c r="TXB70" s="264"/>
      <c r="TXC70" s="264"/>
      <c r="TXD70" s="264"/>
      <c r="TXE70" s="264"/>
      <c r="TXF70" s="264"/>
      <c r="TXG70" s="264"/>
      <c r="TXH70" s="264"/>
      <c r="TXI70" s="264"/>
      <c r="TXJ70" s="264"/>
      <c r="TXK70" s="264"/>
      <c r="TXL70" s="264"/>
      <c r="TXM70" s="264"/>
      <c r="TXN70" s="264"/>
      <c r="TXO70" s="264"/>
      <c r="TXP70" s="264"/>
      <c r="TXQ70" s="264"/>
      <c r="TXR70" s="264"/>
      <c r="TXS70" s="264"/>
      <c r="TXT70" s="264"/>
      <c r="TXU70" s="264"/>
      <c r="TXV70" s="264"/>
      <c r="TXW70" s="264"/>
      <c r="TXX70" s="264"/>
      <c r="TXY70" s="264"/>
      <c r="TXZ70" s="264"/>
      <c r="TYA70" s="264"/>
      <c r="TYB70" s="264"/>
      <c r="TYC70" s="264"/>
      <c r="TYD70" s="264"/>
      <c r="TYE70" s="264"/>
      <c r="TYF70" s="264"/>
      <c r="TYG70" s="264"/>
      <c r="TYH70" s="264"/>
      <c r="TYI70" s="264"/>
      <c r="TYJ70" s="264"/>
      <c r="TYK70" s="264"/>
      <c r="TYL70" s="264"/>
      <c r="TYM70" s="264"/>
      <c r="TYN70" s="264"/>
      <c r="TYO70" s="264"/>
      <c r="TYP70" s="264"/>
      <c r="TYQ70" s="264"/>
      <c r="TYR70" s="264"/>
      <c r="TYS70" s="264"/>
      <c r="TYT70" s="264"/>
      <c r="TYU70" s="264"/>
      <c r="TYV70" s="264"/>
      <c r="TYW70" s="264"/>
      <c r="TYX70" s="264"/>
      <c r="TYY70" s="264"/>
      <c r="TYZ70" s="264"/>
      <c r="TZA70" s="264"/>
      <c r="TZB70" s="264"/>
      <c r="TZC70" s="264"/>
      <c r="TZD70" s="264"/>
      <c r="TZE70" s="264"/>
      <c r="TZF70" s="264"/>
      <c r="TZG70" s="264"/>
      <c r="TZH70" s="264"/>
      <c r="TZI70" s="264"/>
      <c r="TZJ70" s="264"/>
      <c r="TZK70" s="264"/>
      <c r="TZL70" s="264"/>
      <c r="TZM70" s="264"/>
      <c r="TZN70" s="264"/>
      <c r="TZO70" s="264"/>
      <c r="TZP70" s="264"/>
      <c r="TZQ70" s="264"/>
      <c r="TZR70" s="264"/>
      <c r="TZS70" s="264"/>
      <c r="TZT70" s="264"/>
      <c r="TZU70" s="264"/>
      <c r="TZV70" s="264"/>
      <c r="TZW70" s="264"/>
      <c r="TZX70" s="264"/>
      <c r="TZY70" s="264"/>
      <c r="TZZ70" s="264"/>
      <c r="UAA70" s="264"/>
      <c r="UAB70" s="264"/>
      <c r="UAC70" s="264"/>
      <c r="UAD70" s="264"/>
      <c r="UAE70" s="264"/>
      <c r="UAF70" s="264"/>
      <c r="UAG70" s="264"/>
      <c r="UAH70" s="264"/>
      <c r="UAI70" s="264"/>
      <c r="UAJ70" s="264"/>
      <c r="UAK70" s="264"/>
      <c r="UAL70" s="264"/>
      <c r="UAM70" s="264"/>
      <c r="UAN70" s="264"/>
      <c r="UAO70" s="264"/>
      <c r="UAP70" s="264"/>
      <c r="UAQ70" s="264"/>
      <c r="UAR70" s="264"/>
      <c r="UAS70" s="264"/>
      <c r="UAT70" s="264"/>
      <c r="UAU70" s="264"/>
      <c r="UAV70" s="264"/>
      <c r="UAW70" s="264"/>
      <c r="UAX70" s="264"/>
      <c r="UAY70" s="264"/>
      <c r="UAZ70" s="264"/>
      <c r="UBA70" s="264"/>
      <c r="UBB70" s="264"/>
      <c r="UBC70" s="264"/>
      <c r="UBD70" s="264"/>
      <c r="UBE70" s="264"/>
      <c r="UBF70" s="264"/>
      <c r="UBG70" s="264"/>
      <c r="UBH70" s="264"/>
      <c r="UBI70" s="264"/>
      <c r="UBJ70" s="264"/>
      <c r="UBK70" s="264"/>
      <c r="UBL70" s="264"/>
      <c r="UBM70" s="264"/>
      <c r="UBN70" s="264"/>
      <c r="UBO70" s="264"/>
      <c r="UBP70" s="264"/>
      <c r="UBQ70" s="264"/>
      <c r="UBR70" s="264"/>
      <c r="UBS70" s="264"/>
      <c r="UBT70" s="264"/>
      <c r="UBU70" s="264"/>
      <c r="UBV70" s="264"/>
      <c r="UBW70" s="264"/>
      <c r="UBX70" s="264"/>
      <c r="UBY70" s="264"/>
      <c r="UBZ70" s="264"/>
      <c r="UCA70" s="264"/>
      <c r="UCB70" s="264"/>
      <c r="UCC70" s="264"/>
      <c r="UCD70" s="264"/>
      <c r="UCE70" s="264"/>
      <c r="UCF70" s="264"/>
      <c r="UCG70" s="264"/>
      <c r="UCH70" s="264"/>
      <c r="UCI70" s="264"/>
      <c r="UCJ70" s="264"/>
      <c r="UCK70" s="264"/>
      <c r="UCL70" s="264"/>
      <c r="UCM70" s="264"/>
      <c r="UCN70" s="264"/>
      <c r="UCO70" s="264"/>
      <c r="UCP70" s="264"/>
      <c r="UCQ70" s="264"/>
      <c r="UCR70" s="264"/>
      <c r="UCS70" s="264"/>
      <c r="UCT70" s="264"/>
      <c r="UCU70" s="264"/>
      <c r="UCV70" s="264"/>
      <c r="UCW70" s="264"/>
      <c r="UCX70" s="264"/>
      <c r="UCY70" s="264"/>
      <c r="UCZ70" s="264"/>
      <c r="UDA70" s="264"/>
      <c r="UDB70" s="264"/>
      <c r="UDC70" s="264"/>
      <c r="UDD70" s="264"/>
      <c r="UDE70" s="264"/>
      <c r="UDF70" s="264"/>
      <c r="UDG70" s="264"/>
      <c r="UDH70" s="264"/>
      <c r="UDI70" s="264"/>
      <c r="UDJ70" s="264"/>
      <c r="UDK70" s="264"/>
      <c r="UDL70" s="264"/>
      <c r="UDM70" s="264"/>
      <c r="UDN70" s="264"/>
      <c r="UDO70" s="264"/>
      <c r="UDP70" s="264"/>
      <c r="UDQ70" s="264"/>
      <c r="UDR70" s="264"/>
      <c r="UDS70" s="264"/>
      <c r="UDT70" s="264"/>
      <c r="UDU70" s="264"/>
      <c r="UDV70" s="264"/>
      <c r="UDW70" s="264"/>
      <c r="UDX70" s="264"/>
      <c r="UDY70" s="264"/>
      <c r="UDZ70" s="264"/>
      <c r="UEA70" s="264"/>
      <c r="UEB70" s="264"/>
      <c r="UEC70" s="264"/>
      <c r="UED70" s="264"/>
      <c r="UEE70" s="264"/>
      <c r="UEF70" s="264"/>
      <c r="UEG70" s="264"/>
      <c r="UEH70" s="264"/>
      <c r="UEI70" s="264"/>
      <c r="UEJ70" s="264"/>
      <c r="UEK70" s="264"/>
      <c r="UEL70" s="264"/>
      <c r="UEM70" s="264"/>
      <c r="UEN70" s="264"/>
      <c r="UEO70" s="264"/>
      <c r="UEP70" s="264"/>
      <c r="UEQ70" s="264"/>
      <c r="UER70" s="264"/>
      <c r="UES70" s="264"/>
      <c r="UET70" s="264"/>
      <c r="UEU70" s="264"/>
      <c r="UEV70" s="264"/>
      <c r="UEW70" s="264"/>
      <c r="UEX70" s="264"/>
      <c r="UEY70" s="264"/>
      <c r="UEZ70" s="264"/>
      <c r="UFA70" s="264"/>
      <c r="UFB70" s="264"/>
      <c r="UFC70" s="264"/>
      <c r="UFD70" s="264"/>
      <c r="UFE70" s="264"/>
      <c r="UFF70" s="264"/>
      <c r="UFG70" s="264"/>
      <c r="UFH70" s="264"/>
      <c r="UFI70" s="264"/>
      <c r="UFJ70" s="264"/>
      <c r="UFK70" s="264"/>
      <c r="UFL70" s="264"/>
      <c r="UFM70" s="264"/>
      <c r="UFN70" s="264"/>
      <c r="UFO70" s="264"/>
      <c r="UFP70" s="264"/>
      <c r="UFQ70" s="264"/>
      <c r="UFR70" s="264"/>
      <c r="UFS70" s="264"/>
      <c r="UFT70" s="264"/>
      <c r="UFU70" s="264"/>
      <c r="UFV70" s="264"/>
      <c r="UFW70" s="264"/>
      <c r="UFX70" s="264"/>
      <c r="UFY70" s="264"/>
      <c r="UFZ70" s="264"/>
      <c r="UGA70" s="264"/>
      <c r="UGB70" s="264"/>
      <c r="UGC70" s="264"/>
      <c r="UGD70" s="264"/>
      <c r="UGE70" s="264"/>
      <c r="UGF70" s="264"/>
      <c r="UGG70" s="264"/>
      <c r="UGH70" s="264"/>
      <c r="UGI70" s="264"/>
      <c r="UGJ70" s="264"/>
      <c r="UGK70" s="264"/>
      <c r="UGL70" s="264"/>
      <c r="UGM70" s="264"/>
      <c r="UGN70" s="264"/>
      <c r="UGO70" s="264"/>
      <c r="UGP70" s="264"/>
      <c r="UGQ70" s="264"/>
      <c r="UGR70" s="264"/>
      <c r="UGS70" s="264"/>
      <c r="UGT70" s="264"/>
      <c r="UGU70" s="264"/>
      <c r="UGV70" s="264"/>
      <c r="UGW70" s="264"/>
      <c r="UGX70" s="264"/>
      <c r="UGY70" s="264"/>
      <c r="UGZ70" s="264"/>
      <c r="UHA70" s="264"/>
      <c r="UHB70" s="264"/>
      <c r="UHC70" s="264"/>
      <c r="UHD70" s="264"/>
      <c r="UHE70" s="264"/>
      <c r="UHF70" s="264"/>
      <c r="UHG70" s="264"/>
      <c r="UHH70" s="264"/>
      <c r="UHI70" s="264"/>
      <c r="UHJ70" s="264"/>
      <c r="UHK70" s="264"/>
      <c r="UHL70" s="264"/>
      <c r="UHM70" s="264"/>
      <c r="UHN70" s="264"/>
      <c r="UHO70" s="264"/>
      <c r="UHP70" s="264"/>
      <c r="UHQ70" s="264"/>
      <c r="UHR70" s="264"/>
      <c r="UHS70" s="264"/>
      <c r="UHT70" s="264"/>
      <c r="UHU70" s="264"/>
      <c r="UHV70" s="264"/>
      <c r="UHW70" s="264"/>
      <c r="UHX70" s="264"/>
      <c r="UHY70" s="264"/>
      <c r="UHZ70" s="264"/>
      <c r="UIA70" s="264"/>
      <c r="UIB70" s="264"/>
      <c r="UIC70" s="264"/>
      <c r="UID70" s="264"/>
      <c r="UIE70" s="264"/>
      <c r="UIF70" s="264"/>
      <c r="UIG70" s="264"/>
      <c r="UIH70" s="264"/>
      <c r="UII70" s="264"/>
      <c r="UIJ70" s="264"/>
      <c r="UIK70" s="264"/>
      <c r="UIL70" s="264"/>
      <c r="UIM70" s="264"/>
      <c r="UIN70" s="264"/>
      <c r="UIO70" s="264"/>
      <c r="UIP70" s="264"/>
      <c r="UIQ70" s="264"/>
      <c r="UIR70" s="264"/>
      <c r="UIS70" s="264"/>
      <c r="UIT70" s="264"/>
      <c r="UIU70" s="264"/>
      <c r="UIV70" s="264"/>
      <c r="UIW70" s="264"/>
      <c r="UIX70" s="264"/>
      <c r="UIY70" s="264"/>
      <c r="UIZ70" s="264"/>
      <c r="UJA70" s="264"/>
      <c r="UJB70" s="264"/>
      <c r="UJC70" s="264"/>
      <c r="UJD70" s="264"/>
      <c r="UJE70" s="264"/>
      <c r="UJF70" s="264"/>
      <c r="UJG70" s="264"/>
      <c r="UJH70" s="264"/>
      <c r="UJI70" s="264"/>
      <c r="UJJ70" s="264"/>
      <c r="UJK70" s="264"/>
      <c r="UJL70" s="264"/>
      <c r="UJM70" s="264"/>
      <c r="UJN70" s="264"/>
      <c r="UJO70" s="264"/>
      <c r="UJP70" s="264"/>
      <c r="UJQ70" s="264"/>
      <c r="UJR70" s="264"/>
      <c r="UJS70" s="264"/>
      <c r="UJT70" s="264"/>
      <c r="UJU70" s="264"/>
      <c r="UJV70" s="264"/>
      <c r="UJW70" s="264"/>
      <c r="UJX70" s="264"/>
      <c r="UJY70" s="264"/>
      <c r="UJZ70" s="264"/>
      <c r="UKA70" s="264"/>
      <c r="UKB70" s="264"/>
      <c r="UKC70" s="264"/>
      <c r="UKD70" s="264"/>
      <c r="UKE70" s="264"/>
      <c r="UKF70" s="264"/>
      <c r="UKG70" s="264"/>
      <c r="UKH70" s="264"/>
      <c r="UKI70" s="264"/>
      <c r="UKJ70" s="264"/>
      <c r="UKK70" s="264"/>
      <c r="UKL70" s="264"/>
      <c r="UKM70" s="264"/>
      <c r="UKN70" s="264"/>
      <c r="UKO70" s="264"/>
      <c r="UKP70" s="264"/>
      <c r="UKQ70" s="264"/>
      <c r="UKR70" s="264"/>
      <c r="UKS70" s="264"/>
      <c r="UKT70" s="264"/>
      <c r="UKU70" s="264"/>
      <c r="UKV70" s="264"/>
      <c r="UKW70" s="264"/>
      <c r="UKX70" s="264"/>
      <c r="UKY70" s="264"/>
      <c r="UKZ70" s="264"/>
      <c r="ULA70" s="264"/>
      <c r="ULB70" s="264"/>
      <c r="ULC70" s="264"/>
      <c r="ULD70" s="264"/>
      <c r="ULE70" s="264"/>
      <c r="ULF70" s="264"/>
      <c r="ULG70" s="264"/>
      <c r="ULH70" s="264"/>
      <c r="ULI70" s="264"/>
      <c r="ULJ70" s="264"/>
      <c r="ULK70" s="264"/>
      <c r="ULL70" s="264"/>
      <c r="ULM70" s="264"/>
      <c r="ULN70" s="264"/>
      <c r="ULO70" s="264"/>
      <c r="ULP70" s="264"/>
      <c r="ULQ70" s="264"/>
      <c r="ULR70" s="264"/>
      <c r="ULS70" s="264"/>
      <c r="ULT70" s="264"/>
      <c r="ULU70" s="264"/>
      <c r="ULV70" s="264"/>
      <c r="ULW70" s="264"/>
      <c r="ULX70" s="264"/>
      <c r="ULY70" s="264"/>
      <c r="ULZ70" s="264"/>
      <c r="UMA70" s="264"/>
      <c r="UMB70" s="264"/>
      <c r="UMC70" s="264"/>
      <c r="UMD70" s="264"/>
      <c r="UME70" s="264"/>
      <c r="UMF70" s="264"/>
      <c r="UMG70" s="264"/>
      <c r="UMH70" s="264"/>
      <c r="UMI70" s="264"/>
      <c r="UMJ70" s="264"/>
      <c r="UMK70" s="264"/>
      <c r="UML70" s="264"/>
      <c r="UMM70" s="264"/>
      <c r="UMN70" s="264"/>
      <c r="UMO70" s="264"/>
      <c r="UMP70" s="264"/>
      <c r="UMQ70" s="264"/>
      <c r="UMR70" s="264"/>
      <c r="UMS70" s="264"/>
      <c r="UMT70" s="264"/>
      <c r="UMU70" s="264"/>
      <c r="UMV70" s="264"/>
      <c r="UMW70" s="264"/>
      <c r="UMX70" s="264"/>
      <c r="UMY70" s="264"/>
      <c r="UMZ70" s="264"/>
      <c r="UNA70" s="264"/>
      <c r="UNB70" s="264"/>
      <c r="UNC70" s="264"/>
      <c r="UND70" s="264"/>
      <c r="UNE70" s="264"/>
      <c r="UNF70" s="264"/>
      <c r="UNG70" s="264"/>
      <c r="UNH70" s="264"/>
      <c r="UNI70" s="264"/>
      <c r="UNJ70" s="264"/>
      <c r="UNK70" s="264"/>
      <c r="UNL70" s="264"/>
      <c r="UNM70" s="264"/>
      <c r="UNN70" s="264"/>
      <c r="UNO70" s="264"/>
      <c r="UNP70" s="264"/>
      <c r="UNQ70" s="264"/>
      <c r="UNR70" s="264"/>
      <c r="UNS70" s="264"/>
      <c r="UNT70" s="264"/>
      <c r="UNU70" s="264"/>
      <c r="UNV70" s="264"/>
      <c r="UNW70" s="264"/>
      <c r="UNX70" s="264"/>
      <c r="UNY70" s="264"/>
      <c r="UNZ70" s="264"/>
      <c r="UOA70" s="264"/>
      <c r="UOB70" s="264"/>
      <c r="UOC70" s="264"/>
      <c r="UOD70" s="264"/>
      <c r="UOE70" s="264"/>
      <c r="UOF70" s="264"/>
      <c r="UOG70" s="264"/>
      <c r="UOH70" s="264"/>
      <c r="UOI70" s="264"/>
      <c r="UOJ70" s="264"/>
      <c r="UOK70" s="264"/>
      <c r="UOL70" s="264"/>
      <c r="UOM70" s="264"/>
      <c r="UON70" s="264"/>
      <c r="UOO70" s="264"/>
      <c r="UOP70" s="264"/>
      <c r="UOQ70" s="264"/>
      <c r="UOR70" s="264"/>
      <c r="UOS70" s="264"/>
      <c r="UOT70" s="264"/>
      <c r="UOU70" s="264"/>
      <c r="UOV70" s="264"/>
      <c r="UOW70" s="264"/>
      <c r="UOX70" s="264"/>
      <c r="UOY70" s="264"/>
      <c r="UOZ70" s="264"/>
      <c r="UPA70" s="264"/>
      <c r="UPB70" s="264"/>
      <c r="UPC70" s="264"/>
      <c r="UPD70" s="264"/>
      <c r="UPE70" s="264"/>
      <c r="UPF70" s="264"/>
      <c r="UPG70" s="264"/>
      <c r="UPH70" s="264"/>
      <c r="UPI70" s="264"/>
      <c r="UPJ70" s="264"/>
      <c r="UPK70" s="264"/>
      <c r="UPL70" s="264"/>
      <c r="UPM70" s="264"/>
      <c r="UPN70" s="264"/>
      <c r="UPO70" s="264"/>
      <c r="UPP70" s="264"/>
      <c r="UPQ70" s="264"/>
      <c r="UPR70" s="264"/>
      <c r="UPS70" s="264"/>
      <c r="UPT70" s="264"/>
      <c r="UPU70" s="264"/>
      <c r="UPV70" s="264"/>
      <c r="UPW70" s="264"/>
      <c r="UPX70" s="264"/>
      <c r="UPY70" s="264"/>
      <c r="UPZ70" s="264"/>
      <c r="UQA70" s="264"/>
      <c r="UQB70" s="264"/>
      <c r="UQC70" s="264"/>
      <c r="UQD70" s="264"/>
      <c r="UQE70" s="264"/>
      <c r="UQF70" s="264"/>
      <c r="UQG70" s="264"/>
      <c r="UQH70" s="264"/>
      <c r="UQI70" s="264"/>
      <c r="UQJ70" s="264"/>
      <c r="UQK70" s="264"/>
      <c r="UQL70" s="264"/>
      <c r="UQM70" s="264"/>
      <c r="UQN70" s="264"/>
      <c r="UQO70" s="264"/>
      <c r="UQP70" s="264"/>
      <c r="UQQ70" s="264"/>
      <c r="UQR70" s="264"/>
      <c r="UQS70" s="264"/>
      <c r="UQT70" s="264"/>
      <c r="UQU70" s="264"/>
      <c r="UQV70" s="264"/>
      <c r="UQW70" s="264"/>
      <c r="UQX70" s="264"/>
      <c r="UQY70" s="264"/>
      <c r="UQZ70" s="264"/>
      <c r="URA70" s="264"/>
      <c r="URB70" s="264"/>
      <c r="URC70" s="264"/>
      <c r="URD70" s="264"/>
      <c r="URE70" s="264"/>
      <c r="URF70" s="264"/>
      <c r="URG70" s="264"/>
      <c r="URH70" s="264"/>
      <c r="URI70" s="264"/>
      <c r="URJ70" s="264"/>
      <c r="URK70" s="264"/>
      <c r="URL70" s="264"/>
      <c r="URM70" s="264"/>
      <c r="URN70" s="264"/>
      <c r="URO70" s="264"/>
      <c r="URP70" s="264"/>
      <c r="URQ70" s="264"/>
      <c r="URR70" s="264"/>
      <c r="URS70" s="264"/>
      <c r="URT70" s="264"/>
      <c r="URU70" s="264"/>
      <c r="URV70" s="264"/>
      <c r="URW70" s="264"/>
      <c r="URX70" s="264"/>
      <c r="URY70" s="264"/>
      <c r="URZ70" s="264"/>
      <c r="USA70" s="264"/>
      <c r="USB70" s="264"/>
      <c r="USC70" s="264"/>
      <c r="USD70" s="264"/>
      <c r="USE70" s="264"/>
      <c r="USF70" s="264"/>
      <c r="USG70" s="264"/>
      <c r="USH70" s="264"/>
      <c r="USI70" s="264"/>
      <c r="USJ70" s="264"/>
      <c r="USK70" s="264"/>
      <c r="USL70" s="264"/>
      <c r="USM70" s="264"/>
      <c r="USN70" s="264"/>
      <c r="USO70" s="264"/>
      <c r="USP70" s="264"/>
      <c r="USQ70" s="264"/>
      <c r="USR70" s="264"/>
      <c r="USS70" s="264"/>
      <c r="UST70" s="264"/>
      <c r="USU70" s="264"/>
      <c r="USV70" s="264"/>
      <c r="USW70" s="264"/>
      <c r="USX70" s="264"/>
      <c r="USY70" s="264"/>
      <c r="USZ70" s="264"/>
      <c r="UTA70" s="264"/>
      <c r="UTB70" s="264"/>
      <c r="UTC70" s="264"/>
      <c r="UTD70" s="264"/>
      <c r="UTE70" s="264"/>
      <c r="UTF70" s="264"/>
      <c r="UTG70" s="264"/>
      <c r="UTH70" s="264"/>
      <c r="UTI70" s="264"/>
      <c r="UTJ70" s="264"/>
      <c r="UTK70" s="264"/>
      <c r="UTL70" s="264"/>
      <c r="UTM70" s="264"/>
      <c r="UTN70" s="264"/>
      <c r="UTO70" s="264"/>
      <c r="UTP70" s="264"/>
      <c r="UTQ70" s="264"/>
      <c r="UTR70" s="264"/>
      <c r="UTS70" s="264"/>
      <c r="UTT70" s="264"/>
      <c r="UTU70" s="264"/>
      <c r="UTV70" s="264"/>
      <c r="UTW70" s="264"/>
      <c r="UTX70" s="264"/>
      <c r="UTY70" s="264"/>
      <c r="UTZ70" s="264"/>
      <c r="UUA70" s="264"/>
      <c r="UUB70" s="264"/>
      <c r="UUC70" s="264"/>
      <c r="UUD70" s="264"/>
      <c r="UUE70" s="264"/>
      <c r="UUF70" s="264"/>
      <c r="UUG70" s="264"/>
      <c r="UUH70" s="264"/>
      <c r="UUI70" s="264"/>
      <c r="UUJ70" s="264"/>
      <c r="UUK70" s="264"/>
      <c r="UUL70" s="264"/>
      <c r="UUM70" s="264"/>
      <c r="UUN70" s="264"/>
      <c r="UUO70" s="264"/>
      <c r="UUP70" s="264"/>
      <c r="UUQ70" s="264"/>
      <c r="UUR70" s="264"/>
      <c r="UUS70" s="264"/>
      <c r="UUT70" s="264"/>
      <c r="UUU70" s="264"/>
      <c r="UUV70" s="264"/>
      <c r="UUW70" s="264"/>
      <c r="UUX70" s="264"/>
      <c r="UUY70" s="264"/>
      <c r="UUZ70" s="264"/>
      <c r="UVA70" s="264"/>
      <c r="UVB70" s="264"/>
      <c r="UVC70" s="264"/>
      <c r="UVD70" s="264"/>
      <c r="UVE70" s="264"/>
      <c r="UVF70" s="264"/>
      <c r="UVG70" s="264"/>
      <c r="UVH70" s="264"/>
      <c r="UVI70" s="264"/>
      <c r="UVJ70" s="264"/>
      <c r="UVK70" s="264"/>
      <c r="UVL70" s="264"/>
      <c r="UVM70" s="264"/>
      <c r="UVN70" s="264"/>
      <c r="UVO70" s="264"/>
      <c r="UVP70" s="264"/>
      <c r="UVQ70" s="264"/>
      <c r="UVR70" s="264"/>
      <c r="UVS70" s="264"/>
      <c r="UVT70" s="264"/>
      <c r="UVU70" s="264"/>
      <c r="UVV70" s="264"/>
      <c r="UVW70" s="264"/>
      <c r="UVX70" s="264"/>
      <c r="UVY70" s="264"/>
      <c r="UVZ70" s="264"/>
      <c r="UWA70" s="264"/>
      <c r="UWB70" s="264"/>
      <c r="UWC70" s="264"/>
      <c r="UWD70" s="264"/>
      <c r="UWE70" s="264"/>
      <c r="UWF70" s="264"/>
      <c r="UWG70" s="264"/>
      <c r="UWH70" s="264"/>
      <c r="UWI70" s="264"/>
      <c r="UWJ70" s="264"/>
      <c r="UWK70" s="264"/>
      <c r="UWL70" s="264"/>
      <c r="UWM70" s="264"/>
      <c r="UWN70" s="264"/>
      <c r="UWO70" s="264"/>
      <c r="UWP70" s="264"/>
      <c r="UWQ70" s="264"/>
      <c r="UWR70" s="264"/>
      <c r="UWS70" s="264"/>
      <c r="UWT70" s="264"/>
      <c r="UWU70" s="264"/>
      <c r="UWV70" s="264"/>
      <c r="UWW70" s="264"/>
      <c r="UWX70" s="264"/>
      <c r="UWY70" s="264"/>
      <c r="UWZ70" s="264"/>
      <c r="UXA70" s="264"/>
      <c r="UXB70" s="264"/>
      <c r="UXC70" s="264"/>
      <c r="UXD70" s="264"/>
      <c r="UXE70" s="264"/>
      <c r="UXF70" s="264"/>
      <c r="UXG70" s="264"/>
      <c r="UXH70" s="264"/>
      <c r="UXI70" s="264"/>
      <c r="UXJ70" s="264"/>
      <c r="UXK70" s="264"/>
      <c r="UXL70" s="264"/>
      <c r="UXM70" s="264"/>
      <c r="UXN70" s="264"/>
      <c r="UXO70" s="264"/>
      <c r="UXP70" s="264"/>
      <c r="UXQ70" s="264"/>
      <c r="UXR70" s="264"/>
      <c r="UXS70" s="264"/>
      <c r="UXT70" s="264"/>
      <c r="UXU70" s="264"/>
      <c r="UXV70" s="264"/>
      <c r="UXW70" s="264"/>
      <c r="UXX70" s="264"/>
      <c r="UXY70" s="264"/>
      <c r="UXZ70" s="264"/>
      <c r="UYA70" s="264"/>
      <c r="UYB70" s="264"/>
      <c r="UYC70" s="264"/>
      <c r="UYD70" s="264"/>
      <c r="UYE70" s="264"/>
      <c r="UYF70" s="264"/>
      <c r="UYG70" s="264"/>
      <c r="UYH70" s="264"/>
      <c r="UYI70" s="264"/>
      <c r="UYJ70" s="264"/>
      <c r="UYK70" s="264"/>
      <c r="UYL70" s="264"/>
      <c r="UYM70" s="264"/>
      <c r="UYN70" s="264"/>
      <c r="UYO70" s="264"/>
      <c r="UYP70" s="264"/>
      <c r="UYQ70" s="264"/>
      <c r="UYR70" s="264"/>
      <c r="UYS70" s="264"/>
      <c r="UYT70" s="264"/>
      <c r="UYU70" s="264"/>
      <c r="UYV70" s="264"/>
      <c r="UYW70" s="264"/>
      <c r="UYX70" s="264"/>
      <c r="UYY70" s="264"/>
      <c r="UYZ70" s="264"/>
      <c r="UZA70" s="264"/>
      <c r="UZB70" s="264"/>
      <c r="UZC70" s="264"/>
      <c r="UZD70" s="264"/>
      <c r="UZE70" s="264"/>
      <c r="UZF70" s="264"/>
      <c r="UZG70" s="264"/>
      <c r="UZH70" s="264"/>
      <c r="UZI70" s="264"/>
      <c r="UZJ70" s="264"/>
      <c r="UZK70" s="264"/>
      <c r="UZL70" s="264"/>
      <c r="UZM70" s="264"/>
      <c r="UZN70" s="264"/>
      <c r="UZO70" s="264"/>
      <c r="UZP70" s="264"/>
      <c r="UZQ70" s="264"/>
      <c r="UZR70" s="264"/>
      <c r="UZS70" s="264"/>
      <c r="UZT70" s="264"/>
      <c r="UZU70" s="264"/>
      <c r="UZV70" s="264"/>
      <c r="UZW70" s="264"/>
      <c r="UZX70" s="264"/>
      <c r="UZY70" s="264"/>
      <c r="UZZ70" s="264"/>
      <c r="VAA70" s="264"/>
      <c r="VAB70" s="264"/>
      <c r="VAC70" s="264"/>
      <c r="VAD70" s="264"/>
      <c r="VAE70" s="264"/>
      <c r="VAF70" s="264"/>
      <c r="VAG70" s="264"/>
      <c r="VAH70" s="264"/>
      <c r="VAI70" s="264"/>
      <c r="VAJ70" s="264"/>
      <c r="VAK70" s="264"/>
      <c r="VAL70" s="264"/>
      <c r="VAM70" s="264"/>
      <c r="VAN70" s="264"/>
      <c r="VAO70" s="264"/>
      <c r="VAP70" s="264"/>
      <c r="VAQ70" s="264"/>
      <c r="VAR70" s="264"/>
      <c r="VAS70" s="264"/>
      <c r="VAT70" s="264"/>
      <c r="VAU70" s="264"/>
      <c r="VAV70" s="264"/>
      <c r="VAW70" s="264"/>
      <c r="VAX70" s="264"/>
      <c r="VAY70" s="264"/>
      <c r="VAZ70" s="264"/>
      <c r="VBA70" s="264"/>
      <c r="VBB70" s="264"/>
      <c r="VBC70" s="264"/>
      <c r="VBD70" s="264"/>
      <c r="VBE70" s="264"/>
      <c r="VBF70" s="264"/>
      <c r="VBG70" s="264"/>
      <c r="VBH70" s="264"/>
      <c r="VBI70" s="264"/>
      <c r="VBJ70" s="264"/>
      <c r="VBK70" s="264"/>
      <c r="VBL70" s="264"/>
      <c r="VBM70" s="264"/>
      <c r="VBN70" s="264"/>
      <c r="VBO70" s="264"/>
      <c r="VBP70" s="264"/>
      <c r="VBQ70" s="264"/>
      <c r="VBR70" s="264"/>
      <c r="VBS70" s="264"/>
      <c r="VBT70" s="264"/>
      <c r="VBU70" s="264"/>
      <c r="VBV70" s="264"/>
      <c r="VBW70" s="264"/>
      <c r="VBX70" s="264"/>
      <c r="VBY70" s="264"/>
      <c r="VBZ70" s="264"/>
      <c r="VCA70" s="264"/>
      <c r="VCB70" s="264"/>
      <c r="VCC70" s="264"/>
      <c r="VCD70" s="264"/>
      <c r="VCE70" s="264"/>
      <c r="VCF70" s="264"/>
      <c r="VCG70" s="264"/>
      <c r="VCH70" s="264"/>
      <c r="VCI70" s="264"/>
      <c r="VCJ70" s="264"/>
      <c r="VCK70" s="264"/>
      <c r="VCL70" s="264"/>
      <c r="VCM70" s="264"/>
      <c r="VCN70" s="264"/>
      <c r="VCO70" s="264"/>
      <c r="VCP70" s="264"/>
      <c r="VCQ70" s="264"/>
      <c r="VCR70" s="264"/>
      <c r="VCS70" s="264"/>
      <c r="VCT70" s="264"/>
      <c r="VCU70" s="264"/>
      <c r="VCV70" s="264"/>
      <c r="VCW70" s="264"/>
      <c r="VCX70" s="264"/>
      <c r="VCY70" s="264"/>
      <c r="VCZ70" s="264"/>
      <c r="VDA70" s="264"/>
      <c r="VDB70" s="264"/>
      <c r="VDC70" s="264"/>
      <c r="VDD70" s="264"/>
      <c r="VDE70" s="264"/>
      <c r="VDF70" s="264"/>
      <c r="VDG70" s="264"/>
      <c r="VDH70" s="264"/>
      <c r="VDI70" s="264"/>
      <c r="VDJ70" s="264"/>
      <c r="VDK70" s="264"/>
      <c r="VDL70" s="264"/>
      <c r="VDM70" s="264"/>
      <c r="VDN70" s="264"/>
      <c r="VDO70" s="264"/>
      <c r="VDP70" s="264"/>
      <c r="VDQ70" s="264"/>
      <c r="VDR70" s="264"/>
      <c r="VDS70" s="264"/>
      <c r="VDT70" s="264"/>
      <c r="VDU70" s="264"/>
      <c r="VDV70" s="264"/>
      <c r="VDW70" s="264"/>
      <c r="VDX70" s="264"/>
      <c r="VDY70" s="264"/>
      <c r="VDZ70" s="264"/>
      <c r="VEA70" s="264"/>
      <c r="VEB70" s="264"/>
      <c r="VEC70" s="264"/>
      <c r="VED70" s="264"/>
      <c r="VEE70" s="264"/>
      <c r="VEF70" s="264"/>
      <c r="VEG70" s="264"/>
      <c r="VEH70" s="264"/>
      <c r="VEI70" s="264"/>
      <c r="VEJ70" s="264"/>
      <c r="VEK70" s="264"/>
      <c r="VEL70" s="264"/>
      <c r="VEM70" s="264"/>
      <c r="VEN70" s="264"/>
      <c r="VEO70" s="264"/>
      <c r="VEP70" s="264"/>
      <c r="VEQ70" s="264"/>
      <c r="VER70" s="264"/>
      <c r="VES70" s="264"/>
      <c r="VET70" s="264"/>
      <c r="VEU70" s="264"/>
      <c r="VEV70" s="264"/>
      <c r="VEW70" s="264"/>
      <c r="VEX70" s="264"/>
      <c r="VEY70" s="264"/>
      <c r="VEZ70" s="264"/>
      <c r="VFA70" s="264"/>
      <c r="VFB70" s="264"/>
      <c r="VFC70" s="264"/>
      <c r="VFD70" s="264"/>
      <c r="VFE70" s="264"/>
      <c r="VFF70" s="264"/>
      <c r="VFG70" s="264"/>
      <c r="VFH70" s="264"/>
      <c r="VFI70" s="264"/>
      <c r="VFJ70" s="264"/>
      <c r="VFK70" s="264"/>
      <c r="VFL70" s="264"/>
      <c r="VFM70" s="264"/>
      <c r="VFN70" s="264"/>
      <c r="VFO70" s="264"/>
      <c r="VFP70" s="264"/>
      <c r="VFQ70" s="264"/>
      <c r="VFR70" s="264"/>
      <c r="VFS70" s="264"/>
      <c r="VFT70" s="264"/>
      <c r="VFU70" s="264"/>
      <c r="VFV70" s="264"/>
      <c r="VFW70" s="264"/>
      <c r="VFX70" s="264"/>
      <c r="VFY70" s="264"/>
      <c r="VFZ70" s="264"/>
      <c r="VGA70" s="264"/>
      <c r="VGB70" s="264"/>
      <c r="VGC70" s="264"/>
      <c r="VGD70" s="264"/>
      <c r="VGE70" s="264"/>
      <c r="VGF70" s="264"/>
      <c r="VGG70" s="264"/>
      <c r="VGH70" s="264"/>
      <c r="VGI70" s="264"/>
      <c r="VGJ70" s="264"/>
      <c r="VGK70" s="264"/>
      <c r="VGL70" s="264"/>
      <c r="VGM70" s="264"/>
      <c r="VGN70" s="264"/>
      <c r="VGO70" s="264"/>
      <c r="VGP70" s="264"/>
      <c r="VGQ70" s="264"/>
      <c r="VGR70" s="264"/>
      <c r="VGS70" s="264"/>
      <c r="VGT70" s="264"/>
      <c r="VGU70" s="264"/>
      <c r="VGV70" s="264"/>
      <c r="VGW70" s="264"/>
      <c r="VGX70" s="264"/>
      <c r="VGY70" s="264"/>
      <c r="VGZ70" s="264"/>
      <c r="VHA70" s="264"/>
      <c r="VHB70" s="264"/>
      <c r="VHC70" s="264"/>
      <c r="VHD70" s="264"/>
      <c r="VHE70" s="264"/>
      <c r="VHF70" s="264"/>
      <c r="VHG70" s="264"/>
      <c r="VHH70" s="264"/>
      <c r="VHI70" s="264"/>
      <c r="VHJ70" s="264"/>
      <c r="VHK70" s="264"/>
      <c r="VHL70" s="264"/>
      <c r="VHM70" s="264"/>
      <c r="VHN70" s="264"/>
      <c r="VHO70" s="264"/>
      <c r="VHP70" s="264"/>
      <c r="VHQ70" s="264"/>
      <c r="VHR70" s="264"/>
      <c r="VHS70" s="264"/>
      <c r="VHT70" s="264"/>
      <c r="VHU70" s="264"/>
      <c r="VHV70" s="264"/>
      <c r="VHW70" s="264"/>
      <c r="VHX70" s="264"/>
      <c r="VHY70" s="264"/>
      <c r="VHZ70" s="264"/>
      <c r="VIA70" s="264"/>
      <c r="VIB70" s="264"/>
      <c r="VIC70" s="264"/>
      <c r="VID70" s="264"/>
      <c r="VIE70" s="264"/>
      <c r="VIF70" s="264"/>
      <c r="VIG70" s="264"/>
      <c r="VIH70" s="264"/>
      <c r="VII70" s="264"/>
      <c r="VIJ70" s="264"/>
      <c r="VIK70" s="264"/>
      <c r="VIL70" s="264"/>
      <c r="VIM70" s="264"/>
      <c r="VIN70" s="264"/>
      <c r="VIO70" s="264"/>
      <c r="VIP70" s="264"/>
      <c r="VIQ70" s="264"/>
      <c r="VIR70" s="264"/>
      <c r="VIS70" s="264"/>
      <c r="VIT70" s="264"/>
      <c r="VIU70" s="264"/>
      <c r="VIV70" s="264"/>
      <c r="VIW70" s="264"/>
      <c r="VIX70" s="264"/>
      <c r="VIY70" s="264"/>
      <c r="VIZ70" s="264"/>
      <c r="VJA70" s="264"/>
      <c r="VJB70" s="264"/>
      <c r="VJC70" s="264"/>
      <c r="VJD70" s="264"/>
      <c r="VJE70" s="264"/>
      <c r="VJF70" s="264"/>
      <c r="VJG70" s="264"/>
      <c r="VJH70" s="264"/>
      <c r="VJI70" s="264"/>
      <c r="VJJ70" s="264"/>
      <c r="VJK70" s="264"/>
      <c r="VJL70" s="264"/>
      <c r="VJM70" s="264"/>
      <c r="VJN70" s="264"/>
      <c r="VJO70" s="264"/>
      <c r="VJP70" s="264"/>
      <c r="VJQ70" s="264"/>
      <c r="VJR70" s="264"/>
      <c r="VJS70" s="264"/>
      <c r="VJT70" s="264"/>
      <c r="VJU70" s="264"/>
      <c r="VJV70" s="264"/>
      <c r="VJW70" s="264"/>
      <c r="VJX70" s="264"/>
      <c r="VJY70" s="264"/>
      <c r="VJZ70" s="264"/>
      <c r="VKA70" s="264"/>
      <c r="VKB70" s="264"/>
      <c r="VKC70" s="264"/>
      <c r="VKD70" s="264"/>
      <c r="VKE70" s="264"/>
      <c r="VKF70" s="264"/>
      <c r="VKG70" s="264"/>
      <c r="VKH70" s="264"/>
      <c r="VKI70" s="264"/>
      <c r="VKJ70" s="264"/>
      <c r="VKK70" s="264"/>
      <c r="VKL70" s="264"/>
      <c r="VKM70" s="264"/>
      <c r="VKN70" s="264"/>
      <c r="VKO70" s="264"/>
      <c r="VKP70" s="264"/>
      <c r="VKQ70" s="264"/>
      <c r="VKR70" s="264"/>
      <c r="VKS70" s="264"/>
      <c r="VKT70" s="264"/>
      <c r="VKU70" s="264"/>
      <c r="VKV70" s="264"/>
      <c r="VKW70" s="264"/>
      <c r="VKX70" s="264"/>
      <c r="VKY70" s="264"/>
      <c r="VKZ70" s="264"/>
      <c r="VLA70" s="264"/>
      <c r="VLB70" s="264"/>
      <c r="VLC70" s="264"/>
      <c r="VLD70" s="264"/>
      <c r="VLE70" s="264"/>
      <c r="VLF70" s="264"/>
      <c r="VLG70" s="264"/>
      <c r="VLH70" s="264"/>
      <c r="VLI70" s="264"/>
      <c r="VLJ70" s="264"/>
      <c r="VLK70" s="264"/>
      <c r="VLL70" s="264"/>
      <c r="VLM70" s="264"/>
      <c r="VLN70" s="264"/>
      <c r="VLO70" s="264"/>
      <c r="VLP70" s="264"/>
      <c r="VLQ70" s="264"/>
      <c r="VLR70" s="264"/>
      <c r="VLS70" s="264"/>
      <c r="VLT70" s="264"/>
      <c r="VLU70" s="264"/>
      <c r="VLV70" s="264"/>
      <c r="VLW70" s="264"/>
      <c r="VLX70" s="264"/>
      <c r="VLY70" s="264"/>
      <c r="VLZ70" s="264"/>
      <c r="VMA70" s="264"/>
      <c r="VMB70" s="264"/>
      <c r="VMC70" s="264"/>
      <c r="VMD70" s="264"/>
      <c r="VME70" s="264"/>
      <c r="VMF70" s="264"/>
      <c r="VMG70" s="264"/>
      <c r="VMH70" s="264"/>
      <c r="VMI70" s="264"/>
      <c r="VMJ70" s="264"/>
      <c r="VMK70" s="264"/>
      <c r="VML70" s="264"/>
      <c r="VMM70" s="264"/>
      <c r="VMN70" s="264"/>
      <c r="VMO70" s="264"/>
      <c r="VMP70" s="264"/>
      <c r="VMQ70" s="264"/>
      <c r="VMR70" s="264"/>
      <c r="VMS70" s="264"/>
      <c r="VMT70" s="264"/>
      <c r="VMU70" s="264"/>
      <c r="VMV70" s="264"/>
      <c r="VMW70" s="264"/>
      <c r="VMX70" s="264"/>
      <c r="VMY70" s="264"/>
      <c r="VMZ70" s="264"/>
      <c r="VNA70" s="264"/>
      <c r="VNB70" s="264"/>
      <c r="VNC70" s="264"/>
      <c r="VND70" s="264"/>
      <c r="VNE70" s="264"/>
      <c r="VNF70" s="264"/>
      <c r="VNG70" s="264"/>
      <c r="VNH70" s="264"/>
      <c r="VNI70" s="264"/>
      <c r="VNJ70" s="264"/>
      <c r="VNK70" s="264"/>
      <c r="VNL70" s="264"/>
      <c r="VNM70" s="264"/>
      <c r="VNN70" s="264"/>
      <c r="VNO70" s="264"/>
      <c r="VNP70" s="264"/>
      <c r="VNQ70" s="264"/>
      <c r="VNR70" s="264"/>
      <c r="VNS70" s="264"/>
      <c r="VNT70" s="264"/>
      <c r="VNU70" s="264"/>
      <c r="VNV70" s="264"/>
      <c r="VNW70" s="264"/>
      <c r="VNX70" s="264"/>
      <c r="VNY70" s="264"/>
      <c r="VNZ70" s="264"/>
      <c r="VOA70" s="264"/>
      <c r="VOB70" s="264"/>
      <c r="VOC70" s="264"/>
      <c r="VOD70" s="264"/>
      <c r="VOE70" s="264"/>
      <c r="VOF70" s="264"/>
      <c r="VOG70" s="264"/>
      <c r="VOH70" s="264"/>
      <c r="VOI70" s="264"/>
      <c r="VOJ70" s="264"/>
      <c r="VOK70" s="264"/>
      <c r="VOL70" s="264"/>
      <c r="VOM70" s="264"/>
      <c r="VON70" s="264"/>
      <c r="VOO70" s="264"/>
      <c r="VOP70" s="264"/>
      <c r="VOQ70" s="264"/>
      <c r="VOR70" s="264"/>
      <c r="VOS70" s="264"/>
      <c r="VOT70" s="264"/>
      <c r="VOU70" s="264"/>
      <c r="VOV70" s="264"/>
      <c r="VOW70" s="264"/>
      <c r="VOX70" s="264"/>
      <c r="VOY70" s="264"/>
      <c r="VOZ70" s="264"/>
      <c r="VPA70" s="264"/>
      <c r="VPB70" s="264"/>
      <c r="VPC70" s="264"/>
      <c r="VPD70" s="264"/>
      <c r="VPE70" s="264"/>
      <c r="VPF70" s="264"/>
      <c r="VPG70" s="264"/>
      <c r="VPH70" s="264"/>
      <c r="VPI70" s="264"/>
      <c r="VPJ70" s="264"/>
      <c r="VPK70" s="264"/>
      <c r="VPL70" s="264"/>
      <c r="VPM70" s="264"/>
      <c r="VPN70" s="264"/>
      <c r="VPO70" s="264"/>
      <c r="VPP70" s="264"/>
      <c r="VPQ70" s="264"/>
      <c r="VPR70" s="264"/>
      <c r="VPS70" s="264"/>
      <c r="VPT70" s="264"/>
      <c r="VPU70" s="264"/>
      <c r="VPV70" s="264"/>
      <c r="VPW70" s="264"/>
      <c r="VPX70" s="264"/>
      <c r="VPY70" s="264"/>
      <c r="VPZ70" s="264"/>
      <c r="VQA70" s="264"/>
      <c r="VQB70" s="264"/>
      <c r="VQC70" s="264"/>
      <c r="VQD70" s="264"/>
      <c r="VQE70" s="264"/>
      <c r="VQF70" s="264"/>
      <c r="VQG70" s="264"/>
      <c r="VQH70" s="264"/>
      <c r="VQI70" s="264"/>
      <c r="VQJ70" s="264"/>
      <c r="VQK70" s="264"/>
      <c r="VQL70" s="264"/>
      <c r="VQM70" s="264"/>
      <c r="VQN70" s="264"/>
      <c r="VQO70" s="264"/>
      <c r="VQP70" s="264"/>
      <c r="VQQ70" s="264"/>
      <c r="VQR70" s="264"/>
      <c r="VQS70" s="264"/>
      <c r="VQT70" s="264"/>
      <c r="VQU70" s="264"/>
      <c r="VQV70" s="264"/>
      <c r="VQW70" s="264"/>
      <c r="VQX70" s="264"/>
      <c r="VQY70" s="264"/>
      <c r="VQZ70" s="264"/>
      <c r="VRA70" s="264"/>
      <c r="VRB70" s="264"/>
      <c r="VRC70" s="264"/>
      <c r="VRD70" s="264"/>
      <c r="VRE70" s="264"/>
      <c r="VRF70" s="264"/>
      <c r="VRG70" s="264"/>
      <c r="VRH70" s="264"/>
      <c r="VRI70" s="264"/>
      <c r="VRJ70" s="264"/>
      <c r="VRK70" s="264"/>
      <c r="VRL70" s="264"/>
      <c r="VRM70" s="264"/>
      <c r="VRN70" s="264"/>
      <c r="VRO70" s="264"/>
      <c r="VRP70" s="264"/>
      <c r="VRQ70" s="264"/>
      <c r="VRR70" s="264"/>
      <c r="VRS70" s="264"/>
      <c r="VRT70" s="264"/>
      <c r="VRU70" s="264"/>
      <c r="VRV70" s="264"/>
      <c r="VRW70" s="264"/>
      <c r="VRX70" s="264"/>
      <c r="VRY70" s="264"/>
      <c r="VRZ70" s="264"/>
      <c r="VSA70" s="264"/>
      <c r="VSB70" s="264"/>
      <c r="VSC70" s="264"/>
      <c r="VSD70" s="264"/>
      <c r="VSE70" s="264"/>
      <c r="VSF70" s="264"/>
      <c r="VSG70" s="264"/>
      <c r="VSH70" s="264"/>
      <c r="VSI70" s="264"/>
      <c r="VSJ70" s="264"/>
      <c r="VSK70" s="264"/>
      <c r="VSL70" s="264"/>
      <c r="VSM70" s="264"/>
      <c r="VSN70" s="264"/>
      <c r="VSO70" s="264"/>
      <c r="VSP70" s="264"/>
      <c r="VSQ70" s="264"/>
      <c r="VSR70" s="264"/>
      <c r="VSS70" s="264"/>
      <c r="VST70" s="264"/>
      <c r="VSU70" s="264"/>
      <c r="VSV70" s="264"/>
      <c r="VSW70" s="264"/>
      <c r="VSX70" s="264"/>
      <c r="VSY70" s="264"/>
      <c r="VSZ70" s="264"/>
      <c r="VTA70" s="264"/>
      <c r="VTB70" s="264"/>
      <c r="VTC70" s="264"/>
      <c r="VTD70" s="264"/>
      <c r="VTE70" s="264"/>
      <c r="VTF70" s="264"/>
      <c r="VTG70" s="264"/>
      <c r="VTH70" s="264"/>
      <c r="VTI70" s="264"/>
      <c r="VTJ70" s="264"/>
      <c r="VTK70" s="264"/>
      <c r="VTL70" s="264"/>
      <c r="VTM70" s="264"/>
      <c r="VTN70" s="264"/>
      <c r="VTO70" s="264"/>
      <c r="VTP70" s="264"/>
      <c r="VTQ70" s="264"/>
      <c r="VTR70" s="264"/>
      <c r="VTS70" s="264"/>
      <c r="VTT70" s="264"/>
      <c r="VTU70" s="264"/>
      <c r="VTV70" s="264"/>
      <c r="VTW70" s="264"/>
      <c r="VTX70" s="264"/>
      <c r="VTY70" s="264"/>
      <c r="VTZ70" s="264"/>
      <c r="VUA70" s="264"/>
      <c r="VUB70" s="264"/>
      <c r="VUC70" s="264"/>
      <c r="VUD70" s="264"/>
      <c r="VUE70" s="264"/>
      <c r="VUF70" s="264"/>
      <c r="VUG70" s="264"/>
      <c r="VUH70" s="264"/>
      <c r="VUI70" s="264"/>
      <c r="VUJ70" s="264"/>
      <c r="VUK70" s="264"/>
      <c r="VUL70" s="264"/>
      <c r="VUM70" s="264"/>
      <c r="VUN70" s="264"/>
      <c r="VUO70" s="264"/>
      <c r="VUP70" s="264"/>
      <c r="VUQ70" s="264"/>
      <c r="VUR70" s="264"/>
      <c r="VUS70" s="264"/>
      <c r="VUT70" s="264"/>
      <c r="VUU70" s="264"/>
      <c r="VUV70" s="264"/>
      <c r="VUW70" s="264"/>
      <c r="VUX70" s="264"/>
      <c r="VUY70" s="264"/>
      <c r="VUZ70" s="264"/>
      <c r="VVA70" s="264"/>
      <c r="VVB70" s="264"/>
      <c r="VVC70" s="264"/>
      <c r="VVD70" s="264"/>
      <c r="VVE70" s="264"/>
      <c r="VVF70" s="264"/>
      <c r="VVG70" s="264"/>
      <c r="VVH70" s="264"/>
      <c r="VVI70" s="264"/>
      <c r="VVJ70" s="264"/>
      <c r="VVK70" s="264"/>
      <c r="VVL70" s="264"/>
      <c r="VVM70" s="264"/>
      <c r="VVN70" s="264"/>
      <c r="VVO70" s="264"/>
      <c r="VVP70" s="264"/>
      <c r="VVQ70" s="264"/>
      <c r="VVR70" s="264"/>
      <c r="VVS70" s="264"/>
      <c r="VVT70" s="264"/>
      <c r="VVU70" s="264"/>
      <c r="VVV70" s="264"/>
      <c r="VVW70" s="264"/>
      <c r="VVX70" s="264"/>
      <c r="VVY70" s="264"/>
      <c r="VVZ70" s="264"/>
      <c r="VWA70" s="264"/>
      <c r="VWB70" s="264"/>
      <c r="VWC70" s="264"/>
      <c r="VWD70" s="264"/>
      <c r="VWE70" s="264"/>
      <c r="VWF70" s="264"/>
      <c r="VWG70" s="264"/>
      <c r="VWH70" s="264"/>
      <c r="VWI70" s="264"/>
      <c r="VWJ70" s="264"/>
      <c r="VWK70" s="264"/>
      <c r="VWL70" s="264"/>
      <c r="VWM70" s="264"/>
      <c r="VWN70" s="264"/>
      <c r="VWO70" s="264"/>
      <c r="VWP70" s="264"/>
      <c r="VWQ70" s="264"/>
      <c r="VWR70" s="264"/>
      <c r="VWS70" s="264"/>
      <c r="VWT70" s="264"/>
      <c r="VWU70" s="264"/>
      <c r="VWV70" s="264"/>
      <c r="VWW70" s="264"/>
      <c r="VWX70" s="264"/>
      <c r="VWY70" s="264"/>
      <c r="VWZ70" s="264"/>
      <c r="VXA70" s="264"/>
      <c r="VXB70" s="264"/>
      <c r="VXC70" s="264"/>
      <c r="VXD70" s="264"/>
      <c r="VXE70" s="264"/>
      <c r="VXF70" s="264"/>
      <c r="VXG70" s="264"/>
      <c r="VXH70" s="264"/>
      <c r="VXI70" s="264"/>
      <c r="VXJ70" s="264"/>
      <c r="VXK70" s="264"/>
      <c r="VXL70" s="264"/>
      <c r="VXM70" s="264"/>
      <c r="VXN70" s="264"/>
      <c r="VXO70" s="264"/>
      <c r="VXP70" s="264"/>
      <c r="VXQ70" s="264"/>
      <c r="VXR70" s="264"/>
      <c r="VXS70" s="264"/>
      <c r="VXT70" s="264"/>
      <c r="VXU70" s="264"/>
      <c r="VXV70" s="264"/>
      <c r="VXW70" s="264"/>
      <c r="VXX70" s="264"/>
      <c r="VXY70" s="264"/>
      <c r="VXZ70" s="264"/>
      <c r="VYA70" s="264"/>
      <c r="VYB70" s="264"/>
      <c r="VYC70" s="264"/>
      <c r="VYD70" s="264"/>
      <c r="VYE70" s="264"/>
      <c r="VYF70" s="264"/>
      <c r="VYG70" s="264"/>
      <c r="VYH70" s="264"/>
      <c r="VYI70" s="264"/>
      <c r="VYJ70" s="264"/>
      <c r="VYK70" s="264"/>
      <c r="VYL70" s="264"/>
      <c r="VYM70" s="264"/>
      <c r="VYN70" s="264"/>
      <c r="VYO70" s="264"/>
      <c r="VYP70" s="264"/>
      <c r="VYQ70" s="264"/>
      <c r="VYR70" s="264"/>
      <c r="VYS70" s="264"/>
      <c r="VYT70" s="264"/>
      <c r="VYU70" s="264"/>
      <c r="VYV70" s="264"/>
      <c r="VYW70" s="264"/>
      <c r="VYX70" s="264"/>
      <c r="VYY70" s="264"/>
      <c r="VYZ70" s="264"/>
      <c r="VZA70" s="264"/>
      <c r="VZB70" s="264"/>
      <c r="VZC70" s="264"/>
      <c r="VZD70" s="264"/>
      <c r="VZE70" s="264"/>
      <c r="VZF70" s="264"/>
      <c r="VZG70" s="264"/>
      <c r="VZH70" s="264"/>
      <c r="VZI70" s="264"/>
      <c r="VZJ70" s="264"/>
      <c r="VZK70" s="264"/>
      <c r="VZL70" s="264"/>
      <c r="VZM70" s="264"/>
      <c r="VZN70" s="264"/>
      <c r="VZO70" s="264"/>
      <c r="VZP70" s="264"/>
      <c r="VZQ70" s="264"/>
      <c r="VZR70" s="264"/>
      <c r="VZS70" s="264"/>
      <c r="VZT70" s="264"/>
      <c r="VZU70" s="264"/>
      <c r="VZV70" s="264"/>
      <c r="VZW70" s="264"/>
      <c r="VZX70" s="264"/>
      <c r="VZY70" s="264"/>
      <c r="VZZ70" s="264"/>
      <c r="WAA70" s="264"/>
      <c r="WAB70" s="264"/>
      <c r="WAC70" s="264"/>
      <c r="WAD70" s="264"/>
      <c r="WAE70" s="264"/>
      <c r="WAF70" s="264"/>
      <c r="WAG70" s="264"/>
      <c r="WAH70" s="264"/>
      <c r="WAI70" s="264"/>
      <c r="WAJ70" s="264"/>
      <c r="WAK70" s="264"/>
      <c r="WAL70" s="264"/>
      <c r="WAM70" s="264"/>
      <c r="WAN70" s="264"/>
      <c r="WAO70" s="264"/>
      <c r="WAP70" s="264"/>
      <c r="WAQ70" s="264"/>
      <c r="WAR70" s="264"/>
      <c r="WAS70" s="264"/>
      <c r="WAT70" s="264"/>
      <c r="WAU70" s="264"/>
      <c r="WAV70" s="264"/>
      <c r="WAW70" s="264"/>
      <c r="WAX70" s="264"/>
      <c r="WAY70" s="264"/>
      <c r="WAZ70" s="264"/>
      <c r="WBA70" s="264"/>
      <c r="WBB70" s="264"/>
      <c r="WBC70" s="264"/>
      <c r="WBD70" s="264"/>
      <c r="WBE70" s="264"/>
      <c r="WBF70" s="264"/>
      <c r="WBG70" s="264"/>
      <c r="WBH70" s="264"/>
      <c r="WBI70" s="264"/>
      <c r="WBJ70" s="264"/>
      <c r="WBK70" s="264"/>
      <c r="WBL70" s="264"/>
      <c r="WBM70" s="264"/>
      <c r="WBN70" s="264"/>
      <c r="WBO70" s="264"/>
      <c r="WBP70" s="264"/>
      <c r="WBQ70" s="264"/>
      <c r="WBR70" s="264"/>
      <c r="WBS70" s="264"/>
      <c r="WBT70" s="264"/>
      <c r="WBU70" s="264"/>
      <c r="WBV70" s="264"/>
      <c r="WBW70" s="264"/>
      <c r="WBX70" s="264"/>
      <c r="WBY70" s="264"/>
      <c r="WBZ70" s="264"/>
      <c r="WCA70" s="264"/>
      <c r="WCB70" s="264"/>
      <c r="WCC70" s="264"/>
      <c r="WCD70" s="264"/>
      <c r="WCE70" s="264"/>
      <c r="WCF70" s="264"/>
      <c r="WCG70" s="264"/>
      <c r="WCH70" s="264"/>
      <c r="WCI70" s="264"/>
      <c r="WCJ70" s="264"/>
      <c r="WCK70" s="264"/>
      <c r="WCL70" s="264"/>
      <c r="WCM70" s="264"/>
      <c r="WCN70" s="264"/>
      <c r="WCO70" s="264"/>
      <c r="WCP70" s="264"/>
      <c r="WCQ70" s="264"/>
      <c r="WCR70" s="264"/>
      <c r="WCS70" s="264"/>
      <c r="WCT70" s="264"/>
      <c r="WCU70" s="264"/>
      <c r="WCV70" s="264"/>
      <c r="WCW70" s="264"/>
      <c r="WCX70" s="264"/>
      <c r="WCY70" s="264"/>
      <c r="WCZ70" s="264"/>
      <c r="WDA70" s="264"/>
      <c r="WDB70" s="264"/>
      <c r="WDC70" s="264"/>
      <c r="WDD70" s="264"/>
      <c r="WDE70" s="264"/>
      <c r="WDF70" s="264"/>
      <c r="WDG70" s="264"/>
      <c r="WDH70" s="264"/>
      <c r="WDI70" s="264"/>
      <c r="WDJ70" s="264"/>
      <c r="WDK70" s="264"/>
      <c r="WDL70" s="264"/>
      <c r="WDM70" s="264"/>
      <c r="WDN70" s="264"/>
      <c r="WDO70" s="264"/>
      <c r="WDP70" s="264"/>
      <c r="WDQ70" s="264"/>
      <c r="WDR70" s="264"/>
      <c r="WDS70" s="264"/>
      <c r="WDT70" s="264"/>
      <c r="WDU70" s="264"/>
      <c r="WDV70" s="264"/>
      <c r="WDW70" s="264"/>
      <c r="WDX70" s="264"/>
      <c r="WDY70" s="264"/>
      <c r="WDZ70" s="264"/>
      <c r="WEA70" s="264"/>
      <c r="WEB70" s="264"/>
      <c r="WEC70" s="264"/>
      <c r="WED70" s="264"/>
      <c r="WEE70" s="264"/>
      <c r="WEF70" s="264"/>
      <c r="WEG70" s="264"/>
      <c r="WEH70" s="264"/>
      <c r="WEI70" s="264"/>
      <c r="WEJ70" s="264"/>
      <c r="WEK70" s="264"/>
      <c r="WEL70" s="264"/>
      <c r="WEM70" s="264"/>
      <c r="WEN70" s="264"/>
      <c r="WEO70" s="264"/>
      <c r="WEP70" s="264"/>
      <c r="WEQ70" s="264"/>
      <c r="WER70" s="264"/>
      <c r="WES70" s="264"/>
      <c r="WET70" s="264"/>
      <c r="WEU70" s="264"/>
      <c r="WEV70" s="264"/>
      <c r="WEW70" s="264"/>
      <c r="WEX70" s="264"/>
      <c r="WEY70" s="264"/>
      <c r="WEZ70" s="264"/>
      <c r="WFA70" s="264"/>
      <c r="WFB70" s="264"/>
      <c r="WFC70" s="264"/>
      <c r="WFD70" s="264"/>
      <c r="WFE70" s="264"/>
      <c r="WFF70" s="264"/>
      <c r="WFG70" s="264"/>
      <c r="WFH70" s="264"/>
      <c r="WFI70" s="264"/>
      <c r="WFJ70" s="264"/>
      <c r="WFK70" s="264"/>
      <c r="WFL70" s="264"/>
      <c r="WFM70" s="264"/>
      <c r="WFN70" s="264"/>
      <c r="WFO70" s="264"/>
      <c r="WFP70" s="264"/>
      <c r="WFQ70" s="264"/>
      <c r="WFR70" s="264"/>
      <c r="WFS70" s="264"/>
      <c r="WFT70" s="264"/>
      <c r="WFU70" s="264"/>
      <c r="WFV70" s="264"/>
      <c r="WFW70" s="264"/>
      <c r="WFX70" s="264"/>
      <c r="WFY70" s="264"/>
      <c r="WFZ70" s="264"/>
      <c r="WGA70" s="264"/>
      <c r="WGB70" s="264"/>
      <c r="WGC70" s="264"/>
      <c r="WGD70" s="264"/>
      <c r="WGE70" s="264"/>
      <c r="WGF70" s="264"/>
      <c r="WGG70" s="264"/>
      <c r="WGH70" s="264"/>
      <c r="WGI70" s="264"/>
      <c r="WGJ70" s="264"/>
      <c r="WGK70" s="264"/>
      <c r="WGL70" s="264"/>
      <c r="WGM70" s="264"/>
      <c r="WGN70" s="264"/>
      <c r="WGO70" s="264"/>
      <c r="WGP70" s="264"/>
      <c r="WGQ70" s="264"/>
      <c r="WGR70" s="264"/>
      <c r="WGS70" s="264"/>
      <c r="WGT70" s="264"/>
      <c r="WGU70" s="264"/>
      <c r="WGV70" s="264"/>
      <c r="WGW70" s="264"/>
      <c r="WGX70" s="264"/>
      <c r="WGY70" s="264"/>
      <c r="WGZ70" s="264"/>
      <c r="WHA70" s="264"/>
      <c r="WHB70" s="264"/>
      <c r="WHC70" s="264"/>
      <c r="WHD70" s="264"/>
      <c r="WHE70" s="264"/>
      <c r="WHF70" s="264"/>
      <c r="WHG70" s="264"/>
      <c r="WHH70" s="264"/>
      <c r="WHI70" s="264"/>
      <c r="WHJ70" s="264"/>
      <c r="WHK70" s="264"/>
      <c r="WHL70" s="264"/>
      <c r="WHM70" s="264"/>
      <c r="WHN70" s="264"/>
      <c r="WHO70" s="264"/>
      <c r="WHP70" s="264"/>
      <c r="WHQ70" s="264"/>
      <c r="WHR70" s="264"/>
      <c r="WHS70" s="264"/>
      <c r="WHT70" s="264"/>
      <c r="WHU70" s="264"/>
      <c r="WHV70" s="264"/>
      <c r="WHW70" s="264"/>
      <c r="WHX70" s="264"/>
      <c r="WHY70" s="264"/>
      <c r="WHZ70" s="264"/>
      <c r="WIA70" s="264"/>
      <c r="WIB70" s="264"/>
      <c r="WIC70" s="264"/>
      <c r="WID70" s="264"/>
      <c r="WIE70" s="264"/>
      <c r="WIF70" s="264"/>
      <c r="WIG70" s="264"/>
      <c r="WIH70" s="264"/>
      <c r="WII70" s="264"/>
      <c r="WIJ70" s="264"/>
      <c r="WIK70" s="264"/>
      <c r="WIL70" s="264"/>
      <c r="WIM70" s="264"/>
      <c r="WIN70" s="264"/>
      <c r="WIO70" s="264"/>
      <c r="WIP70" s="264"/>
      <c r="WIQ70" s="264"/>
      <c r="WIR70" s="264"/>
      <c r="WIS70" s="264"/>
      <c r="WIT70" s="264"/>
      <c r="WIU70" s="264"/>
      <c r="WIV70" s="264"/>
      <c r="WIW70" s="264"/>
      <c r="WIX70" s="264"/>
      <c r="WIY70" s="264"/>
      <c r="WIZ70" s="264"/>
      <c r="WJA70" s="264"/>
      <c r="WJB70" s="264"/>
      <c r="WJC70" s="264"/>
      <c r="WJD70" s="264"/>
      <c r="WJE70" s="264"/>
      <c r="WJF70" s="264"/>
      <c r="WJG70" s="264"/>
      <c r="WJH70" s="264"/>
      <c r="WJI70" s="264"/>
      <c r="WJJ70" s="264"/>
      <c r="WJK70" s="264"/>
      <c r="WJL70" s="264"/>
      <c r="WJM70" s="264"/>
      <c r="WJN70" s="264"/>
      <c r="WJO70" s="264"/>
      <c r="WJP70" s="264"/>
      <c r="WJQ70" s="264"/>
      <c r="WJR70" s="264"/>
      <c r="WJS70" s="264"/>
      <c r="WJT70" s="264"/>
      <c r="WJU70" s="264"/>
      <c r="WJV70" s="264"/>
      <c r="WJW70" s="264"/>
      <c r="WJX70" s="264"/>
      <c r="WJY70" s="264"/>
      <c r="WJZ70" s="264"/>
      <c r="WKA70" s="264"/>
      <c r="WKB70" s="264"/>
      <c r="WKC70" s="264"/>
      <c r="WKD70" s="264"/>
      <c r="WKE70" s="264"/>
      <c r="WKF70" s="264"/>
      <c r="WKG70" s="264"/>
      <c r="WKH70" s="264"/>
      <c r="WKI70" s="264"/>
      <c r="WKJ70" s="264"/>
      <c r="WKK70" s="264"/>
      <c r="WKL70" s="264"/>
      <c r="WKM70" s="264"/>
      <c r="WKN70" s="264"/>
      <c r="WKO70" s="264"/>
      <c r="WKP70" s="264"/>
      <c r="WKQ70" s="264"/>
      <c r="WKR70" s="264"/>
      <c r="WKS70" s="264"/>
      <c r="WKT70" s="264"/>
      <c r="WKU70" s="264"/>
      <c r="WKV70" s="264"/>
      <c r="WKW70" s="264"/>
      <c r="WKX70" s="264"/>
      <c r="WKY70" s="264"/>
      <c r="WKZ70" s="264"/>
      <c r="WLA70" s="264"/>
      <c r="WLB70" s="264"/>
      <c r="WLC70" s="264"/>
      <c r="WLD70" s="264"/>
      <c r="WLE70" s="264"/>
      <c r="WLF70" s="264"/>
      <c r="WLG70" s="264"/>
      <c r="WLH70" s="264"/>
      <c r="WLI70" s="264"/>
      <c r="WLJ70" s="264"/>
      <c r="WLK70" s="264"/>
      <c r="WLL70" s="264"/>
      <c r="WLM70" s="264"/>
      <c r="WLN70" s="264"/>
      <c r="WLO70" s="264"/>
      <c r="WLP70" s="264"/>
      <c r="WLQ70" s="264"/>
      <c r="WLR70" s="264"/>
      <c r="WLS70" s="264"/>
      <c r="WLT70" s="264"/>
      <c r="WLU70" s="264"/>
      <c r="WLV70" s="264"/>
      <c r="WLW70" s="264"/>
      <c r="WLX70" s="264"/>
      <c r="WLY70" s="264"/>
      <c r="WLZ70" s="264"/>
      <c r="WMA70" s="264"/>
      <c r="WMB70" s="264"/>
      <c r="WMC70" s="264"/>
      <c r="WMD70" s="264"/>
      <c r="WME70" s="264"/>
      <c r="WMF70" s="264"/>
      <c r="WMG70" s="264"/>
      <c r="WMH70" s="264"/>
      <c r="WMI70" s="264"/>
      <c r="WMJ70" s="264"/>
      <c r="WMK70" s="264"/>
      <c r="WML70" s="264"/>
      <c r="WMM70" s="264"/>
      <c r="WMN70" s="264"/>
      <c r="WMO70" s="264"/>
      <c r="WMP70" s="264"/>
      <c r="WMQ70" s="264"/>
      <c r="WMR70" s="264"/>
      <c r="WMS70" s="264"/>
      <c r="WMT70" s="264"/>
      <c r="WMU70" s="264"/>
      <c r="WMV70" s="264"/>
      <c r="WMW70" s="264"/>
      <c r="WMX70" s="264"/>
      <c r="WMY70" s="264"/>
      <c r="WMZ70" s="264"/>
      <c r="WNA70" s="264"/>
      <c r="WNB70" s="264"/>
      <c r="WNC70" s="264"/>
      <c r="WND70" s="264"/>
      <c r="WNE70" s="264"/>
      <c r="WNF70" s="264"/>
      <c r="WNG70" s="264"/>
      <c r="WNH70" s="264"/>
      <c r="WNI70" s="264"/>
      <c r="WNJ70" s="264"/>
      <c r="WNK70" s="264"/>
      <c r="WNL70" s="264"/>
      <c r="WNM70" s="264"/>
      <c r="WNN70" s="264"/>
      <c r="WNO70" s="264"/>
      <c r="WNP70" s="264"/>
      <c r="WNQ70" s="264"/>
      <c r="WNR70" s="264"/>
      <c r="WNS70" s="264"/>
      <c r="WNT70" s="264"/>
      <c r="WNU70" s="264"/>
      <c r="WNV70" s="264"/>
      <c r="WNW70" s="264"/>
      <c r="WNX70" s="264"/>
      <c r="WNY70" s="264"/>
      <c r="WNZ70" s="264"/>
      <c r="WOA70" s="264"/>
      <c r="WOB70" s="264"/>
      <c r="WOC70" s="264"/>
      <c r="WOD70" s="264"/>
      <c r="WOE70" s="264"/>
      <c r="WOF70" s="264"/>
      <c r="WOG70" s="264"/>
      <c r="WOH70" s="264"/>
      <c r="WOI70" s="264"/>
      <c r="WOJ70" s="264"/>
      <c r="WOK70" s="264"/>
      <c r="WOL70" s="264"/>
      <c r="WOM70" s="264"/>
      <c r="WON70" s="264"/>
      <c r="WOO70" s="264"/>
      <c r="WOP70" s="264"/>
      <c r="WOQ70" s="264"/>
      <c r="WOR70" s="264"/>
      <c r="WOS70" s="264"/>
      <c r="WOT70" s="264"/>
      <c r="WOU70" s="264"/>
      <c r="WOV70" s="264"/>
      <c r="WOW70" s="264"/>
      <c r="WOX70" s="264"/>
      <c r="WOY70" s="264"/>
      <c r="WOZ70" s="264"/>
      <c r="WPA70" s="264"/>
      <c r="WPB70" s="264"/>
      <c r="WPC70" s="264"/>
      <c r="WPD70" s="264"/>
      <c r="WPE70" s="264"/>
      <c r="WPF70" s="264"/>
      <c r="WPG70" s="264"/>
      <c r="WPH70" s="264"/>
      <c r="WPI70" s="264"/>
      <c r="WPJ70" s="264"/>
      <c r="WPK70" s="264"/>
      <c r="WPL70" s="264"/>
      <c r="WPM70" s="264"/>
      <c r="WPN70" s="264"/>
      <c r="WPO70" s="264"/>
      <c r="WPP70" s="264"/>
      <c r="WPQ70" s="264"/>
      <c r="WPR70" s="264"/>
      <c r="WPS70" s="264"/>
      <c r="WPT70" s="264"/>
      <c r="WPU70" s="264"/>
      <c r="WPV70" s="264"/>
      <c r="WPW70" s="264"/>
      <c r="WPX70" s="264"/>
      <c r="WPY70" s="264"/>
      <c r="WPZ70" s="264"/>
      <c r="WQA70" s="264"/>
      <c r="WQB70" s="264"/>
      <c r="WQC70" s="264"/>
      <c r="WQD70" s="264"/>
      <c r="WQE70" s="264"/>
      <c r="WQF70" s="264"/>
      <c r="WQG70" s="264"/>
      <c r="WQH70" s="264"/>
      <c r="WQI70" s="264"/>
      <c r="WQJ70" s="264"/>
      <c r="WQK70" s="264"/>
      <c r="WQL70" s="264"/>
      <c r="WQM70" s="264"/>
      <c r="WQN70" s="264"/>
      <c r="WQO70" s="264"/>
      <c r="WQP70" s="264"/>
      <c r="WQQ70" s="264"/>
      <c r="WQR70" s="264"/>
      <c r="WQS70" s="264"/>
      <c r="WQT70" s="264"/>
      <c r="WQU70" s="264"/>
      <c r="WQV70" s="264"/>
      <c r="WQW70" s="264"/>
      <c r="WQX70" s="264"/>
      <c r="WQY70" s="264"/>
      <c r="WQZ70" s="264"/>
      <c r="WRA70" s="264"/>
      <c r="WRB70" s="264"/>
      <c r="WRC70" s="264"/>
      <c r="WRD70" s="264"/>
      <c r="WRE70" s="264"/>
      <c r="WRF70" s="264"/>
      <c r="WRG70" s="264"/>
      <c r="WRH70" s="264"/>
      <c r="WRI70" s="264"/>
      <c r="WRJ70" s="264"/>
      <c r="WRK70" s="264"/>
      <c r="WRL70" s="264"/>
      <c r="WRM70" s="264"/>
      <c r="WRN70" s="264"/>
      <c r="WRO70" s="264"/>
      <c r="WRP70" s="264"/>
      <c r="WRQ70" s="264"/>
      <c r="WRR70" s="264"/>
      <c r="WRS70" s="264"/>
      <c r="WRT70" s="264"/>
      <c r="WRU70" s="264"/>
      <c r="WRV70" s="264"/>
      <c r="WRW70" s="264"/>
      <c r="WRX70" s="264"/>
      <c r="WRY70" s="264"/>
      <c r="WRZ70" s="264"/>
      <c r="WSA70" s="264"/>
      <c r="WSB70" s="264"/>
      <c r="WSC70" s="264"/>
      <c r="WSD70" s="264"/>
      <c r="WSE70" s="264"/>
      <c r="WSF70" s="264"/>
      <c r="WSG70" s="264"/>
      <c r="WSH70" s="264"/>
      <c r="WSI70" s="264"/>
      <c r="WSJ70" s="264"/>
      <c r="WSK70" s="264"/>
      <c r="WSL70" s="264"/>
      <c r="WSM70" s="264"/>
      <c r="WSN70" s="264"/>
      <c r="WSO70" s="264"/>
      <c r="WSP70" s="264"/>
      <c r="WSQ70" s="264"/>
      <c r="WSR70" s="264"/>
      <c r="WSS70" s="264"/>
      <c r="WST70" s="264"/>
      <c r="WSU70" s="264"/>
      <c r="WSV70" s="264"/>
      <c r="WSW70" s="264"/>
      <c r="WSX70" s="264"/>
      <c r="WSY70" s="264"/>
      <c r="WSZ70" s="264"/>
      <c r="WTA70" s="264"/>
      <c r="WTB70" s="264"/>
      <c r="WTC70" s="264"/>
      <c r="WTD70" s="264"/>
      <c r="WTE70" s="264"/>
      <c r="WTF70" s="264"/>
      <c r="WTG70" s="264"/>
      <c r="WTH70" s="264"/>
      <c r="WTI70" s="264"/>
      <c r="WTJ70" s="264"/>
      <c r="WTK70" s="264"/>
      <c r="WTL70" s="264"/>
      <c r="WTM70" s="264"/>
      <c r="WTN70" s="264"/>
      <c r="WTO70" s="264"/>
      <c r="WTP70" s="264"/>
      <c r="WTQ70" s="264"/>
      <c r="WTR70" s="264"/>
      <c r="WTS70" s="264"/>
      <c r="WTT70" s="264"/>
      <c r="WTU70" s="264"/>
      <c r="WTV70" s="264"/>
      <c r="WTW70" s="264"/>
      <c r="WTX70" s="264"/>
      <c r="WTY70" s="264"/>
      <c r="WTZ70" s="264"/>
      <c r="WUA70" s="264"/>
      <c r="WUB70" s="264"/>
      <c r="WUC70" s="264"/>
      <c r="WUD70" s="264"/>
      <c r="WUE70" s="264"/>
      <c r="WUF70" s="264"/>
      <c r="WUG70" s="264"/>
      <c r="WUH70" s="264"/>
      <c r="WUI70" s="264"/>
      <c r="WUJ70" s="264"/>
      <c r="WUK70" s="264"/>
      <c r="WUL70" s="264"/>
      <c r="WUM70" s="264"/>
      <c r="WUN70" s="264"/>
      <c r="WUO70" s="264"/>
      <c r="WUP70" s="264"/>
      <c r="WUQ70" s="264"/>
      <c r="WUR70" s="264"/>
      <c r="WUS70" s="264"/>
      <c r="WUT70" s="264"/>
      <c r="WUU70" s="264"/>
      <c r="WUV70" s="264"/>
      <c r="WUW70" s="264"/>
      <c r="WUX70" s="264"/>
      <c r="WUY70" s="264"/>
      <c r="WUZ70" s="264"/>
      <c r="WVA70" s="264"/>
      <c r="WVB70" s="264"/>
      <c r="WVC70" s="264"/>
      <c r="WVD70" s="264"/>
      <c r="WVE70" s="264"/>
      <c r="WVF70" s="264"/>
      <c r="WVG70" s="264"/>
      <c r="WVH70" s="264"/>
      <c r="WVI70" s="264"/>
      <c r="WVJ70" s="264"/>
      <c r="WVK70" s="264"/>
      <c r="WVL70" s="264"/>
      <c r="WVM70" s="264"/>
      <c r="WVN70" s="264"/>
      <c r="WVO70" s="264"/>
      <c r="WVP70" s="264"/>
      <c r="WVQ70" s="264"/>
      <c r="WVR70" s="264"/>
      <c r="WVS70" s="264"/>
      <c r="WVT70" s="264"/>
      <c r="WVU70" s="264"/>
      <c r="WVV70" s="264"/>
      <c r="WVW70" s="264"/>
      <c r="WVX70" s="264"/>
      <c r="WVY70" s="264"/>
      <c r="WVZ70" s="264"/>
      <c r="WWA70" s="264"/>
      <c r="WWB70" s="264"/>
      <c r="WWC70" s="264"/>
      <c r="WWD70" s="264"/>
      <c r="WWE70" s="264"/>
      <c r="WWF70" s="264"/>
      <c r="WWG70" s="264"/>
      <c r="WWH70" s="264"/>
      <c r="WWI70" s="264"/>
      <c r="WWJ70" s="264"/>
      <c r="WWK70" s="264"/>
      <c r="WWL70" s="264"/>
      <c r="WWM70" s="264"/>
      <c r="WWN70" s="264"/>
      <c r="WWO70" s="264"/>
      <c r="WWP70" s="264"/>
      <c r="WWQ70" s="264"/>
      <c r="WWR70" s="264"/>
      <c r="WWS70" s="264"/>
      <c r="WWT70" s="264"/>
      <c r="WWU70" s="264"/>
      <c r="WWV70" s="264"/>
      <c r="WWW70" s="264"/>
      <c r="WWX70" s="264"/>
      <c r="WWY70" s="264"/>
      <c r="WWZ70" s="264"/>
      <c r="WXA70" s="264"/>
      <c r="WXB70" s="264"/>
      <c r="WXC70" s="264"/>
      <c r="WXD70" s="264"/>
      <c r="WXE70" s="264"/>
      <c r="WXF70" s="264"/>
      <c r="WXG70" s="264"/>
      <c r="WXH70" s="264"/>
      <c r="WXI70" s="264"/>
      <c r="WXJ70" s="264"/>
      <c r="WXK70" s="264"/>
      <c r="WXL70" s="264"/>
      <c r="WXM70" s="264"/>
      <c r="WXN70" s="264"/>
      <c r="WXO70" s="264"/>
      <c r="WXP70" s="264"/>
      <c r="WXQ70" s="264"/>
      <c r="WXR70" s="264"/>
      <c r="WXS70" s="264"/>
      <c r="WXT70" s="264"/>
      <c r="WXU70" s="264"/>
      <c r="WXV70" s="264"/>
      <c r="WXW70" s="264"/>
      <c r="WXX70" s="264"/>
      <c r="WXY70" s="264"/>
      <c r="WXZ70" s="264"/>
      <c r="WYA70" s="264"/>
      <c r="WYB70" s="264"/>
      <c r="WYC70" s="264"/>
      <c r="WYD70" s="264"/>
      <c r="WYE70" s="264"/>
      <c r="WYF70" s="264"/>
      <c r="WYG70" s="264"/>
      <c r="WYH70" s="264"/>
      <c r="WYI70" s="264"/>
      <c r="WYJ70" s="264"/>
      <c r="WYK70" s="264"/>
      <c r="WYL70" s="264"/>
      <c r="WYM70" s="264"/>
      <c r="WYN70" s="264"/>
      <c r="WYO70" s="264"/>
      <c r="WYP70" s="264"/>
      <c r="WYQ70" s="264"/>
      <c r="WYR70" s="264"/>
      <c r="WYS70" s="264"/>
      <c r="WYT70" s="264"/>
      <c r="WYU70" s="264"/>
      <c r="WYV70" s="264"/>
      <c r="WYW70" s="264"/>
      <c r="WYX70" s="264"/>
      <c r="WYY70" s="264"/>
      <c r="WYZ70" s="264"/>
      <c r="WZA70" s="264"/>
      <c r="WZB70" s="264"/>
      <c r="WZC70" s="264"/>
      <c r="WZD70" s="264"/>
      <c r="WZE70" s="264"/>
      <c r="WZF70" s="264"/>
      <c r="WZG70" s="264"/>
      <c r="WZH70" s="264"/>
      <c r="WZI70" s="264"/>
      <c r="WZJ70" s="264"/>
      <c r="WZK70" s="264"/>
      <c r="WZL70" s="264"/>
      <c r="WZM70" s="264"/>
      <c r="WZN70" s="264"/>
      <c r="WZO70" s="264"/>
      <c r="WZP70" s="264"/>
      <c r="WZQ70" s="264"/>
      <c r="WZR70" s="264"/>
      <c r="WZS70" s="264"/>
      <c r="WZT70" s="264"/>
      <c r="WZU70" s="264"/>
      <c r="WZV70" s="264"/>
      <c r="WZW70" s="264"/>
      <c r="WZX70" s="264"/>
      <c r="WZY70" s="264"/>
      <c r="WZZ70" s="264"/>
      <c r="XAA70" s="264"/>
      <c r="XAB70" s="264"/>
      <c r="XAC70" s="264"/>
      <c r="XAD70" s="264"/>
      <c r="XAE70" s="264"/>
      <c r="XAF70" s="264"/>
      <c r="XAG70" s="264"/>
      <c r="XAH70" s="264"/>
      <c r="XAI70" s="264"/>
      <c r="XAJ70" s="264"/>
      <c r="XAK70" s="264"/>
      <c r="XAL70" s="264"/>
      <c r="XAM70" s="264"/>
      <c r="XAN70" s="264"/>
      <c r="XAO70" s="264"/>
      <c r="XAP70" s="264"/>
      <c r="XAQ70" s="264"/>
      <c r="XAR70" s="264"/>
      <c r="XAS70" s="264"/>
      <c r="XAT70" s="264"/>
      <c r="XAU70" s="264"/>
      <c r="XAV70" s="264"/>
      <c r="XAW70" s="264"/>
      <c r="XAX70" s="264"/>
      <c r="XAY70" s="264"/>
      <c r="XAZ70" s="264"/>
      <c r="XBA70" s="264"/>
      <c r="XBB70" s="264"/>
      <c r="XBC70" s="264"/>
      <c r="XBD70" s="264"/>
      <c r="XBE70" s="264"/>
      <c r="XBF70" s="264"/>
      <c r="XBG70" s="264"/>
      <c r="XBH70" s="264"/>
      <c r="XBI70" s="264"/>
      <c r="XBJ70" s="264"/>
      <c r="XBK70" s="264"/>
      <c r="XBL70" s="264"/>
      <c r="XBM70" s="264"/>
      <c r="XBN70" s="264"/>
      <c r="XBO70" s="264"/>
      <c r="XBP70" s="264"/>
      <c r="XBQ70" s="264"/>
      <c r="XBR70" s="264"/>
      <c r="XBS70" s="264"/>
      <c r="XBT70" s="264"/>
      <c r="XBU70" s="264"/>
      <c r="XBV70" s="264"/>
      <c r="XBW70" s="264"/>
      <c r="XBX70" s="264"/>
      <c r="XBY70" s="264"/>
      <c r="XBZ70" s="264"/>
      <c r="XCA70" s="264"/>
      <c r="XCB70" s="264"/>
      <c r="XCC70" s="264"/>
      <c r="XCD70" s="264"/>
      <c r="XCE70" s="264"/>
      <c r="XCF70" s="264"/>
      <c r="XCG70" s="264"/>
      <c r="XCH70" s="264"/>
      <c r="XCI70" s="264"/>
      <c r="XCJ70" s="264"/>
      <c r="XCK70" s="264"/>
      <c r="XCL70" s="264"/>
      <c r="XCM70" s="264"/>
      <c r="XCN70" s="264"/>
      <c r="XCO70" s="264"/>
      <c r="XCP70" s="264"/>
      <c r="XCQ70" s="264"/>
      <c r="XCR70" s="264"/>
      <c r="XCS70" s="264"/>
      <c r="XCT70" s="264"/>
      <c r="XCU70" s="264"/>
      <c r="XCV70" s="264"/>
      <c r="XCW70" s="264"/>
      <c r="XCX70" s="264"/>
      <c r="XCY70" s="264"/>
      <c r="XCZ70" s="264"/>
      <c r="XDA70" s="264"/>
      <c r="XDB70" s="264"/>
      <c r="XDC70" s="264"/>
      <c r="XDD70" s="264"/>
      <c r="XDE70" s="264"/>
      <c r="XDF70" s="264"/>
      <c r="XDG70" s="264"/>
      <c r="XDH70" s="264"/>
      <c r="XDI70" s="264"/>
      <c r="XDJ70" s="264"/>
      <c r="XDK70" s="264"/>
      <c r="XDL70" s="264"/>
      <c r="XDM70" s="264"/>
      <c r="XDN70" s="264"/>
      <c r="XDO70" s="264"/>
      <c r="XDP70" s="264"/>
      <c r="XDQ70" s="264"/>
      <c r="XDR70" s="264"/>
      <c r="XDS70" s="264"/>
      <c r="XDT70" s="264"/>
      <c r="XDU70" s="264"/>
      <c r="XDV70" s="264"/>
      <c r="XDW70" s="264"/>
      <c r="XDX70" s="264"/>
      <c r="XDY70" s="264"/>
      <c r="XDZ70" s="264"/>
      <c r="XEA70" s="264"/>
      <c r="XEB70" s="264"/>
      <c r="XEC70" s="264"/>
      <c r="XED70" s="264"/>
      <c r="XEE70" s="264"/>
      <c r="XEF70" s="264"/>
      <c r="XEG70" s="264"/>
      <c r="XEH70" s="264"/>
      <c r="XEI70" s="264"/>
      <c r="XEJ70" s="264"/>
      <c r="XEK70" s="264"/>
      <c r="XEL70" s="264"/>
      <c r="XEM70" s="264"/>
      <c r="XEN70" s="264"/>
      <c r="XEO70" s="264"/>
      <c r="XEP70" s="264"/>
      <c r="XEQ70" s="264"/>
      <c r="XER70" s="264"/>
      <c r="XES70" s="264"/>
      <c r="XET70" s="264"/>
      <c r="XEU70" s="264"/>
      <c r="XEV70" s="264"/>
      <c r="XEW70" s="264"/>
      <c r="XEX70" s="264"/>
      <c r="XEY70" s="264"/>
      <c r="XEZ70" s="264"/>
      <c r="XFA70" s="264"/>
      <c r="XFB70" s="264"/>
      <c r="XFC70" s="264"/>
    </row>
    <row r="71" spans="1:16383" s="267" customFormat="1" ht="12.75" hidden="1" customHeight="1" x14ac:dyDescent="0.3">
      <c r="A71" s="264"/>
      <c r="B71" s="264"/>
      <c r="C71" s="264"/>
      <c r="E71" s="266"/>
      <c r="F71" s="264"/>
      <c r="H71" s="268"/>
      <c r="I71" s="264"/>
      <c r="J71" s="264"/>
      <c r="K71" s="264"/>
      <c r="L71" s="264"/>
      <c r="M71" s="264"/>
      <c r="N71" s="264"/>
      <c r="O71" s="264"/>
      <c r="P71" s="264"/>
      <c r="Q71" s="264"/>
      <c r="R71" s="264"/>
      <c r="S71" s="264"/>
      <c r="T71" s="264"/>
      <c r="U71" s="264"/>
      <c r="V71" s="264"/>
      <c r="W71" s="264"/>
      <c r="X71" s="264"/>
      <c r="Y71" s="264"/>
      <c r="Z71" s="264"/>
      <c r="AA71" s="264"/>
      <c r="AB71" s="264"/>
      <c r="AC71" s="264"/>
      <c r="AD71" s="264"/>
      <c r="AE71" s="264"/>
      <c r="AF71" s="264"/>
      <c r="AG71" s="264"/>
      <c r="AH71" s="264"/>
      <c r="AI71" s="264"/>
      <c r="AJ71" s="264"/>
      <c r="AK71" s="264"/>
      <c r="AL71" s="264"/>
      <c r="AM71" s="264"/>
      <c r="AN71" s="264"/>
      <c r="AO71" s="264"/>
      <c r="AP71" s="264"/>
      <c r="AQ71" s="264"/>
      <c r="AR71" s="264"/>
      <c r="AS71" s="264"/>
      <c r="AT71" s="264"/>
      <c r="AU71" s="264"/>
      <c r="AV71" s="264"/>
      <c r="AW71" s="264"/>
      <c r="AX71" s="264"/>
      <c r="AY71" s="264"/>
      <c r="AZ71" s="264"/>
      <c r="BA71" s="264"/>
      <c r="BB71" s="264"/>
      <c r="BC71" s="264"/>
      <c r="BD71" s="264"/>
      <c r="BE71" s="264"/>
      <c r="BF71" s="264"/>
      <c r="BG71" s="264"/>
      <c r="BH71" s="264"/>
      <c r="BI71" s="264"/>
      <c r="BJ71" s="264"/>
      <c r="BK71" s="264"/>
      <c r="BL71" s="264"/>
      <c r="BM71" s="264"/>
      <c r="BN71" s="264"/>
      <c r="BO71" s="264"/>
      <c r="BP71" s="264"/>
      <c r="BQ71" s="264"/>
      <c r="BR71" s="264"/>
      <c r="BS71" s="264"/>
      <c r="BT71" s="264"/>
      <c r="BU71" s="264"/>
      <c r="BV71" s="264"/>
      <c r="BW71" s="264"/>
      <c r="BX71" s="264"/>
      <c r="BY71" s="264"/>
      <c r="BZ71" s="264"/>
      <c r="CA71" s="264"/>
      <c r="CB71" s="264"/>
      <c r="CC71" s="264"/>
      <c r="CD71" s="264"/>
      <c r="CE71" s="264"/>
      <c r="CF71" s="264"/>
      <c r="CG71" s="264"/>
      <c r="CH71" s="264"/>
      <c r="CI71" s="264"/>
      <c r="CJ71" s="264"/>
      <c r="CK71" s="264"/>
      <c r="CL71" s="264"/>
      <c r="CM71" s="264"/>
      <c r="CN71" s="264"/>
      <c r="CO71" s="264"/>
      <c r="CP71" s="264"/>
      <c r="CQ71" s="264"/>
      <c r="CR71" s="264"/>
      <c r="CS71" s="264"/>
      <c r="CT71" s="264"/>
      <c r="CU71" s="264"/>
      <c r="CV71" s="264"/>
      <c r="CW71" s="264"/>
      <c r="CX71" s="264"/>
      <c r="CY71" s="264"/>
      <c r="CZ71" s="264"/>
      <c r="DA71" s="264"/>
      <c r="DB71" s="264"/>
      <c r="DC71" s="264"/>
      <c r="DD71" s="264"/>
      <c r="DE71" s="264"/>
      <c r="DF71" s="264"/>
      <c r="DG71" s="264"/>
      <c r="DH71" s="264"/>
      <c r="DI71" s="264"/>
      <c r="DJ71" s="264"/>
      <c r="DK71" s="264"/>
      <c r="DL71" s="264"/>
      <c r="DM71" s="264"/>
      <c r="DN71" s="264"/>
      <c r="DO71" s="264"/>
      <c r="DP71" s="264"/>
      <c r="DQ71" s="264"/>
      <c r="DR71" s="264"/>
      <c r="DS71" s="264"/>
      <c r="DT71" s="264"/>
      <c r="DU71" s="264"/>
      <c r="DV71" s="264"/>
      <c r="DW71" s="264"/>
      <c r="DX71" s="264"/>
      <c r="DY71" s="264"/>
      <c r="DZ71" s="264"/>
      <c r="EA71" s="264"/>
      <c r="EB71" s="264"/>
      <c r="EC71" s="264"/>
      <c r="ED71" s="264"/>
      <c r="EE71" s="264"/>
      <c r="EF71" s="264"/>
      <c r="EG71" s="264"/>
      <c r="EH71" s="264"/>
      <c r="EI71" s="264"/>
      <c r="EJ71" s="264"/>
      <c r="EK71" s="264"/>
      <c r="EL71" s="264"/>
      <c r="EM71" s="264"/>
      <c r="EN71" s="264"/>
      <c r="EO71" s="264"/>
      <c r="EP71" s="264"/>
      <c r="EQ71" s="264"/>
      <c r="ER71" s="264"/>
      <c r="ES71" s="264"/>
      <c r="ET71" s="264"/>
      <c r="EU71" s="264"/>
      <c r="EV71" s="264"/>
      <c r="EW71" s="264"/>
      <c r="EX71" s="264"/>
      <c r="EY71" s="264"/>
      <c r="EZ71" s="264"/>
      <c r="FA71" s="264"/>
      <c r="FB71" s="264"/>
      <c r="FC71" s="264"/>
      <c r="FD71" s="264"/>
      <c r="FE71" s="264"/>
      <c r="FF71" s="264"/>
      <c r="FG71" s="264"/>
      <c r="FH71" s="264"/>
      <c r="FI71" s="264"/>
      <c r="FJ71" s="264"/>
      <c r="FK71" s="264"/>
      <c r="FL71" s="264"/>
      <c r="FM71" s="264"/>
      <c r="FN71" s="264"/>
      <c r="FO71" s="264"/>
      <c r="FP71" s="264"/>
      <c r="FQ71" s="264"/>
      <c r="FR71" s="264"/>
      <c r="FS71" s="264"/>
      <c r="FT71" s="264"/>
      <c r="FU71" s="264"/>
      <c r="FV71" s="264"/>
      <c r="FW71" s="264"/>
      <c r="FX71" s="264"/>
      <c r="FY71" s="264"/>
      <c r="FZ71" s="264"/>
      <c r="GA71" s="264"/>
      <c r="GB71" s="264"/>
      <c r="GC71" s="264"/>
      <c r="GD71" s="264"/>
      <c r="GE71" s="264"/>
      <c r="GF71" s="264"/>
      <c r="GG71" s="264"/>
      <c r="GH71" s="264"/>
      <c r="GI71" s="264"/>
      <c r="GJ71" s="264"/>
      <c r="GK71" s="264"/>
      <c r="GL71" s="264"/>
      <c r="GM71" s="264"/>
      <c r="GN71" s="264"/>
      <c r="GO71" s="264"/>
      <c r="GP71" s="264"/>
      <c r="GQ71" s="264"/>
      <c r="GR71" s="264"/>
      <c r="GS71" s="264"/>
      <c r="GT71" s="264"/>
      <c r="GU71" s="264"/>
      <c r="GV71" s="264"/>
      <c r="GW71" s="264"/>
      <c r="GX71" s="264"/>
      <c r="GY71" s="264"/>
      <c r="GZ71" s="264"/>
      <c r="HA71" s="264"/>
      <c r="HB71" s="264"/>
      <c r="HC71" s="264"/>
      <c r="HD71" s="264"/>
      <c r="HE71" s="264"/>
      <c r="HF71" s="264"/>
      <c r="HG71" s="264"/>
      <c r="HH71" s="264"/>
      <c r="HI71" s="264"/>
      <c r="HJ71" s="264"/>
      <c r="HK71" s="264"/>
      <c r="HL71" s="264"/>
      <c r="HM71" s="264"/>
      <c r="HN71" s="264"/>
      <c r="HO71" s="264"/>
      <c r="HP71" s="264"/>
      <c r="HQ71" s="264"/>
      <c r="HR71" s="264"/>
      <c r="HS71" s="264"/>
      <c r="HT71" s="264"/>
      <c r="HU71" s="264"/>
      <c r="HV71" s="264"/>
      <c r="HW71" s="264"/>
      <c r="HX71" s="264"/>
      <c r="HY71" s="264"/>
      <c r="HZ71" s="264"/>
      <c r="IA71" s="264"/>
      <c r="IB71" s="264"/>
      <c r="IC71" s="264"/>
      <c r="ID71" s="264"/>
      <c r="IE71" s="264"/>
      <c r="IF71" s="264"/>
      <c r="IG71" s="264"/>
      <c r="IH71" s="264"/>
      <c r="II71" s="264"/>
      <c r="IJ71" s="264"/>
      <c r="IK71" s="264"/>
      <c r="IL71" s="264"/>
      <c r="IM71" s="264"/>
      <c r="IN71" s="264"/>
      <c r="IO71" s="264"/>
      <c r="IP71" s="264"/>
      <c r="IQ71" s="264"/>
      <c r="IR71" s="264"/>
      <c r="IS71" s="264"/>
      <c r="IT71" s="264"/>
      <c r="IU71" s="264"/>
      <c r="IV71" s="264"/>
      <c r="IW71" s="264"/>
      <c r="IX71" s="264"/>
      <c r="IY71" s="264"/>
      <c r="IZ71" s="264"/>
      <c r="JA71" s="264"/>
      <c r="JB71" s="264"/>
      <c r="JC71" s="264"/>
      <c r="JD71" s="264"/>
      <c r="JE71" s="264"/>
      <c r="JF71" s="264"/>
      <c r="JG71" s="264"/>
      <c r="JH71" s="264"/>
      <c r="JI71" s="264"/>
      <c r="JJ71" s="264"/>
      <c r="JK71" s="264"/>
      <c r="JL71" s="264"/>
      <c r="JM71" s="264"/>
      <c r="JN71" s="264"/>
      <c r="JO71" s="264"/>
      <c r="JP71" s="264"/>
      <c r="JQ71" s="264"/>
      <c r="JR71" s="264"/>
      <c r="JS71" s="264"/>
      <c r="JT71" s="264"/>
      <c r="JU71" s="264"/>
      <c r="JV71" s="264"/>
      <c r="JW71" s="264"/>
      <c r="JX71" s="264"/>
      <c r="JY71" s="264"/>
      <c r="JZ71" s="264"/>
      <c r="KA71" s="264"/>
      <c r="KB71" s="264"/>
      <c r="KC71" s="264"/>
      <c r="KD71" s="264"/>
      <c r="KE71" s="264"/>
      <c r="KF71" s="264"/>
      <c r="KG71" s="264"/>
      <c r="KH71" s="264"/>
      <c r="KI71" s="264"/>
      <c r="KJ71" s="264"/>
      <c r="KK71" s="264"/>
      <c r="KL71" s="264"/>
      <c r="KM71" s="264"/>
      <c r="KN71" s="264"/>
      <c r="KO71" s="264"/>
      <c r="KP71" s="264"/>
      <c r="KQ71" s="264"/>
      <c r="KR71" s="264"/>
      <c r="KS71" s="264"/>
      <c r="KT71" s="264"/>
      <c r="KU71" s="264"/>
      <c r="KV71" s="264"/>
      <c r="KW71" s="264"/>
      <c r="KX71" s="264"/>
      <c r="KY71" s="264"/>
      <c r="KZ71" s="264"/>
      <c r="LA71" s="264"/>
      <c r="LB71" s="264"/>
      <c r="LC71" s="264"/>
      <c r="LD71" s="264"/>
      <c r="LE71" s="264"/>
      <c r="LF71" s="264"/>
      <c r="LG71" s="264"/>
      <c r="LH71" s="264"/>
      <c r="LI71" s="264"/>
      <c r="LJ71" s="264"/>
      <c r="LK71" s="264"/>
      <c r="LL71" s="264"/>
      <c r="LM71" s="264"/>
      <c r="LN71" s="264"/>
      <c r="LO71" s="264"/>
      <c r="LP71" s="264"/>
      <c r="LQ71" s="264"/>
      <c r="LR71" s="264"/>
      <c r="LS71" s="264"/>
      <c r="LT71" s="264"/>
      <c r="LU71" s="264"/>
      <c r="LV71" s="264"/>
      <c r="LW71" s="264"/>
      <c r="LX71" s="264"/>
      <c r="LY71" s="264"/>
      <c r="LZ71" s="264"/>
      <c r="MA71" s="264"/>
      <c r="MB71" s="264"/>
      <c r="MC71" s="264"/>
      <c r="MD71" s="264"/>
      <c r="ME71" s="264"/>
      <c r="MF71" s="264"/>
      <c r="MG71" s="264"/>
      <c r="MH71" s="264"/>
      <c r="MI71" s="264"/>
      <c r="MJ71" s="264"/>
      <c r="MK71" s="264"/>
      <c r="ML71" s="264"/>
      <c r="MM71" s="264"/>
      <c r="MN71" s="264"/>
      <c r="MO71" s="264"/>
      <c r="MP71" s="264"/>
      <c r="MQ71" s="264"/>
      <c r="MR71" s="264"/>
      <c r="MS71" s="264"/>
      <c r="MT71" s="264"/>
      <c r="MU71" s="264"/>
      <c r="MV71" s="264"/>
      <c r="MW71" s="264"/>
      <c r="MX71" s="264"/>
      <c r="MY71" s="264"/>
      <c r="MZ71" s="264"/>
      <c r="NA71" s="264"/>
      <c r="NB71" s="264"/>
      <c r="NC71" s="264"/>
      <c r="ND71" s="264"/>
      <c r="NE71" s="264"/>
      <c r="NF71" s="264"/>
      <c r="NG71" s="264"/>
      <c r="NH71" s="264"/>
      <c r="NI71" s="264"/>
      <c r="NJ71" s="264"/>
      <c r="NK71" s="264"/>
      <c r="NL71" s="264"/>
      <c r="NM71" s="264"/>
      <c r="NN71" s="264"/>
      <c r="NO71" s="264"/>
      <c r="NP71" s="264"/>
      <c r="NQ71" s="264"/>
      <c r="NR71" s="264"/>
      <c r="NS71" s="264"/>
      <c r="NT71" s="264"/>
      <c r="NU71" s="264"/>
      <c r="NV71" s="264"/>
      <c r="NW71" s="264"/>
      <c r="NX71" s="264"/>
      <c r="NY71" s="264"/>
      <c r="NZ71" s="264"/>
      <c r="OA71" s="264"/>
      <c r="OB71" s="264"/>
      <c r="OC71" s="264"/>
      <c r="OD71" s="264"/>
      <c r="OE71" s="264"/>
      <c r="OF71" s="264"/>
      <c r="OG71" s="264"/>
      <c r="OH71" s="264"/>
      <c r="OI71" s="264"/>
      <c r="OJ71" s="264"/>
      <c r="OK71" s="264"/>
      <c r="OL71" s="264"/>
      <c r="OM71" s="264"/>
      <c r="ON71" s="264"/>
      <c r="OO71" s="264"/>
      <c r="OP71" s="264"/>
      <c r="OQ71" s="264"/>
      <c r="OR71" s="264"/>
      <c r="OS71" s="264"/>
      <c r="OT71" s="264"/>
      <c r="OU71" s="264"/>
      <c r="OV71" s="264"/>
      <c r="OW71" s="264"/>
      <c r="OX71" s="264"/>
      <c r="OY71" s="264"/>
      <c r="OZ71" s="264"/>
      <c r="PA71" s="264"/>
      <c r="PB71" s="264"/>
      <c r="PC71" s="264"/>
      <c r="PD71" s="264"/>
      <c r="PE71" s="264"/>
      <c r="PF71" s="264"/>
      <c r="PG71" s="264"/>
      <c r="PH71" s="264"/>
      <c r="PI71" s="264"/>
      <c r="PJ71" s="264"/>
      <c r="PK71" s="264"/>
      <c r="PL71" s="264"/>
      <c r="PM71" s="264"/>
      <c r="PN71" s="264"/>
      <c r="PO71" s="264"/>
      <c r="PP71" s="264"/>
      <c r="PQ71" s="264"/>
      <c r="PR71" s="264"/>
      <c r="PS71" s="264"/>
      <c r="PT71" s="264"/>
      <c r="PU71" s="264"/>
      <c r="PV71" s="264"/>
      <c r="PW71" s="264"/>
      <c r="PX71" s="264"/>
      <c r="PY71" s="264"/>
      <c r="PZ71" s="264"/>
      <c r="QA71" s="264"/>
      <c r="QB71" s="264"/>
      <c r="QC71" s="264"/>
      <c r="QD71" s="264"/>
      <c r="QE71" s="264"/>
      <c r="QF71" s="264"/>
      <c r="QG71" s="264"/>
      <c r="QH71" s="264"/>
      <c r="QI71" s="264"/>
      <c r="QJ71" s="264"/>
      <c r="QK71" s="264"/>
      <c r="QL71" s="264"/>
      <c r="QM71" s="264"/>
      <c r="QN71" s="264"/>
      <c r="QO71" s="264"/>
      <c r="QP71" s="264"/>
      <c r="QQ71" s="264"/>
      <c r="QR71" s="264"/>
      <c r="QS71" s="264"/>
      <c r="QT71" s="264"/>
      <c r="QU71" s="264"/>
      <c r="QV71" s="264"/>
      <c r="QW71" s="264"/>
      <c r="QX71" s="264"/>
      <c r="QY71" s="264"/>
      <c r="QZ71" s="264"/>
      <c r="RA71" s="264"/>
      <c r="RB71" s="264"/>
      <c r="RC71" s="264"/>
      <c r="RD71" s="264"/>
      <c r="RE71" s="264"/>
      <c r="RF71" s="264"/>
      <c r="RG71" s="264"/>
      <c r="RH71" s="264"/>
      <c r="RI71" s="264"/>
      <c r="RJ71" s="264"/>
      <c r="RK71" s="264"/>
      <c r="RL71" s="264"/>
      <c r="RM71" s="264"/>
      <c r="RN71" s="264"/>
      <c r="RO71" s="264"/>
      <c r="RP71" s="264"/>
      <c r="RQ71" s="264"/>
      <c r="RR71" s="264"/>
      <c r="RS71" s="264"/>
      <c r="RT71" s="264"/>
      <c r="RU71" s="264"/>
      <c r="RV71" s="264"/>
      <c r="RW71" s="264"/>
      <c r="RX71" s="264"/>
      <c r="RY71" s="264"/>
      <c r="RZ71" s="264"/>
      <c r="SA71" s="264"/>
      <c r="SB71" s="264"/>
      <c r="SC71" s="264"/>
      <c r="SD71" s="264"/>
      <c r="SE71" s="264"/>
      <c r="SF71" s="264"/>
      <c r="SG71" s="264"/>
      <c r="SH71" s="264"/>
      <c r="SI71" s="264"/>
      <c r="SJ71" s="264"/>
      <c r="SK71" s="264"/>
      <c r="SL71" s="264"/>
      <c r="SM71" s="264"/>
      <c r="SN71" s="264"/>
      <c r="SO71" s="264"/>
      <c r="SP71" s="264"/>
      <c r="SQ71" s="264"/>
      <c r="SR71" s="264"/>
      <c r="SS71" s="264"/>
      <c r="ST71" s="264"/>
      <c r="SU71" s="264"/>
      <c r="SV71" s="264"/>
      <c r="SW71" s="264"/>
      <c r="SX71" s="264"/>
      <c r="SY71" s="264"/>
      <c r="SZ71" s="264"/>
      <c r="TA71" s="264"/>
      <c r="TB71" s="264"/>
      <c r="TC71" s="264"/>
      <c r="TD71" s="264"/>
      <c r="TE71" s="264"/>
      <c r="TF71" s="264"/>
      <c r="TG71" s="264"/>
      <c r="TH71" s="264"/>
      <c r="TI71" s="264"/>
      <c r="TJ71" s="264"/>
      <c r="TK71" s="264"/>
      <c r="TL71" s="264"/>
      <c r="TM71" s="264"/>
      <c r="TN71" s="264"/>
      <c r="TO71" s="264"/>
      <c r="TP71" s="264"/>
      <c r="TQ71" s="264"/>
      <c r="TR71" s="264"/>
      <c r="TS71" s="264"/>
      <c r="TT71" s="264"/>
      <c r="TU71" s="264"/>
      <c r="TV71" s="264"/>
      <c r="TW71" s="264"/>
      <c r="TX71" s="264"/>
      <c r="TY71" s="264"/>
      <c r="TZ71" s="264"/>
      <c r="UA71" s="264"/>
      <c r="UB71" s="264"/>
      <c r="UC71" s="264"/>
      <c r="UD71" s="264"/>
      <c r="UE71" s="264"/>
      <c r="UF71" s="264"/>
      <c r="UG71" s="264"/>
      <c r="UH71" s="264"/>
      <c r="UI71" s="264"/>
      <c r="UJ71" s="264"/>
      <c r="UK71" s="264"/>
      <c r="UL71" s="264"/>
      <c r="UM71" s="264"/>
      <c r="UN71" s="264"/>
      <c r="UO71" s="264"/>
      <c r="UP71" s="264"/>
      <c r="UQ71" s="264"/>
      <c r="UR71" s="264"/>
      <c r="US71" s="264"/>
      <c r="UT71" s="264"/>
      <c r="UU71" s="264"/>
      <c r="UV71" s="264"/>
      <c r="UW71" s="264"/>
      <c r="UX71" s="264"/>
      <c r="UY71" s="264"/>
      <c r="UZ71" s="264"/>
      <c r="VA71" s="264"/>
      <c r="VB71" s="264"/>
      <c r="VC71" s="264"/>
      <c r="VD71" s="264"/>
      <c r="VE71" s="264"/>
      <c r="VF71" s="264"/>
      <c r="VG71" s="264"/>
      <c r="VH71" s="264"/>
      <c r="VI71" s="264"/>
      <c r="VJ71" s="264"/>
      <c r="VK71" s="264"/>
      <c r="VL71" s="264"/>
      <c r="VM71" s="264"/>
      <c r="VN71" s="264"/>
      <c r="VO71" s="264"/>
      <c r="VP71" s="264"/>
      <c r="VQ71" s="264"/>
      <c r="VR71" s="264"/>
      <c r="VS71" s="264"/>
      <c r="VT71" s="264"/>
      <c r="VU71" s="264"/>
      <c r="VV71" s="264"/>
      <c r="VW71" s="264"/>
      <c r="VX71" s="264"/>
      <c r="VY71" s="264"/>
      <c r="VZ71" s="264"/>
      <c r="WA71" s="264"/>
      <c r="WB71" s="264"/>
      <c r="WC71" s="264"/>
      <c r="WD71" s="264"/>
      <c r="WE71" s="264"/>
      <c r="WF71" s="264"/>
      <c r="WG71" s="264"/>
      <c r="WH71" s="264"/>
      <c r="WI71" s="264"/>
      <c r="WJ71" s="264"/>
      <c r="WK71" s="264"/>
      <c r="WL71" s="264"/>
      <c r="WM71" s="264"/>
      <c r="WN71" s="264"/>
      <c r="WO71" s="264"/>
      <c r="WP71" s="264"/>
      <c r="WQ71" s="264"/>
      <c r="WR71" s="264"/>
      <c r="WS71" s="264"/>
      <c r="WT71" s="264"/>
      <c r="WU71" s="264"/>
      <c r="WV71" s="264"/>
      <c r="WW71" s="264"/>
      <c r="WX71" s="264"/>
      <c r="WY71" s="264"/>
      <c r="WZ71" s="264"/>
      <c r="XA71" s="264"/>
      <c r="XB71" s="264"/>
      <c r="XC71" s="264"/>
      <c r="XD71" s="264"/>
      <c r="XE71" s="264"/>
      <c r="XF71" s="264"/>
      <c r="XG71" s="264"/>
      <c r="XH71" s="264"/>
      <c r="XI71" s="264"/>
      <c r="XJ71" s="264"/>
      <c r="XK71" s="264"/>
      <c r="XL71" s="264"/>
      <c r="XM71" s="264"/>
      <c r="XN71" s="264"/>
      <c r="XO71" s="264"/>
      <c r="XP71" s="264"/>
      <c r="XQ71" s="264"/>
      <c r="XR71" s="264"/>
      <c r="XS71" s="264"/>
      <c r="XT71" s="264"/>
      <c r="XU71" s="264"/>
      <c r="XV71" s="264"/>
      <c r="XW71" s="264"/>
      <c r="XX71" s="264"/>
      <c r="XY71" s="264"/>
      <c r="XZ71" s="264"/>
      <c r="YA71" s="264"/>
      <c r="YB71" s="264"/>
      <c r="YC71" s="264"/>
      <c r="YD71" s="264"/>
      <c r="YE71" s="264"/>
      <c r="YF71" s="264"/>
      <c r="YG71" s="264"/>
      <c r="YH71" s="264"/>
      <c r="YI71" s="264"/>
      <c r="YJ71" s="264"/>
      <c r="YK71" s="264"/>
      <c r="YL71" s="264"/>
      <c r="YM71" s="264"/>
      <c r="YN71" s="264"/>
      <c r="YO71" s="264"/>
      <c r="YP71" s="264"/>
      <c r="YQ71" s="264"/>
      <c r="YR71" s="264"/>
      <c r="YS71" s="264"/>
      <c r="YT71" s="264"/>
      <c r="YU71" s="264"/>
      <c r="YV71" s="264"/>
      <c r="YW71" s="264"/>
      <c r="YX71" s="264"/>
      <c r="YY71" s="264"/>
      <c r="YZ71" s="264"/>
      <c r="ZA71" s="264"/>
      <c r="ZB71" s="264"/>
      <c r="ZC71" s="264"/>
      <c r="ZD71" s="264"/>
      <c r="ZE71" s="264"/>
      <c r="ZF71" s="264"/>
      <c r="ZG71" s="264"/>
      <c r="ZH71" s="264"/>
      <c r="ZI71" s="264"/>
      <c r="ZJ71" s="264"/>
      <c r="ZK71" s="264"/>
      <c r="ZL71" s="264"/>
      <c r="ZM71" s="264"/>
      <c r="ZN71" s="264"/>
      <c r="ZO71" s="264"/>
      <c r="ZP71" s="264"/>
      <c r="ZQ71" s="264"/>
      <c r="ZR71" s="264"/>
      <c r="ZS71" s="264"/>
      <c r="ZT71" s="264"/>
      <c r="ZU71" s="264"/>
      <c r="ZV71" s="264"/>
      <c r="ZW71" s="264"/>
      <c r="ZX71" s="264"/>
      <c r="ZY71" s="264"/>
      <c r="ZZ71" s="264"/>
      <c r="AAA71" s="264"/>
      <c r="AAB71" s="264"/>
      <c r="AAC71" s="264"/>
      <c r="AAD71" s="264"/>
      <c r="AAE71" s="264"/>
      <c r="AAF71" s="264"/>
      <c r="AAG71" s="264"/>
      <c r="AAH71" s="264"/>
      <c r="AAI71" s="264"/>
      <c r="AAJ71" s="264"/>
      <c r="AAK71" s="264"/>
      <c r="AAL71" s="264"/>
      <c r="AAM71" s="264"/>
      <c r="AAN71" s="264"/>
      <c r="AAO71" s="264"/>
      <c r="AAP71" s="264"/>
      <c r="AAQ71" s="264"/>
      <c r="AAR71" s="264"/>
      <c r="AAS71" s="264"/>
      <c r="AAT71" s="264"/>
      <c r="AAU71" s="264"/>
      <c r="AAV71" s="264"/>
      <c r="AAW71" s="264"/>
      <c r="AAX71" s="264"/>
      <c r="AAY71" s="264"/>
      <c r="AAZ71" s="264"/>
      <c r="ABA71" s="264"/>
      <c r="ABB71" s="264"/>
      <c r="ABC71" s="264"/>
      <c r="ABD71" s="264"/>
      <c r="ABE71" s="264"/>
      <c r="ABF71" s="264"/>
      <c r="ABG71" s="264"/>
      <c r="ABH71" s="264"/>
      <c r="ABI71" s="264"/>
      <c r="ABJ71" s="264"/>
      <c r="ABK71" s="264"/>
      <c r="ABL71" s="264"/>
      <c r="ABM71" s="264"/>
      <c r="ABN71" s="264"/>
      <c r="ABO71" s="264"/>
      <c r="ABP71" s="264"/>
      <c r="ABQ71" s="264"/>
      <c r="ABR71" s="264"/>
      <c r="ABS71" s="264"/>
      <c r="ABT71" s="264"/>
      <c r="ABU71" s="264"/>
      <c r="ABV71" s="264"/>
      <c r="ABW71" s="264"/>
      <c r="ABX71" s="264"/>
      <c r="ABY71" s="264"/>
      <c r="ABZ71" s="264"/>
      <c r="ACA71" s="264"/>
      <c r="ACB71" s="264"/>
      <c r="ACC71" s="264"/>
      <c r="ACD71" s="264"/>
      <c r="ACE71" s="264"/>
      <c r="ACF71" s="264"/>
      <c r="ACG71" s="264"/>
      <c r="ACH71" s="264"/>
      <c r="ACI71" s="264"/>
      <c r="ACJ71" s="264"/>
      <c r="ACK71" s="264"/>
      <c r="ACL71" s="264"/>
      <c r="ACM71" s="264"/>
      <c r="ACN71" s="264"/>
      <c r="ACO71" s="264"/>
      <c r="ACP71" s="264"/>
      <c r="ACQ71" s="264"/>
      <c r="ACR71" s="264"/>
      <c r="ACS71" s="264"/>
      <c r="ACT71" s="264"/>
      <c r="ACU71" s="264"/>
      <c r="ACV71" s="264"/>
      <c r="ACW71" s="264"/>
      <c r="ACX71" s="264"/>
      <c r="ACY71" s="264"/>
      <c r="ACZ71" s="264"/>
      <c r="ADA71" s="264"/>
      <c r="ADB71" s="264"/>
      <c r="ADC71" s="264"/>
      <c r="ADD71" s="264"/>
      <c r="ADE71" s="264"/>
      <c r="ADF71" s="264"/>
      <c r="ADG71" s="264"/>
      <c r="ADH71" s="264"/>
      <c r="ADI71" s="264"/>
      <c r="ADJ71" s="264"/>
      <c r="ADK71" s="264"/>
      <c r="ADL71" s="264"/>
      <c r="ADM71" s="264"/>
      <c r="ADN71" s="264"/>
      <c r="ADO71" s="264"/>
      <c r="ADP71" s="264"/>
      <c r="ADQ71" s="264"/>
      <c r="ADR71" s="264"/>
      <c r="ADS71" s="264"/>
      <c r="ADT71" s="264"/>
      <c r="ADU71" s="264"/>
      <c r="ADV71" s="264"/>
      <c r="ADW71" s="264"/>
      <c r="ADX71" s="264"/>
      <c r="ADY71" s="264"/>
      <c r="ADZ71" s="264"/>
      <c r="AEA71" s="264"/>
      <c r="AEB71" s="264"/>
      <c r="AEC71" s="264"/>
      <c r="AED71" s="264"/>
      <c r="AEE71" s="264"/>
      <c r="AEF71" s="264"/>
      <c r="AEG71" s="264"/>
      <c r="AEH71" s="264"/>
      <c r="AEI71" s="264"/>
      <c r="AEJ71" s="264"/>
      <c r="AEK71" s="264"/>
      <c r="AEL71" s="264"/>
      <c r="AEM71" s="264"/>
      <c r="AEN71" s="264"/>
      <c r="AEO71" s="264"/>
      <c r="AEP71" s="264"/>
      <c r="AEQ71" s="264"/>
      <c r="AER71" s="264"/>
      <c r="AES71" s="264"/>
      <c r="AET71" s="264"/>
      <c r="AEU71" s="264"/>
      <c r="AEV71" s="264"/>
      <c r="AEW71" s="264"/>
      <c r="AEX71" s="264"/>
      <c r="AEY71" s="264"/>
      <c r="AEZ71" s="264"/>
      <c r="AFA71" s="264"/>
      <c r="AFB71" s="264"/>
      <c r="AFC71" s="264"/>
      <c r="AFD71" s="264"/>
      <c r="AFE71" s="264"/>
      <c r="AFF71" s="264"/>
      <c r="AFG71" s="264"/>
      <c r="AFH71" s="264"/>
      <c r="AFI71" s="264"/>
      <c r="AFJ71" s="264"/>
      <c r="AFK71" s="264"/>
      <c r="AFL71" s="264"/>
      <c r="AFM71" s="264"/>
      <c r="AFN71" s="264"/>
      <c r="AFO71" s="264"/>
      <c r="AFP71" s="264"/>
      <c r="AFQ71" s="264"/>
      <c r="AFR71" s="264"/>
      <c r="AFS71" s="264"/>
      <c r="AFT71" s="264"/>
      <c r="AFU71" s="264"/>
      <c r="AFV71" s="264"/>
      <c r="AFW71" s="264"/>
      <c r="AFX71" s="264"/>
      <c r="AFY71" s="264"/>
      <c r="AFZ71" s="264"/>
      <c r="AGA71" s="264"/>
      <c r="AGB71" s="264"/>
      <c r="AGC71" s="264"/>
      <c r="AGD71" s="264"/>
      <c r="AGE71" s="264"/>
      <c r="AGF71" s="264"/>
      <c r="AGG71" s="264"/>
      <c r="AGH71" s="264"/>
      <c r="AGI71" s="264"/>
      <c r="AGJ71" s="264"/>
      <c r="AGK71" s="264"/>
      <c r="AGL71" s="264"/>
      <c r="AGM71" s="264"/>
      <c r="AGN71" s="264"/>
      <c r="AGO71" s="264"/>
      <c r="AGP71" s="264"/>
      <c r="AGQ71" s="264"/>
      <c r="AGR71" s="264"/>
      <c r="AGS71" s="264"/>
      <c r="AGT71" s="264"/>
      <c r="AGU71" s="264"/>
      <c r="AGV71" s="264"/>
      <c r="AGW71" s="264"/>
      <c r="AGX71" s="264"/>
      <c r="AGY71" s="264"/>
      <c r="AGZ71" s="264"/>
      <c r="AHA71" s="264"/>
      <c r="AHB71" s="264"/>
      <c r="AHC71" s="264"/>
      <c r="AHD71" s="264"/>
      <c r="AHE71" s="264"/>
      <c r="AHF71" s="264"/>
      <c r="AHG71" s="264"/>
      <c r="AHH71" s="264"/>
      <c r="AHI71" s="264"/>
      <c r="AHJ71" s="264"/>
      <c r="AHK71" s="264"/>
      <c r="AHL71" s="264"/>
      <c r="AHM71" s="264"/>
      <c r="AHN71" s="264"/>
      <c r="AHO71" s="264"/>
      <c r="AHP71" s="264"/>
      <c r="AHQ71" s="264"/>
      <c r="AHR71" s="264"/>
      <c r="AHS71" s="264"/>
      <c r="AHT71" s="264"/>
      <c r="AHU71" s="264"/>
      <c r="AHV71" s="264"/>
      <c r="AHW71" s="264"/>
      <c r="AHX71" s="264"/>
      <c r="AHY71" s="264"/>
      <c r="AHZ71" s="264"/>
      <c r="AIA71" s="264"/>
      <c r="AIB71" s="264"/>
      <c r="AIC71" s="264"/>
      <c r="AID71" s="264"/>
      <c r="AIE71" s="264"/>
      <c r="AIF71" s="264"/>
      <c r="AIG71" s="264"/>
      <c r="AIH71" s="264"/>
      <c r="AII71" s="264"/>
      <c r="AIJ71" s="264"/>
      <c r="AIK71" s="264"/>
      <c r="AIL71" s="264"/>
      <c r="AIM71" s="264"/>
      <c r="AIN71" s="264"/>
      <c r="AIO71" s="264"/>
      <c r="AIP71" s="264"/>
      <c r="AIQ71" s="264"/>
      <c r="AIR71" s="264"/>
      <c r="AIS71" s="264"/>
      <c r="AIT71" s="264"/>
      <c r="AIU71" s="264"/>
      <c r="AIV71" s="264"/>
      <c r="AIW71" s="264"/>
      <c r="AIX71" s="264"/>
      <c r="AIY71" s="264"/>
      <c r="AIZ71" s="264"/>
      <c r="AJA71" s="264"/>
      <c r="AJB71" s="264"/>
      <c r="AJC71" s="264"/>
      <c r="AJD71" s="264"/>
      <c r="AJE71" s="264"/>
      <c r="AJF71" s="264"/>
      <c r="AJG71" s="264"/>
      <c r="AJH71" s="264"/>
      <c r="AJI71" s="264"/>
      <c r="AJJ71" s="264"/>
      <c r="AJK71" s="264"/>
      <c r="AJL71" s="264"/>
      <c r="AJM71" s="264"/>
      <c r="AJN71" s="264"/>
      <c r="AJO71" s="264"/>
      <c r="AJP71" s="264"/>
      <c r="AJQ71" s="264"/>
      <c r="AJR71" s="264"/>
      <c r="AJS71" s="264"/>
      <c r="AJT71" s="264"/>
      <c r="AJU71" s="264"/>
      <c r="AJV71" s="264"/>
      <c r="AJW71" s="264"/>
      <c r="AJX71" s="264"/>
      <c r="AJY71" s="264"/>
      <c r="AJZ71" s="264"/>
      <c r="AKA71" s="264"/>
      <c r="AKB71" s="264"/>
      <c r="AKC71" s="264"/>
      <c r="AKD71" s="264"/>
      <c r="AKE71" s="264"/>
      <c r="AKF71" s="264"/>
      <c r="AKG71" s="264"/>
      <c r="AKH71" s="264"/>
      <c r="AKI71" s="264"/>
      <c r="AKJ71" s="264"/>
      <c r="AKK71" s="264"/>
      <c r="AKL71" s="264"/>
      <c r="AKM71" s="264"/>
      <c r="AKN71" s="264"/>
      <c r="AKO71" s="264"/>
      <c r="AKP71" s="264"/>
      <c r="AKQ71" s="264"/>
      <c r="AKR71" s="264"/>
      <c r="AKS71" s="264"/>
      <c r="AKT71" s="264"/>
      <c r="AKU71" s="264"/>
      <c r="AKV71" s="264"/>
      <c r="AKW71" s="264"/>
      <c r="AKX71" s="264"/>
      <c r="AKY71" s="264"/>
      <c r="AKZ71" s="264"/>
      <c r="ALA71" s="264"/>
      <c r="ALB71" s="264"/>
      <c r="ALC71" s="264"/>
      <c r="ALD71" s="264"/>
      <c r="ALE71" s="264"/>
      <c r="ALF71" s="264"/>
      <c r="ALG71" s="264"/>
      <c r="ALH71" s="264"/>
      <c r="ALI71" s="264"/>
      <c r="ALJ71" s="264"/>
      <c r="ALK71" s="264"/>
      <c r="ALL71" s="264"/>
      <c r="ALM71" s="264"/>
      <c r="ALN71" s="264"/>
      <c r="ALO71" s="264"/>
      <c r="ALP71" s="264"/>
      <c r="ALQ71" s="264"/>
      <c r="ALR71" s="264"/>
      <c r="ALS71" s="264"/>
      <c r="ALT71" s="264"/>
      <c r="ALU71" s="264"/>
      <c r="ALV71" s="264"/>
      <c r="ALW71" s="264"/>
      <c r="ALX71" s="264"/>
      <c r="ALY71" s="264"/>
      <c r="ALZ71" s="264"/>
      <c r="AMA71" s="264"/>
      <c r="AMB71" s="264"/>
      <c r="AMC71" s="264"/>
      <c r="AMD71" s="264"/>
      <c r="AME71" s="264"/>
      <c r="AMF71" s="264"/>
      <c r="AMG71" s="264"/>
      <c r="AMH71" s="264"/>
      <c r="AMI71" s="264"/>
      <c r="AMJ71" s="264"/>
      <c r="AMK71" s="264"/>
      <c r="AML71" s="264"/>
      <c r="AMM71" s="264"/>
      <c r="AMN71" s="264"/>
      <c r="AMO71" s="264"/>
      <c r="AMP71" s="264"/>
      <c r="AMQ71" s="264"/>
      <c r="AMR71" s="264"/>
      <c r="AMS71" s="264"/>
      <c r="AMT71" s="264"/>
      <c r="AMU71" s="264"/>
      <c r="AMV71" s="264"/>
      <c r="AMW71" s="264"/>
      <c r="AMX71" s="264"/>
      <c r="AMY71" s="264"/>
      <c r="AMZ71" s="264"/>
      <c r="ANA71" s="264"/>
      <c r="ANB71" s="264"/>
      <c r="ANC71" s="264"/>
      <c r="AND71" s="264"/>
      <c r="ANE71" s="264"/>
      <c r="ANF71" s="264"/>
      <c r="ANG71" s="264"/>
      <c r="ANH71" s="264"/>
      <c r="ANI71" s="264"/>
      <c r="ANJ71" s="264"/>
      <c r="ANK71" s="264"/>
      <c r="ANL71" s="264"/>
      <c r="ANM71" s="264"/>
      <c r="ANN71" s="264"/>
      <c r="ANO71" s="264"/>
      <c r="ANP71" s="264"/>
      <c r="ANQ71" s="264"/>
      <c r="ANR71" s="264"/>
      <c r="ANS71" s="264"/>
      <c r="ANT71" s="264"/>
      <c r="ANU71" s="264"/>
      <c r="ANV71" s="264"/>
      <c r="ANW71" s="264"/>
      <c r="ANX71" s="264"/>
      <c r="ANY71" s="264"/>
      <c r="ANZ71" s="264"/>
      <c r="AOA71" s="264"/>
      <c r="AOB71" s="264"/>
      <c r="AOC71" s="264"/>
      <c r="AOD71" s="264"/>
      <c r="AOE71" s="264"/>
      <c r="AOF71" s="264"/>
      <c r="AOG71" s="264"/>
      <c r="AOH71" s="264"/>
      <c r="AOI71" s="264"/>
      <c r="AOJ71" s="264"/>
      <c r="AOK71" s="264"/>
      <c r="AOL71" s="264"/>
      <c r="AOM71" s="264"/>
      <c r="AON71" s="264"/>
      <c r="AOO71" s="264"/>
      <c r="AOP71" s="264"/>
      <c r="AOQ71" s="264"/>
      <c r="AOR71" s="264"/>
      <c r="AOS71" s="264"/>
      <c r="AOT71" s="264"/>
      <c r="AOU71" s="264"/>
      <c r="AOV71" s="264"/>
      <c r="AOW71" s="264"/>
      <c r="AOX71" s="264"/>
      <c r="AOY71" s="264"/>
      <c r="AOZ71" s="264"/>
      <c r="APA71" s="264"/>
      <c r="APB71" s="264"/>
      <c r="APC71" s="264"/>
      <c r="APD71" s="264"/>
      <c r="APE71" s="264"/>
      <c r="APF71" s="264"/>
      <c r="APG71" s="264"/>
      <c r="APH71" s="264"/>
      <c r="API71" s="264"/>
      <c r="APJ71" s="264"/>
      <c r="APK71" s="264"/>
      <c r="APL71" s="264"/>
      <c r="APM71" s="264"/>
      <c r="APN71" s="264"/>
      <c r="APO71" s="264"/>
      <c r="APP71" s="264"/>
      <c r="APQ71" s="264"/>
      <c r="APR71" s="264"/>
      <c r="APS71" s="264"/>
      <c r="APT71" s="264"/>
      <c r="APU71" s="264"/>
      <c r="APV71" s="264"/>
      <c r="APW71" s="264"/>
      <c r="APX71" s="264"/>
      <c r="APY71" s="264"/>
      <c r="APZ71" s="264"/>
      <c r="AQA71" s="264"/>
      <c r="AQB71" s="264"/>
      <c r="AQC71" s="264"/>
      <c r="AQD71" s="264"/>
      <c r="AQE71" s="264"/>
      <c r="AQF71" s="264"/>
      <c r="AQG71" s="264"/>
      <c r="AQH71" s="264"/>
      <c r="AQI71" s="264"/>
      <c r="AQJ71" s="264"/>
      <c r="AQK71" s="264"/>
      <c r="AQL71" s="264"/>
      <c r="AQM71" s="264"/>
      <c r="AQN71" s="264"/>
      <c r="AQO71" s="264"/>
      <c r="AQP71" s="264"/>
      <c r="AQQ71" s="264"/>
      <c r="AQR71" s="264"/>
      <c r="AQS71" s="264"/>
      <c r="AQT71" s="264"/>
      <c r="AQU71" s="264"/>
      <c r="AQV71" s="264"/>
      <c r="AQW71" s="264"/>
      <c r="AQX71" s="264"/>
      <c r="AQY71" s="264"/>
      <c r="AQZ71" s="264"/>
      <c r="ARA71" s="264"/>
      <c r="ARB71" s="264"/>
      <c r="ARC71" s="264"/>
      <c r="ARD71" s="264"/>
      <c r="ARE71" s="264"/>
      <c r="ARF71" s="264"/>
      <c r="ARG71" s="264"/>
      <c r="ARH71" s="264"/>
      <c r="ARI71" s="264"/>
      <c r="ARJ71" s="264"/>
      <c r="ARK71" s="264"/>
      <c r="ARL71" s="264"/>
      <c r="ARM71" s="264"/>
      <c r="ARN71" s="264"/>
      <c r="ARO71" s="264"/>
      <c r="ARP71" s="264"/>
      <c r="ARQ71" s="264"/>
      <c r="ARR71" s="264"/>
      <c r="ARS71" s="264"/>
      <c r="ART71" s="264"/>
      <c r="ARU71" s="264"/>
      <c r="ARV71" s="264"/>
      <c r="ARW71" s="264"/>
      <c r="ARX71" s="264"/>
      <c r="ARY71" s="264"/>
      <c r="ARZ71" s="264"/>
      <c r="ASA71" s="264"/>
      <c r="ASB71" s="264"/>
      <c r="ASC71" s="264"/>
      <c r="ASD71" s="264"/>
      <c r="ASE71" s="264"/>
      <c r="ASF71" s="264"/>
      <c r="ASG71" s="264"/>
      <c r="ASH71" s="264"/>
      <c r="ASI71" s="264"/>
      <c r="ASJ71" s="264"/>
      <c r="ASK71" s="264"/>
      <c r="ASL71" s="264"/>
      <c r="ASM71" s="264"/>
      <c r="ASN71" s="264"/>
      <c r="ASO71" s="264"/>
      <c r="ASP71" s="264"/>
      <c r="ASQ71" s="264"/>
      <c r="ASR71" s="264"/>
      <c r="ASS71" s="264"/>
      <c r="AST71" s="264"/>
      <c r="ASU71" s="264"/>
      <c r="ASV71" s="264"/>
      <c r="ASW71" s="264"/>
      <c r="ASX71" s="264"/>
      <c r="ASY71" s="264"/>
      <c r="ASZ71" s="264"/>
      <c r="ATA71" s="264"/>
      <c r="ATB71" s="264"/>
      <c r="ATC71" s="264"/>
      <c r="ATD71" s="264"/>
      <c r="ATE71" s="264"/>
      <c r="ATF71" s="264"/>
      <c r="ATG71" s="264"/>
      <c r="ATH71" s="264"/>
      <c r="ATI71" s="264"/>
      <c r="ATJ71" s="264"/>
      <c r="ATK71" s="264"/>
      <c r="ATL71" s="264"/>
      <c r="ATM71" s="264"/>
      <c r="ATN71" s="264"/>
      <c r="ATO71" s="264"/>
      <c r="ATP71" s="264"/>
      <c r="ATQ71" s="264"/>
      <c r="ATR71" s="264"/>
      <c r="ATS71" s="264"/>
      <c r="ATT71" s="264"/>
      <c r="ATU71" s="264"/>
      <c r="ATV71" s="264"/>
      <c r="ATW71" s="264"/>
      <c r="ATX71" s="264"/>
      <c r="ATY71" s="264"/>
      <c r="ATZ71" s="264"/>
      <c r="AUA71" s="264"/>
      <c r="AUB71" s="264"/>
      <c r="AUC71" s="264"/>
      <c r="AUD71" s="264"/>
      <c r="AUE71" s="264"/>
      <c r="AUF71" s="264"/>
      <c r="AUG71" s="264"/>
      <c r="AUH71" s="264"/>
      <c r="AUI71" s="264"/>
      <c r="AUJ71" s="264"/>
      <c r="AUK71" s="264"/>
      <c r="AUL71" s="264"/>
      <c r="AUM71" s="264"/>
      <c r="AUN71" s="264"/>
      <c r="AUO71" s="264"/>
      <c r="AUP71" s="264"/>
      <c r="AUQ71" s="264"/>
      <c r="AUR71" s="264"/>
      <c r="AUS71" s="264"/>
      <c r="AUT71" s="264"/>
      <c r="AUU71" s="264"/>
      <c r="AUV71" s="264"/>
      <c r="AUW71" s="264"/>
      <c r="AUX71" s="264"/>
      <c r="AUY71" s="264"/>
      <c r="AUZ71" s="264"/>
      <c r="AVA71" s="264"/>
      <c r="AVB71" s="264"/>
      <c r="AVC71" s="264"/>
      <c r="AVD71" s="264"/>
      <c r="AVE71" s="264"/>
      <c r="AVF71" s="264"/>
      <c r="AVG71" s="264"/>
      <c r="AVH71" s="264"/>
      <c r="AVI71" s="264"/>
      <c r="AVJ71" s="264"/>
      <c r="AVK71" s="264"/>
      <c r="AVL71" s="264"/>
      <c r="AVM71" s="264"/>
      <c r="AVN71" s="264"/>
      <c r="AVO71" s="264"/>
      <c r="AVP71" s="264"/>
      <c r="AVQ71" s="264"/>
      <c r="AVR71" s="264"/>
      <c r="AVS71" s="264"/>
      <c r="AVT71" s="264"/>
      <c r="AVU71" s="264"/>
      <c r="AVV71" s="264"/>
      <c r="AVW71" s="264"/>
      <c r="AVX71" s="264"/>
      <c r="AVY71" s="264"/>
      <c r="AVZ71" s="264"/>
      <c r="AWA71" s="264"/>
      <c r="AWB71" s="264"/>
      <c r="AWC71" s="264"/>
      <c r="AWD71" s="264"/>
      <c r="AWE71" s="264"/>
      <c r="AWF71" s="264"/>
      <c r="AWG71" s="264"/>
      <c r="AWH71" s="264"/>
      <c r="AWI71" s="264"/>
      <c r="AWJ71" s="264"/>
      <c r="AWK71" s="264"/>
      <c r="AWL71" s="264"/>
      <c r="AWM71" s="264"/>
      <c r="AWN71" s="264"/>
      <c r="AWO71" s="264"/>
      <c r="AWP71" s="264"/>
      <c r="AWQ71" s="264"/>
      <c r="AWR71" s="264"/>
      <c r="AWS71" s="264"/>
      <c r="AWT71" s="264"/>
      <c r="AWU71" s="264"/>
      <c r="AWV71" s="264"/>
      <c r="AWW71" s="264"/>
      <c r="AWX71" s="264"/>
      <c r="AWY71" s="264"/>
      <c r="AWZ71" s="264"/>
      <c r="AXA71" s="264"/>
      <c r="AXB71" s="264"/>
      <c r="AXC71" s="264"/>
      <c r="AXD71" s="264"/>
      <c r="AXE71" s="264"/>
      <c r="AXF71" s="264"/>
      <c r="AXG71" s="264"/>
      <c r="AXH71" s="264"/>
      <c r="AXI71" s="264"/>
      <c r="AXJ71" s="264"/>
      <c r="AXK71" s="264"/>
      <c r="AXL71" s="264"/>
      <c r="AXM71" s="264"/>
      <c r="AXN71" s="264"/>
      <c r="AXO71" s="264"/>
      <c r="AXP71" s="264"/>
      <c r="AXQ71" s="264"/>
      <c r="AXR71" s="264"/>
      <c r="AXS71" s="264"/>
      <c r="AXT71" s="264"/>
      <c r="AXU71" s="264"/>
      <c r="AXV71" s="264"/>
      <c r="AXW71" s="264"/>
      <c r="AXX71" s="264"/>
      <c r="AXY71" s="264"/>
      <c r="AXZ71" s="264"/>
      <c r="AYA71" s="264"/>
      <c r="AYB71" s="264"/>
      <c r="AYC71" s="264"/>
      <c r="AYD71" s="264"/>
      <c r="AYE71" s="264"/>
      <c r="AYF71" s="264"/>
      <c r="AYG71" s="264"/>
      <c r="AYH71" s="264"/>
      <c r="AYI71" s="264"/>
      <c r="AYJ71" s="264"/>
      <c r="AYK71" s="264"/>
      <c r="AYL71" s="264"/>
      <c r="AYM71" s="264"/>
      <c r="AYN71" s="264"/>
      <c r="AYO71" s="264"/>
      <c r="AYP71" s="264"/>
      <c r="AYQ71" s="264"/>
      <c r="AYR71" s="264"/>
      <c r="AYS71" s="264"/>
      <c r="AYT71" s="264"/>
      <c r="AYU71" s="264"/>
      <c r="AYV71" s="264"/>
      <c r="AYW71" s="264"/>
      <c r="AYX71" s="264"/>
      <c r="AYY71" s="264"/>
      <c r="AYZ71" s="264"/>
      <c r="AZA71" s="264"/>
      <c r="AZB71" s="264"/>
      <c r="AZC71" s="264"/>
      <c r="AZD71" s="264"/>
      <c r="AZE71" s="264"/>
      <c r="AZF71" s="264"/>
      <c r="AZG71" s="264"/>
      <c r="AZH71" s="264"/>
      <c r="AZI71" s="264"/>
      <c r="AZJ71" s="264"/>
      <c r="AZK71" s="264"/>
      <c r="AZL71" s="264"/>
      <c r="AZM71" s="264"/>
      <c r="AZN71" s="264"/>
      <c r="AZO71" s="264"/>
      <c r="AZP71" s="264"/>
      <c r="AZQ71" s="264"/>
      <c r="AZR71" s="264"/>
      <c r="AZS71" s="264"/>
      <c r="AZT71" s="264"/>
      <c r="AZU71" s="264"/>
      <c r="AZV71" s="264"/>
      <c r="AZW71" s="264"/>
      <c r="AZX71" s="264"/>
      <c r="AZY71" s="264"/>
      <c r="AZZ71" s="264"/>
      <c r="BAA71" s="264"/>
      <c r="BAB71" s="264"/>
      <c r="BAC71" s="264"/>
      <c r="BAD71" s="264"/>
      <c r="BAE71" s="264"/>
      <c r="BAF71" s="264"/>
      <c r="BAG71" s="264"/>
      <c r="BAH71" s="264"/>
      <c r="BAI71" s="264"/>
      <c r="BAJ71" s="264"/>
      <c r="BAK71" s="264"/>
      <c r="BAL71" s="264"/>
      <c r="BAM71" s="264"/>
      <c r="BAN71" s="264"/>
      <c r="BAO71" s="264"/>
      <c r="BAP71" s="264"/>
      <c r="BAQ71" s="264"/>
      <c r="BAR71" s="264"/>
      <c r="BAS71" s="264"/>
      <c r="BAT71" s="264"/>
      <c r="BAU71" s="264"/>
      <c r="BAV71" s="264"/>
      <c r="BAW71" s="264"/>
      <c r="BAX71" s="264"/>
      <c r="BAY71" s="264"/>
      <c r="BAZ71" s="264"/>
      <c r="BBA71" s="264"/>
      <c r="BBB71" s="264"/>
      <c r="BBC71" s="264"/>
      <c r="BBD71" s="264"/>
      <c r="BBE71" s="264"/>
      <c r="BBF71" s="264"/>
      <c r="BBG71" s="264"/>
      <c r="BBH71" s="264"/>
      <c r="BBI71" s="264"/>
      <c r="BBJ71" s="264"/>
      <c r="BBK71" s="264"/>
      <c r="BBL71" s="264"/>
      <c r="BBM71" s="264"/>
      <c r="BBN71" s="264"/>
      <c r="BBO71" s="264"/>
      <c r="BBP71" s="264"/>
      <c r="BBQ71" s="264"/>
      <c r="BBR71" s="264"/>
      <c r="BBS71" s="264"/>
      <c r="BBT71" s="264"/>
      <c r="BBU71" s="264"/>
      <c r="BBV71" s="264"/>
      <c r="BBW71" s="264"/>
      <c r="BBX71" s="264"/>
      <c r="BBY71" s="264"/>
      <c r="BBZ71" s="264"/>
      <c r="BCA71" s="264"/>
      <c r="BCB71" s="264"/>
      <c r="BCC71" s="264"/>
      <c r="BCD71" s="264"/>
      <c r="BCE71" s="264"/>
      <c r="BCF71" s="264"/>
      <c r="BCG71" s="264"/>
      <c r="BCH71" s="264"/>
      <c r="BCI71" s="264"/>
      <c r="BCJ71" s="264"/>
      <c r="BCK71" s="264"/>
      <c r="BCL71" s="264"/>
      <c r="BCM71" s="264"/>
      <c r="BCN71" s="264"/>
      <c r="BCO71" s="264"/>
      <c r="BCP71" s="264"/>
      <c r="BCQ71" s="264"/>
      <c r="BCR71" s="264"/>
      <c r="BCS71" s="264"/>
      <c r="BCT71" s="264"/>
      <c r="BCU71" s="264"/>
      <c r="BCV71" s="264"/>
      <c r="BCW71" s="264"/>
      <c r="BCX71" s="264"/>
      <c r="BCY71" s="264"/>
      <c r="BCZ71" s="264"/>
      <c r="BDA71" s="264"/>
      <c r="BDB71" s="264"/>
      <c r="BDC71" s="264"/>
      <c r="BDD71" s="264"/>
      <c r="BDE71" s="264"/>
      <c r="BDF71" s="264"/>
      <c r="BDG71" s="264"/>
      <c r="BDH71" s="264"/>
      <c r="BDI71" s="264"/>
      <c r="BDJ71" s="264"/>
      <c r="BDK71" s="264"/>
      <c r="BDL71" s="264"/>
      <c r="BDM71" s="264"/>
      <c r="BDN71" s="264"/>
      <c r="BDO71" s="264"/>
      <c r="BDP71" s="264"/>
      <c r="BDQ71" s="264"/>
      <c r="BDR71" s="264"/>
      <c r="BDS71" s="264"/>
      <c r="BDT71" s="264"/>
      <c r="BDU71" s="264"/>
      <c r="BDV71" s="264"/>
      <c r="BDW71" s="264"/>
      <c r="BDX71" s="264"/>
      <c r="BDY71" s="264"/>
      <c r="BDZ71" s="264"/>
      <c r="BEA71" s="264"/>
      <c r="BEB71" s="264"/>
      <c r="BEC71" s="264"/>
      <c r="BED71" s="264"/>
      <c r="BEE71" s="264"/>
      <c r="BEF71" s="264"/>
      <c r="BEG71" s="264"/>
      <c r="BEH71" s="264"/>
      <c r="BEI71" s="264"/>
      <c r="BEJ71" s="264"/>
      <c r="BEK71" s="264"/>
      <c r="BEL71" s="264"/>
      <c r="BEM71" s="264"/>
      <c r="BEN71" s="264"/>
      <c r="BEO71" s="264"/>
      <c r="BEP71" s="264"/>
      <c r="BEQ71" s="264"/>
      <c r="BER71" s="264"/>
      <c r="BES71" s="264"/>
      <c r="BET71" s="264"/>
      <c r="BEU71" s="264"/>
      <c r="BEV71" s="264"/>
      <c r="BEW71" s="264"/>
      <c r="BEX71" s="264"/>
      <c r="BEY71" s="264"/>
      <c r="BEZ71" s="264"/>
      <c r="BFA71" s="264"/>
      <c r="BFB71" s="264"/>
      <c r="BFC71" s="264"/>
      <c r="BFD71" s="264"/>
      <c r="BFE71" s="264"/>
      <c r="BFF71" s="264"/>
      <c r="BFG71" s="264"/>
      <c r="BFH71" s="264"/>
      <c r="BFI71" s="264"/>
      <c r="BFJ71" s="264"/>
      <c r="BFK71" s="264"/>
      <c r="BFL71" s="264"/>
      <c r="BFM71" s="264"/>
      <c r="BFN71" s="264"/>
      <c r="BFO71" s="264"/>
      <c r="BFP71" s="264"/>
      <c r="BFQ71" s="264"/>
      <c r="BFR71" s="264"/>
      <c r="BFS71" s="264"/>
      <c r="BFT71" s="264"/>
      <c r="BFU71" s="264"/>
      <c r="BFV71" s="264"/>
      <c r="BFW71" s="264"/>
      <c r="BFX71" s="264"/>
      <c r="BFY71" s="264"/>
      <c r="BFZ71" s="264"/>
      <c r="BGA71" s="264"/>
      <c r="BGB71" s="264"/>
      <c r="BGC71" s="264"/>
      <c r="BGD71" s="264"/>
      <c r="BGE71" s="264"/>
      <c r="BGF71" s="264"/>
      <c r="BGG71" s="264"/>
      <c r="BGH71" s="264"/>
      <c r="BGI71" s="264"/>
      <c r="BGJ71" s="264"/>
      <c r="BGK71" s="264"/>
      <c r="BGL71" s="264"/>
      <c r="BGM71" s="264"/>
      <c r="BGN71" s="264"/>
      <c r="BGO71" s="264"/>
      <c r="BGP71" s="264"/>
      <c r="BGQ71" s="264"/>
      <c r="BGR71" s="264"/>
      <c r="BGS71" s="264"/>
      <c r="BGT71" s="264"/>
      <c r="BGU71" s="264"/>
      <c r="BGV71" s="264"/>
      <c r="BGW71" s="264"/>
      <c r="BGX71" s="264"/>
      <c r="BGY71" s="264"/>
      <c r="BGZ71" s="264"/>
      <c r="BHA71" s="264"/>
      <c r="BHB71" s="264"/>
      <c r="BHC71" s="264"/>
      <c r="BHD71" s="264"/>
      <c r="BHE71" s="264"/>
      <c r="BHF71" s="264"/>
      <c r="BHG71" s="264"/>
      <c r="BHH71" s="264"/>
      <c r="BHI71" s="264"/>
      <c r="BHJ71" s="264"/>
      <c r="BHK71" s="264"/>
      <c r="BHL71" s="264"/>
      <c r="BHM71" s="264"/>
      <c r="BHN71" s="264"/>
      <c r="BHO71" s="264"/>
      <c r="BHP71" s="264"/>
      <c r="BHQ71" s="264"/>
      <c r="BHR71" s="264"/>
      <c r="BHS71" s="264"/>
      <c r="BHT71" s="264"/>
      <c r="BHU71" s="264"/>
      <c r="BHV71" s="264"/>
      <c r="BHW71" s="264"/>
      <c r="BHX71" s="264"/>
      <c r="BHY71" s="264"/>
      <c r="BHZ71" s="264"/>
      <c r="BIA71" s="264"/>
      <c r="BIB71" s="264"/>
      <c r="BIC71" s="264"/>
      <c r="BID71" s="264"/>
      <c r="BIE71" s="264"/>
      <c r="BIF71" s="264"/>
      <c r="BIG71" s="264"/>
      <c r="BIH71" s="264"/>
      <c r="BII71" s="264"/>
      <c r="BIJ71" s="264"/>
      <c r="BIK71" s="264"/>
      <c r="BIL71" s="264"/>
      <c r="BIM71" s="264"/>
      <c r="BIN71" s="264"/>
      <c r="BIO71" s="264"/>
      <c r="BIP71" s="264"/>
      <c r="BIQ71" s="264"/>
      <c r="BIR71" s="264"/>
      <c r="BIS71" s="264"/>
      <c r="BIT71" s="264"/>
      <c r="BIU71" s="264"/>
      <c r="BIV71" s="264"/>
      <c r="BIW71" s="264"/>
      <c r="BIX71" s="264"/>
      <c r="BIY71" s="264"/>
      <c r="BIZ71" s="264"/>
      <c r="BJA71" s="264"/>
      <c r="BJB71" s="264"/>
      <c r="BJC71" s="264"/>
      <c r="BJD71" s="264"/>
      <c r="BJE71" s="264"/>
      <c r="BJF71" s="264"/>
      <c r="BJG71" s="264"/>
      <c r="BJH71" s="264"/>
      <c r="BJI71" s="264"/>
      <c r="BJJ71" s="264"/>
      <c r="BJK71" s="264"/>
      <c r="BJL71" s="264"/>
      <c r="BJM71" s="264"/>
      <c r="BJN71" s="264"/>
      <c r="BJO71" s="264"/>
      <c r="BJP71" s="264"/>
      <c r="BJQ71" s="264"/>
      <c r="BJR71" s="264"/>
      <c r="BJS71" s="264"/>
      <c r="BJT71" s="264"/>
      <c r="BJU71" s="264"/>
      <c r="BJV71" s="264"/>
      <c r="BJW71" s="264"/>
      <c r="BJX71" s="264"/>
      <c r="BJY71" s="264"/>
      <c r="BJZ71" s="264"/>
      <c r="BKA71" s="264"/>
      <c r="BKB71" s="264"/>
      <c r="BKC71" s="264"/>
      <c r="BKD71" s="264"/>
      <c r="BKE71" s="264"/>
      <c r="BKF71" s="264"/>
      <c r="BKG71" s="264"/>
      <c r="BKH71" s="264"/>
      <c r="BKI71" s="264"/>
      <c r="BKJ71" s="264"/>
      <c r="BKK71" s="264"/>
      <c r="BKL71" s="264"/>
      <c r="BKM71" s="264"/>
      <c r="BKN71" s="264"/>
      <c r="BKO71" s="264"/>
      <c r="BKP71" s="264"/>
      <c r="BKQ71" s="264"/>
      <c r="BKR71" s="264"/>
      <c r="BKS71" s="264"/>
      <c r="BKT71" s="264"/>
      <c r="BKU71" s="264"/>
      <c r="BKV71" s="264"/>
      <c r="BKW71" s="264"/>
      <c r="BKX71" s="264"/>
      <c r="BKY71" s="264"/>
      <c r="BKZ71" s="264"/>
      <c r="BLA71" s="264"/>
      <c r="BLB71" s="264"/>
      <c r="BLC71" s="264"/>
      <c r="BLD71" s="264"/>
      <c r="BLE71" s="264"/>
      <c r="BLF71" s="264"/>
      <c r="BLG71" s="264"/>
      <c r="BLH71" s="264"/>
      <c r="BLI71" s="264"/>
      <c r="BLJ71" s="264"/>
      <c r="BLK71" s="264"/>
      <c r="BLL71" s="264"/>
      <c r="BLM71" s="264"/>
      <c r="BLN71" s="264"/>
      <c r="BLO71" s="264"/>
      <c r="BLP71" s="264"/>
      <c r="BLQ71" s="264"/>
      <c r="BLR71" s="264"/>
      <c r="BLS71" s="264"/>
      <c r="BLT71" s="264"/>
      <c r="BLU71" s="264"/>
      <c r="BLV71" s="264"/>
      <c r="BLW71" s="264"/>
      <c r="BLX71" s="264"/>
      <c r="BLY71" s="264"/>
      <c r="BLZ71" s="264"/>
      <c r="BMA71" s="264"/>
      <c r="BMB71" s="264"/>
      <c r="BMC71" s="264"/>
      <c r="BMD71" s="264"/>
      <c r="BME71" s="264"/>
      <c r="BMF71" s="264"/>
      <c r="BMG71" s="264"/>
      <c r="BMH71" s="264"/>
      <c r="BMI71" s="264"/>
      <c r="BMJ71" s="264"/>
      <c r="BMK71" s="264"/>
      <c r="BML71" s="264"/>
      <c r="BMM71" s="264"/>
      <c r="BMN71" s="264"/>
      <c r="BMO71" s="264"/>
      <c r="BMP71" s="264"/>
      <c r="BMQ71" s="264"/>
      <c r="BMR71" s="264"/>
      <c r="BMS71" s="264"/>
      <c r="BMT71" s="264"/>
      <c r="BMU71" s="264"/>
      <c r="BMV71" s="264"/>
      <c r="BMW71" s="264"/>
      <c r="BMX71" s="264"/>
      <c r="BMY71" s="264"/>
      <c r="BMZ71" s="264"/>
      <c r="BNA71" s="264"/>
      <c r="BNB71" s="264"/>
      <c r="BNC71" s="264"/>
      <c r="BND71" s="264"/>
      <c r="BNE71" s="264"/>
      <c r="BNF71" s="264"/>
      <c r="BNG71" s="264"/>
      <c r="BNH71" s="264"/>
      <c r="BNI71" s="264"/>
      <c r="BNJ71" s="264"/>
      <c r="BNK71" s="264"/>
      <c r="BNL71" s="264"/>
      <c r="BNM71" s="264"/>
      <c r="BNN71" s="264"/>
      <c r="BNO71" s="264"/>
      <c r="BNP71" s="264"/>
      <c r="BNQ71" s="264"/>
      <c r="BNR71" s="264"/>
      <c r="BNS71" s="264"/>
      <c r="BNT71" s="264"/>
      <c r="BNU71" s="264"/>
      <c r="BNV71" s="264"/>
      <c r="BNW71" s="264"/>
      <c r="BNX71" s="264"/>
      <c r="BNY71" s="264"/>
      <c r="BNZ71" s="264"/>
      <c r="BOA71" s="264"/>
      <c r="BOB71" s="264"/>
      <c r="BOC71" s="264"/>
      <c r="BOD71" s="264"/>
      <c r="BOE71" s="264"/>
      <c r="BOF71" s="264"/>
      <c r="BOG71" s="264"/>
      <c r="BOH71" s="264"/>
      <c r="BOI71" s="264"/>
      <c r="BOJ71" s="264"/>
      <c r="BOK71" s="264"/>
      <c r="BOL71" s="264"/>
      <c r="BOM71" s="264"/>
      <c r="BON71" s="264"/>
      <c r="BOO71" s="264"/>
      <c r="BOP71" s="264"/>
      <c r="BOQ71" s="264"/>
      <c r="BOR71" s="264"/>
      <c r="BOS71" s="264"/>
      <c r="BOT71" s="264"/>
      <c r="BOU71" s="264"/>
      <c r="BOV71" s="264"/>
      <c r="BOW71" s="264"/>
      <c r="BOX71" s="264"/>
      <c r="BOY71" s="264"/>
      <c r="BOZ71" s="264"/>
      <c r="BPA71" s="264"/>
      <c r="BPB71" s="264"/>
      <c r="BPC71" s="264"/>
      <c r="BPD71" s="264"/>
      <c r="BPE71" s="264"/>
      <c r="BPF71" s="264"/>
      <c r="BPG71" s="264"/>
      <c r="BPH71" s="264"/>
      <c r="BPI71" s="264"/>
      <c r="BPJ71" s="264"/>
      <c r="BPK71" s="264"/>
      <c r="BPL71" s="264"/>
      <c r="BPM71" s="264"/>
      <c r="BPN71" s="264"/>
      <c r="BPO71" s="264"/>
      <c r="BPP71" s="264"/>
      <c r="BPQ71" s="264"/>
      <c r="BPR71" s="264"/>
      <c r="BPS71" s="264"/>
      <c r="BPT71" s="264"/>
      <c r="BPU71" s="264"/>
      <c r="BPV71" s="264"/>
      <c r="BPW71" s="264"/>
      <c r="BPX71" s="264"/>
      <c r="BPY71" s="264"/>
      <c r="BPZ71" s="264"/>
      <c r="BQA71" s="264"/>
      <c r="BQB71" s="264"/>
      <c r="BQC71" s="264"/>
      <c r="BQD71" s="264"/>
      <c r="BQE71" s="264"/>
      <c r="BQF71" s="264"/>
      <c r="BQG71" s="264"/>
      <c r="BQH71" s="264"/>
      <c r="BQI71" s="264"/>
      <c r="BQJ71" s="264"/>
      <c r="BQK71" s="264"/>
      <c r="BQL71" s="264"/>
      <c r="BQM71" s="264"/>
      <c r="BQN71" s="264"/>
      <c r="BQO71" s="264"/>
      <c r="BQP71" s="264"/>
      <c r="BQQ71" s="264"/>
      <c r="BQR71" s="264"/>
      <c r="BQS71" s="264"/>
      <c r="BQT71" s="264"/>
      <c r="BQU71" s="264"/>
      <c r="BQV71" s="264"/>
      <c r="BQW71" s="264"/>
      <c r="BQX71" s="264"/>
      <c r="BQY71" s="264"/>
      <c r="BQZ71" s="264"/>
      <c r="BRA71" s="264"/>
      <c r="BRB71" s="264"/>
      <c r="BRC71" s="264"/>
      <c r="BRD71" s="264"/>
      <c r="BRE71" s="264"/>
      <c r="BRF71" s="264"/>
      <c r="BRG71" s="264"/>
      <c r="BRH71" s="264"/>
      <c r="BRI71" s="264"/>
      <c r="BRJ71" s="264"/>
      <c r="BRK71" s="264"/>
      <c r="BRL71" s="264"/>
      <c r="BRM71" s="264"/>
      <c r="BRN71" s="264"/>
      <c r="BRO71" s="264"/>
      <c r="BRP71" s="264"/>
      <c r="BRQ71" s="264"/>
      <c r="BRR71" s="264"/>
      <c r="BRS71" s="264"/>
      <c r="BRT71" s="264"/>
      <c r="BRU71" s="264"/>
      <c r="BRV71" s="264"/>
      <c r="BRW71" s="264"/>
      <c r="BRX71" s="264"/>
      <c r="BRY71" s="264"/>
      <c r="BRZ71" s="264"/>
      <c r="BSA71" s="264"/>
      <c r="BSB71" s="264"/>
      <c r="BSC71" s="264"/>
      <c r="BSD71" s="264"/>
      <c r="BSE71" s="264"/>
      <c r="BSF71" s="264"/>
      <c r="BSG71" s="264"/>
      <c r="BSH71" s="264"/>
      <c r="BSI71" s="264"/>
      <c r="BSJ71" s="264"/>
      <c r="BSK71" s="264"/>
      <c r="BSL71" s="264"/>
      <c r="BSM71" s="264"/>
      <c r="BSN71" s="264"/>
      <c r="BSO71" s="264"/>
      <c r="BSP71" s="264"/>
      <c r="BSQ71" s="264"/>
      <c r="BSR71" s="264"/>
      <c r="BSS71" s="264"/>
      <c r="BST71" s="264"/>
      <c r="BSU71" s="264"/>
      <c r="BSV71" s="264"/>
      <c r="BSW71" s="264"/>
      <c r="BSX71" s="264"/>
      <c r="BSY71" s="264"/>
      <c r="BSZ71" s="264"/>
      <c r="BTA71" s="264"/>
      <c r="BTB71" s="264"/>
      <c r="BTC71" s="264"/>
      <c r="BTD71" s="264"/>
      <c r="BTE71" s="264"/>
      <c r="BTF71" s="264"/>
      <c r="BTG71" s="264"/>
      <c r="BTH71" s="264"/>
      <c r="BTI71" s="264"/>
      <c r="BTJ71" s="264"/>
      <c r="BTK71" s="264"/>
      <c r="BTL71" s="264"/>
      <c r="BTM71" s="264"/>
      <c r="BTN71" s="264"/>
      <c r="BTO71" s="264"/>
      <c r="BTP71" s="264"/>
      <c r="BTQ71" s="264"/>
      <c r="BTR71" s="264"/>
      <c r="BTS71" s="264"/>
      <c r="BTT71" s="264"/>
      <c r="BTU71" s="264"/>
      <c r="BTV71" s="264"/>
      <c r="BTW71" s="264"/>
      <c r="BTX71" s="264"/>
      <c r="BTY71" s="264"/>
      <c r="BTZ71" s="264"/>
      <c r="BUA71" s="264"/>
      <c r="BUB71" s="264"/>
      <c r="BUC71" s="264"/>
      <c r="BUD71" s="264"/>
      <c r="BUE71" s="264"/>
      <c r="BUF71" s="264"/>
      <c r="BUG71" s="264"/>
      <c r="BUH71" s="264"/>
      <c r="BUI71" s="264"/>
      <c r="BUJ71" s="264"/>
      <c r="BUK71" s="264"/>
      <c r="BUL71" s="264"/>
      <c r="BUM71" s="264"/>
      <c r="BUN71" s="264"/>
      <c r="BUO71" s="264"/>
      <c r="BUP71" s="264"/>
      <c r="BUQ71" s="264"/>
      <c r="BUR71" s="264"/>
      <c r="BUS71" s="264"/>
      <c r="BUT71" s="264"/>
      <c r="BUU71" s="264"/>
      <c r="BUV71" s="264"/>
      <c r="BUW71" s="264"/>
      <c r="BUX71" s="264"/>
      <c r="BUY71" s="264"/>
      <c r="BUZ71" s="264"/>
      <c r="BVA71" s="264"/>
      <c r="BVB71" s="264"/>
      <c r="BVC71" s="264"/>
      <c r="BVD71" s="264"/>
      <c r="BVE71" s="264"/>
      <c r="BVF71" s="264"/>
      <c r="BVG71" s="264"/>
      <c r="BVH71" s="264"/>
      <c r="BVI71" s="264"/>
      <c r="BVJ71" s="264"/>
      <c r="BVK71" s="264"/>
      <c r="BVL71" s="264"/>
      <c r="BVM71" s="264"/>
      <c r="BVN71" s="264"/>
      <c r="BVO71" s="264"/>
      <c r="BVP71" s="264"/>
      <c r="BVQ71" s="264"/>
      <c r="BVR71" s="264"/>
      <c r="BVS71" s="264"/>
      <c r="BVT71" s="264"/>
      <c r="BVU71" s="264"/>
      <c r="BVV71" s="264"/>
      <c r="BVW71" s="264"/>
      <c r="BVX71" s="264"/>
      <c r="BVY71" s="264"/>
      <c r="BVZ71" s="264"/>
      <c r="BWA71" s="264"/>
      <c r="BWB71" s="264"/>
      <c r="BWC71" s="264"/>
      <c r="BWD71" s="264"/>
      <c r="BWE71" s="264"/>
      <c r="BWF71" s="264"/>
      <c r="BWG71" s="264"/>
      <c r="BWH71" s="264"/>
      <c r="BWI71" s="264"/>
      <c r="BWJ71" s="264"/>
      <c r="BWK71" s="264"/>
      <c r="BWL71" s="264"/>
      <c r="BWM71" s="264"/>
      <c r="BWN71" s="264"/>
      <c r="BWO71" s="264"/>
      <c r="BWP71" s="264"/>
      <c r="BWQ71" s="264"/>
      <c r="BWR71" s="264"/>
      <c r="BWS71" s="264"/>
      <c r="BWT71" s="264"/>
      <c r="BWU71" s="264"/>
      <c r="BWV71" s="264"/>
      <c r="BWW71" s="264"/>
      <c r="BWX71" s="264"/>
      <c r="BWY71" s="264"/>
      <c r="BWZ71" s="264"/>
      <c r="BXA71" s="264"/>
      <c r="BXB71" s="264"/>
      <c r="BXC71" s="264"/>
      <c r="BXD71" s="264"/>
      <c r="BXE71" s="264"/>
      <c r="BXF71" s="264"/>
      <c r="BXG71" s="264"/>
      <c r="BXH71" s="264"/>
      <c r="BXI71" s="264"/>
      <c r="BXJ71" s="264"/>
      <c r="BXK71" s="264"/>
      <c r="BXL71" s="264"/>
      <c r="BXM71" s="264"/>
      <c r="BXN71" s="264"/>
      <c r="BXO71" s="264"/>
      <c r="BXP71" s="264"/>
      <c r="BXQ71" s="264"/>
      <c r="BXR71" s="264"/>
      <c r="BXS71" s="264"/>
      <c r="BXT71" s="264"/>
      <c r="BXU71" s="264"/>
      <c r="BXV71" s="264"/>
      <c r="BXW71" s="264"/>
      <c r="BXX71" s="264"/>
      <c r="BXY71" s="264"/>
      <c r="BXZ71" s="264"/>
      <c r="BYA71" s="264"/>
      <c r="BYB71" s="264"/>
      <c r="BYC71" s="264"/>
      <c r="BYD71" s="264"/>
      <c r="BYE71" s="264"/>
      <c r="BYF71" s="264"/>
      <c r="BYG71" s="264"/>
      <c r="BYH71" s="264"/>
      <c r="BYI71" s="264"/>
      <c r="BYJ71" s="264"/>
      <c r="BYK71" s="264"/>
      <c r="BYL71" s="264"/>
      <c r="BYM71" s="264"/>
      <c r="BYN71" s="264"/>
      <c r="BYO71" s="264"/>
      <c r="BYP71" s="264"/>
      <c r="BYQ71" s="264"/>
      <c r="BYR71" s="264"/>
      <c r="BYS71" s="264"/>
      <c r="BYT71" s="264"/>
      <c r="BYU71" s="264"/>
      <c r="BYV71" s="264"/>
      <c r="BYW71" s="264"/>
      <c r="BYX71" s="264"/>
      <c r="BYY71" s="264"/>
      <c r="BYZ71" s="264"/>
      <c r="BZA71" s="264"/>
      <c r="BZB71" s="264"/>
      <c r="BZC71" s="264"/>
      <c r="BZD71" s="264"/>
      <c r="BZE71" s="264"/>
      <c r="BZF71" s="264"/>
      <c r="BZG71" s="264"/>
      <c r="BZH71" s="264"/>
      <c r="BZI71" s="264"/>
      <c r="BZJ71" s="264"/>
      <c r="BZK71" s="264"/>
      <c r="BZL71" s="264"/>
      <c r="BZM71" s="264"/>
      <c r="BZN71" s="264"/>
      <c r="BZO71" s="264"/>
      <c r="BZP71" s="264"/>
      <c r="BZQ71" s="264"/>
      <c r="BZR71" s="264"/>
      <c r="BZS71" s="264"/>
      <c r="BZT71" s="264"/>
      <c r="BZU71" s="264"/>
      <c r="BZV71" s="264"/>
      <c r="BZW71" s="264"/>
      <c r="BZX71" s="264"/>
      <c r="BZY71" s="264"/>
      <c r="BZZ71" s="264"/>
      <c r="CAA71" s="264"/>
      <c r="CAB71" s="264"/>
      <c r="CAC71" s="264"/>
      <c r="CAD71" s="264"/>
      <c r="CAE71" s="264"/>
      <c r="CAF71" s="264"/>
      <c r="CAG71" s="264"/>
      <c r="CAH71" s="264"/>
      <c r="CAI71" s="264"/>
      <c r="CAJ71" s="264"/>
      <c r="CAK71" s="264"/>
      <c r="CAL71" s="264"/>
      <c r="CAM71" s="264"/>
      <c r="CAN71" s="264"/>
      <c r="CAO71" s="264"/>
      <c r="CAP71" s="264"/>
      <c r="CAQ71" s="264"/>
      <c r="CAR71" s="264"/>
      <c r="CAS71" s="264"/>
      <c r="CAT71" s="264"/>
      <c r="CAU71" s="264"/>
      <c r="CAV71" s="264"/>
      <c r="CAW71" s="264"/>
      <c r="CAX71" s="264"/>
      <c r="CAY71" s="264"/>
      <c r="CAZ71" s="264"/>
      <c r="CBA71" s="264"/>
      <c r="CBB71" s="264"/>
      <c r="CBC71" s="264"/>
      <c r="CBD71" s="264"/>
      <c r="CBE71" s="264"/>
      <c r="CBF71" s="264"/>
      <c r="CBG71" s="264"/>
      <c r="CBH71" s="264"/>
      <c r="CBI71" s="264"/>
      <c r="CBJ71" s="264"/>
      <c r="CBK71" s="264"/>
      <c r="CBL71" s="264"/>
      <c r="CBM71" s="264"/>
      <c r="CBN71" s="264"/>
      <c r="CBO71" s="264"/>
      <c r="CBP71" s="264"/>
      <c r="CBQ71" s="264"/>
      <c r="CBR71" s="264"/>
      <c r="CBS71" s="264"/>
      <c r="CBT71" s="264"/>
      <c r="CBU71" s="264"/>
      <c r="CBV71" s="264"/>
      <c r="CBW71" s="264"/>
      <c r="CBX71" s="264"/>
      <c r="CBY71" s="264"/>
      <c r="CBZ71" s="264"/>
      <c r="CCA71" s="264"/>
      <c r="CCB71" s="264"/>
      <c r="CCC71" s="264"/>
      <c r="CCD71" s="264"/>
      <c r="CCE71" s="264"/>
      <c r="CCF71" s="264"/>
      <c r="CCG71" s="264"/>
      <c r="CCH71" s="264"/>
      <c r="CCI71" s="264"/>
      <c r="CCJ71" s="264"/>
      <c r="CCK71" s="264"/>
      <c r="CCL71" s="264"/>
      <c r="CCM71" s="264"/>
      <c r="CCN71" s="264"/>
      <c r="CCO71" s="264"/>
      <c r="CCP71" s="264"/>
      <c r="CCQ71" s="264"/>
      <c r="CCR71" s="264"/>
      <c r="CCS71" s="264"/>
      <c r="CCT71" s="264"/>
      <c r="CCU71" s="264"/>
      <c r="CCV71" s="264"/>
      <c r="CCW71" s="264"/>
      <c r="CCX71" s="264"/>
      <c r="CCY71" s="264"/>
      <c r="CCZ71" s="264"/>
      <c r="CDA71" s="264"/>
      <c r="CDB71" s="264"/>
      <c r="CDC71" s="264"/>
      <c r="CDD71" s="264"/>
      <c r="CDE71" s="264"/>
      <c r="CDF71" s="264"/>
      <c r="CDG71" s="264"/>
      <c r="CDH71" s="264"/>
      <c r="CDI71" s="264"/>
      <c r="CDJ71" s="264"/>
      <c r="CDK71" s="264"/>
      <c r="CDL71" s="264"/>
      <c r="CDM71" s="264"/>
      <c r="CDN71" s="264"/>
      <c r="CDO71" s="264"/>
      <c r="CDP71" s="264"/>
      <c r="CDQ71" s="264"/>
      <c r="CDR71" s="264"/>
      <c r="CDS71" s="264"/>
      <c r="CDT71" s="264"/>
      <c r="CDU71" s="264"/>
      <c r="CDV71" s="264"/>
      <c r="CDW71" s="264"/>
      <c r="CDX71" s="264"/>
      <c r="CDY71" s="264"/>
      <c r="CDZ71" s="264"/>
      <c r="CEA71" s="264"/>
      <c r="CEB71" s="264"/>
      <c r="CEC71" s="264"/>
      <c r="CED71" s="264"/>
      <c r="CEE71" s="264"/>
      <c r="CEF71" s="264"/>
      <c r="CEG71" s="264"/>
      <c r="CEH71" s="264"/>
      <c r="CEI71" s="264"/>
      <c r="CEJ71" s="264"/>
      <c r="CEK71" s="264"/>
      <c r="CEL71" s="264"/>
      <c r="CEM71" s="264"/>
      <c r="CEN71" s="264"/>
      <c r="CEO71" s="264"/>
      <c r="CEP71" s="264"/>
      <c r="CEQ71" s="264"/>
      <c r="CER71" s="264"/>
      <c r="CES71" s="264"/>
      <c r="CET71" s="264"/>
      <c r="CEU71" s="264"/>
      <c r="CEV71" s="264"/>
      <c r="CEW71" s="264"/>
      <c r="CEX71" s="264"/>
      <c r="CEY71" s="264"/>
      <c r="CEZ71" s="264"/>
      <c r="CFA71" s="264"/>
      <c r="CFB71" s="264"/>
      <c r="CFC71" s="264"/>
      <c r="CFD71" s="264"/>
      <c r="CFE71" s="264"/>
      <c r="CFF71" s="264"/>
      <c r="CFG71" s="264"/>
      <c r="CFH71" s="264"/>
      <c r="CFI71" s="264"/>
      <c r="CFJ71" s="264"/>
      <c r="CFK71" s="264"/>
      <c r="CFL71" s="264"/>
      <c r="CFM71" s="264"/>
      <c r="CFN71" s="264"/>
      <c r="CFO71" s="264"/>
      <c r="CFP71" s="264"/>
      <c r="CFQ71" s="264"/>
      <c r="CFR71" s="264"/>
      <c r="CFS71" s="264"/>
      <c r="CFT71" s="264"/>
      <c r="CFU71" s="264"/>
      <c r="CFV71" s="264"/>
      <c r="CFW71" s="264"/>
      <c r="CFX71" s="264"/>
      <c r="CFY71" s="264"/>
      <c r="CFZ71" s="264"/>
      <c r="CGA71" s="264"/>
      <c r="CGB71" s="264"/>
      <c r="CGC71" s="264"/>
      <c r="CGD71" s="264"/>
      <c r="CGE71" s="264"/>
      <c r="CGF71" s="264"/>
      <c r="CGG71" s="264"/>
      <c r="CGH71" s="264"/>
      <c r="CGI71" s="264"/>
      <c r="CGJ71" s="264"/>
      <c r="CGK71" s="264"/>
      <c r="CGL71" s="264"/>
      <c r="CGM71" s="264"/>
      <c r="CGN71" s="264"/>
      <c r="CGO71" s="264"/>
      <c r="CGP71" s="264"/>
      <c r="CGQ71" s="264"/>
      <c r="CGR71" s="264"/>
      <c r="CGS71" s="264"/>
      <c r="CGT71" s="264"/>
      <c r="CGU71" s="264"/>
      <c r="CGV71" s="264"/>
      <c r="CGW71" s="264"/>
      <c r="CGX71" s="264"/>
      <c r="CGY71" s="264"/>
      <c r="CGZ71" s="264"/>
      <c r="CHA71" s="264"/>
      <c r="CHB71" s="264"/>
      <c r="CHC71" s="264"/>
      <c r="CHD71" s="264"/>
      <c r="CHE71" s="264"/>
      <c r="CHF71" s="264"/>
      <c r="CHG71" s="264"/>
      <c r="CHH71" s="264"/>
      <c r="CHI71" s="264"/>
      <c r="CHJ71" s="264"/>
      <c r="CHK71" s="264"/>
      <c r="CHL71" s="264"/>
      <c r="CHM71" s="264"/>
      <c r="CHN71" s="264"/>
      <c r="CHO71" s="264"/>
      <c r="CHP71" s="264"/>
      <c r="CHQ71" s="264"/>
      <c r="CHR71" s="264"/>
      <c r="CHS71" s="264"/>
      <c r="CHT71" s="264"/>
      <c r="CHU71" s="264"/>
      <c r="CHV71" s="264"/>
      <c r="CHW71" s="264"/>
      <c r="CHX71" s="264"/>
      <c r="CHY71" s="264"/>
      <c r="CHZ71" s="264"/>
      <c r="CIA71" s="264"/>
      <c r="CIB71" s="264"/>
      <c r="CIC71" s="264"/>
      <c r="CID71" s="264"/>
      <c r="CIE71" s="264"/>
      <c r="CIF71" s="264"/>
      <c r="CIG71" s="264"/>
      <c r="CIH71" s="264"/>
      <c r="CII71" s="264"/>
      <c r="CIJ71" s="264"/>
      <c r="CIK71" s="264"/>
      <c r="CIL71" s="264"/>
      <c r="CIM71" s="264"/>
      <c r="CIN71" s="264"/>
      <c r="CIO71" s="264"/>
      <c r="CIP71" s="264"/>
      <c r="CIQ71" s="264"/>
      <c r="CIR71" s="264"/>
      <c r="CIS71" s="264"/>
      <c r="CIT71" s="264"/>
      <c r="CIU71" s="264"/>
      <c r="CIV71" s="264"/>
      <c r="CIW71" s="264"/>
      <c r="CIX71" s="264"/>
      <c r="CIY71" s="264"/>
      <c r="CIZ71" s="264"/>
      <c r="CJA71" s="264"/>
      <c r="CJB71" s="264"/>
      <c r="CJC71" s="264"/>
      <c r="CJD71" s="264"/>
      <c r="CJE71" s="264"/>
      <c r="CJF71" s="264"/>
      <c r="CJG71" s="264"/>
      <c r="CJH71" s="264"/>
      <c r="CJI71" s="264"/>
      <c r="CJJ71" s="264"/>
      <c r="CJK71" s="264"/>
      <c r="CJL71" s="264"/>
      <c r="CJM71" s="264"/>
      <c r="CJN71" s="264"/>
      <c r="CJO71" s="264"/>
      <c r="CJP71" s="264"/>
      <c r="CJQ71" s="264"/>
      <c r="CJR71" s="264"/>
      <c r="CJS71" s="264"/>
      <c r="CJT71" s="264"/>
      <c r="CJU71" s="264"/>
      <c r="CJV71" s="264"/>
      <c r="CJW71" s="264"/>
      <c r="CJX71" s="264"/>
      <c r="CJY71" s="264"/>
      <c r="CJZ71" s="264"/>
      <c r="CKA71" s="264"/>
      <c r="CKB71" s="264"/>
      <c r="CKC71" s="264"/>
      <c r="CKD71" s="264"/>
      <c r="CKE71" s="264"/>
      <c r="CKF71" s="264"/>
      <c r="CKG71" s="264"/>
      <c r="CKH71" s="264"/>
      <c r="CKI71" s="264"/>
      <c r="CKJ71" s="264"/>
      <c r="CKK71" s="264"/>
      <c r="CKL71" s="264"/>
      <c r="CKM71" s="264"/>
      <c r="CKN71" s="264"/>
      <c r="CKO71" s="264"/>
      <c r="CKP71" s="264"/>
      <c r="CKQ71" s="264"/>
      <c r="CKR71" s="264"/>
      <c r="CKS71" s="264"/>
      <c r="CKT71" s="264"/>
      <c r="CKU71" s="264"/>
      <c r="CKV71" s="264"/>
      <c r="CKW71" s="264"/>
      <c r="CKX71" s="264"/>
      <c r="CKY71" s="264"/>
      <c r="CKZ71" s="264"/>
      <c r="CLA71" s="264"/>
      <c r="CLB71" s="264"/>
      <c r="CLC71" s="264"/>
      <c r="CLD71" s="264"/>
      <c r="CLE71" s="264"/>
      <c r="CLF71" s="264"/>
      <c r="CLG71" s="264"/>
      <c r="CLH71" s="264"/>
      <c r="CLI71" s="264"/>
      <c r="CLJ71" s="264"/>
      <c r="CLK71" s="264"/>
      <c r="CLL71" s="264"/>
      <c r="CLM71" s="264"/>
      <c r="CLN71" s="264"/>
      <c r="CLO71" s="264"/>
      <c r="CLP71" s="264"/>
      <c r="CLQ71" s="264"/>
      <c r="CLR71" s="264"/>
      <c r="CLS71" s="264"/>
      <c r="CLT71" s="264"/>
      <c r="CLU71" s="264"/>
      <c r="CLV71" s="264"/>
      <c r="CLW71" s="264"/>
      <c r="CLX71" s="264"/>
      <c r="CLY71" s="264"/>
      <c r="CLZ71" s="264"/>
      <c r="CMA71" s="264"/>
      <c r="CMB71" s="264"/>
      <c r="CMC71" s="264"/>
      <c r="CMD71" s="264"/>
      <c r="CME71" s="264"/>
      <c r="CMF71" s="264"/>
      <c r="CMG71" s="264"/>
      <c r="CMH71" s="264"/>
      <c r="CMI71" s="264"/>
      <c r="CMJ71" s="264"/>
      <c r="CMK71" s="264"/>
      <c r="CML71" s="264"/>
      <c r="CMM71" s="264"/>
      <c r="CMN71" s="264"/>
      <c r="CMO71" s="264"/>
      <c r="CMP71" s="264"/>
      <c r="CMQ71" s="264"/>
      <c r="CMR71" s="264"/>
      <c r="CMS71" s="264"/>
      <c r="CMT71" s="264"/>
      <c r="CMU71" s="264"/>
      <c r="CMV71" s="264"/>
      <c r="CMW71" s="264"/>
      <c r="CMX71" s="264"/>
      <c r="CMY71" s="264"/>
      <c r="CMZ71" s="264"/>
      <c r="CNA71" s="264"/>
      <c r="CNB71" s="264"/>
      <c r="CNC71" s="264"/>
      <c r="CND71" s="264"/>
      <c r="CNE71" s="264"/>
      <c r="CNF71" s="264"/>
      <c r="CNG71" s="264"/>
      <c r="CNH71" s="264"/>
      <c r="CNI71" s="264"/>
      <c r="CNJ71" s="264"/>
      <c r="CNK71" s="264"/>
      <c r="CNL71" s="264"/>
      <c r="CNM71" s="264"/>
      <c r="CNN71" s="264"/>
      <c r="CNO71" s="264"/>
      <c r="CNP71" s="264"/>
      <c r="CNQ71" s="264"/>
      <c r="CNR71" s="264"/>
      <c r="CNS71" s="264"/>
      <c r="CNT71" s="264"/>
      <c r="CNU71" s="264"/>
      <c r="CNV71" s="264"/>
      <c r="CNW71" s="264"/>
      <c r="CNX71" s="264"/>
      <c r="CNY71" s="264"/>
      <c r="CNZ71" s="264"/>
      <c r="COA71" s="264"/>
      <c r="COB71" s="264"/>
      <c r="COC71" s="264"/>
      <c r="COD71" s="264"/>
      <c r="COE71" s="264"/>
      <c r="COF71" s="264"/>
      <c r="COG71" s="264"/>
      <c r="COH71" s="264"/>
      <c r="COI71" s="264"/>
      <c r="COJ71" s="264"/>
      <c r="COK71" s="264"/>
      <c r="COL71" s="264"/>
      <c r="COM71" s="264"/>
      <c r="CON71" s="264"/>
      <c r="COO71" s="264"/>
      <c r="COP71" s="264"/>
      <c r="COQ71" s="264"/>
      <c r="COR71" s="264"/>
      <c r="COS71" s="264"/>
      <c r="COT71" s="264"/>
      <c r="COU71" s="264"/>
      <c r="COV71" s="264"/>
      <c r="COW71" s="264"/>
      <c r="COX71" s="264"/>
      <c r="COY71" s="264"/>
      <c r="COZ71" s="264"/>
      <c r="CPA71" s="264"/>
      <c r="CPB71" s="264"/>
      <c r="CPC71" s="264"/>
      <c r="CPD71" s="264"/>
      <c r="CPE71" s="264"/>
      <c r="CPF71" s="264"/>
      <c r="CPG71" s="264"/>
      <c r="CPH71" s="264"/>
      <c r="CPI71" s="264"/>
      <c r="CPJ71" s="264"/>
      <c r="CPK71" s="264"/>
      <c r="CPL71" s="264"/>
      <c r="CPM71" s="264"/>
      <c r="CPN71" s="264"/>
      <c r="CPO71" s="264"/>
      <c r="CPP71" s="264"/>
      <c r="CPQ71" s="264"/>
      <c r="CPR71" s="264"/>
      <c r="CPS71" s="264"/>
      <c r="CPT71" s="264"/>
      <c r="CPU71" s="264"/>
      <c r="CPV71" s="264"/>
      <c r="CPW71" s="264"/>
      <c r="CPX71" s="264"/>
      <c r="CPY71" s="264"/>
      <c r="CPZ71" s="264"/>
      <c r="CQA71" s="264"/>
      <c r="CQB71" s="264"/>
      <c r="CQC71" s="264"/>
      <c r="CQD71" s="264"/>
      <c r="CQE71" s="264"/>
      <c r="CQF71" s="264"/>
      <c r="CQG71" s="264"/>
      <c r="CQH71" s="264"/>
      <c r="CQI71" s="264"/>
      <c r="CQJ71" s="264"/>
      <c r="CQK71" s="264"/>
      <c r="CQL71" s="264"/>
      <c r="CQM71" s="264"/>
      <c r="CQN71" s="264"/>
      <c r="CQO71" s="264"/>
      <c r="CQP71" s="264"/>
      <c r="CQQ71" s="264"/>
      <c r="CQR71" s="264"/>
      <c r="CQS71" s="264"/>
      <c r="CQT71" s="264"/>
      <c r="CQU71" s="264"/>
      <c r="CQV71" s="264"/>
      <c r="CQW71" s="264"/>
      <c r="CQX71" s="264"/>
      <c r="CQY71" s="264"/>
      <c r="CQZ71" s="264"/>
      <c r="CRA71" s="264"/>
      <c r="CRB71" s="264"/>
      <c r="CRC71" s="264"/>
      <c r="CRD71" s="264"/>
      <c r="CRE71" s="264"/>
      <c r="CRF71" s="264"/>
      <c r="CRG71" s="264"/>
      <c r="CRH71" s="264"/>
      <c r="CRI71" s="264"/>
      <c r="CRJ71" s="264"/>
      <c r="CRK71" s="264"/>
      <c r="CRL71" s="264"/>
      <c r="CRM71" s="264"/>
      <c r="CRN71" s="264"/>
      <c r="CRO71" s="264"/>
      <c r="CRP71" s="264"/>
      <c r="CRQ71" s="264"/>
      <c r="CRR71" s="264"/>
      <c r="CRS71" s="264"/>
      <c r="CRT71" s="264"/>
      <c r="CRU71" s="264"/>
      <c r="CRV71" s="264"/>
      <c r="CRW71" s="264"/>
      <c r="CRX71" s="264"/>
      <c r="CRY71" s="264"/>
      <c r="CRZ71" s="264"/>
      <c r="CSA71" s="264"/>
      <c r="CSB71" s="264"/>
      <c r="CSC71" s="264"/>
      <c r="CSD71" s="264"/>
      <c r="CSE71" s="264"/>
      <c r="CSF71" s="264"/>
      <c r="CSG71" s="264"/>
      <c r="CSH71" s="264"/>
      <c r="CSI71" s="264"/>
      <c r="CSJ71" s="264"/>
      <c r="CSK71" s="264"/>
      <c r="CSL71" s="264"/>
      <c r="CSM71" s="264"/>
      <c r="CSN71" s="264"/>
      <c r="CSO71" s="264"/>
      <c r="CSP71" s="264"/>
      <c r="CSQ71" s="264"/>
      <c r="CSR71" s="264"/>
      <c r="CSS71" s="264"/>
      <c r="CST71" s="264"/>
      <c r="CSU71" s="264"/>
      <c r="CSV71" s="264"/>
      <c r="CSW71" s="264"/>
      <c r="CSX71" s="264"/>
      <c r="CSY71" s="264"/>
      <c r="CSZ71" s="264"/>
      <c r="CTA71" s="264"/>
      <c r="CTB71" s="264"/>
      <c r="CTC71" s="264"/>
      <c r="CTD71" s="264"/>
      <c r="CTE71" s="264"/>
      <c r="CTF71" s="264"/>
      <c r="CTG71" s="264"/>
      <c r="CTH71" s="264"/>
      <c r="CTI71" s="264"/>
      <c r="CTJ71" s="264"/>
      <c r="CTK71" s="264"/>
      <c r="CTL71" s="264"/>
      <c r="CTM71" s="264"/>
      <c r="CTN71" s="264"/>
      <c r="CTO71" s="264"/>
      <c r="CTP71" s="264"/>
      <c r="CTQ71" s="264"/>
      <c r="CTR71" s="264"/>
      <c r="CTS71" s="264"/>
      <c r="CTT71" s="264"/>
      <c r="CTU71" s="264"/>
      <c r="CTV71" s="264"/>
      <c r="CTW71" s="264"/>
      <c r="CTX71" s="264"/>
      <c r="CTY71" s="264"/>
      <c r="CTZ71" s="264"/>
      <c r="CUA71" s="264"/>
      <c r="CUB71" s="264"/>
      <c r="CUC71" s="264"/>
      <c r="CUD71" s="264"/>
      <c r="CUE71" s="264"/>
      <c r="CUF71" s="264"/>
      <c r="CUG71" s="264"/>
      <c r="CUH71" s="264"/>
      <c r="CUI71" s="264"/>
      <c r="CUJ71" s="264"/>
      <c r="CUK71" s="264"/>
      <c r="CUL71" s="264"/>
      <c r="CUM71" s="264"/>
      <c r="CUN71" s="264"/>
      <c r="CUO71" s="264"/>
      <c r="CUP71" s="264"/>
      <c r="CUQ71" s="264"/>
      <c r="CUR71" s="264"/>
      <c r="CUS71" s="264"/>
      <c r="CUT71" s="264"/>
      <c r="CUU71" s="264"/>
      <c r="CUV71" s="264"/>
      <c r="CUW71" s="264"/>
      <c r="CUX71" s="264"/>
      <c r="CUY71" s="264"/>
      <c r="CUZ71" s="264"/>
      <c r="CVA71" s="264"/>
      <c r="CVB71" s="264"/>
      <c r="CVC71" s="264"/>
      <c r="CVD71" s="264"/>
      <c r="CVE71" s="264"/>
      <c r="CVF71" s="264"/>
      <c r="CVG71" s="264"/>
      <c r="CVH71" s="264"/>
      <c r="CVI71" s="264"/>
      <c r="CVJ71" s="264"/>
      <c r="CVK71" s="264"/>
      <c r="CVL71" s="264"/>
      <c r="CVM71" s="264"/>
      <c r="CVN71" s="264"/>
      <c r="CVO71" s="264"/>
      <c r="CVP71" s="264"/>
      <c r="CVQ71" s="264"/>
      <c r="CVR71" s="264"/>
      <c r="CVS71" s="264"/>
      <c r="CVT71" s="264"/>
      <c r="CVU71" s="264"/>
      <c r="CVV71" s="264"/>
      <c r="CVW71" s="264"/>
      <c r="CVX71" s="264"/>
      <c r="CVY71" s="264"/>
      <c r="CVZ71" s="264"/>
      <c r="CWA71" s="264"/>
      <c r="CWB71" s="264"/>
      <c r="CWC71" s="264"/>
      <c r="CWD71" s="264"/>
      <c r="CWE71" s="264"/>
      <c r="CWF71" s="264"/>
      <c r="CWG71" s="264"/>
      <c r="CWH71" s="264"/>
      <c r="CWI71" s="264"/>
      <c r="CWJ71" s="264"/>
      <c r="CWK71" s="264"/>
      <c r="CWL71" s="264"/>
      <c r="CWM71" s="264"/>
      <c r="CWN71" s="264"/>
      <c r="CWO71" s="264"/>
      <c r="CWP71" s="264"/>
      <c r="CWQ71" s="264"/>
      <c r="CWR71" s="264"/>
      <c r="CWS71" s="264"/>
      <c r="CWT71" s="264"/>
      <c r="CWU71" s="264"/>
      <c r="CWV71" s="264"/>
      <c r="CWW71" s="264"/>
      <c r="CWX71" s="264"/>
      <c r="CWY71" s="264"/>
      <c r="CWZ71" s="264"/>
      <c r="CXA71" s="264"/>
      <c r="CXB71" s="264"/>
      <c r="CXC71" s="264"/>
      <c r="CXD71" s="264"/>
      <c r="CXE71" s="264"/>
      <c r="CXF71" s="264"/>
      <c r="CXG71" s="264"/>
      <c r="CXH71" s="264"/>
      <c r="CXI71" s="264"/>
      <c r="CXJ71" s="264"/>
      <c r="CXK71" s="264"/>
      <c r="CXL71" s="264"/>
      <c r="CXM71" s="264"/>
      <c r="CXN71" s="264"/>
      <c r="CXO71" s="264"/>
      <c r="CXP71" s="264"/>
      <c r="CXQ71" s="264"/>
      <c r="CXR71" s="264"/>
      <c r="CXS71" s="264"/>
      <c r="CXT71" s="264"/>
      <c r="CXU71" s="264"/>
      <c r="CXV71" s="264"/>
      <c r="CXW71" s="264"/>
      <c r="CXX71" s="264"/>
      <c r="CXY71" s="264"/>
      <c r="CXZ71" s="264"/>
      <c r="CYA71" s="264"/>
      <c r="CYB71" s="264"/>
      <c r="CYC71" s="264"/>
      <c r="CYD71" s="264"/>
      <c r="CYE71" s="264"/>
      <c r="CYF71" s="264"/>
      <c r="CYG71" s="264"/>
      <c r="CYH71" s="264"/>
      <c r="CYI71" s="264"/>
      <c r="CYJ71" s="264"/>
      <c r="CYK71" s="264"/>
      <c r="CYL71" s="264"/>
      <c r="CYM71" s="264"/>
      <c r="CYN71" s="264"/>
      <c r="CYO71" s="264"/>
      <c r="CYP71" s="264"/>
      <c r="CYQ71" s="264"/>
      <c r="CYR71" s="264"/>
      <c r="CYS71" s="264"/>
      <c r="CYT71" s="264"/>
      <c r="CYU71" s="264"/>
      <c r="CYV71" s="264"/>
      <c r="CYW71" s="264"/>
      <c r="CYX71" s="264"/>
      <c r="CYY71" s="264"/>
      <c r="CYZ71" s="264"/>
      <c r="CZA71" s="264"/>
      <c r="CZB71" s="264"/>
      <c r="CZC71" s="264"/>
      <c r="CZD71" s="264"/>
      <c r="CZE71" s="264"/>
      <c r="CZF71" s="264"/>
      <c r="CZG71" s="264"/>
      <c r="CZH71" s="264"/>
      <c r="CZI71" s="264"/>
      <c r="CZJ71" s="264"/>
      <c r="CZK71" s="264"/>
      <c r="CZL71" s="264"/>
      <c r="CZM71" s="264"/>
      <c r="CZN71" s="264"/>
      <c r="CZO71" s="264"/>
      <c r="CZP71" s="264"/>
      <c r="CZQ71" s="264"/>
      <c r="CZR71" s="264"/>
      <c r="CZS71" s="264"/>
      <c r="CZT71" s="264"/>
      <c r="CZU71" s="264"/>
      <c r="CZV71" s="264"/>
      <c r="CZW71" s="264"/>
      <c r="CZX71" s="264"/>
      <c r="CZY71" s="264"/>
      <c r="CZZ71" s="264"/>
      <c r="DAA71" s="264"/>
      <c r="DAB71" s="264"/>
      <c r="DAC71" s="264"/>
      <c r="DAD71" s="264"/>
      <c r="DAE71" s="264"/>
      <c r="DAF71" s="264"/>
      <c r="DAG71" s="264"/>
      <c r="DAH71" s="264"/>
      <c r="DAI71" s="264"/>
      <c r="DAJ71" s="264"/>
      <c r="DAK71" s="264"/>
      <c r="DAL71" s="264"/>
      <c r="DAM71" s="264"/>
      <c r="DAN71" s="264"/>
      <c r="DAO71" s="264"/>
      <c r="DAP71" s="264"/>
      <c r="DAQ71" s="264"/>
      <c r="DAR71" s="264"/>
      <c r="DAS71" s="264"/>
      <c r="DAT71" s="264"/>
      <c r="DAU71" s="264"/>
      <c r="DAV71" s="264"/>
      <c r="DAW71" s="264"/>
      <c r="DAX71" s="264"/>
      <c r="DAY71" s="264"/>
      <c r="DAZ71" s="264"/>
      <c r="DBA71" s="264"/>
      <c r="DBB71" s="264"/>
      <c r="DBC71" s="264"/>
      <c r="DBD71" s="264"/>
      <c r="DBE71" s="264"/>
      <c r="DBF71" s="264"/>
      <c r="DBG71" s="264"/>
      <c r="DBH71" s="264"/>
      <c r="DBI71" s="264"/>
      <c r="DBJ71" s="264"/>
      <c r="DBK71" s="264"/>
      <c r="DBL71" s="264"/>
      <c r="DBM71" s="264"/>
      <c r="DBN71" s="264"/>
      <c r="DBO71" s="264"/>
      <c r="DBP71" s="264"/>
      <c r="DBQ71" s="264"/>
      <c r="DBR71" s="264"/>
      <c r="DBS71" s="264"/>
      <c r="DBT71" s="264"/>
      <c r="DBU71" s="264"/>
      <c r="DBV71" s="264"/>
      <c r="DBW71" s="264"/>
      <c r="DBX71" s="264"/>
      <c r="DBY71" s="264"/>
      <c r="DBZ71" s="264"/>
      <c r="DCA71" s="264"/>
      <c r="DCB71" s="264"/>
      <c r="DCC71" s="264"/>
      <c r="DCD71" s="264"/>
      <c r="DCE71" s="264"/>
      <c r="DCF71" s="264"/>
      <c r="DCG71" s="264"/>
      <c r="DCH71" s="264"/>
      <c r="DCI71" s="264"/>
      <c r="DCJ71" s="264"/>
      <c r="DCK71" s="264"/>
      <c r="DCL71" s="264"/>
      <c r="DCM71" s="264"/>
      <c r="DCN71" s="264"/>
      <c r="DCO71" s="264"/>
      <c r="DCP71" s="264"/>
      <c r="DCQ71" s="264"/>
      <c r="DCR71" s="264"/>
      <c r="DCS71" s="264"/>
      <c r="DCT71" s="264"/>
      <c r="DCU71" s="264"/>
      <c r="DCV71" s="264"/>
      <c r="DCW71" s="264"/>
      <c r="DCX71" s="264"/>
      <c r="DCY71" s="264"/>
      <c r="DCZ71" s="264"/>
      <c r="DDA71" s="264"/>
      <c r="DDB71" s="264"/>
      <c r="DDC71" s="264"/>
      <c r="DDD71" s="264"/>
      <c r="DDE71" s="264"/>
      <c r="DDF71" s="264"/>
      <c r="DDG71" s="264"/>
      <c r="DDH71" s="264"/>
      <c r="DDI71" s="264"/>
      <c r="DDJ71" s="264"/>
      <c r="DDK71" s="264"/>
      <c r="DDL71" s="264"/>
      <c r="DDM71" s="264"/>
      <c r="DDN71" s="264"/>
      <c r="DDO71" s="264"/>
      <c r="DDP71" s="264"/>
      <c r="DDQ71" s="264"/>
      <c r="DDR71" s="264"/>
      <c r="DDS71" s="264"/>
      <c r="DDT71" s="264"/>
      <c r="DDU71" s="264"/>
      <c r="DDV71" s="264"/>
      <c r="DDW71" s="264"/>
      <c r="DDX71" s="264"/>
      <c r="DDY71" s="264"/>
      <c r="DDZ71" s="264"/>
      <c r="DEA71" s="264"/>
      <c r="DEB71" s="264"/>
      <c r="DEC71" s="264"/>
      <c r="DED71" s="264"/>
      <c r="DEE71" s="264"/>
      <c r="DEF71" s="264"/>
      <c r="DEG71" s="264"/>
      <c r="DEH71" s="264"/>
      <c r="DEI71" s="264"/>
      <c r="DEJ71" s="264"/>
      <c r="DEK71" s="264"/>
      <c r="DEL71" s="264"/>
      <c r="DEM71" s="264"/>
      <c r="DEN71" s="264"/>
      <c r="DEO71" s="264"/>
      <c r="DEP71" s="264"/>
      <c r="DEQ71" s="264"/>
      <c r="DER71" s="264"/>
      <c r="DES71" s="264"/>
      <c r="DET71" s="264"/>
      <c r="DEU71" s="264"/>
      <c r="DEV71" s="264"/>
      <c r="DEW71" s="264"/>
      <c r="DEX71" s="264"/>
      <c r="DEY71" s="264"/>
      <c r="DEZ71" s="264"/>
      <c r="DFA71" s="264"/>
      <c r="DFB71" s="264"/>
      <c r="DFC71" s="264"/>
      <c r="DFD71" s="264"/>
      <c r="DFE71" s="264"/>
      <c r="DFF71" s="264"/>
      <c r="DFG71" s="264"/>
      <c r="DFH71" s="264"/>
      <c r="DFI71" s="264"/>
      <c r="DFJ71" s="264"/>
      <c r="DFK71" s="264"/>
      <c r="DFL71" s="264"/>
      <c r="DFM71" s="264"/>
      <c r="DFN71" s="264"/>
      <c r="DFO71" s="264"/>
      <c r="DFP71" s="264"/>
      <c r="DFQ71" s="264"/>
      <c r="DFR71" s="264"/>
      <c r="DFS71" s="264"/>
      <c r="DFT71" s="264"/>
      <c r="DFU71" s="264"/>
      <c r="DFV71" s="264"/>
      <c r="DFW71" s="264"/>
      <c r="DFX71" s="264"/>
      <c r="DFY71" s="264"/>
      <c r="DFZ71" s="264"/>
      <c r="DGA71" s="264"/>
      <c r="DGB71" s="264"/>
      <c r="DGC71" s="264"/>
      <c r="DGD71" s="264"/>
      <c r="DGE71" s="264"/>
      <c r="DGF71" s="264"/>
      <c r="DGG71" s="264"/>
      <c r="DGH71" s="264"/>
      <c r="DGI71" s="264"/>
      <c r="DGJ71" s="264"/>
      <c r="DGK71" s="264"/>
      <c r="DGL71" s="264"/>
      <c r="DGM71" s="264"/>
      <c r="DGN71" s="264"/>
      <c r="DGO71" s="264"/>
      <c r="DGP71" s="264"/>
      <c r="DGQ71" s="264"/>
      <c r="DGR71" s="264"/>
      <c r="DGS71" s="264"/>
      <c r="DGT71" s="264"/>
      <c r="DGU71" s="264"/>
      <c r="DGV71" s="264"/>
      <c r="DGW71" s="264"/>
      <c r="DGX71" s="264"/>
      <c r="DGY71" s="264"/>
      <c r="DGZ71" s="264"/>
      <c r="DHA71" s="264"/>
      <c r="DHB71" s="264"/>
      <c r="DHC71" s="264"/>
      <c r="DHD71" s="264"/>
      <c r="DHE71" s="264"/>
      <c r="DHF71" s="264"/>
      <c r="DHG71" s="264"/>
      <c r="DHH71" s="264"/>
      <c r="DHI71" s="264"/>
      <c r="DHJ71" s="264"/>
      <c r="DHK71" s="264"/>
      <c r="DHL71" s="264"/>
      <c r="DHM71" s="264"/>
      <c r="DHN71" s="264"/>
      <c r="DHO71" s="264"/>
      <c r="DHP71" s="264"/>
      <c r="DHQ71" s="264"/>
      <c r="DHR71" s="264"/>
      <c r="DHS71" s="264"/>
      <c r="DHT71" s="264"/>
      <c r="DHU71" s="264"/>
      <c r="DHV71" s="264"/>
      <c r="DHW71" s="264"/>
      <c r="DHX71" s="264"/>
      <c r="DHY71" s="264"/>
      <c r="DHZ71" s="264"/>
      <c r="DIA71" s="264"/>
      <c r="DIB71" s="264"/>
      <c r="DIC71" s="264"/>
      <c r="DID71" s="264"/>
      <c r="DIE71" s="264"/>
      <c r="DIF71" s="264"/>
      <c r="DIG71" s="264"/>
      <c r="DIH71" s="264"/>
      <c r="DII71" s="264"/>
      <c r="DIJ71" s="264"/>
      <c r="DIK71" s="264"/>
      <c r="DIL71" s="264"/>
      <c r="DIM71" s="264"/>
      <c r="DIN71" s="264"/>
      <c r="DIO71" s="264"/>
      <c r="DIP71" s="264"/>
      <c r="DIQ71" s="264"/>
      <c r="DIR71" s="264"/>
      <c r="DIS71" s="264"/>
      <c r="DIT71" s="264"/>
      <c r="DIU71" s="264"/>
      <c r="DIV71" s="264"/>
      <c r="DIW71" s="264"/>
      <c r="DIX71" s="264"/>
      <c r="DIY71" s="264"/>
      <c r="DIZ71" s="264"/>
      <c r="DJA71" s="264"/>
      <c r="DJB71" s="264"/>
      <c r="DJC71" s="264"/>
      <c r="DJD71" s="264"/>
      <c r="DJE71" s="264"/>
      <c r="DJF71" s="264"/>
      <c r="DJG71" s="264"/>
      <c r="DJH71" s="264"/>
      <c r="DJI71" s="264"/>
      <c r="DJJ71" s="264"/>
      <c r="DJK71" s="264"/>
      <c r="DJL71" s="264"/>
      <c r="DJM71" s="264"/>
      <c r="DJN71" s="264"/>
      <c r="DJO71" s="264"/>
      <c r="DJP71" s="264"/>
      <c r="DJQ71" s="264"/>
      <c r="DJR71" s="264"/>
      <c r="DJS71" s="264"/>
      <c r="DJT71" s="264"/>
      <c r="DJU71" s="264"/>
      <c r="DJV71" s="264"/>
      <c r="DJW71" s="264"/>
      <c r="DJX71" s="264"/>
      <c r="DJY71" s="264"/>
      <c r="DJZ71" s="264"/>
      <c r="DKA71" s="264"/>
      <c r="DKB71" s="264"/>
      <c r="DKC71" s="264"/>
      <c r="DKD71" s="264"/>
      <c r="DKE71" s="264"/>
      <c r="DKF71" s="264"/>
      <c r="DKG71" s="264"/>
      <c r="DKH71" s="264"/>
      <c r="DKI71" s="264"/>
      <c r="DKJ71" s="264"/>
      <c r="DKK71" s="264"/>
      <c r="DKL71" s="264"/>
      <c r="DKM71" s="264"/>
      <c r="DKN71" s="264"/>
      <c r="DKO71" s="264"/>
      <c r="DKP71" s="264"/>
      <c r="DKQ71" s="264"/>
      <c r="DKR71" s="264"/>
      <c r="DKS71" s="264"/>
      <c r="DKT71" s="264"/>
      <c r="DKU71" s="264"/>
      <c r="DKV71" s="264"/>
      <c r="DKW71" s="264"/>
      <c r="DKX71" s="264"/>
      <c r="DKY71" s="264"/>
      <c r="DKZ71" s="264"/>
      <c r="DLA71" s="264"/>
      <c r="DLB71" s="264"/>
      <c r="DLC71" s="264"/>
      <c r="DLD71" s="264"/>
      <c r="DLE71" s="264"/>
      <c r="DLF71" s="264"/>
      <c r="DLG71" s="264"/>
      <c r="DLH71" s="264"/>
      <c r="DLI71" s="264"/>
      <c r="DLJ71" s="264"/>
      <c r="DLK71" s="264"/>
      <c r="DLL71" s="264"/>
      <c r="DLM71" s="264"/>
      <c r="DLN71" s="264"/>
      <c r="DLO71" s="264"/>
      <c r="DLP71" s="264"/>
      <c r="DLQ71" s="264"/>
      <c r="DLR71" s="264"/>
      <c r="DLS71" s="264"/>
      <c r="DLT71" s="264"/>
      <c r="DLU71" s="264"/>
      <c r="DLV71" s="264"/>
      <c r="DLW71" s="264"/>
      <c r="DLX71" s="264"/>
      <c r="DLY71" s="264"/>
      <c r="DLZ71" s="264"/>
      <c r="DMA71" s="264"/>
      <c r="DMB71" s="264"/>
      <c r="DMC71" s="264"/>
      <c r="DMD71" s="264"/>
      <c r="DME71" s="264"/>
      <c r="DMF71" s="264"/>
      <c r="DMG71" s="264"/>
      <c r="DMH71" s="264"/>
      <c r="DMI71" s="264"/>
      <c r="DMJ71" s="264"/>
      <c r="DMK71" s="264"/>
      <c r="DML71" s="264"/>
      <c r="DMM71" s="264"/>
      <c r="DMN71" s="264"/>
      <c r="DMO71" s="264"/>
      <c r="DMP71" s="264"/>
      <c r="DMQ71" s="264"/>
      <c r="DMR71" s="264"/>
      <c r="DMS71" s="264"/>
      <c r="DMT71" s="264"/>
      <c r="DMU71" s="264"/>
      <c r="DMV71" s="264"/>
      <c r="DMW71" s="264"/>
      <c r="DMX71" s="264"/>
      <c r="DMY71" s="264"/>
      <c r="DMZ71" s="264"/>
      <c r="DNA71" s="264"/>
      <c r="DNB71" s="264"/>
      <c r="DNC71" s="264"/>
      <c r="DND71" s="264"/>
      <c r="DNE71" s="264"/>
      <c r="DNF71" s="264"/>
      <c r="DNG71" s="264"/>
      <c r="DNH71" s="264"/>
      <c r="DNI71" s="264"/>
      <c r="DNJ71" s="264"/>
      <c r="DNK71" s="264"/>
      <c r="DNL71" s="264"/>
      <c r="DNM71" s="264"/>
      <c r="DNN71" s="264"/>
      <c r="DNO71" s="264"/>
      <c r="DNP71" s="264"/>
      <c r="DNQ71" s="264"/>
      <c r="DNR71" s="264"/>
      <c r="DNS71" s="264"/>
      <c r="DNT71" s="264"/>
      <c r="DNU71" s="264"/>
      <c r="DNV71" s="264"/>
      <c r="DNW71" s="264"/>
      <c r="DNX71" s="264"/>
      <c r="DNY71" s="264"/>
      <c r="DNZ71" s="264"/>
      <c r="DOA71" s="264"/>
      <c r="DOB71" s="264"/>
      <c r="DOC71" s="264"/>
      <c r="DOD71" s="264"/>
      <c r="DOE71" s="264"/>
      <c r="DOF71" s="264"/>
      <c r="DOG71" s="264"/>
      <c r="DOH71" s="264"/>
      <c r="DOI71" s="264"/>
      <c r="DOJ71" s="264"/>
      <c r="DOK71" s="264"/>
      <c r="DOL71" s="264"/>
      <c r="DOM71" s="264"/>
      <c r="DON71" s="264"/>
      <c r="DOO71" s="264"/>
      <c r="DOP71" s="264"/>
      <c r="DOQ71" s="264"/>
      <c r="DOR71" s="264"/>
      <c r="DOS71" s="264"/>
      <c r="DOT71" s="264"/>
      <c r="DOU71" s="264"/>
      <c r="DOV71" s="264"/>
      <c r="DOW71" s="264"/>
      <c r="DOX71" s="264"/>
      <c r="DOY71" s="264"/>
      <c r="DOZ71" s="264"/>
      <c r="DPA71" s="264"/>
      <c r="DPB71" s="264"/>
      <c r="DPC71" s="264"/>
      <c r="DPD71" s="264"/>
      <c r="DPE71" s="264"/>
      <c r="DPF71" s="264"/>
      <c r="DPG71" s="264"/>
      <c r="DPH71" s="264"/>
      <c r="DPI71" s="264"/>
      <c r="DPJ71" s="264"/>
      <c r="DPK71" s="264"/>
      <c r="DPL71" s="264"/>
      <c r="DPM71" s="264"/>
      <c r="DPN71" s="264"/>
      <c r="DPO71" s="264"/>
      <c r="DPP71" s="264"/>
      <c r="DPQ71" s="264"/>
      <c r="DPR71" s="264"/>
      <c r="DPS71" s="264"/>
      <c r="DPT71" s="264"/>
      <c r="DPU71" s="264"/>
      <c r="DPV71" s="264"/>
      <c r="DPW71" s="264"/>
      <c r="DPX71" s="264"/>
      <c r="DPY71" s="264"/>
      <c r="DPZ71" s="264"/>
      <c r="DQA71" s="264"/>
      <c r="DQB71" s="264"/>
      <c r="DQC71" s="264"/>
      <c r="DQD71" s="264"/>
      <c r="DQE71" s="264"/>
      <c r="DQF71" s="264"/>
      <c r="DQG71" s="264"/>
      <c r="DQH71" s="264"/>
      <c r="DQI71" s="264"/>
      <c r="DQJ71" s="264"/>
      <c r="DQK71" s="264"/>
      <c r="DQL71" s="264"/>
      <c r="DQM71" s="264"/>
      <c r="DQN71" s="264"/>
      <c r="DQO71" s="264"/>
      <c r="DQP71" s="264"/>
      <c r="DQQ71" s="264"/>
      <c r="DQR71" s="264"/>
      <c r="DQS71" s="264"/>
      <c r="DQT71" s="264"/>
      <c r="DQU71" s="264"/>
      <c r="DQV71" s="264"/>
      <c r="DQW71" s="264"/>
      <c r="DQX71" s="264"/>
      <c r="DQY71" s="264"/>
      <c r="DQZ71" s="264"/>
      <c r="DRA71" s="264"/>
      <c r="DRB71" s="264"/>
      <c r="DRC71" s="264"/>
      <c r="DRD71" s="264"/>
      <c r="DRE71" s="264"/>
      <c r="DRF71" s="264"/>
      <c r="DRG71" s="264"/>
      <c r="DRH71" s="264"/>
      <c r="DRI71" s="264"/>
      <c r="DRJ71" s="264"/>
      <c r="DRK71" s="264"/>
      <c r="DRL71" s="264"/>
      <c r="DRM71" s="264"/>
      <c r="DRN71" s="264"/>
      <c r="DRO71" s="264"/>
      <c r="DRP71" s="264"/>
      <c r="DRQ71" s="264"/>
      <c r="DRR71" s="264"/>
      <c r="DRS71" s="264"/>
      <c r="DRT71" s="264"/>
      <c r="DRU71" s="264"/>
      <c r="DRV71" s="264"/>
      <c r="DRW71" s="264"/>
      <c r="DRX71" s="264"/>
      <c r="DRY71" s="264"/>
      <c r="DRZ71" s="264"/>
      <c r="DSA71" s="264"/>
      <c r="DSB71" s="264"/>
      <c r="DSC71" s="264"/>
      <c r="DSD71" s="264"/>
      <c r="DSE71" s="264"/>
      <c r="DSF71" s="264"/>
      <c r="DSG71" s="264"/>
      <c r="DSH71" s="264"/>
      <c r="DSI71" s="264"/>
      <c r="DSJ71" s="264"/>
      <c r="DSK71" s="264"/>
      <c r="DSL71" s="264"/>
      <c r="DSM71" s="264"/>
      <c r="DSN71" s="264"/>
      <c r="DSO71" s="264"/>
      <c r="DSP71" s="264"/>
      <c r="DSQ71" s="264"/>
      <c r="DSR71" s="264"/>
      <c r="DSS71" s="264"/>
      <c r="DST71" s="264"/>
      <c r="DSU71" s="264"/>
      <c r="DSV71" s="264"/>
      <c r="DSW71" s="264"/>
      <c r="DSX71" s="264"/>
      <c r="DSY71" s="264"/>
      <c r="DSZ71" s="264"/>
      <c r="DTA71" s="264"/>
      <c r="DTB71" s="264"/>
      <c r="DTC71" s="264"/>
      <c r="DTD71" s="264"/>
      <c r="DTE71" s="264"/>
      <c r="DTF71" s="264"/>
      <c r="DTG71" s="264"/>
      <c r="DTH71" s="264"/>
      <c r="DTI71" s="264"/>
      <c r="DTJ71" s="264"/>
      <c r="DTK71" s="264"/>
      <c r="DTL71" s="264"/>
      <c r="DTM71" s="264"/>
      <c r="DTN71" s="264"/>
      <c r="DTO71" s="264"/>
      <c r="DTP71" s="264"/>
      <c r="DTQ71" s="264"/>
      <c r="DTR71" s="264"/>
      <c r="DTS71" s="264"/>
      <c r="DTT71" s="264"/>
      <c r="DTU71" s="264"/>
      <c r="DTV71" s="264"/>
      <c r="DTW71" s="264"/>
      <c r="DTX71" s="264"/>
      <c r="DTY71" s="264"/>
      <c r="DTZ71" s="264"/>
      <c r="DUA71" s="264"/>
      <c r="DUB71" s="264"/>
      <c r="DUC71" s="264"/>
      <c r="DUD71" s="264"/>
      <c r="DUE71" s="264"/>
      <c r="DUF71" s="264"/>
      <c r="DUG71" s="264"/>
      <c r="DUH71" s="264"/>
      <c r="DUI71" s="264"/>
      <c r="DUJ71" s="264"/>
      <c r="DUK71" s="264"/>
      <c r="DUL71" s="264"/>
      <c r="DUM71" s="264"/>
      <c r="DUN71" s="264"/>
      <c r="DUO71" s="264"/>
      <c r="DUP71" s="264"/>
      <c r="DUQ71" s="264"/>
      <c r="DUR71" s="264"/>
      <c r="DUS71" s="264"/>
      <c r="DUT71" s="264"/>
      <c r="DUU71" s="264"/>
      <c r="DUV71" s="264"/>
      <c r="DUW71" s="264"/>
      <c r="DUX71" s="264"/>
      <c r="DUY71" s="264"/>
      <c r="DUZ71" s="264"/>
      <c r="DVA71" s="264"/>
      <c r="DVB71" s="264"/>
      <c r="DVC71" s="264"/>
      <c r="DVD71" s="264"/>
      <c r="DVE71" s="264"/>
      <c r="DVF71" s="264"/>
      <c r="DVG71" s="264"/>
      <c r="DVH71" s="264"/>
      <c r="DVI71" s="264"/>
      <c r="DVJ71" s="264"/>
      <c r="DVK71" s="264"/>
      <c r="DVL71" s="264"/>
      <c r="DVM71" s="264"/>
      <c r="DVN71" s="264"/>
      <c r="DVO71" s="264"/>
      <c r="DVP71" s="264"/>
      <c r="DVQ71" s="264"/>
      <c r="DVR71" s="264"/>
      <c r="DVS71" s="264"/>
      <c r="DVT71" s="264"/>
      <c r="DVU71" s="264"/>
      <c r="DVV71" s="264"/>
      <c r="DVW71" s="264"/>
      <c r="DVX71" s="264"/>
      <c r="DVY71" s="264"/>
      <c r="DVZ71" s="264"/>
      <c r="DWA71" s="264"/>
      <c r="DWB71" s="264"/>
      <c r="DWC71" s="264"/>
      <c r="DWD71" s="264"/>
      <c r="DWE71" s="264"/>
      <c r="DWF71" s="264"/>
      <c r="DWG71" s="264"/>
      <c r="DWH71" s="264"/>
      <c r="DWI71" s="264"/>
      <c r="DWJ71" s="264"/>
      <c r="DWK71" s="264"/>
      <c r="DWL71" s="264"/>
      <c r="DWM71" s="264"/>
      <c r="DWN71" s="264"/>
      <c r="DWO71" s="264"/>
      <c r="DWP71" s="264"/>
      <c r="DWQ71" s="264"/>
      <c r="DWR71" s="264"/>
      <c r="DWS71" s="264"/>
      <c r="DWT71" s="264"/>
      <c r="DWU71" s="264"/>
      <c r="DWV71" s="264"/>
      <c r="DWW71" s="264"/>
      <c r="DWX71" s="264"/>
      <c r="DWY71" s="264"/>
      <c r="DWZ71" s="264"/>
      <c r="DXA71" s="264"/>
      <c r="DXB71" s="264"/>
      <c r="DXC71" s="264"/>
      <c r="DXD71" s="264"/>
      <c r="DXE71" s="264"/>
      <c r="DXF71" s="264"/>
      <c r="DXG71" s="264"/>
      <c r="DXH71" s="264"/>
      <c r="DXI71" s="264"/>
      <c r="DXJ71" s="264"/>
      <c r="DXK71" s="264"/>
      <c r="DXL71" s="264"/>
      <c r="DXM71" s="264"/>
      <c r="DXN71" s="264"/>
      <c r="DXO71" s="264"/>
      <c r="DXP71" s="264"/>
      <c r="DXQ71" s="264"/>
      <c r="DXR71" s="264"/>
      <c r="DXS71" s="264"/>
      <c r="DXT71" s="264"/>
      <c r="DXU71" s="264"/>
      <c r="DXV71" s="264"/>
      <c r="DXW71" s="264"/>
      <c r="DXX71" s="264"/>
      <c r="DXY71" s="264"/>
      <c r="DXZ71" s="264"/>
      <c r="DYA71" s="264"/>
      <c r="DYB71" s="264"/>
      <c r="DYC71" s="264"/>
      <c r="DYD71" s="264"/>
      <c r="DYE71" s="264"/>
      <c r="DYF71" s="264"/>
      <c r="DYG71" s="264"/>
      <c r="DYH71" s="264"/>
      <c r="DYI71" s="264"/>
      <c r="DYJ71" s="264"/>
      <c r="DYK71" s="264"/>
      <c r="DYL71" s="264"/>
      <c r="DYM71" s="264"/>
      <c r="DYN71" s="264"/>
      <c r="DYO71" s="264"/>
      <c r="DYP71" s="264"/>
      <c r="DYQ71" s="264"/>
      <c r="DYR71" s="264"/>
      <c r="DYS71" s="264"/>
      <c r="DYT71" s="264"/>
      <c r="DYU71" s="264"/>
      <c r="DYV71" s="264"/>
      <c r="DYW71" s="264"/>
      <c r="DYX71" s="264"/>
      <c r="DYY71" s="264"/>
      <c r="DYZ71" s="264"/>
      <c r="DZA71" s="264"/>
      <c r="DZB71" s="264"/>
      <c r="DZC71" s="264"/>
      <c r="DZD71" s="264"/>
      <c r="DZE71" s="264"/>
      <c r="DZF71" s="264"/>
      <c r="DZG71" s="264"/>
      <c r="DZH71" s="264"/>
      <c r="DZI71" s="264"/>
      <c r="DZJ71" s="264"/>
      <c r="DZK71" s="264"/>
      <c r="DZL71" s="264"/>
      <c r="DZM71" s="264"/>
      <c r="DZN71" s="264"/>
      <c r="DZO71" s="264"/>
      <c r="DZP71" s="264"/>
      <c r="DZQ71" s="264"/>
      <c r="DZR71" s="264"/>
      <c r="DZS71" s="264"/>
      <c r="DZT71" s="264"/>
      <c r="DZU71" s="264"/>
      <c r="DZV71" s="264"/>
      <c r="DZW71" s="264"/>
      <c r="DZX71" s="264"/>
      <c r="DZY71" s="264"/>
      <c r="DZZ71" s="264"/>
      <c r="EAA71" s="264"/>
      <c r="EAB71" s="264"/>
      <c r="EAC71" s="264"/>
      <c r="EAD71" s="264"/>
      <c r="EAE71" s="264"/>
      <c r="EAF71" s="264"/>
      <c r="EAG71" s="264"/>
      <c r="EAH71" s="264"/>
      <c r="EAI71" s="264"/>
      <c r="EAJ71" s="264"/>
      <c r="EAK71" s="264"/>
      <c r="EAL71" s="264"/>
      <c r="EAM71" s="264"/>
      <c r="EAN71" s="264"/>
      <c r="EAO71" s="264"/>
      <c r="EAP71" s="264"/>
      <c r="EAQ71" s="264"/>
      <c r="EAR71" s="264"/>
      <c r="EAS71" s="264"/>
      <c r="EAT71" s="264"/>
      <c r="EAU71" s="264"/>
      <c r="EAV71" s="264"/>
      <c r="EAW71" s="264"/>
      <c r="EAX71" s="264"/>
      <c r="EAY71" s="264"/>
      <c r="EAZ71" s="264"/>
      <c r="EBA71" s="264"/>
      <c r="EBB71" s="264"/>
      <c r="EBC71" s="264"/>
      <c r="EBD71" s="264"/>
      <c r="EBE71" s="264"/>
      <c r="EBF71" s="264"/>
      <c r="EBG71" s="264"/>
      <c r="EBH71" s="264"/>
      <c r="EBI71" s="264"/>
      <c r="EBJ71" s="264"/>
      <c r="EBK71" s="264"/>
      <c r="EBL71" s="264"/>
      <c r="EBM71" s="264"/>
      <c r="EBN71" s="264"/>
      <c r="EBO71" s="264"/>
      <c r="EBP71" s="264"/>
      <c r="EBQ71" s="264"/>
      <c r="EBR71" s="264"/>
      <c r="EBS71" s="264"/>
      <c r="EBT71" s="264"/>
      <c r="EBU71" s="264"/>
      <c r="EBV71" s="264"/>
      <c r="EBW71" s="264"/>
      <c r="EBX71" s="264"/>
      <c r="EBY71" s="264"/>
      <c r="EBZ71" s="264"/>
      <c r="ECA71" s="264"/>
      <c r="ECB71" s="264"/>
      <c r="ECC71" s="264"/>
      <c r="ECD71" s="264"/>
      <c r="ECE71" s="264"/>
      <c r="ECF71" s="264"/>
      <c r="ECG71" s="264"/>
      <c r="ECH71" s="264"/>
      <c r="ECI71" s="264"/>
      <c r="ECJ71" s="264"/>
      <c r="ECK71" s="264"/>
      <c r="ECL71" s="264"/>
      <c r="ECM71" s="264"/>
      <c r="ECN71" s="264"/>
      <c r="ECO71" s="264"/>
      <c r="ECP71" s="264"/>
      <c r="ECQ71" s="264"/>
      <c r="ECR71" s="264"/>
      <c r="ECS71" s="264"/>
      <c r="ECT71" s="264"/>
      <c r="ECU71" s="264"/>
      <c r="ECV71" s="264"/>
      <c r="ECW71" s="264"/>
      <c r="ECX71" s="264"/>
      <c r="ECY71" s="264"/>
      <c r="ECZ71" s="264"/>
      <c r="EDA71" s="264"/>
      <c r="EDB71" s="264"/>
      <c r="EDC71" s="264"/>
      <c r="EDD71" s="264"/>
      <c r="EDE71" s="264"/>
      <c r="EDF71" s="264"/>
      <c r="EDG71" s="264"/>
      <c r="EDH71" s="264"/>
      <c r="EDI71" s="264"/>
      <c r="EDJ71" s="264"/>
      <c r="EDK71" s="264"/>
      <c r="EDL71" s="264"/>
      <c r="EDM71" s="264"/>
      <c r="EDN71" s="264"/>
      <c r="EDO71" s="264"/>
      <c r="EDP71" s="264"/>
      <c r="EDQ71" s="264"/>
      <c r="EDR71" s="264"/>
      <c r="EDS71" s="264"/>
      <c r="EDT71" s="264"/>
      <c r="EDU71" s="264"/>
      <c r="EDV71" s="264"/>
      <c r="EDW71" s="264"/>
      <c r="EDX71" s="264"/>
      <c r="EDY71" s="264"/>
      <c r="EDZ71" s="264"/>
      <c r="EEA71" s="264"/>
      <c r="EEB71" s="264"/>
      <c r="EEC71" s="264"/>
      <c r="EED71" s="264"/>
      <c r="EEE71" s="264"/>
      <c r="EEF71" s="264"/>
      <c r="EEG71" s="264"/>
      <c r="EEH71" s="264"/>
      <c r="EEI71" s="264"/>
      <c r="EEJ71" s="264"/>
      <c r="EEK71" s="264"/>
      <c r="EEL71" s="264"/>
      <c r="EEM71" s="264"/>
      <c r="EEN71" s="264"/>
      <c r="EEO71" s="264"/>
      <c r="EEP71" s="264"/>
      <c r="EEQ71" s="264"/>
      <c r="EER71" s="264"/>
      <c r="EES71" s="264"/>
      <c r="EET71" s="264"/>
      <c r="EEU71" s="264"/>
      <c r="EEV71" s="264"/>
      <c r="EEW71" s="264"/>
      <c r="EEX71" s="264"/>
      <c r="EEY71" s="264"/>
      <c r="EEZ71" s="264"/>
      <c r="EFA71" s="264"/>
      <c r="EFB71" s="264"/>
      <c r="EFC71" s="264"/>
      <c r="EFD71" s="264"/>
      <c r="EFE71" s="264"/>
      <c r="EFF71" s="264"/>
      <c r="EFG71" s="264"/>
      <c r="EFH71" s="264"/>
      <c r="EFI71" s="264"/>
      <c r="EFJ71" s="264"/>
      <c r="EFK71" s="264"/>
      <c r="EFL71" s="264"/>
      <c r="EFM71" s="264"/>
      <c r="EFN71" s="264"/>
      <c r="EFO71" s="264"/>
      <c r="EFP71" s="264"/>
      <c r="EFQ71" s="264"/>
      <c r="EFR71" s="264"/>
      <c r="EFS71" s="264"/>
      <c r="EFT71" s="264"/>
      <c r="EFU71" s="264"/>
      <c r="EFV71" s="264"/>
      <c r="EFW71" s="264"/>
      <c r="EFX71" s="264"/>
      <c r="EFY71" s="264"/>
      <c r="EFZ71" s="264"/>
      <c r="EGA71" s="264"/>
      <c r="EGB71" s="264"/>
      <c r="EGC71" s="264"/>
      <c r="EGD71" s="264"/>
      <c r="EGE71" s="264"/>
      <c r="EGF71" s="264"/>
      <c r="EGG71" s="264"/>
      <c r="EGH71" s="264"/>
      <c r="EGI71" s="264"/>
      <c r="EGJ71" s="264"/>
      <c r="EGK71" s="264"/>
      <c r="EGL71" s="264"/>
      <c r="EGM71" s="264"/>
      <c r="EGN71" s="264"/>
      <c r="EGO71" s="264"/>
      <c r="EGP71" s="264"/>
      <c r="EGQ71" s="264"/>
      <c r="EGR71" s="264"/>
      <c r="EGS71" s="264"/>
      <c r="EGT71" s="264"/>
      <c r="EGU71" s="264"/>
      <c r="EGV71" s="264"/>
      <c r="EGW71" s="264"/>
      <c r="EGX71" s="264"/>
      <c r="EGY71" s="264"/>
      <c r="EGZ71" s="264"/>
      <c r="EHA71" s="264"/>
      <c r="EHB71" s="264"/>
      <c r="EHC71" s="264"/>
      <c r="EHD71" s="264"/>
      <c r="EHE71" s="264"/>
      <c r="EHF71" s="264"/>
      <c r="EHG71" s="264"/>
      <c r="EHH71" s="264"/>
      <c r="EHI71" s="264"/>
      <c r="EHJ71" s="264"/>
      <c r="EHK71" s="264"/>
      <c r="EHL71" s="264"/>
      <c r="EHM71" s="264"/>
      <c r="EHN71" s="264"/>
      <c r="EHO71" s="264"/>
      <c r="EHP71" s="264"/>
      <c r="EHQ71" s="264"/>
      <c r="EHR71" s="264"/>
      <c r="EHS71" s="264"/>
      <c r="EHT71" s="264"/>
      <c r="EHU71" s="264"/>
      <c r="EHV71" s="264"/>
      <c r="EHW71" s="264"/>
      <c r="EHX71" s="264"/>
      <c r="EHY71" s="264"/>
      <c r="EHZ71" s="264"/>
      <c r="EIA71" s="264"/>
      <c r="EIB71" s="264"/>
      <c r="EIC71" s="264"/>
      <c r="EID71" s="264"/>
      <c r="EIE71" s="264"/>
      <c r="EIF71" s="264"/>
      <c r="EIG71" s="264"/>
      <c r="EIH71" s="264"/>
      <c r="EII71" s="264"/>
      <c r="EIJ71" s="264"/>
      <c r="EIK71" s="264"/>
      <c r="EIL71" s="264"/>
      <c r="EIM71" s="264"/>
      <c r="EIN71" s="264"/>
      <c r="EIO71" s="264"/>
      <c r="EIP71" s="264"/>
      <c r="EIQ71" s="264"/>
      <c r="EIR71" s="264"/>
      <c r="EIS71" s="264"/>
      <c r="EIT71" s="264"/>
      <c r="EIU71" s="264"/>
      <c r="EIV71" s="264"/>
      <c r="EIW71" s="264"/>
      <c r="EIX71" s="264"/>
      <c r="EIY71" s="264"/>
      <c r="EIZ71" s="264"/>
      <c r="EJA71" s="264"/>
      <c r="EJB71" s="264"/>
      <c r="EJC71" s="264"/>
      <c r="EJD71" s="264"/>
      <c r="EJE71" s="264"/>
      <c r="EJF71" s="264"/>
      <c r="EJG71" s="264"/>
      <c r="EJH71" s="264"/>
      <c r="EJI71" s="264"/>
      <c r="EJJ71" s="264"/>
      <c r="EJK71" s="264"/>
      <c r="EJL71" s="264"/>
      <c r="EJM71" s="264"/>
      <c r="EJN71" s="264"/>
      <c r="EJO71" s="264"/>
      <c r="EJP71" s="264"/>
      <c r="EJQ71" s="264"/>
      <c r="EJR71" s="264"/>
      <c r="EJS71" s="264"/>
      <c r="EJT71" s="264"/>
      <c r="EJU71" s="264"/>
      <c r="EJV71" s="264"/>
      <c r="EJW71" s="264"/>
      <c r="EJX71" s="264"/>
      <c r="EJY71" s="264"/>
      <c r="EJZ71" s="264"/>
      <c r="EKA71" s="264"/>
      <c r="EKB71" s="264"/>
      <c r="EKC71" s="264"/>
      <c r="EKD71" s="264"/>
      <c r="EKE71" s="264"/>
      <c r="EKF71" s="264"/>
      <c r="EKG71" s="264"/>
      <c r="EKH71" s="264"/>
      <c r="EKI71" s="264"/>
      <c r="EKJ71" s="264"/>
      <c r="EKK71" s="264"/>
      <c r="EKL71" s="264"/>
      <c r="EKM71" s="264"/>
      <c r="EKN71" s="264"/>
      <c r="EKO71" s="264"/>
      <c r="EKP71" s="264"/>
      <c r="EKQ71" s="264"/>
      <c r="EKR71" s="264"/>
      <c r="EKS71" s="264"/>
      <c r="EKT71" s="264"/>
      <c r="EKU71" s="264"/>
      <c r="EKV71" s="264"/>
      <c r="EKW71" s="264"/>
      <c r="EKX71" s="264"/>
      <c r="EKY71" s="264"/>
      <c r="EKZ71" s="264"/>
      <c r="ELA71" s="264"/>
      <c r="ELB71" s="264"/>
      <c r="ELC71" s="264"/>
      <c r="ELD71" s="264"/>
      <c r="ELE71" s="264"/>
      <c r="ELF71" s="264"/>
      <c r="ELG71" s="264"/>
      <c r="ELH71" s="264"/>
      <c r="ELI71" s="264"/>
      <c r="ELJ71" s="264"/>
      <c r="ELK71" s="264"/>
      <c r="ELL71" s="264"/>
      <c r="ELM71" s="264"/>
      <c r="ELN71" s="264"/>
      <c r="ELO71" s="264"/>
      <c r="ELP71" s="264"/>
      <c r="ELQ71" s="264"/>
      <c r="ELR71" s="264"/>
      <c r="ELS71" s="264"/>
      <c r="ELT71" s="264"/>
      <c r="ELU71" s="264"/>
      <c r="ELV71" s="264"/>
      <c r="ELW71" s="264"/>
      <c r="ELX71" s="264"/>
      <c r="ELY71" s="264"/>
      <c r="ELZ71" s="264"/>
      <c r="EMA71" s="264"/>
      <c r="EMB71" s="264"/>
      <c r="EMC71" s="264"/>
      <c r="EMD71" s="264"/>
      <c r="EME71" s="264"/>
      <c r="EMF71" s="264"/>
      <c r="EMG71" s="264"/>
      <c r="EMH71" s="264"/>
      <c r="EMI71" s="264"/>
      <c r="EMJ71" s="264"/>
      <c r="EMK71" s="264"/>
      <c r="EML71" s="264"/>
      <c r="EMM71" s="264"/>
      <c r="EMN71" s="264"/>
      <c r="EMO71" s="264"/>
      <c r="EMP71" s="264"/>
      <c r="EMQ71" s="264"/>
      <c r="EMR71" s="264"/>
      <c r="EMS71" s="264"/>
      <c r="EMT71" s="264"/>
      <c r="EMU71" s="264"/>
      <c r="EMV71" s="264"/>
      <c r="EMW71" s="264"/>
      <c r="EMX71" s="264"/>
      <c r="EMY71" s="264"/>
      <c r="EMZ71" s="264"/>
      <c r="ENA71" s="264"/>
      <c r="ENB71" s="264"/>
      <c r="ENC71" s="264"/>
      <c r="END71" s="264"/>
      <c r="ENE71" s="264"/>
      <c r="ENF71" s="264"/>
      <c r="ENG71" s="264"/>
      <c r="ENH71" s="264"/>
      <c r="ENI71" s="264"/>
      <c r="ENJ71" s="264"/>
      <c r="ENK71" s="264"/>
      <c r="ENL71" s="264"/>
      <c r="ENM71" s="264"/>
      <c r="ENN71" s="264"/>
      <c r="ENO71" s="264"/>
      <c r="ENP71" s="264"/>
      <c r="ENQ71" s="264"/>
      <c r="ENR71" s="264"/>
      <c r="ENS71" s="264"/>
      <c r="ENT71" s="264"/>
      <c r="ENU71" s="264"/>
      <c r="ENV71" s="264"/>
      <c r="ENW71" s="264"/>
      <c r="ENX71" s="264"/>
      <c r="ENY71" s="264"/>
      <c r="ENZ71" s="264"/>
      <c r="EOA71" s="264"/>
      <c r="EOB71" s="264"/>
      <c r="EOC71" s="264"/>
      <c r="EOD71" s="264"/>
      <c r="EOE71" s="264"/>
      <c r="EOF71" s="264"/>
      <c r="EOG71" s="264"/>
      <c r="EOH71" s="264"/>
      <c r="EOI71" s="264"/>
      <c r="EOJ71" s="264"/>
      <c r="EOK71" s="264"/>
      <c r="EOL71" s="264"/>
      <c r="EOM71" s="264"/>
      <c r="EON71" s="264"/>
      <c r="EOO71" s="264"/>
      <c r="EOP71" s="264"/>
      <c r="EOQ71" s="264"/>
      <c r="EOR71" s="264"/>
      <c r="EOS71" s="264"/>
      <c r="EOT71" s="264"/>
      <c r="EOU71" s="264"/>
      <c r="EOV71" s="264"/>
      <c r="EOW71" s="264"/>
      <c r="EOX71" s="264"/>
      <c r="EOY71" s="264"/>
      <c r="EOZ71" s="264"/>
      <c r="EPA71" s="264"/>
      <c r="EPB71" s="264"/>
      <c r="EPC71" s="264"/>
      <c r="EPD71" s="264"/>
      <c r="EPE71" s="264"/>
      <c r="EPF71" s="264"/>
      <c r="EPG71" s="264"/>
      <c r="EPH71" s="264"/>
      <c r="EPI71" s="264"/>
      <c r="EPJ71" s="264"/>
      <c r="EPK71" s="264"/>
      <c r="EPL71" s="264"/>
      <c r="EPM71" s="264"/>
      <c r="EPN71" s="264"/>
      <c r="EPO71" s="264"/>
      <c r="EPP71" s="264"/>
      <c r="EPQ71" s="264"/>
      <c r="EPR71" s="264"/>
      <c r="EPS71" s="264"/>
      <c r="EPT71" s="264"/>
      <c r="EPU71" s="264"/>
      <c r="EPV71" s="264"/>
      <c r="EPW71" s="264"/>
      <c r="EPX71" s="264"/>
      <c r="EPY71" s="264"/>
      <c r="EPZ71" s="264"/>
      <c r="EQA71" s="264"/>
      <c r="EQB71" s="264"/>
      <c r="EQC71" s="264"/>
      <c r="EQD71" s="264"/>
      <c r="EQE71" s="264"/>
      <c r="EQF71" s="264"/>
      <c r="EQG71" s="264"/>
      <c r="EQH71" s="264"/>
      <c r="EQI71" s="264"/>
      <c r="EQJ71" s="264"/>
      <c r="EQK71" s="264"/>
      <c r="EQL71" s="264"/>
      <c r="EQM71" s="264"/>
      <c r="EQN71" s="264"/>
      <c r="EQO71" s="264"/>
      <c r="EQP71" s="264"/>
      <c r="EQQ71" s="264"/>
      <c r="EQR71" s="264"/>
      <c r="EQS71" s="264"/>
      <c r="EQT71" s="264"/>
      <c r="EQU71" s="264"/>
      <c r="EQV71" s="264"/>
      <c r="EQW71" s="264"/>
      <c r="EQX71" s="264"/>
      <c r="EQY71" s="264"/>
      <c r="EQZ71" s="264"/>
      <c r="ERA71" s="264"/>
      <c r="ERB71" s="264"/>
      <c r="ERC71" s="264"/>
      <c r="ERD71" s="264"/>
      <c r="ERE71" s="264"/>
      <c r="ERF71" s="264"/>
      <c r="ERG71" s="264"/>
      <c r="ERH71" s="264"/>
      <c r="ERI71" s="264"/>
      <c r="ERJ71" s="264"/>
      <c r="ERK71" s="264"/>
      <c r="ERL71" s="264"/>
      <c r="ERM71" s="264"/>
      <c r="ERN71" s="264"/>
      <c r="ERO71" s="264"/>
      <c r="ERP71" s="264"/>
      <c r="ERQ71" s="264"/>
      <c r="ERR71" s="264"/>
      <c r="ERS71" s="264"/>
      <c r="ERT71" s="264"/>
      <c r="ERU71" s="264"/>
      <c r="ERV71" s="264"/>
      <c r="ERW71" s="264"/>
      <c r="ERX71" s="264"/>
      <c r="ERY71" s="264"/>
      <c r="ERZ71" s="264"/>
      <c r="ESA71" s="264"/>
      <c r="ESB71" s="264"/>
      <c r="ESC71" s="264"/>
      <c r="ESD71" s="264"/>
      <c r="ESE71" s="264"/>
      <c r="ESF71" s="264"/>
      <c r="ESG71" s="264"/>
      <c r="ESH71" s="264"/>
      <c r="ESI71" s="264"/>
      <c r="ESJ71" s="264"/>
      <c r="ESK71" s="264"/>
      <c r="ESL71" s="264"/>
      <c r="ESM71" s="264"/>
      <c r="ESN71" s="264"/>
      <c r="ESO71" s="264"/>
      <c r="ESP71" s="264"/>
      <c r="ESQ71" s="264"/>
      <c r="ESR71" s="264"/>
      <c r="ESS71" s="264"/>
      <c r="EST71" s="264"/>
      <c r="ESU71" s="264"/>
      <c r="ESV71" s="264"/>
      <c r="ESW71" s="264"/>
      <c r="ESX71" s="264"/>
      <c r="ESY71" s="264"/>
      <c r="ESZ71" s="264"/>
      <c r="ETA71" s="264"/>
      <c r="ETB71" s="264"/>
      <c r="ETC71" s="264"/>
      <c r="ETD71" s="264"/>
      <c r="ETE71" s="264"/>
      <c r="ETF71" s="264"/>
      <c r="ETG71" s="264"/>
      <c r="ETH71" s="264"/>
      <c r="ETI71" s="264"/>
      <c r="ETJ71" s="264"/>
      <c r="ETK71" s="264"/>
      <c r="ETL71" s="264"/>
      <c r="ETM71" s="264"/>
      <c r="ETN71" s="264"/>
      <c r="ETO71" s="264"/>
      <c r="ETP71" s="264"/>
      <c r="ETQ71" s="264"/>
      <c r="ETR71" s="264"/>
      <c r="ETS71" s="264"/>
      <c r="ETT71" s="264"/>
      <c r="ETU71" s="264"/>
      <c r="ETV71" s="264"/>
      <c r="ETW71" s="264"/>
      <c r="ETX71" s="264"/>
      <c r="ETY71" s="264"/>
      <c r="ETZ71" s="264"/>
      <c r="EUA71" s="264"/>
      <c r="EUB71" s="264"/>
      <c r="EUC71" s="264"/>
      <c r="EUD71" s="264"/>
      <c r="EUE71" s="264"/>
      <c r="EUF71" s="264"/>
      <c r="EUG71" s="264"/>
      <c r="EUH71" s="264"/>
      <c r="EUI71" s="264"/>
      <c r="EUJ71" s="264"/>
      <c r="EUK71" s="264"/>
      <c r="EUL71" s="264"/>
      <c r="EUM71" s="264"/>
      <c r="EUN71" s="264"/>
      <c r="EUO71" s="264"/>
      <c r="EUP71" s="264"/>
      <c r="EUQ71" s="264"/>
      <c r="EUR71" s="264"/>
      <c r="EUS71" s="264"/>
      <c r="EUT71" s="264"/>
      <c r="EUU71" s="264"/>
      <c r="EUV71" s="264"/>
      <c r="EUW71" s="264"/>
      <c r="EUX71" s="264"/>
      <c r="EUY71" s="264"/>
      <c r="EUZ71" s="264"/>
      <c r="EVA71" s="264"/>
      <c r="EVB71" s="264"/>
      <c r="EVC71" s="264"/>
      <c r="EVD71" s="264"/>
      <c r="EVE71" s="264"/>
      <c r="EVF71" s="264"/>
      <c r="EVG71" s="264"/>
      <c r="EVH71" s="264"/>
      <c r="EVI71" s="264"/>
      <c r="EVJ71" s="264"/>
      <c r="EVK71" s="264"/>
      <c r="EVL71" s="264"/>
      <c r="EVM71" s="264"/>
      <c r="EVN71" s="264"/>
      <c r="EVO71" s="264"/>
      <c r="EVP71" s="264"/>
      <c r="EVQ71" s="264"/>
      <c r="EVR71" s="264"/>
      <c r="EVS71" s="264"/>
      <c r="EVT71" s="264"/>
      <c r="EVU71" s="264"/>
      <c r="EVV71" s="264"/>
      <c r="EVW71" s="264"/>
      <c r="EVX71" s="264"/>
      <c r="EVY71" s="264"/>
      <c r="EVZ71" s="264"/>
      <c r="EWA71" s="264"/>
      <c r="EWB71" s="264"/>
      <c r="EWC71" s="264"/>
      <c r="EWD71" s="264"/>
      <c r="EWE71" s="264"/>
      <c r="EWF71" s="264"/>
      <c r="EWG71" s="264"/>
      <c r="EWH71" s="264"/>
      <c r="EWI71" s="264"/>
      <c r="EWJ71" s="264"/>
      <c r="EWK71" s="264"/>
      <c r="EWL71" s="264"/>
      <c r="EWM71" s="264"/>
      <c r="EWN71" s="264"/>
      <c r="EWO71" s="264"/>
      <c r="EWP71" s="264"/>
      <c r="EWQ71" s="264"/>
      <c r="EWR71" s="264"/>
      <c r="EWS71" s="264"/>
      <c r="EWT71" s="264"/>
      <c r="EWU71" s="264"/>
      <c r="EWV71" s="264"/>
      <c r="EWW71" s="264"/>
      <c r="EWX71" s="264"/>
      <c r="EWY71" s="264"/>
      <c r="EWZ71" s="264"/>
      <c r="EXA71" s="264"/>
      <c r="EXB71" s="264"/>
      <c r="EXC71" s="264"/>
      <c r="EXD71" s="264"/>
      <c r="EXE71" s="264"/>
      <c r="EXF71" s="264"/>
      <c r="EXG71" s="264"/>
      <c r="EXH71" s="264"/>
      <c r="EXI71" s="264"/>
      <c r="EXJ71" s="264"/>
      <c r="EXK71" s="264"/>
      <c r="EXL71" s="264"/>
      <c r="EXM71" s="264"/>
      <c r="EXN71" s="264"/>
      <c r="EXO71" s="264"/>
      <c r="EXP71" s="264"/>
      <c r="EXQ71" s="264"/>
      <c r="EXR71" s="264"/>
      <c r="EXS71" s="264"/>
      <c r="EXT71" s="264"/>
      <c r="EXU71" s="264"/>
      <c r="EXV71" s="264"/>
      <c r="EXW71" s="264"/>
      <c r="EXX71" s="264"/>
      <c r="EXY71" s="264"/>
      <c r="EXZ71" s="264"/>
      <c r="EYA71" s="264"/>
      <c r="EYB71" s="264"/>
      <c r="EYC71" s="264"/>
      <c r="EYD71" s="264"/>
      <c r="EYE71" s="264"/>
      <c r="EYF71" s="264"/>
      <c r="EYG71" s="264"/>
      <c r="EYH71" s="264"/>
      <c r="EYI71" s="264"/>
      <c r="EYJ71" s="264"/>
      <c r="EYK71" s="264"/>
      <c r="EYL71" s="264"/>
      <c r="EYM71" s="264"/>
      <c r="EYN71" s="264"/>
      <c r="EYO71" s="264"/>
      <c r="EYP71" s="264"/>
      <c r="EYQ71" s="264"/>
      <c r="EYR71" s="264"/>
      <c r="EYS71" s="264"/>
      <c r="EYT71" s="264"/>
      <c r="EYU71" s="264"/>
      <c r="EYV71" s="264"/>
      <c r="EYW71" s="264"/>
      <c r="EYX71" s="264"/>
      <c r="EYY71" s="264"/>
      <c r="EYZ71" s="264"/>
      <c r="EZA71" s="264"/>
      <c r="EZB71" s="264"/>
      <c r="EZC71" s="264"/>
      <c r="EZD71" s="264"/>
      <c r="EZE71" s="264"/>
      <c r="EZF71" s="264"/>
      <c r="EZG71" s="264"/>
      <c r="EZH71" s="264"/>
      <c r="EZI71" s="264"/>
      <c r="EZJ71" s="264"/>
      <c r="EZK71" s="264"/>
      <c r="EZL71" s="264"/>
      <c r="EZM71" s="264"/>
      <c r="EZN71" s="264"/>
      <c r="EZO71" s="264"/>
      <c r="EZP71" s="264"/>
      <c r="EZQ71" s="264"/>
      <c r="EZR71" s="264"/>
      <c r="EZS71" s="264"/>
      <c r="EZT71" s="264"/>
      <c r="EZU71" s="264"/>
      <c r="EZV71" s="264"/>
      <c r="EZW71" s="264"/>
      <c r="EZX71" s="264"/>
      <c r="EZY71" s="264"/>
      <c r="EZZ71" s="264"/>
      <c r="FAA71" s="264"/>
      <c r="FAB71" s="264"/>
      <c r="FAC71" s="264"/>
      <c r="FAD71" s="264"/>
      <c r="FAE71" s="264"/>
      <c r="FAF71" s="264"/>
      <c r="FAG71" s="264"/>
      <c r="FAH71" s="264"/>
      <c r="FAI71" s="264"/>
      <c r="FAJ71" s="264"/>
      <c r="FAK71" s="264"/>
      <c r="FAL71" s="264"/>
      <c r="FAM71" s="264"/>
      <c r="FAN71" s="264"/>
      <c r="FAO71" s="264"/>
      <c r="FAP71" s="264"/>
      <c r="FAQ71" s="264"/>
      <c r="FAR71" s="264"/>
      <c r="FAS71" s="264"/>
      <c r="FAT71" s="264"/>
      <c r="FAU71" s="264"/>
      <c r="FAV71" s="264"/>
      <c r="FAW71" s="264"/>
      <c r="FAX71" s="264"/>
      <c r="FAY71" s="264"/>
      <c r="FAZ71" s="264"/>
      <c r="FBA71" s="264"/>
      <c r="FBB71" s="264"/>
      <c r="FBC71" s="264"/>
      <c r="FBD71" s="264"/>
      <c r="FBE71" s="264"/>
      <c r="FBF71" s="264"/>
      <c r="FBG71" s="264"/>
      <c r="FBH71" s="264"/>
      <c r="FBI71" s="264"/>
      <c r="FBJ71" s="264"/>
      <c r="FBK71" s="264"/>
      <c r="FBL71" s="264"/>
      <c r="FBM71" s="264"/>
      <c r="FBN71" s="264"/>
      <c r="FBO71" s="264"/>
      <c r="FBP71" s="264"/>
      <c r="FBQ71" s="264"/>
      <c r="FBR71" s="264"/>
      <c r="FBS71" s="264"/>
      <c r="FBT71" s="264"/>
      <c r="FBU71" s="264"/>
      <c r="FBV71" s="264"/>
      <c r="FBW71" s="264"/>
      <c r="FBX71" s="264"/>
      <c r="FBY71" s="264"/>
      <c r="FBZ71" s="264"/>
      <c r="FCA71" s="264"/>
      <c r="FCB71" s="264"/>
      <c r="FCC71" s="264"/>
      <c r="FCD71" s="264"/>
      <c r="FCE71" s="264"/>
      <c r="FCF71" s="264"/>
      <c r="FCG71" s="264"/>
      <c r="FCH71" s="264"/>
      <c r="FCI71" s="264"/>
      <c r="FCJ71" s="264"/>
      <c r="FCK71" s="264"/>
      <c r="FCL71" s="264"/>
      <c r="FCM71" s="264"/>
      <c r="FCN71" s="264"/>
      <c r="FCO71" s="264"/>
      <c r="FCP71" s="264"/>
      <c r="FCQ71" s="264"/>
      <c r="FCR71" s="264"/>
      <c r="FCS71" s="264"/>
      <c r="FCT71" s="264"/>
      <c r="FCU71" s="264"/>
      <c r="FCV71" s="264"/>
      <c r="FCW71" s="264"/>
      <c r="FCX71" s="264"/>
      <c r="FCY71" s="264"/>
      <c r="FCZ71" s="264"/>
      <c r="FDA71" s="264"/>
      <c r="FDB71" s="264"/>
      <c r="FDC71" s="264"/>
      <c r="FDD71" s="264"/>
      <c r="FDE71" s="264"/>
      <c r="FDF71" s="264"/>
      <c r="FDG71" s="264"/>
      <c r="FDH71" s="264"/>
      <c r="FDI71" s="264"/>
      <c r="FDJ71" s="264"/>
      <c r="FDK71" s="264"/>
      <c r="FDL71" s="264"/>
      <c r="FDM71" s="264"/>
      <c r="FDN71" s="264"/>
      <c r="FDO71" s="264"/>
      <c r="FDP71" s="264"/>
      <c r="FDQ71" s="264"/>
      <c r="FDR71" s="264"/>
      <c r="FDS71" s="264"/>
      <c r="FDT71" s="264"/>
      <c r="FDU71" s="264"/>
      <c r="FDV71" s="264"/>
      <c r="FDW71" s="264"/>
      <c r="FDX71" s="264"/>
      <c r="FDY71" s="264"/>
      <c r="FDZ71" s="264"/>
      <c r="FEA71" s="264"/>
      <c r="FEB71" s="264"/>
      <c r="FEC71" s="264"/>
      <c r="FED71" s="264"/>
      <c r="FEE71" s="264"/>
      <c r="FEF71" s="264"/>
      <c r="FEG71" s="264"/>
      <c r="FEH71" s="264"/>
      <c r="FEI71" s="264"/>
      <c r="FEJ71" s="264"/>
      <c r="FEK71" s="264"/>
      <c r="FEL71" s="264"/>
      <c r="FEM71" s="264"/>
      <c r="FEN71" s="264"/>
      <c r="FEO71" s="264"/>
      <c r="FEP71" s="264"/>
      <c r="FEQ71" s="264"/>
      <c r="FER71" s="264"/>
      <c r="FES71" s="264"/>
      <c r="FET71" s="264"/>
      <c r="FEU71" s="264"/>
      <c r="FEV71" s="264"/>
      <c r="FEW71" s="264"/>
      <c r="FEX71" s="264"/>
      <c r="FEY71" s="264"/>
      <c r="FEZ71" s="264"/>
      <c r="FFA71" s="264"/>
      <c r="FFB71" s="264"/>
      <c r="FFC71" s="264"/>
      <c r="FFD71" s="264"/>
      <c r="FFE71" s="264"/>
      <c r="FFF71" s="264"/>
      <c r="FFG71" s="264"/>
      <c r="FFH71" s="264"/>
      <c r="FFI71" s="264"/>
      <c r="FFJ71" s="264"/>
      <c r="FFK71" s="264"/>
      <c r="FFL71" s="264"/>
      <c r="FFM71" s="264"/>
      <c r="FFN71" s="264"/>
      <c r="FFO71" s="264"/>
      <c r="FFP71" s="264"/>
      <c r="FFQ71" s="264"/>
      <c r="FFR71" s="264"/>
      <c r="FFS71" s="264"/>
      <c r="FFT71" s="264"/>
      <c r="FFU71" s="264"/>
      <c r="FFV71" s="264"/>
      <c r="FFW71" s="264"/>
      <c r="FFX71" s="264"/>
      <c r="FFY71" s="264"/>
      <c r="FFZ71" s="264"/>
      <c r="FGA71" s="264"/>
      <c r="FGB71" s="264"/>
      <c r="FGC71" s="264"/>
      <c r="FGD71" s="264"/>
      <c r="FGE71" s="264"/>
      <c r="FGF71" s="264"/>
      <c r="FGG71" s="264"/>
      <c r="FGH71" s="264"/>
      <c r="FGI71" s="264"/>
      <c r="FGJ71" s="264"/>
      <c r="FGK71" s="264"/>
      <c r="FGL71" s="264"/>
      <c r="FGM71" s="264"/>
      <c r="FGN71" s="264"/>
      <c r="FGO71" s="264"/>
      <c r="FGP71" s="264"/>
      <c r="FGQ71" s="264"/>
      <c r="FGR71" s="264"/>
      <c r="FGS71" s="264"/>
      <c r="FGT71" s="264"/>
      <c r="FGU71" s="264"/>
      <c r="FGV71" s="264"/>
      <c r="FGW71" s="264"/>
      <c r="FGX71" s="264"/>
      <c r="FGY71" s="264"/>
      <c r="FGZ71" s="264"/>
      <c r="FHA71" s="264"/>
      <c r="FHB71" s="264"/>
      <c r="FHC71" s="264"/>
      <c r="FHD71" s="264"/>
      <c r="FHE71" s="264"/>
      <c r="FHF71" s="264"/>
      <c r="FHG71" s="264"/>
      <c r="FHH71" s="264"/>
      <c r="FHI71" s="264"/>
      <c r="FHJ71" s="264"/>
      <c r="FHK71" s="264"/>
      <c r="FHL71" s="264"/>
      <c r="FHM71" s="264"/>
      <c r="FHN71" s="264"/>
      <c r="FHO71" s="264"/>
      <c r="FHP71" s="264"/>
      <c r="FHQ71" s="264"/>
      <c r="FHR71" s="264"/>
      <c r="FHS71" s="264"/>
      <c r="FHT71" s="264"/>
      <c r="FHU71" s="264"/>
      <c r="FHV71" s="264"/>
      <c r="FHW71" s="264"/>
      <c r="FHX71" s="264"/>
      <c r="FHY71" s="264"/>
      <c r="FHZ71" s="264"/>
      <c r="FIA71" s="264"/>
      <c r="FIB71" s="264"/>
      <c r="FIC71" s="264"/>
      <c r="FID71" s="264"/>
      <c r="FIE71" s="264"/>
      <c r="FIF71" s="264"/>
      <c r="FIG71" s="264"/>
      <c r="FIH71" s="264"/>
      <c r="FII71" s="264"/>
      <c r="FIJ71" s="264"/>
      <c r="FIK71" s="264"/>
      <c r="FIL71" s="264"/>
      <c r="FIM71" s="264"/>
      <c r="FIN71" s="264"/>
      <c r="FIO71" s="264"/>
      <c r="FIP71" s="264"/>
      <c r="FIQ71" s="264"/>
      <c r="FIR71" s="264"/>
      <c r="FIS71" s="264"/>
      <c r="FIT71" s="264"/>
      <c r="FIU71" s="264"/>
      <c r="FIV71" s="264"/>
      <c r="FIW71" s="264"/>
      <c r="FIX71" s="264"/>
      <c r="FIY71" s="264"/>
      <c r="FIZ71" s="264"/>
      <c r="FJA71" s="264"/>
      <c r="FJB71" s="264"/>
      <c r="FJC71" s="264"/>
      <c r="FJD71" s="264"/>
      <c r="FJE71" s="264"/>
      <c r="FJF71" s="264"/>
      <c r="FJG71" s="264"/>
      <c r="FJH71" s="264"/>
      <c r="FJI71" s="264"/>
      <c r="FJJ71" s="264"/>
      <c r="FJK71" s="264"/>
      <c r="FJL71" s="264"/>
      <c r="FJM71" s="264"/>
      <c r="FJN71" s="264"/>
      <c r="FJO71" s="264"/>
      <c r="FJP71" s="264"/>
      <c r="FJQ71" s="264"/>
      <c r="FJR71" s="264"/>
      <c r="FJS71" s="264"/>
      <c r="FJT71" s="264"/>
      <c r="FJU71" s="264"/>
      <c r="FJV71" s="264"/>
      <c r="FJW71" s="264"/>
      <c r="FJX71" s="264"/>
      <c r="FJY71" s="264"/>
      <c r="FJZ71" s="264"/>
      <c r="FKA71" s="264"/>
      <c r="FKB71" s="264"/>
      <c r="FKC71" s="264"/>
      <c r="FKD71" s="264"/>
      <c r="FKE71" s="264"/>
      <c r="FKF71" s="264"/>
      <c r="FKG71" s="264"/>
      <c r="FKH71" s="264"/>
      <c r="FKI71" s="264"/>
      <c r="FKJ71" s="264"/>
      <c r="FKK71" s="264"/>
      <c r="FKL71" s="264"/>
      <c r="FKM71" s="264"/>
      <c r="FKN71" s="264"/>
      <c r="FKO71" s="264"/>
      <c r="FKP71" s="264"/>
      <c r="FKQ71" s="264"/>
      <c r="FKR71" s="264"/>
      <c r="FKS71" s="264"/>
      <c r="FKT71" s="264"/>
      <c r="FKU71" s="264"/>
      <c r="FKV71" s="264"/>
      <c r="FKW71" s="264"/>
      <c r="FKX71" s="264"/>
      <c r="FKY71" s="264"/>
      <c r="FKZ71" s="264"/>
      <c r="FLA71" s="264"/>
      <c r="FLB71" s="264"/>
      <c r="FLC71" s="264"/>
      <c r="FLD71" s="264"/>
      <c r="FLE71" s="264"/>
      <c r="FLF71" s="264"/>
      <c r="FLG71" s="264"/>
      <c r="FLH71" s="264"/>
      <c r="FLI71" s="264"/>
      <c r="FLJ71" s="264"/>
      <c r="FLK71" s="264"/>
      <c r="FLL71" s="264"/>
      <c r="FLM71" s="264"/>
      <c r="FLN71" s="264"/>
      <c r="FLO71" s="264"/>
      <c r="FLP71" s="264"/>
      <c r="FLQ71" s="264"/>
      <c r="FLR71" s="264"/>
      <c r="FLS71" s="264"/>
      <c r="FLT71" s="264"/>
      <c r="FLU71" s="264"/>
      <c r="FLV71" s="264"/>
      <c r="FLW71" s="264"/>
      <c r="FLX71" s="264"/>
      <c r="FLY71" s="264"/>
      <c r="FLZ71" s="264"/>
      <c r="FMA71" s="264"/>
      <c r="FMB71" s="264"/>
      <c r="FMC71" s="264"/>
      <c r="FMD71" s="264"/>
      <c r="FME71" s="264"/>
      <c r="FMF71" s="264"/>
      <c r="FMG71" s="264"/>
      <c r="FMH71" s="264"/>
      <c r="FMI71" s="264"/>
      <c r="FMJ71" s="264"/>
      <c r="FMK71" s="264"/>
      <c r="FML71" s="264"/>
      <c r="FMM71" s="264"/>
      <c r="FMN71" s="264"/>
      <c r="FMO71" s="264"/>
      <c r="FMP71" s="264"/>
      <c r="FMQ71" s="264"/>
      <c r="FMR71" s="264"/>
      <c r="FMS71" s="264"/>
      <c r="FMT71" s="264"/>
      <c r="FMU71" s="264"/>
      <c r="FMV71" s="264"/>
      <c r="FMW71" s="264"/>
      <c r="FMX71" s="264"/>
      <c r="FMY71" s="264"/>
      <c r="FMZ71" s="264"/>
      <c r="FNA71" s="264"/>
      <c r="FNB71" s="264"/>
      <c r="FNC71" s="264"/>
      <c r="FND71" s="264"/>
      <c r="FNE71" s="264"/>
      <c r="FNF71" s="264"/>
      <c r="FNG71" s="264"/>
      <c r="FNH71" s="264"/>
      <c r="FNI71" s="264"/>
      <c r="FNJ71" s="264"/>
      <c r="FNK71" s="264"/>
      <c r="FNL71" s="264"/>
      <c r="FNM71" s="264"/>
      <c r="FNN71" s="264"/>
      <c r="FNO71" s="264"/>
      <c r="FNP71" s="264"/>
      <c r="FNQ71" s="264"/>
      <c r="FNR71" s="264"/>
      <c r="FNS71" s="264"/>
      <c r="FNT71" s="264"/>
      <c r="FNU71" s="264"/>
      <c r="FNV71" s="264"/>
      <c r="FNW71" s="264"/>
      <c r="FNX71" s="264"/>
      <c r="FNY71" s="264"/>
      <c r="FNZ71" s="264"/>
      <c r="FOA71" s="264"/>
      <c r="FOB71" s="264"/>
      <c r="FOC71" s="264"/>
      <c r="FOD71" s="264"/>
      <c r="FOE71" s="264"/>
      <c r="FOF71" s="264"/>
      <c r="FOG71" s="264"/>
      <c r="FOH71" s="264"/>
      <c r="FOI71" s="264"/>
      <c r="FOJ71" s="264"/>
      <c r="FOK71" s="264"/>
      <c r="FOL71" s="264"/>
      <c r="FOM71" s="264"/>
      <c r="FON71" s="264"/>
      <c r="FOO71" s="264"/>
      <c r="FOP71" s="264"/>
      <c r="FOQ71" s="264"/>
      <c r="FOR71" s="264"/>
      <c r="FOS71" s="264"/>
      <c r="FOT71" s="264"/>
      <c r="FOU71" s="264"/>
      <c r="FOV71" s="264"/>
      <c r="FOW71" s="264"/>
      <c r="FOX71" s="264"/>
      <c r="FOY71" s="264"/>
      <c r="FOZ71" s="264"/>
      <c r="FPA71" s="264"/>
      <c r="FPB71" s="264"/>
      <c r="FPC71" s="264"/>
      <c r="FPD71" s="264"/>
      <c r="FPE71" s="264"/>
      <c r="FPF71" s="264"/>
      <c r="FPG71" s="264"/>
      <c r="FPH71" s="264"/>
      <c r="FPI71" s="264"/>
      <c r="FPJ71" s="264"/>
      <c r="FPK71" s="264"/>
      <c r="FPL71" s="264"/>
      <c r="FPM71" s="264"/>
      <c r="FPN71" s="264"/>
      <c r="FPO71" s="264"/>
      <c r="FPP71" s="264"/>
      <c r="FPQ71" s="264"/>
      <c r="FPR71" s="264"/>
      <c r="FPS71" s="264"/>
      <c r="FPT71" s="264"/>
      <c r="FPU71" s="264"/>
      <c r="FPV71" s="264"/>
      <c r="FPW71" s="264"/>
      <c r="FPX71" s="264"/>
      <c r="FPY71" s="264"/>
      <c r="FPZ71" s="264"/>
      <c r="FQA71" s="264"/>
      <c r="FQB71" s="264"/>
      <c r="FQC71" s="264"/>
      <c r="FQD71" s="264"/>
      <c r="FQE71" s="264"/>
      <c r="FQF71" s="264"/>
      <c r="FQG71" s="264"/>
      <c r="FQH71" s="264"/>
      <c r="FQI71" s="264"/>
      <c r="FQJ71" s="264"/>
      <c r="FQK71" s="264"/>
      <c r="FQL71" s="264"/>
      <c r="FQM71" s="264"/>
      <c r="FQN71" s="264"/>
      <c r="FQO71" s="264"/>
      <c r="FQP71" s="264"/>
      <c r="FQQ71" s="264"/>
      <c r="FQR71" s="264"/>
      <c r="FQS71" s="264"/>
      <c r="FQT71" s="264"/>
      <c r="FQU71" s="264"/>
      <c r="FQV71" s="264"/>
      <c r="FQW71" s="264"/>
      <c r="FQX71" s="264"/>
      <c r="FQY71" s="264"/>
      <c r="FQZ71" s="264"/>
      <c r="FRA71" s="264"/>
      <c r="FRB71" s="264"/>
      <c r="FRC71" s="264"/>
      <c r="FRD71" s="264"/>
      <c r="FRE71" s="264"/>
      <c r="FRF71" s="264"/>
      <c r="FRG71" s="264"/>
      <c r="FRH71" s="264"/>
      <c r="FRI71" s="264"/>
      <c r="FRJ71" s="264"/>
      <c r="FRK71" s="264"/>
      <c r="FRL71" s="264"/>
      <c r="FRM71" s="264"/>
      <c r="FRN71" s="264"/>
      <c r="FRO71" s="264"/>
      <c r="FRP71" s="264"/>
      <c r="FRQ71" s="264"/>
      <c r="FRR71" s="264"/>
      <c r="FRS71" s="264"/>
      <c r="FRT71" s="264"/>
      <c r="FRU71" s="264"/>
      <c r="FRV71" s="264"/>
      <c r="FRW71" s="264"/>
      <c r="FRX71" s="264"/>
      <c r="FRY71" s="264"/>
      <c r="FRZ71" s="264"/>
      <c r="FSA71" s="264"/>
      <c r="FSB71" s="264"/>
      <c r="FSC71" s="264"/>
      <c r="FSD71" s="264"/>
      <c r="FSE71" s="264"/>
      <c r="FSF71" s="264"/>
      <c r="FSG71" s="264"/>
      <c r="FSH71" s="264"/>
      <c r="FSI71" s="264"/>
      <c r="FSJ71" s="264"/>
      <c r="FSK71" s="264"/>
      <c r="FSL71" s="264"/>
      <c r="FSM71" s="264"/>
      <c r="FSN71" s="264"/>
      <c r="FSO71" s="264"/>
      <c r="FSP71" s="264"/>
      <c r="FSQ71" s="264"/>
      <c r="FSR71" s="264"/>
      <c r="FSS71" s="264"/>
      <c r="FST71" s="264"/>
      <c r="FSU71" s="264"/>
      <c r="FSV71" s="264"/>
      <c r="FSW71" s="264"/>
      <c r="FSX71" s="264"/>
      <c r="FSY71" s="264"/>
      <c r="FSZ71" s="264"/>
      <c r="FTA71" s="264"/>
      <c r="FTB71" s="264"/>
      <c r="FTC71" s="264"/>
      <c r="FTD71" s="264"/>
      <c r="FTE71" s="264"/>
      <c r="FTF71" s="264"/>
      <c r="FTG71" s="264"/>
      <c r="FTH71" s="264"/>
      <c r="FTI71" s="264"/>
      <c r="FTJ71" s="264"/>
      <c r="FTK71" s="264"/>
      <c r="FTL71" s="264"/>
      <c r="FTM71" s="264"/>
      <c r="FTN71" s="264"/>
      <c r="FTO71" s="264"/>
      <c r="FTP71" s="264"/>
      <c r="FTQ71" s="264"/>
      <c r="FTR71" s="264"/>
      <c r="FTS71" s="264"/>
      <c r="FTT71" s="264"/>
      <c r="FTU71" s="264"/>
      <c r="FTV71" s="264"/>
      <c r="FTW71" s="264"/>
      <c r="FTX71" s="264"/>
      <c r="FTY71" s="264"/>
      <c r="FTZ71" s="264"/>
      <c r="FUA71" s="264"/>
      <c r="FUB71" s="264"/>
      <c r="FUC71" s="264"/>
      <c r="FUD71" s="264"/>
      <c r="FUE71" s="264"/>
      <c r="FUF71" s="264"/>
      <c r="FUG71" s="264"/>
      <c r="FUH71" s="264"/>
      <c r="FUI71" s="264"/>
      <c r="FUJ71" s="264"/>
      <c r="FUK71" s="264"/>
      <c r="FUL71" s="264"/>
      <c r="FUM71" s="264"/>
      <c r="FUN71" s="264"/>
      <c r="FUO71" s="264"/>
      <c r="FUP71" s="264"/>
      <c r="FUQ71" s="264"/>
      <c r="FUR71" s="264"/>
      <c r="FUS71" s="264"/>
      <c r="FUT71" s="264"/>
      <c r="FUU71" s="264"/>
      <c r="FUV71" s="264"/>
      <c r="FUW71" s="264"/>
      <c r="FUX71" s="264"/>
      <c r="FUY71" s="264"/>
      <c r="FUZ71" s="264"/>
      <c r="FVA71" s="264"/>
      <c r="FVB71" s="264"/>
      <c r="FVC71" s="264"/>
      <c r="FVD71" s="264"/>
      <c r="FVE71" s="264"/>
      <c r="FVF71" s="264"/>
      <c r="FVG71" s="264"/>
      <c r="FVH71" s="264"/>
      <c r="FVI71" s="264"/>
      <c r="FVJ71" s="264"/>
      <c r="FVK71" s="264"/>
      <c r="FVL71" s="264"/>
      <c r="FVM71" s="264"/>
      <c r="FVN71" s="264"/>
      <c r="FVO71" s="264"/>
      <c r="FVP71" s="264"/>
      <c r="FVQ71" s="264"/>
      <c r="FVR71" s="264"/>
      <c r="FVS71" s="264"/>
      <c r="FVT71" s="264"/>
      <c r="FVU71" s="264"/>
      <c r="FVV71" s="264"/>
      <c r="FVW71" s="264"/>
      <c r="FVX71" s="264"/>
      <c r="FVY71" s="264"/>
      <c r="FVZ71" s="264"/>
      <c r="FWA71" s="264"/>
      <c r="FWB71" s="264"/>
      <c r="FWC71" s="264"/>
      <c r="FWD71" s="264"/>
      <c r="FWE71" s="264"/>
      <c r="FWF71" s="264"/>
      <c r="FWG71" s="264"/>
      <c r="FWH71" s="264"/>
      <c r="FWI71" s="264"/>
      <c r="FWJ71" s="264"/>
      <c r="FWK71" s="264"/>
      <c r="FWL71" s="264"/>
      <c r="FWM71" s="264"/>
      <c r="FWN71" s="264"/>
      <c r="FWO71" s="264"/>
      <c r="FWP71" s="264"/>
      <c r="FWQ71" s="264"/>
      <c r="FWR71" s="264"/>
      <c r="FWS71" s="264"/>
      <c r="FWT71" s="264"/>
      <c r="FWU71" s="264"/>
      <c r="FWV71" s="264"/>
      <c r="FWW71" s="264"/>
      <c r="FWX71" s="264"/>
      <c r="FWY71" s="264"/>
      <c r="FWZ71" s="264"/>
      <c r="FXA71" s="264"/>
      <c r="FXB71" s="264"/>
      <c r="FXC71" s="264"/>
      <c r="FXD71" s="264"/>
      <c r="FXE71" s="264"/>
      <c r="FXF71" s="264"/>
      <c r="FXG71" s="264"/>
      <c r="FXH71" s="264"/>
      <c r="FXI71" s="264"/>
      <c r="FXJ71" s="264"/>
      <c r="FXK71" s="264"/>
      <c r="FXL71" s="264"/>
      <c r="FXM71" s="264"/>
      <c r="FXN71" s="264"/>
      <c r="FXO71" s="264"/>
      <c r="FXP71" s="264"/>
      <c r="FXQ71" s="264"/>
      <c r="FXR71" s="264"/>
      <c r="FXS71" s="264"/>
      <c r="FXT71" s="264"/>
      <c r="FXU71" s="264"/>
      <c r="FXV71" s="264"/>
      <c r="FXW71" s="264"/>
      <c r="FXX71" s="264"/>
      <c r="FXY71" s="264"/>
      <c r="FXZ71" s="264"/>
      <c r="FYA71" s="264"/>
      <c r="FYB71" s="264"/>
      <c r="FYC71" s="264"/>
      <c r="FYD71" s="264"/>
      <c r="FYE71" s="264"/>
      <c r="FYF71" s="264"/>
      <c r="FYG71" s="264"/>
      <c r="FYH71" s="264"/>
      <c r="FYI71" s="264"/>
      <c r="FYJ71" s="264"/>
      <c r="FYK71" s="264"/>
      <c r="FYL71" s="264"/>
      <c r="FYM71" s="264"/>
      <c r="FYN71" s="264"/>
      <c r="FYO71" s="264"/>
      <c r="FYP71" s="264"/>
      <c r="FYQ71" s="264"/>
      <c r="FYR71" s="264"/>
      <c r="FYS71" s="264"/>
      <c r="FYT71" s="264"/>
      <c r="FYU71" s="264"/>
      <c r="FYV71" s="264"/>
      <c r="FYW71" s="264"/>
      <c r="FYX71" s="264"/>
      <c r="FYY71" s="264"/>
      <c r="FYZ71" s="264"/>
      <c r="FZA71" s="264"/>
      <c r="FZB71" s="264"/>
      <c r="FZC71" s="264"/>
      <c r="FZD71" s="264"/>
      <c r="FZE71" s="264"/>
      <c r="FZF71" s="264"/>
      <c r="FZG71" s="264"/>
      <c r="FZH71" s="264"/>
      <c r="FZI71" s="264"/>
      <c r="FZJ71" s="264"/>
      <c r="FZK71" s="264"/>
      <c r="FZL71" s="264"/>
      <c r="FZM71" s="264"/>
      <c r="FZN71" s="264"/>
      <c r="FZO71" s="264"/>
      <c r="FZP71" s="264"/>
      <c r="FZQ71" s="264"/>
      <c r="FZR71" s="264"/>
      <c r="FZS71" s="264"/>
      <c r="FZT71" s="264"/>
      <c r="FZU71" s="264"/>
      <c r="FZV71" s="264"/>
      <c r="FZW71" s="264"/>
      <c r="FZX71" s="264"/>
      <c r="FZY71" s="264"/>
      <c r="FZZ71" s="264"/>
      <c r="GAA71" s="264"/>
      <c r="GAB71" s="264"/>
      <c r="GAC71" s="264"/>
      <c r="GAD71" s="264"/>
      <c r="GAE71" s="264"/>
      <c r="GAF71" s="264"/>
      <c r="GAG71" s="264"/>
      <c r="GAH71" s="264"/>
      <c r="GAI71" s="264"/>
      <c r="GAJ71" s="264"/>
      <c r="GAK71" s="264"/>
      <c r="GAL71" s="264"/>
      <c r="GAM71" s="264"/>
      <c r="GAN71" s="264"/>
      <c r="GAO71" s="264"/>
      <c r="GAP71" s="264"/>
      <c r="GAQ71" s="264"/>
      <c r="GAR71" s="264"/>
      <c r="GAS71" s="264"/>
      <c r="GAT71" s="264"/>
      <c r="GAU71" s="264"/>
      <c r="GAV71" s="264"/>
      <c r="GAW71" s="264"/>
      <c r="GAX71" s="264"/>
      <c r="GAY71" s="264"/>
      <c r="GAZ71" s="264"/>
      <c r="GBA71" s="264"/>
      <c r="GBB71" s="264"/>
      <c r="GBC71" s="264"/>
      <c r="GBD71" s="264"/>
      <c r="GBE71" s="264"/>
      <c r="GBF71" s="264"/>
      <c r="GBG71" s="264"/>
      <c r="GBH71" s="264"/>
      <c r="GBI71" s="264"/>
      <c r="GBJ71" s="264"/>
      <c r="GBK71" s="264"/>
      <c r="GBL71" s="264"/>
      <c r="GBM71" s="264"/>
      <c r="GBN71" s="264"/>
      <c r="GBO71" s="264"/>
      <c r="GBP71" s="264"/>
      <c r="GBQ71" s="264"/>
      <c r="GBR71" s="264"/>
      <c r="GBS71" s="264"/>
      <c r="GBT71" s="264"/>
      <c r="GBU71" s="264"/>
      <c r="GBV71" s="264"/>
      <c r="GBW71" s="264"/>
      <c r="GBX71" s="264"/>
      <c r="GBY71" s="264"/>
      <c r="GBZ71" s="264"/>
      <c r="GCA71" s="264"/>
      <c r="GCB71" s="264"/>
      <c r="GCC71" s="264"/>
      <c r="GCD71" s="264"/>
      <c r="GCE71" s="264"/>
      <c r="GCF71" s="264"/>
      <c r="GCG71" s="264"/>
      <c r="GCH71" s="264"/>
      <c r="GCI71" s="264"/>
      <c r="GCJ71" s="264"/>
      <c r="GCK71" s="264"/>
      <c r="GCL71" s="264"/>
      <c r="GCM71" s="264"/>
      <c r="GCN71" s="264"/>
      <c r="GCO71" s="264"/>
      <c r="GCP71" s="264"/>
      <c r="GCQ71" s="264"/>
      <c r="GCR71" s="264"/>
      <c r="GCS71" s="264"/>
      <c r="GCT71" s="264"/>
      <c r="GCU71" s="264"/>
      <c r="GCV71" s="264"/>
      <c r="GCW71" s="264"/>
      <c r="GCX71" s="264"/>
      <c r="GCY71" s="264"/>
      <c r="GCZ71" s="264"/>
      <c r="GDA71" s="264"/>
      <c r="GDB71" s="264"/>
      <c r="GDC71" s="264"/>
      <c r="GDD71" s="264"/>
      <c r="GDE71" s="264"/>
      <c r="GDF71" s="264"/>
      <c r="GDG71" s="264"/>
      <c r="GDH71" s="264"/>
      <c r="GDI71" s="264"/>
      <c r="GDJ71" s="264"/>
      <c r="GDK71" s="264"/>
      <c r="GDL71" s="264"/>
      <c r="GDM71" s="264"/>
      <c r="GDN71" s="264"/>
      <c r="GDO71" s="264"/>
      <c r="GDP71" s="264"/>
      <c r="GDQ71" s="264"/>
      <c r="GDR71" s="264"/>
      <c r="GDS71" s="264"/>
      <c r="GDT71" s="264"/>
      <c r="GDU71" s="264"/>
      <c r="GDV71" s="264"/>
      <c r="GDW71" s="264"/>
      <c r="GDX71" s="264"/>
      <c r="GDY71" s="264"/>
      <c r="GDZ71" s="264"/>
      <c r="GEA71" s="264"/>
      <c r="GEB71" s="264"/>
      <c r="GEC71" s="264"/>
      <c r="GED71" s="264"/>
      <c r="GEE71" s="264"/>
      <c r="GEF71" s="264"/>
      <c r="GEG71" s="264"/>
      <c r="GEH71" s="264"/>
      <c r="GEI71" s="264"/>
      <c r="GEJ71" s="264"/>
      <c r="GEK71" s="264"/>
      <c r="GEL71" s="264"/>
      <c r="GEM71" s="264"/>
      <c r="GEN71" s="264"/>
      <c r="GEO71" s="264"/>
      <c r="GEP71" s="264"/>
      <c r="GEQ71" s="264"/>
      <c r="GER71" s="264"/>
      <c r="GES71" s="264"/>
      <c r="GET71" s="264"/>
      <c r="GEU71" s="264"/>
      <c r="GEV71" s="264"/>
      <c r="GEW71" s="264"/>
      <c r="GEX71" s="264"/>
      <c r="GEY71" s="264"/>
      <c r="GEZ71" s="264"/>
      <c r="GFA71" s="264"/>
      <c r="GFB71" s="264"/>
      <c r="GFC71" s="264"/>
      <c r="GFD71" s="264"/>
      <c r="GFE71" s="264"/>
      <c r="GFF71" s="264"/>
      <c r="GFG71" s="264"/>
      <c r="GFH71" s="264"/>
      <c r="GFI71" s="264"/>
      <c r="GFJ71" s="264"/>
      <c r="GFK71" s="264"/>
      <c r="GFL71" s="264"/>
      <c r="GFM71" s="264"/>
      <c r="GFN71" s="264"/>
      <c r="GFO71" s="264"/>
      <c r="GFP71" s="264"/>
      <c r="GFQ71" s="264"/>
      <c r="GFR71" s="264"/>
      <c r="GFS71" s="264"/>
      <c r="GFT71" s="264"/>
      <c r="GFU71" s="264"/>
      <c r="GFV71" s="264"/>
      <c r="GFW71" s="264"/>
      <c r="GFX71" s="264"/>
      <c r="GFY71" s="264"/>
      <c r="GFZ71" s="264"/>
      <c r="GGA71" s="264"/>
      <c r="GGB71" s="264"/>
      <c r="GGC71" s="264"/>
      <c r="GGD71" s="264"/>
      <c r="GGE71" s="264"/>
      <c r="GGF71" s="264"/>
      <c r="GGG71" s="264"/>
      <c r="GGH71" s="264"/>
      <c r="GGI71" s="264"/>
      <c r="GGJ71" s="264"/>
      <c r="GGK71" s="264"/>
      <c r="GGL71" s="264"/>
      <c r="GGM71" s="264"/>
      <c r="GGN71" s="264"/>
      <c r="GGO71" s="264"/>
      <c r="GGP71" s="264"/>
      <c r="GGQ71" s="264"/>
      <c r="GGR71" s="264"/>
      <c r="GGS71" s="264"/>
      <c r="GGT71" s="264"/>
      <c r="GGU71" s="264"/>
      <c r="GGV71" s="264"/>
      <c r="GGW71" s="264"/>
      <c r="GGX71" s="264"/>
      <c r="GGY71" s="264"/>
      <c r="GGZ71" s="264"/>
      <c r="GHA71" s="264"/>
      <c r="GHB71" s="264"/>
      <c r="GHC71" s="264"/>
      <c r="GHD71" s="264"/>
      <c r="GHE71" s="264"/>
      <c r="GHF71" s="264"/>
      <c r="GHG71" s="264"/>
      <c r="GHH71" s="264"/>
      <c r="GHI71" s="264"/>
      <c r="GHJ71" s="264"/>
      <c r="GHK71" s="264"/>
      <c r="GHL71" s="264"/>
      <c r="GHM71" s="264"/>
      <c r="GHN71" s="264"/>
      <c r="GHO71" s="264"/>
      <c r="GHP71" s="264"/>
      <c r="GHQ71" s="264"/>
      <c r="GHR71" s="264"/>
      <c r="GHS71" s="264"/>
      <c r="GHT71" s="264"/>
      <c r="GHU71" s="264"/>
      <c r="GHV71" s="264"/>
      <c r="GHW71" s="264"/>
      <c r="GHX71" s="264"/>
      <c r="GHY71" s="264"/>
      <c r="GHZ71" s="264"/>
      <c r="GIA71" s="264"/>
      <c r="GIB71" s="264"/>
      <c r="GIC71" s="264"/>
      <c r="GID71" s="264"/>
      <c r="GIE71" s="264"/>
      <c r="GIF71" s="264"/>
      <c r="GIG71" s="264"/>
      <c r="GIH71" s="264"/>
      <c r="GII71" s="264"/>
      <c r="GIJ71" s="264"/>
      <c r="GIK71" s="264"/>
      <c r="GIL71" s="264"/>
      <c r="GIM71" s="264"/>
      <c r="GIN71" s="264"/>
      <c r="GIO71" s="264"/>
      <c r="GIP71" s="264"/>
      <c r="GIQ71" s="264"/>
      <c r="GIR71" s="264"/>
      <c r="GIS71" s="264"/>
      <c r="GIT71" s="264"/>
      <c r="GIU71" s="264"/>
      <c r="GIV71" s="264"/>
      <c r="GIW71" s="264"/>
      <c r="GIX71" s="264"/>
      <c r="GIY71" s="264"/>
      <c r="GIZ71" s="264"/>
      <c r="GJA71" s="264"/>
      <c r="GJB71" s="264"/>
      <c r="GJC71" s="264"/>
      <c r="GJD71" s="264"/>
      <c r="GJE71" s="264"/>
      <c r="GJF71" s="264"/>
      <c r="GJG71" s="264"/>
      <c r="GJH71" s="264"/>
      <c r="GJI71" s="264"/>
      <c r="GJJ71" s="264"/>
      <c r="GJK71" s="264"/>
      <c r="GJL71" s="264"/>
      <c r="GJM71" s="264"/>
      <c r="GJN71" s="264"/>
      <c r="GJO71" s="264"/>
      <c r="GJP71" s="264"/>
      <c r="GJQ71" s="264"/>
      <c r="GJR71" s="264"/>
      <c r="GJS71" s="264"/>
      <c r="GJT71" s="264"/>
      <c r="GJU71" s="264"/>
      <c r="GJV71" s="264"/>
      <c r="GJW71" s="264"/>
      <c r="GJX71" s="264"/>
      <c r="GJY71" s="264"/>
      <c r="GJZ71" s="264"/>
      <c r="GKA71" s="264"/>
      <c r="GKB71" s="264"/>
      <c r="GKC71" s="264"/>
      <c r="GKD71" s="264"/>
      <c r="GKE71" s="264"/>
      <c r="GKF71" s="264"/>
      <c r="GKG71" s="264"/>
      <c r="GKH71" s="264"/>
      <c r="GKI71" s="264"/>
      <c r="GKJ71" s="264"/>
      <c r="GKK71" s="264"/>
      <c r="GKL71" s="264"/>
      <c r="GKM71" s="264"/>
      <c r="GKN71" s="264"/>
      <c r="GKO71" s="264"/>
      <c r="GKP71" s="264"/>
      <c r="GKQ71" s="264"/>
      <c r="GKR71" s="264"/>
      <c r="GKS71" s="264"/>
      <c r="GKT71" s="264"/>
      <c r="GKU71" s="264"/>
      <c r="GKV71" s="264"/>
      <c r="GKW71" s="264"/>
      <c r="GKX71" s="264"/>
      <c r="GKY71" s="264"/>
      <c r="GKZ71" s="264"/>
      <c r="GLA71" s="264"/>
      <c r="GLB71" s="264"/>
      <c r="GLC71" s="264"/>
      <c r="GLD71" s="264"/>
      <c r="GLE71" s="264"/>
      <c r="GLF71" s="264"/>
      <c r="GLG71" s="264"/>
      <c r="GLH71" s="264"/>
      <c r="GLI71" s="264"/>
      <c r="GLJ71" s="264"/>
      <c r="GLK71" s="264"/>
      <c r="GLL71" s="264"/>
      <c r="GLM71" s="264"/>
      <c r="GLN71" s="264"/>
      <c r="GLO71" s="264"/>
      <c r="GLP71" s="264"/>
      <c r="GLQ71" s="264"/>
      <c r="GLR71" s="264"/>
      <c r="GLS71" s="264"/>
      <c r="GLT71" s="264"/>
      <c r="GLU71" s="264"/>
      <c r="GLV71" s="264"/>
      <c r="GLW71" s="264"/>
      <c r="GLX71" s="264"/>
      <c r="GLY71" s="264"/>
      <c r="GLZ71" s="264"/>
      <c r="GMA71" s="264"/>
      <c r="GMB71" s="264"/>
      <c r="GMC71" s="264"/>
      <c r="GMD71" s="264"/>
      <c r="GME71" s="264"/>
      <c r="GMF71" s="264"/>
      <c r="GMG71" s="264"/>
      <c r="GMH71" s="264"/>
      <c r="GMI71" s="264"/>
      <c r="GMJ71" s="264"/>
      <c r="GMK71" s="264"/>
      <c r="GML71" s="264"/>
      <c r="GMM71" s="264"/>
      <c r="GMN71" s="264"/>
      <c r="GMO71" s="264"/>
      <c r="GMP71" s="264"/>
      <c r="GMQ71" s="264"/>
      <c r="GMR71" s="264"/>
      <c r="GMS71" s="264"/>
      <c r="GMT71" s="264"/>
      <c r="GMU71" s="264"/>
      <c r="GMV71" s="264"/>
      <c r="GMW71" s="264"/>
      <c r="GMX71" s="264"/>
      <c r="GMY71" s="264"/>
      <c r="GMZ71" s="264"/>
      <c r="GNA71" s="264"/>
      <c r="GNB71" s="264"/>
      <c r="GNC71" s="264"/>
      <c r="GND71" s="264"/>
      <c r="GNE71" s="264"/>
      <c r="GNF71" s="264"/>
      <c r="GNG71" s="264"/>
      <c r="GNH71" s="264"/>
      <c r="GNI71" s="264"/>
      <c r="GNJ71" s="264"/>
      <c r="GNK71" s="264"/>
      <c r="GNL71" s="264"/>
      <c r="GNM71" s="264"/>
      <c r="GNN71" s="264"/>
      <c r="GNO71" s="264"/>
      <c r="GNP71" s="264"/>
      <c r="GNQ71" s="264"/>
      <c r="GNR71" s="264"/>
      <c r="GNS71" s="264"/>
      <c r="GNT71" s="264"/>
      <c r="GNU71" s="264"/>
      <c r="GNV71" s="264"/>
      <c r="GNW71" s="264"/>
      <c r="GNX71" s="264"/>
      <c r="GNY71" s="264"/>
      <c r="GNZ71" s="264"/>
      <c r="GOA71" s="264"/>
      <c r="GOB71" s="264"/>
      <c r="GOC71" s="264"/>
      <c r="GOD71" s="264"/>
      <c r="GOE71" s="264"/>
      <c r="GOF71" s="264"/>
      <c r="GOG71" s="264"/>
      <c r="GOH71" s="264"/>
      <c r="GOI71" s="264"/>
      <c r="GOJ71" s="264"/>
      <c r="GOK71" s="264"/>
      <c r="GOL71" s="264"/>
      <c r="GOM71" s="264"/>
      <c r="GON71" s="264"/>
      <c r="GOO71" s="264"/>
      <c r="GOP71" s="264"/>
      <c r="GOQ71" s="264"/>
      <c r="GOR71" s="264"/>
      <c r="GOS71" s="264"/>
      <c r="GOT71" s="264"/>
      <c r="GOU71" s="264"/>
      <c r="GOV71" s="264"/>
      <c r="GOW71" s="264"/>
      <c r="GOX71" s="264"/>
      <c r="GOY71" s="264"/>
      <c r="GOZ71" s="264"/>
      <c r="GPA71" s="264"/>
      <c r="GPB71" s="264"/>
      <c r="GPC71" s="264"/>
      <c r="GPD71" s="264"/>
      <c r="GPE71" s="264"/>
      <c r="GPF71" s="264"/>
      <c r="GPG71" s="264"/>
      <c r="GPH71" s="264"/>
      <c r="GPI71" s="264"/>
      <c r="GPJ71" s="264"/>
      <c r="GPK71" s="264"/>
      <c r="GPL71" s="264"/>
      <c r="GPM71" s="264"/>
      <c r="GPN71" s="264"/>
      <c r="GPO71" s="264"/>
      <c r="GPP71" s="264"/>
      <c r="GPQ71" s="264"/>
      <c r="GPR71" s="264"/>
      <c r="GPS71" s="264"/>
      <c r="GPT71" s="264"/>
      <c r="GPU71" s="264"/>
      <c r="GPV71" s="264"/>
      <c r="GPW71" s="264"/>
      <c r="GPX71" s="264"/>
      <c r="GPY71" s="264"/>
      <c r="GPZ71" s="264"/>
      <c r="GQA71" s="264"/>
      <c r="GQB71" s="264"/>
      <c r="GQC71" s="264"/>
      <c r="GQD71" s="264"/>
      <c r="GQE71" s="264"/>
      <c r="GQF71" s="264"/>
      <c r="GQG71" s="264"/>
      <c r="GQH71" s="264"/>
      <c r="GQI71" s="264"/>
      <c r="GQJ71" s="264"/>
      <c r="GQK71" s="264"/>
      <c r="GQL71" s="264"/>
      <c r="GQM71" s="264"/>
      <c r="GQN71" s="264"/>
      <c r="GQO71" s="264"/>
      <c r="GQP71" s="264"/>
      <c r="GQQ71" s="264"/>
      <c r="GQR71" s="264"/>
      <c r="GQS71" s="264"/>
      <c r="GQT71" s="264"/>
      <c r="GQU71" s="264"/>
      <c r="GQV71" s="264"/>
      <c r="GQW71" s="264"/>
      <c r="GQX71" s="264"/>
      <c r="GQY71" s="264"/>
      <c r="GQZ71" s="264"/>
      <c r="GRA71" s="264"/>
      <c r="GRB71" s="264"/>
      <c r="GRC71" s="264"/>
      <c r="GRD71" s="264"/>
      <c r="GRE71" s="264"/>
      <c r="GRF71" s="264"/>
      <c r="GRG71" s="264"/>
      <c r="GRH71" s="264"/>
      <c r="GRI71" s="264"/>
      <c r="GRJ71" s="264"/>
      <c r="GRK71" s="264"/>
      <c r="GRL71" s="264"/>
      <c r="GRM71" s="264"/>
      <c r="GRN71" s="264"/>
      <c r="GRO71" s="264"/>
      <c r="GRP71" s="264"/>
      <c r="GRQ71" s="264"/>
      <c r="GRR71" s="264"/>
      <c r="GRS71" s="264"/>
      <c r="GRT71" s="264"/>
      <c r="GRU71" s="264"/>
      <c r="GRV71" s="264"/>
      <c r="GRW71" s="264"/>
      <c r="GRX71" s="264"/>
      <c r="GRY71" s="264"/>
      <c r="GRZ71" s="264"/>
      <c r="GSA71" s="264"/>
      <c r="GSB71" s="264"/>
      <c r="GSC71" s="264"/>
      <c r="GSD71" s="264"/>
      <c r="GSE71" s="264"/>
      <c r="GSF71" s="264"/>
      <c r="GSG71" s="264"/>
      <c r="GSH71" s="264"/>
      <c r="GSI71" s="264"/>
      <c r="GSJ71" s="264"/>
      <c r="GSK71" s="264"/>
      <c r="GSL71" s="264"/>
      <c r="GSM71" s="264"/>
      <c r="GSN71" s="264"/>
      <c r="GSO71" s="264"/>
      <c r="GSP71" s="264"/>
      <c r="GSQ71" s="264"/>
      <c r="GSR71" s="264"/>
      <c r="GSS71" s="264"/>
      <c r="GST71" s="264"/>
      <c r="GSU71" s="264"/>
      <c r="GSV71" s="264"/>
      <c r="GSW71" s="264"/>
      <c r="GSX71" s="264"/>
      <c r="GSY71" s="264"/>
      <c r="GSZ71" s="264"/>
      <c r="GTA71" s="264"/>
      <c r="GTB71" s="264"/>
      <c r="GTC71" s="264"/>
      <c r="GTD71" s="264"/>
      <c r="GTE71" s="264"/>
      <c r="GTF71" s="264"/>
      <c r="GTG71" s="264"/>
      <c r="GTH71" s="264"/>
      <c r="GTI71" s="264"/>
      <c r="GTJ71" s="264"/>
      <c r="GTK71" s="264"/>
      <c r="GTL71" s="264"/>
      <c r="GTM71" s="264"/>
      <c r="GTN71" s="264"/>
      <c r="GTO71" s="264"/>
      <c r="GTP71" s="264"/>
      <c r="GTQ71" s="264"/>
      <c r="GTR71" s="264"/>
      <c r="GTS71" s="264"/>
      <c r="GTT71" s="264"/>
      <c r="GTU71" s="264"/>
      <c r="GTV71" s="264"/>
      <c r="GTW71" s="264"/>
      <c r="GTX71" s="264"/>
      <c r="GTY71" s="264"/>
      <c r="GTZ71" s="264"/>
      <c r="GUA71" s="264"/>
      <c r="GUB71" s="264"/>
      <c r="GUC71" s="264"/>
      <c r="GUD71" s="264"/>
      <c r="GUE71" s="264"/>
      <c r="GUF71" s="264"/>
      <c r="GUG71" s="264"/>
      <c r="GUH71" s="264"/>
      <c r="GUI71" s="264"/>
      <c r="GUJ71" s="264"/>
      <c r="GUK71" s="264"/>
      <c r="GUL71" s="264"/>
      <c r="GUM71" s="264"/>
      <c r="GUN71" s="264"/>
      <c r="GUO71" s="264"/>
      <c r="GUP71" s="264"/>
      <c r="GUQ71" s="264"/>
      <c r="GUR71" s="264"/>
      <c r="GUS71" s="264"/>
      <c r="GUT71" s="264"/>
      <c r="GUU71" s="264"/>
      <c r="GUV71" s="264"/>
      <c r="GUW71" s="264"/>
      <c r="GUX71" s="264"/>
      <c r="GUY71" s="264"/>
      <c r="GUZ71" s="264"/>
      <c r="GVA71" s="264"/>
      <c r="GVB71" s="264"/>
      <c r="GVC71" s="264"/>
      <c r="GVD71" s="264"/>
      <c r="GVE71" s="264"/>
      <c r="GVF71" s="264"/>
      <c r="GVG71" s="264"/>
      <c r="GVH71" s="264"/>
      <c r="GVI71" s="264"/>
      <c r="GVJ71" s="264"/>
      <c r="GVK71" s="264"/>
      <c r="GVL71" s="264"/>
      <c r="GVM71" s="264"/>
      <c r="GVN71" s="264"/>
      <c r="GVO71" s="264"/>
      <c r="GVP71" s="264"/>
      <c r="GVQ71" s="264"/>
      <c r="GVR71" s="264"/>
      <c r="GVS71" s="264"/>
      <c r="GVT71" s="264"/>
      <c r="GVU71" s="264"/>
      <c r="GVV71" s="264"/>
      <c r="GVW71" s="264"/>
      <c r="GVX71" s="264"/>
      <c r="GVY71" s="264"/>
      <c r="GVZ71" s="264"/>
      <c r="GWA71" s="264"/>
      <c r="GWB71" s="264"/>
      <c r="GWC71" s="264"/>
      <c r="GWD71" s="264"/>
      <c r="GWE71" s="264"/>
      <c r="GWF71" s="264"/>
      <c r="GWG71" s="264"/>
      <c r="GWH71" s="264"/>
      <c r="GWI71" s="264"/>
      <c r="GWJ71" s="264"/>
      <c r="GWK71" s="264"/>
      <c r="GWL71" s="264"/>
      <c r="GWM71" s="264"/>
      <c r="GWN71" s="264"/>
      <c r="GWO71" s="264"/>
      <c r="GWP71" s="264"/>
      <c r="GWQ71" s="264"/>
      <c r="GWR71" s="264"/>
      <c r="GWS71" s="264"/>
      <c r="GWT71" s="264"/>
      <c r="GWU71" s="264"/>
      <c r="GWV71" s="264"/>
      <c r="GWW71" s="264"/>
      <c r="GWX71" s="264"/>
      <c r="GWY71" s="264"/>
      <c r="GWZ71" s="264"/>
      <c r="GXA71" s="264"/>
      <c r="GXB71" s="264"/>
      <c r="GXC71" s="264"/>
      <c r="GXD71" s="264"/>
      <c r="GXE71" s="264"/>
      <c r="GXF71" s="264"/>
      <c r="GXG71" s="264"/>
      <c r="GXH71" s="264"/>
      <c r="GXI71" s="264"/>
      <c r="GXJ71" s="264"/>
      <c r="GXK71" s="264"/>
      <c r="GXL71" s="264"/>
      <c r="GXM71" s="264"/>
      <c r="GXN71" s="264"/>
      <c r="GXO71" s="264"/>
      <c r="GXP71" s="264"/>
      <c r="GXQ71" s="264"/>
      <c r="GXR71" s="264"/>
      <c r="GXS71" s="264"/>
      <c r="GXT71" s="264"/>
      <c r="GXU71" s="264"/>
      <c r="GXV71" s="264"/>
      <c r="GXW71" s="264"/>
      <c r="GXX71" s="264"/>
      <c r="GXY71" s="264"/>
      <c r="GXZ71" s="264"/>
      <c r="GYA71" s="264"/>
      <c r="GYB71" s="264"/>
      <c r="GYC71" s="264"/>
      <c r="GYD71" s="264"/>
      <c r="GYE71" s="264"/>
      <c r="GYF71" s="264"/>
      <c r="GYG71" s="264"/>
      <c r="GYH71" s="264"/>
      <c r="GYI71" s="264"/>
      <c r="GYJ71" s="264"/>
      <c r="GYK71" s="264"/>
      <c r="GYL71" s="264"/>
      <c r="GYM71" s="264"/>
      <c r="GYN71" s="264"/>
      <c r="GYO71" s="264"/>
      <c r="GYP71" s="264"/>
      <c r="GYQ71" s="264"/>
      <c r="GYR71" s="264"/>
      <c r="GYS71" s="264"/>
      <c r="GYT71" s="264"/>
      <c r="GYU71" s="264"/>
      <c r="GYV71" s="264"/>
      <c r="GYW71" s="264"/>
      <c r="GYX71" s="264"/>
      <c r="GYY71" s="264"/>
      <c r="GYZ71" s="264"/>
      <c r="GZA71" s="264"/>
      <c r="GZB71" s="264"/>
      <c r="GZC71" s="264"/>
      <c r="GZD71" s="264"/>
      <c r="GZE71" s="264"/>
      <c r="GZF71" s="264"/>
      <c r="GZG71" s="264"/>
      <c r="GZH71" s="264"/>
      <c r="GZI71" s="264"/>
      <c r="GZJ71" s="264"/>
      <c r="GZK71" s="264"/>
      <c r="GZL71" s="264"/>
      <c r="GZM71" s="264"/>
      <c r="GZN71" s="264"/>
      <c r="GZO71" s="264"/>
      <c r="GZP71" s="264"/>
      <c r="GZQ71" s="264"/>
      <c r="GZR71" s="264"/>
      <c r="GZS71" s="264"/>
      <c r="GZT71" s="264"/>
      <c r="GZU71" s="264"/>
      <c r="GZV71" s="264"/>
      <c r="GZW71" s="264"/>
      <c r="GZX71" s="264"/>
      <c r="GZY71" s="264"/>
      <c r="GZZ71" s="264"/>
      <c r="HAA71" s="264"/>
      <c r="HAB71" s="264"/>
      <c r="HAC71" s="264"/>
      <c r="HAD71" s="264"/>
      <c r="HAE71" s="264"/>
      <c r="HAF71" s="264"/>
      <c r="HAG71" s="264"/>
      <c r="HAH71" s="264"/>
      <c r="HAI71" s="264"/>
      <c r="HAJ71" s="264"/>
      <c r="HAK71" s="264"/>
      <c r="HAL71" s="264"/>
      <c r="HAM71" s="264"/>
      <c r="HAN71" s="264"/>
      <c r="HAO71" s="264"/>
      <c r="HAP71" s="264"/>
      <c r="HAQ71" s="264"/>
      <c r="HAR71" s="264"/>
      <c r="HAS71" s="264"/>
      <c r="HAT71" s="264"/>
      <c r="HAU71" s="264"/>
      <c r="HAV71" s="264"/>
      <c r="HAW71" s="264"/>
      <c r="HAX71" s="264"/>
      <c r="HAY71" s="264"/>
      <c r="HAZ71" s="264"/>
      <c r="HBA71" s="264"/>
      <c r="HBB71" s="264"/>
      <c r="HBC71" s="264"/>
      <c r="HBD71" s="264"/>
      <c r="HBE71" s="264"/>
      <c r="HBF71" s="264"/>
      <c r="HBG71" s="264"/>
      <c r="HBH71" s="264"/>
      <c r="HBI71" s="264"/>
      <c r="HBJ71" s="264"/>
      <c r="HBK71" s="264"/>
      <c r="HBL71" s="264"/>
      <c r="HBM71" s="264"/>
      <c r="HBN71" s="264"/>
      <c r="HBO71" s="264"/>
      <c r="HBP71" s="264"/>
      <c r="HBQ71" s="264"/>
      <c r="HBR71" s="264"/>
      <c r="HBS71" s="264"/>
      <c r="HBT71" s="264"/>
      <c r="HBU71" s="264"/>
      <c r="HBV71" s="264"/>
      <c r="HBW71" s="264"/>
      <c r="HBX71" s="264"/>
      <c r="HBY71" s="264"/>
      <c r="HBZ71" s="264"/>
      <c r="HCA71" s="264"/>
      <c r="HCB71" s="264"/>
      <c r="HCC71" s="264"/>
      <c r="HCD71" s="264"/>
      <c r="HCE71" s="264"/>
      <c r="HCF71" s="264"/>
      <c r="HCG71" s="264"/>
      <c r="HCH71" s="264"/>
      <c r="HCI71" s="264"/>
      <c r="HCJ71" s="264"/>
      <c r="HCK71" s="264"/>
      <c r="HCL71" s="264"/>
      <c r="HCM71" s="264"/>
      <c r="HCN71" s="264"/>
      <c r="HCO71" s="264"/>
      <c r="HCP71" s="264"/>
      <c r="HCQ71" s="264"/>
      <c r="HCR71" s="264"/>
      <c r="HCS71" s="264"/>
      <c r="HCT71" s="264"/>
      <c r="HCU71" s="264"/>
      <c r="HCV71" s="264"/>
      <c r="HCW71" s="264"/>
      <c r="HCX71" s="264"/>
      <c r="HCY71" s="264"/>
      <c r="HCZ71" s="264"/>
      <c r="HDA71" s="264"/>
      <c r="HDB71" s="264"/>
      <c r="HDC71" s="264"/>
      <c r="HDD71" s="264"/>
      <c r="HDE71" s="264"/>
      <c r="HDF71" s="264"/>
      <c r="HDG71" s="264"/>
      <c r="HDH71" s="264"/>
      <c r="HDI71" s="264"/>
      <c r="HDJ71" s="264"/>
      <c r="HDK71" s="264"/>
      <c r="HDL71" s="264"/>
      <c r="HDM71" s="264"/>
      <c r="HDN71" s="264"/>
      <c r="HDO71" s="264"/>
      <c r="HDP71" s="264"/>
      <c r="HDQ71" s="264"/>
      <c r="HDR71" s="264"/>
      <c r="HDS71" s="264"/>
      <c r="HDT71" s="264"/>
      <c r="HDU71" s="264"/>
      <c r="HDV71" s="264"/>
      <c r="HDW71" s="264"/>
      <c r="HDX71" s="264"/>
      <c r="HDY71" s="264"/>
      <c r="HDZ71" s="264"/>
      <c r="HEA71" s="264"/>
      <c r="HEB71" s="264"/>
      <c r="HEC71" s="264"/>
      <c r="HED71" s="264"/>
      <c r="HEE71" s="264"/>
      <c r="HEF71" s="264"/>
      <c r="HEG71" s="264"/>
      <c r="HEH71" s="264"/>
      <c r="HEI71" s="264"/>
      <c r="HEJ71" s="264"/>
      <c r="HEK71" s="264"/>
      <c r="HEL71" s="264"/>
      <c r="HEM71" s="264"/>
      <c r="HEN71" s="264"/>
      <c r="HEO71" s="264"/>
      <c r="HEP71" s="264"/>
      <c r="HEQ71" s="264"/>
      <c r="HER71" s="264"/>
      <c r="HES71" s="264"/>
      <c r="HET71" s="264"/>
      <c r="HEU71" s="264"/>
      <c r="HEV71" s="264"/>
      <c r="HEW71" s="264"/>
      <c r="HEX71" s="264"/>
      <c r="HEY71" s="264"/>
      <c r="HEZ71" s="264"/>
      <c r="HFA71" s="264"/>
      <c r="HFB71" s="264"/>
      <c r="HFC71" s="264"/>
      <c r="HFD71" s="264"/>
      <c r="HFE71" s="264"/>
      <c r="HFF71" s="264"/>
      <c r="HFG71" s="264"/>
      <c r="HFH71" s="264"/>
      <c r="HFI71" s="264"/>
      <c r="HFJ71" s="264"/>
      <c r="HFK71" s="264"/>
      <c r="HFL71" s="264"/>
      <c r="HFM71" s="264"/>
      <c r="HFN71" s="264"/>
      <c r="HFO71" s="264"/>
      <c r="HFP71" s="264"/>
      <c r="HFQ71" s="264"/>
      <c r="HFR71" s="264"/>
      <c r="HFS71" s="264"/>
      <c r="HFT71" s="264"/>
      <c r="HFU71" s="264"/>
      <c r="HFV71" s="264"/>
      <c r="HFW71" s="264"/>
      <c r="HFX71" s="264"/>
      <c r="HFY71" s="264"/>
      <c r="HFZ71" s="264"/>
      <c r="HGA71" s="264"/>
      <c r="HGB71" s="264"/>
      <c r="HGC71" s="264"/>
      <c r="HGD71" s="264"/>
      <c r="HGE71" s="264"/>
      <c r="HGF71" s="264"/>
      <c r="HGG71" s="264"/>
      <c r="HGH71" s="264"/>
      <c r="HGI71" s="264"/>
      <c r="HGJ71" s="264"/>
      <c r="HGK71" s="264"/>
      <c r="HGL71" s="264"/>
      <c r="HGM71" s="264"/>
      <c r="HGN71" s="264"/>
      <c r="HGO71" s="264"/>
      <c r="HGP71" s="264"/>
      <c r="HGQ71" s="264"/>
      <c r="HGR71" s="264"/>
      <c r="HGS71" s="264"/>
      <c r="HGT71" s="264"/>
      <c r="HGU71" s="264"/>
      <c r="HGV71" s="264"/>
      <c r="HGW71" s="264"/>
      <c r="HGX71" s="264"/>
      <c r="HGY71" s="264"/>
      <c r="HGZ71" s="264"/>
      <c r="HHA71" s="264"/>
      <c r="HHB71" s="264"/>
      <c r="HHC71" s="264"/>
      <c r="HHD71" s="264"/>
      <c r="HHE71" s="264"/>
      <c r="HHF71" s="264"/>
      <c r="HHG71" s="264"/>
      <c r="HHH71" s="264"/>
      <c r="HHI71" s="264"/>
      <c r="HHJ71" s="264"/>
      <c r="HHK71" s="264"/>
      <c r="HHL71" s="264"/>
      <c r="HHM71" s="264"/>
      <c r="HHN71" s="264"/>
      <c r="HHO71" s="264"/>
      <c r="HHP71" s="264"/>
      <c r="HHQ71" s="264"/>
      <c r="HHR71" s="264"/>
      <c r="HHS71" s="264"/>
      <c r="HHT71" s="264"/>
      <c r="HHU71" s="264"/>
      <c r="HHV71" s="264"/>
      <c r="HHW71" s="264"/>
      <c r="HHX71" s="264"/>
      <c r="HHY71" s="264"/>
      <c r="HHZ71" s="264"/>
      <c r="HIA71" s="264"/>
      <c r="HIB71" s="264"/>
      <c r="HIC71" s="264"/>
      <c r="HID71" s="264"/>
      <c r="HIE71" s="264"/>
      <c r="HIF71" s="264"/>
      <c r="HIG71" s="264"/>
      <c r="HIH71" s="264"/>
      <c r="HII71" s="264"/>
      <c r="HIJ71" s="264"/>
      <c r="HIK71" s="264"/>
      <c r="HIL71" s="264"/>
      <c r="HIM71" s="264"/>
      <c r="HIN71" s="264"/>
      <c r="HIO71" s="264"/>
      <c r="HIP71" s="264"/>
      <c r="HIQ71" s="264"/>
      <c r="HIR71" s="264"/>
      <c r="HIS71" s="264"/>
      <c r="HIT71" s="264"/>
      <c r="HIU71" s="264"/>
      <c r="HIV71" s="264"/>
      <c r="HIW71" s="264"/>
      <c r="HIX71" s="264"/>
      <c r="HIY71" s="264"/>
      <c r="HIZ71" s="264"/>
      <c r="HJA71" s="264"/>
      <c r="HJB71" s="264"/>
      <c r="HJC71" s="264"/>
      <c r="HJD71" s="264"/>
      <c r="HJE71" s="264"/>
      <c r="HJF71" s="264"/>
      <c r="HJG71" s="264"/>
      <c r="HJH71" s="264"/>
      <c r="HJI71" s="264"/>
      <c r="HJJ71" s="264"/>
      <c r="HJK71" s="264"/>
      <c r="HJL71" s="264"/>
      <c r="HJM71" s="264"/>
      <c r="HJN71" s="264"/>
      <c r="HJO71" s="264"/>
      <c r="HJP71" s="264"/>
      <c r="HJQ71" s="264"/>
      <c r="HJR71" s="264"/>
      <c r="HJS71" s="264"/>
      <c r="HJT71" s="264"/>
      <c r="HJU71" s="264"/>
      <c r="HJV71" s="264"/>
      <c r="HJW71" s="264"/>
      <c r="HJX71" s="264"/>
      <c r="HJY71" s="264"/>
      <c r="HJZ71" s="264"/>
      <c r="HKA71" s="264"/>
      <c r="HKB71" s="264"/>
      <c r="HKC71" s="264"/>
      <c r="HKD71" s="264"/>
      <c r="HKE71" s="264"/>
      <c r="HKF71" s="264"/>
      <c r="HKG71" s="264"/>
      <c r="HKH71" s="264"/>
      <c r="HKI71" s="264"/>
      <c r="HKJ71" s="264"/>
      <c r="HKK71" s="264"/>
      <c r="HKL71" s="264"/>
      <c r="HKM71" s="264"/>
      <c r="HKN71" s="264"/>
      <c r="HKO71" s="264"/>
      <c r="HKP71" s="264"/>
      <c r="HKQ71" s="264"/>
      <c r="HKR71" s="264"/>
      <c r="HKS71" s="264"/>
      <c r="HKT71" s="264"/>
      <c r="HKU71" s="264"/>
      <c r="HKV71" s="264"/>
      <c r="HKW71" s="264"/>
      <c r="HKX71" s="264"/>
      <c r="HKY71" s="264"/>
      <c r="HKZ71" s="264"/>
      <c r="HLA71" s="264"/>
      <c r="HLB71" s="264"/>
      <c r="HLC71" s="264"/>
      <c r="HLD71" s="264"/>
      <c r="HLE71" s="264"/>
      <c r="HLF71" s="264"/>
      <c r="HLG71" s="264"/>
      <c r="HLH71" s="264"/>
      <c r="HLI71" s="264"/>
      <c r="HLJ71" s="264"/>
      <c r="HLK71" s="264"/>
      <c r="HLL71" s="264"/>
      <c r="HLM71" s="264"/>
      <c r="HLN71" s="264"/>
      <c r="HLO71" s="264"/>
      <c r="HLP71" s="264"/>
      <c r="HLQ71" s="264"/>
      <c r="HLR71" s="264"/>
      <c r="HLS71" s="264"/>
      <c r="HLT71" s="264"/>
      <c r="HLU71" s="264"/>
      <c r="HLV71" s="264"/>
      <c r="HLW71" s="264"/>
      <c r="HLX71" s="264"/>
      <c r="HLY71" s="264"/>
      <c r="HLZ71" s="264"/>
      <c r="HMA71" s="264"/>
      <c r="HMB71" s="264"/>
      <c r="HMC71" s="264"/>
      <c r="HMD71" s="264"/>
      <c r="HME71" s="264"/>
      <c r="HMF71" s="264"/>
      <c r="HMG71" s="264"/>
      <c r="HMH71" s="264"/>
      <c r="HMI71" s="264"/>
      <c r="HMJ71" s="264"/>
      <c r="HMK71" s="264"/>
      <c r="HML71" s="264"/>
      <c r="HMM71" s="264"/>
      <c r="HMN71" s="264"/>
      <c r="HMO71" s="264"/>
      <c r="HMP71" s="264"/>
      <c r="HMQ71" s="264"/>
      <c r="HMR71" s="264"/>
      <c r="HMS71" s="264"/>
      <c r="HMT71" s="264"/>
      <c r="HMU71" s="264"/>
      <c r="HMV71" s="264"/>
      <c r="HMW71" s="264"/>
      <c r="HMX71" s="264"/>
      <c r="HMY71" s="264"/>
      <c r="HMZ71" s="264"/>
      <c r="HNA71" s="264"/>
      <c r="HNB71" s="264"/>
      <c r="HNC71" s="264"/>
      <c r="HND71" s="264"/>
      <c r="HNE71" s="264"/>
      <c r="HNF71" s="264"/>
      <c r="HNG71" s="264"/>
      <c r="HNH71" s="264"/>
      <c r="HNI71" s="264"/>
      <c r="HNJ71" s="264"/>
      <c r="HNK71" s="264"/>
      <c r="HNL71" s="264"/>
      <c r="HNM71" s="264"/>
      <c r="HNN71" s="264"/>
      <c r="HNO71" s="264"/>
      <c r="HNP71" s="264"/>
      <c r="HNQ71" s="264"/>
      <c r="HNR71" s="264"/>
      <c r="HNS71" s="264"/>
      <c r="HNT71" s="264"/>
      <c r="HNU71" s="264"/>
      <c r="HNV71" s="264"/>
      <c r="HNW71" s="264"/>
      <c r="HNX71" s="264"/>
      <c r="HNY71" s="264"/>
      <c r="HNZ71" s="264"/>
      <c r="HOA71" s="264"/>
      <c r="HOB71" s="264"/>
      <c r="HOC71" s="264"/>
      <c r="HOD71" s="264"/>
      <c r="HOE71" s="264"/>
      <c r="HOF71" s="264"/>
      <c r="HOG71" s="264"/>
      <c r="HOH71" s="264"/>
      <c r="HOI71" s="264"/>
      <c r="HOJ71" s="264"/>
      <c r="HOK71" s="264"/>
      <c r="HOL71" s="264"/>
      <c r="HOM71" s="264"/>
      <c r="HON71" s="264"/>
      <c r="HOO71" s="264"/>
      <c r="HOP71" s="264"/>
      <c r="HOQ71" s="264"/>
      <c r="HOR71" s="264"/>
      <c r="HOS71" s="264"/>
      <c r="HOT71" s="264"/>
      <c r="HOU71" s="264"/>
      <c r="HOV71" s="264"/>
      <c r="HOW71" s="264"/>
      <c r="HOX71" s="264"/>
      <c r="HOY71" s="264"/>
      <c r="HOZ71" s="264"/>
      <c r="HPA71" s="264"/>
      <c r="HPB71" s="264"/>
      <c r="HPC71" s="264"/>
      <c r="HPD71" s="264"/>
      <c r="HPE71" s="264"/>
      <c r="HPF71" s="264"/>
      <c r="HPG71" s="264"/>
      <c r="HPH71" s="264"/>
      <c r="HPI71" s="264"/>
      <c r="HPJ71" s="264"/>
      <c r="HPK71" s="264"/>
      <c r="HPL71" s="264"/>
      <c r="HPM71" s="264"/>
      <c r="HPN71" s="264"/>
      <c r="HPO71" s="264"/>
      <c r="HPP71" s="264"/>
      <c r="HPQ71" s="264"/>
      <c r="HPR71" s="264"/>
      <c r="HPS71" s="264"/>
      <c r="HPT71" s="264"/>
      <c r="HPU71" s="264"/>
      <c r="HPV71" s="264"/>
      <c r="HPW71" s="264"/>
      <c r="HPX71" s="264"/>
      <c r="HPY71" s="264"/>
      <c r="HPZ71" s="264"/>
      <c r="HQA71" s="264"/>
      <c r="HQB71" s="264"/>
      <c r="HQC71" s="264"/>
      <c r="HQD71" s="264"/>
      <c r="HQE71" s="264"/>
      <c r="HQF71" s="264"/>
      <c r="HQG71" s="264"/>
      <c r="HQH71" s="264"/>
      <c r="HQI71" s="264"/>
      <c r="HQJ71" s="264"/>
      <c r="HQK71" s="264"/>
      <c r="HQL71" s="264"/>
      <c r="HQM71" s="264"/>
      <c r="HQN71" s="264"/>
      <c r="HQO71" s="264"/>
      <c r="HQP71" s="264"/>
      <c r="HQQ71" s="264"/>
      <c r="HQR71" s="264"/>
      <c r="HQS71" s="264"/>
      <c r="HQT71" s="264"/>
      <c r="HQU71" s="264"/>
      <c r="HQV71" s="264"/>
      <c r="HQW71" s="264"/>
      <c r="HQX71" s="264"/>
      <c r="HQY71" s="264"/>
      <c r="HQZ71" s="264"/>
      <c r="HRA71" s="264"/>
      <c r="HRB71" s="264"/>
      <c r="HRC71" s="264"/>
      <c r="HRD71" s="264"/>
      <c r="HRE71" s="264"/>
      <c r="HRF71" s="264"/>
      <c r="HRG71" s="264"/>
      <c r="HRH71" s="264"/>
      <c r="HRI71" s="264"/>
      <c r="HRJ71" s="264"/>
      <c r="HRK71" s="264"/>
      <c r="HRL71" s="264"/>
      <c r="HRM71" s="264"/>
      <c r="HRN71" s="264"/>
      <c r="HRO71" s="264"/>
      <c r="HRP71" s="264"/>
      <c r="HRQ71" s="264"/>
      <c r="HRR71" s="264"/>
      <c r="HRS71" s="264"/>
      <c r="HRT71" s="264"/>
      <c r="HRU71" s="264"/>
      <c r="HRV71" s="264"/>
      <c r="HRW71" s="264"/>
      <c r="HRX71" s="264"/>
      <c r="HRY71" s="264"/>
      <c r="HRZ71" s="264"/>
      <c r="HSA71" s="264"/>
      <c r="HSB71" s="264"/>
      <c r="HSC71" s="264"/>
      <c r="HSD71" s="264"/>
      <c r="HSE71" s="264"/>
      <c r="HSF71" s="264"/>
      <c r="HSG71" s="264"/>
      <c r="HSH71" s="264"/>
      <c r="HSI71" s="264"/>
      <c r="HSJ71" s="264"/>
      <c r="HSK71" s="264"/>
      <c r="HSL71" s="264"/>
      <c r="HSM71" s="264"/>
      <c r="HSN71" s="264"/>
      <c r="HSO71" s="264"/>
      <c r="HSP71" s="264"/>
      <c r="HSQ71" s="264"/>
      <c r="HSR71" s="264"/>
      <c r="HSS71" s="264"/>
      <c r="HST71" s="264"/>
      <c r="HSU71" s="264"/>
      <c r="HSV71" s="264"/>
      <c r="HSW71" s="264"/>
      <c r="HSX71" s="264"/>
      <c r="HSY71" s="264"/>
      <c r="HSZ71" s="264"/>
      <c r="HTA71" s="264"/>
      <c r="HTB71" s="264"/>
      <c r="HTC71" s="264"/>
      <c r="HTD71" s="264"/>
      <c r="HTE71" s="264"/>
      <c r="HTF71" s="264"/>
      <c r="HTG71" s="264"/>
      <c r="HTH71" s="264"/>
      <c r="HTI71" s="264"/>
      <c r="HTJ71" s="264"/>
      <c r="HTK71" s="264"/>
      <c r="HTL71" s="264"/>
      <c r="HTM71" s="264"/>
      <c r="HTN71" s="264"/>
      <c r="HTO71" s="264"/>
      <c r="HTP71" s="264"/>
      <c r="HTQ71" s="264"/>
      <c r="HTR71" s="264"/>
      <c r="HTS71" s="264"/>
      <c r="HTT71" s="264"/>
      <c r="HTU71" s="264"/>
      <c r="HTV71" s="264"/>
      <c r="HTW71" s="264"/>
      <c r="HTX71" s="264"/>
      <c r="HTY71" s="264"/>
      <c r="HTZ71" s="264"/>
      <c r="HUA71" s="264"/>
      <c r="HUB71" s="264"/>
      <c r="HUC71" s="264"/>
      <c r="HUD71" s="264"/>
      <c r="HUE71" s="264"/>
      <c r="HUF71" s="264"/>
      <c r="HUG71" s="264"/>
      <c r="HUH71" s="264"/>
      <c r="HUI71" s="264"/>
      <c r="HUJ71" s="264"/>
      <c r="HUK71" s="264"/>
      <c r="HUL71" s="264"/>
      <c r="HUM71" s="264"/>
      <c r="HUN71" s="264"/>
      <c r="HUO71" s="264"/>
      <c r="HUP71" s="264"/>
      <c r="HUQ71" s="264"/>
      <c r="HUR71" s="264"/>
      <c r="HUS71" s="264"/>
      <c r="HUT71" s="264"/>
      <c r="HUU71" s="264"/>
      <c r="HUV71" s="264"/>
      <c r="HUW71" s="264"/>
      <c r="HUX71" s="264"/>
      <c r="HUY71" s="264"/>
      <c r="HUZ71" s="264"/>
      <c r="HVA71" s="264"/>
      <c r="HVB71" s="264"/>
      <c r="HVC71" s="264"/>
      <c r="HVD71" s="264"/>
      <c r="HVE71" s="264"/>
      <c r="HVF71" s="264"/>
      <c r="HVG71" s="264"/>
      <c r="HVH71" s="264"/>
      <c r="HVI71" s="264"/>
      <c r="HVJ71" s="264"/>
      <c r="HVK71" s="264"/>
      <c r="HVL71" s="264"/>
      <c r="HVM71" s="264"/>
      <c r="HVN71" s="264"/>
      <c r="HVO71" s="264"/>
      <c r="HVP71" s="264"/>
      <c r="HVQ71" s="264"/>
      <c r="HVR71" s="264"/>
      <c r="HVS71" s="264"/>
      <c r="HVT71" s="264"/>
      <c r="HVU71" s="264"/>
      <c r="HVV71" s="264"/>
      <c r="HVW71" s="264"/>
      <c r="HVX71" s="264"/>
      <c r="HVY71" s="264"/>
      <c r="HVZ71" s="264"/>
      <c r="HWA71" s="264"/>
      <c r="HWB71" s="264"/>
      <c r="HWC71" s="264"/>
      <c r="HWD71" s="264"/>
      <c r="HWE71" s="264"/>
      <c r="HWF71" s="264"/>
      <c r="HWG71" s="264"/>
      <c r="HWH71" s="264"/>
      <c r="HWI71" s="264"/>
      <c r="HWJ71" s="264"/>
      <c r="HWK71" s="264"/>
      <c r="HWL71" s="264"/>
      <c r="HWM71" s="264"/>
      <c r="HWN71" s="264"/>
      <c r="HWO71" s="264"/>
      <c r="HWP71" s="264"/>
      <c r="HWQ71" s="264"/>
      <c r="HWR71" s="264"/>
      <c r="HWS71" s="264"/>
      <c r="HWT71" s="264"/>
      <c r="HWU71" s="264"/>
      <c r="HWV71" s="264"/>
      <c r="HWW71" s="264"/>
      <c r="HWX71" s="264"/>
      <c r="HWY71" s="264"/>
      <c r="HWZ71" s="264"/>
      <c r="HXA71" s="264"/>
      <c r="HXB71" s="264"/>
      <c r="HXC71" s="264"/>
      <c r="HXD71" s="264"/>
      <c r="HXE71" s="264"/>
      <c r="HXF71" s="264"/>
      <c r="HXG71" s="264"/>
      <c r="HXH71" s="264"/>
      <c r="HXI71" s="264"/>
      <c r="HXJ71" s="264"/>
      <c r="HXK71" s="264"/>
      <c r="HXL71" s="264"/>
      <c r="HXM71" s="264"/>
      <c r="HXN71" s="264"/>
      <c r="HXO71" s="264"/>
      <c r="HXP71" s="264"/>
      <c r="HXQ71" s="264"/>
      <c r="HXR71" s="264"/>
      <c r="HXS71" s="264"/>
      <c r="HXT71" s="264"/>
      <c r="HXU71" s="264"/>
      <c r="HXV71" s="264"/>
      <c r="HXW71" s="264"/>
      <c r="HXX71" s="264"/>
      <c r="HXY71" s="264"/>
      <c r="HXZ71" s="264"/>
      <c r="HYA71" s="264"/>
      <c r="HYB71" s="264"/>
      <c r="HYC71" s="264"/>
      <c r="HYD71" s="264"/>
      <c r="HYE71" s="264"/>
      <c r="HYF71" s="264"/>
      <c r="HYG71" s="264"/>
      <c r="HYH71" s="264"/>
      <c r="HYI71" s="264"/>
      <c r="HYJ71" s="264"/>
      <c r="HYK71" s="264"/>
      <c r="HYL71" s="264"/>
      <c r="HYM71" s="264"/>
      <c r="HYN71" s="264"/>
      <c r="HYO71" s="264"/>
      <c r="HYP71" s="264"/>
      <c r="HYQ71" s="264"/>
      <c r="HYR71" s="264"/>
      <c r="HYS71" s="264"/>
      <c r="HYT71" s="264"/>
      <c r="HYU71" s="264"/>
      <c r="HYV71" s="264"/>
      <c r="HYW71" s="264"/>
      <c r="HYX71" s="264"/>
      <c r="HYY71" s="264"/>
      <c r="HYZ71" s="264"/>
      <c r="HZA71" s="264"/>
      <c r="HZB71" s="264"/>
      <c r="HZC71" s="264"/>
      <c r="HZD71" s="264"/>
      <c r="HZE71" s="264"/>
      <c r="HZF71" s="264"/>
      <c r="HZG71" s="264"/>
      <c r="HZH71" s="264"/>
      <c r="HZI71" s="264"/>
      <c r="HZJ71" s="264"/>
      <c r="HZK71" s="264"/>
      <c r="HZL71" s="264"/>
      <c r="HZM71" s="264"/>
      <c r="HZN71" s="264"/>
      <c r="HZO71" s="264"/>
      <c r="HZP71" s="264"/>
      <c r="HZQ71" s="264"/>
      <c r="HZR71" s="264"/>
      <c r="HZS71" s="264"/>
      <c r="HZT71" s="264"/>
      <c r="HZU71" s="264"/>
      <c r="HZV71" s="264"/>
      <c r="HZW71" s="264"/>
      <c r="HZX71" s="264"/>
      <c r="HZY71" s="264"/>
      <c r="HZZ71" s="264"/>
      <c r="IAA71" s="264"/>
      <c r="IAB71" s="264"/>
      <c r="IAC71" s="264"/>
      <c r="IAD71" s="264"/>
      <c r="IAE71" s="264"/>
      <c r="IAF71" s="264"/>
      <c r="IAG71" s="264"/>
      <c r="IAH71" s="264"/>
      <c r="IAI71" s="264"/>
      <c r="IAJ71" s="264"/>
      <c r="IAK71" s="264"/>
      <c r="IAL71" s="264"/>
      <c r="IAM71" s="264"/>
      <c r="IAN71" s="264"/>
      <c r="IAO71" s="264"/>
      <c r="IAP71" s="264"/>
      <c r="IAQ71" s="264"/>
      <c r="IAR71" s="264"/>
      <c r="IAS71" s="264"/>
      <c r="IAT71" s="264"/>
      <c r="IAU71" s="264"/>
      <c r="IAV71" s="264"/>
      <c r="IAW71" s="264"/>
      <c r="IAX71" s="264"/>
      <c r="IAY71" s="264"/>
      <c r="IAZ71" s="264"/>
      <c r="IBA71" s="264"/>
      <c r="IBB71" s="264"/>
      <c r="IBC71" s="264"/>
      <c r="IBD71" s="264"/>
      <c r="IBE71" s="264"/>
      <c r="IBF71" s="264"/>
      <c r="IBG71" s="264"/>
      <c r="IBH71" s="264"/>
      <c r="IBI71" s="264"/>
      <c r="IBJ71" s="264"/>
      <c r="IBK71" s="264"/>
      <c r="IBL71" s="264"/>
      <c r="IBM71" s="264"/>
      <c r="IBN71" s="264"/>
      <c r="IBO71" s="264"/>
      <c r="IBP71" s="264"/>
      <c r="IBQ71" s="264"/>
      <c r="IBR71" s="264"/>
      <c r="IBS71" s="264"/>
      <c r="IBT71" s="264"/>
      <c r="IBU71" s="264"/>
      <c r="IBV71" s="264"/>
      <c r="IBW71" s="264"/>
      <c r="IBX71" s="264"/>
      <c r="IBY71" s="264"/>
      <c r="IBZ71" s="264"/>
      <c r="ICA71" s="264"/>
      <c r="ICB71" s="264"/>
      <c r="ICC71" s="264"/>
      <c r="ICD71" s="264"/>
      <c r="ICE71" s="264"/>
      <c r="ICF71" s="264"/>
      <c r="ICG71" s="264"/>
      <c r="ICH71" s="264"/>
      <c r="ICI71" s="264"/>
      <c r="ICJ71" s="264"/>
      <c r="ICK71" s="264"/>
      <c r="ICL71" s="264"/>
      <c r="ICM71" s="264"/>
      <c r="ICN71" s="264"/>
      <c r="ICO71" s="264"/>
      <c r="ICP71" s="264"/>
      <c r="ICQ71" s="264"/>
      <c r="ICR71" s="264"/>
      <c r="ICS71" s="264"/>
      <c r="ICT71" s="264"/>
      <c r="ICU71" s="264"/>
      <c r="ICV71" s="264"/>
      <c r="ICW71" s="264"/>
      <c r="ICX71" s="264"/>
      <c r="ICY71" s="264"/>
      <c r="ICZ71" s="264"/>
      <c r="IDA71" s="264"/>
      <c r="IDB71" s="264"/>
      <c r="IDC71" s="264"/>
      <c r="IDD71" s="264"/>
      <c r="IDE71" s="264"/>
      <c r="IDF71" s="264"/>
      <c r="IDG71" s="264"/>
      <c r="IDH71" s="264"/>
      <c r="IDI71" s="264"/>
      <c r="IDJ71" s="264"/>
      <c r="IDK71" s="264"/>
      <c r="IDL71" s="264"/>
      <c r="IDM71" s="264"/>
      <c r="IDN71" s="264"/>
      <c r="IDO71" s="264"/>
      <c r="IDP71" s="264"/>
      <c r="IDQ71" s="264"/>
      <c r="IDR71" s="264"/>
      <c r="IDS71" s="264"/>
      <c r="IDT71" s="264"/>
      <c r="IDU71" s="264"/>
      <c r="IDV71" s="264"/>
      <c r="IDW71" s="264"/>
      <c r="IDX71" s="264"/>
      <c r="IDY71" s="264"/>
      <c r="IDZ71" s="264"/>
      <c r="IEA71" s="264"/>
      <c r="IEB71" s="264"/>
      <c r="IEC71" s="264"/>
      <c r="IED71" s="264"/>
      <c r="IEE71" s="264"/>
      <c r="IEF71" s="264"/>
      <c r="IEG71" s="264"/>
      <c r="IEH71" s="264"/>
      <c r="IEI71" s="264"/>
      <c r="IEJ71" s="264"/>
      <c r="IEK71" s="264"/>
      <c r="IEL71" s="264"/>
      <c r="IEM71" s="264"/>
      <c r="IEN71" s="264"/>
      <c r="IEO71" s="264"/>
      <c r="IEP71" s="264"/>
      <c r="IEQ71" s="264"/>
      <c r="IER71" s="264"/>
      <c r="IES71" s="264"/>
      <c r="IET71" s="264"/>
      <c r="IEU71" s="264"/>
      <c r="IEV71" s="264"/>
      <c r="IEW71" s="264"/>
      <c r="IEX71" s="264"/>
      <c r="IEY71" s="264"/>
      <c r="IEZ71" s="264"/>
      <c r="IFA71" s="264"/>
      <c r="IFB71" s="264"/>
      <c r="IFC71" s="264"/>
      <c r="IFD71" s="264"/>
      <c r="IFE71" s="264"/>
      <c r="IFF71" s="264"/>
      <c r="IFG71" s="264"/>
      <c r="IFH71" s="264"/>
      <c r="IFI71" s="264"/>
      <c r="IFJ71" s="264"/>
      <c r="IFK71" s="264"/>
      <c r="IFL71" s="264"/>
      <c r="IFM71" s="264"/>
      <c r="IFN71" s="264"/>
      <c r="IFO71" s="264"/>
      <c r="IFP71" s="264"/>
      <c r="IFQ71" s="264"/>
      <c r="IFR71" s="264"/>
      <c r="IFS71" s="264"/>
      <c r="IFT71" s="264"/>
      <c r="IFU71" s="264"/>
      <c r="IFV71" s="264"/>
      <c r="IFW71" s="264"/>
      <c r="IFX71" s="264"/>
      <c r="IFY71" s="264"/>
      <c r="IFZ71" s="264"/>
      <c r="IGA71" s="264"/>
      <c r="IGB71" s="264"/>
      <c r="IGC71" s="264"/>
      <c r="IGD71" s="264"/>
      <c r="IGE71" s="264"/>
      <c r="IGF71" s="264"/>
      <c r="IGG71" s="264"/>
      <c r="IGH71" s="264"/>
      <c r="IGI71" s="264"/>
      <c r="IGJ71" s="264"/>
      <c r="IGK71" s="264"/>
      <c r="IGL71" s="264"/>
      <c r="IGM71" s="264"/>
      <c r="IGN71" s="264"/>
      <c r="IGO71" s="264"/>
      <c r="IGP71" s="264"/>
      <c r="IGQ71" s="264"/>
      <c r="IGR71" s="264"/>
      <c r="IGS71" s="264"/>
      <c r="IGT71" s="264"/>
      <c r="IGU71" s="264"/>
      <c r="IGV71" s="264"/>
      <c r="IGW71" s="264"/>
      <c r="IGX71" s="264"/>
      <c r="IGY71" s="264"/>
      <c r="IGZ71" s="264"/>
      <c r="IHA71" s="264"/>
      <c r="IHB71" s="264"/>
      <c r="IHC71" s="264"/>
      <c r="IHD71" s="264"/>
      <c r="IHE71" s="264"/>
      <c r="IHF71" s="264"/>
      <c r="IHG71" s="264"/>
      <c r="IHH71" s="264"/>
      <c r="IHI71" s="264"/>
      <c r="IHJ71" s="264"/>
      <c r="IHK71" s="264"/>
      <c r="IHL71" s="264"/>
      <c r="IHM71" s="264"/>
      <c r="IHN71" s="264"/>
      <c r="IHO71" s="264"/>
      <c r="IHP71" s="264"/>
      <c r="IHQ71" s="264"/>
      <c r="IHR71" s="264"/>
      <c r="IHS71" s="264"/>
      <c r="IHT71" s="264"/>
      <c r="IHU71" s="264"/>
      <c r="IHV71" s="264"/>
      <c r="IHW71" s="264"/>
      <c r="IHX71" s="264"/>
      <c r="IHY71" s="264"/>
      <c r="IHZ71" s="264"/>
      <c r="IIA71" s="264"/>
      <c r="IIB71" s="264"/>
      <c r="IIC71" s="264"/>
      <c r="IID71" s="264"/>
      <c r="IIE71" s="264"/>
      <c r="IIF71" s="264"/>
      <c r="IIG71" s="264"/>
      <c r="IIH71" s="264"/>
      <c r="III71" s="264"/>
      <c r="IIJ71" s="264"/>
      <c r="IIK71" s="264"/>
      <c r="IIL71" s="264"/>
      <c r="IIM71" s="264"/>
      <c r="IIN71" s="264"/>
      <c r="IIO71" s="264"/>
      <c r="IIP71" s="264"/>
      <c r="IIQ71" s="264"/>
      <c r="IIR71" s="264"/>
      <c r="IIS71" s="264"/>
      <c r="IIT71" s="264"/>
      <c r="IIU71" s="264"/>
      <c r="IIV71" s="264"/>
      <c r="IIW71" s="264"/>
      <c r="IIX71" s="264"/>
      <c r="IIY71" s="264"/>
      <c r="IIZ71" s="264"/>
      <c r="IJA71" s="264"/>
      <c r="IJB71" s="264"/>
      <c r="IJC71" s="264"/>
      <c r="IJD71" s="264"/>
      <c r="IJE71" s="264"/>
      <c r="IJF71" s="264"/>
      <c r="IJG71" s="264"/>
      <c r="IJH71" s="264"/>
      <c r="IJI71" s="264"/>
      <c r="IJJ71" s="264"/>
      <c r="IJK71" s="264"/>
      <c r="IJL71" s="264"/>
      <c r="IJM71" s="264"/>
      <c r="IJN71" s="264"/>
      <c r="IJO71" s="264"/>
      <c r="IJP71" s="264"/>
      <c r="IJQ71" s="264"/>
      <c r="IJR71" s="264"/>
      <c r="IJS71" s="264"/>
      <c r="IJT71" s="264"/>
      <c r="IJU71" s="264"/>
      <c r="IJV71" s="264"/>
      <c r="IJW71" s="264"/>
      <c r="IJX71" s="264"/>
      <c r="IJY71" s="264"/>
      <c r="IJZ71" s="264"/>
      <c r="IKA71" s="264"/>
      <c r="IKB71" s="264"/>
      <c r="IKC71" s="264"/>
      <c r="IKD71" s="264"/>
      <c r="IKE71" s="264"/>
      <c r="IKF71" s="264"/>
      <c r="IKG71" s="264"/>
      <c r="IKH71" s="264"/>
      <c r="IKI71" s="264"/>
      <c r="IKJ71" s="264"/>
      <c r="IKK71" s="264"/>
      <c r="IKL71" s="264"/>
      <c r="IKM71" s="264"/>
      <c r="IKN71" s="264"/>
      <c r="IKO71" s="264"/>
      <c r="IKP71" s="264"/>
      <c r="IKQ71" s="264"/>
      <c r="IKR71" s="264"/>
      <c r="IKS71" s="264"/>
      <c r="IKT71" s="264"/>
      <c r="IKU71" s="264"/>
      <c r="IKV71" s="264"/>
      <c r="IKW71" s="264"/>
      <c r="IKX71" s="264"/>
      <c r="IKY71" s="264"/>
      <c r="IKZ71" s="264"/>
      <c r="ILA71" s="264"/>
      <c r="ILB71" s="264"/>
      <c r="ILC71" s="264"/>
      <c r="ILD71" s="264"/>
      <c r="ILE71" s="264"/>
      <c r="ILF71" s="264"/>
      <c r="ILG71" s="264"/>
      <c r="ILH71" s="264"/>
      <c r="ILI71" s="264"/>
      <c r="ILJ71" s="264"/>
      <c r="ILK71" s="264"/>
      <c r="ILL71" s="264"/>
      <c r="ILM71" s="264"/>
      <c r="ILN71" s="264"/>
      <c r="ILO71" s="264"/>
      <c r="ILP71" s="264"/>
      <c r="ILQ71" s="264"/>
      <c r="ILR71" s="264"/>
      <c r="ILS71" s="264"/>
      <c r="ILT71" s="264"/>
      <c r="ILU71" s="264"/>
      <c r="ILV71" s="264"/>
      <c r="ILW71" s="264"/>
      <c r="ILX71" s="264"/>
      <c r="ILY71" s="264"/>
      <c r="ILZ71" s="264"/>
      <c r="IMA71" s="264"/>
      <c r="IMB71" s="264"/>
      <c r="IMC71" s="264"/>
      <c r="IMD71" s="264"/>
      <c r="IME71" s="264"/>
      <c r="IMF71" s="264"/>
      <c r="IMG71" s="264"/>
      <c r="IMH71" s="264"/>
      <c r="IMI71" s="264"/>
      <c r="IMJ71" s="264"/>
      <c r="IMK71" s="264"/>
      <c r="IML71" s="264"/>
      <c r="IMM71" s="264"/>
      <c r="IMN71" s="264"/>
      <c r="IMO71" s="264"/>
      <c r="IMP71" s="264"/>
      <c r="IMQ71" s="264"/>
      <c r="IMR71" s="264"/>
      <c r="IMS71" s="264"/>
      <c r="IMT71" s="264"/>
      <c r="IMU71" s="264"/>
      <c r="IMV71" s="264"/>
      <c r="IMW71" s="264"/>
      <c r="IMX71" s="264"/>
      <c r="IMY71" s="264"/>
      <c r="IMZ71" s="264"/>
      <c r="INA71" s="264"/>
      <c r="INB71" s="264"/>
      <c r="INC71" s="264"/>
      <c r="IND71" s="264"/>
      <c r="INE71" s="264"/>
      <c r="INF71" s="264"/>
      <c r="ING71" s="264"/>
      <c r="INH71" s="264"/>
      <c r="INI71" s="264"/>
      <c r="INJ71" s="264"/>
      <c r="INK71" s="264"/>
      <c r="INL71" s="264"/>
      <c r="INM71" s="264"/>
      <c r="INN71" s="264"/>
      <c r="INO71" s="264"/>
      <c r="INP71" s="264"/>
      <c r="INQ71" s="264"/>
      <c r="INR71" s="264"/>
      <c r="INS71" s="264"/>
      <c r="INT71" s="264"/>
      <c r="INU71" s="264"/>
      <c r="INV71" s="264"/>
      <c r="INW71" s="264"/>
      <c r="INX71" s="264"/>
      <c r="INY71" s="264"/>
      <c r="INZ71" s="264"/>
      <c r="IOA71" s="264"/>
      <c r="IOB71" s="264"/>
      <c r="IOC71" s="264"/>
      <c r="IOD71" s="264"/>
      <c r="IOE71" s="264"/>
      <c r="IOF71" s="264"/>
      <c r="IOG71" s="264"/>
      <c r="IOH71" s="264"/>
      <c r="IOI71" s="264"/>
      <c r="IOJ71" s="264"/>
      <c r="IOK71" s="264"/>
      <c r="IOL71" s="264"/>
      <c r="IOM71" s="264"/>
      <c r="ION71" s="264"/>
      <c r="IOO71" s="264"/>
      <c r="IOP71" s="264"/>
      <c r="IOQ71" s="264"/>
      <c r="IOR71" s="264"/>
      <c r="IOS71" s="264"/>
      <c r="IOT71" s="264"/>
      <c r="IOU71" s="264"/>
      <c r="IOV71" s="264"/>
      <c r="IOW71" s="264"/>
      <c r="IOX71" s="264"/>
      <c r="IOY71" s="264"/>
      <c r="IOZ71" s="264"/>
      <c r="IPA71" s="264"/>
      <c r="IPB71" s="264"/>
      <c r="IPC71" s="264"/>
      <c r="IPD71" s="264"/>
      <c r="IPE71" s="264"/>
      <c r="IPF71" s="264"/>
      <c r="IPG71" s="264"/>
      <c r="IPH71" s="264"/>
      <c r="IPI71" s="264"/>
      <c r="IPJ71" s="264"/>
      <c r="IPK71" s="264"/>
      <c r="IPL71" s="264"/>
      <c r="IPM71" s="264"/>
      <c r="IPN71" s="264"/>
      <c r="IPO71" s="264"/>
      <c r="IPP71" s="264"/>
      <c r="IPQ71" s="264"/>
      <c r="IPR71" s="264"/>
      <c r="IPS71" s="264"/>
      <c r="IPT71" s="264"/>
      <c r="IPU71" s="264"/>
      <c r="IPV71" s="264"/>
      <c r="IPW71" s="264"/>
      <c r="IPX71" s="264"/>
      <c r="IPY71" s="264"/>
      <c r="IPZ71" s="264"/>
      <c r="IQA71" s="264"/>
      <c r="IQB71" s="264"/>
      <c r="IQC71" s="264"/>
      <c r="IQD71" s="264"/>
      <c r="IQE71" s="264"/>
      <c r="IQF71" s="264"/>
      <c r="IQG71" s="264"/>
      <c r="IQH71" s="264"/>
      <c r="IQI71" s="264"/>
      <c r="IQJ71" s="264"/>
      <c r="IQK71" s="264"/>
      <c r="IQL71" s="264"/>
      <c r="IQM71" s="264"/>
      <c r="IQN71" s="264"/>
      <c r="IQO71" s="264"/>
      <c r="IQP71" s="264"/>
      <c r="IQQ71" s="264"/>
      <c r="IQR71" s="264"/>
      <c r="IQS71" s="264"/>
      <c r="IQT71" s="264"/>
      <c r="IQU71" s="264"/>
      <c r="IQV71" s="264"/>
      <c r="IQW71" s="264"/>
      <c r="IQX71" s="264"/>
      <c r="IQY71" s="264"/>
      <c r="IQZ71" s="264"/>
      <c r="IRA71" s="264"/>
      <c r="IRB71" s="264"/>
      <c r="IRC71" s="264"/>
      <c r="IRD71" s="264"/>
      <c r="IRE71" s="264"/>
      <c r="IRF71" s="264"/>
      <c r="IRG71" s="264"/>
      <c r="IRH71" s="264"/>
      <c r="IRI71" s="264"/>
      <c r="IRJ71" s="264"/>
      <c r="IRK71" s="264"/>
      <c r="IRL71" s="264"/>
      <c r="IRM71" s="264"/>
      <c r="IRN71" s="264"/>
      <c r="IRO71" s="264"/>
      <c r="IRP71" s="264"/>
      <c r="IRQ71" s="264"/>
      <c r="IRR71" s="264"/>
      <c r="IRS71" s="264"/>
      <c r="IRT71" s="264"/>
      <c r="IRU71" s="264"/>
      <c r="IRV71" s="264"/>
      <c r="IRW71" s="264"/>
      <c r="IRX71" s="264"/>
      <c r="IRY71" s="264"/>
      <c r="IRZ71" s="264"/>
      <c r="ISA71" s="264"/>
      <c r="ISB71" s="264"/>
      <c r="ISC71" s="264"/>
      <c r="ISD71" s="264"/>
      <c r="ISE71" s="264"/>
      <c r="ISF71" s="264"/>
      <c r="ISG71" s="264"/>
      <c r="ISH71" s="264"/>
      <c r="ISI71" s="264"/>
      <c r="ISJ71" s="264"/>
      <c r="ISK71" s="264"/>
      <c r="ISL71" s="264"/>
      <c r="ISM71" s="264"/>
      <c r="ISN71" s="264"/>
      <c r="ISO71" s="264"/>
      <c r="ISP71" s="264"/>
      <c r="ISQ71" s="264"/>
      <c r="ISR71" s="264"/>
      <c r="ISS71" s="264"/>
      <c r="IST71" s="264"/>
      <c r="ISU71" s="264"/>
      <c r="ISV71" s="264"/>
      <c r="ISW71" s="264"/>
      <c r="ISX71" s="264"/>
      <c r="ISY71" s="264"/>
      <c r="ISZ71" s="264"/>
      <c r="ITA71" s="264"/>
      <c r="ITB71" s="264"/>
      <c r="ITC71" s="264"/>
      <c r="ITD71" s="264"/>
      <c r="ITE71" s="264"/>
      <c r="ITF71" s="264"/>
      <c r="ITG71" s="264"/>
      <c r="ITH71" s="264"/>
      <c r="ITI71" s="264"/>
      <c r="ITJ71" s="264"/>
      <c r="ITK71" s="264"/>
      <c r="ITL71" s="264"/>
      <c r="ITM71" s="264"/>
      <c r="ITN71" s="264"/>
      <c r="ITO71" s="264"/>
      <c r="ITP71" s="264"/>
      <c r="ITQ71" s="264"/>
      <c r="ITR71" s="264"/>
      <c r="ITS71" s="264"/>
      <c r="ITT71" s="264"/>
      <c r="ITU71" s="264"/>
      <c r="ITV71" s="264"/>
      <c r="ITW71" s="264"/>
      <c r="ITX71" s="264"/>
      <c r="ITY71" s="264"/>
      <c r="ITZ71" s="264"/>
      <c r="IUA71" s="264"/>
      <c r="IUB71" s="264"/>
      <c r="IUC71" s="264"/>
      <c r="IUD71" s="264"/>
      <c r="IUE71" s="264"/>
      <c r="IUF71" s="264"/>
      <c r="IUG71" s="264"/>
      <c r="IUH71" s="264"/>
      <c r="IUI71" s="264"/>
      <c r="IUJ71" s="264"/>
      <c r="IUK71" s="264"/>
      <c r="IUL71" s="264"/>
      <c r="IUM71" s="264"/>
      <c r="IUN71" s="264"/>
      <c r="IUO71" s="264"/>
      <c r="IUP71" s="264"/>
      <c r="IUQ71" s="264"/>
      <c r="IUR71" s="264"/>
      <c r="IUS71" s="264"/>
      <c r="IUT71" s="264"/>
      <c r="IUU71" s="264"/>
      <c r="IUV71" s="264"/>
      <c r="IUW71" s="264"/>
      <c r="IUX71" s="264"/>
      <c r="IUY71" s="264"/>
      <c r="IUZ71" s="264"/>
      <c r="IVA71" s="264"/>
      <c r="IVB71" s="264"/>
      <c r="IVC71" s="264"/>
      <c r="IVD71" s="264"/>
      <c r="IVE71" s="264"/>
      <c r="IVF71" s="264"/>
      <c r="IVG71" s="264"/>
      <c r="IVH71" s="264"/>
      <c r="IVI71" s="264"/>
      <c r="IVJ71" s="264"/>
      <c r="IVK71" s="264"/>
      <c r="IVL71" s="264"/>
      <c r="IVM71" s="264"/>
      <c r="IVN71" s="264"/>
      <c r="IVO71" s="264"/>
      <c r="IVP71" s="264"/>
      <c r="IVQ71" s="264"/>
      <c r="IVR71" s="264"/>
      <c r="IVS71" s="264"/>
      <c r="IVT71" s="264"/>
      <c r="IVU71" s="264"/>
      <c r="IVV71" s="264"/>
      <c r="IVW71" s="264"/>
      <c r="IVX71" s="264"/>
      <c r="IVY71" s="264"/>
      <c r="IVZ71" s="264"/>
      <c r="IWA71" s="264"/>
      <c r="IWB71" s="264"/>
      <c r="IWC71" s="264"/>
      <c r="IWD71" s="264"/>
      <c r="IWE71" s="264"/>
      <c r="IWF71" s="264"/>
      <c r="IWG71" s="264"/>
      <c r="IWH71" s="264"/>
      <c r="IWI71" s="264"/>
      <c r="IWJ71" s="264"/>
      <c r="IWK71" s="264"/>
      <c r="IWL71" s="264"/>
      <c r="IWM71" s="264"/>
      <c r="IWN71" s="264"/>
      <c r="IWO71" s="264"/>
      <c r="IWP71" s="264"/>
      <c r="IWQ71" s="264"/>
      <c r="IWR71" s="264"/>
      <c r="IWS71" s="264"/>
      <c r="IWT71" s="264"/>
      <c r="IWU71" s="264"/>
      <c r="IWV71" s="264"/>
      <c r="IWW71" s="264"/>
      <c r="IWX71" s="264"/>
      <c r="IWY71" s="264"/>
      <c r="IWZ71" s="264"/>
      <c r="IXA71" s="264"/>
      <c r="IXB71" s="264"/>
      <c r="IXC71" s="264"/>
      <c r="IXD71" s="264"/>
      <c r="IXE71" s="264"/>
      <c r="IXF71" s="264"/>
      <c r="IXG71" s="264"/>
      <c r="IXH71" s="264"/>
      <c r="IXI71" s="264"/>
      <c r="IXJ71" s="264"/>
      <c r="IXK71" s="264"/>
      <c r="IXL71" s="264"/>
      <c r="IXM71" s="264"/>
      <c r="IXN71" s="264"/>
      <c r="IXO71" s="264"/>
      <c r="IXP71" s="264"/>
      <c r="IXQ71" s="264"/>
      <c r="IXR71" s="264"/>
      <c r="IXS71" s="264"/>
      <c r="IXT71" s="264"/>
      <c r="IXU71" s="264"/>
      <c r="IXV71" s="264"/>
      <c r="IXW71" s="264"/>
      <c r="IXX71" s="264"/>
      <c r="IXY71" s="264"/>
      <c r="IXZ71" s="264"/>
      <c r="IYA71" s="264"/>
      <c r="IYB71" s="264"/>
      <c r="IYC71" s="264"/>
      <c r="IYD71" s="264"/>
      <c r="IYE71" s="264"/>
      <c r="IYF71" s="264"/>
      <c r="IYG71" s="264"/>
      <c r="IYH71" s="264"/>
      <c r="IYI71" s="264"/>
      <c r="IYJ71" s="264"/>
      <c r="IYK71" s="264"/>
      <c r="IYL71" s="264"/>
      <c r="IYM71" s="264"/>
      <c r="IYN71" s="264"/>
      <c r="IYO71" s="264"/>
      <c r="IYP71" s="264"/>
      <c r="IYQ71" s="264"/>
      <c r="IYR71" s="264"/>
      <c r="IYS71" s="264"/>
      <c r="IYT71" s="264"/>
      <c r="IYU71" s="264"/>
      <c r="IYV71" s="264"/>
      <c r="IYW71" s="264"/>
      <c r="IYX71" s="264"/>
      <c r="IYY71" s="264"/>
      <c r="IYZ71" s="264"/>
      <c r="IZA71" s="264"/>
      <c r="IZB71" s="264"/>
      <c r="IZC71" s="264"/>
      <c r="IZD71" s="264"/>
      <c r="IZE71" s="264"/>
      <c r="IZF71" s="264"/>
      <c r="IZG71" s="264"/>
      <c r="IZH71" s="264"/>
      <c r="IZI71" s="264"/>
      <c r="IZJ71" s="264"/>
      <c r="IZK71" s="264"/>
      <c r="IZL71" s="264"/>
      <c r="IZM71" s="264"/>
      <c r="IZN71" s="264"/>
      <c r="IZO71" s="264"/>
      <c r="IZP71" s="264"/>
      <c r="IZQ71" s="264"/>
      <c r="IZR71" s="264"/>
      <c r="IZS71" s="264"/>
      <c r="IZT71" s="264"/>
      <c r="IZU71" s="264"/>
      <c r="IZV71" s="264"/>
      <c r="IZW71" s="264"/>
      <c r="IZX71" s="264"/>
      <c r="IZY71" s="264"/>
      <c r="IZZ71" s="264"/>
      <c r="JAA71" s="264"/>
      <c r="JAB71" s="264"/>
      <c r="JAC71" s="264"/>
      <c r="JAD71" s="264"/>
      <c r="JAE71" s="264"/>
      <c r="JAF71" s="264"/>
      <c r="JAG71" s="264"/>
      <c r="JAH71" s="264"/>
      <c r="JAI71" s="264"/>
      <c r="JAJ71" s="264"/>
      <c r="JAK71" s="264"/>
      <c r="JAL71" s="264"/>
      <c r="JAM71" s="264"/>
      <c r="JAN71" s="264"/>
      <c r="JAO71" s="264"/>
      <c r="JAP71" s="264"/>
      <c r="JAQ71" s="264"/>
      <c r="JAR71" s="264"/>
      <c r="JAS71" s="264"/>
      <c r="JAT71" s="264"/>
      <c r="JAU71" s="264"/>
      <c r="JAV71" s="264"/>
      <c r="JAW71" s="264"/>
      <c r="JAX71" s="264"/>
      <c r="JAY71" s="264"/>
      <c r="JAZ71" s="264"/>
      <c r="JBA71" s="264"/>
      <c r="JBB71" s="264"/>
      <c r="JBC71" s="264"/>
      <c r="JBD71" s="264"/>
      <c r="JBE71" s="264"/>
      <c r="JBF71" s="264"/>
      <c r="JBG71" s="264"/>
      <c r="JBH71" s="264"/>
      <c r="JBI71" s="264"/>
      <c r="JBJ71" s="264"/>
      <c r="JBK71" s="264"/>
      <c r="JBL71" s="264"/>
      <c r="JBM71" s="264"/>
      <c r="JBN71" s="264"/>
      <c r="JBO71" s="264"/>
      <c r="JBP71" s="264"/>
      <c r="JBQ71" s="264"/>
      <c r="JBR71" s="264"/>
      <c r="JBS71" s="264"/>
      <c r="JBT71" s="264"/>
      <c r="JBU71" s="264"/>
      <c r="JBV71" s="264"/>
      <c r="JBW71" s="264"/>
      <c r="JBX71" s="264"/>
      <c r="JBY71" s="264"/>
      <c r="JBZ71" s="264"/>
      <c r="JCA71" s="264"/>
      <c r="JCB71" s="264"/>
      <c r="JCC71" s="264"/>
      <c r="JCD71" s="264"/>
      <c r="JCE71" s="264"/>
      <c r="JCF71" s="264"/>
      <c r="JCG71" s="264"/>
      <c r="JCH71" s="264"/>
      <c r="JCI71" s="264"/>
      <c r="JCJ71" s="264"/>
      <c r="JCK71" s="264"/>
      <c r="JCL71" s="264"/>
      <c r="JCM71" s="264"/>
      <c r="JCN71" s="264"/>
      <c r="JCO71" s="264"/>
      <c r="JCP71" s="264"/>
      <c r="JCQ71" s="264"/>
      <c r="JCR71" s="264"/>
      <c r="JCS71" s="264"/>
      <c r="JCT71" s="264"/>
      <c r="JCU71" s="264"/>
      <c r="JCV71" s="264"/>
      <c r="JCW71" s="264"/>
      <c r="JCX71" s="264"/>
      <c r="JCY71" s="264"/>
      <c r="JCZ71" s="264"/>
      <c r="JDA71" s="264"/>
      <c r="JDB71" s="264"/>
      <c r="JDC71" s="264"/>
      <c r="JDD71" s="264"/>
      <c r="JDE71" s="264"/>
      <c r="JDF71" s="264"/>
      <c r="JDG71" s="264"/>
      <c r="JDH71" s="264"/>
      <c r="JDI71" s="264"/>
      <c r="JDJ71" s="264"/>
      <c r="JDK71" s="264"/>
      <c r="JDL71" s="264"/>
      <c r="JDM71" s="264"/>
      <c r="JDN71" s="264"/>
      <c r="JDO71" s="264"/>
      <c r="JDP71" s="264"/>
      <c r="JDQ71" s="264"/>
      <c r="JDR71" s="264"/>
      <c r="JDS71" s="264"/>
      <c r="JDT71" s="264"/>
      <c r="JDU71" s="264"/>
      <c r="JDV71" s="264"/>
      <c r="JDW71" s="264"/>
      <c r="JDX71" s="264"/>
      <c r="JDY71" s="264"/>
      <c r="JDZ71" s="264"/>
      <c r="JEA71" s="264"/>
      <c r="JEB71" s="264"/>
      <c r="JEC71" s="264"/>
      <c r="JED71" s="264"/>
      <c r="JEE71" s="264"/>
      <c r="JEF71" s="264"/>
      <c r="JEG71" s="264"/>
      <c r="JEH71" s="264"/>
      <c r="JEI71" s="264"/>
      <c r="JEJ71" s="264"/>
      <c r="JEK71" s="264"/>
      <c r="JEL71" s="264"/>
      <c r="JEM71" s="264"/>
      <c r="JEN71" s="264"/>
      <c r="JEO71" s="264"/>
      <c r="JEP71" s="264"/>
      <c r="JEQ71" s="264"/>
      <c r="JER71" s="264"/>
      <c r="JES71" s="264"/>
      <c r="JET71" s="264"/>
      <c r="JEU71" s="264"/>
      <c r="JEV71" s="264"/>
      <c r="JEW71" s="264"/>
      <c r="JEX71" s="264"/>
      <c r="JEY71" s="264"/>
      <c r="JEZ71" s="264"/>
      <c r="JFA71" s="264"/>
      <c r="JFB71" s="264"/>
      <c r="JFC71" s="264"/>
      <c r="JFD71" s="264"/>
      <c r="JFE71" s="264"/>
      <c r="JFF71" s="264"/>
      <c r="JFG71" s="264"/>
      <c r="JFH71" s="264"/>
      <c r="JFI71" s="264"/>
      <c r="JFJ71" s="264"/>
      <c r="JFK71" s="264"/>
      <c r="JFL71" s="264"/>
      <c r="JFM71" s="264"/>
      <c r="JFN71" s="264"/>
      <c r="JFO71" s="264"/>
      <c r="JFP71" s="264"/>
      <c r="JFQ71" s="264"/>
      <c r="JFR71" s="264"/>
      <c r="JFS71" s="264"/>
      <c r="JFT71" s="264"/>
      <c r="JFU71" s="264"/>
      <c r="JFV71" s="264"/>
      <c r="JFW71" s="264"/>
      <c r="JFX71" s="264"/>
      <c r="JFY71" s="264"/>
      <c r="JFZ71" s="264"/>
      <c r="JGA71" s="264"/>
      <c r="JGB71" s="264"/>
      <c r="JGC71" s="264"/>
      <c r="JGD71" s="264"/>
      <c r="JGE71" s="264"/>
      <c r="JGF71" s="264"/>
      <c r="JGG71" s="264"/>
      <c r="JGH71" s="264"/>
      <c r="JGI71" s="264"/>
      <c r="JGJ71" s="264"/>
      <c r="JGK71" s="264"/>
      <c r="JGL71" s="264"/>
      <c r="JGM71" s="264"/>
      <c r="JGN71" s="264"/>
      <c r="JGO71" s="264"/>
      <c r="JGP71" s="264"/>
      <c r="JGQ71" s="264"/>
      <c r="JGR71" s="264"/>
      <c r="JGS71" s="264"/>
      <c r="JGT71" s="264"/>
      <c r="JGU71" s="264"/>
      <c r="JGV71" s="264"/>
      <c r="JGW71" s="264"/>
      <c r="JGX71" s="264"/>
      <c r="JGY71" s="264"/>
      <c r="JGZ71" s="264"/>
      <c r="JHA71" s="264"/>
      <c r="JHB71" s="264"/>
      <c r="JHC71" s="264"/>
      <c r="JHD71" s="264"/>
      <c r="JHE71" s="264"/>
      <c r="JHF71" s="264"/>
      <c r="JHG71" s="264"/>
      <c r="JHH71" s="264"/>
      <c r="JHI71" s="264"/>
      <c r="JHJ71" s="264"/>
      <c r="JHK71" s="264"/>
      <c r="JHL71" s="264"/>
      <c r="JHM71" s="264"/>
      <c r="JHN71" s="264"/>
      <c r="JHO71" s="264"/>
      <c r="JHP71" s="264"/>
      <c r="JHQ71" s="264"/>
      <c r="JHR71" s="264"/>
      <c r="JHS71" s="264"/>
      <c r="JHT71" s="264"/>
      <c r="JHU71" s="264"/>
      <c r="JHV71" s="264"/>
      <c r="JHW71" s="264"/>
      <c r="JHX71" s="264"/>
      <c r="JHY71" s="264"/>
      <c r="JHZ71" s="264"/>
      <c r="JIA71" s="264"/>
      <c r="JIB71" s="264"/>
      <c r="JIC71" s="264"/>
      <c r="JID71" s="264"/>
      <c r="JIE71" s="264"/>
      <c r="JIF71" s="264"/>
      <c r="JIG71" s="264"/>
      <c r="JIH71" s="264"/>
      <c r="JII71" s="264"/>
      <c r="JIJ71" s="264"/>
      <c r="JIK71" s="264"/>
      <c r="JIL71" s="264"/>
      <c r="JIM71" s="264"/>
      <c r="JIN71" s="264"/>
      <c r="JIO71" s="264"/>
      <c r="JIP71" s="264"/>
      <c r="JIQ71" s="264"/>
      <c r="JIR71" s="264"/>
      <c r="JIS71" s="264"/>
      <c r="JIT71" s="264"/>
      <c r="JIU71" s="264"/>
      <c r="JIV71" s="264"/>
      <c r="JIW71" s="264"/>
      <c r="JIX71" s="264"/>
      <c r="JIY71" s="264"/>
      <c r="JIZ71" s="264"/>
      <c r="JJA71" s="264"/>
      <c r="JJB71" s="264"/>
      <c r="JJC71" s="264"/>
      <c r="JJD71" s="264"/>
      <c r="JJE71" s="264"/>
      <c r="JJF71" s="264"/>
      <c r="JJG71" s="264"/>
      <c r="JJH71" s="264"/>
      <c r="JJI71" s="264"/>
      <c r="JJJ71" s="264"/>
      <c r="JJK71" s="264"/>
      <c r="JJL71" s="264"/>
      <c r="JJM71" s="264"/>
      <c r="JJN71" s="264"/>
      <c r="JJO71" s="264"/>
      <c r="JJP71" s="264"/>
      <c r="JJQ71" s="264"/>
      <c r="JJR71" s="264"/>
      <c r="JJS71" s="264"/>
      <c r="JJT71" s="264"/>
      <c r="JJU71" s="264"/>
      <c r="JJV71" s="264"/>
      <c r="JJW71" s="264"/>
      <c r="JJX71" s="264"/>
      <c r="JJY71" s="264"/>
      <c r="JJZ71" s="264"/>
      <c r="JKA71" s="264"/>
      <c r="JKB71" s="264"/>
      <c r="JKC71" s="264"/>
      <c r="JKD71" s="264"/>
      <c r="JKE71" s="264"/>
      <c r="JKF71" s="264"/>
      <c r="JKG71" s="264"/>
      <c r="JKH71" s="264"/>
      <c r="JKI71" s="264"/>
      <c r="JKJ71" s="264"/>
      <c r="JKK71" s="264"/>
      <c r="JKL71" s="264"/>
      <c r="JKM71" s="264"/>
      <c r="JKN71" s="264"/>
      <c r="JKO71" s="264"/>
      <c r="JKP71" s="264"/>
      <c r="JKQ71" s="264"/>
      <c r="JKR71" s="264"/>
      <c r="JKS71" s="264"/>
      <c r="JKT71" s="264"/>
      <c r="JKU71" s="264"/>
      <c r="JKV71" s="264"/>
      <c r="JKW71" s="264"/>
      <c r="JKX71" s="264"/>
      <c r="JKY71" s="264"/>
      <c r="JKZ71" s="264"/>
      <c r="JLA71" s="264"/>
      <c r="JLB71" s="264"/>
      <c r="JLC71" s="264"/>
      <c r="JLD71" s="264"/>
      <c r="JLE71" s="264"/>
      <c r="JLF71" s="264"/>
      <c r="JLG71" s="264"/>
      <c r="JLH71" s="264"/>
      <c r="JLI71" s="264"/>
      <c r="JLJ71" s="264"/>
      <c r="JLK71" s="264"/>
      <c r="JLL71" s="264"/>
      <c r="JLM71" s="264"/>
      <c r="JLN71" s="264"/>
      <c r="JLO71" s="264"/>
      <c r="JLP71" s="264"/>
      <c r="JLQ71" s="264"/>
      <c r="JLR71" s="264"/>
      <c r="JLS71" s="264"/>
      <c r="JLT71" s="264"/>
      <c r="JLU71" s="264"/>
      <c r="JLV71" s="264"/>
      <c r="JLW71" s="264"/>
      <c r="JLX71" s="264"/>
      <c r="JLY71" s="264"/>
      <c r="JLZ71" s="264"/>
      <c r="JMA71" s="264"/>
      <c r="JMB71" s="264"/>
      <c r="JMC71" s="264"/>
      <c r="JMD71" s="264"/>
      <c r="JME71" s="264"/>
      <c r="JMF71" s="264"/>
      <c r="JMG71" s="264"/>
      <c r="JMH71" s="264"/>
      <c r="JMI71" s="264"/>
      <c r="JMJ71" s="264"/>
      <c r="JMK71" s="264"/>
      <c r="JML71" s="264"/>
      <c r="JMM71" s="264"/>
      <c r="JMN71" s="264"/>
      <c r="JMO71" s="264"/>
      <c r="JMP71" s="264"/>
      <c r="JMQ71" s="264"/>
      <c r="JMR71" s="264"/>
      <c r="JMS71" s="264"/>
      <c r="JMT71" s="264"/>
      <c r="JMU71" s="264"/>
      <c r="JMV71" s="264"/>
      <c r="JMW71" s="264"/>
      <c r="JMX71" s="264"/>
      <c r="JMY71" s="264"/>
      <c r="JMZ71" s="264"/>
      <c r="JNA71" s="264"/>
      <c r="JNB71" s="264"/>
      <c r="JNC71" s="264"/>
      <c r="JND71" s="264"/>
      <c r="JNE71" s="264"/>
      <c r="JNF71" s="264"/>
      <c r="JNG71" s="264"/>
      <c r="JNH71" s="264"/>
      <c r="JNI71" s="264"/>
      <c r="JNJ71" s="264"/>
      <c r="JNK71" s="264"/>
      <c r="JNL71" s="264"/>
      <c r="JNM71" s="264"/>
      <c r="JNN71" s="264"/>
      <c r="JNO71" s="264"/>
      <c r="JNP71" s="264"/>
      <c r="JNQ71" s="264"/>
      <c r="JNR71" s="264"/>
      <c r="JNS71" s="264"/>
      <c r="JNT71" s="264"/>
      <c r="JNU71" s="264"/>
      <c r="JNV71" s="264"/>
      <c r="JNW71" s="264"/>
      <c r="JNX71" s="264"/>
      <c r="JNY71" s="264"/>
      <c r="JNZ71" s="264"/>
      <c r="JOA71" s="264"/>
      <c r="JOB71" s="264"/>
      <c r="JOC71" s="264"/>
      <c r="JOD71" s="264"/>
      <c r="JOE71" s="264"/>
      <c r="JOF71" s="264"/>
      <c r="JOG71" s="264"/>
      <c r="JOH71" s="264"/>
      <c r="JOI71" s="264"/>
      <c r="JOJ71" s="264"/>
      <c r="JOK71" s="264"/>
      <c r="JOL71" s="264"/>
      <c r="JOM71" s="264"/>
      <c r="JON71" s="264"/>
      <c r="JOO71" s="264"/>
      <c r="JOP71" s="264"/>
      <c r="JOQ71" s="264"/>
      <c r="JOR71" s="264"/>
      <c r="JOS71" s="264"/>
      <c r="JOT71" s="264"/>
      <c r="JOU71" s="264"/>
      <c r="JOV71" s="264"/>
      <c r="JOW71" s="264"/>
      <c r="JOX71" s="264"/>
      <c r="JOY71" s="264"/>
      <c r="JOZ71" s="264"/>
      <c r="JPA71" s="264"/>
      <c r="JPB71" s="264"/>
      <c r="JPC71" s="264"/>
      <c r="JPD71" s="264"/>
      <c r="JPE71" s="264"/>
      <c r="JPF71" s="264"/>
      <c r="JPG71" s="264"/>
      <c r="JPH71" s="264"/>
      <c r="JPI71" s="264"/>
      <c r="JPJ71" s="264"/>
      <c r="JPK71" s="264"/>
      <c r="JPL71" s="264"/>
      <c r="JPM71" s="264"/>
      <c r="JPN71" s="264"/>
      <c r="JPO71" s="264"/>
      <c r="JPP71" s="264"/>
      <c r="JPQ71" s="264"/>
      <c r="JPR71" s="264"/>
      <c r="JPS71" s="264"/>
      <c r="JPT71" s="264"/>
      <c r="JPU71" s="264"/>
      <c r="JPV71" s="264"/>
      <c r="JPW71" s="264"/>
      <c r="JPX71" s="264"/>
      <c r="JPY71" s="264"/>
      <c r="JPZ71" s="264"/>
      <c r="JQA71" s="264"/>
      <c r="JQB71" s="264"/>
      <c r="JQC71" s="264"/>
      <c r="JQD71" s="264"/>
      <c r="JQE71" s="264"/>
      <c r="JQF71" s="264"/>
      <c r="JQG71" s="264"/>
      <c r="JQH71" s="264"/>
      <c r="JQI71" s="264"/>
      <c r="JQJ71" s="264"/>
      <c r="JQK71" s="264"/>
      <c r="JQL71" s="264"/>
      <c r="JQM71" s="264"/>
      <c r="JQN71" s="264"/>
      <c r="JQO71" s="264"/>
      <c r="JQP71" s="264"/>
      <c r="JQQ71" s="264"/>
      <c r="JQR71" s="264"/>
      <c r="JQS71" s="264"/>
      <c r="JQT71" s="264"/>
      <c r="JQU71" s="264"/>
      <c r="JQV71" s="264"/>
      <c r="JQW71" s="264"/>
      <c r="JQX71" s="264"/>
      <c r="JQY71" s="264"/>
      <c r="JQZ71" s="264"/>
      <c r="JRA71" s="264"/>
      <c r="JRB71" s="264"/>
      <c r="JRC71" s="264"/>
      <c r="JRD71" s="264"/>
      <c r="JRE71" s="264"/>
      <c r="JRF71" s="264"/>
      <c r="JRG71" s="264"/>
      <c r="JRH71" s="264"/>
      <c r="JRI71" s="264"/>
      <c r="JRJ71" s="264"/>
      <c r="JRK71" s="264"/>
      <c r="JRL71" s="264"/>
      <c r="JRM71" s="264"/>
      <c r="JRN71" s="264"/>
      <c r="JRO71" s="264"/>
      <c r="JRP71" s="264"/>
      <c r="JRQ71" s="264"/>
      <c r="JRR71" s="264"/>
      <c r="JRS71" s="264"/>
      <c r="JRT71" s="264"/>
      <c r="JRU71" s="264"/>
      <c r="JRV71" s="264"/>
      <c r="JRW71" s="264"/>
      <c r="JRX71" s="264"/>
      <c r="JRY71" s="264"/>
      <c r="JRZ71" s="264"/>
      <c r="JSA71" s="264"/>
      <c r="JSB71" s="264"/>
      <c r="JSC71" s="264"/>
      <c r="JSD71" s="264"/>
      <c r="JSE71" s="264"/>
      <c r="JSF71" s="264"/>
      <c r="JSG71" s="264"/>
      <c r="JSH71" s="264"/>
      <c r="JSI71" s="264"/>
      <c r="JSJ71" s="264"/>
      <c r="JSK71" s="264"/>
      <c r="JSL71" s="264"/>
      <c r="JSM71" s="264"/>
      <c r="JSN71" s="264"/>
      <c r="JSO71" s="264"/>
      <c r="JSP71" s="264"/>
      <c r="JSQ71" s="264"/>
      <c r="JSR71" s="264"/>
      <c r="JSS71" s="264"/>
      <c r="JST71" s="264"/>
      <c r="JSU71" s="264"/>
      <c r="JSV71" s="264"/>
      <c r="JSW71" s="264"/>
      <c r="JSX71" s="264"/>
      <c r="JSY71" s="264"/>
      <c r="JSZ71" s="264"/>
      <c r="JTA71" s="264"/>
      <c r="JTB71" s="264"/>
      <c r="JTC71" s="264"/>
      <c r="JTD71" s="264"/>
      <c r="JTE71" s="264"/>
      <c r="JTF71" s="264"/>
      <c r="JTG71" s="264"/>
      <c r="JTH71" s="264"/>
      <c r="JTI71" s="264"/>
      <c r="JTJ71" s="264"/>
      <c r="JTK71" s="264"/>
      <c r="JTL71" s="264"/>
      <c r="JTM71" s="264"/>
      <c r="JTN71" s="264"/>
      <c r="JTO71" s="264"/>
      <c r="JTP71" s="264"/>
      <c r="JTQ71" s="264"/>
      <c r="JTR71" s="264"/>
      <c r="JTS71" s="264"/>
      <c r="JTT71" s="264"/>
      <c r="JTU71" s="264"/>
      <c r="JTV71" s="264"/>
      <c r="JTW71" s="264"/>
      <c r="JTX71" s="264"/>
      <c r="JTY71" s="264"/>
      <c r="JTZ71" s="264"/>
      <c r="JUA71" s="264"/>
      <c r="JUB71" s="264"/>
      <c r="JUC71" s="264"/>
      <c r="JUD71" s="264"/>
      <c r="JUE71" s="264"/>
      <c r="JUF71" s="264"/>
      <c r="JUG71" s="264"/>
      <c r="JUH71" s="264"/>
      <c r="JUI71" s="264"/>
      <c r="JUJ71" s="264"/>
      <c r="JUK71" s="264"/>
      <c r="JUL71" s="264"/>
      <c r="JUM71" s="264"/>
      <c r="JUN71" s="264"/>
      <c r="JUO71" s="264"/>
      <c r="JUP71" s="264"/>
      <c r="JUQ71" s="264"/>
      <c r="JUR71" s="264"/>
      <c r="JUS71" s="264"/>
      <c r="JUT71" s="264"/>
      <c r="JUU71" s="264"/>
      <c r="JUV71" s="264"/>
      <c r="JUW71" s="264"/>
      <c r="JUX71" s="264"/>
      <c r="JUY71" s="264"/>
      <c r="JUZ71" s="264"/>
      <c r="JVA71" s="264"/>
      <c r="JVB71" s="264"/>
      <c r="JVC71" s="264"/>
      <c r="JVD71" s="264"/>
      <c r="JVE71" s="264"/>
      <c r="JVF71" s="264"/>
      <c r="JVG71" s="264"/>
      <c r="JVH71" s="264"/>
      <c r="JVI71" s="264"/>
      <c r="JVJ71" s="264"/>
      <c r="JVK71" s="264"/>
      <c r="JVL71" s="264"/>
      <c r="JVM71" s="264"/>
      <c r="JVN71" s="264"/>
      <c r="JVO71" s="264"/>
      <c r="JVP71" s="264"/>
      <c r="JVQ71" s="264"/>
      <c r="JVR71" s="264"/>
      <c r="JVS71" s="264"/>
      <c r="JVT71" s="264"/>
      <c r="JVU71" s="264"/>
      <c r="JVV71" s="264"/>
      <c r="JVW71" s="264"/>
      <c r="JVX71" s="264"/>
      <c r="JVY71" s="264"/>
      <c r="JVZ71" s="264"/>
      <c r="JWA71" s="264"/>
      <c r="JWB71" s="264"/>
      <c r="JWC71" s="264"/>
      <c r="JWD71" s="264"/>
      <c r="JWE71" s="264"/>
      <c r="JWF71" s="264"/>
      <c r="JWG71" s="264"/>
      <c r="JWH71" s="264"/>
      <c r="JWI71" s="264"/>
      <c r="JWJ71" s="264"/>
      <c r="JWK71" s="264"/>
      <c r="JWL71" s="264"/>
      <c r="JWM71" s="264"/>
      <c r="JWN71" s="264"/>
      <c r="JWO71" s="264"/>
      <c r="JWP71" s="264"/>
      <c r="JWQ71" s="264"/>
      <c r="JWR71" s="264"/>
      <c r="JWS71" s="264"/>
      <c r="JWT71" s="264"/>
      <c r="JWU71" s="264"/>
      <c r="JWV71" s="264"/>
      <c r="JWW71" s="264"/>
      <c r="JWX71" s="264"/>
      <c r="JWY71" s="264"/>
      <c r="JWZ71" s="264"/>
      <c r="JXA71" s="264"/>
      <c r="JXB71" s="264"/>
      <c r="JXC71" s="264"/>
      <c r="JXD71" s="264"/>
      <c r="JXE71" s="264"/>
      <c r="JXF71" s="264"/>
      <c r="JXG71" s="264"/>
      <c r="JXH71" s="264"/>
      <c r="JXI71" s="264"/>
      <c r="JXJ71" s="264"/>
      <c r="JXK71" s="264"/>
      <c r="JXL71" s="264"/>
      <c r="JXM71" s="264"/>
      <c r="JXN71" s="264"/>
      <c r="JXO71" s="264"/>
      <c r="JXP71" s="264"/>
      <c r="JXQ71" s="264"/>
      <c r="JXR71" s="264"/>
      <c r="JXS71" s="264"/>
      <c r="JXT71" s="264"/>
      <c r="JXU71" s="264"/>
      <c r="JXV71" s="264"/>
      <c r="JXW71" s="264"/>
      <c r="JXX71" s="264"/>
      <c r="JXY71" s="264"/>
      <c r="JXZ71" s="264"/>
      <c r="JYA71" s="264"/>
      <c r="JYB71" s="264"/>
      <c r="JYC71" s="264"/>
      <c r="JYD71" s="264"/>
      <c r="JYE71" s="264"/>
      <c r="JYF71" s="264"/>
      <c r="JYG71" s="264"/>
      <c r="JYH71" s="264"/>
      <c r="JYI71" s="264"/>
      <c r="JYJ71" s="264"/>
      <c r="JYK71" s="264"/>
      <c r="JYL71" s="264"/>
      <c r="JYM71" s="264"/>
      <c r="JYN71" s="264"/>
      <c r="JYO71" s="264"/>
      <c r="JYP71" s="264"/>
      <c r="JYQ71" s="264"/>
      <c r="JYR71" s="264"/>
      <c r="JYS71" s="264"/>
      <c r="JYT71" s="264"/>
      <c r="JYU71" s="264"/>
      <c r="JYV71" s="264"/>
      <c r="JYW71" s="264"/>
      <c r="JYX71" s="264"/>
      <c r="JYY71" s="264"/>
      <c r="JYZ71" s="264"/>
      <c r="JZA71" s="264"/>
      <c r="JZB71" s="264"/>
      <c r="JZC71" s="264"/>
      <c r="JZD71" s="264"/>
      <c r="JZE71" s="264"/>
      <c r="JZF71" s="264"/>
      <c r="JZG71" s="264"/>
      <c r="JZH71" s="264"/>
      <c r="JZI71" s="264"/>
      <c r="JZJ71" s="264"/>
      <c r="JZK71" s="264"/>
      <c r="JZL71" s="264"/>
      <c r="JZM71" s="264"/>
      <c r="JZN71" s="264"/>
      <c r="JZO71" s="264"/>
      <c r="JZP71" s="264"/>
      <c r="JZQ71" s="264"/>
      <c r="JZR71" s="264"/>
      <c r="JZS71" s="264"/>
      <c r="JZT71" s="264"/>
      <c r="JZU71" s="264"/>
      <c r="JZV71" s="264"/>
      <c r="JZW71" s="264"/>
      <c r="JZX71" s="264"/>
      <c r="JZY71" s="264"/>
      <c r="JZZ71" s="264"/>
      <c r="KAA71" s="264"/>
      <c r="KAB71" s="264"/>
      <c r="KAC71" s="264"/>
      <c r="KAD71" s="264"/>
      <c r="KAE71" s="264"/>
      <c r="KAF71" s="264"/>
      <c r="KAG71" s="264"/>
      <c r="KAH71" s="264"/>
      <c r="KAI71" s="264"/>
      <c r="KAJ71" s="264"/>
      <c r="KAK71" s="264"/>
      <c r="KAL71" s="264"/>
      <c r="KAM71" s="264"/>
      <c r="KAN71" s="264"/>
      <c r="KAO71" s="264"/>
      <c r="KAP71" s="264"/>
      <c r="KAQ71" s="264"/>
      <c r="KAR71" s="264"/>
      <c r="KAS71" s="264"/>
      <c r="KAT71" s="264"/>
      <c r="KAU71" s="264"/>
      <c r="KAV71" s="264"/>
      <c r="KAW71" s="264"/>
      <c r="KAX71" s="264"/>
      <c r="KAY71" s="264"/>
      <c r="KAZ71" s="264"/>
      <c r="KBA71" s="264"/>
      <c r="KBB71" s="264"/>
      <c r="KBC71" s="264"/>
      <c r="KBD71" s="264"/>
      <c r="KBE71" s="264"/>
      <c r="KBF71" s="264"/>
      <c r="KBG71" s="264"/>
      <c r="KBH71" s="264"/>
      <c r="KBI71" s="264"/>
      <c r="KBJ71" s="264"/>
      <c r="KBK71" s="264"/>
      <c r="KBL71" s="264"/>
      <c r="KBM71" s="264"/>
      <c r="KBN71" s="264"/>
      <c r="KBO71" s="264"/>
      <c r="KBP71" s="264"/>
      <c r="KBQ71" s="264"/>
      <c r="KBR71" s="264"/>
      <c r="KBS71" s="264"/>
      <c r="KBT71" s="264"/>
      <c r="KBU71" s="264"/>
      <c r="KBV71" s="264"/>
      <c r="KBW71" s="264"/>
      <c r="KBX71" s="264"/>
      <c r="KBY71" s="264"/>
      <c r="KBZ71" s="264"/>
      <c r="KCA71" s="264"/>
      <c r="KCB71" s="264"/>
      <c r="KCC71" s="264"/>
      <c r="KCD71" s="264"/>
      <c r="KCE71" s="264"/>
      <c r="KCF71" s="264"/>
      <c r="KCG71" s="264"/>
      <c r="KCH71" s="264"/>
      <c r="KCI71" s="264"/>
      <c r="KCJ71" s="264"/>
      <c r="KCK71" s="264"/>
      <c r="KCL71" s="264"/>
      <c r="KCM71" s="264"/>
      <c r="KCN71" s="264"/>
      <c r="KCO71" s="264"/>
      <c r="KCP71" s="264"/>
      <c r="KCQ71" s="264"/>
      <c r="KCR71" s="264"/>
      <c r="KCS71" s="264"/>
      <c r="KCT71" s="264"/>
      <c r="KCU71" s="264"/>
      <c r="KCV71" s="264"/>
      <c r="KCW71" s="264"/>
      <c r="KCX71" s="264"/>
      <c r="KCY71" s="264"/>
      <c r="KCZ71" s="264"/>
      <c r="KDA71" s="264"/>
      <c r="KDB71" s="264"/>
      <c r="KDC71" s="264"/>
      <c r="KDD71" s="264"/>
      <c r="KDE71" s="264"/>
      <c r="KDF71" s="264"/>
      <c r="KDG71" s="264"/>
      <c r="KDH71" s="264"/>
      <c r="KDI71" s="264"/>
      <c r="KDJ71" s="264"/>
      <c r="KDK71" s="264"/>
      <c r="KDL71" s="264"/>
      <c r="KDM71" s="264"/>
      <c r="KDN71" s="264"/>
      <c r="KDO71" s="264"/>
      <c r="KDP71" s="264"/>
      <c r="KDQ71" s="264"/>
      <c r="KDR71" s="264"/>
      <c r="KDS71" s="264"/>
      <c r="KDT71" s="264"/>
      <c r="KDU71" s="264"/>
      <c r="KDV71" s="264"/>
      <c r="KDW71" s="264"/>
      <c r="KDX71" s="264"/>
      <c r="KDY71" s="264"/>
      <c r="KDZ71" s="264"/>
      <c r="KEA71" s="264"/>
      <c r="KEB71" s="264"/>
      <c r="KEC71" s="264"/>
      <c r="KED71" s="264"/>
      <c r="KEE71" s="264"/>
      <c r="KEF71" s="264"/>
      <c r="KEG71" s="264"/>
      <c r="KEH71" s="264"/>
      <c r="KEI71" s="264"/>
      <c r="KEJ71" s="264"/>
      <c r="KEK71" s="264"/>
      <c r="KEL71" s="264"/>
      <c r="KEM71" s="264"/>
      <c r="KEN71" s="264"/>
      <c r="KEO71" s="264"/>
      <c r="KEP71" s="264"/>
      <c r="KEQ71" s="264"/>
      <c r="KER71" s="264"/>
      <c r="KES71" s="264"/>
      <c r="KET71" s="264"/>
      <c r="KEU71" s="264"/>
      <c r="KEV71" s="264"/>
      <c r="KEW71" s="264"/>
      <c r="KEX71" s="264"/>
      <c r="KEY71" s="264"/>
      <c r="KEZ71" s="264"/>
      <c r="KFA71" s="264"/>
      <c r="KFB71" s="264"/>
      <c r="KFC71" s="264"/>
      <c r="KFD71" s="264"/>
      <c r="KFE71" s="264"/>
      <c r="KFF71" s="264"/>
      <c r="KFG71" s="264"/>
      <c r="KFH71" s="264"/>
      <c r="KFI71" s="264"/>
      <c r="KFJ71" s="264"/>
      <c r="KFK71" s="264"/>
      <c r="KFL71" s="264"/>
      <c r="KFM71" s="264"/>
      <c r="KFN71" s="264"/>
      <c r="KFO71" s="264"/>
      <c r="KFP71" s="264"/>
      <c r="KFQ71" s="264"/>
      <c r="KFR71" s="264"/>
      <c r="KFS71" s="264"/>
      <c r="KFT71" s="264"/>
      <c r="KFU71" s="264"/>
      <c r="KFV71" s="264"/>
      <c r="KFW71" s="264"/>
      <c r="KFX71" s="264"/>
      <c r="KFY71" s="264"/>
      <c r="KFZ71" s="264"/>
      <c r="KGA71" s="264"/>
      <c r="KGB71" s="264"/>
      <c r="KGC71" s="264"/>
      <c r="KGD71" s="264"/>
      <c r="KGE71" s="264"/>
      <c r="KGF71" s="264"/>
      <c r="KGG71" s="264"/>
      <c r="KGH71" s="264"/>
      <c r="KGI71" s="264"/>
      <c r="KGJ71" s="264"/>
      <c r="KGK71" s="264"/>
      <c r="KGL71" s="264"/>
      <c r="KGM71" s="264"/>
      <c r="KGN71" s="264"/>
      <c r="KGO71" s="264"/>
      <c r="KGP71" s="264"/>
      <c r="KGQ71" s="264"/>
      <c r="KGR71" s="264"/>
      <c r="KGS71" s="264"/>
      <c r="KGT71" s="264"/>
      <c r="KGU71" s="264"/>
      <c r="KGV71" s="264"/>
      <c r="KGW71" s="264"/>
      <c r="KGX71" s="264"/>
      <c r="KGY71" s="264"/>
      <c r="KGZ71" s="264"/>
      <c r="KHA71" s="264"/>
      <c r="KHB71" s="264"/>
      <c r="KHC71" s="264"/>
      <c r="KHD71" s="264"/>
      <c r="KHE71" s="264"/>
      <c r="KHF71" s="264"/>
      <c r="KHG71" s="264"/>
      <c r="KHH71" s="264"/>
      <c r="KHI71" s="264"/>
      <c r="KHJ71" s="264"/>
      <c r="KHK71" s="264"/>
      <c r="KHL71" s="264"/>
      <c r="KHM71" s="264"/>
      <c r="KHN71" s="264"/>
      <c r="KHO71" s="264"/>
      <c r="KHP71" s="264"/>
      <c r="KHQ71" s="264"/>
      <c r="KHR71" s="264"/>
      <c r="KHS71" s="264"/>
      <c r="KHT71" s="264"/>
      <c r="KHU71" s="264"/>
      <c r="KHV71" s="264"/>
      <c r="KHW71" s="264"/>
      <c r="KHX71" s="264"/>
      <c r="KHY71" s="264"/>
      <c r="KHZ71" s="264"/>
      <c r="KIA71" s="264"/>
      <c r="KIB71" s="264"/>
      <c r="KIC71" s="264"/>
      <c r="KID71" s="264"/>
      <c r="KIE71" s="264"/>
      <c r="KIF71" s="264"/>
      <c r="KIG71" s="264"/>
      <c r="KIH71" s="264"/>
      <c r="KII71" s="264"/>
      <c r="KIJ71" s="264"/>
      <c r="KIK71" s="264"/>
      <c r="KIL71" s="264"/>
      <c r="KIM71" s="264"/>
      <c r="KIN71" s="264"/>
      <c r="KIO71" s="264"/>
      <c r="KIP71" s="264"/>
      <c r="KIQ71" s="264"/>
      <c r="KIR71" s="264"/>
      <c r="KIS71" s="264"/>
      <c r="KIT71" s="264"/>
      <c r="KIU71" s="264"/>
      <c r="KIV71" s="264"/>
      <c r="KIW71" s="264"/>
      <c r="KIX71" s="264"/>
      <c r="KIY71" s="264"/>
      <c r="KIZ71" s="264"/>
      <c r="KJA71" s="264"/>
      <c r="KJB71" s="264"/>
      <c r="KJC71" s="264"/>
      <c r="KJD71" s="264"/>
      <c r="KJE71" s="264"/>
      <c r="KJF71" s="264"/>
      <c r="KJG71" s="264"/>
      <c r="KJH71" s="264"/>
      <c r="KJI71" s="264"/>
      <c r="KJJ71" s="264"/>
      <c r="KJK71" s="264"/>
      <c r="KJL71" s="264"/>
      <c r="KJM71" s="264"/>
      <c r="KJN71" s="264"/>
      <c r="KJO71" s="264"/>
      <c r="KJP71" s="264"/>
      <c r="KJQ71" s="264"/>
      <c r="KJR71" s="264"/>
      <c r="KJS71" s="264"/>
      <c r="KJT71" s="264"/>
      <c r="KJU71" s="264"/>
      <c r="KJV71" s="264"/>
      <c r="KJW71" s="264"/>
      <c r="KJX71" s="264"/>
      <c r="KJY71" s="264"/>
      <c r="KJZ71" s="264"/>
      <c r="KKA71" s="264"/>
      <c r="KKB71" s="264"/>
      <c r="KKC71" s="264"/>
      <c r="KKD71" s="264"/>
      <c r="KKE71" s="264"/>
      <c r="KKF71" s="264"/>
      <c r="KKG71" s="264"/>
      <c r="KKH71" s="264"/>
      <c r="KKI71" s="264"/>
      <c r="KKJ71" s="264"/>
      <c r="KKK71" s="264"/>
      <c r="KKL71" s="264"/>
      <c r="KKM71" s="264"/>
      <c r="KKN71" s="264"/>
      <c r="KKO71" s="264"/>
      <c r="KKP71" s="264"/>
      <c r="KKQ71" s="264"/>
      <c r="KKR71" s="264"/>
      <c r="KKS71" s="264"/>
      <c r="KKT71" s="264"/>
      <c r="KKU71" s="264"/>
      <c r="KKV71" s="264"/>
      <c r="KKW71" s="264"/>
      <c r="KKX71" s="264"/>
      <c r="KKY71" s="264"/>
      <c r="KKZ71" s="264"/>
      <c r="KLA71" s="264"/>
      <c r="KLB71" s="264"/>
      <c r="KLC71" s="264"/>
      <c r="KLD71" s="264"/>
      <c r="KLE71" s="264"/>
      <c r="KLF71" s="264"/>
      <c r="KLG71" s="264"/>
      <c r="KLH71" s="264"/>
      <c r="KLI71" s="264"/>
      <c r="KLJ71" s="264"/>
      <c r="KLK71" s="264"/>
      <c r="KLL71" s="264"/>
      <c r="KLM71" s="264"/>
      <c r="KLN71" s="264"/>
      <c r="KLO71" s="264"/>
      <c r="KLP71" s="264"/>
      <c r="KLQ71" s="264"/>
      <c r="KLR71" s="264"/>
      <c r="KLS71" s="264"/>
      <c r="KLT71" s="264"/>
      <c r="KLU71" s="264"/>
      <c r="KLV71" s="264"/>
      <c r="KLW71" s="264"/>
      <c r="KLX71" s="264"/>
      <c r="KLY71" s="264"/>
      <c r="KLZ71" s="264"/>
      <c r="KMA71" s="264"/>
      <c r="KMB71" s="264"/>
      <c r="KMC71" s="264"/>
      <c r="KMD71" s="264"/>
      <c r="KME71" s="264"/>
      <c r="KMF71" s="264"/>
      <c r="KMG71" s="264"/>
      <c r="KMH71" s="264"/>
      <c r="KMI71" s="264"/>
      <c r="KMJ71" s="264"/>
      <c r="KMK71" s="264"/>
      <c r="KML71" s="264"/>
      <c r="KMM71" s="264"/>
      <c r="KMN71" s="264"/>
      <c r="KMO71" s="264"/>
      <c r="KMP71" s="264"/>
      <c r="KMQ71" s="264"/>
      <c r="KMR71" s="264"/>
      <c r="KMS71" s="264"/>
      <c r="KMT71" s="264"/>
      <c r="KMU71" s="264"/>
      <c r="KMV71" s="264"/>
      <c r="KMW71" s="264"/>
      <c r="KMX71" s="264"/>
      <c r="KMY71" s="264"/>
      <c r="KMZ71" s="264"/>
      <c r="KNA71" s="264"/>
      <c r="KNB71" s="264"/>
      <c r="KNC71" s="264"/>
      <c r="KND71" s="264"/>
      <c r="KNE71" s="264"/>
      <c r="KNF71" s="264"/>
      <c r="KNG71" s="264"/>
      <c r="KNH71" s="264"/>
      <c r="KNI71" s="264"/>
      <c r="KNJ71" s="264"/>
      <c r="KNK71" s="264"/>
      <c r="KNL71" s="264"/>
      <c r="KNM71" s="264"/>
      <c r="KNN71" s="264"/>
      <c r="KNO71" s="264"/>
      <c r="KNP71" s="264"/>
      <c r="KNQ71" s="264"/>
      <c r="KNR71" s="264"/>
      <c r="KNS71" s="264"/>
      <c r="KNT71" s="264"/>
      <c r="KNU71" s="264"/>
      <c r="KNV71" s="264"/>
      <c r="KNW71" s="264"/>
      <c r="KNX71" s="264"/>
      <c r="KNY71" s="264"/>
      <c r="KNZ71" s="264"/>
      <c r="KOA71" s="264"/>
      <c r="KOB71" s="264"/>
      <c r="KOC71" s="264"/>
      <c r="KOD71" s="264"/>
      <c r="KOE71" s="264"/>
      <c r="KOF71" s="264"/>
      <c r="KOG71" s="264"/>
      <c r="KOH71" s="264"/>
      <c r="KOI71" s="264"/>
      <c r="KOJ71" s="264"/>
      <c r="KOK71" s="264"/>
      <c r="KOL71" s="264"/>
      <c r="KOM71" s="264"/>
      <c r="KON71" s="264"/>
      <c r="KOO71" s="264"/>
      <c r="KOP71" s="264"/>
      <c r="KOQ71" s="264"/>
      <c r="KOR71" s="264"/>
      <c r="KOS71" s="264"/>
      <c r="KOT71" s="264"/>
      <c r="KOU71" s="264"/>
      <c r="KOV71" s="264"/>
      <c r="KOW71" s="264"/>
      <c r="KOX71" s="264"/>
      <c r="KOY71" s="264"/>
      <c r="KOZ71" s="264"/>
      <c r="KPA71" s="264"/>
      <c r="KPB71" s="264"/>
      <c r="KPC71" s="264"/>
      <c r="KPD71" s="264"/>
      <c r="KPE71" s="264"/>
      <c r="KPF71" s="264"/>
      <c r="KPG71" s="264"/>
      <c r="KPH71" s="264"/>
      <c r="KPI71" s="264"/>
      <c r="KPJ71" s="264"/>
      <c r="KPK71" s="264"/>
      <c r="KPL71" s="264"/>
      <c r="KPM71" s="264"/>
      <c r="KPN71" s="264"/>
      <c r="KPO71" s="264"/>
      <c r="KPP71" s="264"/>
      <c r="KPQ71" s="264"/>
      <c r="KPR71" s="264"/>
      <c r="KPS71" s="264"/>
      <c r="KPT71" s="264"/>
      <c r="KPU71" s="264"/>
      <c r="KPV71" s="264"/>
      <c r="KPW71" s="264"/>
      <c r="KPX71" s="264"/>
      <c r="KPY71" s="264"/>
      <c r="KPZ71" s="264"/>
      <c r="KQA71" s="264"/>
      <c r="KQB71" s="264"/>
      <c r="KQC71" s="264"/>
      <c r="KQD71" s="264"/>
      <c r="KQE71" s="264"/>
      <c r="KQF71" s="264"/>
      <c r="KQG71" s="264"/>
      <c r="KQH71" s="264"/>
      <c r="KQI71" s="264"/>
      <c r="KQJ71" s="264"/>
      <c r="KQK71" s="264"/>
      <c r="KQL71" s="264"/>
      <c r="KQM71" s="264"/>
      <c r="KQN71" s="264"/>
      <c r="KQO71" s="264"/>
      <c r="KQP71" s="264"/>
      <c r="KQQ71" s="264"/>
      <c r="KQR71" s="264"/>
      <c r="KQS71" s="264"/>
      <c r="KQT71" s="264"/>
      <c r="KQU71" s="264"/>
      <c r="KQV71" s="264"/>
      <c r="KQW71" s="264"/>
      <c r="KQX71" s="264"/>
      <c r="KQY71" s="264"/>
      <c r="KQZ71" s="264"/>
      <c r="KRA71" s="264"/>
      <c r="KRB71" s="264"/>
      <c r="KRC71" s="264"/>
      <c r="KRD71" s="264"/>
      <c r="KRE71" s="264"/>
      <c r="KRF71" s="264"/>
      <c r="KRG71" s="264"/>
      <c r="KRH71" s="264"/>
      <c r="KRI71" s="264"/>
      <c r="KRJ71" s="264"/>
      <c r="KRK71" s="264"/>
      <c r="KRL71" s="264"/>
      <c r="KRM71" s="264"/>
      <c r="KRN71" s="264"/>
      <c r="KRO71" s="264"/>
      <c r="KRP71" s="264"/>
      <c r="KRQ71" s="264"/>
      <c r="KRR71" s="264"/>
      <c r="KRS71" s="264"/>
      <c r="KRT71" s="264"/>
      <c r="KRU71" s="264"/>
      <c r="KRV71" s="264"/>
      <c r="KRW71" s="264"/>
      <c r="KRX71" s="264"/>
      <c r="KRY71" s="264"/>
      <c r="KRZ71" s="264"/>
      <c r="KSA71" s="264"/>
      <c r="KSB71" s="264"/>
      <c r="KSC71" s="264"/>
      <c r="KSD71" s="264"/>
      <c r="KSE71" s="264"/>
      <c r="KSF71" s="264"/>
      <c r="KSG71" s="264"/>
      <c r="KSH71" s="264"/>
      <c r="KSI71" s="264"/>
      <c r="KSJ71" s="264"/>
      <c r="KSK71" s="264"/>
      <c r="KSL71" s="264"/>
      <c r="KSM71" s="264"/>
      <c r="KSN71" s="264"/>
      <c r="KSO71" s="264"/>
      <c r="KSP71" s="264"/>
      <c r="KSQ71" s="264"/>
      <c r="KSR71" s="264"/>
      <c r="KSS71" s="264"/>
      <c r="KST71" s="264"/>
      <c r="KSU71" s="264"/>
      <c r="KSV71" s="264"/>
      <c r="KSW71" s="264"/>
      <c r="KSX71" s="264"/>
      <c r="KSY71" s="264"/>
      <c r="KSZ71" s="264"/>
      <c r="KTA71" s="264"/>
      <c r="KTB71" s="264"/>
      <c r="KTC71" s="264"/>
      <c r="KTD71" s="264"/>
      <c r="KTE71" s="264"/>
      <c r="KTF71" s="264"/>
      <c r="KTG71" s="264"/>
      <c r="KTH71" s="264"/>
      <c r="KTI71" s="264"/>
      <c r="KTJ71" s="264"/>
      <c r="KTK71" s="264"/>
      <c r="KTL71" s="264"/>
      <c r="KTM71" s="264"/>
      <c r="KTN71" s="264"/>
      <c r="KTO71" s="264"/>
      <c r="KTP71" s="264"/>
      <c r="KTQ71" s="264"/>
      <c r="KTR71" s="264"/>
      <c r="KTS71" s="264"/>
      <c r="KTT71" s="264"/>
      <c r="KTU71" s="264"/>
      <c r="KTV71" s="264"/>
      <c r="KTW71" s="264"/>
      <c r="KTX71" s="264"/>
      <c r="KTY71" s="264"/>
      <c r="KTZ71" s="264"/>
      <c r="KUA71" s="264"/>
      <c r="KUB71" s="264"/>
      <c r="KUC71" s="264"/>
      <c r="KUD71" s="264"/>
      <c r="KUE71" s="264"/>
      <c r="KUF71" s="264"/>
      <c r="KUG71" s="264"/>
      <c r="KUH71" s="264"/>
      <c r="KUI71" s="264"/>
      <c r="KUJ71" s="264"/>
      <c r="KUK71" s="264"/>
      <c r="KUL71" s="264"/>
      <c r="KUM71" s="264"/>
      <c r="KUN71" s="264"/>
      <c r="KUO71" s="264"/>
      <c r="KUP71" s="264"/>
      <c r="KUQ71" s="264"/>
      <c r="KUR71" s="264"/>
      <c r="KUS71" s="264"/>
      <c r="KUT71" s="264"/>
      <c r="KUU71" s="264"/>
      <c r="KUV71" s="264"/>
      <c r="KUW71" s="264"/>
      <c r="KUX71" s="264"/>
      <c r="KUY71" s="264"/>
      <c r="KUZ71" s="264"/>
      <c r="KVA71" s="264"/>
      <c r="KVB71" s="264"/>
      <c r="KVC71" s="264"/>
      <c r="KVD71" s="264"/>
      <c r="KVE71" s="264"/>
      <c r="KVF71" s="264"/>
      <c r="KVG71" s="264"/>
      <c r="KVH71" s="264"/>
      <c r="KVI71" s="264"/>
      <c r="KVJ71" s="264"/>
      <c r="KVK71" s="264"/>
      <c r="KVL71" s="264"/>
      <c r="KVM71" s="264"/>
      <c r="KVN71" s="264"/>
      <c r="KVO71" s="264"/>
      <c r="KVP71" s="264"/>
      <c r="KVQ71" s="264"/>
      <c r="KVR71" s="264"/>
      <c r="KVS71" s="264"/>
      <c r="KVT71" s="264"/>
      <c r="KVU71" s="264"/>
      <c r="KVV71" s="264"/>
      <c r="KVW71" s="264"/>
      <c r="KVX71" s="264"/>
      <c r="KVY71" s="264"/>
      <c r="KVZ71" s="264"/>
      <c r="KWA71" s="264"/>
      <c r="KWB71" s="264"/>
      <c r="KWC71" s="264"/>
      <c r="KWD71" s="264"/>
      <c r="KWE71" s="264"/>
      <c r="KWF71" s="264"/>
      <c r="KWG71" s="264"/>
      <c r="KWH71" s="264"/>
      <c r="KWI71" s="264"/>
      <c r="KWJ71" s="264"/>
      <c r="KWK71" s="264"/>
      <c r="KWL71" s="264"/>
      <c r="KWM71" s="264"/>
      <c r="KWN71" s="264"/>
      <c r="KWO71" s="264"/>
      <c r="KWP71" s="264"/>
      <c r="KWQ71" s="264"/>
      <c r="KWR71" s="264"/>
      <c r="KWS71" s="264"/>
      <c r="KWT71" s="264"/>
      <c r="KWU71" s="264"/>
      <c r="KWV71" s="264"/>
      <c r="KWW71" s="264"/>
      <c r="KWX71" s="264"/>
      <c r="KWY71" s="264"/>
      <c r="KWZ71" s="264"/>
      <c r="KXA71" s="264"/>
      <c r="KXB71" s="264"/>
      <c r="KXC71" s="264"/>
      <c r="KXD71" s="264"/>
      <c r="KXE71" s="264"/>
      <c r="KXF71" s="264"/>
      <c r="KXG71" s="264"/>
      <c r="KXH71" s="264"/>
      <c r="KXI71" s="264"/>
      <c r="KXJ71" s="264"/>
      <c r="KXK71" s="264"/>
      <c r="KXL71" s="264"/>
      <c r="KXM71" s="264"/>
      <c r="KXN71" s="264"/>
      <c r="KXO71" s="264"/>
      <c r="KXP71" s="264"/>
      <c r="KXQ71" s="264"/>
      <c r="KXR71" s="264"/>
      <c r="KXS71" s="264"/>
      <c r="KXT71" s="264"/>
      <c r="KXU71" s="264"/>
      <c r="KXV71" s="264"/>
      <c r="KXW71" s="264"/>
      <c r="KXX71" s="264"/>
      <c r="KXY71" s="264"/>
      <c r="KXZ71" s="264"/>
      <c r="KYA71" s="264"/>
      <c r="KYB71" s="264"/>
      <c r="KYC71" s="264"/>
      <c r="KYD71" s="264"/>
      <c r="KYE71" s="264"/>
      <c r="KYF71" s="264"/>
      <c r="KYG71" s="264"/>
      <c r="KYH71" s="264"/>
      <c r="KYI71" s="264"/>
      <c r="KYJ71" s="264"/>
      <c r="KYK71" s="264"/>
      <c r="KYL71" s="264"/>
      <c r="KYM71" s="264"/>
      <c r="KYN71" s="264"/>
      <c r="KYO71" s="264"/>
      <c r="KYP71" s="264"/>
      <c r="KYQ71" s="264"/>
      <c r="KYR71" s="264"/>
      <c r="KYS71" s="264"/>
      <c r="KYT71" s="264"/>
      <c r="KYU71" s="264"/>
      <c r="KYV71" s="264"/>
      <c r="KYW71" s="264"/>
      <c r="KYX71" s="264"/>
      <c r="KYY71" s="264"/>
      <c r="KYZ71" s="264"/>
      <c r="KZA71" s="264"/>
      <c r="KZB71" s="264"/>
      <c r="KZC71" s="264"/>
      <c r="KZD71" s="264"/>
      <c r="KZE71" s="264"/>
      <c r="KZF71" s="264"/>
      <c r="KZG71" s="264"/>
      <c r="KZH71" s="264"/>
      <c r="KZI71" s="264"/>
      <c r="KZJ71" s="264"/>
      <c r="KZK71" s="264"/>
      <c r="KZL71" s="264"/>
      <c r="KZM71" s="264"/>
      <c r="KZN71" s="264"/>
      <c r="KZO71" s="264"/>
      <c r="KZP71" s="264"/>
      <c r="KZQ71" s="264"/>
      <c r="KZR71" s="264"/>
      <c r="KZS71" s="264"/>
      <c r="KZT71" s="264"/>
      <c r="KZU71" s="264"/>
      <c r="KZV71" s="264"/>
      <c r="KZW71" s="264"/>
      <c r="KZX71" s="264"/>
      <c r="KZY71" s="264"/>
      <c r="KZZ71" s="264"/>
      <c r="LAA71" s="264"/>
      <c r="LAB71" s="264"/>
      <c r="LAC71" s="264"/>
      <c r="LAD71" s="264"/>
      <c r="LAE71" s="264"/>
      <c r="LAF71" s="264"/>
      <c r="LAG71" s="264"/>
      <c r="LAH71" s="264"/>
      <c r="LAI71" s="264"/>
      <c r="LAJ71" s="264"/>
      <c r="LAK71" s="264"/>
      <c r="LAL71" s="264"/>
      <c r="LAM71" s="264"/>
      <c r="LAN71" s="264"/>
      <c r="LAO71" s="264"/>
      <c r="LAP71" s="264"/>
      <c r="LAQ71" s="264"/>
      <c r="LAR71" s="264"/>
      <c r="LAS71" s="264"/>
      <c r="LAT71" s="264"/>
      <c r="LAU71" s="264"/>
      <c r="LAV71" s="264"/>
      <c r="LAW71" s="264"/>
      <c r="LAX71" s="264"/>
      <c r="LAY71" s="264"/>
      <c r="LAZ71" s="264"/>
      <c r="LBA71" s="264"/>
      <c r="LBB71" s="264"/>
      <c r="LBC71" s="264"/>
      <c r="LBD71" s="264"/>
      <c r="LBE71" s="264"/>
      <c r="LBF71" s="264"/>
      <c r="LBG71" s="264"/>
      <c r="LBH71" s="264"/>
      <c r="LBI71" s="264"/>
      <c r="LBJ71" s="264"/>
      <c r="LBK71" s="264"/>
      <c r="LBL71" s="264"/>
      <c r="LBM71" s="264"/>
      <c r="LBN71" s="264"/>
      <c r="LBO71" s="264"/>
      <c r="LBP71" s="264"/>
      <c r="LBQ71" s="264"/>
      <c r="LBR71" s="264"/>
      <c r="LBS71" s="264"/>
      <c r="LBT71" s="264"/>
      <c r="LBU71" s="264"/>
      <c r="LBV71" s="264"/>
      <c r="LBW71" s="264"/>
      <c r="LBX71" s="264"/>
      <c r="LBY71" s="264"/>
      <c r="LBZ71" s="264"/>
      <c r="LCA71" s="264"/>
      <c r="LCB71" s="264"/>
      <c r="LCC71" s="264"/>
      <c r="LCD71" s="264"/>
      <c r="LCE71" s="264"/>
      <c r="LCF71" s="264"/>
      <c r="LCG71" s="264"/>
      <c r="LCH71" s="264"/>
      <c r="LCI71" s="264"/>
      <c r="LCJ71" s="264"/>
      <c r="LCK71" s="264"/>
      <c r="LCL71" s="264"/>
      <c r="LCM71" s="264"/>
      <c r="LCN71" s="264"/>
      <c r="LCO71" s="264"/>
      <c r="LCP71" s="264"/>
      <c r="LCQ71" s="264"/>
      <c r="LCR71" s="264"/>
      <c r="LCS71" s="264"/>
      <c r="LCT71" s="264"/>
      <c r="LCU71" s="264"/>
      <c r="LCV71" s="264"/>
      <c r="LCW71" s="264"/>
      <c r="LCX71" s="264"/>
      <c r="LCY71" s="264"/>
      <c r="LCZ71" s="264"/>
      <c r="LDA71" s="264"/>
      <c r="LDB71" s="264"/>
      <c r="LDC71" s="264"/>
      <c r="LDD71" s="264"/>
      <c r="LDE71" s="264"/>
      <c r="LDF71" s="264"/>
      <c r="LDG71" s="264"/>
      <c r="LDH71" s="264"/>
      <c r="LDI71" s="264"/>
      <c r="LDJ71" s="264"/>
      <c r="LDK71" s="264"/>
      <c r="LDL71" s="264"/>
      <c r="LDM71" s="264"/>
      <c r="LDN71" s="264"/>
      <c r="LDO71" s="264"/>
      <c r="LDP71" s="264"/>
      <c r="LDQ71" s="264"/>
      <c r="LDR71" s="264"/>
      <c r="LDS71" s="264"/>
      <c r="LDT71" s="264"/>
      <c r="LDU71" s="264"/>
      <c r="LDV71" s="264"/>
      <c r="LDW71" s="264"/>
      <c r="LDX71" s="264"/>
      <c r="LDY71" s="264"/>
      <c r="LDZ71" s="264"/>
      <c r="LEA71" s="264"/>
      <c r="LEB71" s="264"/>
      <c r="LEC71" s="264"/>
      <c r="LED71" s="264"/>
      <c r="LEE71" s="264"/>
      <c r="LEF71" s="264"/>
      <c r="LEG71" s="264"/>
      <c r="LEH71" s="264"/>
      <c r="LEI71" s="264"/>
      <c r="LEJ71" s="264"/>
      <c r="LEK71" s="264"/>
      <c r="LEL71" s="264"/>
      <c r="LEM71" s="264"/>
      <c r="LEN71" s="264"/>
      <c r="LEO71" s="264"/>
      <c r="LEP71" s="264"/>
      <c r="LEQ71" s="264"/>
      <c r="LER71" s="264"/>
      <c r="LES71" s="264"/>
      <c r="LET71" s="264"/>
      <c r="LEU71" s="264"/>
      <c r="LEV71" s="264"/>
      <c r="LEW71" s="264"/>
      <c r="LEX71" s="264"/>
      <c r="LEY71" s="264"/>
      <c r="LEZ71" s="264"/>
      <c r="LFA71" s="264"/>
      <c r="LFB71" s="264"/>
      <c r="LFC71" s="264"/>
      <c r="LFD71" s="264"/>
      <c r="LFE71" s="264"/>
      <c r="LFF71" s="264"/>
      <c r="LFG71" s="264"/>
      <c r="LFH71" s="264"/>
      <c r="LFI71" s="264"/>
      <c r="LFJ71" s="264"/>
      <c r="LFK71" s="264"/>
      <c r="LFL71" s="264"/>
      <c r="LFM71" s="264"/>
      <c r="LFN71" s="264"/>
      <c r="LFO71" s="264"/>
      <c r="LFP71" s="264"/>
      <c r="LFQ71" s="264"/>
      <c r="LFR71" s="264"/>
      <c r="LFS71" s="264"/>
      <c r="LFT71" s="264"/>
      <c r="LFU71" s="264"/>
      <c r="LFV71" s="264"/>
      <c r="LFW71" s="264"/>
      <c r="LFX71" s="264"/>
      <c r="LFY71" s="264"/>
      <c r="LFZ71" s="264"/>
      <c r="LGA71" s="264"/>
      <c r="LGB71" s="264"/>
      <c r="LGC71" s="264"/>
      <c r="LGD71" s="264"/>
      <c r="LGE71" s="264"/>
      <c r="LGF71" s="264"/>
      <c r="LGG71" s="264"/>
      <c r="LGH71" s="264"/>
      <c r="LGI71" s="264"/>
      <c r="LGJ71" s="264"/>
      <c r="LGK71" s="264"/>
      <c r="LGL71" s="264"/>
      <c r="LGM71" s="264"/>
      <c r="LGN71" s="264"/>
      <c r="LGO71" s="264"/>
      <c r="LGP71" s="264"/>
      <c r="LGQ71" s="264"/>
      <c r="LGR71" s="264"/>
      <c r="LGS71" s="264"/>
      <c r="LGT71" s="264"/>
      <c r="LGU71" s="264"/>
      <c r="LGV71" s="264"/>
      <c r="LGW71" s="264"/>
      <c r="LGX71" s="264"/>
      <c r="LGY71" s="264"/>
      <c r="LGZ71" s="264"/>
      <c r="LHA71" s="264"/>
      <c r="LHB71" s="264"/>
      <c r="LHC71" s="264"/>
      <c r="LHD71" s="264"/>
      <c r="LHE71" s="264"/>
      <c r="LHF71" s="264"/>
      <c r="LHG71" s="264"/>
      <c r="LHH71" s="264"/>
      <c r="LHI71" s="264"/>
      <c r="LHJ71" s="264"/>
      <c r="LHK71" s="264"/>
      <c r="LHL71" s="264"/>
      <c r="LHM71" s="264"/>
      <c r="LHN71" s="264"/>
      <c r="LHO71" s="264"/>
      <c r="LHP71" s="264"/>
      <c r="LHQ71" s="264"/>
      <c r="LHR71" s="264"/>
      <c r="LHS71" s="264"/>
      <c r="LHT71" s="264"/>
      <c r="LHU71" s="264"/>
      <c r="LHV71" s="264"/>
      <c r="LHW71" s="264"/>
      <c r="LHX71" s="264"/>
      <c r="LHY71" s="264"/>
      <c r="LHZ71" s="264"/>
      <c r="LIA71" s="264"/>
      <c r="LIB71" s="264"/>
      <c r="LIC71" s="264"/>
      <c r="LID71" s="264"/>
      <c r="LIE71" s="264"/>
      <c r="LIF71" s="264"/>
      <c r="LIG71" s="264"/>
      <c r="LIH71" s="264"/>
      <c r="LII71" s="264"/>
      <c r="LIJ71" s="264"/>
      <c r="LIK71" s="264"/>
      <c r="LIL71" s="264"/>
      <c r="LIM71" s="264"/>
      <c r="LIN71" s="264"/>
      <c r="LIO71" s="264"/>
      <c r="LIP71" s="264"/>
      <c r="LIQ71" s="264"/>
      <c r="LIR71" s="264"/>
      <c r="LIS71" s="264"/>
      <c r="LIT71" s="264"/>
      <c r="LIU71" s="264"/>
      <c r="LIV71" s="264"/>
      <c r="LIW71" s="264"/>
      <c r="LIX71" s="264"/>
      <c r="LIY71" s="264"/>
      <c r="LIZ71" s="264"/>
      <c r="LJA71" s="264"/>
      <c r="LJB71" s="264"/>
      <c r="LJC71" s="264"/>
      <c r="LJD71" s="264"/>
      <c r="LJE71" s="264"/>
      <c r="LJF71" s="264"/>
      <c r="LJG71" s="264"/>
      <c r="LJH71" s="264"/>
      <c r="LJI71" s="264"/>
      <c r="LJJ71" s="264"/>
      <c r="LJK71" s="264"/>
      <c r="LJL71" s="264"/>
      <c r="LJM71" s="264"/>
      <c r="LJN71" s="264"/>
      <c r="LJO71" s="264"/>
      <c r="LJP71" s="264"/>
      <c r="LJQ71" s="264"/>
      <c r="LJR71" s="264"/>
      <c r="LJS71" s="264"/>
      <c r="LJT71" s="264"/>
      <c r="LJU71" s="264"/>
      <c r="LJV71" s="264"/>
      <c r="LJW71" s="264"/>
      <c r="LJX71" s="264"/>
      <c r="LJY71" s="264"/>
      <c r="LJZ71" s="264"/>
      <c r="LKA71" s="264"/>
      <c r="LKB71" s="264"/>
      <c r="LKC71" s="264"/>
      <c r="LKD71" s="264"/>
      <c r="LKE71" s="264"/>
      <c r="LKF71" s="264"/>
      <c r="LKG71" s="264"/>
      <c r="LKH71" s="264"/>
      <c r="LKI71" s="264"/>
      <c r="LKJ71" s="264"/>
      <c r="LKK71" s="264"/>
      <c r="LKL71" s="264"/>
      <c r="LKM71" s="264"/>
      <c r="LKN71" s="264"/>
      <c r="LKO71" s="264"/>
      <c r="LKP71" s="264"/>
      <c r="LKQ71" s="264"/>
      <c r="LKR71" s="264"/>
      <c r="LKS71" s="264"/>
      <c r="LKT71" s="264"/>
      <c r="LKU71" s="264"/>
      <c r="LKV71" s="264"/>
      <c r="LKW71" s="264"/>
      <c r="LKX71" s="264"/>
      <c r="LKY71" s="264"/>
      <c r="LKZ71" s="264"/>
      <c r="LLA71" s="264"/>
      <c r="LLB71" s="264"/>
      <c r="LLC71" s="264"/>
      <c r="LLD71" s="264"/>
      <c r="LLE71" s="264"/>
      <c r="LLF71" s="264"/>
      <c r="LLG71" s="264"/>
      <c r="LLH71" s="264"/>
      <c r="LLI71" s="264"/>
      <c r="LLJ71" s="264"/>
      <c r="LLK71" s="264"/>
      <c r="LLL71" s="264"/>
      <c r="LLM71" s="264"/>
      <c r="LLN71" s="264"/>
      <c r="LLO71" s="264"/>
      <c r="LLP71" s="264"/>
      <c r="LLQ71" s="264"/>
      <c r="LLR71" s="264"/>
      <c r="LLS71" s="264"/>
      <c r="LLT71" s="264"/>
      <c r="LLU71" s="264"/>
      <c r="LLV71" s="264"/>
      <c r="LLW71" s="264"/>
      <c r="LLX71" s="264"/>
      <c r="LLY71" s="264"/>
      <c r="LLZ71" s="264"/>
      <c r="LMA71" s="264"/>
      <c r="LMB71" s="264"/>
      <c r="LMC71" s="264"/>
      <c r="LMD71" s="264"/>
      <c r="LME71" s="264"/>
      <c r="LMF71" s="264"/>
      <c r="LMG71" s="264"/>
      <c r="LMH71" s="264"/>
      <c r="LMI71" s="264"/>
      <c r="LMJ71" s="264"/>
      <c r="LMK71" s="264"/>
      <c r="LML71" s="264"/>
      <c r="LMM71" s="264"/>
      <c r="LMN71" s="264"/>
      <c r="LMO71" s="264"/>
      <c r="LMP71" s="264"/>
      <c r="LMQ71" s="264"/>
      <c r="LMR71" s="264"/>
      <c r="LMS71" s="264"/>
      <c r="LMT71" s="264"/>
      <c r="LMU71" s="264"/>
      <c r="LMV71" s="264"/>
      <c r="LMW71" s="264"/>
      <c r="LMX71" s="264"/>
      <c r="LMY71" s="264"/>
      <c r="LMZ71" s="264"/>
      <c r="LNA71" s="264"/>
      <c r="LNB71" s="264"/>
      <c r="LNC71" s="264"/>
      <c r="LND71" s="264"/>
      <c r="LNE71" s="264"/>
      <c r="LNF71" s="264"/>
      <c r="LNG71" s="264"/>
      <c r="LNH71" s="264"/>
      <c r="LNI71" s="264"/>
      <c r="LNJ71" s="264"/>
      <c r="LNK71" s="264"/>
      <c r="LNL71" s="264"/>
      <c r="LNM71" s="264"/>
      <c r="LNN71" s="264"/>
      <c r="LNO71" s="264"/>
      <c r="LNP71" s="264"/>
      <c r="LNQ71" s="264"/>
      <c r="LNR71" s="264"/>
      <c r="LNS71" s="264"/>
      <c r="LNT71" s="264"/>
      <c r="LNU71" s="264"/>
      <c r="LNV71" s="264"/>
      <c r="LNW71" s="264"/>
      <c r="LNX71" s="264"/>
      <c r="LNY71" s="264"/>
      <c r="LNZ71" s="264"/>
      <c r="LOA71" s="264"/>
      <c r="LOB71" s="264"/>
      <c r="LOC71" s="264"/>
      <c r="LOD71" s="264"/>
      <c r="LOE71" s="264"/>
      <c r="LOF71" s="264"/>
      <c r="LOG71" s="264"/>
      <c r="LOH71" s="264"/>
      <c r="LOI71" s="264"/>
      <c r="LOJ71" s="264"/>
      <c r="LOK71" s="264"/>
      <c r="LOL71" s="264"/>
      <c r="LOM71" s="264"/>
      <c r="LON71" s="264"/>
      <c r="LOO71" s="264"/>
      <c r="LOP71" s="264"/>
      <c r="LOQ71" s="264"/>
      <c r="LOR71" s="264"/>
      <c r="LOS71" s="264"/>
      <c r="LOT71" s="264"/>
      <c r="LOU71" s="264"/>
      <c r="LOV71" s="264"/>
      <c r="LOW71" s="264"/>
      <c r="LOX71" s="264"/>
      <c r="LOY71" s="264"/>
      <c r="LOZ71" s="264"/>
      <c r="LPA71" s="264"/>
      <c r="LPB71" s="264"/>
      <c r="LPC71" s="264"/>
      <c r="LPD71" s="264"/>
      <c r="LPE71" s="264"/>
      <c r="LPF71" s="264"/>
      <c r="LPG71" s="264"/>
      <c r="LPH71" s="264"/>
      <c r="LPI71" s="264"/>
      <c r="LPJ71" s="264"/>
      <c r="LPK71" s="264"/>
      <c r="LPL71" s="264"/>
      <c r="LPM71" s="264"/>
      <c r="LPN71" s="264"/>
      <c r="LPO71" s="264"/>
      <c r="LPP71" s="264"/>
      <c r="LPQ71" s="264"/>
      <c r="LPR71" s="264"/>
      <c r="LPS71" s="264"/>
      <c r="LPT71" s="264"/>
      <c r="LPU71" s="264"/>
      <c r="LPV71" s="264"/>
      <c r="LPW71" s="264"/>
      <c r="LPX71" s="264"/>
      <c r="LPY71" s="264"/>
      <c r="LPZ71" s="264"/>
      <c r="LQA71" s="264"/>
      <c r="LQB71" s="264"/>
      <c r="LQC71" s="264"/>
      <c r="LQD71" s="264"/>
      <c r="LQE71" s="264"/>
      <c r="LQF71" s="264"/>
      <c r="LQG71" s="264"/>
      <c r="LQH71" s="264"/>
      <c r="LQI71" s="264"/>
      <c r="LQJ71" s="264"/>
      <c r="LQK71" s="264"/>
      <c r="LQL71" s="264"/>
      <c r="LQM71" s="264"/>
      <c r="LQN71" s="264"/>
      <c r="LQO71" s="264"/>
      <c r="LQP71" s="264"/>
      <c r="LQQ71" s="264"/>
      <c r="LQR71" s="264"/>
      <c r="LQS71" s="264"/>
      <c r="LQT71" s="264"/>
      <c r="LQU71" s="264"/>
      <c r="LQV71" s="264"/>
      <c r="LQW71" s="264"/>
      <c r="LQX71" s="264"/>
      <c r="LQY71" s="264"/>
      <c r="LQZ71" s="264"/>
      <c r="LRA71" s="264"/>
      <c r="LRB71" s="264"/>
      <c r="LRC71" s="264"/>
      <c r="LRD71" s="264"/>
      <c r="LRE71" s="264"/>
      <c r="LRF71" s="264"/>
      <c r="LRG71" s="264"/>
      <c r="LRH71" s="264"/>
      <c r="LRI71" s="264"/>
      <c r="LRJ71" s="264"/>
      <c r="LRK71" s="264"/>
      <c r="LRL71" s="264"/>
      <c r="LRM71" s="264"/>
      <c r="LRN71" s="264"/>
      <c r="LRO71" s="264"/>
      <c r="LRP71" s="264"/>
      <c r="LRQ71" s="264"/>
      <c r="LRR71" s="264"/>
      <c r="LRS71" s="264"/>
      <c r="LRT71" s="264"/>
      <c r="LRU71" s="264"/>
      <c r="LRV71" s="264"/>
      <c r="LRW71" s="264"/>
      <c r="LRX71" s="264"/>
      <c r="LRY71" s="264"/>
      <c r="LRZ71" s="264"/>
      <c r="LSA71" s="264"/>
      <c r="LSB71" s="264"/>
      <c r="LSC71" s="264"/>
      <c r="LSD71" s="264"/>
      <c r="LSE71" s="264"/>
      <c r="LSF71" s="264"/>
      <c r="LSG71" s="264"/>
      <c r="LSH71" s="264"/>
      <c r="LSI71" s="264"/>
      <c r="LSJ71" s="264"/>
      <c r="LSK71" s="264"/>
      <c r="LSL71" s="264"/>
      <c r="LSM71" s="264"/>
      <c r="LSN71" s="264"/>
      <c r="LSO71" s="264"/>
      <c r="LSP71" s="264"/>
      <c r="LSQ71" s="264"/>
      <c r="LSR71" s="264"/>
      <c r="LSS71" s="264"/>
      <c r="LST71" s="264"/>
      <c r="LSU71" s="264"/>
      <c r="LSV71" s="264"/>
      <c r="LSW71" s="264"/>
      <c r="LSX71" s="264"/>
      <c r="LSY71" s="264"/>
      <c r="LSZ71" s="264"/>
      <c r="LTA71" s="264"/>
      <c r="LTB71" s="264"/>
      <c r="LTC71" s="264"/>
      <c r="LTD71" s="264"/>
      <c r="LTE71" s="264"/>
      <c r="LTF71" s="264"/>
      <c r="LTG71" s="264"/>
      <c r="LTH71" s="264"/>
      <c r="LTI71" s="264"/>
      <c r="LTJ71" s="264"/>
      <c r="LTK71" s="264"/>
      <c r="LTL71" s="264"/>
      <c r="LTM71" s="264"/>
      <c r="LTN71" s="264"/>
      <c r="LTO71" s="264"/>
      <c r="LTP71" s="264"/>
      <c r="LTQ71" s="264"/>
      <c r="LTR71" s="264"/>
      <c r="LTS71" s="264"/>
      <c r="LTT71" s="264"/>
      <c r="LTU71" s="264"/>
      <c r="LTV71" s="264"/>
      <c r="LTW71" s="264"/>
      <c r="LTX71" s="264"/>
      <c r="LTY71" s="264"/>
      <c r="LTZ71" s="264"/>
      <c r="LUA71" s="264"/>
      <c r="LUB71" s="264"/>
      <c r="LUC71" s="264"/>
      <c r="LUD71" s="264"/>
      <c r="LUE71" s="264"/>
      <c r="LUF71" s="264"/>
      <c r="LUG71" s="264"/>
      <c r="LUH71" s="264"/>
      <c r="LUI71" s="264"/>
      <c r="LUJ71" s="264"/>
      <c r="LUK71" s="264"/>
      <c r="LUL71" s="264"/>
      <c r="LUM71" s="264"/>
      <c r="LUN71" s="264"/>
      <c r="LUO71" s="264"/>
      <c r="LUP71" s="264"/>
      <c r="LUQ71" s="264"/>
      <c r="LUR71" s="264"/>
      <c r="LUS71" s="264"/>
      <c r="LUT71" s="264"/>
      <c r="LUU71" s="264"/>
      <c r="LUV71" s="264"/>
      <c r="LUW71" s="264"/>
      <c r="LUX71" s="264"/>
      <c r="LUY71" s="264"/>
      <c r="LUZ71" s="264"/>
      <c r="LVA71" s="264"/>
      <c r="LVB71" s="264"/>
      <c r="LVC71" s="264"/>
      <c r="LVD71" s="264"/>
      <c r="LVE71" s="264"/>
      <c r="LVF71" s="264"/>
      <c r="LVG71" s="264"/>
      <c r="LVH71" s="264"/>
      <c r="LVI71" s="264"/>
      <c r="LVJ71" s="264"/>
      <c r="LVK71" s="264"/>
      <c r="LVL71" s="264"/>
      <c r="LVM71" s="264"/>
      <c r="LVN71" s="264"/>
      <c r="LVO71" s="264"/>
      <c r="LVP71" s="264"/>
      <c r="LVQ71" s="264"/>
      <c r="LVR71" s="264"/>
      <c r="LVS71" s="264"/>
      <c r="LVT71" s="264"/>
      <c r="LVU71" s="264"/>
      <c r="LVV71" s="264"/>
      <c r="LVW71" s="264"/>
      <c r="LVX71" s="264"/>
      <c r="LVY71" s="264"/>
      <c r="LVZ71" s="264"/>
      <c r="LWA71" s="264"/>
      <c r="LWB71" s="264"/>
      <c r="LWC71" s="264"/>
      <c r="LWD71" s="264"/>
      <c r="LWE71" s="264"/>
      <c r="LWF71" s="264"/>
      <c r="LWG71" s="264"/>
      <c r="LWH71" s="264"/>
      <c r="LWI71" s="264"/>
      <c r="LWJ71" s="264"/>
      <c r="LWK71" s="264"/>
      <c r="LWL71" s="264"/>
      <c r="LWM71" s="264"/>
      <c r="LWN71" s="264"/>
      <c r="LWO71" s="264"/>
      <c r="LWP71" s="264"/>
      <c r="LWQ71" s="264"/>
      <c r="LWR71" s="264"/>
      <c r="LWS71" s="264"/>
      <c r="LWT71" s="264"/>
      <c r="LWU71" s="264"/>
      <c r="LWV71" s="264"/>
      <c r="LWW71" s="264"/>
      <c r="LWX71" s="264"/>
      <c r="LWY71" s="264"/>
      <c r="LWZ71" s="264"/>
      <c r="LXA71" s="264"/>
      <c r="LXB71" s="264"/>
      <c r="LXC71" s="264"/>
      <c r="LXD71" s="264"/>
      <c r="LXE71" s="264"/>
      <c r="LXF71" s="264"/>
      <c r="LXG71" s="264"/>
      <c r="LXH71" s="264"/>
      <c r="LXI71" s="264"/>
      <c r="LXJ71" s="264"/>
      <c r="LXK71" s="264"/>
      <c r="LXL71" s="264"/>
      <c r="LXM71" s="264"/>
      <c r="LXN71" s="264"/>
      <c r="LXO71" s="264"/>
      <c r="LXP71" s="264"/>
      <c r="LXQ71" s="264"/>
      <c r="LXR71" s="264"/>
      <c r="LXS71" s="264"/>
      <c r="LXT71" s="264"/>
      <c r="LXU71" s="264"/>
      <c r="LXV71" s="264"/>
      <c r="LXW71" s="264"/>
      <c r="LXX71" s="264"/>
      <c r="LXY71" s="264"/>
      <c r="LXZ71" s="264"/>
      <c r="LYA71" s="264"/>
      <c r="LYB71" s="264"/>
      <c r="LYC71" s="264"/>
      <c r="LYD71" s="264"/>
      <c r="LYE71" s="264"/>
      <c r="LYF71" s="264"/>
      <c r="LYG71" s="264"/>
      <c r="LYH71" s="264"/>
      <c r="LYI71" s="264"/>
      <c r="LYJ71" s="264"/>
      <c r="LYK71" s="264"/>
      <c r="LYL71" s="264"/>
      <c r="LYM71" s="264"/>
      <c r="LYN71" s="264"/>
      <c r="LYO71" s="264"/>
      <c r="LYP71" s="264"/>
      <c r="LYQ71" s="264"/>
      <c r="LYR71" s="264"/>
      <c r="LYS71" s="264"/>
      <c r="LYT71" s="264"/>
      <c r="LYU71" s="264"/>
      <c r="LYV71" s="264"/>
      <c r="LYW71" s="264"/>
      <c r="LYX71" s="264"/>
      <c r="LYY71" s="264"/>
      <c r="LYZ71" s="264"/>
      <c r="LZA71" s="264"/>
      <c r="LZB71" s="264"/>
      <c r="LZC71" s="264"/>
      <c r="LZD71" s="264"/>
      <c r="LZE71" s="264"/>
      <c r="LZF71" s="264"/>
      <c r="LZG71" s="264"/>
      <c r="LZH71" s="264"/>
      <c r="LZI71" s="264"/>
      <c r="LZJ71" s="264"/>
      <c r="LZK71" s="264"/>
      <c r="LZL71" s="264"/>
      <c r="LZM71" s="264"/>
      <c r="LZN71" s="264"/>
      <c r="LZO71" s="264"/>
      <c r="LZP71" s="264"/>
      <c r="LZQ71" s="264"/>
      <c r="LZR71" s="264"/>
      <c r="LZS71" s="264"/>
      <c r="LZT71" s="264"/>
      <c r="LZU71" s="264"/>
      <c r="LZV71" s="264"/>
      <c r="LZW71" s="264"/>
      <c r="LZX71" s="264"/>
      <c r="LZY71" s="264"/>
      <c r="LZZ71" s="264"/>
      <c r="MAA71" s="264"/>
      <c r="MAB71" s="264"/>
      <c r="MAC71" s="264"/>
      <c r="MAD71" s="264"/>
      <c r="MAE71" s="264"/>
      <c r="MAF71" s="264"/>
      <c r="MAG71" s="264"/>
      <c r="MAH71" s="264"/>
      <c r="MAI71" s="264"/>
      <c r="MAJ71" s="264"/>
      <c r="MAK71" s="264"/>
      <c r="MAL71" s="264"/>
      <c r="MAM71" s="264"/>
      <c r="MAN71" s="264"/>
      <c r="MAO71" s="264"/>
      <c r="MAP71" s="264"/>
      <c r="MAQ71" s="264"/>
      <c r="MAR71" s="264"/>
      <c r="MAS71" s="264"/>
      <c r="MAT71" s="264"/>
      <c r="MAU71" s="264"/>
      <c r="MAV71" s="264"/>
      <c r="MAW71" s="264"/>
      <c r="MAX71" s="264"/>
      <c r="MAY71" s="264"/>
      <c r="MAZ71" s="264"/>
      <c r="MBA71" s="264"/>
      <c r="MBB71" s="264"/>
      <c r="MBC71" s="264"/>
      <c r="MBD71" s="264"/>
      <c r="MBE71" s="264"/>
      <c r="MBF71" s="264"/>
      <c r="MBG71" s="264"/>
      <c r="MBH71" s="264"/>
      <c r="MBI71" s="264"/>
      <c r="MBJ71" s="264"/>
      <c r="MBK71" s="264"/>
      <c r="MBL71" s="264"/>
      <c r="MBM71" s="264"/>
      <c r="MBN71" s="264"/>
      <c r="MBO71" s="264"/>
      <c r="MBP71" s="264"/>
      <c r="MBQ71" s="264"/>
      <c r="MBR71" s="264"/>
      <c r="MBS71" s="264"/>
      <c r="MBT71" s="264"/>
      <c r="MBU71" s="264"/>
      <c r="MBV71" s="264"/>
      <c r="MBW71" s="264"/>
      <c r="MBX71" s="264"/>
      <c r="MBY71" s="264"/>
      <c r="MBZ71" s="264"/>
      <c r="MCA71" s="264"/>
      <c r="MCB71" s="264"/>
      <c r="MCC71" s="264"/>
      <c r="MCD71" s="264"/>
      <c r="MCE71" s="264"/>
      <c r="MCF71" s="264"/>
      <c r="MCG71" s="264"/>
      <c r="MCH71" s="264"/>
      <c r="MCI71" s="264"/>
      <c r="MCJ71" s="264"/>
      <c r="MCK71" s="264"/>
      <c r="MCL71" s="264"/>
      <c r="MCM71" s="264"/>
      <c r="MCN71" s="264"/>
      <c r="MCO71" s="264"/>
      <c r="MCP71" s="264"/>
      <c r="MCQ71" s="264"/>
      <c r="MCR71" s="264"/>
      <c r="MCS71" s="264"/>
      <c r="MCT71" s="264"/>
      <c r="MCU71" s="264"/>
      <c r="MCV71" s="264"/>
      <c r="MCW71" s="264"/>
      <c r="MCX71" s="264"/>
      <c r="MCY71" s="264"/>
      <c r="MCZ71" s="264"/>
      <c r="MDA71" s="264"/>
      <c r="MDB71" s="264"/>
      <c r="MDC71" s="264"/>
      <c r="MDD71" s="264"/>
      <c r="MDE71" s="264"/>
      <c r="MDF71" s="264"/>
      <c r="MDG71" s="264"/>
      <c r="MDH71" s="264"/>
      <c r="MDI71" s="264"/>
      <c r="MDJ71" s="264"/>
      <c r="MDK71" s="264"/>
      <c r="MDL71" s="264"/>
      <c r="MDM71" s="264"/>
      <c r="MDN71" s="264"/>
      <c r="MDO71" s="264"/>
      <c r="MDP71" s="264"/>
      <c r="MDQ71" s="264"/>
      <c r="MDR71" s="264"/>
      <c r="MDS71" s="264"/>
      <c r="MDT71" s="264"/>
      <c r="MDU71" s="264"/>
      <c r="MDV71" s="264"/>
      <c r="MDW71" s="264"/>
      <c r="MDX71" s="264"/>
      <c r="MDY71" s="264"/>
      <c r="MDZ71" s="264"/>
      <c r="MEA71" s="264"/>
      <c r="MEB71" s="264"/>
      <c r="MEC71" s="264"/>
      <c r="MED71" s="264"/>
      <c r="MEE71" s="264"/>
      <c r="MEF71" s="264"/>
      <c r="MEG71" s="264"/>
      <c r="MEH71" s="264"/>
      <c r="MEI71" s="264"/>
      <c r="MEJ71" s="264"/>
      <c r="MEK71" s="264"/>
      <c r="MEL71" s="264"/>
      <c r="MEM71" s="264"/>
      <c r="MEN71" s="264"/>
      <c r="MEO71" s="264"/>
      <c r="MEP71" s="264"/>
      <c r="MEQ71" s="264"/>
      <c r="MER71" s="264"/>
      <c r="MES71" s="264"/>
      <c r="MET71" s="264"/>
      <c r="MEU71" s="264"/>
      <c r="MEV71" s="264"/>
      <c r="MEW71" s="264"/>
      <c r="MEX71" s="264"/>
      <c r="MEY71" s="264"/>
      <c r="MEZ71" s="264"/>
      <c r="MFA71" s="264"/>
      <c r="MFB71" s="264"/>
      <c r="MFC71" s="264"/>
      <c r="MFD71" s="264"/>
      <c r="MFE71" s="264"/>
      <c r="MFF71" s="264"/>
      <c r="MFG71" s="264"/>
      <c r="MFH71" s="264"/>
      <c r="MFI71" s="264"/>
      <c r="MFJ71" s="264"/>
      <c r="MFK71" s="264"/>
      <c r="MFL71" s="264"/>
      <c r="MFM71" s="264"/>
      <c r="MFN71" s="264"/>
      <c r="MFO71" s="264"/>
      <c r="MFP71" s="264"/>
      <c r="MFQ71" s="264"/>
      <c r="MFR71" s="264"/>
      <c r="MFS71" s="264"/>
      <c r="MFT71" s="264"/>
      <c r="MFU71" s="264"/>
      <c r="MFV71" s="264"/>
      <c r="MFW71" s="264"/>
      <c r="MFX71" s="264"/>
      <c r="MFY71" s="264"/>
      <c r="MFZ71" s="264"/>
      <c r="MGA71" s="264"/>
      <c r="MGB71" s="264"/>
      <c r="MGC71" s="264"/>
      <c r="MGD71" s="264"/>
      <c r="MGE71" s="264"/>
      <c r="MGF71" s="264"/>
      <c r="MGG71" s="264"/>
      <c r="MGH71" s="264"/>
      <c r="MGI71" s="264"/>
      <c r="MGJ71" s="264"/>
      <c r="MGK71" s="264"/>
      <c r="MGL71" s="264"/>
      <c r="MGM71" s="264"/>
      <c r="MGN71" s="264"/>
      <c r="MGO71" s="264"/>
      <c r="MGP71" s="264"/>
      <c r="MGQ71" s="264"/>
      <c r="MGR71" s="264"/>
      <c r="MGS71" s="264"/>
      <c r="MGT71" s="264"/>
      <c r="MGU71" s="264"/>
      <c r="MGV71" s="264"/>
      <c r="MGW71" s="264"/>
      <c r="MGX71" s="264"/>
      <c r="MGY71" s="264"/>
      <c r="MGZ71" s="264"/>
      <c r="MHA71" s="264"/>
      <c r="MHB71" s="264"/>
      <c r="MHC71" s="264"/>
      <c r="MHD71" s="264"/>
      <c r="MHE71" s="264"/>
      <c r="MHF71" s="264"/>
      <c r="MHG71" s="264"/>
      <c r="MHH71" s="264"/>
      <c r="MHI71" s="264"/>
      <c r="MHJ71" s="264"/>
      <c r="MHK71" s="264"/>
      <c r="MHL71" s="264"/>
      <c r="MHM71" s="264"/>
      <c r="MHN71" s="264"/>
      <c r="MHO71" s="264"/>
      <c r="MHP71" s="264"/>
      <c r="MHQ71" s="264"/>
      <c r="MHR71" s="264"/>
      <c r="MHS71" s="264"/>
      <c r="MHT71" s="264"/>
      <c r="MHU71" s="264"/>
      <c r="MHV71" s="264"/>
      <c r="MHW71" s="264"/>
      <c r="MHX71" s="264"/>
      <c r="MHY71" s="264"/>
      <c r="MHZ71" s="264"/>
      <c r="MIA71" s="264"/>
      <c r="MIB71" s="264"/>
      <c r="MIC71" s="264"/>
      <c r="MID71" s="264"/>
      <c r="MIE71" s="264"/>
      <c r="MIF71" s="264"/>
      <c r="MIG71" s="264"/>
      <c r="MIH71" s="264"/>
      <c r="MII71" s="264"/>
      <c r="MIJ71" s="264"/>
      <c r="MIK71" s="264"/>
      <c r="MIL71" s="264"/>
      <c r="MIM71" s="264"/>
      <c r="MIN71" s="264"/>
      <c r="MIO71" s="264"/>
      <c r="MIP71" s="264"/>
      <c r="MIQ71" s="264"/>
      <c r="MIR71" s="264"/>
      <c r="MIS71" s="264"/>
      <c r="MIT71" s="264"/>
      <c r="MIU71" s="264"/>
      <c r="MIV71" s="264"/>
      <c r="MIW71" s="264"/>
      <c r="MIX71" s="264"/>
      <c r="MIY71" s="264"/>
      <c r="MIZ71" s="264"/>
      <c r="MJA71" s="264"/>
      <c r="MJB71" s="264"/>
      <c r="MJC71" s="264"/>
      <c r="MJD71" s="264"/>
      <c r="MJE71" s="264"/>
      <c r="MJF71" s="264"/>
      <c r="MJG71" s="264"/>
      <c r="MJH71" s="264"/>
      <c r="MJI71" s="264"/>
      <c r="MJJ71" s="264"/>
      <c r="MJK71" s="264"/>
      <c r="MJL71" s="264"/>
      <c r="MJM71" s="264"/>
      <c r="MJN71" s="264"/>
      <c r="MJO71" s="264"/>
      <c r="MJP71" s="264"/>
      <c r="MJQ71" s="264"/>
      <c r="MJR71" s="264"/>
      <c r="MJS71" s="264"/>
      <c r="MJT71" s="264"/>
      <c r="MJU71" s="264"/>
      <c r="MJV71" s="264"/>
      <c r="MJW71" s="264"/>
      <c r="MJX71" s="264"/>
      <c r="MJY71" s="264"/>
      <c r="MJZ71" s="264"/>
      <c r="MKA71" s="264"/>
      <c r="MKB71" s="264"/>
      <c r="MKC71" s="264"/>
      <c r="MKD71" s="264"/>
      <c r="MKE71" s="264"/>
      <c r="MKF71" s="264"/>
      <c r="MKG71" s="264"/>
      <c r="MKH71" s="264"/>
      <c r="MKI71" s="264"/>
      <c r="MKJ71" s="264"/>
      <c r="MKK71" s="264"/>
      <c r="MKL71" s="264"/>
      <c r="MKM71" s="264"/>
      <c r="MKN71" s="264"/>
      <c r="MKO71" s="264"/>
      <c r="MKP71" s="264"/>
      <c r="MKQ71" s="264"/>
      <c r="MKR71" s="264"/>
      <c r="MKS71" s="264"/>
      <c r="MKT71" s="264"/>
      <c r="MKU71" s="264"/>
      <c r="MKV71" s="264"/>
      <c r="MKW71" s="264"/>
      <c r="MKX71" s="264"/>
      <c r="MKY71" s="264"/>
      <c r="MKZ71" s="264"/>
      <c r="MLA71" s="264"/>
      <c r="MLB71" s="264"/>
      <c r="MLC71" s="264"/>
      <c r="MLD71" s="264"/>
      <c r="MLE71" s="264"/>
      <c r="MLF71" s="264"/>
      <c r="MLG71" s="264"/>
      <c r="MLH71" s="264"/>
      <c r="MLI71" s="264"/>
      <c r="MLJ71" s="264"/>
      <c r="MLK71" s="264"/>
      <c r="MLL71" s="264"/>
      <c r="MLM71" s="264"/>
      <c r="MLN71" s="264"/>
      <c r="MLO71" s="264"/>
      <c r="MLP71" s="264"/>
      <c r="MLQ71" s="264"/>
      <c r="MLR71" s="264"/>
      <c r="MLS71" s="264"/>
      <c r="MLT71" s="264"/>
      <c r="MLU71" s="264"/>
      <c r="MLV71" s="264"/>
      <c r="MLW71" s="264"/>
      <c r="MLX71" s="264"/>
      <c r="MLY71" s="264"/>
      <c r="MLZ71" s="264"/>
      <c r="MMA71" s="264"/>
      <c r="MMB71" s="264"/>
      <c r="MMC71" s="264"/>
      <c r="MMD71" s="264"/>
      <c r="MME71" s="264"/>
      <c r="MMF71" s="264"/>
      <c r="MMG71" s="264"/>
      <c r="MMH71" s="264"/>
      <c r="MMI71" s="264"/>
      <c r="MMJ71" s="264"/>
      <c r="MMK71" s="264"/>
      <c r="MML71" s="264"/>
      <c r="MMM71" s="264"/>
      <c r="MMN71" s="264"/>
      <c r="MMO71" s="264"/>
      <c r="MMP71" s="264"/>
      <c r="MMQ71" s="264"/>
      <c r="MMR71" s="264"/>
      <c r="MMS71" s="264"/>
      <c r="MMT71" s="264"/>
      <c r="MMU71" s="264"/>
      <c r="MMV71" s="264"/>
      <c r="MMW71" s="264"/>
      <c r="MMX71" s="264"/>
      <c r="MMY71" s="264"/>
      <c r="MMZ71" s="264"/>
      <c r="MNA71" s="264"/>
      <c r="MNB71" s="264"/>
      <c r="MNC71" s="264"/>
      <c r="MND71" s="264"/>
      <c r="MNE71" s="264"/>
      <c r="MNF71" s="264"/>
      <c r="MNG71" s="264"/>
      <c r="MNH71" s="264"/>
      <c r="MNI71" s="264"/>
      <c r="MNJ71" s="264"/>
      <c r="MNK71" s="264"/>
      <c r="MNL71" s="264"/>
      <c r="MNM71" s="264"/>
      <c r="MNN71" s="264"/>
      <c r="MNO71" s="264"/>
      <c r="MNP71" s="264"/>
      <c r="MNQ71" s="264"/>
      <c r="MNR71" s="264"/>
      <c r="MNS71" s="264"/>
      <c r="MNT71" s="264"/>
      <c r="MNU71" s="264"/>
      <c r="MNV71" s="264"/>
      <c r="MNW71" s="264"/>
      <c r="MNX71" s="264"/>
      <c r="MNY71" s="264"/>
      <c r="MNZ71" s="264"/>
      <c r="MOA71" s="264"/>
      <c r="MOB71" s="264"/>
      <c r="MOC71" s="264"/>
      <c r="MOD71" s="264"/>
      <c r="MOE71" s="264"/>
      <c r="MOF71" s="264"/>
      <c r="MOG71" s="264"/>
      <c r="MOH71" s="264"/>
      <c r="MOI71" s="264"/>
      <c r="MOJ71" s="264"/>
      <c r="MOK71" s="264"/>
      <c r="MOL71" s="264"/>
      <c r="MOM71" s="264"/>
      <c r="MON71" s="264"/>
      <c r="MOO71" s="264"/>
      <c r="MOP71" s="264"/>
      <c r="MOQ71" s="264"/>
      <c r="MOR71" s="264"/>
      <c r="MOS71" s="264"/>
      <c r="MOT71" s="264"/>
      <c r="MOU71" s="264"/>
      <c r="MOV71" s="264"/>
      <c r="MOW71" s="264"/>
      <c r="MOX71" s="264"/>
      <c r="MOY71" s="264"/>
      <c r="MOZ71" s="264"/>
      <c r="MPA71" s="264"/>
      <c r="MPB71" s="264"/>
      <c r="MPC71" s="264"/>
      <c r="MPD71" s="264"/>
      <c r="MPE71" s="264"/>
      <c r="MPF71" s="264"/>
      <c r="MPG71" s="264"/>
      <c r="MPH71" s="264"/>
      <c r="MPI71" s="264"/>
      <c r="MPJ71" s="264"/>
      <c r="MPK71" s="264"/>
      <c r="MPL71" s="264"/>
      <c r="MPM71" s="264"/>
      <c r="MPN71" s="264"/>
      <c r="MPO71" s="264"/>
      <c r="MPP71" s="264"/>
      <c r="MPQ71" s="264"/>
      <c r="MPR71" s="264"/>
      <c r="MPS71" s="264"/>
      <c r="MPT71" s="264"/>
      <c r="MPU71" s="264"/>
      <c r="MPV71" s="264"/>
      <c r="MPW71" s="264"/>
      <c r="MPX71" s="264"/>
      <c r="MPY71" s="264"/>
      <c r="MPZ71" s="264"/>
      <c r="MQA71" s="264"/>
      <c r="MQB71" s="264"/>
      <c r="MQC71" s="264"/>
      <c r="MQD71" s="264"/>
      <c r="MQE71" s="264"/>
      <c r="MQF71" s="264"/>
      <c r="MQG71" s="264"/>
      <c r="MQH71" s="264"/>
      <c r="MQI71" s="264"/>
      <c r="MQJ71" s="264"/>
      <c r="MQK71" s="264"/>
      <c r="MQL71" s="264"/>
      <c r="MQM71" s="264"/>
      <c r="MQN71" s="264"/>
      <c r="MQO71" s="264"/>
      <c r="MQP71" s="264"/>
      <c r="MQQ71" s="264"/>
      <c r="MQR71" s="264"/>
      <c r="MQS71" s="264"/>
      <c r="MQT71" s="264"/>
      <c r="MQU71" s="264"/>
      <c r="MQV71" s="264"/>
      <c r="MQW71" s="264"/>
      <c r="MQX71" s="264"/>
      <c r="MQY71" s="264"/>
      <c r="MQZ71" s="264"/>
      <c r="MRA71" s="264"/>
      <c r="MRB71" s="264"/>
      <c r="MRC71" s="264"/>
      <c r="MRD71" s="264"/>
      <c r="MRE71" s="264"/>
      <c r="MRF71" s="264"/>
      <c r="MRG71" s="264"/>
      <c r="MRH71" s="264"/>
      <c r="MRI71" s="264"/>
      <c r="MRJ71" s="264"/>
      <c r="MRK71" s="264"/>
      <c r="MRL71" s="264"/>
      <c r="MRM71" s="264"/>
      <c r="MRN71" s="264"/>
      <c r="MRO71" s="264"/>
      <c r="MRP71" s="264"/>
      <c r="MRQ71" s="264"/>
      <c r="MRR71" s="264"/>
      <c r="MRS71" s="264"/>
      <c r="MRT71" s="264"/>
      <c r="MRU71" s="264"/>
      <c r="MRV71" s="264"/>
      <c r="MRW71" s="264"/>
      <c r="MRX71" s="264"/>
      <c r="MRY71" s="264"/>
      <c r="MRZ71" s="264"/>
      <c r="MSA71" s="264"/>
      <c r="MSB71" s="264"/>
      <c r="MSC71" s="264"/>
      <c r="MSD71" s="264"/>
      <c r="MSE71" s="264"/>
      <c r="MSF71" s="264"/>
      <c r="MSG71" s="264"/>
      <c r="MSH71" s="264"/>
      <c r="MSI71" s="264"/>
      <c r="MSJ71" s="264"/>
      <c r="MSK71" s="264"/>
      <c r="MSL71" s="264"/>
      <c r="MSM71" s="264"/>
      <c r="MSN71" s="264"/>
      <c r="MSO71" s="264"/>
      <c r="MSP71" s="264"/>
      <c r="MSQ71" s="264"/>
      <c r="MSR71" s="264"/>
      <c r="MSS71" s="264"/>
      <c r="MST71" s="264"/>
      <c r="MSU71" s="264"/>
      <c r="MSV71" s="264"/>
      <c r="MSW71" s="264"/>
      <c r="MSX71" s="264"/>
      <c r="MSY71" s="264"/>
      <c r="MSZ71" s="264"/>
      <c r="MTA71" s="264"/>
      <c r="MTB71" s="264"/>
      <c r="MTC71" s="264"/>
      <c r="MTD71" s="264"/>
      <c r="MTE71" s="264"/>
      <c r="MTF71" s="264"/>
      <c r="MTG71" s="264"/>
      <c r="MTH71" s="264"/>
      <c r="MTI71" s="264"/>
      <c r="MTJ71" s="264"/>
      <c r="MTK71" s="264"/>
      <c r="MTL71" s="264"/>
      <c r="MTM71" s="264"/>
      <c r="MTN71" s="264"/>
      <c r="MTO71" s="264"/>
      <c r="MTP71" s="264"/>
      <c r="MTQ71" s="264"/>
      <c r="MTR71" s="264"/>
      <c r="MTS71" s="264"/>
      <c r="MTT71" s="264"/>
      <c r="MTU71" s="264"/>
      <c r="MTV71" s="264"/>
      <c r="MTW71" s="264"/>
      <c r="MTX71" s="264"/>
      <c r="MTY71" s="264"/>
      <c r="MTZ71" s="264"/>
      <c r="MUA71" s="264"/>
      <c r="MUB71" s="264"/>
      <c r="MUC71" s="264"/>
      <c r="MUD71" s="264"/>
      <c r="MUE71" s="264"/>
      <c r="MUF71" s="264"/>
      <c r="MUG71" s="264"/>
      <c r="MUH71" s="264"/>
      <c r="MUI71" s="264"/>
      <c r="MUJ71" s="264"/>
      <c r="MUK71" s="264"/>
      <c r="MUL71" s="264"/>
      <c r="MUM71" s="264"/>
      <c r="MUN71" s="264"/>
      <c r="MUO71" s="264"/>
      <c r="MUP71" s="264"/>
      <c r="MUQ71" s="264"/>
      <c r="MUR71" s="264"/>
      <c r="MUS71" s="264"/>
      <c r="MUT71" s="264"/>
      <c r="MUU71" s="264"/>
      <c r="MUV71" s="264"/>
      <c r="MUW71" s="264"/>
      <c r="MUX71" s="264"/>
      <c r="MUY71" s="264"/>
      <c r="MUZ71" s="264"/>
      <c r="MVA71" s="264"/>
      <c r="MVB71" s="264"/>
      <c r="MVC71" s="264"/>
      <c r="MVD71" s="264"/>
      <c r="MVE71" s="264"/>
      <c r="MVF71" s="264"/>
      <c r="MVG71" s="264"/>
      <c r="MVH71" s="264"/>
      <c r="MVI71" s="264"/>
      <c r="MVJ71" s="264"/>
      <c r="MVK71" s="264"/>
      <c r="MVL71" s="264"/>
      <c r="MVM71" s="264"/>
      <c r="MVN71" s="264"/>
      <c r="MVO71" s="264"/>
      <c r="MVP71" s="264"/>
      <c r="MVQ71" s="264"/>
      <c r="MVR71" s="264"/>
      <c r="MVS71" s="264"/>
      <c r="MVT71" s="264"/>
      <c r="MVU71" s="264"/>
      <c r="MVV71" s="264"/>
      <c r="MVW71" s="264"/>
      <c r="MVX71" s="264"/>
      <c r="MVY71" s="264"/>
      <c r="MVZ71" s="264"/>
      <c r="MWA71" s="264"/>
      <c r="MWB71" s="264"/>
      <c r="MWC71" s="264"/>
      <c r="MWD71" s="264"/>
      <c r="MWE71" s="264"/>
      <c r="MWF71" s="264"/>
      <c r="MWG71" s="264"/>
      <c r="MWH71" s="264"/>
      <c r="MWI71" s="264"/>
      <c r="MWJ71" s="264"/>
      <c r="MWK71" s="264"/>
      <c r="MWL71" s="264"/>
      <c r="MWM71" s="264"/>
      <c r="MWN71" s="264"/>
      <c r="MWO71" s="264"/>
      <c r="MWP71" s="264"/>
      <c r="MWQ71" s="264"/>
      <c r="MWR71" s="264"/>
      <c r="MWS71" s="264"/>
      <c r="MWT71" s="264"/>
      <c r="MWU71" s="264"/>
      <c r="MWV71" s="264"/>
      <c r="MWW71" s="264"/>
      <c r="MWX71" s="264"/>
      <c r="MWY71" s="264"/>
      <c r="MWZ71" s="264"/>
      <c r="MXA71" s="264"/>
      <c r="MXB71" s="264"/>
      <c r="MXC71" s="264"/>
      <c r="MXD71" s="264"/>
      <c r="MXE71" s="264"/>
      <c r="MXF71" s="264"/>
      <c r="MXG71" s="264"/>
      <c r="MXH71" s="264"/>
      <c r="MXI71" s="264"/>
      <c r="MXJ71" s="264"/>
      <c r="MXK71" s="264"/>
      <c r="MXL71" s="264"/>
      <c r="MXM71" s="264"/>
      <c r="MXN71" s="264"/>
      <c r="MXO71" s="264"/>
      <c r="MXP71" s="264"/>
      <c r="MXQ71" s="264"/>
      <c r="MXR71" s="264"/>
      <c r="MXS71" s="264"/>
      <c r="MXT71" s="264"/>
      <c r="MXU71" s="264"/>
      <c r="MXV71" s="264"/>
      <c r="MXW71" s="264"/>
      <c r="MXX71" s="264"/>
      <c r="MXY71" s="264"/>
      <c r="MXZ71" s="264"/>
      <c r="MYA71" s="264"/>
      <c r="MYB71" s="264"/>
      <c r="MYC71" s="264"/>
      <c r="MYD71" s="264"/>
      <c r="MYE71" s="264"/>
      <c r="MYF71" s="264"/>
      <c r="MYG71" s="264"/>
      <c r="MYH71" s="264"/>
      <c r="MYI71" s="264"/>
      <c r="MYJ71" s="264"/>
      <c r="MYK71" s="264"/>
      <c r="MYL71" s="264"/>
      <c r="MYM71" s="264"/>
      <c r="MYN71" s="264"/>
      <c r="MYO71" s="264"/>
      <c r="MYP71" s="264"/>
      <c r="MYQ71" s="264"/>
      <c r="MYR71" s="264"/>
      <c r="MYS71" s="264"/>
      <c r="MYT71" s="264"/>
      <c r="MYU71" s="264"/>
      <c r="MYV71" s="264"/>
      <c r="MYW71" s="264"/>
      <c r="MYX71" s="264"/>
      <c r="MYY71" s="264"/>
      <c r="MYZ71" s="264"/>
      <c r="MZA71" s="264"/>
      <c r="MZB71" s="264"/>
      <c r="MZC71" s="264"/>
      <c r="MZD71" s="264"/>
      <c r="MZE71" s="264"/>
      <c r="MZF71" s="264"/>
      <c r="MZG71" s="264"/>
      <c r="MZH71" s="264"/>
      <c r="MZI71" s="264"/>
      <c r="MZJ71" s="264"/>
      <c r="MZK71" s="264"/>
      <c r="MZL71" s="264"/>
      <c r="MZM71" s="264"/>
      <c r="MZN71" s="264"/>
      <c r="MZO71" s="264"/>
      <c r="MZP71" s="264"/>
      <c r="MZQ71" s="264"/>
      <c r="MZR71" s="264"/>
      <c r="MZS71" s="264"/>
      <c r="MZT71" s="264"/>
      <c r="MZU71" s="264"/>
      <c r="MZV71" s="264"/>
      <c r="MZW71" s="264"/>
      <c r="MZX71" s="264"/>
      <c r="MZY71" s="264"/>
      <c r="MZZ71" s="264"/>
      <c r="NAA71" s="264"/>
      <c r="NAB71" s="264"/>
      <c r="NAC71" s="264"/>
      <c r="NAD71" s="264"/>
      <c r="NAE71" s="264"/>
      <c r="NAF71" s="264"/>
      <c r="NAG71" s="264"/>
      <c r="NAH71" s="264"/>
      <c r="NAI71" s="264"/>
      <c r="NAJ71" s="264"/>
      <c r="NAK71" s="264"/>
      <c r="NAL71" s="264"/>
      <c r="NAM71" s="264"/>
      <c r="NAN71" s="264"/>
      <c r="NAO71" s="264"/>
      <c r="NAP71" s="264"/>
      <c r="NAQ71" s="264"/>
      <c r="NAR71" s="264"/>
      <c r="NAS71" s="264"/>
      <c r="NAT71" s="264"/>
      <c r="NAU71" s="264"/>
      <c r="NAV71" s="264"/>
      <c r="NAW71" s="264"/>
      <c r="NAX71" s="264"/>
      <c r="NAY71" s="264"/>
      <c r="NAZ71" s="264"/>
      <c r="NBA71" s="264"/>
      <c r="NBB71" s="264"/>
      <c r="NBC71" s="264"/>
      <c r="NBD71" s="264"/>
      <c r="NBE71" s="264"/>
      <c r="NBF71" s="264"/>
      <c r="NBG71" s="264"/>
      <c r="NBH71" s="264"/>
      <c r="NBI71" s="264"/>
      <c r="NBJ71" s="264"/>
      <c r="NBK71" s="264"/>
      <c r="NBL71" s="264"/>
      <c r="NBM71" s="264"/>
      <c r="NBN71" s="264"/>
      <c r="NBO71" s="264"/>
      <c r="NBP71" s="264"/>
      <c r="NBQ71" s="264"/>
      <c r="NBR71" s="264"/>
      <c r="NBS71" s="264"/>
      <c r="NBT71" s="264"/>
      <c r="NBU71" s="264"/>
      <c r="NBV71" s="264"/>
      <c r="NBW71" s="264"/>
      <c r="NBX71" s="264"/>
      <c r="NBY71" s="264"/>
      <c r="NBZ71" s="264"/>
      <c r="NCA71" s="264"/>
      <c r="NCB71" s="264"/>
      <c r="NCC71" s="264"/>
      <c r="NCD71" s="264"/>
      <c r="NCE71" s="264"/>
      <c r="NCF71" s="264"/>
      <c r="NCG71" s="264"/>
      <c r="NCH71" s="264"/>
      <c r="NCI71" s="264"/>
      <c r="NCJ71" s="264"/>
      <c r="NCK71" s="264"/>
      <c r="NCL71" s="264"/>
      <c r="NCM71" s="264"/>
      <c r="NCN71" s="264"/>
      <c r="NCO71" s="264"/>
      <c r="NCP71" s="264"/>
      <c r="NCQ71" s="264"/>
      <c r="NCR71" s="264"/>
      <c r="NCS71" s="264"/>
      <c r="NCT71" s="264"/>
      <c r="NCU71" s="264"/>
      <c r="NCV71" s="264"/>
      <c r="NCW71" s="264"/>
      <c r="NCX71" s="264"/>
      <c r="NCY71" s="264"/>
      <c r="NCZ71" s="264"/>
      <c r="NDA71" s="264"/>
      <c r="NDB71" s="264"/>
      <c r="NDC71" s="264"/>
      <c r="NDD71" s="264"/>
      <c r="NDE71" s="264"/>
      <c r="NDF71" s="264"/>
      <c r="NDG71" s="264"/>
      <c r="NDH71" s="264"/>
      <c r="NDI71" s="264"/>
      <c r="NDJ71" s="264"/>
      <c r="NDK71" s="264"/>
      <c r="NDL71" s="264"/>
      <c r="NDM71" s="264"/>
      <c r="NDN71" s="264"/>
      <c r="NDO71" s="264"/>
      <c r="NDP71" s="264"/>
      <c r="NDQ71" s="264"/>
      <c r="NDR71" s="264"/>
      <c r="NDS71" s="264"/>
      <c r="NDT71" s="264"/>
      <c r="NDU71" s="264"/>
      <c r="NDV71" s="264"/>
      <c r="NDW71" s="264"/>
      <c r="NDX71" s="264"/>
      <c r="NDY71" s="264"/>
      <c r="NDZ71" s="264"/>
      <c r="NEA71" s="264"/>
      <c r="NEB71" s="264"/>
      <c r="NEC71" s="264"/>
      <c r="NED71" s="264"/>
      <c r="NEE71" s="264"/>
      <c r="NEF71" s="264"/>
      <c r="NEG71" s="264"/>
      <c r="NEH71" s="264"/>
      <c r="NEI71" s="264"/>
      <c r="NEJ71" s="264"/>
      <c r="NEK71" s="264"/>
      <c r="NEL71" s="264"/>
      <c r="NEM71" s="264"/>
      <c r="NEN71" s="264"/>
      <c r="NEO71" s="264"/>
      <c r="NEP71" s="264"/>
      <c r="NEQ71" s="264"/>
      <c r="NER71" s="264"/>
      <c r="NES71" s="264"/>
      <c r="NET71" s="264"/>
      <c r="NEU71" s="264"/>
      <c r="NEV71" s="264"/>
      <c r="NEW71" s="264"/>
      <c r="NEX71" s="264"/>
      <c r="NEY71" s="264"/>
      <c r="NEZ71" s="264"/>
      <c r="NFA71" s="264"/>
      <c r="NFB71" s="264"/>
      <c r="NFC71" s="264"/>
      <c r="NFD71" s="264"/>
      <c r="NFE71" s="264"/>
      <c r="NFF71" s="264"/>
      <c r="NFG71" s="264"/>
      <c r="NFH71" s="264"/>
      <c r="NFI71" s="264"/>
      <c r="NFJ71" s="264"/>
      <c r="NFK71" s="264"/>
      <c r="NFL71" s="264"/>
      <c r="NFM71" s="264"/>
      <c r="NFN71" s="264"/>
      <c r="NFO71" s="264"/>
      <c r="NFP71" s="264"/>
      <c r="NFQ71" s="264"/>
      <c r="NFR71" s="264"/>
      <c r="NFS71" s="264"/>
      <c r="NFT71" s="264"/>
      <c r="NFU71" s="264"/>
      <c r="NFV71" s="264"/>
      <c r="NFW71" s="264"/>
      <c r="NFX71" s="264"/>
      <c r="NFY71" s="264"/>
      <c r="NFZ71" s="264"/>
      <c r="NGA71" s="264"/>
      <c r="NGB71" s="264"/>
      <c r="NGC71" s="264"/>
      <c r="NGD71" s="264"/>
      <c r="NGE71" s="264"/>
      <c r="NGF71" s="264"/>
      <c r="NGG71" s="264"/>
      <c r="NGH71" s="264"/>
      <c r="NGI71" s="264"/>
      <c r="NGJ71" s="264"/>
      <c r="NGK71" s="264"/>
      <c r="NGL71" s="264"/>
      <c r="NGM71" s="264"/>
      <c r="NGN71" s="264"/>
      <c r="NGO71" s="264"/>
      <c r="NGP71" s="264"/>
      <c r="NGQ71" s="264"/>
      <c r="NGR71" s="264"/>
      <c r="NGS71" s="264"/>
      <c r="NGT71" s="264"/>
      <c r="NGU71" s="264"/>
      <c r="NGV71" s="264"/>
      <c r="NGW71" s="264"/>
      <c r="NGX71" s="264"/>
      <c r="NGY71" s="264"/>
      <c r="NGZ71" s="264"/>
      <c r="NHA71" s="264"/>
      <c r="NHB71" s="264"/>
      <c r="NHC71" s="264"/>
      <c r="NHD71" s="264"/>
      <c r="NHE71" s="264"/>
      <c r="NHF71" s="264"/>
      <c r="NHG71" s="264"/>
      <c r="NHH71" s="264"/>
      <c r="NHI71" s="264"/>
      <c r="NHJ71" s="264"/>
      <c r="NHK71" s="264"/>
      <c r="NHL71" s="264"/>
      <c r="NHM71" s="264"/>
      <c r="NHN71" s="264"/>
      <c r="NHO71" s="264"/>
      <c r="NHP71" s="264"/>
      <c r="NHQ71" s="264"/>
      <c r="NHR71" s="264"/>
      <c r="NHS71" s="264"/>
      <c r="NHT71" s="264"/>
      <c r="NHU71" s="264"/>
      <c r="NHV71" s="264"/>
      <c r="NHW71" s="264"/>
      <c r="NHX71" s="264"/>
      <c r="NHY71" s="264"/>
      <c r="NHZ71" s="264"/>
      <c r="NIA71" s="264"/>
      <c r="NIB71" s="264"/>
      <c r="NIC71" s="264"/>
      <c r="NID71" s="264"/>
      <c r="NIE71" s="264"/>
      <c r="NIF71" s="264"/>
      <c r="NIG71" s="264"/>
      <c r="NIH71" s="264"/>
      <c r="NII71" s="264"/>
      <c r="NIJ71" s="264"/>
      <c r="NIK71" s="264"/>
      <c r="NIL71" s="264"/>
      <c r="NIM71" s="264"/>
      <c r="NIN71" s="264"/>
      <c r="NIO71" s="264"/>
      <c r="NIP71" s="264"/>
      <c r="NIQ71" s="264"/>
      <c r="NIR71" s="264"/>
      <c r="NIS71" s="264"/>
      <c r="NIT71" s="264"/>
      <c r="NIU71" s="264"/>
      <c r="NIV71" s="264"/>
      <c r="NIW71" s="264"/>
      <c r="NIX71" s="264"/>
      <c r="NIY71" s="264"/>
      <c r="NIZ71" s="264"/>
      <c r="NJA71" s="264"/>
      <c r="NJB71" s="264"/>
      <c r="NJC71" s="264"/>
      <c r="NJD71" s="264"/>
      <c r="NJE71" s="264"/>
      <c r="NJF71" s="264"/>
      <c r="NJG71" s="264"/>
      <c r="NJH71" s="264"/>
      <c r="NJI71" s="264"/>
      <c r="NJJ71" s="264"/>
      <c r="NJK71" s="264"/>
      <c r="NJL71" s="264"/>
      <c r="NJM71" s="264"/>
      <c r="NJN71" s="264"/>
      <c r="NJO71" s="264"/>
      <c r="NJP71" s="264"/>
      <c r="NJQ71" s="264"/>
      <c r="NJR71" s="264"/>
      <c r="NJS71" s="264"/>
      <c r="NJT71" s="264"/>
      <c r="NJU71" s="264"/>
      <c r="NJV71" s="264"/>
      <c r="NJW71" s="264"/>
      <c r="NJX71" s="264"/>
      <c r="NJY71" s="264"/>
      <c r="NJZ71" s="264"/>
      <c r="NKA71" s="264"/>
      <c r="NKB71" s="264"/>
      <c r="NKC71" s="264"/>
      <c r="NKD71" s="264"/>
      <c r="NKE71" s="264"/>
      <c r="NKF71" s="264"/>
      <c r="NKG71" s="264"/>
      <c r="NKH71" s="264"/>
      <c r="NKI71" s="264"/>
      <c r="NKJ71" s="264"/>
      <c r="NKK71" s="264"/>
      <c r="NKL71" s="264"/>
      <c r="NKM71" s="264"/>
      <c r="NKN71" s="264"/>
      <c r="NKO71" s="264"/>
      <c r="NKP71" s="264"/>
      <c r="NKQ71" s="264"/>
      <c r="NKR71" s="264"/>
      <c r="NKS71" s="264"/>
      <c r="NKT71" s="264"/>
      <c r="NKU71" s="264"/>
      <c r="NKV71" s="264"/>
      <c r="NKW71" s="264"/>
      <c r="NKX71" s="264"/>
      <c r="NKY71" s="264"/>
      <c r="NKZ71" s="264"/>
      <c r="NLA71" s="264"/>
      <c r="NLB71" s="264"/>
      <c r="NLC71" s="264"/>
      <c r="NLD71" s="264"/>
      <c r="NLE71" s="264"/>
      <c r="NLF71" s="264"/>
      <c r="NLG71" s="264"/>
      <c r="NLH71" s="264"/>
      <c r="NLI71" s="264"/>
      <c r="NLJ71" s="264"/>
      <c r="NLK71" s="264"/>
      <c r="NLL71" s="264"/>
      <c r="NLM71" s="264"/>
      <c r="NLN71" s="264"/>
      <c r="NLO71" s="264"/>
      <c r="NLP71" s="264"/>
      <c r="NLQ71" s="264"/>
      <c r="NLR71" s="264"/>
      <c r="NLS71" s="264"/>
      <c r="NLT71" s="264"/>
      <c r="NLU71" s="264"/>
      <c r="NLV71" s="264"/>
      <c r="NLW71" s="264"/>
      <c r="NLX71" s="264"/>
      <c r="NLY71" s="264"/>
      <c r="NLZ71" s="264"/>
      <c r="NMA71" s="264"/>
      <c r="NMB71" s="264"/>
      <c r="NMC71" s="264"/>
      <c r="NMD71" s="264"/>
      <c r="NME71" s="264"/>
      <c r="NMF71" s="264"/>
      <c r="NMG71" s="264"/>
      <c r="NMH71" s="264"/>
      <c r="NMI71" s="264"/>
      <c r="NMJ71" s="264"/>
      <c r="NMK71" s="264"/>
      <c r="NML71" s="264"/>
      <c r="NMM71" s="264"/>
      <c r="NMN71" s="264"/>
      <c r="NMO71" s="264"/>
      <c r="NMP71" s="264"/>
      <c r="NMQ71" s="264"/>
      <c r="NMR71" s="264"/>
      <c r="NMS71" s="264"/>
      <c r="NMT71" s="264"/>
      <c r="NMU71" s="264"/>
      <c r="NMV71" s="264"/>
      <c r="NMW71" s="264"/>
      <c r="NMX71" s="264"/>
      <c r="NMY71" s="264"/>
      <c r="NMZ71" s="264"/>
      <c r="NNA71" s="264"/>
      <c r="NNB71" s="264"/>
      <c r="NNC71" s="264"/>
      <c r="NND71" s="264"/>
      <c r="NNE71" s="264"/>
      <c r="NNF71" s="264"/>
      <c r="NNG71" s="264"/>
      <c r="NNH71" s="264"/>
      <c r="NNI71" s="264"/>
      <c r="NNJ71" s="264"/>
      <c r="NNK71" s="264"/>
      <c r="NNL71" s="264"/>
      <c r="NNM71" s="264"/>
      <c r="NNN71" s="264"/>
      <c r="NNO71" s="264"/>
      <c r="NNP71" s="264"/>
      <c r="NNQ71" s="264"/>
      <c r="NNR71" s="264"/>
      <c r="NNS71" s="264"/>
      <c r="NNT71" s="264"/>
      <c r="NNU71" s="264"/>
      <c r="NNV71" s="264"/>
      <c r="NNW71" s="264"/>
      <c r="NNX71" s="264"/>
      <c r="NNY71" s="264"/>
      <c r="NNZ71" s="264"/>
      <c r="NOA71" s="264"/>
      <c r="NOB71" s="264"/>
      <c r="NOC71" s="264"/>
      <c r="NOD71" s="264"/>
      <c r="NOE71" s="264"/>
      <c r="NOF71" s="264"/>
      <c r="NOG71" s="264"/>
      <c r="NOH71" s="264"/>
      <c r="NOI71" s="264"/>
      <c r="NOJ71" s="264"/>
      <c r="NOK71" s="264"/>
      <c r="NOL71" s="264"/>
      <c r="NOM71" s="264"/>
      <c r="NON71" s="264"/>
      <c r="NOO71" s="264"/>
      <c r="NOP71" s="264"/>
      <c r="NOQ71" s="264"/>
      <c r="NOR71" s="264"/>
      <c r="NOS71" s="264"/>
      <c r="NOT71" s="264"/>
      <c r="NOU71" s="264"/>
      <c r="NOV71" s="264"/>
      <c r="NOW71" s="264"/>
      <c r="NOX71" s="264"/>
      <c r="NOY71" s="264"/>
      <c r="NOZ71" s="264"/>
      <c r="NPA71" s="264"/>
      <c r="NPB71" s="264"/>
      <c r="NPC71" s="264"/>
      <c r="NPD71" s="264"/>
      <c r="NPE71" s="264"/>
      <c r="NPF71" s="264"/>
      <c r="NPG71" s="264"/>
      <c r="NPH71" s="264"/>
      <c r="NPI71" s="264"/>
      <c r="NPJ71" s="264"/>
      <c r="NPK71" s="264"/>
      <c r="NPL71" s="264"/>
      <c r="NPM71" s="264"/>
      <c r="NPN71" s="264"/>
      <c r="NPO71" s="264"/>
      <c r="NPP71" s="264"/>
      <c r="NPQ71" s="264"/>
      <c r="NPR71" s="264"/>
      <c r="NPS71" s="264"/>
      <c r="NPT71" s="264"/>
      <c r="NPU71" s="264"/>
      <c r="NPV71" s="264"/>
      <c r="NPW71" s="264"/>
      <c r="NPX71" s="264"/>
      <c r="NPY71" s="264"/>
      <c r="NPZ71" s="264"/>
      <c r="NQA71" s="264"/>
      <c r="NQB71" s="264"/>
      <c r="NQC71" s="264"/>
      <c r="NQD71" s="264"/>
      <c r="NQE71" s="264"/>
      <c r="NQF71" s="264"/>
      <c r="NQG71" s="264"/>
      <c r="NQH71" s="264"/>
      <c r="NQI71" s="264"/>
      <c r="NQJ71" s="264"/>
      <c r="NQK71" s="264"/>
      <c r="NQL71" s="264"/>
      <c r="NQM71" s="264"/>
      <c r="NQN71" s="264"/>
      <c r="NQO71" s="264"/>
      <c r="NQP71" s="264"/>
      <c r="NQQ71" s="264"/>
      <c r="NQR71" s="264"/>
      <c r="NQS71" s="264"/>
      <c r="NQT71" s="264"/>
      <c r="NQU71" s="264"/>
      <c r="NQV71" s="264"/>
      <c r="NQW71" s="264"/>
      <c r="NQX71" s="264"/>
      <c r="NQY71" s="264"/>
      <c r="NQZ71" s="264"/>
      <c r="NRA71" s="264"/>
      <c r="NRB71" s="264"/>
      <c r="NRC71" s="264"/>
      <c r="NRD71" s="264"/>
      <c r="NRE71" s="264"/>
      <c r="NRF71" s="264"/>
      <c r="NRG71" s="264"/>
      <c r="NRH71" s="264"/>
      <c r="NRI71" s="264"/>
      <c r="NRJ71" s="264"/>
      <c r="NRK71" s="264"/>
      <c r="NRL71" s="264"/>
      <c r="NRM71" s="264"/>
      <c r="NRN71" s="264"/>
      <c r="NRO71" s="264"/>
      <c r="NRP71" s="264"/>
      <c r="NRQ71" s="264"/>
      <c r="NRR71" s="264"/>
      <c r="NRS71" s="264"/>
      <c r="NRT71" s="264"/>
      <c r="NRU71" s="264"/>
      <c r="NRV71" s="264"/>
      <c r="NRW71" s="264"/>
      <c r="NRX71" s="264"/>
      <c r="NRY71" s="264"/>
      <c r="NRZ71" s="264"/>
      <c r="NSA71" s="264"/>
      <c r="NSB71" s="264"/>
      <c r="NSC71" s="264"/>
      <c r="NSD71" s="264"/>
      <c r="NSE71" s="264"/>
      <c r="NSF71" s="264"/>
      <c r="NSG71" s="264"/>
      <c r="NSH71" s="264"/>
      <c r="NSI71" s="264"/>
      <c r="NSJ71" s="264"/>
      <c r="NSK71" s="264"/>
      <c r="NSL71" s="264"/>
      <c r="NSM71" s="264"/>
      <c r="NSN71" s="264"/>
      <c r="NSO71" s="264"/>
      <c r="NSP71" s="264"/>
      <c r="NSQ71" s="264"/>
      <c r="NSR71" s="264"/>
      <c r="NSS71" s="264"/>
      <c r="NST71" s="264"/>
      <c r="NSU71" s="264"/>
      <c r="NSV71" s="264"/>
      <c r="NSW71" s="264"/>
      <c r="NSX71" s="264"/>
      <c r="NSY71" s="264"/>
      <c r="NSZ71" s="264"/>
      <c r="NTA71" s="264"/>
      <c r="NTB71" s="264"/>
      <c r="NTC71" s="264"/>
      <c r="NTD71" s="264"/>
      <c r="NTE71" s="264"/>
      <c r="NTF71" s="264"/>
      <c r="NTG71" s="264"/>
      <c r="NTH71" s="264"/>
      <c r="NTI71" s="264"/>
      <c r="NTJ71" s="264"/>
      <c r="NTK71" s="264"/>
      <c r="NTL71" s="264"/>
      <c r="NTM71" s="264"/>
      <c r="NTN71" s="264"/>
      <c r="NTO71" s="264"/>
      <c r="NTP71" s="264"/>
      <c r="NTQ71" s="264"/>
      <c r="NTR71" s="264"/>
      <c r="NTS71" s="264"/>
      <c r="NTT71" s="264"/>
      <c r="NTU71" s="264"/>
      <c r="NTV71" s="264"/>
      <c r="NTW71" s="264"/>
      <c r="NTX71" s="264"/>
      <c r="NTY71" s="264"/>
      <c r="NTZ71" s="264"/>
      <c r="NUA71" s="264"/>
      <c r="NUB71" s="264"/>
      <c r="NUC71" s="264"/>
      <c r="NUD71" s="264"/>
      <c r="NUE71" s="264"/>
      <c r="NUF71" s="264"/>
      <c r="NUG71" s="264"/>
      <c r="NUH71" s="264"/>
      <c r="NUI71" s="264"/>
      <c r="NUJ71" s="264"/>
      <c r="NUK71" s="264"/>
      <c r="NUL71" s="264"/>
      <c r="NUM71" s="264"/>
      <c r="NUN71" s="264"/>
      <c r="NUO71" s="264"/>
      <c r="NUP71" s="264"/>
      <c r="NUQ71" s="264"/>
      <c r="NUR71" s="264"/>
      <c r="NUS71" s="264"/>
      <c r="NUT71" s="264"/>
      <c r="NUU71" s="264"/>
      <c r="NUV71" s="264"/>
      <c r="NUW71" s="264"/>
      <c r="NUX71" s="264"/>
      <c r="NUY71" s="264"/>
      <c r="NUZ71" s="264"/>
      <c r="NVA71" s="264"/>
      <c r="NVB71" s="264"/>
      <c r="NVC71" s="264"/>
      <c r="NVD71" s="264"/>
      <c r="NVE71" s="264"/>
      <c r="NVF71" s="264"/>
      <c r="NVG71" s="264"/>
      <c r="NVH71" s="264"/>
      <c r="NVI71" s="264"/>
      <c r="NVJ71" s="264"/>
      <c r="NVK71" s="264"/>
      <c r="NVL71" s="264"/>
      <c r="NVM71" s="264"/>
      <c r="NVN71" s="264"/>
      <c r="NVO71" s="264"/>
      <c r="NVP71" s="264"/>
      <c r="NVQ71" s="264"/>
      <c r="NVR71" s="264"/>
      <c r="NVS71" s="264"/>
      <c r="NVT71" s="264"/>
      <c r="NVU71" s="264"/>
      <c r="NVV71" s="264"/>
      <c r="NVW71" s="264"/>
      <c r="NVX71" s="264"/>
      <c r="NVY71" s="264"/>
      <c r="NVZ71" s="264"/>
      <c r="NWA71" s="264"/>
      <c r="NWB71" s="264"/>
      <c r="NWC71" s="264"/>
      <c r="NWD71" s="264"/>
      <c r="NWE71" s="264"/>
      <c r="NWF71" s="264"/>
      <c r="NWG71" s="264"/>
      <c r="NWH71" s="264"/>
      <c r="NWI71" s="264"/>
      <c r="NWJ71" s="264"/>
      <c r="NWK71" s="264"/>
      <c r="NWL71" s="264"/>
      <c r="NWM71" s="264"/>
      <c r="NWN71" s="264"/>
      <c r="NWO71" s="264"/>
      <c r="NWP71" s="264"/>
      <c r="NWQ71" s="264"/>
      <c r="NWR71" s="264"/>
      <c r="NWS71" s="264"/>
      <c r="NWT71" s="264"/>
      <c r="NWU71" s="264"/>
      <c r="NWV71" s="264"/>
      <c r="NWW71" s="264"/>
      <c r="NWX71" s="264"/>
      <c r="NWY71" s="264"/>
      <c r="NWZ71" s="264"/>
      <c r="NXA71" s="264"/>
      <c r="NXB71" s="264"/>
      <c r="NXC71" s="264"/>
      <c r="NXD71" s="264"/>
      <c r="NXE71" s="264"/>
      <c r="NXF71" s="264"/>
      <c r="NXG71" s="264"/>
      <c r="NXH71" s="264"/>
      <c r="NXI71" s="264"/>
      <c r="NXJ71" s="264"/>
      <c r="NXK71" s="264"/>
      <c r="NXL71" s="264"/>
      <c r="NXM71" s="264"/>
      <c r="NXN71" s="264"/>
      <c r="NXO71" s="264"/>
      <c r="NXP71" s="264"/>
      <c r="NXQ71" s="264"/>
      <c r="NXR71" s="264"/>
      <c r="NXS71" s="264"/>
      <c r="NXT71" s="264"/>
      <c r="NXU71" s="264"/>
      <c r="NXV71" s="264"/>
      <c r="NXW71" s="264"/>
      <c r="NXX71" s="264"/>
      <c r="NXY71" s="264"/>
      <c r="NXZ71" s="264"/>
      <c r="NYA71" s="264"/>
      <c r="NYB71" s="264"/>
      <c r="NYC71" s="264"/>
      <c r="NYD71" s="264"/>
      <c r="NYE71" s="264"/>
      <c r="NYF71" s="264"/>
      <c r="NYG71" s="264"/>
      <c r="NYH71" s="264"/>
      <c r="NYI71" s="264"/>
      <c r="NYJ71" s="264"/>
      <c r="NYK71" s="264"/>
      <c r="NYL71" s="264"/>
      <c r="NYM71" s="264"/>
      <c r="NYN71" s="264"/>
      <c r="NYO71" s="264"/>
      <c r="NYP71" s="264"/>
      <c r="NYQ71" s="264"/>
      <c r="NYR71" s="264"/>
      <c r="NYS71" s="264"/>
      <c r="NYT71" s="264"/>
      <c r="NYU71" s="264"/>
      <c r="NYV71" s="264"/>
      <c r="NYW71" s="264"/>
      <c r="NYX71" s="264"/>
      <c r="NYY71" s="264"/>
      <c r="NYZ71" s="264"/>
      <c r="NZA71" s="264"/>
      <c r="NZB71" s="264"/>
      <c r="NZC71" s="264"/>
      <c r="NZD71" s="264"/>
      <c r="NZE71" s="264"/>
      <c r="NZF71" s="264"/>
      <c r="NZG71" s="264"/>
      <c r="NZH71" s="264"/>
      <c r="NZI71" s="264"/>
      <c r="NZJ71" s="264"/>
      <c r="NZK71" s="264"/>
      <c r="NZL71" s="264"/>
      <c r="NZM71" s="264"/>
      <c r="NZN71" s="264"/>
      <c r="NZO71" s="264"/>
      <c r="NZP71" s="264"/>
      <c r="NZQ71" s="264"/>
      <c r="NZR71" s="264"/>
      <c r="NZS71" s="264"/>
      <c r="NZT71" s="264"/>
      <c r="NZU71" s="264"/>
      <c r="NZV71" s="264"/>
      <c r="NZW71" s="264"/>
      <c r="NZX71" s="264"/>
      <c r="NZY71" s="264"/>
      <c r="NZZ71" s="264"/>
      <c r="OAA71" s="264"/>
      <c r="OAB71" s="264"/>
      <c r="OAC71" s="264"/>
      <c r="OAD71" s="264"/>
      <c r="OAE71" s="264"/>
      <c r="OAF71" s="264"/>
      <c r="OAG71" s="264"/>
      <c r="OAH71" s="264"/>
      <c r="OAI71" s="264"/>
      <c r="OAJ71" s="264"/>
      <c r="OAK71" s="264"/>
      <c r="OAL71" s="264"/>
      <c r="OAM71" s="264"/>
      <c r="OAN71" s="264"/>
      <c r="OAO71" s="264"/>
      <c r="OAP71" s="264"/>
      <c r="OAQ71" s="264"/>
      <c r="OAR71" s="264"/>
      <c r="OAS71" s="264"/>
      <c r="OAT71" s="264"/>
      <c r="OAU71" s="264"/>
      <c r="OAV71" s="264"/>
      <c r="OAW71" s="264"/>
      <c r="OAX71" s="264"/>
      <c r="OAY71" s="264"/>
      <c r="OAZ71" s="264"/>
      <c r="OBA71" s="264"/>
      <c r="OBB71" s="264"/>
      <c r="OBC71" s="264"/>
      <c r="OBD71" s="264"/>
      <c r="OBE71" s="264"/>
      <c r="OBF71" s="264"/>
      <c r="OBG71" s="264"/>
      <c r="OBH71" s="264"/>
      <c r="OBI71" s="264"/>
      <c r="OBJ71" s="264"/>
      <c r="OBK71" s="264"/>
      <c r="OBL71" s="264"/>
      <c r="OBM71" s="264"/>
      <c r="OBN71" s="264"/>
      <c r="OBO71" s="264"/>
      <c r="OBP71" s="264"/>
      <c r="OBQ71" s="264"/>
      <c r="OBR71" s="264"/>
      <c r="OBS71" s="264"/>
      <c r="OBT71" s="264"/>
      <c r="OBU71" s="264"/>
      <c r="OBV71" s="264"/>
      <c r="OBW71" s="264"/>
      <c r="OBX71" s="264"/>
      <c r="OBY71" s="264"/>
      <c r="OBZ71" s="264"/>
      <c r="OCA71" s="264"/>
      <c r="OCB71" s="264"/>
      <c r="OCC71" s="264"/>
      <c r="OCD71" s="264"/>
      <c r="OCE71" s="264"/>
      <c r="OCF71" s="264"/>
      <c r="OCG71" s="264"/>
      <c r="OCH71" s="264"/>
      <c r="OCI71" s="264"/>
      <c r="OCJ71" s="264"/>
      <c r="OCK71" s="264"/>
      <c r="OCL71" s="264"/>
      <c r="OCM71" s="264"/>
      <c r="OCN71" s="264"/>
      <c r="OCO71" s="264"/>
      <c r="OCP71" s="264"/>
      <c r="OCQ71" s="264"/>
      <c r="OCR71" s="264"/>
      <c r="OCS71" s="264"/>
      <c r="OCT71" s="264"/>
      <c r="OCU71" s="264"/>
      <c r="OCV71" s="264"/>
      <c r="OCW71" s="264"/>
      <c r="OCX71" s="264"/>
      <c r="OCY71" s="264"/>
      <c r="OCZ71" s="264"/>
      <c r="ODA71" s="264"/>
      <c r="ODB71" s="264"/>
      <c r="ODC71" s="264"/>
      <c r="ODD71" s="264"/>
      <c r="ODE71" s="264"/>
      <c r="ODF71" s="264"/>
      <c r="ODG71" s="264"/>
      <c r="ODH71" s="264"/>
      <c r="ODI71" s="264"/>
      <c r="ODJ71" s="264"/>
      <c r="ODK71" s="264"/>
      <c r="ODL71" s="264"/>
      <c r="ODM71" s="264"/>
      <c r="ODN71" s="264"/>
      <c r="ODO71" s="264"/>
      <c r="ODP71" s="264"/>
      <c r="ODQ71" s="264"/>
      <c r="ODR71" s="264"/>
      <c r="ODS71" s="264"/>
      <c r="ODT71" s="264"/>
      <c r="ODU71" s="264"/>
      <c r="ODV71" s="264"/>
      <c r="ODW71" s="264"/>
      <c r="ODX71" s="264"/>
      <c r="ODY71" s="264"/>
      <c r="ODZ71" s="264"/>
      <c r="OEA71" s="264"/>
      <c r="OEB71" s="264"/>
      <c r="OEC71" s="264"/>
      <c r="OED71" s="264"/>
      <c r="OEE71" s="264"/>
      <c r="OEF71" s="264"/>
      <c r="OEG71" s="264"/>
      <c r="OEH71" s="264"/>
      <c r="OEI71" s="264"/>
      <c r="OEJ71" s="264"/>
      <c r="OEK71" s="264"/>
      <c r="OEL71" s="264"/>
      <c r="OEM71" s="264"/>
      <c r="OEN71" s="264"/>
      <c r="OEO71" s="264"/>
      <c r="OEP71" s="264"/>
      <c r="OEQ71" s="264"/>
      <c r="OER71" s="264"/>
      <c r="OES71" s="264"/>
      <c r="OET71" s="264"/>
      <c r="OEU71" s="264"/>
      <c r="OEV71" s="264"/>
      <c r="OEW71" s="264"/>
      <c r="OEX71" s="264"/>
      <c r="OEY71" s="264"/>
      <c r="OEZ71" s="264"/>
      <c r="OFA71" s="264"/>
      <c r="OFB71" s="264"/>
      <c r="OFC71" s="264"/>
      <c r="OFD71" s="264"/>
      <c r="OFE71" s="264"/>
      <c r="OFF71" s="264"/>
      <c r="OFG71" s="264"/>
      <c r="OFH71" s="264"/>
      <c r="OFI71" s="264"/>
      <c r="OFJ71" s="264"/>
      <c r="OFK71" s="264"/>
      <c r="OFL71" s="264"/>
      <c r="OFM71" s="264"/>
      <c r="OFN71" s="264"/>
      <c r="OFO71" s="264"/>
      <c r="OFP71" s="264"/>
      <c r="OFQ71" s="264"/>
      <c r="OFR71" s="264"/>
      <c r="OFS71" s="264"/>
      <c r="OFT71" s="264"/>
      <c r="OFU71" s="264"/>
      <c r="OFV71" s="264"/>
      <c r="OFW71" s="264"/>
      <c r="OFX71" s="264"/>
      <c r="OFY71" s="264"/>
      <c r="OFZ71" s="264"/>
      <c r="OGA71" s="264"/>
      <c r="OGB71" s="264"/>
      <c r="OGC71" s="264"/>
      <c r="OGD71" s="264"/>
      <c r="OGE71" s="264"/>
      <c r="OGF71" s="264"/>
      <c r="OGG71" s="264"/>
      <c r="OGH71" s="264"/>
      <c r="OGI71" s="264"/>
      <c r="OGJ71" s="264"/>
      <c r="OGK71" s="264"/>
      <c r="OGL71" s="264"/>
      <c r="OGM71" s="264"/>
      <c r="OGN71" s="264"/>
      <c r="OGO71" s="264"/>
      <c r="OGP71" s="264"/>
      <c r="OGQ71" s="264"/>
      <c r="OGR71" s="264"/>
      <c r="OGS71" s="264"/>
      <c r="OGT71" s="264"/>
      <c r="OGU71" s="264"/>
      <c r="OGV71" s="264"/>
      <c r="OGW71" s="264"/>
      <c r="OGX71" s="264"/>
      <c r="OGY71" s="264"/>
      <c r="OGZ71" s="264"/>
      <c r="OHA71" s="264"/>
      <c r="OHB71" s="264"/>
      <c r="OHC71" s="264"/>
      <c r="OHD71" s="264"/>
      <c r="OHE71" s="264"/>
      <c r="OHF71" s="264"/>
      <c r="OHG71" s="264"/>
      <c r="OHH71" s="264"/>
      <c r="OHI71" s="264"/>
      <c r="OHJ71" s="264"/>
      <c r="OHK71" s="264"/>
      <c r="OHL71" s="264"/>
      <c r="OHM71" s="264"/>
      <c r="OHN71" s="264"/>
      <c r="OHO71" s="264"/>
      <c r="OHP71" s="264"/>
      <c r="OHQ71" s="264"/>
      <c r="OHR71" s="264"/>
      <c r="OHS71" s="264"/>
      <c r="OHT71" s="264"/>
      <c r="OHU71" s="264"/>
      <c r="OHV71" s="264"/>
      <c r="OHW71" s="264"/>
      <c r="OHX71" s="264"/>
      <c r="OHY71" s="264"/>
      <c r="OHZ71" s="264"/>
      <c r="OIA71" s="264"/>
      <c r="OIB71" s="264"/>
      <c r="OIC71" s="264"/>
      <c r="OID71" s="264"/>
      <c r="OIE71" s="264"/>
      <c r="OIF71" s="264"/>
      <c r="OIG71" s="264"/>
      <c r="OIH71" s="264"/>
      <c r="OII71" s="264"/>
      <c r="OIJ71" s="264"/>
      <c r="OIK71" s="264"/>
      <c r="OIL71" s="264"/>
      <c r="OIM71" s="264"/>
      <c r="OIN71" s="264"/>
      <c r="OIO71" s="264"/>
      <c r="OIP71" s="264"/>
      <c r="OIQ71" s="264"/>
      <c r="OIR71" s="264"/>
      <c r="OIS71" s="264"/>
      <c r="OIT71" s="264"/>
      <c r="OIU71" s="264"/>
      <c r="OIV71" s="264"/>
      <c r="OIW71" s="264"/>
      <c r="OIX71" s="264"/>
      <c r="OIY71" s="264"/>
      <c r="OIZ71" s="264"/>
      <c r="OJA71" s="264"/>
      <c r="OJB71" s="264"/>
      <c r="OJC71" s="264"/>
      <c r="OJD71" s="264"/>
      <c r="OJE71" s="264"/>
      <c r="OJF71" s="264"/>
      <c r="OJG71" s="264"/>
      <c r="OJH71" s="264"/>
      <c r="OJI71" s="264"/>
      <c r="OJJ71" s="264"/>
      <c r="OJK71" s="264"/>
      <c r="OJL71" s="264"/>
      <c r="OJM71" s="264"/>
      <c r="OJN71" s="264"/>
      <c r="OJO71" s="264"/>
      <c r="OJP71" s="264"/>
      <c r="OJQ71" s="264"/>
      <c r="OJR71" s="264"/>
      <c r="OJS71" s="264"/>
      <c r="OJT71" s="264"/>
      <c r="OJU71" s="264"/>
      <c r="OJV71" s="264"/>
      <c r="OJW71" s="264"/>
      <c r="OJX71" s="264"/>
      <c r="OJY71" s="264"/>
      <c r="OJZ71" s="264"/>
      <c r="OKA71" s="264"/>
      <c r="OKB71" s="264"/>
      <c r="OKC71" s="264"/>
      <c r="OKD71" s="264"/>
      <c r="OKE71" s="264"/>
      <c r="OKF71" s="264"/>
      <c r="OKG71" s="264"/>
      <c r="OKH71" s="264"/>
      <c r="OKI71" s="264"/>
      <c r="OKJ71" s="264"/>
      <c r="OKK71" s="264"/>
      <c r="OKL71" s="264"/>
      <c r="OKM71" s="264"/>
      <c r="OKN71" s="264"/>
      <c r="OKO71" s="264"/>
      <c r="OKP71" s="264"/>
      <c r="OKQ71" s="264"/>
      <c r="OKR71" s="264"/>
      <c r="OKS71" s="264"/>
      <c r="OKT71" s="264"/>
      <c r="OKU71" s="264"/>
      <c r="OKV71" s="264"/>
      <c r="OKW71" s="264"/>
      <c r="OKX71" s="264"/>
      <c r="OKY71" s="264"/>
      <c r="OKZ71" s="264"/>
      <c r="OLA71" s="264"/>
      <c r="OLB71" s="264"/>
      <c r="OLC71" s="264"/>
      <c r="OLD71" s="264"/>
      <c r="OLE71" s="264"/>
      <c r="OLF71" s="264"/>
      <c r="OLG71" s="264"/>
      <c r="OLH71" s="264"/>
      <c r="OLI71" s="264"/>
      <c r="OLJ71" s="264"/>
      <c r="OLK71" s="264"/>
      <c r="OLL71" s="264"/>
      <c r="OLM71" s="264"/>
      <c r="OLN71" s="264"/>
      <c r="OLO71" s="264"/>
      <c r="OLP71" s="264"/>
      <c r="OLQ71" s="264"/>
      <c r="OLR71" s="264"/>
      <c r="OLS71" s="264"/>
      <c r="OLT71" s="264"/>
      <c r="OLU71" s="264"/>
      <c r="OLV71" s="264"/>
      <c r="OLW71" s="264"/>
      <c r="OLX71" s="264"/>
      <c r="OLY71" s="264"/>
      <c r="OLZ71" s="264"/>
      <c r="OMA71" s="264"/>
      <c r="OMB71" s="264"/>
      <c r="OMC71" s="264"/>
      <c r="OMD71" s="264"/>
      <c r="OME71" s="264"/>
      <c r="OMF71" s="264"/>
      <c r="OMG71" s="264"/>
      <c r="OMH71" s="264"/>
      <c r="OMI71" s="264"/>
      <c r="OMJ71" s="264"/>
      <c r="OMK71" s="264"/>
      <c r="OML71" s="264"/>
      <c r="OMM71" s="264"/>
      <c r="OMN71" s="264"/>
      <c r="OMO71" s="264"/>
      <c r="OMP71" s="264"/>
      <c r="OMQ71" s="264"/>
      <c r="OMR71" s="264"/>
      <c r="OMS71" s="264"/>
      <c r="OMT71" s="264"/>
      <c r="OMU71" s="264"/>
      <c r="OMV71" s="264"/>
      <c r="OMW71" s="264"/>
      <c r="OMX71" s="264"/>
      <c r="OMY71" s="264"/>
      <c r="OMZ71" s="264"/>
      <c r="ONA71" s="264"/>
      <c r="ONB71" s="264"/>
      <c r="ONC71" s="264"/>
      <c r="OND71" s="264"/>
      <c r="ONE71" s="264"/>
      <c r="ONF71" s="264"/>
      <c r="ONG71" s="264"/>
      <c r="ONH71" s="264"/>
      <c r="ONI71" s="264"/>
      <c r="ONJ71" s="264"/>
      <c r="ONK71" s="264"/>
      <c r="ONL71" s="264"/>
      <c r="ONM71" s="264"/>
      <c r="ONN71" s="264"/>
      <c r="ONO71" s="264"/>
      <c r="ONP71" s="264"/>
      <c r="ONQ71" s="264"/>
      <c r="ONR71" s="264"/>
      <c r="ONS71" s="264"/>
      <c r="ONT71" s="264"/>
      <c r="ONU71" s="264"/>
      <c r="ONV71" s="264"/>
      <c r="ONW71" s="264"/>
      <c r="ONX71" s="264"/>
      <c r="ONY71" s="264"/>
      <c r="ONZ71" s="264"/>
      <c r="OOA71" s="264"/>
      <c r="OOB71" s="264"/>
      <c r="OOC71" s="264"/>
      <c r="OOD71" s="264"/>
      <c r="OOE71" s="264"/>
      <c r="OOF71" s="264"/>
      <c r="OOG71" s="264"/>
      <c r="OOH71" s="264"/>
      <c r="OOI71" s="264"/>
      <c r="OOJ71" s="264"/>
      <c r="OOK71" s="264"/>
      <c r="OOL71" s="264"/>
      <c r="OOM71" s="264"/>
      <c r="OON71" s="264"/>
      <c r="OOO71" s="264"/>
      <c r="OOP71" s="264"/>
      <c r="OOQ71" s="264"/>
      <c r="OOR71" s="264"/>
      <c r="OOS71" s="264"/>
      <c r="OOT71" s="264"/>
      <c r="OOU71" s="264"/>
      <c r="OOV71" s="264"/>
      <c r="OOW71" s="264"/>
      <c r="OOX71" s="264"/>
      <c r="OOY71" s="264"/>
      <c r="OOZ71" s="264"/>
      <c r="OPA71" s="264"/>
      <c r="OPB71" s="264"/>
      <c r="OPC71" s="264"/>
      <c r="OPD71" s="264"/>
      <c r="OPE71" s="264"/>
      <c r="OPF71" s="264"/>
      <c r="OPG71" s="264"/>
      <c r="OPH71" s="264"/>
      <c r="OPI71" s="264"/>
      <c r="OPJ71" s="264"/>
      <c r="OPK71" s="264"/>
      <c r="OPL71" s="264"/>
      <c r="OPM71" s="264"/>
      <c r="OPN71" s="264"/>
      <c r="OPO71" s="264"/>
      <c r="OPP71" s="264"/>
      <c r="OPQ71" s="264"/>
      <c r="OPR71" s="264"/>
      <c r="OPS71" s="264"/>
      <c r="OPT71" s="264"/>
      <c r="OPU71" s="264"/>
      <c r="OPV71" s="264"/>
      <c r="OPW71" s="264"/>
      <c r="OPX71" s="264"/>
      <c r="OPY71" s="264"/>
      <c r="OPZ71" s="264"/>
      <c r="OQA71" s="264"/>
      <c r="OQB71" s="264"/>
      <c r="OQC71" s="264"/>
      <c r="OQD71" s="264"/>
      <c r="OQE71" s="264"/>
      <c r="OQF71" s="264"/>
      <c r="OQG71" s="264"/>
      <c r="OQH71" s="264"/>
      <c r="OQI71" s="264"/>
      <c r="OQJ71" s="264"/>
      <c r="OQK71" s="264"/>
      <c r="OQL71" s="264"/>
      <c r="OQM71" s="264"/>
      <c r="OQN71" s="264"/>
      <c r="OQO71" s="264"/>
      <c r="OQP71" s="264"/>
      <c r="OQQ71" s="264"/>
      <c r="OQR71" s="264"/>
      <c r="OQS71" s="264"/>
      <c r="OQT71" s="264"/>
      <c r="OQU71" s="264"/>
      <c r="OQV71" s="264"/>
      <c r="OQW71" s="264"/>
      <c r="OQX71" s="264"/>
      <c r="OQY71" s="264"/>
      <c r="OQZ71" s="264"/>
      <c r="ORA71" s="264"/>
      <c r="ORB71" s="264"/>
      <c r="ORC71" s="264"/>
      <c r="ORD71" s="264"/>
      <c r="ORE71" s="264"/>
      <c r="ORF71" s="264"/>
      <c r="ORG71" s="264"/>
      <c r="ORH71" s="264"/>
      <c r="ORI71" s="264"/>
      <c r="ORJ71" s="264"/>
      <c r="ORK71" s="264"/>
      <c r="ORL71" s="264"/>
      <c r="ORM71" s="264"/>
      <c r="ORN71" s="264"/>
      <c r="ORO71" s="264"/>
      <c r="ORP71" s="264"/>
      <c r="ORQ71" s="264"/>
      <c r="ORR71" s="264"/>
      <c r="ORS71" s="264"/>
      <c r="ORT71" s="264"/>
      <c r="ORU71" s="264"/>
      <c r="ORV71" s="264"/>
      <c r="ORW71" s="264"/>
      <c r="ORX71" s="264"/>
      <c r="ORY71" s="264"/>
      <c r="ORZ71" s="264"/>
      <c r="OSA71" s="264"/>
      <c r="OSB71" s="264"/>
      <c r="OSC71" s="264"/>
      <c r="OSD71" s="264"/>
      <c r="OSE71" s="264"/>
      <c r="OSF71" s="264"/>
      <c r="OSG71" s="264"/>
      <c r="OSH71" s="264"/>
      <c r="OSI71" s="264"/>
      <c r="OSJ71" s="264"/>
      <c r="OSK71" s="264"/>
      <c r="OSL71" s="264"/>
      <c r="OSM71" s="264"/>
      <c r="OSN71" s="264"/>
      <c r="OSO71" s="264"/>
      <c r="OSP71" s="264"/>
      <c r="OSQ71" s="264"/>
      <c r="OSR71" s="264"/>
      <c r="OSS71" s="264"/>
      <c r="OST71" s="264"/>
      <c r="OSU71" s="264"/>
      <c r="OSV71" s="264"/>
      <c r="OSW71" s="264"/>
      <c r="OSX71" s="264"/>
      <c r="OSY71" s="264"/>
      <c r="OSZ71" s="264"/>
      <c r="OTA71" s="264"/>
      <c r="OTB71" s="264"/>
      <c r="OTC71" s="264"/>
      <c r="OTD71" s="264"/>
      <c r="OTE71" s="264"/>
      <c r="OTF71" s="264"/>
      <c r="OTG71" s="264"/>
      <c r="OTH71" s="264"/>
      <c r="OTI71" s="264"/>
      <c r="OTJ71" s="264"/>
      <c r="OTK71" s="264"/>
      <c r="OTL71" s="264"/>
      <c r="OTM71" s="264"/>
      <c r="OTN71" s="264"/>
      <c r="OTO71" s="264"/>
      <c r="OTP71" s="264"/>
      <c r="OTQ71" s="264"/>
      <c r="OTR71" s="264"/>
      <c r="OTS71" s="264"/>
      <c r="OTT71" s="264"/>
      <c r="OTU71" s="264"/>
      <c r="OTV71" s="264"/>
      <c r="OTW71" s="264"/>
      <c r="OTX71" s="264"/>
      <c r="OTY71" s="264"/>
      <c r="OTZ71" s="264"/>
      <c r="OUA71" s="264"/>
      <c r="OUB71" s="264"/>
      <c r="OUC71" s="264"/>
      <c r="OUD71" s="264"/>
      <c r="OUE71" s="264"/>
      <c r="OUF71" s="264"/>
      <c r="OUG71" s="264"/>
      <c r="OUH71" s="264"/>
      <c r="OUI71" s="264"/>
      <c r="OUJ71" s="264"/>
      <c r="OUK71" s="264"/>
      <c r="OUL71" s="264"/>
      <c r="OUM71" s="264"/>
      <c r="OUN71" s="264"/>
      <c r="OUO71" s="264"/>
      <c r="OUP71" s="264"/>
      <c r="OUQ71" s="264"/>
      <c r="OUR71" s="264"/>
      <c r="OUS71" s="264"/>
      <c r="OUT71" s="264"/>
      <c r="OUU71" s="264"/>
      <c r="OUV71" s="264"/>
      <c r="OUW71" s="264"/>
      <c r="OUX71" s="264"/>
      <c r="OUY71" s="264"/>
      <c r="OUZ71" s="264"/>
      <c r="OVA71" s="264"/>
      <c r="OVB71" s="264"/>
      <c r="OVC71" s="264"/>
      <c r="OVD71" s="264"/>
      <c r="OVE71" s="264"/>
      <c r="OVF71" s="264"/>
      <c r="OVG71" s="264"/>
      <c r="OVH71" s="264"/>
      <c r="OVI71" s="264"/>
      <c r="OVJ71" s="264"/>
      <c r="OVK71" s="264"/>
      <c r="OVL71" s="264"/>
      <c r="OVM71" s="264"/>
      <c r="OVN71" s="264"/>
      <c r="OVO71" s="264"/>
      <c r="OVP71" s="264"/>
      <c r="OVQ71" s="264"/>
      <c r="OVR71" s="264"/>
      <c r="OVS71" s="264"/>
      <c r="OVT71" s="264"/>
      <c r="OVU71" s="264"/>
      <c r="OVV71" s="264"/>
      <c r="OVW71" s="264"/>
      <c r="OVX71" s="264"/>
      <c r="OVY71" s="264"/>
      <c r="OVZ71" s="264"/>
      <c r="OWA71" s="264"/>
      <c r="OWB71" s="264"/>
      <c r="OWC71" s="264"/>
      <c r="OWD71" s="264"/>
      <c r="OWE71" s="264"/>
      <c r="OWF71" s="264"/>
      <c r="OWG71" s="264"/>
      <c r="OWH71" s="264"/>
      <c r="OWI71" s="264"/>
      <c r="OWJ71" s="264"/>
      <c r="OWK71" s="264"/>
      <c r="OWL71" s="264"/>
      <c r="OWM71" s="264"/>
      <c r="OWN71" s="264"/>
      <c r="OWO71" s="264"/>
      <c r="OWP71" s="264"/>
      <c r="OWQ71" s="264"/>
      <c r="OWR71" s="264"/>
      <c r="OWS71" s="264"/>
      <c r="OWT71" s="264"/>
      <c r="OWU71" s="264"/>
      <c r="OWV71" s="264"/>
      <c r="OWW71" s="264"/>
      <c r="OWX71" s="264"/>
      <c r="OWY71" s="264"/>
      <c r="OWZ71" s="264"/>
      <c r="OXA71" s="264"/>
      <c r="OXB71" s="264"/>
      <c r="OXC71" s="264"/>
      <c r="OXD71" s="264"/>
      <c r="OXE71" s="264"/>
      <c r="OXF71" s="264"/>
      <c r="OXG71" s="264"/>
      <c r="OXH71" s="264"/>
      <c r="OXI71" s="264"/>
      <c r="OXJ71" s="264"/>
      <c r="OXK71" s="264"/>
      <c r="OXL71" s="264"/>
      <c r="OXM71" s="264"/>
      <c r="OXN71" s="264"/>
      <c r="OXO71" s="264"/>
      <c r="OXP71" s="264"/>
      <c r="OXQ71" s="264"/>
      <c r="OXR71" s="264"/>
      <c r="OXS71" s="264"/>
      <c r="OXT71" s="264"/>
      <c r="OXU71" s="264"/>
      <c r="OXV71" s="264"/>
      <c r="OXW71" s="264"/>
      <c r="OXX71" s="264"/>
      <c r="OXY71" s="264"/>
      <c r="OXZ71" s="264"/>
      <c r="OYA71" s="264"/>
      <c r="OYB71" s="264"/>
      <c r="OYC71" s="264"/>
      <c r="OYD71" s="264"/>
      <c r="OYE71" s="264"/>
      <c r="OYF71" s="264"/>
      <c r="OYG71" s="264"/>
      <c r="OYH71" s="264"/>
      <c r="OYI71" s="264"/>
      <c r="OYJ71" s="264"/>
      <c r="OYK71" s="264"/>
      <c r="OYL71" s="264"/>
      <c r="OYM71" s="264"/>
      <c r="OYN71" s="264"/>
      <c r="OYO71" s="264"/>
      <c r="OYP71" s="264"/>
      <c r="OYQ71" s="264"/>
      <c r="OYR71" s="264"/>
      <c r="OYS71" s="264"/>
      <c r="OYT71" s="264"/>
      <c r="OYU71" s="264"/>
      <c r="OYV71" s="264"/>
      <c r="OYW71" s="264"/>
      <c r="OYX71" s="264"/>
      <c r="OYY71" s="264"/>
      <c r="OYZ71" s="264"/>
      <c r="OZA71" s="264"/>
      <c r="OZB71" s="264"/>
      <c r="OZC71" s="264"/>
      <c r="OZD71" s="264"/>
      <c r="OZE71" s="264"/>
      <c r="OZF71" s="264"/>
      <c r="OZG71" s="264"/>
      <c r="OZH71" s="264"/>
      <c r="OZI71" s="264"/>
      <c r="OZJ71" s="264"/>
      <c r="OZK71" s="264"/>
      <c r="OZL71" s="264"/>
      <c r="OZM71" s="264"/>
      <c r="OZN71" s="264"/>
      <c r="OZO71" s="264"/>
      <c r="OZP71" s="264"/>
      <c r="OZQ71" s="264"/>
      <c r="OZR71" s="264"/>
      <c r="OZS71" s="264"/>
      <c r="OZT71" s="264"/>
      <c r="OZU71" s="264"/>
      <c r="OZV71" s="264"/>
      <c r="OZW71" s="264"/>
      <c r="OZX71" s="264"/>
      <c r="OZY71" s="264"/>
      <c r="OZZ71" s="264"/>
      <c r="PAA71" s="264"/>
      <c r="PAB71" s="264"/>
      <c r="PAC71" s="264"/>
      <c r="PAD71" s="264"/>
      <c r="PAE71" s="264"/>
      <c r="PAF71" s="264"/>
      <c r="PAG71" s="264"/>
      <c r="PAH71" s="264"/>
      <c r="PAI71" s="264"/>
      <c r="PAJ71" s="264"/>
      <c r="PAK71" s="264"/>
      <c r="PAL71" s="264"/>
      <c r="PAM71" s="264"/>
      <c r="PAN71" s="264"/>
      <c r="PAO71" s="264"/>
      <c r="PAP71" s="264"/>
      <c r="PAQ71" s="264"/>
      <c r="PAR71" s="264"/>
      <c r="PAS71" s="264"/>
      <c r="PAT71" s="264"/>
      <c r="PAU71" s="264"/>
      <c r="PAV71" s="264"/>
      <c r="PAW71" s="264"/>
      <c r="PAX71" s="264"/>
      <c r="PAY71" s="264"/>
      <c r="PAZ71" s="264"/>
      <c r="PBA71" s="264"/>
      <c r="PBB71" s="264"/>
      <c r="PBC71" s="264"/>
      <c r="PBD71" s="264"/>
      <c r="PBE71" s="264"/>
      <c r="PBF71" s="264"/>
      <c r="PBG71" s="264"/>
      <c r="PBH71" s="264"/>
      <c r="PBI71" s="264"/>
      <c r="PBJ71" s="264"/>
      <c r="PBK71" s="264"/>
      <c r="PBL71" s="264"/>
      <c r="PBM71" s="264"/>
      <c r="PBN71" s="264"/>
      <c r="PBO71" s="264"/>
      <c r="PBP71" s="264"/>
      <c r="PBQ71" s="264"/>
      <c r="PBR71" s="264"/>
      <c r="PBS71" s="264"/>
      <c r="PBT71" s="264"/>
      <c r="PBU71" s="264"/>
      <c r="PBV71" s="264"/>
      <c r="PBW71" s="264"/>
      <c r="PBX71" s="264"/>
      <c r="PBY71" s="264"/>
      <c r="PBZ71" s="264"/>
      <c r="PCA71" s="264"/>
      <c r="PCB71" s="264"/>
      <c r="PCC71" s="264"/>
      <c r="PCD71" s="264"/>
      <c r="PCE71" s="264"/>
      <c r="PCF71" s="264"/>
      <c r="PCG71" s="264"/>
      <c r="PCH71" s="264"/>
      <c r="PCI71" s="264"/>
      <c r="PCJ71" s="264"/>
      <c r="PCK71" s="264"/>
      <c r="PCL71" s="264"/>
      <c r="PCM71" s="264"/>
      <c r="PCN71" s="264"/>
      <c r="PCO71" s="264"/>
      <c r="PCP71" s="264"/>
      <c r="PCQ71" s="264"/>
      <c r="PCR71" s="264"/>
      <c r="PCS71" s="264"/>
      <c r="PCT71" s="264"/>
      <c r="PCU71" s="264"/>
      <c r="PCV71" s="264"/>
      <c r="PCW71" s="264"/>
      <c r="PCX71" s="264"/>
      <c r="PCY71" s="264"/>
      <c r="PCZ71" s="264"/>
      <c r="PDA71" s="264"/>
      <c r="PDB71" s="264"/>
      <c r="PDC71" s="264"/>
      <c r="PDD71" s="264"/>
      <c r="PDE71" s="264"/>
      <c r="PDF71" s="264"/>
      <c r="PDG71" s="264"/>
      <c r="PDH71" s="264"/>
      <c r="PDI71" s="264"/>
      <c r="PDJ71" s="264"/>
      <c r="PDK71" s="264"/>
      <c r="PDL71" s="264"/>
      <c r="PDM71" s="264"/>
      <c r="PDN71" s="264"/>
      <c r="PDO71" s="264"/>
      <c r="PDP71" s="264"/>
      <c r="PDQ71" s="264"/>
      <c r="PDR71" s="264"/>
      <c r="PDS71" s="264"/>
      <c r="PDT71" s="264"/>
      <c r="PDU71" s="264"/>
      <c r="PDV71" s="264"/>
      <c r="PDW71" s="264"/>
      <c r="PDX71" s="264"/>
      <c r="PDY71" s="264"/>
      <c r="PDZ71" s="264"/>
      <c r="PEA71" s="264"/>
      <c r="PEB71" s="264"/>
      <c r="PEC71" s="264"/>
      <c r="PED71" s="264"/>
      <c r="PEE71" s="264"/>
      <c r="PEF71" s="264"/>
      <c r="PEG71" s="264"/>
      <c r="PEH71" s="264"/>
      <c r="PEI71" s="264"/>
      <c r="PEJ71" s="264"/>
      <c r="PEK71" s="264"/>
      <c r="PEL71" s="264"/>
      <c r="PEM71" s="264"/>
      <c r="PEN71" s="264"/>
      <c r="PEO71" s="264"/>
      <c r="PEP71" s="264"/>
      <c r="PEQ71" s="264"/>
      <c r="PER71" s="264"/>
      <c r="PES71" s="264"/>
      <c r="PET71" s="264"/>
      <c r="PEU71" s="264"/>
      <c r="PEV71" s="264"/>
      <c r="PEW71" s="264"/>
      <c r="PEX71" s="264"/>
      <c r="PEY71" s="264"/>
      <c r="PEZ71" s="264"/>
      <c r="PFA71" s="264"/>
      <c r="PFB71" s="264"/>
      <c r="PFC71" s="264"/>
      <c r="PFD71" s="264"/>
      <c r="PFE71" s="264"/>
      <c r="PFF71" s="264"/>
      <c r="PFG71" s="264"/>
      <c r="PFH71" s="264"/>
      <c r="PFI71" s="264"/>
      <c r="PFJ71" s="264"/>
      <c r="PFK71" s="264"/>
      <c r="PFL71" s="264"/>
      <c r="PFM71" s="264"/>
      <c r="PFN71" s="264"/>
      <c r="PFO71" s="264"/>
      <c r="PFP71" s="264"/>
      <c r="PFQ71" s="264"/>
      <c r="PFR71" s="264"/>
      <c r="PFS71" s="264"/>
      <c r="PFT71" s="264"/>
      <c r="PFU71" s="264"/>
      <c r="PFV71" s="264"/>
      <c r="PFW71" s="264"/>
      <c r="PFX71" s="264"/>
      <c r="PFY71" s="264"/>
      <c r="PFZ71" s="264"/>
      <c r="PGA71" s="264"/>
      <c r="PGB71" s="264"/>
      <c r="PGC71" s="264"/>
      <c r="PGD71" s="264"/>
      <c r="PGE71" s="264"/>
      <c r="PGF71" s="264"/>
      <c r="PGG71" s="264"/>
      <c r="PGH71" s="264"/>
      <c r="PGI71" s="264"/>
      <c r="PGJ71" s="264"/>
      <c r="PGK71" s="264"/>
      <c r="PGL71" s="264"/>
      <c r="PGM71" s="264"/>
      <c r="PGN71" s="264"/>
      <c r="PGO71" s="264"/>
      <c r="PGP71" s="264"/>
      <c r="PGQ71" s="264"/>
      <c r="PGR71" s="264"/>
      <c r="PGS71" s="264"/>
      <c r="PGT71" s="264"/>
      <c r="PGU71" s="264"/>
      <c r="PGV71" s="264"/>
      <c r="PGW71" s="264"/>
      <c r="PGX71" s="264"/>
      <c r="PGY71" s="264"/>
      <c r="PGZ71" s="264"/>
      <c r="PHA71" s="264"/>
      <c r="PHB71" s="264"/>
      <c r="PHC71" s="264"/>
      <c r="PHD71" s="264"/>
      <c r="PHE71" s="264"/>
      <c r="PHF71" s="264"/>
      <c r="PHG71" s="264"/>
      <c r="PHH71" s="264"/>
      <c r="PHI71" s="264"/>
      <c r="PHJ71" s="264"/>
      <c r="PHK71" s="264"/>
      <c r="PHL71" s="264"/>
      <c r="PHM71" s="264"/>
      <c r="PHN71" s="264"/>
      <c r="PHO71" s="264"/>
      <c r="PHP71" s="264"/>
      <c r="PHQ71" s="264"/>
      <c r="PHR71" s="264"/>
      <c r="PHS71" s="264"/>
      <c r="PHT71" s="264"/>
      <c r="PHU71" s="264"/>
      <c r="PHV71" s="264"/>
      <c r="PHW71" s="264"/>
      <c r="PHX71" s="264"/>
      <c r="PHY71" s="264"/>
      <c r="PHZ71" s="264"/>
      <c r="PIA71" s="264"/>
      <c r="PIB71" s="264"/>
      <c r="PIC71" s="264"/>
      <c r="PID71" s="264"/>
      <c r="PIE71" s="264"/>
      <c r="PIF71" s="264"/>
      <c r="PIG71" s="264"/>
      <c r="PIH71" s="264"/>
      <c r="PII71" s="264"/>
      <c r="PIJ71" s="264"/>
      <c r="PIK71" s="264"/>
      <c r="PIL71" s="264"/>
      <c r="PIM71" s="264"/>
      <c r="PIN71" s="264"/>
      <c r="PIO71" s="264"/>
      <c r="PIP71" s="264"/>
      <c r="PIQ71" s="264"/>
      <c r="PIR71" s="264"/>
      <c r="PIS71" s="264"/>
      <c r="PIT71" s="264"/>
      <c r="PIU71" s="264"/>
      <c r="PIV71" s="264"/>
      <c r="PIW71" s="264"/>
      <c r="PIX71" s="264"/>
      <c r="PIY71" s="264"/>
      <c r="PIZ71" s="264"/>
      <c r="PJA71" s="264"/>
      <c r="PJB71" s="264"/>
      <c r="PJC71" s="264"/>
      <c r="PJD71" s="264"/>
      <c r="PJE71" s="264"/>
      <c r="PJF71" s="264"/>
      <c r="PJG71" s="264"/>
      <c r="PJH71" s="264"/>
      <c r="PJI71" s="264"/>
      <c r="PJJ71" s="264"/>
      <c r="PJK71" s="264"/>
      <c r="PJL71" s="264"/>
      <c r="PJM71" s="264"/>
      <c r="PJN71" s="264"/>
      <c r="PJO71" s="264"/>
      <c r="PJP71" s="264"/>
      <c r="PJQ71" s="264"/>
      <c r="PJR71" s="264"/>
      <c r="PJS71" s="264"/>
      <c r="PJT71" s="264"/>
      <c r="PJU71" s="264"/>
      <c r="PJV71" s="264"/>
      <c r="PJW71" s="264"/>
      <c r="PJX71" s="264"/>
      <c r="PJY71" s="264"/>
      <c r="PJZ71" s="264"/>
      <c r="PKA71" s="264"/>
      <c r="PKB71" s="264"/>
      <c r="PKC71" s="264"/>
      <c r="PKD71" s="264"/>
      <c r="PKE71" s="264"/>
      <c r="PKF71" s="264"/>
      <c r="PKG71" s="264"/>
      <c r="PKH71" s="264"/>
      <c r="PKI71" s="264"/>
      <c r="PKJ71" s="264"/>
      <c r="PKK71" s="264"/>
      <c r="PKL71" s="264"/>
      <c r="PKM71" s="264"/>
      <c r="PKN71" s="264"/>
      <c r="PKO71" s="264"/>
      <c r="PKP71" s="264"/>
      <c r="PKQ71" s="264"/>
      <c r="PKR71" s="264"/>
      <c r="PKS71" s="264"/>
      <c r="PKT71" s="264"/>
      <c r="PKU71" s="264"/>
      <c r="PKV71" s="264"/>
      <c r="PKW71" s="264"/>
      <c r="PKX71" s="264"/>
      <c r="PKY71" s="264"/>
      <c r="PKZ71" s="264"/>
      <c r="PLA71" s="264"/>
      <c r="PLB71" s="264"/>
      <c r="PLC71" s="264"/>
      <c r="PLD71" s="264"/>
      <c r="PLE71" s="264"/>
      <c r="PLF71" s="264"/>
      <c r="PLG71" s="264"/>
      <c r="PLH71" s="264"/>
      <c r="PLI71" s="264"/>
      <c r="PLJ71" s="264"/>
      <c r="PLK71" s="264"/>
      <c r="PLL71" s="264"/>
      <c r="PLM71" s="264"/>
      <c r="PLN71" s="264"/>
      <c r="PLO71" s="264"/>
      <c r="PLP71" s="264"/>
      <c r="PLQ71" s="264"/>
      <c r="PLR71" s="264"/>
      <c r="PLS71" s="264"/>
      <c r="PLT71" s="264"/>
      <c r="PLU71" s="264"/>
      <c r="PLV71" s="264"/>
      <c r="PLW71" s="264"/>
      <c r="PLX71" s="264"/>
      <c r="PLY71" s="264"/>
      <c r="PLZ71" s="264"/>
      <c r="PMA71" s="264"/>
      <c r="PMB71" s="264"/>
      <c r="PMC71" s="264"/>
      <c r="PMD71" s="264"/>
      <c r="PME71" s="264"/>
      <c r="PMF71" s="264"/>
      <c r="PMG71" s="264"/>
      <c r="PMH71" s="264"/>
      <c r="PMI71" s="264"/>
      <c r="PMJ71" s="264"/>
      <c r="PMK71" s="264"/>
      <c r="PML71" s="264"/>
      <c r="PMM71" s="264"/>
      <c r="PMN71" s="264"/>
      <c r="PMO71" s="264"/>
      <c r="PMP71" s="264"/>
      <c r="PMQ71" s="264"/>
      <c r="PMR71" s="264"/>
      <c r="PMS71" s="264"/>
      <c r="PMT71" s="264"/>
      <c r="PMU71" s="264"/>
      <c r="PMV71" s="264"/>
      <c r="PMW71" s="264"/>
      <c r="PMX71" s="264"/>
      <c r="PMY71" s="264"/>
      <c r="PMZ71" s="264"/>
      <c r="PNA71" s="264"/>
      <c r="PNB71" s="264"/>
      <c r="PNC71" s="264"/>
      <c r="PND71" s="264"/>
      <c r="PNE71" s="264"/>
      <c r="PNF71" s="264"/>
      <c r="PNG71" s="264"/>
      <c r="PNH71" s="264"/>
      <c r="PNI71" s="264"/>
      <c r="PNJ71" s="264"/>
      <c r="PNK71" s="264"/>
      <c r="PNL71" s="264"/>
      <c r="PNM71" s="264"/>
      <c r="PNN71" s="264"/>
      <c r="PNO71" s="264"/>
      <c r="PNP71" s="264"/>
      <c r="PNQ71" s="264"/>
      <c r="PNR71" s="264"/>
      <c r="PNS71" s="264"/>
      <c r="PNT71" s="264"/>
      <c r="PNU71" s="264"/>
      <c r="PNV71" s="264"/>
      <c r="PNW71" s="264"/>
      <c r="PNX71" s="264"/>
      <c r="PNY71" s="264"/>
      <c r="PNZ71" s="264"/>
      <c r="POA71" s="264"/>
      <c r="POB71" s="264"/>
      <c r="POC71" s="264"/>
      <c r="POD71" s="264"/>
      <c r="POE71" s="264"/>
      <c r="POF71" s="264"/>
      <c r="POG71" s="264"/>
      <c r="POH71" s="264"/>
      <c r="POI71" s="264"/>
      <c r="POJ71" s="264"/>
      <c r="POK71" s="264"/>
      <c r="POL71" s="264"/>
      <c r="POM71" s="264"/>
      <c r="PON71" s="264"/>
      <c r="POO71" s="264"/>
      <c r="POP71" s="264"/>
      <c r="POQ71" s="264"/>
      <c r="POR71" s="264"/>
      <c r="POS71" s="264"/>
      <c r="POT71" s="264"/>
      <c r="POU71" s="264"/>
      <c r="POV71" s="264"/>
      <c r="POW71" s="264"/>
      <c r="POX71" s="264"/>
      <c r="POY71" s="264"/>
      <c r="POZ71" s="264"/>
      <c r="PPA71" s="264"/>
      <c r="PPB71" s="264"/>
      <c r="PPC71" s="264"/>
      <c r="PPD71" s="264"/>
      <c r="PPE71" s="264"/>
      <c r="PPF71" s="264"/>
      <c r="PPG71" s="264"/>
      <c r="PPH71" s="264"/>
      <c r="PPI71" s="264"/>
      <c r="PPJ71" s="264"/>
      <c r="PPK71" s="264"/>
      <c r="PPL71" s="264"/>
      <c r="PPM71" s="264"/>
      <c r="PPN71" s="264"/>
      <c r="PPO71" s="264"/>
      <c r="PPP71" s="264"/>
      <c r="PPQ71" s="264"/>
      <c r="PPR71" s="264"/>
      <c r="PPS71" s="264"/>
      <c r="PPT71" s="264"/>
      <c r="PPU71" s="264"/>
      <c r="PPV71" s="264"/>
      <c r="PPW71" s="264"/>
      <c r="PPX71" s="264"/>
      <c r="PPY71" s="264"/>
      <c r="PPZ71" s="264"/>
      <c r="PQA71" s="264"/>
      <c r="PQB71" s="264"/>
      <c r="PQC71" s="264"/>
      <c r="PQD71" s="264"/>
      <c r="PQE71" s="264"/>
      <c r="PQF71" s="264"/>
      <c r="PQG71" s="264"/>
      <c r="PQH71" s="264"/>
      <c r="PQI71" s="264"/>
      <c r="PQJ71" s="264"/>
      <c r="PQK71" s="264"/>
      <c r="PQL71" s="264"/>
      <c r="PQM71" s="264"/>
      <c r="PQN71" s="264"/>
      <c r="PQO71" s="264"/>
      <c r="PQP71" s="264"/>
      <c r="PQQ71" s="264"/>
      <c r="PQR71" s="264"/>
      <c r="PQS71" s="264"/>
      <c r="PQT71" s="264"/>
      <c r="PQU71" s="264"/>
      <c r="PQV71" s="264"/>
      <c r="PQW71" s="264"/>
      <c r="PQX71" s="264"/>
      <c r="PQY71" s="264"/>
      <c r="PQZ71" s="264"/>
      <c r="PRA71" s="264"/>
      <c r="PRB71" s="264"/>
      <c r="PRC71" s="264"/>
      <c r="PRD71" s="264"/>
      <c r="PRE71" s="264"/>
      <c r="PRF71" s="264"/>
      <c r="PRG71" s="264"/>
      <c r="PRH71" s="264"/>
      <c r="PRI71" s="264"/>
      <c r="PRJ71" s="264"/>
      <c r="PRK71" s="264"/>
      <c r="PRL71" s="264"/>
      <c r="PRM71" s="264"/>
      <c r="PRN71" s="264"/>
      <c r="PRO71" s="264"/>
      <c r="PRP71" s="264"/>
      <c r="PRQ71" s="264"/>
      <c r="PRR71" s="264"/>
      <c r="PRS71" s="264"/>
      <c r="PRT71" s="264"/>
      <c r="PRU71" s="264"/>
      <c r="PRV71" s="264"/>
      <c r="PRW71" s="264"/>
      <c r="PRX71" s="264"/>
      <c r="PRY71" s="264"/>
      <c r="PRZ71" s="264"/>
      <c r="PSA71" s="264"/>
      <c r="PSB71" s="264"/>
      <c r="PSC71" s="264"/>
      <c r="PSD71" s="264"/>
      <c r="PSE71" s="264"/>
      <c r="PSF71" s="264"/>
      <c r="PSG71" s="264"/>
      <c r="PSH71" s="264"/>
      <c r="PSI71" s="264"/>
      <c r="PSJ71" s="264"/>
      <c r="PSK71" s="264"/>
      <c r="PSL71" s="264"/>
      <c r="PSM71" s="264"/>
      <c r="PSN71" s="264"/>
      <c r="PSO71" s="264"/>
      <c r="PSP71" s="264"/>
      <c r="PSQ71" s="264"/>
      <c r="PSR71" s="264"/>
      <c r="PSS71" s="264"/>
      <c r="PST71" s="264"/>
      <c r="PSU71" s="264"/>
      <c r="PSV71" s="264"/>
      <c r="PSW71" s="264"/>
      <c r="PSX71" s="264"/>
      <c r="PSY71" s="264"/>
      <c r="PSZ71" s="264"/>
      <c r="PTA71" s="264"/>
      <c r="PTB71" s="264"/>
      <c r="PTC71" s="264"/>
      <c r="PTD71" s="264"/>
      <c r="PTE71" s="264"/>
      <c r="PTF71" s="264"/>
      <c r="PTG71" s="264"/>
      <c r="PTH71" s="264"/>
      <c r="PTI71" s="264"/>
      <c r="PTJ71" s="264"/>
      <c r="PTK71" s="264"/>
      <c r="PTL71" s="264"/>
      <c r="PTM71" s="264"/>
      <c r="PTN71" s="264"/>
      <c r="PTO71" s="264"/>
      <c r="PTP71" s="264"/>
      <c r="PTQ71" s="264"/>
      <c r="PTR71" s="264"/>
      <c r="PTS71" s="264"/>
      <c r="PTT71" s="264"/>
      <c r="PTU71" s="264"/>
      <c r="PTV71" s="264"/>
      <c r="PTW71" s="264"/>
      <c r="PTX71" s="264"/>
      <c r="PTY71" s="264"/>
      <c r="PTZ71" s="264"/>
      <c r="PUA71" s="264"/>
      <c r="PUB71" s="264"/>
      <c r="PUC71" s="264"/>
      <c r="PUD71" s="264"/>
      <c r="PUE71" s="264"/>
      <c r="PUF71" s="264"/>
      <c r="PUG71" s="264"/>
      <c r="PUH71" s="264"/>
      <c r="PUI71" s="264"/>
      <c r="PUJ71" s="264"/>
      <c r="PUK71" s="264"/>
      <c r="PUL71" s="264"/>
      <c r="PUM71" s="264"/>
      <c r="PUN71" s="264"/>
      <c r="PUO71" s="264"/>
      <c r="PUP71" s="264"/>
      <c r="PUQ71" s="264"/>
      <c r="PUR71" s="264"/>
      <c r="PUS71" s="264"/>
      <c r="PUT71" s="264"/>
      <c r="PUU71" s="264"/>
      <c r="PUV71" s="264"/>
      <c r="PUW71" s="264"/>
      <c r="PUX71" s="264"/>
      <c r="PUY71" s="264"/>
      <c r="PUZ71" s="264"/>
      <c r="PVA71" s="264"/>
      <c r="PVB71" s="264"/>
      <c r="PVC71" s="264"/>
      <c r="PVD71" s="264"/>
      <c r="PVE71" s="264"/>
      <c r="PVF71" s="264"/>
      <c r="PVG71" s="264"/>
      <c r="PVH71" s="264"/>
      <c r="PVI71" s="264"/>
      <c r="PVJ71" s="264"/>
      <c r="PVK71" s="264"/>
      <c r="PVL71" s="264"/>
      <c r="PVM71" s="264"/>
      <c r="PVN71" s="264"/>
      <c r="PVO71" s="264"/>
      <c r="PVP71" s="264"/>
      <c r="PVQ71" s="264"/>
      <c r="PVR71" s="264"/>
      <c r="PVS71" s="264"/>
      <c r="PVT71" s="264"/>
      <c r="PVU71" s="264"/>
      <c r="PVV71" s="264"/>
      <c r="PVW71" s="264"/>
      <c r="PVX71" s="264"/>
      <c r="PVY71" s="264"/>
      <c r="PVZ71" s="264"/>
      <c r="PWA71" s="264"/>
      <c r="PWB71" s="264"/>
      <c r="PWC71" s="264"/>
      <c r="PWD71" s="264"/>
      <c r="PWE71" s="264"/>
      <c r="PWF71" s="264"/>
      <c r="PWG71" s="264"/>
      <c r="PWH71" s="264"/>
      <c r="PWI71" s="264"/>
      <c r="PWJ71" s="264"/>
      <c r="PWK71" s="264"/>
      <c r="PWL71" s="264"/>
      <c r="PWM71" s="264"/>
      <c r="PWN71" s="264"/>
      <c r="PWO71" s="264"/>
      <c r="PWP71" s="264"/>
      <c r="PWQ71" s="264"/>
      <c r="PWR71" s="264"/>
      <c r="PWS71" s="264"/>
      <c r="PWT71" s="264"/>
      <c r="PWU71" s="264"/>
      <c r="PWV71" s="264"/>
      <c r="PWW71" s="264"/>
      <c r="PWX71" s="264"/>
      <c r="PWY71" s="264"/>
      <c r="PWZ71" s="264"/>
      <c r="PXA71" s="264"/>
      <c r="PXB71" s="264"/>
      <c r="PXC71" s="264"/>
      <c r="PXD71" s="264"/>
      <c r="PXE71" s="264"/>
      <c r="PXF71" s="264"/>
      <c r="PXG71" s="264"/>
      <c r="PXH71" s="264"/>
      <c r="PXI71" s="264"/>
      <c r="PXJ71" s="264"/>
      <c r="PXK71" s="264"/>
      <c r="PXL71" s="264"/>
      <c r="PXM71" s="264"/>
      <c r="PXN71" s="264"/>
      <c r="PXO71" s="264"/>
      <c r="PXP71" s="264"/>
      <c r="PXQ71" s="264"/>
      <c r="PXR71" s="264"/>
      <c r="PXS71" s="264"/>
      <c r="PXT71" s="264"/>
      <c r="PXU71" s="264"/>
      <c r="PXV71" s="264"/>
      <c r="PXW71" s="264"/>
      <c r="PXX71" s="264"/>
      <c r="PXY71" s="264"/>
      <c r="PXZ71" s="264"/>
      <c r="PYA71" s="264"/>
      <c r="PYB71" s="264"/>
      <c r="PYC71" s="264"/>
      <c r="PYD71" s="264"/>
      <c r="PYE71" s="264"/>
      <c r="PYF71" s="264"/>
      <c r="PYG71" s="264"/>
      <c r="PYH71" s="264"/>
      <c r="PYI71" s="264"/>
      <c r="PYJ71" s="264"/>
      <c r="PYK71" s="264"/>
      <c r="PYL71" s="264"/>
      <c r="PYM71" s="264"/>
      <c r="PYN71" s="264"/>
      <c r="PYO71" s="264"/>
      <c r="PYP71" s="264"/>
      <c r="PYQ71" s="264"/>
      <c r="PYR71" s="264"/>
      <c r="PYS71" s="264"/>
      <c r="PYT71" s="264"/>
      <c r="PYU71" s="264"/>
      <c r="PYV71" s="264"/>
      <c r="PYW71" s="264"/>
      <c r="PYX71" s="264"/>
      <c r="PYY71" s="264"/>
      <c r="PYZ71" s="264"/>
      <c r="PZA71" s="264"/>
      <c r="PZB71" s="264"/>
      <c r="PZC71" s="264"/>
      <c r="PZD71" s="264"/>
      <c r="PZE71" s="264"/>
      <c r="PZF71" s="264"/>
      <c r="PZG71" s="264"/>
      <c r="PZH71" s="264"/>
      <c r="PZI71" s="264"/>
      <c r="PZJ71" s="264"/>
      <c r="PZK71" s="264"/>
      <c r="PZL71" s="264"/>
      <c r="PZM71" s="264"/>
      <c r="PZN71" s="264"/>
      <c r="PZO71" s="264"/>
      <c r="PZP71" s="264"/>
      <c r="PZQ71" s="264"/>
      <c r="PZR71" s="264"/>
      <c r="PZS71" s="264"/>
      <c r="PZT71" s="264"/>
      <c r="PZU71" s="264"/>
      <c r="PZV71" s="264"/>
      <c r="PZW71" s="264"/>
      <c r="PZX71" s="264"/>
      <c r="PZY71" s="264"/>
      <c r="PZZ71" s="264"/>
      <c r="QAA71" s="264"/>
      <c r="QAB71" s="264"/>
      <c r="QAC71" s="264"/>
      <c r="QAD71" s="264"/>
      <c r="QAE71" s="264"/>
      <c r="QAF71" s="264"/>
      <c r="QAG71" s="264"/>
      <c r="QAH71" s="264"/>
      <c r="QAI71" s="264"/>
      <c r="QAJ71" s="264"/>
      <c r="QAK71" s="264"/>
      <c r="QAL71" s="264"/>
      <c r="QAM71" s="264"/>
      <c r="QAN71" s="264"/>
      <c r="QAO71" s="264"/>
      <c r="QAP71" s="264"/>
      <c r="QAQ71" s="264"/>
      <c r="QAR71" s="264"/>
      <c r="QAS71" s="264"/>
      <c r="QAT71" s="264"/>
      <c r="QAU71" s="264"/>
      <c r="QAV71" s="264"/>
      <c r="QAW71" s="264"/>
      <c r="QAX71" s="264"/>
      <c r="QAY71" s="264"/>
      <c r="QAZ71" s="264"/>
      <c r="QBA71" s="264"/>
      <c r="QBB71" s="264"/>
      <c r="QBC71" s="264"/>
      <c r="QBD71" s="264"/>
      <c r="QBE71" s="264"/>
      <c r="QBF71" s="264"/>
      <c r="QBG71" s="264"/>
      <c r="QBH71" s="264"/>
      <c r="QBI71" s="264"/>
      <c r="QBJ71" s="264"/>
      <c r="QBK71" s="264"/>
      <c r="QBL71" s="264"/>
      <c r="QBM71" s="264"/>
      <c r="QBN71" s="264"/>
      <c r="QBO71" s="264"/>
      <c r="QBP71" s="264"/>
      <c r="QBQ71" s="264"/>
      <c r="QBR71" s="264"/>
      <c r="QBS71" s="264"/>
      <c r="QBT71" s="264"/>
      <c r="QBU71" s="264"/>
      <c r="QBV71" s="264"/>
      <c r="QBW71" s="264"/>
      <c r="QBX71" s="264"/>
      <c r="QBY71" s="264"/>
      <c r="QBZ71" s="264"/>
      <c r="QCA71" s="264"/>
      <c r="QCB71" s="264"/>
      <c r="QCC71" s="264"/>
      <c r="QCD71" s="264"/>
      <c r="QCE71" s="264"/>
      <c r="QCF71" s="264"/>
      <c r="QCG71" s="264"/>
      <c r="QCH71" s="264"/>
      <c r="QCI71" s="264"/>
      <c r="QCJ71" s="264"/>
      <c r="QCK71" s="264"/>
      <c r="QCL71" s="264"/>
      <c r="QCM71" s="264"/>
      <c r="QCN71" s="264"/>
      <c r="QCO71" s="264"/>
      <c r="QCP71" s="264"/>
      <c r="QCQ71" s="264"/>
      <c r="QCR71" s="264"/>
      <c r="QCS71" s="264"/>
      <c r="QCT71" s="264"/>
      <c r="QCU71" s="264"/>
      <c r="QCV71" s="264"/>
      <c r="QCW71" s="264"/>
      <c r="QCX71" s="264"/>
      <c r="QCY71" s="264"/>
      <c r="QCZ71" s="264"/>
      <c r="QDA71" s="264"/>
      <c r="QDB71" s="264"/>
      <c r="QDC71" s="264"/>
      <c r="QDD71" s="264"/>
      <c r="QDE71" s="264"/>
      <c r="QDF71" s="264"/>
      <c r="QDG71" s="264"/>
      <c r="QDH71" s="264"/>
      <c r="QDI71" s="264"/>
      <c r="QDJ71" s="264"/>
      <c r="QDK71" s="264"/>
      <c r="QDL71" s="264"/>
      <c r="QDM71" s="264"/>
      <c r="QDN71" s="264"/>
      <c r="QDO71" s="264"/>
      <c r="QDP71" s="264"/>
      <c r="QDQ71" s="264"/>
      <c r="QDR71" s="264"/>
      <c r="QDS71" s="264"/>
      <c r="QDT71" s="264"/>
      <c r="QDU71" s="264"/>
      <c r="QDV71" s="264"/>
      <c r="QDW71" s="264"/>
      <c r="QDX71" s="264"/>
      <c r="QDY71" s="264"/>
      <c r="QDZ71" s="264"/>
      <c r="QEA71" s="264"/>
      <c r="QEB71" s="264"/>
      <c r="QEC71" s="264"/>
      <c r="QED71" s="264"/>
      <c r="QEE71" s="264"/>
      <c r="QEF71" s="264"/>
      <c r="QEG71" s="264"/>
      <c r="QEH71" s="264"/>
      <c r="QEI71" s="264"/>
      <c r="QEJ71" s="264"/>
      <c r="QEK71" s="264"/>
      <c r="QEL71" s="264"/>
      <c r="QEM71" s="264"/>
      <c r="QEN71" s="264"/>
      <c r="QEO71" s="264"/>
      <c r="QEP71" s="264"/>
      <c r="QEQ71" s="264"/>
      <c r="QER71" s="264"/>
      <c r="QES71" s="264"/>
      <c r="QET71" s="264"/>
      <c r="QEU71" s="264"/>
      <c r="QEV71" s="264"/>
      <c r="QEW71" s="264"/>
      <c r="QEX71" s="264"/>
      <c r="QEY71" s="264"/>
      <c r="QEZ71" s="264"/>
      <c r="QFA71" s="264"/>
      <c r="QFB71" s="264"/>
      <c r="QFC71" s="264"/>
      <c r="QFD71" s="264"/>
      <c r="QFE71" s="264"/>
      <c r="QFF71" s="264"/>
      <c r="QFG71" s="264"/>
      <c r="QFH71" s="264"/>
      <c r="QFI71" s="264"/>
      <c r="QFJ71" s="264"/>
      <c r="QFK71" s="264"/>
      <c r="QFL71" s="264"/>
      <c r="QFM71" s="264"/>
      <c r="QFN71" s="264"/>
      <c r="QFO71" s="264"/>
      <c r="QFP71" s="264"/>
      <c r="QFQ71" s="264"/>
      <c r="QFR71" s="264"/>
      <c r="QFS71" s="264"/>
      <c r="QFT71" s="264"/>
      <c r="QFU71" s="264"/>
      <c r="QFV71" s="264"/>
      <c r="QFW71" s="264"/>
      <c r="QFX71" s="264"/>
      <c r="QFY71" s="264"/>
      <c r="QFZ71" s="264"/>
      <c r="QGA71" s="264"/>
      <c r="QGB71" s="264"/>
      <c r="QGC71" s="264"/>
      <c r="QGD71" s="264"/>
      <c r="QGE71" s="264"/>
      <c r="QGF71" s="264"/>
      <c r="QGG71" s="264"/>
      <c r="QGH71" s="264"/>
      <c r="QGI71" s="264"/>
      <c r="QGJ71" s="264"/>
      <c r="QGK71" s="264"/>
      <c r="QGL71" s="264"/>
      <c r="QGM71" s="264"/>
      <c r="QGN71" s="264"/>
      <c r="QGO71" s="264"/>
      <c r="QGP71" s="264"/>
      <c r="QGQ71" s="264"/>
      <c r="QGR71" s="264"/>
      <c r="QGS71" s="264"/>
      <c r="QGT71" s="264"/>
      <c r="QGU71" s="264"/>
      <c r="QGV71" s="264"/>
      <c r="QGW71" s="264"/>
      <c r="QGX71" s="264"/>
      <c r="QGY71" s="264"/>
      <c r="QGZ71" s="264"/>
      <c r="QHA71" s="264"/>
      <c r="QHB71" s="264"/>
      <c r="QHC71" s="264"/>
      <c r="QHD71" s="264"/>
      <c r="QHE71" s="264"/>
      <c r="QHF71" s="264"/>
      <c r="QHG71" s="264"/>
      <c r="QHH71" s="264"/>
      <c r="QHI71" s="264"/>
      <c r="QHJ71" s="264"/>
      <c r="QHK71" s="264"/>
      <c r="QHL71" s="264"/>
      <c r="QHM71" s="264"/>
      <c r="QHN71" s="264"/>
      <c r="QHO71" s="264"/>
      <c r="QHP71" s="264"/>
      <c r="QHQ71" s="264"/>
      <c r="QHR71" s="264"/>
      <c r="QHS71" s="264"/>
      <c r="QHT71" s="264"/>
      <c r="QHU71" s="264"/>
      <c r="QHV71" s="264"/>
      <c r="QHW71" s="264"/>
      <c r="QHX71" s="264"/>
      <c r="QHY71" s="264"/>
      <c r="QHZ71" s="264"/>
      <c r="QIA71" s="264"/>
      <c r="QIB71" s="264"/>
      <c r="QIC71" s="264"/>
      <c r="QID71" s="264"/>
      <c r="QIE71" s="264"/>
      <c r="QIF71" s="264"/>
      <c r="QIG71" s="264"/>
      <c r="QIH71" s="264"/>
      <c r="QII71" s="264"/>
      <c r="QIJ71" s="264"/>
      <c r="QIK71" s="264"/>
      <c r="QIL71" s="264"/>
      <c r="QIM71" s="264"/>
      <c r="QIN71" s="264"/>
      <c r="QIO71" s="264"/>
      <c r="QIP71" s="264"/>
      <c r="QIQ71" s="264"/>
      <c r="QIR71" s="264"/>
      <c r="QIS71" s="264"/>
      <c r="QIT71" s="264"/>
      <c r="QIU71" s="264"/>
      <c r="QIV71" s="264"/>
      <c r="QIW71" s="264"/>
      <c r="QIX71" s="264"/>
      <c r="QIY71" s="264"/>
      <c r="QIZ71" s="264"/>
      <c r="QJA71" s="264"/>
      <c r="QJB71" s="264"/>
      <c r="QJC71" s="264"/>
      <c r="QJD71" s="264"/>
      <c r="QJE71" s="264"/>
      <c r="QJF71" s="264"/>
      <c r="QJG71" s="264"/>
      <c r="QJH71" s="264"/>
      <c r="QJI71" s="264"/>
      <c r="QJJ71" s="264"/>
      <c r="QJK71" s="264"/>
      <c r="QJL71" s="264"/>
      <c r="QJM71" s="264"/>
      <c r="QJN71" s="264"/>
      <c r="QJO71" s="264"/>
      <c r="QJP71" s="264"/>
      <c r="QJQ71" s="264"/>
      <c r="QJR71" s="264"/>
      <c r="QJS71" s="264"/>
      <c r="QJT71" s="264"/>
      <c r="QJU71" s="264"/>
      <c r="QJV71" s="264"/>
      <c r="QJW71" s="264"/>
      <c r="QJX71" s="264"/>
      <c r="QJY71" s="264"/>
      <c r="QJZ71" s="264"/>
      <c r="QKA71" s="264"/>
      <c r="QKB71" s="264"/>
      <c r="QKC71" s="264"/>
      <c r="QKD71" s="264"/>
      <c r="QKE71" s="264"/>
      <c r="QKF71" s="264"/>
      <c r="QKG71" s="264"/>
      <c r="QKH71" s="264"/>
      <c r="QKI71" s="264"/>
      <c r="QKJ71" s="264"/>
      <c r="QKK71" s="264"/>
      <c r="QKL71" s="264"/>
      <c r="QKM71" s="264"/>
      <c r="QKN71" s="264"/>
      <c r="QKO71" s="264"/>
      <c r="QKP71" s="264"/>
      <c r="QKQ71" s="264"/>
      <c r="QKR71" s="264"/>
      <c r="QKS71" s="264"/>
      <c r="QKT71" s="264"/>
      <c r="QKU71" s="264"/>
      <c r="QKV71" s="264"/>
      <c r="QKW71" s="264"/>
      <c r="QKX71" s="264"/>
      <c r="QKY71" s="264"/>
      <c r="QKZ71" s="264"/>
      <c r="QLA71" s="264"/>
      <c r="QLB71" s="264"/>
      <c r="QLC71" s="264"/>
      <c r="QLD71" s="264"/>
      <c r="QLE71" s="264"/>
      <c r="QLF71" s="264"/>
      <c r="QLG71" s="264"/>
      <c r="QLH71" s="264"/>
      <c r="QLI71" s="264"/>
      <c r="QLJ71" s="264"/>
      <c r="QLK71" s="264"/>
      <c r="QLL71" s="264"/>
      <c r="QLM71" s="264"/>
      <c r="QLN71" s="264"/>
      <c r="QLO71" s="264"/>
      <c r="QLP71" s="264"/>
      <c r="QLQ71" s="264"/>
      <c r="QLR71" s="264"/>
      <c r="QLS71" s="264"/>
      <c r="QLT71" s="264"/>
      <c r="QLU71" s="264"/>
      <c r="QLV71" s="264"/>
      <c r="QLW71" s="264"/>
      <c r="QLX71" s="264"/>
      <c r="QLY71" s="264"/>
      <c r="QLZ71" s="264"/>
      <c r="QMA71" s="264"/>
      <c r="QMB71" s="264"/>
      <c r="QMC71" s="264"/>
      <c r="QMD71" s="264"/>
      <c r="QME71" s="264"/>
      <c r="QMF71" s="264"/>
      <c r="QMG71" s="264"/>
      <c r="QMH71" s="264"/>
      <c r="QMI71" s="264"/>
      <c r="QMJ71" s="264"/>
      <c r="QMK71" s="264"/>
      <c r="QML71" s="264"/>
      <c r="QMM71" s="264"/>
      <c r="QMN71" s="264"/>
      <c r="QMO71" s="264"/>
      <c r="QMP71" s="264"/>
      <c r="QMQ71" s="264"/>
      <c r="QMR71" s="264"/>
      <c r="QMS71" s="264"/>
      <c r="QMT71" s="264"/>
      <c r="QMU71" s="264"/>
      <c r="QMV71" s="264"/>
      <c r="QMW71" s="264"/>
      <c r="QMX71" s="264"/>
      <c r="QMY71" s="264"/>
      <c r="QMZ71" s="264"/>
      <c r="QNA71" s="264"/>
      <c r="QNB71" s="264"/>
      <c r="QNC71" s="264"/>
      <c r="QND71" s="264"/>
      <c r="QNE71" s="264"/>
      <c r="QNF71" s="264"/>
      <c r="QNG71" s="264"/>
      <c r="QNH71" s="264"/>
      <c r="QNI71" s="264"/>
      <c r="QNJ71" s="264"/>
      <c r="QNK71" s="264"/>
      <c r="QNL71" s="264"/>
      <c r="QNM71" s="264"/>
      <c r="QNN71" s="264"/>
      <c r="QNO71" s="264"/>
      <c r="QNP71" s="264"/>
      <c r="QNQ71" s="264"/>
      <c r="QNR71" s="264"/>
      <c r="QNS71" s="264"/>
      <c r="QNT71" s="264"/>
      <c r="QNU71" s="264"/>
      <c r="QNV71" s="264"/>
      <c r="QNW71" s="264"/>
      <c r="QNX71" s="264"/>
      <c r="QNY71" s="264"/>
      <c r="QNZ71" s="264"/>
      <c r="QOA71" s="264"/>
      <c r="QOB71" s="264"/>
      <c r="QOC71" s="264"/>
      <c r="QOD71" s="264"/>
      <c r="QOE71" s="264"/>
      <c r="QOF71" s="264"/>
      <c r="QOG71" s="264"/>
      <c r="QOH71" s="264"/>
      <c r="QOI71" s="264"/>
      <c r="QOJ71" s="264"/>
      <c r="QOK71" s="264"/>
      <c r="QOL71" s="264"/>
      <c r="QOM71" s="264"/>
      <c r="QON71" s="264"/>
      <c r="QOO71" s="264"/>
      <c r="QOP71" s="264"/>
      <c r="QOQ71" s="264"/>
      <c r="QOR71" s="264"/>
      <c r="QOS71" s="264"/>
      <c r="QOT71" s="264"/>
      <c r="QOU71" s="264"/>
      <c r="QOV71" s="264"/>
      <c r="QOW71" s="264"/>
      <c r="QOX71" s="264"/>
      <c r="QOY71" s="264"/>
      <c r="QOZ71" s="264"/>
      <c r="QPA71" s="264"/>
      <c r="QPB71" s="264"/>
      <c r="QPC71" s="264"/>
      <c r="QPD71" s="264"/>
      <c r="QPE71" s="264"/>
      <c r="QPF71" s="264"/>
      <c r="QPG71" s="264"/>
      <c r="QPH71" s="264"/>
      <c r="QPI71" s="264"/>
      <c r="QPJ71" s="264"/>
      <c r="QPK71" s="264"/>
      <c r="QPL71" s="264"/>
      <c r="QPM71" s="264"/>
      <c r="QPN71" s="264"/>
      <c r="QPO71" s="264"/>
      <c r="QPP71" s="264"/>
      <c r="QPQ71" s="264"/>
      <c r="QPR71" s="264"/>
      <c r="QPS71" s="264"/>
      <c r="QPT71" s="264"/>
      <c r="QPU71" s="264"/>
      <c r="QPV71" s="264"/>
      <c r="QPW71" s="264"/>
      <c r="QPX71" s="264"/>
      <c r="QPY71" s="264"/>
      <c r="QPZ71" s="264"/>
      <c r="QQA71" s="264"/>
      <c r="QQB71" s="264"/>
      <c r="QQC71" s="264"/>
      <c r="QQD71" s="264"/>
      <c r="QQE71" s="264"/>
      <c r="QQF71" s="264"/>
      <c r="QQG71" s="264"/>
      <c r="QQH71" s="264"/>
      <c r="QQI71" s="264"/>
      <c r="QQJ71" s="264"/>
      <c r="QQK71" s="264"/>
      <c r="QQL71" s="264"/>
      <c r="QQM71" s="264"/>
      <c r="QQN71" s="264"/>
      <c r="QQO71" s="264"/>
      <c r="QQP71" s="264"/>
      <c r="QQQ71" s="264"/>
      <c r="QQR71" s="264"/>
      <c r="QQS71" s="264"/>
      <c r="QQT71" s="264"/>
      <c r="QQU71" s="264"/>
      <c r="QQV71" s="264"/>
      <c r="QQW71" s="264"/>
      <c r="QQX71" s="264"/>
      <c r="QQY71" s="264"/>
      <c r="QQZ71" s="264"/>
      <c r="QRA71" s="264"/>
      <c r="QRB71" s="264"/>
      <c r="QRC71" s="264"/>
      <c r="QRD71" s="264"/>
      <c r="QRE71" s="264"/>
      <c r="QRF71" s="264"/>
      <c r="QRG71" s="264"/>
      <c r="QRH71" s="264"/>
      <c r="QRI71" s="264"/>
      <c r="QRJ71" s="264"/>
      <c r="QRK71" s="264"/>
      <c r="QRL71" s="264"/>
      <c r="QRM71" s="264"/>
      <c r="QRN71" s="264"/>
      <c r="QRO71" s="264"/>
      <c r="QRP71" s="264"/>
      <c r="QRQ71" s="264"/>
      <c r="QRR71" s="264"/>
      <c r="QRS71" s="264"/>
      <c r="QRT71" s="264"/>
      <c r="QRU71" s="264"/>
      <c r="QRV71" s="264"/>
      <c r="QRW71" s="264"/>
      <c r="QRX71" s="264"/>
      <c r="QRY71" s="264"/>
      <c r="QRZ71" s="264"/>
      <c r="QSA71" s="264"/>
      <c r="QSB71" s="264"/>
      <c r="QSC71" s="264"/>
      <c r="QSD71" s="264"/>
      <c r="QSE71" s="264"/>
      <c r="QSF71" s="264"/>
      <c r="QSG71" s="264"/>
      <c r="QSH71" s="264"/>
      <c r="QSI71" s="264"/>
      <c r="QSJ71" s="264"/>
      <c r="QSK71" s="264"/>
      <c r="QSL71" s="264"/>
      <c r="QSM71" s="264"/>
      <c r="QSN71" s="264"/>
      <c r="QSO71" s="264"/>
      <c r="QSP71" s="264"/>
      <c r="QSQ71" s="264"/>
      <c r="QSR71" s="264"/>
      <c r="QSS71" s="264"/>
      <c r="QST71" s="264"/>
      <c r="QSU71" s="264"/>
      <c r="QSV71" s="264"/>
      <c r="QSW71" s="264"/>
      <c r="QSX71" s="264"/>
      <c r="QSY71" s="264"/>
      <c r="QSZ71" s="264"/>
      <c r="QTA71" s="264"/>
      <c r="QTB71" s="264"/>
      <c r="QTC71" s="264"/>
      <c r="QTD71" s="264"/>
      <c r="QTE71" s="264"/>
      <c r="QTF71" s="264"/>
      <c r="QTG71" s="264"/>
      <c r="QTH71" s="264"/>
      <c r="QTI71" s="264"/>
      <c r="QTJ71" s="264"/>
      <c r="QTK71" s="264"/>
      <c r="QTL71" s="264"/>
      <c r="QTM71" s="264"/>
      <c r="QTN71" s="264"/>
      <c r="QTO71" s="264"/>
      <c r="QTP71" s="264"/>
      <c r="QTQ71" s="264"/>
      <c r="QTR71" s="264"/>
      <c r="QTS71" s="264"/>
      <c r="QTT71" s="264"/>
      <c r="QTU71" s="264"/>
      <c r="QTV71" s="264"/>
      <c r="QTW71" s="264"/>
      <c r="QTX71" s="264"/>
      <c r="QTY71" s="264"/>
      <c r="QTZ71" s="264"/>
      <c r="QUA71" s="264"/>
      <c r="QUB71" s="264"/>
      <c r="QUC71" s="264"/>
      <c r="QUD71" s="264"/>
      <c r="QUE71" s="264"/>
      <c r="QUF71" s="264"/>
      <c r="QUG71" s="264"/>
      <c r="QUH71" s="264"/>
      <c r="QUI71" s="264"/>
      <c r="QUJ71" s="264"/>
      <c r="QUK71" s="264"/>
      <c r="QUL71" s="264"/>
      <c r="QUM71" s="264"/>
      <c r="QUN71" s="264"/>
      <c r="QUO71" s="264"/>
      <c r="QUP71" s="264"/>
      <c r="QUQ71" s="264"/>
      <c r="QUR71" s="264"/>
      <c r="QUS71" s="264"/>
      <c r="QUT71" s="264"/>
      <c r="QUU71" s="264"/>
      <c r="QUV71" s="264"/>
      <c r="QUW71" s="264"/>
      <c r="QUX71" s="264"/>
      <c r="QUY71" s="264"/>
      <c r="QUZ71" s="264"/>
      <c r="QVA71" s="264"/>
      <c r="QVB71" s="264"/>
      <c r="QVC71" s="264"/>
      <c r="QVD71" s="264"/>
      <c r="QVE71" s="264"/>
      <c r="QVF71" s="264"/>
      <c r="QVG71" s="264"/>
      <c r="QVH71" s="264"/>
      <c r="QVI71" s="264"/>
      <c r="QVJ71" s="264"/>
      <c r="QVK71" s="264"/>
      <c r="QVL71" s="264"/>
      <c r="QVM71" s="264"/>
      <c r="QVN71" s="264"/>
      <c r="QVO71" s="264"/>
      <c r="QVP71" s="264"/>
      <c r="QVQ71" s="264"/>
      <c r="QVR71" s="264"/>
      <c r="QVS71" s="264"/>
      <c r="QVT71" s="264"/>
      <c r="QVU71" s="264"/>
      <c r="QVV71" s="264"/>
      <c r="QVW71" s="264"/>
      <c r="QVX71" s="264"/>
      <c r="QVY71" s="264"/>
      <c r="QVZ71" s="264"/>
      <c r="QWA71" s="264"/>
      <c r="QWB71" s="264"/>
      <c r="QWC71" s="264"/>
      <c r="QWD71" s="264"/>
      <c r="QWE71" s="264"/>
      <c r="QWF71" s="264"/>
      <c r="QWG71" s="264"/>
      <c r="QWH71" s="264"/>
      <c r="QWI71" s="264"/>
      <c r="QWJ71" s="264"/>
      <c r="QWK71" s="264"/>
      <c r="QWL71" s="264"/>
      <c r="QWM71" s="264"/>
      <c r="QWN71" s="264"/>
      <c r="QWO71" s="264"/>
      <c r="QWP71" s="264"/>
      <c r="QWQ71" s="264"/>
      <c r="QWR71" s="264"/>
      <c r="QWS71" s="264"/>
      <c r="QWT71" s="264"/>
      <c r="QWU71" s="264"/>
      <c r="QWV71" s="264"/>
      <c r="QWW71" s="264"/>
      <c r="QWX71" s="264"/>
      <c r="QWY71" s="264"/>
      <c r="QWZ71" s="264"/>
      <c r="QXA71" s="264"/>
      <c r="QXB71" s="264"/>
      <c r="QXC71" s="264"/>
      <c r="QXD71" s="264"/>
      <c r="QXE71" s="264"/>
      <c r="QXF71" s="264"/>
      <c r="QXG71" s="264"/>
      <c r="QXH71" s="264"/>
      <c r="QXI71" s="264"/>
      <c r="QXJ71" s="264"/>
      <c r="QXK71" s="264"/>
      <c r="QXL71" s="264"/>
      <c r="QXM71" s="264"/>
      <c r="QXN71" s="264"/>
      <c r="QXO71" s="264"/>
      <c r="QXP71" s="264"/>
      <c r="QXQ71" s="264"/>
      <c r="QXR71" s="264"/>
      <c r="QXS71" s="264"/>
      <c r="QXT71" s="264"/>
      <c r="QXU71" s="264"/>
      <c r="QXV71" s="264"/>
      <c r="QXW71" s="264"/>
      <c r="QXX71" s="264"/>
      <c r="QXY71" s="264"/>
      <c r="QXZ71" s="264"/>
      <c r="QYA71" s="264"/>
      <c r="QYB71" s="264"/>
      <c r="QYC71" s="264"/>
      <c r="QYD71" s="264"/>
      <c r="QYE71" s="264"/>
      <c r="QYF71" s="264"/>
      <c r="QYG71" s="264"/>
      <c r="QYH71" s="264"/>
      <c r="QYI71" s="264"/>
      <c r="QYJ71" s="264"/>
      <c r="QYK71" s="264"/>
      <c r="QYL71" s="264"/>
      <c r="QYM71" s="264"/>
      <c r="QYN71" s="264"/>
      <c r="QYO71" s="264"/>
      <c r="QYP71" s="264"/>
      <c r="QYQ71" s="264"/>
      <c r="QYR71" s="264"/>
      <c r="QYS71" s="264"/>
      <c r="QYT71" s="264"/>
      <c r="QYU71" s="264"/>
      <c r="QYV71" s="264"/>
      <c r="QYW71" s="264"/>
      <c r="QYX71" s="264"/>
      <c r="QYY71" s="264"/>
      <c r="QYZ71" s="264"/>
      <c r="QZA71" s="264"/>
      <c r="QZB71" s="264"/>
      <c r="QZC71" s="264"/>
      <c r="QZD71" s="264"/>
      <c r="QZE71" s="264"/>
      <c r="QZF71" s="264"/>
      <c r="QZG71" s="264"/>
      <c r="QZH71" s="264"/>
      <c r="QZI71" s="264"/>
      <c r="QZJ71" s="264"/>
      <c r="QZK71" s="264"/>
      <c r="QZL71" s="264"/>
      <c r="QZM71" s="264"/>
      <c r="QZN71" s="264"/>
      <c r="QZO71" s="264"/>
      <c r="QZP71" s="264"/>
      <c r="QZQ71" s="264"/>
      <c r="QZR71" s="264"/>
      <c r="QZS71" s="264"/>
      <c r="QZT71" s="264"/>
      <c r="QZU71" s="264"/>
      <c r="QZV71" s="264"/>
      <c r="QZW71" s="264"/>
      <c r="QZX71" s="264"/>
      <c r="QZY71" s="264"/>
      <c r="QZZ71" s="264"/>
      <c r="RAA71" s="264"/>
      <c r="RAB71" s="264"/>
      <c r="RAC71" s="264"/>
      <c r="RAD71" s="264"/>
      <c r="RAE71" s="264"/>
      <c r="RAF71" s="264"/>
      <c r="RAG71" s="264"/>
      <c r="RAH71" s="264"/>
      <c r="RAI71" s="264"/>
      <c r="RAJ71" s="264"/>
      <c r="RAK71" s="264"/>
      <c r="RAL71" s="264"/>
      <c r="RAM71" s="264"/>
      <c r="RAN71" s="264"/>
      <c r="RAO71" s="264"/>
      <c r="RAP71" s="264"/>
      <c r="RAQ71" s="264"/>
      <c r="RAR71" s="264"/>
      <c r="RAS71" s="264"/>
      <c r="RAT71" s="264"/>
      <c r="RAU71" s="264"/>
      <c r="RAV71" s="264"/>
      <c r="RAW71" s="264"/>
      <c r="RAX71" s="264"/>
      <c r="RAY71" s="264"/>
      <c r="RAZ71" s="264"/>
      <c r="RBA71" s="264"/>
      <c r="RBB71" s="264"/>
      <c r="RBC71" s="264"/>
      <c r="RBD71" s="264"/>
      <c r="RBE71" s="264"/>
      <c r="RBF71" s="264"/>
      <c r="RBG71" s="264"/>
      <c r="RBH71" s="264"/>
      <c r="RBI71" s="264"/>
      <c r="RBJ71" s="264"/>
      <c r="RBK71" s="264"/>
      <c r="RBL71" s="264"/>
      <c r="RBM71" s="264"/>
      <c r="RBN71" s="264"/>
      <c r="RBO71" s="264"/>
      <c r="RBP71" s="264"/>
      <c r="RBQ71" s="264"/>
      <c r="RBR71" s="264"/>
      <c r="RBS71" s="264"/>
      <c r="RBT71" s="264"/>
      <c r="RBU71" s="264"/>
      <c r="RBV71" s="264"/>
      <c r="RBW71" s="264"/>
      <c r="RBX71" s="264"/>
      <c r="RBY71" s="264"/>
      <c r="RBZ71" s="264"/>
      <c r="RCA71" s="264"/>
      <c r="RCB71" s="264"/>
      <c r="RCC71" s="264"/>
      <c r="RCD71" s="264"/>
      <c r="RCE71" s="264"/>
      <c r="RCF71" s="264"/>
      <c r="RCG71" s="264"/>
      <c r="RCH71" s="264"/>
      <c r="RCI71" s="264"/>
      <c r="RCJ71" s="264"/>
      <c r="RCK71" s="264"/>
      <c r="RCL71" s="264"/>
      <c r="RCM71" s="264"/>
      <c r="RCN71" s="264"/>
      <c r="RCO71" s="264"/>
      <c r="RCP71" s="264"/>
      <c r="RCQ71" s="264"/>
      <c r="RCR71" s="264"/>
      <c r="RCS71" s="264"/>
      <c r="RCT71" s="264"/>
      <c r="RCU71" s="264"/>
      <c r="RCV71" s="264"/>
      <c r="RCW71" s="264"/>
      <c r="RCX71" s="264"/>
      <c r="RCY71" s="264"/>
      <c r="RCZ71" s="264"/>
      <c r="RDA71" s="264"/>
      <c r="RDB71" s="264"/>
      <c r="RDC71" s="264"/>
      <c r="RDD71" s="264"/>
      <c r="RDE71" s="264"/>
      <c r="RDF71" s="264"/>
      <c r="RDG71" s="264"/>
      <c r="RDH71" s="264"/>
      <c r="RDI71" s="264"/>
      <c r="RDJ71" s="264"/>
      <c r="RDK71" s="264"/>
      <c r="RDL71" s="264"/>
      <c r="RDM71" s="264"/>
      <c r="RDN71" s="264"/>
      <c r="RDO71" s="264"/>
      <c r="RDP71" s="264"/>
      <c r="RDQ71" s="264"/>
      <c r="RDR71" s="264"/>
      <c r="RDS71" s="264"/>
      <c r="RDT71" s="264"/>
      <c r="RDU71" s="264"/>
      <c r="RDV71" s="264"/>
      <c r="RDW71" s="264"/>
      <c r="RDX71" s="264"/>
      <c r="RDY71" s="264"/>
      <c r="RDZ71" s="264"/>
      <c r="REA71" s="264"/>
      <c r="REB71" s="264"/>
      <c r="REC71" s="264"/>
      <c r="RED71" s="264"/>
      <c r="REE71" s="264"/>
      <c r="REF71" s="264"/>
      <c r="REG71" s="264"/>
      <c r="REH71" s="264"/>
      <c r="REI71" s="264"/>
      <c r="REJ71" s="264"/>
      <c r="REK71" s="264"/>
      <c r="REL71" s="264"/>
      <c r="REM71" s="264"/>
      <c r="REN71" s="264"/>
      <c r="REO71" s="264"/>
      <c r="REP71" s="264"/>
      <c r="REQ71" s="264"/>
      <c r="RER71" s="264"/>
      <c r="RES71" s="264"/>
      <c r="RET71" s="264"/>
      <c r="REU71" s="264"/>
      <c r="REV71" s="264"/>
      <c r="REW71" s="264"/>
      <c r="REX71" s="264"/>
      <c r="REY71" s="264"/>
      <c r="REZ71" s="264"/>
      <c r="RFA71" s="264"/>
      <c r="RFB71" s="264"/>
      <c r="RFC71" s="264"/>
      <c r="RFD71" s="264"/>
      <c r="RFE71" s="264"/>
      <c r="RFF71" s="264"/>
      <c r="RFG71" s="264"/>
      <c r="RFH71" s="264"/>
      <c r="RFI71" s="264"/>
      <c r="RFJ71" s="264"/>
      <c r="RFK71" s="264"/>
      <c r="RFL71" s="264"/>
      <c r="RFM71" s="264"/>
      <c r="RFN71" s="264"/>
      <c r="RFO71" s="264"/>
      <c r="RFP71" s="264"/>
      <c r="RFQ71" s="264"/>
      <c r="RFR71" s="264"/>
      <c r="RFS71" s="264"/>
      <c r="RFT71" s="264"/>
      <c r="RFU71" s="264"/>
      <c r="RFV71" s="264"/>
      <c r="RFW71" s="264"/>
      <c r="RFX71" s="264"/>
      <c r="RFY71" s="264"/>
      <c r="RFZ71" s="264"/>
      <c r="RGA71" s="264"/>
      <c r="RGB71" s="264"/>
      <c r="RGC71" s="264"/>
      <c r="RGD71" s="264"/>
      <c r="RGE71" s="264"/>
      <c r="RGF71" s="264"/>
      <c r="RGG71" s="264"/>
      <c r="RGH71" s="264"/>
      <c r="RGI71" s="264"/>
      <c r="RGJ71" s="264"/>
      <c r="RGK71" s="264"/>
      <c r="RGL71" s="264"/>
      <c r="RGM71" s="264"/>
      <c r="RGN71" s="264"/>
      <c r="RGO71" s="264"/>
      <c r="RGP71" s="264"/>
      <c r="RGQ71" s="264"/>
      <c r="RGR71" s="264"/>
      <c r="RGS71" s="264"/>
      <c r="RGT71" s="264"/>
      <c r="RGU71" s="264"/>
      <c r="RGV71" s="264"/>
      <c r="RGW71" s="264"/>
      <c r="RGX71" s="264"/>
      <c r="RGY71" s="264"/>
      <c r="RGZ71" s="264"/>
      <c r="RHA71" s="264"/>
      <c r="RHB71" s="264"/>
      <c r="RHC71" s="264"/>
      <c r="RHD71" s="264"/>
      <c r="RHE71" s="264"/>
      <c r="RHF71" s="264"/>
      <c r="RHG71" s="264"/>
      <c r="RHH71" s="264"/>
      <c r="RHI71" s="264"/>
      <c r="RHJ71" s="264"/>
      <c r="RHK71" s="264"/>
      <c r="RHL71" s="264"/>
      <c r="RHM71" s="264"/>
      <c r="RHN71" s="264"/>
      <c r="RHO71" s="264"/>
      <c r="RHP71" s="264"/>
      <c r="RHQ71" s="264"/>
      <c r="RHR71" s="264"/>
      <c r="RHS71" s="264"/>
      <c r="RHT71" s="264"/>
      <c r="RHU71" s="264"/>
      <c r="RHV71" s="264"/>
      <c r="RHW71" s="264"/>
      <c r="RHX71" s="264"/>
      <c r="RHY71" s="264"/>
      <c r="RHZ71" s="264"/>
      <c r="RIA71" s="264"/>
      <c r="RIB71" s="264"/>
      <c r="RIC71" s="264"/>
      <c r="RID71" s="264"/>
      <c r="RIE71" s="264"/>
      <c r="RIF71" s="264"/>
      <c r="RIG71" s="264"/>
      <c r="RIH71" s="264"/>
      <c r="RII71" s="264"/>
      <c r="RIJ71" s="264"/>
      <c r="RIK71" s="264"/>
      <c r="RIL71" s="264"/>
      <c r="RIM71" s="264"/>
      <c r="RIN71" s="264"/>
      <c r="RIO71" s="264"/>
      <c r="RIP71" s="264"/>
      <c r="RIQ71" s="264"/>
      <c r="RIR71" s="264"/>
      <c r="RIS71" s="264"/>
      <c r="RIT71" s="264"/>
      <c r="RIU71" s="264"/>
      <c r="RIV71" s="264"/>
      <c r="RIW71" s="264"/>
      <c r="RIX71" s="264"/>
      <c r="RIY71" s="264"/>
      <c r="RIZ71" s="264"/>
      <c r="RJA71" s="264"/>
      <c r="RJB71" s="264"/>
      <c r="RJC71" s="264"/>
      <c r="RJD71" s="264"/>
      <c r="RJE71" s="264"/>
      <c r="RJF71" s="264"/>
      <c r="RJG71" s="264"/>
      <c r="RJH71" s="264"/>
      <c r="RJI71" s="264"/>
      <c r="RJJ71" s="264"/>
      <c r="RJK71" s="264"/>
      <c r="RJL71" s="264"/>
      <c r="RJM71" s="264"/>
      <c r="RJN71" s="264"/>
      <c r="RJO71" s="264"/>
      <c r="RJP71" s="264"/>
      <c r="RJQ71" s="264"/>
      <c r="RJR71" s="264"/>
      <c r="RJS71" s="264"/>
      <c r="RJT71" s="264"/>
      <c r="RJU71" s="264"/>
      <c r="RJV71" s="264"/>
      <c r="RJW71" s="264"/>
      <c r="RJX71" s="264"/>
      <c r="RJY71" s="264"/>
      <c r="RJZ71" s="264"/>
      <c r="RKA71" s="264"/>
      <c r="RKB71" s="264"/>
      <c r="RKC71" s="264"/>
      <c r="RKD71" s="264"/>
      <c r="RKE71" s="264"/>
      <c r="RKF71" s="264"/>
      <c r="RKG71" s="264"/>
      <c r="RKH71" s="264"/>
      <c r="RKI71" s="264"/>
      <c r="RKJ71" s="264"/>
      <c r="RKK71" s="264"/>
      <c r="RKL71" s="264"/>
      <c r="RKM71" s="264"/>
      <c r="RKN71" s="264"/>
      <c r="RKO71" s="264"/>
      <c r="RKP71" s="264"/>
      <c r="RKQ71" s="264"/>
      <c r="RKR71" s="264"/>
      <c r="RKS71" s="264"/>
      <c r="RKT71" s="264"/>
      <c r="RKU71" s="264"/>
      <c r="RKV71" s="264"/>
      <c r="RKW71" s="264"/>
      <c r="RKX71" s="264"/>
      <c r="RKY71" s="264"/>
      <c r="RKZ71" s="264"/>
      <c r="RLA71" s="264"/>
      <c r="RLB71" s="264"/>
      <c r="RLC71" s="264"/>
      <c r="RLD71" s="264"/>
      <c r="RLE71" s="264"/>
      <c r="RLF71" s="264"/>
      <c r="RLG71" s="264"/>
      <c r="RLH71" s="264"/>
      <c r="RLI71" s="264"/>
      <c r="RLJ71" s="264"/>
      <c r="RLK71" s="264"/>
      <c r="RLL71" s="264"/>
      <c r="RLM71" s="264"/>
      <c r="RLN71" s="264"/>
      <c r="RLO71" s="264"/>
      <c r="RLP71" s="264"/>
      <c r="RLQ71" s="264"/>
      <c r="RLR71" s="264"/>
      <c r="RLS71" s="264"/>
      <c r="RLT71" s="264"/>
      <c r="RLU71" s="264"/>
      <c r="RLV71" s="264"/>
      <c r="RLW71" s="264"/>
      <c r="RLX71" s="264"/>
      <c r="RLY71" s="264"/>
      <c r="RLZ71" s="264"/>
      <c r="RMA71" s="264"/>
      <c r="RMB71" s="264"/>
      <c r="RMC71" s="264"/>
      <c r="RMD71" s="264"/>
      <c r="RME71" s="264"/>
      <c r="RMF71" s="264"/>
      <c r="RMG71" s="264"/>
      <c r="RMH71" s="264"/>
      <c r="RMI71" s="264"/>
      <c r="RMJ71" s="264"/>
      <c r="RMK71" s="264"/>
      <c r="RML71" s="264"/>
      <c r="RMM71" s="264"/>
      <c r="RMN71" s="264"/>
      <c r="RMO71" s="264"/>
      <c r="RMP71" s="264"/>
      <c r="RMQ71" s="264"/>
      <c r="RMR71" s="264"/>
      <c r="RMS71" s="264"/>
      <c r="RMT71" s="264"/>
      <c r="RMU71" s="264"/>
      <c r="RMV71" s="264"/>
      <c r="RMW71" s="264"/>
      <c r="RMX71" s="264"/>
      <c r="RMY71" s="264"/>
      <c r="RMZ71" s="264"/>
      <c r="RNA71" s="264"/>
      <c r="RNB71" s="264"/>
      <c r="RNC71" s="264"/>
      <c r="RND71" s="264"/>
      <c r="RNE71" s="264"/>
      <c r="RNF71" s="264"/>
      <c r="RNG71" s="264"/>
      <c r="RNH71" s="264"/>
      <c r="RNI71" s="264"/>
      <c r="RNJ71" s="264"/>
      <c r="RNK71" s="264"/>
      <c r="RNL71" s="264"/>
      <c r="RNM71" s="264"/>
      <c r="RNN71" s="264"/>
      <c r="RNO71" s="264"/>
      <c r="RNP71" s="264"/>
      <c r="RNQ71" s="264"/>
      <c r="RNR71" s="264"/>
      <c r="RNS71" s="264"/>
      <c r="RNT71" s="264"/>
      <c r="RNU71" s="264"/>
      <c r="RNV71" s="264"/>
      <c r="RNW71" s="264"/>
      <c r="RNX71" s="264"/>
      <c r="RNY71" s="264"/>
      <c r="RNZ71" s="264"/>
      <c r="ROA71" s="264"/>
      <c r="ROB71" s="264"/>
      <c r="ROC71" s="264"/>
      <c r="ROD71" s="264"/>
      <c r="ROE71" s="264"/>
      <c r="ROF71" s="264"/>
      <c r="ROG71" s="264"/>
      <c r="ROH71" s="264"/>
      <c r="ROI71" s="264"/>
      <c r="ROJ71" s="264"/>
      <c r="ROK71" s="264"/>
      <c r="ROL71" s="264"/>
      <c r="ROM71" s="264"/>
      <c r="RON71" s="264"/>
      <c r="ROO71" s="264"/>
      <c r="ROP71" s="264"/>
      <c r="ROQ71" s="264"/>
      <c r="ROR71" s="264"/>
      <c r="ROS71" s="264"/>
      <c r="ROT71" s="264"/>
      <c r="ROU71" s="264"/>
      <c r="ROV71" s="264"/>
      <c r="ROW71" s="264"/>
      <c r="ROX71" s="264"/>
      <c r="ROY71" s="264"/>
      <c r="ROZ71" s="264"/>
      <c r="RPA71" s="264"/>
      <c r="RPB71" s="264"/>
      <c r="RPC71" s="264"/>
      <c r="RPD71" s="264"/>
      <c r="RPE71" s="264"/>
      <c r="RPF71" s="264"/>
      <c r="RPG71" s="264"/>
      <c r="RPH71" s="264"/>
      <c r="RPI71" s="264"/>
      <c r="RPJ71" s="264"/>
      <c r="RPK71" s="264"/>
      <c r="RPL71" s="264"/>
      <c r="RPM71" s="264"/>
      <c r="RPN71" s="264"/>
      <c r="RPO71" s="264"/>
      <c r="RPP71" s="264"/>
      <c r="RPQ71" s="264"/>
      <c r="RPR71" s="264"/>
      <c r="RPS71" s="264"/>
      <c r="RPT71" s="264"/>
      <c r="RPU71" s="264"/>
      <c r="RPV71" s="264"/>
      <c r="RPW71" s="264"/>
      <c r="RPX71" s="264"/>
      <c r="RPY71" s="264"/>
      <c r="RPZ71" s="264"/>
      <c r="RQA71" s="264"/>
      <c r="RQB71" s="264"/>
      <c r="RQC71" s="264"/>
      <c r="RQD71" s="264"/>
      <c r="RQE71" s="264"/>
      <c r="RQF71" s="264"/>
      <c r="RQG71" s="264"/>
      <c r="RQH71" s="264"/>
      <c r="RQI71" s="264"/>
      <c r="RQJ71" s="264"/>
      <c r="RQK71" s="264"/>
      <c r="RQL71" s="264"/>
      <c r="RQM71" s="264"/>
      <c r="RQN71" s="264"/>
      <c r="RQO71" s="264"/>
      <c r="RQP71" s="264"/>
      <c r="RQQ71" s="264"/>
      <c r="RQR71" s="264"/>
      <c r="RQS71" s="264"/>
      <c r="RQT71" s="264"/>
      <c r="RQU71" s="264"/>
      <c r="RQV71" s="264"/>
      <c r="RQW71" s="264"/>
      <c r="RQX71" s="264"/>
      <c r="RQY71" s="264"/>
      <c r="RQZ71" s="264"/>
      <c r="RRA71" s="264"/>
      <c r="RRB71" s="264"/>
      <c r="RRC71" s="264"/>
      <c r="RRD71" s="264"/>
      <c r="RRE71" s="264"/>
      <c r="RRF71" s="264"/>
      <c r="RRG71" s="264"/>
      <c r="RRH71" s="264"/>
      <c r="RRI71" s="264"/>
      <c r="RRJ71" s="264"/>
      <c r="RRK71" s="264"/>
      <c r="RRL71" s="264"/>
      <c r="RRM71" s="264"/>
      <c r="RRN71" s="264"/>
      <c r="RRO71" s="264"/>
      <c r="RRP71" s="264"/>
      <c r="RRQ71" s="264"/>
      <c r="RRR71" s="264"/>
      <c r="RRS71" s="264"/>
      <c r="RRT71" s="264"/>
      <c r="RRU71" s="264"/>
      <c r="RRV71" s="264"/>
      <c r="RRW71" s="264"/>
      <c r="RRX71" s="264"/>
      <c r="RRY71" s="264"/>
      <c r="RRZ71" s="264"/>
      <c r="RSA71" s="264"/>
      <c r="RSB71" s="264"/>
      <c r="RSC71" s="264"/>
      <c r="RSD71" s="264"/>
      <c r="RSE71" s="264"/>
      <c r="RSF71" s="264"/>
      <c r="RSG71" s="264"/>
      <c r="RSH71" s="264"/>
      <c r="RSI71" s="264"/>
      <c r="RSJ71" s="264"/>
      <c r="RSK71" s="264"/>
      <c r="RSL71" s="264"/>
      <c r="RSM71" s="264"/>
      <c r="RSN71" s="264"/>
      <c r="RSO71" s="264"/>
      <c r="RSP71" s="264"/>
      <c r="RSQ71" s="264"/>
      <c r="RSR71" s="264"/>
      <c r="RSS71" s="264"/>
      <c r="RST71" s="264"/>
      <c r="RSU71" s="264"/>
      <c r="RSV71" s="264"/>
      <c r="RSW71" s="264"/>
      <c r="RSX71" s="264"/>
      <c r="RSY71" s="264"/>
      <c r="RSZ71" s="264"/>
      <c r="RTA71" s="264"/>
      <c r="RTB71" s="264"/>
      <c r="RTC71" s="264"/>
      <c r="RTD71" s="264"/>
      <c r="RTE71" s="264"/>
      <c r="RTF71" s="264"/>
      <c r="RTG71" s="264"/>
      <c r="RTH71" s="264"/>
      <c r="RTI71" s="264"/>
      <c r="RTJ71" s="264"/>
      <c r="RTK71" s="264"/>
      <c r="RTL71" s="264"/>
      <c r="RTM71" s="264"/>
      <c r="RTN71" s="264"/>
      <c r="RTO71" s="264"/>
      <c r="RTP71" s="264"/>
      <c r="RTQ71" s="264"/>
      <c r="RTR71" s="264"/>
      <c r="RTS71" s="264"/>
      <c r="RTT71" s="264"/>
      <c r="RTU71" s="264"/>
      <c r="RTV71" s="264"/>
      <c r="RTW71" s="264"/>
      <c r="RTX71" s="264"/>
      <c r="RTY71" s="264"/>
      <c r="RTZ71" s="264"/>
      <c r="RUA71" s="264"/>
      <c r="RUB71" s="264"/>
      <c r="RUC71" s="264"/>
      <c r="RUD71" s="264"/>
      <c r="RUE71" s="264"/>
      <c r="RUF71" s="264"/>
      <c r="RUG71" s="264"/>
      <c r="RUH71" s="264"/>
      <c r="RUI71" s="264"/>
      <c r="RUJ71" s="264"/>
      <c r="RUK71" s="264"/>
      <c r="RUL71" s="264"/>
      <c r="RUM71" s="264"/>
      <c r="RUN71" s="264"/>
      <c r="RUO71" s="264"/>
      <c r="RUP71" s="264"/>
      <c r="RUQ71" s="264"/>
      <c r="RUR71" s="264"/>
      <c r="RUS71" s="264"/>
      <c r="RUT71" s="264"/>
      <c r="RUU71" s="264"/>
      <c r="RUV71" s="264"/>
      <c r="RUW71" s="264"/>
      <c r="RUX71" s="264"/>
      <c r="RUY71" s="264"/>
      <c r="RUZ71" s="264"/>
      <c r="RVA71" s="264"/>
      <c r="RVB71" s="264"/>
      <c r="RVC71" s="264"/>
      <c r="RVD71" s="264"/>
      <c r="RVE71" s="264"/>
      <c r="RVF71" s="264"/>
      <c r="RVG71" s="264"/>
      <c r="RVH71" s="264"/>
      <c r="RVI71" s="264"/>
      <c r="RVJ71" s="264"/>
      <c r="RVK71" s="264"/>
      <c r="RVL71" s="264"/>
      <c r="RVM71" s="264"/>
      <c r="RVN71" s="264"/>
      <c r="RVO71" s="264"/>
      <c r="RVP71" s="264"/>
      <c r="RVQ71" s="264"/>
      <c r="RVR71" s="264"/>
      <c r="RVS71" s="264"/>
      <c r="RVT71" s="264"/>
      <c r="RVU71" s="264"/>
      <c r="RVV71" s="264"/>
      <c r="RVW71" s="264"/>
      <c r="RVX71" s="264"/>
      <c r="RVY71" s="264"/>
      <c r="RVZ71" s="264"/>
      <c r="RWA71" s="264"/>
      <c r="RWB71" s="264"/>
      <c r="RWC71" s="264"/>
      <c r="RWD71" s="264"/>
      <c r="RWE71" s="264"/>
      <c r="RWF71" s="264"/>
      <c r="RWG71" s="264"/>
      <c r="RWH71" s="264"/>
      <c r="RWI71" s="264"/>
      <c r="RWJ71" s="264"/>
      <c r="RWK71" s="264"/>
      <c r="RWL71" s="264"/>
      <c r="RWM71" s="264"/>
      <c r="RWN71" s="264"/>
      <c r="RWO71" s="264"/>
      <c r="RWP71" s="264"/>
      <c r="RWQ71" s="264"/>
      <c r="RWR71" s="264"/>
      <c r="RWS71" s="264"/>
      <c r="RWT71" s="264"/>
      <c r="RWU71" s="264"/>
      <c r="RWV71" s="264"/>
      <c r="RWW71" s="264"/>
      <c r="RWX71" s="264"/>
      <c r="RWY71" s="264"/>
      <c r="RWZ71" s="264"/>
      <c r="RXA71" s="264"/>
      <c r="RXB71" s="264"/>
      <c r="RXC71" s="264"/>
      <c r="RXD71" s="264"/>
      <c r="RXE71" s="264"/>
      <c r="RXF71" s="264"/>
      <c r="RXG71" s="264"/>
      <c r="RXH71" s="264"/>
      <c r="RXI71" s="264"/>
      <c r="RXJ71" s="264"/>
      <c r="RXK71" s="264"/>
      <c r="RXL71" s="264"/>
      <c r="RXM71" s="264"/>
      <c r="RXN71" s="264"/>
      <c r="RXO71" s="264"/>
      <c r="RXP71" s="264"/>
      <c r="RXQ71" s="264"/>
      <c r="RXR71" s="264"/>
      <c r="RXS71" s="264"/>
      <c r="RXT71" s="264"/>
      <c r="RXU71" s="264"/>
      <c r="RXV71" s="264"/>
      <c r="RXW71" s="264"/>
      <c r="RXX71" s="264"/>
      <c r="RXY71" s="264"/>
      <c r="RXZ71" s="264"/>
      <c r="RYA71" s="264"/>
      <c r="RYB71" s="264"/>
      <c r="RYC71" s="264"/>
      <c r="RYD71" s="264"/>
      <c r="RYE71" s="264"/>
      <c r="RYF71" s="264"/>
      <c r="RYG71" s="264"/>
      <c r="RYH71" s="264"/>
      <c r="RYI71" s="264"/>
      <c r="RYJ71" s="264"/>
      <c r="RYK71" s="264"/>
      <c r="RYL71" s="264"/>
      <c r="RYM71" s="264"/>
      <c r="RYN71" s="264"/>
      <c r="RYO71" s="264"/>
      <c r="RYP71" s="264"/>
      <c r="RYQ71" s="264"/>
      <c r="RYR71" s="264"/>
      <c r="RYS71" s="264"/>
      <c r="RYT71" s="264"/>
      <c r="RYU71" s="264"/>
      <c r="RYV71" s="264"/>
      <c r="RYW71" s="264"/>
      <c r="RYX71" s="264"/>
      <c r="RYY71" s="264"/>
      <c r="RYZ71" s="264"/>
      <c r="RZA71" s="264"/>
      <c r="RZB71" s="264"/>
      <c r="RZC71" s="264"/>
      <c r="RZD71" s="264"/>
      <c r="RZE71" s="264"/>
      <c r="RZF71" s="264"/>
      <c r="RZG71" s="264"/>
      <c r="RZH71" s="264"/>
      <c r="RZI71" s="264"/>
      <c r="RZJ71" s="264"/>
      <c r="RZK71" s="264"/>
      <c r="RZL71" s="264"/>
      <c r="RZM71" s="264"/>
      <c r="RZN71" s="264"/>
      <c r="RZO71" s="264"/>
      <c r="RZP71" s="264"/>
      <c r="RZQ71" s="264"/>
      <c r="RZR71" s="264"/>
      <c r="RZS71" s="264"/>
      <c r="RZT71" s="264"/>
      <c r="RZU71" s="264"/>
      <c r="RZV71" s="264"/>
      <c r="RZW71" s="264"/>
      <c r="RZX71" s="264"/>
      <c r="RZY71" s="264"/>
      <c r="RZZ71" s="264"/>
      <c r="SAA71" s="264"/>
      <c r="SAB71" s="264"/>
      <c r="SAC71" s="264"/>
      <c r="SAD71" s="264"/>
      <c r="SAE71" s="264"/>
      <c r="SAF71" s="264"/>
      <c r="SAG71" s="264"/>
      <c r="SAH71" s="264"/>
      <c r="SAI71" s="264"/>
      <c r="SAJ71" s="264"/>
      <c r="SAK71" s="264"/>
      <c r="SAL71" s="264"/>
      <c r="SAM71" s="264"/>
      <c r="SAN71" s="264"/>
      <c r="SAO71" s="264"/>
      <c r="SAP71" s="264"/>
      <c r="SAQ71" s="264"/>
      <c r="SAR71" s="264"/>
      <c r="SAS71" s="264"/>
      <c r="SAT71" s="264"/>
      <c r="SAU71" s="264"/>
      <c r="SAV71" s="264"/>
      <c r="SAW71" s="264"/>
      <c r="SAX71" s="264"/>
      <c r="SAY71" s="264"/>
      <c r="SAZ71" s="264"/>
      <c r="SBA71" s="264"/>
      <c r="SBB71" s="264"/>
      <c r="SBC71" s="264"/>
      <c r="SBD71" s="264"/>
      <c r="SBE71" s="264"/>
      <c r="SBF71" s="264"/>
      <c r="SBG71" s="264"/>
      <c r="SBH71" s="264"/>
      <c r="SBI71" s="264"/>
      <c r="SBJ71" s="264"/>
      <c r="SBK71" s="264"/>
      <c r="SBL71" s="264"/>
      <c r="SBM71" s="264"/>
      <c r="SBN71" s="264"/>
      <c r="SBO71" s="264"/>
      <c r="SBP71" s="264"/>
      <c r="SBQ71" s="264"/>
      <c r="SBR71" s="264"/>
      <c r="SBS71" s="264"/>
      <c r="SBT71" s="264"/>
      <c r="SBU71" s="264"/>
      <c r="SBV71" s="264"/>
      <c r="SBW71" s="264"/>
      <c r="SBX71" s="264"/>
      <c r="SBY71" s="264"/>
      <c r="SBZ71" s="264"/>
      <c r="SCA71" s="264"/>
      <c r="SCB71" s="264"/>
      <c r="SCC71" s="264"/>
      <c r="SCD71" s="264"/>
      <c r="SCE71" s="264"/>
      <c r="SCF71" s="264"/>
      <c r="SCG71" s="264"/>
      <c r="SCH71" s="264"/>
      <c r="SCI71" s="264"/>
      <c r="SCJ71" s="264"/>
      <c r="SCK71" s="264"/>
      <c r="SCL71" s="264"/>
      <c r="SCM71" s="264"/>
      <c r="SCN71" s="264"/>
      <c r="SCO71" s="264"/>
      <c r="SCP71" s="264"/>
      <c r="SCQ71" s="264"/>
      <c r="SCR71" s="264"/>
      <c r="SCS71" s="264"/>
      <c r="SCT71" s="264"/>
      <c r="SCU71" s="264"/>
      <c r="SCV71" s="264"/>
      <c r="SCW71" s="264"/>
      <c r="SCX71" s="264"/>
      <c r="SCY71" s="264"/>
      <c r="SCZ71" s="264"/>
      <c r="SDA71" s="264"/>
      <c r="SDB71" s="264"/>
      <c r="SDC71" s="264"/>
      <c r="SDD71" s="264"/>
      <c r="SDE71" s="264"/>
      <c r="SDF71" s="264"/>
      <c r="SDG71" s="264"/>
      <c r="SDH71" s="264"/>
      <c r="SDI71" s="264"/>
      <c r="SDJ71" s="264"/>
      <c r="SDK71" s="264"/>
      <c r="SDL71" s="264"/>
      <c r="SDM71" s="264"/>
      <c r="SDN71" s="264"/>
      <c r="SDO71" s="264"/>
      <c r="SDP71" s="264"/>
      <c r="SDQ71" s="264"/>
      <c r="SDR71" s="264"/>
      <c r="SDS71" s="264"/>
      <c r="SDT71" s="264"/>
      <c r="SDU71" s="264"/>
      <c r="SDV71" s="264"/>
      <c r="SDW71" s="264"/>
      <c r="SDX71" s="264"/>
      <c r="SDY71" s="264"/>
      <c r="SDZ71" s="264"/>
      <c r="SEA71" s="264"/>
      <c r="SEB71" s="264"/>
      <c r="SEC71" s="264"/>
      <c r="SED71" s="264"/>
      <c r="SEE71" s="264"/>
      <c r="SEF71" s="264"/>
      <c r="SEG71" s="264"/>
      <c r="SEH71" s="264"/>
      <c r="SEI71" s="264"/>
      <c r="SEJ71" s="264"/>
      <c r="SEK71" s="264"/>
      <c r="SEL71" s="264"/>
      <c r="SEM71" s="264"/>
      <c r="SEN71" s="264"/>
      <c r="SEO71" s="264"/>
      <c r="SEP71" s="264"/>
      <c r="SEQ71" s="264"/>
      <c r="SER71" s="264"/>
      <c r="SES71" s="264"/>
      <c r="SET71" s="264"/>
      <c r="SEU71" s="264"/>
      <c r="SEV71" s="264"/>
      <c r="SEW71" s="264"/>
      <c r="SEX71" s="264"/>
      <c r="SEY71" s="264"/>
      <c r="SEZ71" s="264"/>
      <c r="SFA71" s="264"/>
      <c r="SFB71" s="264"/>
      <c r="SFC71" s="264"/>
      <c r="SFD71" s="264"/>
      <c r="SFE71" s="264"/>
      <c r="SFF71" s="264"/>
      <c r="SFG71" s="264"/>
      <c r="SFH71" s="264"/>
      <c r="SFI71" s="264"/>
      <c r="SFJ71" s="264"/>
      <c r="SFK71" s="264"/>
      <c r="SFL71" s="264"/>
      <c r="SFM71" s="264"/>
      <c r="SFN71" s="264"/>
      <c r="SFO71" s="264"/>
      <c r="SFP71" s="264"/>
      <c r="SFQ71" s="264"/>
      <c r="SFR71" s="264"/>
      <c r="SFS71" s="264"/>
      <c r="SFT71" s="264"/>
      <c r="SFU71" s="264"/>
      <c r="SFV71" s="264"/>
      <c r="SFW71" s="264"/>
      <c r="SFX71" s="264"/>
      <c r="SFY71" s="264"/>
      <c r="SFZ71" s="264"/>
      <c r="SGA71" s="264"/>
      <c r="SGB71" s="264"/>
      <c r="SGC71" s="264"/>
      <c r="SGD71" s="264"/>
      <c r="SGE71" s="264"/>
      <c r="SGF71" s="264"/>
      <c r="SGG71" s="264"/>
      <c r="SGH71" s="264"/>
      <c r="SGI71" s="264"/>
      <c r="SGJ71" s="264"/>
      <c r="SGK71" s="264"/>
      <c r="SGL71" s="264"/>
      <c r="SGM71" s="264"/>
      <c r="SGN71" s="264"/>
      <c r="SGO71" s="264"/>
      <c r="SGP71" s="264"/>
      <c r="SGQ71" s="264"/>
      <c r="SGR71" s="264"/>
      <c r="SGS71" s="264"/>
      <c r="SGT71" s="264"/>
      <c r="SGU71" s="264"/>
      <c r="SGV71" s="264"/>
      <c r="SGW71" s="264"/>
      <c r="SGX71" s="264"/>
      <c r="SGY71" s="264"/>
      <c r="SGZ71" s="264"/>
      <c r="SHA71" s="264"/>
      <c r="SHB71" s="264"/>
      <c r="SHC71" s="264"/>
      <c r="SHD71" s="264"/>
      <c r="SHE71" s="264"/>
      <c r="SHF71" s="264"/>
      <c r="SHG71" s="264"/>
      <c r="SHH71" s="264"/>
      <c r="SHI71" s="264"/>
      <c r="SHJ71" s="264"/>
      <c r="SHK71" s="264"/>
      <c r="SHL71" s="264"/>
      <c r="SHM71" s="264"/>
      <c r="SHN71" s="264"/>
      <c r="SHO71" s="264"/>
      <c r="SHP71" s="264"/>
      <c r="SHQ71" s="264"/>
      <c r="SHR71" s="264"/>
      <c r="SHS71" s="264"/>
      <c r="SHT71" s="264"/>
      <c r="SHU71" s="264"/>
      <c r="SHV71" s="264"/>
      <c r="SHW71" s="264"/>
      <c r="SHX71" s="264"/>
      <c r="SHY71" s="264"/>
      <c r="SHZ71" s="264"/>
      <c r="SIA71" s="264"/>
      <c r="SIB71" s="264"/>
      <c r="SIC71" s="264"/>
      <c r="SID71" s="264"/>
      <c r="SIE71" s="264"/>
      <c r="SIF71" s="264"/>
      <c r="SIG71" s="264"/>
      <c r="SIH71" s="264"/>
      <c r="SII71" s="264"/>
      <c r="SIJ71" s="264"/>
      <c r="SIK71" s="264"/>
      <c r="SIL71" s="264"/>
      <c r="SIM71" s="264"/>
      <c r="SIN71" s="264"/>
      <c r="SIO71" s="264"/>
      <c r="SIP71" s="264"/>
      <c r="SIQ71" s="264"/>
      <c r="SIR71" s="264"/>
      <c r="SIS71" s="264"/>
      <c r="SIT71" s="264"/>
      <c r="SIU71" s="264"/>
      <c r="SIV71" s="264"/>
      <c r="SIW71" s="264"/>
      <c r="SIX71" s="264"/>
      <c r="SIY71" s="264"/>
      <c r="SIZ71" s="264"/>
      <c r="SJA71" s="264"/>
      <c r="SJB71" s="264"/>
      <c r="SJC71" s="264"/>
      <c r="SJD71" s="264"/>
      <c r="SJE71" s="264"/>
      <c r="SJF71" s="264"/>
      <c r="SJG71" s="264"/>
      <c r="SJH71" s="264"/>
      <c r="SJI71" s="264"/>
      <c r="SJJ71" s="264"/>
      <c r="SJK71" s="264"/>
      <c r="SJL71" s="264"/>
      <c r="SJM71" s="264"/>
      <c r="SJN71" s="264"/>
      <c r="SJO71" s="264"/>
      <c r="SJP71" s="264"/>
      <c r="SJQ71" s="264"/>
      <c r="SJR71" s="264"/>
      <c r="SJS71" s="264"/>
      <c r="SJT71" s="264"/>
      <c r="SJU71" s="264"/>
      <c r="SJV71" s="264"/>
      <c r="SJW71" s="264"/>
      <c r="SJX71" s="264"/>
      <c r="SJY71" s="264"/>
      <c r="SJZ71" s="264"/>
      <c r="SKA71" s="264"/>
      <c r="SKB71" s="264"/>
      <c r="SKC71" s="264"/>
      <c r="SKD71" s="264"/>
      <c r="SKE71" s="264"/>
      <c r="SKF71" s="264"/>
      <c r="SKG71" s="264"/>
      <c r="SKH71" s="264"/>
      <c r="SKI71" s="264"/>
      <c r="SKJ71" s="264"/>
      <c r="SKK71" s="264"/>
      <c r="SKL71" s="264"/>
      <c r="SKM71" s="264"/>
      <c r="SKN71" s="264"/>
      <c r="SKO71" s="264"/>
      <c r="SKP71" s="264"/>
      <c r="SKQ71" s="264"/>
      <c r="SKR71" s="264"/>
      <c r="SKS71" s="264"/>
      <c r="SKT71" s="264"/>
      <c r="SKU71" s="264"/>
      <c r="SKV71" s="264"/>
      <c r="SKW71" s="264"/>
      <c r="SKX71" s="264"/>
      <c r="SKY71" s="264"/>
      <c r="SKZ71" s="264"/>
      <c r="SLA71" s="264"/>
      <c r="SLB71" s="264"/>
      <c r="SLC71" s="264"/>
      <c r="SLD71" s="264"/>
      <c r="SLE71" s="264"/>
      <c r="SLF71" s="264"/>
      <c r="SLG71" s="264"/>
      <c r="SLH71" s="264"/>
      <c r="SLI71" s="264"/>
      <c r="SLJ71" s="264"/>
      <c r="SLK71" s="264"/>
      <c r="SLL71" s="264"/>
      <c r="SLM71" s="264"/>
      <c r="SLN71" s="264"/>
      <c r="SLO71" s="264"/>
      <c r="SLP71" s="264"/>
      <c r="SLQ71" s="264"/>
      <c r="SLR71" s="264"/>
      <c r="SLS71" s="264"/>
      <c r="SLT71" s="264"/>
      <c r="SLU71" s="264"/>
      <c r="SLV71" s="264"/>
      <c r="SLW71" s="264"/>
      <c r="SLX71" s="264"/>
      <c r="SLY71" s="264"/>
      <c r="SLZ71" s="264"/>
      <c r="SMA71" s="264"/>
      <c r="SMB71" s="264"/>
      <c r="SMC71" s="264"/>
      <c r="SMD71" s="264"/>
      <c r="SME71" s="264"/>
      <c r="SMF71" s="264"/>
      <c r="SMG71" s="264"/>
      <c r="SMH71" s="264"/>
      <c r="SMI71" s="264"/>
      <c r="SMJ71" s="264"/>
      <c r="SMK71" s="264"/>
      <c r="SML71" s="264"/>
      <c r="SMM71" s="264"/>
      <c r="SMN71" s="264"/>
      <c r="SMO71" s="264"/>
      <c r="SMP71" s="264"/>
      <c r="SMQ71" s="264"/>
      <c r="SMR71" s="264"/>
      <c r="SMS71" s="264"/>
      <c r="SMT71" s="264"/>
      <c r="SMU71" s="264"/>
      <c r="SMV71" s="264"/>
      <c r="SMW71" s="264"/>
      <c r="SMX71" s="264"/>
      <c r="SMY71" s="264"/>
      <c r="SMZ71" s="264"/>
      <c r="SNA71" s="264"/>
      <c r="SNB71" s="264"/>
      <c r="SNC71" s="264"/>
      <c r="SND71" s="264"/>
      <c r="SNE71" s="264"/>
      <c r="SNF71" s="264"/>
      <c r="SNG71" s="264"/>
      <c r="SNH71" s="264"/>
      <c r="SNI71" s="264"/>
      <c r="SNJ71" s="264"/>
      <c r="SNK71" s="264"/>
      <c r="SNL71" s="264"/>
      <c r="SNM71" s="264"/>
      <c r="SNN71" s="264"/>
      <c r="SNO71" s="264"/>
      <c r="SNP71" s="264"/>
      <c r="SNQ71" s="264"/>
      <c r="SNR71" s="264"/>
      <c r="SNS71" s="264"/>
      <c r="SNT71" s="264"/>
      <c r="SNU71" s="264"/>
      <c r="SNV71" s="264"/>
      <c r="SNW71" s="264"/>
      <c r="SNX71" s="264"/>
      <c r="SNY71" s="264"/>
      <c r="SNZ71" s="264"/>
      <c r="SOA71" s="264"/>
      <c r="SOB71" s="264"/>
      <c r="SOC71" s="264"/>
      <c r="SOD71" s="264"/>
      <c r="SOE71" s="264"/>
      <c r="SOF71" s="264"/>
      <c r="SOG71" s="264"/>
      <c r="SOH71" s="264"/>
      <c r="SOI71" s="264"/>
      <c r="SOJ71" s="264"/>
      <c r="SOK71" s="264"/>
      <c r="SOL71" s="264"/>
      <c r="SOM71" s="264"/>
      <c r="SON71" s="264"/>
      <c r="SOO71" s="264"/>
      <c r="SOP71" s="264"/>
      <c r="SOQ71" s="264"/>
      <c r="SOR71" s="264"/>
      <c r="SOS71" s="264"/>
      <c r="SOT71" s="264"/>
      <c r="SOU71" s="264"/>
      <c r="SOV71" s="264"/>
      <c r="SOW71" s="264"/>
      <c r="SOX71" s="264"/>
      <c r="SOY71" s="264"/>
      <c r="SOZ71" s="264"/>
      <c r="SPA71" s="264"/>
      <c r="SPB71" s="264"/>
      <c r="SPC71" s="264"/>
      <c r="SPD71" s="264"/>
      <c r="SPE71" s="264"/>
      <c r="SPF71" s="264"/>
      <c r="SPG71" s="264"/>
      <c r="SPH71" s="264"/>
      <c r="SPI71" s="264"/>
      <c r="SPJ71" s="264"/>
      <c r="SPK71" s="264"/>
      <c r="SPL71" s="264"/>
      <c r="SPM71" s="264"/>
      <c r="SPN71" s="264"/>
      <c r="SPO71" s="264"/>
      <c r="SPP71" s="264"/>
      <c r="SPQ71" s="264"/>
      <c r="SPR71" s="264"/>
      <c r="SPS71" s="264"/>
      <c r="SPT71" s="264"/>
      <c r="SPU71" s="264"/>
      <c r="SPV71" s="264"/>
      <c r="SPW71" s="264"/>
      <c r="SPX71" s="264"/>
      <c r="SPY71" s="264"/>
      <c r="SPZ71" s="264"/>
      <c r="SQA71" s="264"/>
      <c r="SQB71" s="264"/>
      <c r="SQC71" s="264"/>
      <c r="SQD71" s="264"/>
      <c r="SQE71" s="264"/>
      <c r="SQF71" s="264"/>
      <c r="SQG71" s="264"/>
      <c r="SQH71" s="264"/>
      <c r="SQI71" s="264"/>
      <c r="SQJ71" s="264"/>
      <c r="SQK71" s="264"/>
      <c r="SQL71" s="264"/>
      <c r="SQM71" s="264"/>
      <c r="SQN71" s="264"/>
      <c r="SQO71" s="264"/>
      <c r="SQP71" s="264"/>
      <c r="SQQ71" s="264"/>
      <c r="SQR71" s="264"/>
      <c r="SQS71" s="264"/>
      <c r="SQT71" s="264"/>
      <c r="SQU71" s="264"/>
      <c r="SQV71" s="264"/>
      <c r="SQW71" s="264"/>
      <c r="SQX71" s="264"/>
      <c r="SQY71" s="264"/>
      <c r="SQZ71" s="264"/>
      <c r="SRA71" s="264"/>
      <c r="SRB71" s="264"/>
      <c r="SRC71" s="264"/>
      <c r="SRD71" s="264"/>
      <c r="SRE71" s="264"/>
      <c r="SRF71" s="264"/>
      <c r="SRG71" s="264"/>
      <c r="SRH71" s="264"/>
      <c r="SRI71" s="264"/>
      <c r="SRJ71" s="264"/>
      <c r="SRK71" s="264"/>
      <c r="SRL71" s="264"/>
      <c r="SRM71" s="264"/>
      <c r="SRN71" s="264"/>
      <c r="SRO71" s="264"/>
      <c r="SRP71" s="264"/>
      <c r="SRQ71" s="264"/>
      <c r="SRR71" s="264"/>
      <c r="SRS71" s="264"/>
      <c r="SRT71" s="264"/>
      <c r="SRU71" s="264"/>
      <c r="SRV71" s="264"/>
      <c r="SRW71" s="264"/>
      <c r="SRX71" s="264"/>
      <c r="SRY71" s="264"/>
      <c r="SRZ71" s="264"/>
      <c r="SSA71" s="264"/>
      <c r="SSB71" s="264"/>
      <c r="SSC71" s="264"/>
      <c r="SSD71" s="264"/>
      <c r="SSE71" s="264"/>
      <c r="SSF71" s="264"/>
      <c r="SSG71" s="264"/>
      <c r="SSH71" s="264"/>
      <c r="SSI71" s="264"/>
      <c r="SSJ71" s="264"/>
      <c r="SSK71" s="264"/>
      <c r="SSL71" s="264"/>
      <c r="SSM71" s="264"/>
      <c r="SSN71" s="264"/>
      <c r="SSO71" s="264"/>
      <c r="SSP71" s="264"/>
      <c r="SSQ71" s="264"/>
      <c r="SSR71" s="264"/>
      <c r="SSS71" s="264"/>
      <c r="SST71" s="264"/>
      <c r="SSU71" s="264"/>
      <c r="SSV71" s="264"/>
      <c r="SSW71" s="264"/>
      <c r="SSX71" s="264"/>
      <c r="SSY71" s="264"/>
      <c r="SSZ71" s="264"/>
      <c r="STA71" s="264"/>
      <c r="STB71" s="264"/>
      <c r="STC71" s="264"/>
      <c r="STD71" s="264"/>
      <c r="STE71" s="264"/>
      <c r="STF71" s="264"/>
      <c r="STG71" s="264"/>
      <c r="STH71" s="264"/>
      <c r="STI71" s="264"/>
      <c r="STJ71" s="264"/>
      <c r="STK71" s="264"/>
      <c r="STL71" s="264"/>
      <c r="STM71" s="264"/>
      <c r="STN71" s="264"/>
      <c r="STO71" s="264"/>
      <c r="STP71" s="264"/>
      <c r="STQ71" s="264"/>
      <c r="STR71" s="264"/>
      <c r="STS71" s="264"/>
      <c r="STT71" s="264"/>
      <c r="STU71" s="264"/>
      <c r="STV71" s="264"/>
      <c r="STW71" s="264"/>
      <c r="STX71" s="264"/>
      <c r="STY71" s="264"/>
      <c r="STZ71" s="264"/>
      <c r="SUA71" s="264"/>
      <c r="SUB71" s="264"/>
      <c r="SUC71" s="264"/>
      <c r="SUD71" s="264"/>
      <c r="SUE71" s="264"/>
      <c r="SUF71" s="264"/>
      <c r="SUG71" s="264"/>
      <c r="SUH71" s="264"/>
      <c r="SUI71" s="264"/>
      <c r="SUJ71" s="264"/>
      <c r="SUK71" s="264"/>
      <c r="SUL71" s="264"/>
      <c r="SUM71" s="264"/>
      <c r="SUN71" s="264"/>
      <c r="SUO71" s="264"/>
      <c r="SUP71" s="264"/>
      <c r="SUQ71" s="264"/>
      <c r="SUR71" s="264"/>
      <c r="SUS71" s="264"/>
      <c r="SUT71" s="264"/>
      <c r="SUU71" s="264"/>
      <c r="SUV71" s="264"/>
      <c r="SUW71" s="264"/>
      <c r="SUX71" s="264"/>
      <c r="SUY71" s="264"/>
      <c r="SUZ71" s="264"/>
      <c r="SVA71" s="264"/>
      <c r="SVB71" s="264"/>
      <c r="SVC71" s="264"/>
      <c r="SVD71" s="264"/>
      <c r="SVE71" s="264"/>
      <c r="SVF71" s="264"/>
      <c r="SVG71" s="264"/>
      <c r="SVH71" s="264"/>
      <c r="SVI71" s="264"/>
      <c r="SVJ71" s="264"/>
      <c r="SVK71" s="264"/>
      <c r="SVL71" s="264"/>
      <c r="SVM71" s="264"/>
      <c r="SVN71" s="264"/>
      <c r="SVO71" s="264"/>
      <c r="SVP71" s="264"/>
      <c r="SVQ71" s="264"/>
      <c r="SVR71" s="264"/>
      <c r="SVS71" s="264"/>
      <c r="SVT71" s="264"/>
      <c r="SVU71" s="264"/>
      <c r="SVV71" s="264"/>
      <c r="SVW71" s="264"/>
      <c r="SVX71" s="264"/>
      <c r="SVY71" s="264"/>
      <c r="SVZ71" s="264"/>
      <c r="SWA71" s="264"/>
      <c r="SWB71" s="264"/>
      <c r="SWC71" s="264"/>
      <c r="SWD71" s="264"/>
      <c r="SWE71" s="264"/>
      <c r="SWF71" s="264"/>
      <c r="SWG71" s="264"/>
      <c r="SWH71" s="264"/>
      <c r="SWI71" s="264"/>
      <c r="SWJ71" s="264"/>
      <c r="SWK71" s="264"/>
      <c r="SWL71" s="264"/>
      <c r="SWM71" s="264"/>
      <c r="SWN71" s="264"/>
      <c r="SWO71" s="264"/>
      <c r="SWP71" s="264"/>
      <c r="SWQ71" s="264"/>
      <c r="SWR71" s="264"/>
      <c r="SWS71" s="264"/>
      <c r="SWT71" s="264"/>
      <c r="SWU71" s="264"/>
      <c r="SWV71" s="264"/>
      <c r="SWW71" s="264"/>
      <c r="SWX71" s="264"/>
      <c r="SWY71" s="264"/>
      <c r="SWZ71" s="264"/>
      <c r="SXA71" s="264"/>
      <c r="SXB71" s="264"/>
      <c r="SXC71" s="264"/>
      <c r="SXD71" s="264"/>
      <c r="SXE71" s="264"/>
      <c r="SXF71" s="264"/>
      <c r="SXG71" s="264"/>
      <c r="SXH71" s="264"/>
      <c r="SXI71" s="264"/>
      <c r="SXJ71" s="264"/>
      <c r="SXK71" s="264"/>
      <c r="SXL71" s="264"/>
      <c r="SXM71" s="264"/>
      <c r="SXN71" s="264"/>
      <c r="SXO71" s="264"/>
      <c r="SXP71" s="264"/>
      <c r="SXQ71" s="264"/>
      <c r="SXR71" s="264"/>
      <c r="SXS71" s="264"/>
      <c r="SXT71" s="264"/>
      <c r="SXU71" s="264"/>
      <c r="SXV71" s="264"/>
      <c r="SXW71" s="264"/>
      <c r="SXX71" s="264"/>
      <c r="SXY71" s="264"/>
      <c r="SXZ71" s="264"/>
      <c r="SYA71" s="264"/>
      <c r="SYB71" s="264"/>
      <c r="SYC71" s="264"/>
      <c r="SYD71" s="264"/>
      <c r="SYE71" s="264"/>
      <c r="SYF71" s="264"/>
      <c r="SYG71" s="264"/>
      <c r="SYH71" s="264"/>
      <c r="SYI71" s="264"/>
      <c r="SYJ71" s="264"/>
      <c r="SYK71" s="264"/>
      <c r="SYL71" s="264"/>
      <c r="SYM71" s="264"/>
      <c r="SYN71" s="264"/>
      <c r="SYO71" s="264"/>
      <c r="SYP71" s="264"/>
      <c r="SYQ71" s="264"/>
      <c r="SYR71" s="264"/>
      <c r="SYS71" s="264"/>
      <c r="SYT71" s="264"/>
      <c r="SYU71" s="264"/>
      <c r="SYV71" s="264"/>
      <c r="SYW71" s="264"/>
      <c r="SYX71" s="264"/>
      <c r="SYY71" s="264"/>
      <c r="SYZ71" s="264"/>
      <c r="SZA71" s="264"/>
      <c r="SZB71" s="264"/>
      <c r="SZC71" s="264"/>
      <c r="SZD71" s="264"/>
      <c r="SZE71" s="264"/>
      <c r="SZF71" s="264"/>
      <c r="SZG71" s="264"/>
      <c r="SZH71" s="264"/>
      <c r="SZI71" s="264"/>
      <c r="SZJ71" s="264"/>
      <c r="SZK71" s="264"/>
      <c r="SZL71" s="264"/>
      <c r="SZM71" s="264"/>
      <c r="SZN71" s="264"/>
      <c r="SZO71" s="264"/>
      <c r="SZP71" s="264"/>
      <c r="SZQ71" s="264"/>
      <c r="SZR71" s="264"/>
      <c r="SZS71" s="264"/>
      <c r="SZT71" s="264"/>
      <c r="SZU71" s="264"/>
      <c r="SZV71" s="264"/>
      <c r="SZW71" s="264"/>
      <c r="SZX71" s="264"/>
      <c r="SZY71" s="264"/>
      <c r="SZZ71" s="264"/>
      <c r="TAA71" s="264"/>
      <c r="TAB71" s="264"/>
      <c r="TAC71" s="264"/>
      <c r="TAD71" s="264"/>
      <c r="TAE71" s="264"/>
      <c r="TAF71" s="264"/>
      <c r="TAG71" s="264"/>
      <c r="TAH71" s="264"/>
      <c r="TAI71" s="264"/>
      <c r="TAJ71" s="264"/>
      <c r="TAK71" s="264"/>
      <c r="TAL71" s="264"/>
      <c r="TAM71" s="264"/>
      <c r="TAN71" s="264"/>
      <c r="TAO71" s="264"/>
      <c r="TAP71" s="264"/>
      <c r="TAQ71" s="264"/>
      <c r="TAR71" s="264"/>
      <c r="TAS71" s="264"/>
      <c r="TAT71" s="264"/>
      <c r="TAU71" s="264"/>
      <c r="TAV71" s="264"/>
      <c r="TAW71" s="264"/>
      <c r="TAX71" s="264"/>
      <c r="TAY71" s="264"/>
      <c r="TAZ71" s="264"/>
      <c r="TBA71" s="264"/>
      <c r="TBB71" s="264"/>
      <c r="TBC71" s="264"/>
      <c r="TBD71" s="264"/>
      <c r="TBE71" s="264"/>
      <c r="TBF71" s="264"/>
      <c r="TBG71" s="264"/>
      <c r="TBH71" s="264"/>
      <c r="TBI71" s="264"/>
      <c r="TBJ71" s="264"/>
      <c r="TBK71" s="264"/>
      <c r="TBL71" s="264"/>
      <c r="TBM71" s="264"/>
      <c r="TBN71" s="264"/>
      <c r="TBO71" s="264"/>
      <c r="TBP71" s="264"/>
      <c r="TBQ71" s="264"/>
      <c r="TBR71" s="264"/>
      <c r="TBS71" s="264"/>
      <c r="TBT71" s="264"/>
      <c r="TBU71" s="264"/>
      <c r="TBV71" s="264"/>
      <c r="TBW71" s="264"/>
      <c r="TBX71" s="264"/>
      <c r="TBY71" s="264"/>
      <c r="TBZ71" s="264"/>
      <c r="TCA71" s="264"/>
      <c r="TCB71" s="264"/>
      <c r="TCC71" s="264"/>
      <c r="TCD71" s="264"/>
      <c r="TCE71" s="264"/>
      <c r="TCF71" s="264"/>
      <c r="TCG71" s="264"/>
      <c r="TCH71" s="264"/>
      <c r="TCI71" s="264"/>
      <c r="TCJ71" s="264"/>
      <c r="TCK71" s="264"/>
      <c r="TCL71" s="264"/>
      <c r="TCM71" s="264"/>
      <c r="TCN71" s="264"/>
      <c r="TCO71" s="264"/>
      <c r="TCP71" s="264"/>
      <c r="TCQ71" s="264"/>
      <c r="TCR71" s="264"/>
      <c r="TCS71" s="264"/>
      <c r="TCT71" s="264"/>
      <c r="TCU71" s="264"/>
      <c r="TCV71" s="264"/>
      <c r="TCW71" s="264"/>
      <c r="TCX71" s="264"/>
      <c r="TCY71" s="264"/>
      <c r="TCZ71" s="264"/>
      <c r="TDA71" s="264"/>
      <c r="TDB71" s="264"/>
      <c r="TDC71" s="264"/>
      <c r="TDD71" s="264"/>
      <c r="TDE71" s="264"/>
      <c r="TDF71" s="264"/>
      <c r="TDG71" s="264"/>
      <c r="TDH71" s="264"/>
      <c r="TDI71" s="264"/>
      <c r="TDJ71" s="264"/>
      <c r="TDK71" s="264"/>
      <c r="TDL71" s="264"/>
      <c r="TDM71" s="264"/>
      <c r="TDN71" s="264"/>
      <c r="TDO71" s="264"/>
      <c r="TDP71" s="264"/>
      <c r="TDQ71" s="264"/>
      <c r="TDR71" s="264"/>
      <c r="TDS71" s="264"/>
      <c r="TDT71" s="264"/>
      <c r="TDU71" s="264"/>
      <c r="TDV71" s="264"/>
      <c r="TDW71" s="264"/>
      <c r="TDX71" s="264"/>
      <c r="TDY71" s="264"/>
      <c r="TDZ71" s="264"/>
      <c r="TEA71" s="264"/>
      <c r="TEB71" s="264"/>
      <c r="TEC71" s="264"/>
      <c r="TED71" s="264"/>
      <c r="TEE71" s="264"/>
      <c r="TEF71" s="264"/>
      <c r="TEG71" s="264"/>
      <c r="TEH71" s="264"/>
      <c r="TEI71" s="264"/>
      <c r="TEJ71" s="264"/>
      <c r="TEK71" s="264"/>
      <c r="TEL71" s="264"/>
      <c r="TEM71" s="264"/>
      <c r="TEN71" s="264"/>
      <c r="TEO71" s="264"/>
      <c r="TEP71" s="264"/>
      <c r="TEQ71" s="264"/>
      <c r="TER71" s="264"/>
      <c r="TES71" s="264"/>
      <c r="TET71" s="264"/>
      <c r="TEU71" s="264"/>
      <c r="TEV71" s="264"/>
      <c r="TEW71" s="264"/>
      <c r="TEX71" s="264"/>
      <c r="TEY71" s="264"/>
      <c r="TEZ71" s="264"/>
      <c r="TFA71" s="264"/>
      <c r="TFB71" s="264"/>
      <c r="TFC71" s="264"/>
      <c r="TFD71" s="264"/>
      <c r="TFE71" s="264"/>
      <c r="TFF71" s="264"/>
      <c r="TFG71" s="264"/>
      <c r="TFH71" s="264"/>
      <c r="TFI71" s="264"/>
      <c r="TFJ71" s="264"/>
      <c r="TFK71" s="264"/>
      <c r="TFL71" s="264"/>
      <c r="TFM71" s="264"/>
      <c r="TFN71" s="264"/>
      <c r="TFO71" s="264"/>
      <c r="TFP71" s="264"/>
      <c r="TFQ71" s="264"/>
      <c r="TFR71" s="264"/>
      <c r="TFS71" s="264"/>
      <c r="TFT71" s="264"/>
      <c r="TFU71" s="264"/>
      <c r="TFV71" s="264"/>
      <c r="TFW71" s="264"/>
      <c r="TFX71" s="264"/>
      <c r="TFY71" s="264"/>
      <c r="TFZ71" s="264"/>
      <c r="TGA71" s="264"/>
      <c r="TGB71" s="264"/>
      <c r="TGC71" s="264"/>
      <c r="TGD71" s="264"/>
      <c r="TGE71" s="264"/>
      <c r="TGF71" s="264"/>
      <c r="TGG71" s="264"/>
      <c r="TGH71" s="264"/>
      <c r="TGI71" s="264"/>
      <c r="TGJ71" s="264"/>
      <c r="TGK71" s="264"/>
      <c r="TGL71" s="264"/>
      <c r="TGM71" s="264"/>
      <c r="TGN71" s="264"/>
      <c r="TGO71" s="264"/>
      <c r="TGP71" s="264"/>
      <c r="TGQ71" s="264"/>
      <c r="TGR71" s="264"/>
      <c r="TGS71" s="264"/>
      <c r="TGT71" s="264"/>
      <c r="TGU71" s="264"/>
      <c r="TGV71" s="264"/>
      <c r="TGW71" s="264"/>
      <c r="TGX71" s="264"/>
      <c r="TGY71" s="264"/>
      <c r="TGZ71" s="264"/>
      <c r="THA71" s="264"/>
      <c r="THB71" s="264"/>
      <c r="THC71" s="264"/>
      <c r="THD71" s="264"/>
      <c r="THE71" s="264"/>
      <c r="THF71" s="264"/>
      <c r="THG71" s="264"/>
      <c r="THH71" s="264"/>
      <c r="THI71" s="264"/>
      <c r="THJ71" s="264"/>
      <c r="THK71" s="264"/>
      <c r="THL71" s="264"/>
      <c r="THM71" s="264"/>
      <c r="THN71" s="264"/>
      <c r="THO71" s="264"/>
      <c r="THP71" s="264"/>
      <c r="THQ71" s="264"/>
      <c r="THR71" s="264"/>
      <c r="THS71" s="264"/>
      <c r="THT71" s="264"/>
      <c r="THU71" s="264"/>
      <c r="THV71" s="264"/>
      <c r="THW71" s="264"/>
      <c r="THX71" s="264"/>
      <c r="THY71" s="264"/>
      <c r="THZ71" s="264"/>
      <c r="TIA71" s="264"/>
      <c r="TIB71" s="264"/>
      <c r="TIC71" s="264"/>
      <c r="TID71" s="264"/>
      <c r="TIE71" s="264"/>
      <c r="TIF71" s="264"/>
      <c r="TIG71" s="264"/>
      <c r="TIH71" s="264"/>
      <c r="TII71" s="264"/>
      <c r="TIJ71" s="264"/>
      <c r="TIK71" s="264"/>
      <c r="TIL71" s="264"/>
      <c r="TIM71" s="264"/>
      <c r="TIN71" s="264"/>
      <c r="TIO71" s="264"/>
      <c r="TIP71" s="264"/>
      <c r="TIQ71" s="264"/>
      <c r="TIR71" s="264"/>
      <c r="TIS71" s="264"/>
      <c r="TIT71" s="264"/>
      <c r="TIU71" s="264"/>
      <c r="TIV71" s="264"/>
      <c r="TIW71" s="264"/>
      <c r="TIX71" s="264"/>
      <c r="TIY71" s="264"/>
      <c r="TIZ71" s="264"/>
      <c r="TJA71" s="264"/>
      <c r="TJB71" s="264"/>
      <c r="TJC71" s="264"/>
      <c r="TJD71" s="264"/>
      <c r="TJE71" s="264"/>
      <c r="TJF71" s="264"/>
      <c r="TJG71" s="264"/>
      <c r="TJH71" s="264"/>
      <c r="TJI71" s="264"/>
      <c r="TJJ71" s="264"/>
      <c r="TJK71" s="264"/>
      <c r="TJL71" s="264"/>
      <c r="TJM71" s="264"/>
      <c r="TJN71" s="264"/>
      <c r="TJO71" s="264"/>
      <c r="TJP71" s="264"/>
      <c r="TJQ71" s="264"/>
      <c r="TJR71" s="264"/>
      <c r="TJS71" s="264"/>
      <c r="TJT71" s="264"/>
      <c r="TJU71" s="264"/>
      <c r="TJV71" s="264"/>
      <c r="TJW71" s="264"/>
      <c r="TJX71" s="264"/>
      <c r="TJY71" s="264"/>
      <c r="TJZ71" s="264"/>
      <c r="TKA71" s="264"/>
      <c r="TKB71" s="264"/>
      <c r="TKC71" s="264"/>
      <c r="TKD71" s="264"/>
      <c r="TKE71" s="264"/>
      <c r="TKF71" s="264"/>
      <c r="TKG71" s="264"/>
      <c r="TKH71" s="264"/>
      <c r="TKI71" s="264"/>
      <c r="TKJ71" s="264"/>
      <c r="TKK71" s="264"/>
      <c r="TKL71" s="264"/>
      <c r="TKM71" s="264"/>
      <c r="TKN71" s="264"/>
      <c r="TKO71" s="264"/>
      <c r="TKP71" s="264"/>
      <c r="TKQ71" s="264"/>
      <c r="TKR71" s="264"/>
      <c r="TKS71" s="264"/>
      <c r="TKT71" s="264"/>
      <c r="TKU71" s="264"/>
      <c r="TKV71" s="264"/>
      <c r="TKW71" s="264"/>
      <c r="TKX71" s="264"/>
      <c r="TKY71" s="264"/>
      <c r="TKZ71" s="264"/>
      <c r="TLA71" s="264"/>
      <c r="TLB71" s="264"/>
      <c r="TLC71" s="264"/>
      <c r="TLD71" s="264"/>
      <c r="TLE71" s="264"/>
      <c r="TLF71" s="264"/>
      <c r="TLG71" s="264"/>
      <c r="TLH71" s="264"/>
      <c r="TLI71" s="264"/>
      <c r="TLJ71" s="264"/>
      <c r="TLK71" s="264"/>
      <c r="TLL71" s="264"/>
      <c r="TLM71" s="264"/>
      <c r="TLN71" s="264"/>
      <c r="TLO71" s="264"/>
      <c r="TLP71" s="264"/>
      <c r="TLQ71" s="264"/>
      <c r="TLR71" s="264"/>
      <c r="TLS71" s="264"/>
      <c r="TLT71" s="264"/>
      <c r="TLU71" s="264"/>
      <c r="TLV71" s="264"/>
      <c r="TLW71" s="264"/>
      <c r="TLX71" s="264"/>
      <c r="TLY71" s="264"/>
      <c r="TLZ71" s="264"/>
      <c r="TMA71" s="264"/>
      <c r="TMB71" s="264"/>
      <c r="TMC71" s="264"/>
      <c r="TMD71" s="264"/>
      <c r="TME71" s="264"/>
      <c r="TMF71" s="264"/>
      <c r="TMG71" s="264"/>
      <c r="TMH71" s="264"/>
      <c r="TMI71" s="264"/>
      <c r="TMJ71" s="264"/>
      <c r="TMK71" s="264"/>
      <c r="TML71" s="264"/>
      <c r="TMM71" s="264"/>
      <c r="TMN71" s="264"/>
      <c r="TMO71" s="264"/>
      <c r="TMP71" s="264"/>
      <c r="TMQ71" s="264"/>
      <c r="TMR71" s="264"/>
      <c r="TMS71" s="264"/>
      <c r="TMT71" s="264"/>
      <c r="TMU71" s="264"/>
      <c r="TMV71" s="264"/>
      <c r="TMW71" s="264"/>
      <c r="TMX71" s="264"/>
      <c r="TMY71" s="264"/>
      <c r="TMZ71" s="264"/>
      <c r="TNA71" s="264"/>
      <c r="TNB71" s="264"/>
      <c r="TNC71" s="264"/>
      <c r="TND71" s="264"/>
      <c r="TNE71" s="264"/>
      <c r="TNF71" s="264"/>
      <c r="TNG71" s="264"/>
      <c r="TNH71" s="264"/>
      <c r="TNI71" s="264"/>
      <c r="TNJ71" s="264"/>
      <c r="TNK71" s="264"/>
      <c r="TNL71" s="264"/>
      <c r="TNM71" s="264"/>
      <c r="TNN71" s="264"/>
      <c r="TNO71" s="264"/>
      <c r="TNP71" s="264"/>
      <c r="TNQ71" s="264"/>
      <c r="TNR71" s="264"/>
      <c r="TNS71" s="264"/>
      <c r="TNT71" s="264"/>
      <c r="TNU71" s="264"/>
      <c r="TNV71" s="264"/>
      <c r="TNW71" s="264"/>
      <c r="TNX71" s="264"/>
      <c r="TNY71" s="264"/>
      <c r="TNZ71" s="264"/>
      <c r="TOA71" s="264"/>
      <c r="TOB71" s="264"/>
      <c r="TOC71" s="264"/>
      <c r="TOD71" s="264"/>
      <c r="TOE71" s="264"/>
      <c r="TOF71" s="264"/>
      <c r="TOG71" s="264"/>
      <c r="TOH71" s="264"/>
      <c r="TOI71" s="264"/>
      <c r="TOJ71" s="264"/>
      <c r="TOK71" s="264"/>
      <c r="TOL71" s="264"/>
      <c r="TOM71" s="264"/>
      <c r="TON71" s="264"/>
      <c r="TOO71" s="264"/>
      <c r="TOP71" s="264"/>
      <c r="TOQ71" s="264"/>
      <c r="TOR71" s="264"/>
      <c r="TOS71" s="264"/>
      <c r="TOT71" s="264"/>
      <c r="TOU71" s="264"/>
      <c r="TOV71" s="264"/>
      <c r="TOW71" s="264"/>
      <c r="TOX71" s="264"/>
      <c r="TOY71" s="264"/>
      <c r="TOZ71" s="264"/>
      <c r="TPA71" s="264"/>
      <c r="TPB71" s="264"/>
      <c r="TPC71" s="264"/>
      <c r="TPD71" s="264"/>
      <c r="TPE71" s="264"/>
      <c r="TPF71" s="264"/>
      <c r="TPG71" s="264"/>
      <c r="TPH71" s="264"/>
      <c r="TPI71" s="264"/>
      <c r="TPJ71" s="264"/>
      <c r="TPK71" s="264"/>
      <c r="TPL71" s="264"/>
      <c r="TPM71" s="264"/>
      <c r="TPN71" s="264"/>
      <c r="TPO71" s="264"/>
      <c r="TPP71" s="264"/>
      <c r="TPQ71" s="264"/>
      <c r="TPR71" s="264"/>
      <c r="TPS71" s="264"/>
      <c r="TPT71" s="264"/>
      <c r="TPU71" s="264"/>
      <c r="TPV71" s="264"/>
      <c r="TPW71" s="264"/>
      <c r="TPX71" s="264"/>
      <c r="TPY71" s="264"/>
      <c r="TPZ71" s="264"/>
      <c r="TQA71" s="264"/>
      <c r="TQB71" s="264"/>
      <c r="TQC71" s="264"/>
      <c r="TQD71" s="264"/>
      <c r="TQE71" s="264"/>
      <c r="TQF71" s="264"/>
      <c r="TQG71" s="264"/>
      <c r="TQH71" s="264"/>
      <c r="TQI71" s="264"/>
      <c r="TQJ71" s="264"/>
      <c r="TQK71" s="264"/>
      <c r="TQL71" s="264"/>
      <c r="TQM71" s="264"/>
      <c r="TQN71" s="264"/>
      <c r="TQO71" s="264"/>
      <c r="TQP71" s="264"/>
      <c r="TQQ71" s="264"/>
      <c r="TQR71" s="264"/>
      <c r="TQS71" s="264"/>
      <c r="TQT71" s="264"/>
      <c r="TQU71" s="264"/>
      <c r="TQV71" s="264"/>
      <c r="TQW71" s="264"/>
      <c r="TQX71" s="264"/>
      <c r="TQY71" s="264"/>
      <c r="TQZ71" s="264"/>
      <c r="TRA71" s="264"/>
      <c r="TRB71" s="264"/>
      <c r="TRC71" s="264"/>
      <c r="TRD71" s="264"/>
      <c r="TRE71" s="264"/>
      <c r="TRF71" s="264"/>
      <c r="TRG71" s="264"/>
      <c r="TRH71" s="264"/>
      <c r="TRI71" s="264"/>
      <c r="TRJ71" s="264"/>
      <c r="TRK71" s="264"/>
      <c r="TRL71" s="264"/>
      <c r="TRM71" s="264"/>
      <c r="TRN71" s="264"/>
      <c r="TRO71" s="264"/>
      <c r="TRP71" s="264"/>
      <c r="TRQ71" s="264"/>
      <c r="TRR71" s="264"/>
      <c r="TRS71" s="264"/>
      <c r="TRT71" s="264"/>
      <c r="TRU71" s="264"/>
      <c r="TRV71" s="264"/>
      <c r="TRW71" s="264"/>
      <c r="TRX71" s="264"/>
      <c r="TRY71" s="264"/>
      <c r="TRZ71" s="264"/>
      <c r="TSA71" s="264"/>
      <c r="TSB71" s="264"/>
      <c r="TSC71" s="264"/>
      <c r="TSD71" s="264"/>
      <c r="TSE71" s="264"/>
      <c r="TSF71" s="264"/>
      <c r="TSG71" s="264"/>
      <c r="TSH71" s="264"/>
      <c r="TSI71" s="264"/>
      <c r="TSJ71" s="264"/>
      <c r="TSK71" s="264"/>
      <c r="TSL71" s="264"/>
      <c r="TSM71" s="264"/>
      <c r="TSN71" s="264"/>
      <c r="TSO71" s="264"/>
      <c r="TSP71" s="264"/>
      <c r="TSQ71" s="264"/>
      <c r="TSR71" s="264"/>
      <c r="TSS71" s="264"/>
      <c r="TST71" s="264"/>
      <c r="TSU71" s="264"/>
      <c r="TSV71" s="264"/>
      <c r="TSW71" s="264"/>
      <c r="TSX71" s="264"/>
      <c r="TSY71" s="264"/>
      <c r="TSZ71" s="264"/>
      <c r="TTA71" s="264"/>
      <c r="TTB71" s="264"/>
      <c r="TTC71" s="264"/>
      <c r="TTD71" s="264"/>
      <c r="TTE71" s="264"/>
      <c r="TTF71" s="264"/>
      <c r="TTG71" s="264"/>
      <c r="TTH71" s="264"/>
      <c r="TTI71" s="264"/>
      <c r="TTJ71" s="264"/>
      <c r="TTK71" s="264"/>
      <c r="TTL71" s="264"/>
      <c r="TTM71" s="264"/>
      <c r="TTN71" s="264"/>
      <c r="TTO71" s="264"/>
      <c r="TTP71" s="264"/>
      <c r="TTQ71" s="264"/>
      <c r="TTR71" s="264"/>
      <c r="TTS71" s="264"/>
      <c r="TTT71" s="264"/>
      <c r="TTU71" s="264"/>
      <c r="TTV71" s="264"/>
      <c r="TTW71" s="264"/>
      <c r="TTX71" s="264"/>
      <c r="TTY71" s="264"/>
      <c r="TTZ71" s="264"/>
      <c r="TUA71" s="264"/>
      <c r="TUB71" s="264"/>
      <c r="TUC71" s="264"/>
      <c r="TUD71" s="264"/>
      <c r="TUE71" s="264"/>
      <c r="TUF71" s="264"/>
      <c r="TUG71" s="264"/>
      <c r="TUH71" s="264"/>
      <c r="TUI71" s="264"/>
      <c r="TUJ71" s="264"/>
      <c r="TUK71" s="264"/>
      <c r="TUL71" s="264"/>
      <c r="TUM71" s="264"/>
      <c r="TUN71" s="264"/>
      <c r="TUO71" s="264"/>
      <c r="TUP71" s="264"/>
      <c r="TUQ71" s="264"/>
      <c r="TUR71" s="264"/>
      <c r="TUS71" s="264"/>
      <c r="TUT71" s="264"/>
      <c r="TUU71" s="264"/>
      <c r="TUV71" s="264"/>
      <c r="TUW71" s="264"/>
      <c r="TUX71" s="264"/>
      <c r="TUY71" s="264"/>
      <c r="TUZ71" s="264"/>
      <c r="TVA71" s="264"/>
      <c r="TVB71" s="264"/>
      <c r="TVC71" s="264"/>
      <c r="TVD71" s="264"/>
      <c r="TVE71" s="264"/>
      <c r="TVF71" s="264"/>
      <c r="TVG71" s="264"/>
      <c r="TVH71" s="264"/>
      <c r="TVI71" s="264"/>
      <c r="TVJ71" s="264"/>
      <c r="TVK71" s="264"/>
      <c r="TVL71" s="264"/>
      <c r="TVM71" s="264"/>
      <c r="TVN71" s="264"/>
      <c r="TVO71" s="264"/>
      <c r="TVP71" s="264"/>
      <c r="TVQ71" s="264"/>
      <c r="TVR71" s="264"/>
      <c r="TVS71" s="264"/>
      <c r="TVT71" s="264"/>
      <c r="TVU71" s="264"/>
      <c r="TVV71" s="264"/>
      <c r="TVW71" s="264"/>
      <c r="TVX71" s="264"/>
      <c r="TVY71" s="264"/>
      <c r="TVZ71" s="264"/>
      <c r="TWA71" s="264"/>
      <c r="TWB71" s="264"/>
      <c r="TWC71" s="264"/>
      <c r="TWD71" s="264"/>
      <c r="TWE71" s="264"/>
      <c r="TWF71" s="264"/>
      <c r="TWG71" s="264"/>
      <c r="TWH71" s="264"/>
      <c r="TWI71" s="264"/>
      <c r="TWJ71" s="264"/>
      <c r="TWK71" s="264"/>
      <c r="TWL71" s="264"/>
      <c r="TWM71" s="264"/>
      <c r="TWN71" s="264"/>
      <c r="TWO71" s="264"/>
      <c r="TWP71" s="264"/>
      <c r="TWQ71" s="264"/>
      <c r="TWR71" s="264"/>
      <c r="TWS71" s="264"/>
      <c r="TWT71" s="264"/>
      <c r="TWU71" s="264"/>
      <c r="TWV71" s="264"/>
      <c r="TWW71" s="264"/>
      <c r="TWX71" s="264"/>
      <c r="TWY71" s="264"/>
      <c r="TWZ71" s="264"/>
      <c r="TXA71" s="264"/>
      <c r="TXB71" s="264"/>
      <c r="TXC71" s="264"/>
      <c r="TXD71" s="264"/>
      <c r="TXE71" s="264"/>
      <c r="TXF71" s="264"/>
      <c r="TXG71" s="264"/>
      <c r="TXH71" s="264"/>
      <c r="TXI71" s="264"/>
      <c r="TXJ71" s="264"/>
      <c r="TXK71" s="264"/>
      <c r="TXL71" s="264"/>
      <c r="TXM71" s="264"/>
      <c r="TXN71" s="264"/>
      <c r="TXO71" s="264"/>
      <c r="TXP71" s="264"/>
      <c r="TXQ71" s="264"/>
      <c r="TXR71" s="264"/>
      <c r="TXS71" s="264"/>
      <c r="TXT71" s="264"/>
      <c r="TXU71" s="264"/>
      <c r="TXV71" s="264"/>
      <c r="TXW71" s="264"/>
      <c r="TXX71" s="264"/>
      <c r="TXY71" s="264"/>
      <c r="TXZ71" s="264"/>
      <c r="TYA71" s="264"/>
      <c r="TYB71" s="264"/>
      <c r="TYC71" s="264"/>
      <c r="TYD71" s="264"/>
      <c r="TYE71" s="264"/>
      <c r="TYF71" s="264"/>
      <c r="TYG71" s="264"/>
      <c r="TYH71" s="264"/>
      <c r="TYI71" s="264"/>
      <c r="TYJ71" s="264"/>
      <c r="TYK71" s="264"/>
      <c r="TYL71" s="264"/>
      <c r="TYM71" s="264"/>
      <c r="TYN71" s="264"/>
      <c r="TYO71" s="264"/>
      <c r="TYP71" s="264"/>
      <c r="TYQ71" s="264"/>
      <c r="TYR71" s="264"/>
      <c r="TYS71" s="264"/>
      <c r="TYT71" s="264"/>
      <c r="TYU71" s="264"/>
      <c r="TYV71" s="264"/>
      <c r="TYW71" s="264"/>
      <c r="TYX71" s="264"/>
      <c r="TYY71" s="264"/>
      <c r="TYZ71" s="264"/>
      <c r="TZA71" s="264"/>
      <c r="TZB71" s="264"/>
      <c r="TZC71" s="264"/>
      <c r="TZD71" s="264"/>
      <c r="TZE71" s="264"/>
      <c r="TZF71" s="264"/>
      <c r="TZG71" s="264"/>
      <c r="TZH71" s="264"/>
      <c r="TZI71" s="264"/>
      <c r="TZJ71" s="264"/>
      <c r="TZK71" s="264"/>
      <c r="TZL71" s="264"/>
      <c r="TZM71" s="264"/>
      <c r="TZN71" s="264"/>
      <c r="TZO71" s="264"/>
      <c r="TZP71" s="264"/>
      <c r="TZQ71" s="264"/>
      <c r="TZR71" s="264"/>
      <c r="TZS71" s="264"/>
      <c r="TZT71" s="264"/>
      <c r="TZU71" s="264"/>
      <c r="TZV71" s="264"/>
      <c r="TZW71" s="264"/>
      <c r="TZX71" s="264"/>
      <c r="TZY71" s="264"/>
      <c r="TZZ71" s="264"/>
      <c r="UAA71" s="264"/>
      <c r="UAB71" s="264"/>
      <c r="UAC71" s="264"/>
      <c r="UAD71" s="264"/>
      <c r="UAE71" s="264"/>
      <c r="UAF71" s="264"/>
      <c r="UAG71" s="264"/>
      <c r="UAH71" s="264"/>
      <c r="UAI71" s="264"/>
      <c r="UAJ71" s="264"/>
      <c r="UAK71" s="264"/>
      <c r="UAL71" s="264"/>
      <c r="UAM71" s="264"/>
      <c r="UAN71" s="264"/>
      <c r="UAO71" s="264"/>
      <c r="UAP71" s="264"/>
      <c r="UAQ71" s="264"/>
      <c r="UAR71" s="264"/>
      <c r="UAS71" s="264"/>
      <c r="UAT71" s="264"/>
      <c r="UAU71" s="264"/>
      <c r="UAV71" s="264"/>
      <c r="UAW71" s="264"/>
      <c r="UAX71" s="264"/>
      <c r="UAY71" s="264"/>
      <c r="UAZ71" s="264"/>
      <c r="UBA71" s="264"/>
      <c r="UBB71" s="264"/>
      <c r="UBC71" s="264"/>
      <c r="UBD71" s="264"/>
      <c r="UBE71" s="264"/>
      <c r="UBF71" s="264"/>
      <c r="UBG71" s="264"/>
      <c r="UBH71" s="264"/>
      <c r="UBI71" s="264"/>
      <c r="UBJ71" s="264"/>
      <c r="UBK71" s="264"/>
      <c r="UBL71" s="264"/>
      <c r="UBM71" s="264"/>
      <c r="UBN71" s="264"/>
      <c r="UBO71" s="264"/>
      <c r="UBP71" s="264"/>
      <c r="UBQ71" s="264"/>
      <c r="UBR71" s="264"/>
      <c r="UBS71" s="264"/>
      <c r="UBT71" s="264"/>
      <c r="UBU71" s="264"/>
      <c r="UBV71" s="264"/>
      <c r="UBW71" s="264"/>
      <c r="UBX71" s="264"/>
      <c r="UBY71" s="264"/>
      <c r="UBZ71" s="264"/>
      <c r="UCA71" s="264"/>
      <c r="UCB71" s="264"/>
      <c r="UCC71" s="264"/>
      <c r="UCD71" s="264"/>
      <c r="UCE71" s="264"/>
      <c r="UCF71" s="264"/>
      <c r="UCG71" s="264"/>
      <c r="UCH71" s="264"/>
      <c r="UCI71" s="264"/>
      <c r="UCJ71" s="264"/>
      <c r="UCK71" s="264"/>
      <c r="UCL71" s="264"/>
      <c r="UCM71" s="264"/>
      <c r="UCN71" s="264"/>
      <c r="UCO71" s="264"/>
      <c r="UCP71" s="264"/>
      <c r="UCQ71" s="264"/>
      <c r="UCR71" s="264"/>
      <c r="UCS71" s="264"/>
      <c r="UCT71" s="264"/>
      <c r="UCU71" s="264"/>
      <c r="UCV71" s="264"/>
      <c r="UCW71" s="264"/>
      <c r="UCX71" s="264"/>
      <c r="UCY71" s="264"/>
      <c r="UCZ71" s="264"/>
      <c r="UDA71" s="264"/>
      <c r="UDB71" s="264"/>
      <c r="UDC71" s="264"/>
      <c r="UDD71" s="264"/>
      <c r="UDE71" s="264"/>
      <c r="UDF71" s="264"/>
      <c r="UDG71" s="264"/>
      <c r="UDH71" s="264"/>
      <c r="UDI71" s="264"/>
      <c r="UDJ71" s="264"/>
      <c r="UDK71" s="264"/>
      <c r="UDL71" s="264"/>
      <c r="UDM71" s="264"/>
      <c r="UDN71" s="264"/>
      <c r="UDO71" s="264"/>
      <c r="UDP71" s="264"/>
      <c r="UDQ71" s="264"/>
      <c r="UDR71" s="264"/>
      <c r="UDS71" s="264"/>
      <c r="UDT71" s="264"/>
      <c r="UDU71" s="264"/>
      <c r="UDV71" s="264"/>
      <c r="UDW71" s="264"/>
      <c r="UDX71" s="264"/>
      <c r="UDY71" s="264"/>
      <c r="UDZ71" s="264"/>
      <c r="UEA71" s="264"/>
      <c r="UEB71" s="264"/>
      <c r="UEC71" s="264"/>
      <c r="UED71" s="264"/>
      <c r="UEE71" s="264"/>
      <c r="UEF71" s="264"/>
      <c r="UEG71" s="264"/>
      <c r="UEH71" s="264"/>
      <c r="UEI71" s="264"/>
      <c r="UEJ71" s="264"/>
      <c r="UEK71" s="264"/>
      <c r="UEL71" s="264"/>
      <c r="UEM71" s="264"/>
      <c r="UEN71" s="264"/>
      <c r="UEO71" s="264"/>
      <c r="UEP71" s="264"/>
      <c r="UEQ71" s="264"/>
      <c r="UER71" s="264"/>
      <c r="UES71" s="264"/>
      <c r="UET71" s="264"/>
      <c r="UEU71" s="264"/>
      <c r="UEV71" s="264"/>
      <c r="UEW71" s="264"/>
      <c r="UEX71" s="264"/>
      <c r="UEY71" s="264"/>
      <c r="UEZ71" s="264"/>
      <c r="UFA71" s="264"/>
      <c r="UFB71" s="264"/>
      <c r="UFC71" s="264"/>
      <c r="UFD71" s="264"/>
      <c r="UFE71" s="264"/>
      <c r="UFF71" s="264"/>
      <c r="UFG71" s="264"/>
      <c r="UFH71" s="264"/>
      <c r="UFI71" s="264"/>
      <c r="UFJ71" s="264"/>
      <c r="UFK71" s="264"/>
      <c r="UFL71" s="264"/>
      <c r="UFM71" s="264"/>
      <c r="UFN71" s="264"/>
      <c r="UFO71" s="264"/>
      <c r="UFP71" s="264"/>
      <c r="UFQ71" s="264"/>
      <c r="UFR71" s="264"/>
      <c r="UFS71" s="264"/>
      <c r="UFT71" s="264"/>
      <c r="UFU71" s="264"/>
      <c r="UFV71" s="264"/>
      <c r="UFW71" s="264"/>
      <c r="UFX71" s="264"/>
      <c r="UFY71" s="264"/>
      <c r="UFZ71" s="264"/>
      <c r="UGA71" s="264"/>
      <c r="UGB71" s="264"/>
      <c r="UGC71" s="264"/>
      <c r="UGD71" s="264"/>
      <c r="UGE71" s="264"/>
      <c r="UGF71" s="264"/>
      <c r="UGG71" s="264"/>
      <c r="UGH71" s="264"/>
      <c r="UGI71" s="264"/>
      <c r="UGJ71" s="264"/>
      <c r="UGK71" s="264"/>
      <c r="UGL71" s="264"/>
      <c r="UGM71" s="264"/>
      <c r="UGN71" s="264"/>
      <c r="UGO71" s="264"/>
      <c r="UGP71" s="264"/>
      <c r="UGQ71" s="264"/>
      <c r="UGR71" s="264"/>
      <c r="UGS71" s="264"/>
      <c r="UGT71" s="264"/>
      <c r="UGU71" s="264"/>
      <c r="UGV71" s="264"/>
      <c r="UGW71" s="264"/>
      <c r="UGX71" s="264"/>
      <c r="UGY71" s="264"/>
      <c r="UGZ71" s="264"/>
      <c r="UHA71" s="264"/>
      <c r="UHB71" s="264"/>
      <c r="UHC71" s="264"/>
      <c r="UHD71" s="264"/>
      <c r="UHE71" s="264"/>
      <c r="UHF71" s="264"/>
      <c r="UHG71" s="264"/>
      <c r="UHH71" s="264"/>
      <c r="UHI71" s="264"/>
      <c r="UHJ71" s="264"/>
      <c r="UHK71" s="264"/>
      <c r="UHL71" s="264"/>
      <c r="UHM71" s="264"/>
      <c r="UHN71" s="264"/>
      <c r="UHO71" s="264"/>
      <c r="UHP71" s="264"/>
      <c r="UHQ71" s="264"/>
      <c r="UHR71" s="264"/>
      <c r="UHS71" s="264"/>
      <c r="UHT71" s="264"/>
      <c r="UHU71" s="264"/>
      <c r="UHV71" s="264"/>
      <c r="UHW71" s="264"/>
      <c r="UHX71" s="264"/>
      <c r="UHY71" s="264"/>
      <c r="UHZ71" s="264"/>
      <c r="UIA71" s="264"/>
      <c r="UIB71" s="264"/>
      <c r="UIC71" s="264"/>
      <c r="UID71" s="264"/>
      <c r="UIE71" s="264"/>
      <c r="UIF71" s="264"/>
      <c r="UIG71" s="264"/>
      <c r="UIH71" s="264"/>
      <c r="UII71" s="264"/>
      <c r="UIJ71" s="264"/>
      <c r="UIK71" s="264"/>
      <c r="UIL71" s="264"/>
      <c r="UIM71" s="264"/>
      <c r="UIN71" s="264"/>
      <c r="UIO71" s="264"/>
      <c r="UIP71" s="264"/>
      <c r="UIQ71" s="264"/>
      <c r="UIR71" s="264"/>
      <c r="UIS71" s="264"/>
      <c r="UIT71" s="264"/>
      <c r="UIU71" s="264"/>
      <c r="UIV71" s="264"/>
      <c r="UIW71" s="264"/>
      <c r="UIX71" s="264"/>
      <c r="UIY71" s="264"/>
      <c r="UIZ71" s="264"/>
      <c r="UJA71" s="264"/>
      <c r="UJB71" s="264"/>
      <c r="UJC71" s="264"/>
      <c r="UJD71" s="264"/>
      <c r="UJE71" s="264"/>
      <c r="UJF71" s="264"/>
      <c r="UJG71" s="264"/>
      <c r="UJH71" s="264"/>
      <c r="UJI71" s="264"/>
      <c r="UJJ71" s="264"/>
      <c r="UJK71" s="264"/>
      <c r="UJL71" s="264"/>
      <c r="UJM71" s="264"/>
      <c r="UJN71" s="264"/>
      <c r="UJO71" s="264"/>
      <c r="UJP71" s="264"/>
      <c r="UJQ71" s="264"/>
      <c r="UJR71" s="264"/>
      <c r="UJS71" s="264"/>
      <c r="UJT71" s="264"/>
      <c r="UJU71" s="264"/>
      <c r="UJV71" s="264"/>
      <c r="UJW71" s="264"/>
      <c r="UJX71" s="264"/>
      <c r="UJY71" s="264"/>
      <c r="UJZ71" s="264"/>
      <c r="UKA71" s="264"/>
      <c r="UKB71" s="264"/>
      <c r="UKC71" s="264"/>
      <c r="UKD71" s="264"/>
      <c r="UKE71" s="264"/>
      <c r="UKF71" s="264"/>
      <c r="UKG71" s="264"/>
      <c r="UKH71" s="264"/>
      <c r="UKI71" s="264"/>
      <c r="UKJ71" s="264"/>
      <c r="UKK71" s="264"/>
      <c r="UKL71" s="264"/>
      <c r="UKM71" s="264"/>
      <c r="UKN71" s="264"/>
      <c r="UKO71" s="264"/>
      <c r="UKP71" s="264"/>
      <c r="UKQ71" s="264"/>
      <c r="UKR71" s="264"/>
      <c r="UKS71" s="264"/>
      <c r="UKT71" s="264"/>
      <c r="UKU71" s="264"/>
      <c r="UKV71" s="264"/>
      <c r="UKW71" s="264"/>
      <c r="UKX71" s="264"/>
      <c r="UKY71" s="264"/>
      <c r="UKZ71" s="264"/>
      <c r="ULA71" s="264"/>
      <c r="ULB71" s="264"/>
      <c r="ULC71" s="264"/>
      <c r="ULD71" s="264"/>
      <c r="ULE71" s="264"/>
      <c r="ULF71" s="264"/>
      <c r="ULG71" s="264"/>
      <c r="ULH71" s="264"/>
      <c r="ULI71" s="264"/>
      <c r="ULJ71" s="264"/>
      <c r="ULK71" s="264"/>
      <c r="ULL71" s="264"/>
      <c r="ULM71" s="264"/>
      <c r="ULN71" s="264"/>
      <c r="ULO71" s="264"/>
      <c r="ULP71" s="264"/>
      <c r="ULQ71" s="264"/>
      <c r="ULR71" s="264"/>
      <c r="ULS71" s="264"/>
      <c r="ULT71" s="264"/>
      <c r="ULU71" s="264"/>
      <c r="ULV71" s="264"/>
      <c r="ULW71" s="264"/>
      <c r="ULX71" s="264"/>
      <c r="ULY71" s="264"/>
      <c r="ULZ71" s="264"/>
      <c r="UMA71" s="264"/>
      <c r="UMB71" s="264"/>
      <c r="UMC71" s="264"/>
      <c r="UMD71" s="264"/>
      <c r="UME71" s="264"/>
      <c r="UMF71" s="264"/>
      <c r="UMG71" s="264"/>
      <c r="UMH71" s="264"/>
      <c r="UMI71" s="264"/>
      <c r="UMJ71" s="264"/>
      <c r="UMK71" s="264"/>
      <c r="UML71" s="264"/>
      <c r="UMM71" s="264"/>
      <c r="UMN71" s="264"/>
      <c r="UMO71" s="264"/>
      <c r="UMP71" s="264"/>
      <c r="UMQ71" s="264"/>
      <c r="UMR71" s="264"/>
      <c r="UMS71" s="264"/>
      <c r="UMT71" s="264"/>
      <c r="UMU71" s="264"/>
      <c r="UMV71" s="264"/>
      <c r="UMW71" s="264"/>
      <c r="UMX71" s="264"/>
      <c r="UMY71" s="264"/>
      <c r="UMZ71" s="264"/>
      <c r="UNA71" s="264"/>
      <c r="UNB71" s="264"/>
      <c r="UNC71" s="264"/>
      <c r="UND71" s="264"/>
      <c r="UNE71" s="264"/>
      <c r="UNF71" s="264"/>
      <c r="UNG71" s="264"/>
      <c r="UNH71" s="264"/>
      <c r="UNI71" s="264"/>
      <c r="UNJ71" s="264"/>
      <c r="UNK71" s="264"/>
      <c r="UNL71" s="264"/>
      <c r="UNM71" s="264"/>
      <c r="UNN71" s="264"/>
      <c r="UNO71" s="264"/>
      <c r="UNP71" s="264"/>
      <c r="UNQ71" s="264"/>
      <c r="UNR71" s="264"/>
      <c r="UNS71" s="264"/>
      <c r="UNT71" s="264"/>
      <c r="UNU71" s="264"/>
      <c r="UNV71" s="264"/>
      <c r="UNW71" s="264"/>
      <c r="UNX71" s="264"/>
      <c r="UNY71" s="264"/>
      <c r="UNZ71" s="264"/>
      <c r="UOA71" s="264"/>
      <c r="UOB71" s="264"/>
      <c r="UOC71" s="264"/>
      <c r="UOD71" s="264"/>
      <c r="UOE71" s="264"/>
      <c r="UOF71" s="264"/>
      <c r="UOG71" s="264"/>
      <c r="UOH71" s="264"/>
      <c r="UOI71" s="264"/>
      <c r="UOJ71" s="264"/>
      <c r="UOK71" s="264"/>
      <c r="UOL71" s="264"/>
      <c r="UOM71" s="264"/>
      <c r="UON71" s="264"/>
      <c r="UOO71" s="264"/>
      <c r="UOP71" s="264"/>
      <c r="UOQ71" s="264"/>
      <c r="UOR71" s="264"/>
      <c r="UOS71" s="264"/>
      <c r="UOT71" s="264"/>
      <c r="UOU71" s="264"/>
      <c r="UOV71" s="264"/>
      <c r="UOW71" s="264"/>
      <c r="UOX71" s="264"/>
      <c r="UOY71" s="264"/>
      <c r="UOZ71" s="264"/>
      <c r="UPA71" s="264"/>
      <c r="UPB71" s="264"/>
      <c r="UPC71" s="264"/>
      <c r="UPD71" s="264"/>
      <c r="UPE71" s="264"/>
      <c r="UPF71" s="264"/>
      <c r="UPG71" s="264"/>
      <c r="UPH71" s="264"/>
      <c r="UPI71" s="264"/>
      <c r="UPJ71" s="264"/>
      <c r="UPK71" s="264"/>
      <c r="UPL71" s="264"/>
      <c r="UPM71" s="264"/>
      <c r="UPN71" s="264"/>
      <c r="UPO71" s="264"/>
      <c r="UPP71" s="264"/>
      <c r="UPQ71" s="264"/>
      <c r="UPR71" s="264"/>
      <c r="UPS71" s="264"/>
      <c r="UPT71" s="264"/>
      <c r="UPU71" s="264"/>
      <c r="UPV71" s="264"/>
      <c r="UPW71" s="264"/>
      <c r="UPX71" s="264"/>
      <c r="UPY71" s="264"/>
      <c r="UPZ71" s="264"/>
      <c r="UQA71" s="264"/>
      <c r="UQB71" s="264"/>
      <c r="UQC71" s="264"/>
      <c r="UQD71" s="264"/>
      <c r="UQE71" s="264"/>
      <c r="UQF71" s="264"/>
      <c r="UQG71" s="264"/>
      <c r="UQH71" s="264"/>
      <c r="UQI71" s="264"/>
      <c r="UQJ71" s="264"/>
      <c r="UQK71" s="264"/>
      <c r="UQL71" s="264"/>
      <c r="UQM71" s="264"/>
      <c r="UQN71" s="264"/>
      <c r="UQO71" s="264"/>
      <c r="UQP71" s="264"/>
      <c r="UQQ71" s="264"/>
      <c r="UQR71" s="264"/>
      <c r="UQS71" s="264"/>
      <c r="UQT71" s="264"/>
      <c r="UQU71" s="264"/>
      <c r="UQV71" s="264"/>
      <c r="UQW71" s="264"/>
      <c r="UQX71" s="264"/>
      <c r="UQY71" s="264"/>
      <c r="UQZ71" s="264"/>
      <c r="URA71" s="264"/>
      <c r="URB71" s="264"/>
      <c r="URC71" s="264"/>
      <c r="URD71" s="264"/>
      <c r="URE71" s="264"/>
      <c r="URF71" s="264"/>
      <c r="URG71" s="264"/>
      <c r="URH71" s="264"/>
      <c r="URI71" s="264"/>
      <c r="URJ71" s="264"/>
      <c r="URK71" s="264"/>
      <c r="URL71" s="264"/>
      <c r="URM71" s="264"/>
      <c r="URN71" s="264"/>
      <c r="URO71" s="264"/>
      <c r="URP71" s="264"/>
      <c r="URQ71" s="264"/>
      <c r="URR71" s="264"/>
      <c r="URS71" s="264"/>
      <c r="URT71" s="264"/>
      <c r="URU71" s="264"/>
      <c r="URV71" s="264"/>
      <c r="URW71" s="264"/>
      <c r="URX71" s="264"/>
      <c r="URY71" s="264"/>
      <c r="URZ71" s="264"/>
      <c r="USA71" s="264"/>
      <c r="USB71" s="264"/>
      <c r="USC71" s="264"/>
      <c r="USD71" s="264"/>
      <c r="USE71" s="264"/>
      <c r="USF71" s="264"/>
      <c r="USG71" s="264"/>
      <c r="USH71" s="264"/>
      <c r="USI71" s="264"/>
      <c r="USJ71" s="264"/>
      <c r="USK71" s="264"/>
      <c r="USL71" s="264"/>
      <c r="USM71" s="264"/>
      <c r="USN71" s="264"/>
      <c r="USO71" s="264"/>
      <c r="USP71" s="264"/>
      <c r="USQ71" s="264"/>
      <c r="USR71" s="264"/>
      <c r="USS71" s="264"/>
      <c r="UST71" s="264"/>
      <c r="USU71" s="264"/>
      <c r="USV71" s="264"/>
      <c r="USW71" s="264"/>
      <c r="USX71" s="264"/>
      <c r="USY71" s="264"/>
      <c r="USZ71" s="264"/>
      <c r="UTA71" s="264"/>
      <c r="UTB71" s="264"/>
      <c r="UTC71" s="264"/>
      <c r="UTD71" s="264"/>
      <c r="UTE71" s="264"/>
      <c r="UTF71" s="264"/>
      <c r="UTG71" s="264"/>
      <c r="UTH71" s="264"/>
      <c r="UTI71" s="264"/>
      <c r="UTJ71" s="264"/>
      <c r="UTK71" s="264"/>
      <c r="UTL71" s="264"/>
      <c r="UTM71" s="264"/>
      <c r="UTN71" s="264"/>
      <c r="UTO71" s="264"/>
      <c r="UTP71" s="264"/>
      <c r="UTQ71" s="264"/>
      <c r="UTR71" s="264"/>
      <c r="UTS71" s="264"/>
      <c r="UTT71" s="264"/>
      <c r="UTU71" s="264"/>
      <c r="UTV71" s="264"/>
      <c r="UTW71" s="264"/>
      <c r="UTX71" s="264"/>
      <c r="UTY71" s="264"/>
      <c r="UTZ71" s="264"/>
      <c r="UUA71" s="264"/>
      <c r="UUB71" s="264"/>
      <c r="UUC71" s="264"/>
      <c r="UUD71" s="264"/>
      <c r="UUE71" s="264"/>
      <c r="UUF71" s="264"/>
      <c r="UUG71" s="264"/>
      <c r="UUH71" s="264"/>
      <c r="UUI71" s="264"/>
      <c r="UUJ71" s="264"/>
      <c r="UUK71" s="264"/>
      <c r="UUL71" s="264"/>
      <c r="UUM71" s="264"/>
      <c r="UUN71" s="264"/>
      <c r="UUO71" s="264"/>
      <c r="UUP71" s="264"/>
      <c r="UUQ71" s="264"/>
      <c r="UUR71" s="264"/>
      <c r="UUS71" s="264"/>
      <c r="UUT71" s="264"/>
      <c r="UUU71" s="264"/>
      <c r="UUV71" s="264"/>
      <c r="UUW71" s="264"/>
      <c r="UUX71" s="264"/>
      <c r="UUY71" s="264"/>
      <c r="UUZ71" s="264"/>
      <c r="UVA71" s="264"/>
      <c r="UVB71" s="264"/>
      <c r="UVC71" s="264"/>
      <c r="UVD71" s="264"/>
      <c r="UVE71" s="264"/>
      <c r="UVF71" s="264"/>
      <c r="UVG71" s="264"/>
      <c r="UVH71" s="264"/>
      <c r="UVI71" s="264"/>
      <c r="UVJ71" s="264"/>
      <c r="UVK71" s="264"/>
      <c r="UVL71" s="264"/>
      <c r="UVM71" s="264"/>
      <c r="UVN71" s="264"/>
      <c r="UVO71" s="264"/>
      <c r="UVP71" s="264"/>
      <c r="UVQ71" s="264"/>
      <c r="UVR71" s="264"/>
      <c r="UVS71" s="264"/>
      <c r="UVT71" s="264"/>
      <c r="UVU71" s="264"/>
      <c r="UVV71" s="264"/>
      <c r="UVW71" s="264"/>
      <c r="UVX71" s="264"/>
      <c r="UVY71" s="264"/>
      <c r="UVZ71" s="264"/>
      <c r="UWA71" s="264"/>
      <c r="UWB71" s="264"/>
      <c r="UWC71" s="264"/>
      <c r="UWD71" s="264"/>
      <c r="UWE71" s="264"/>
      <c r="UWF71" s="264"/>
      <c r="UWG71" s="264"/>
      <c r="UWH71" s="264"/>
      <c r="UWI71" s="264"/>
      <c r="UWJ71" s="264"/>
      <c r="UWK71" s="264"/>
      <c r="UWL71" s="264"/>
      <c r="UWM71" s="264"/>
      <c r="UWN71" s="264"/>
      <c r="UWO71" s="264"/>
      <c r="UWP71" s="264"/>
      <c r="UWQ71" s="264"/>
      <c r="UWR71" s="264"/>
      <c r="UWS71" s="264"/>
      <c r="UWT71" s="264"/>
      <c r="UWU71" s="264"/>
      <c r="UWV71" s="264"/>
      <c r="UWW71" s="264"/>
      <c r="UWX71" s="264"/>
      <c r="UWY71" s="264"/>
      <c r="UWZ71" s="264"/>
      <c r="UXA71" s="264"/>
      <c r="UXB71" s="264"/>
      <c r="UXC71" s="264"/>
      <c r="UXD71" s="264"/>
      <c r="UXE71" s="264"/>
      <c r="UXF71" s="264"/>
      <c r="UXG71" s="264"/>
      <c r="UXH71" s="264"/>
      <c r="UXI71" s="264"/>
      <c r="UXJ71" s="264"/>
      <c r="UXK71" s="264"/>
      <c r="UXL71" s="264"/>
      <c r="UXM71" s="264"/>
      <c r="UXN71" s="264"/>
      <c r="UXO71" s="264"/>
      <c r="UXP71" s="264"/>
      <c r="UXQ71" s="264"/>
      <c r="UXR71" s="264"/>
      <c r="UXS71" s="264"/>
      <c r="UXT71" s="264"/>
      <c r="UXU71" s="264"/>
      <c r="UXV71" s="264"/>
      <c r="UXW71" s="264"/>
      <c r="UXX71" s="264"/>
      <c r="UXY71" s="264"/>
      <c r="UXZ71" s="264"/>
      <c r="UYA71" s="264"/>
      <c r="UYB71" s="264"/>
      <c r="UYC71" s="264"/>
      <c r="UYD71" s="264"/>
      <c r="UYE71" s="264"/>
      <c r="UYF71" s="264"/>
      <c r="UYG71" s="264"/>
      <c r="UYH71" s="264"/>
      <c r="UYI71" s="264"/>
      <c r="UYJ71" s="264"/>
      <c r="UYK71" s="264"/>
      <c r="UYL71" s="264"/>
      <c r="UYM71" s="264"/>
      <c r="UYN71" s="264"/>
      <c r="UYO71" s="264"/>
      <c r="UYP71" s="264"/>
      <c r="UYQ71" s="264"/>
      <c r="UYR71" s="264"/>
      <c r="UYS71" s="264"/>
      <c r="UYT71" s="264"/>
      <c r="UYU71" s="264"/>
      <c r="UYV71" s="264"/>
      <c r="UYW71" s="264"/>
      <c r="UYX71" s="264"/>
      <c r="UYY71" s="264"/>
      <c r="UYZ71" s="264"/>
      <c r="UZA71" s="264"/>
      <c r="UZB71" s="264"/>
      <c r="UZC71" s="264"/>
      <c r="UZD71" s="264"/>
      <c r="UZE71" s="264"/>
      <c r="UZF71" s="264"/>
      <c r="UZG71" s="264"/>
      <c r="UZH71" s="264"/>
      <c r="UZI71" s="264"/>
      <c r="UZJ71" s="264"/>
      <c r="UZK71" s="264"/>
      <c r="UZL71" s="264"/>
      <c r="UZM71" s="264"/>
      <c r="UZN71" s="264"/>
      <c r="UZO71" s="264"/>
      <c r="UZP71" s="264"/>
      <c r="UZQ71" s="264"/>
      <c r="UZR71" s="264"/>
      <c r="UZS71" s="264"/>
      <c r="UZT71" s="264"/>
      <c r="UZU71" s="264"/>
      <c r="UZV71" s="264"/>
      <c r="UZW71" s="264"/>
      <c r="UZX71" s="264"/>
      <c r="UZY71" s="264"/>
      <c r="UZZ71" s="264"/>
      <c r="VAA71" s="264"/>
      <c r="VAB71" s="264"/>
      <c r="VAC71" s="264"/>
      <c r="VAD71" s="264"/>
      <c r="VAE71" s="264"/>
      <c r="VAF71" s="264"/>
      <c r="VAG71" s="264"/>
      <c r="VAH71" s="264"/>
      <c r="VAI71" s="264"/>
      <c r="VAJ71" s="264"/>
      <c r="VAK71" s="264"/>
      <c r="VAL71" s="264"/>
      <c r="VAM71" s="264"/>
      <c r="VAN71" s="264"/>
      <c r="VAO71" s="264"/>
      <c r="VAP71" s="264"/>
      <c r="VAQ71" s="264"/>
      <c r="VAR71" s="264"/>
      <c r="VAS71" s="264"/>
      <c r="VAT71" s="264"/>
      <c r="VAU71" s="264"/>
      <c r="VAV71" s="264"/>
      <c r="VAW71" s="264"/>
      <c r="VAX71" s="264"/>
      <c r="VAY71" s="264"/>
      <c r="VAZ71" s="264"/>
      <c r="VBA71" s="264"/>
      <c r="VBB71" s="264"/>
      <c r="VBC71" s="264"/>
      <c r="VBD71" s="264"/>
      <c r="VBE71" s="264"/>
      <c r="VBF71" s="264"/>
      <c r="VBG71" s="264"/>
      <c r="VBH71" s="264"/>
      <c r="VBI71" s="264"/>
      <c r="VBJ71" s="264"/>
      <c r="VBK71" s="264"/>
      <c r="VBL71" s="264"/>
      <c r="VBM71" s="264"/>
      <c r="VBN71" s="264"/>
      <c r="VBO71" s="264"/>
      <c r="VBP71" s="264"/>
      <c r="VBQ71" s="264"/>
      <c r="VBR71" s="264"/>
      <c r="VBS71" s="264"/>
      <c r="VBT71" s="264"/>
      <c r="VBU71" s="264"/>
      <c r="VBV71" s="264"/>
      <c r="VBW71" s="264"/>
      <c r="VBX71" s="264"/>
      <c r="VBY71" s="264"/>
      <c r="VBZ71" s="264"/>
      <c r="VCA71" s="264"/>
      <c r="VCB71" s="264"/>
      <c r="VCC71" s="264"/>
      <c r="VCD71" s="264"/>
      <c r="VCE71" s="264"/>
      <c r="VCF71" s="264"/>
      <c r="VCG71" s="264"/>
      <c r="VCH71" s="264"/>
      <c r="VCI71" s="264"/>
      <c r="VCJ71" s="264"/>
      <c r="VCK71" s="264"/>
      <c r="VCL71" s="264"/>
      <c r="VCM71" s="264"/>
      <c r="VCN71" s="264"/>
      <c r="VCO71" s="264"/>
      <c r="VCP71" s="264"/>
      <c r="VCQ71" s="264"/>
      <c r="VCR71" s="264"/>
      <c r="VCS71" s="264"/>
      <c r="VCT71" s="264"/>
      <c r="VCU71" s="264"/>
      <c r="VCV71" s="264"/>
      <c r="VCW71" s="264"/>
      <c r="VCX71" s="264"/>
      <c r="VCY71" s="264"/>
      <c r="VCZ71" s="264"/>
      <c r="VDA71" s="264"/>
      <c r="VDB71" s="264"/>
      <c r="VDC71" s="264"/>
      <c r="VDD71" s="264"/>
      <c r="VDE71" s="264"/>
      <c r="VDF71" s="264"/>
      <c r="VDG71" s="264"/>
      <c r="VDH71" s="264"/>
      <c r="VDI71" s="264"/>
      <c r="VDJ71" s="264"/>
      <c r="VDK71" s="264"/>
      <c r="VDL71" s="264"/>
      <c r="VDM71" s="264"/>
      <c r="VDN71" s="264"/>
      <c r="VDO71" s="264"/>
      <c r="VDP71" s="264"/>
      <c r="VDQ71" s="264"/>
      <c r="VDR71" s="264"/>
      <c r="VDS71" s="264"/>
      <c r="VDT71" s="264"/>
      <c r="VDU71" s="264"/>
      <c r="VDV71" s="264"/>
      <c r="VDW71" s="264"/>
      <c r="VDX71" s="264"/>
      <c r="VDY71" s="264"/>
      <c r="VDZ71" s="264"/>
      <c r="VEA71" s="264"/>
      <c r="VEB71" s="264"/>
      <c r="VEC71" s="264"/>
      <c r="VED71" s="264"/>
      <c r="VEE71" s="264"/>
      <c r="VEF71" s="264"/>
      <c r="VEG71" s="264"/>
      <c r="VEH71" s="264"/>
      <c r="VEI71" s="264"/>
      <c r="VEJ71" s="264"/>
      <c r="VEK71" s="264"/>
      <c r="VEL71" s="264"/>
      <c r="VEM71" s="264"/>
      <c r="VEN71" s="264"/>
      <c r="VEO71" s="264"/>
      <c r="VEP71" s="264"/>
      <c r="VEQ71" s="264"/>
      <c r="VER71" s="264"/>
      <c r="VES71" s="264"/>
      <c r="VET71" s="264"/>
      <c r="VEU71" s="264"/>
      <c r="VEV71" s="264"/>
      <c r="VEW71" s="264"/>
      <c r="VEX71" s="264"/>
      <c r="VEY71" s="264"/>
      <c r="VEZ71" s="264"/>
      <c r="VFA71" s="264"/>
      <c r="VFB71" s="264"/>
      <c r="VFC71" s="264"/>
      <c r="VFD71" s="264"/>
      <c r="VFE71" s="264"/>
      <c r="VFF71" s="264"/>
      <c r="VFG71" s="264"/>
      <c r="VFH71" s="264"/>
      <c r="VFI71" s="264"/>
      <c r="VFJ71" s="264"/>
      <c r="VFK71" s="264"/>
      <c r="VFL71" s="264"/>
      <c r="VFM71" s="264"/>
      <c r="VFN71" s="264"/>
      <c r="VFO71" s="264"/>
      <c r="VFP71" s="264"/>
      <c r="VFQ71" s="264"/>
      <c r="VFR71" s="264"/>
      <c r="VFS71" s="264"/>
      <c r="VFT71" s="264"/>
      <c r="VFU71" s="264"/>
      <c r="VFV71" s="264"/>
      <c r="VFW71" s="264"/>
      <c r="VFX71" s="264"/>
      <c r="VFY71" s="264"/>
      <c r="VFZ71" s="264"/>
      <c r="VGA71" s="264"/>
      <c r="VGB71" s="264"/>
      <c r="VGC71" s="264"/>
      <c r="VGD71" s="264"/>
      <c r="VGE71" s="264"/>
      <c r="VGF71" s="264"/>
      <c r="VGG71" s="264"/>
      <c r="VGH71" s="264"/>
      <c r="VGI71" s="264"/>
      <c r="VGJ71" s="264"/>
      <c r="VGK71" s="264"/>
      <c r="VGL71" s="264"/>
      <c r="VGM71" s="264"/>
      <c r="VGN71" s="264"/>
      <c r="VGO71" s="264"/>
      <c r="VGP71" s="264"/>
      <c r="VGQ71" s="264"/>
      <c r="VGR71" s="264"/>
      <c r="VGS71" s="264"/>
      <c r="VGT71" s="264"/>
      <c r="VGU71" s="264"/>
      <c r="VGV71" s="264"/>
      <c r="VGW71" s="264"/>
      <c r="VGX71" s="264"/>
      <c r="VGY71" s="264"/>
      <c r="VGZ71" s="264"/>
      <c r="VHA71" s="264"/>
      <c r="VHB71" s="264"/>
      <c r="VHC71" s="264"/>
      <c r="VHD71" s="264"/>
      <c r="VHE71" s="264"/>
      <c r="VHF71" s="264"/>
      <c r="VHG71" s="264"/>
      <c r="VHH71" s="264"/>
      <c r="VHI71" s="264"/>
      <c r="VHJ71" s="264"/>
      <c r="VHK71" s="264"/>
      <c r="VHL71" s="264"/>
      <c r="VHM71" s="264"/>
      <c r="VHN71" s="264"/>
      <c r="VHO71" s="264"/>
      <c r="VHP71" s="264"/>
      <c r="VHQ71" s="264"/>
      <c r="VHR71" s="264"/>
      <c r="VHS71" s="264"/>
      <c r="VHT71" s="264"/>
      <c r="VHU71" s="264"/>
      <c r="VHV71" s="264"/>
      <c r="VHW71" s="264"/>
      <c r="VHX71" s="264"/>
      <c r="VHY71" s="264"/>
      <c r="VHZ71" s="264"/>
      <c r="VIA71" s="264"/>
      <c r="VIB71" s="264"/>
      <c r="VIC71" s="264"/>
      <c r="VID71" s="264"/>
      <c r="VIE71" s="264"/>
      <c r="VIF71" s="264"/>
      <c r="VIG71" s="264"/>
      <c r="VIH71" s="264"/>
      <c r="VII71" s="264"/>
      <c r="VIJ71" s="264"/>
      <c r="VIK71" s="264"/>
      <c r="VIL71" s="264"/>
      <c r="VIM71" s="264"/>
      <c r="VIN71" s="264"/>
      <c r="VIO71" s="264"/>
      <c r="VIP71" s="264"/>
      <c r="VIQ71" s="264"/>
      <c r="VIR71" s="264"/>
      <c r="VIS71" s="264"/>
      <c r="VIT71" s="264"/>
      <c r="VIU71" s="264"/>
      <c r="VIV71" s="264"/>
      <c r="VIW71" s="264"/>
      <c r="VIX71" s="264"/>
      <c r="VIY71" s="264"/>
      <c r="VIZ71" s="264"/>
      <c r="VJA71" s="264"/>
      <c r="VJB71" s="264"/>
      <c r="VJC71" s="264"/>
      <c r="VJD71" s="264"/>
      <c r="VJE71" s="264"/>
      <c r="VJF71" s="264"/>
      <c r="VJG71" s="264"/>
      <c r="VJH71" s="264"/>
      <c r="VJI71" s="264"/>
      <c r="VJJ71" s="264"/>
      <c r="VJK71" s="264"/>
      <c r="VJL71" s="264"/>
      <c r="VJM71" s="264"/>
      <c r="VJN71" s="264"/>
      <c r="VJO71" s="264"/>
      <c r="VJP71" s="264"/>
      <c r="VJQ71" s="264"/>
      <c r="VJR71" s="264"/>
      <c r="VJS71" s="264"/>
      <c r="VJT71" s="264"/>
      <c r="VJU71" s="264"/>
      <c r="VJV71" s="264"/>
      <c r="VJW71" s="264"/>
      <c r="VJX71" s="264"/>
      <c r="VJY71" s="264"/>
      <c r="VJZ71" s="264"/>
      <c r="VKA71" s="264"/>
      <c r="VKB71" s="264"/>
      <c r="VKC71" s="264"/>
      <c r="VKD71" s="264"/>
      <c r="VKE71" s="264"/>
      <c r="VKF71" s="264"/>
      <c r="VKG71" s="264"/>
      <c r="VKH71" s="264"/>
      <c r="VKI71" s="264"/>
      <c r="VKJ71" s="264"/>
      <c r="VKK71" s="264"/>
      <c r="VKL71" s="264"/>
      <c r="VKM71" s="264"/>
      <c r="VKN71" s="264"/>
      <c r="VKO71" s="264"/>
      <c r="VKP71" s="264"/>
      <c r="VKQ71" s="264"/>
      <c r="VKR71" s="264"/>
      <c r="VKS71" s="264"/>
      <c r="VKT71" s="264"/>
      <c r="VKU71" s="264"/>
      <c r="VKV71" s="264"/>
      <c r="VKW71" s="264"/>
      <c r="VKX71" s="264"/>
      <c r="VKY71" s="264"/>
      <c r="VKZ71" s="264"/>
      <c r="VLA71" s="264"/>
      <c r="VLB71" s="264"/>
      <c r="VLC71" s="264"/>
      <c r="VLD71" s="264"/>
      <c r="VLE71" s="264"/>
      <c r="VLF71" s="264"/>
      <c r="VLG71" s="264"/>
      <c r="VLH71" s="264"/>
      <c r="VLI71" s="264"/>
      <c r="VLJ71" s="264"/>
      <c r="VLK71" s="264"/>
      <c r="VLL71" s="264"/>
      <c r="VLM71" s="264"/>
      <c r="VLN71" s="264"/>
      <c r="VLO71" s="264"/>
      <c r="VLP71" s="264"/>
      <c r="VLQ71" s="264"/>
      <c r="VLR71" s="264"/>
      <c r="VLS71" s="264"/>
      <c r="VLT71" s="264"/>
      <c r="VLU71" s="264"/>
      <c r="VLV71" s="264"/>
      <c r="VLW71" s="264"/>
      <c r="VLX71" s="264"/>
      <c r="VLY71" s="264"/>
      <c r="VLZ71" s="264"/>
      <c r="VMA71" s="264"/>
      <c r="VMB71" s="264"/>
      <c r="VMC71" s="264"/>
      <c r="VMD71" s="264"/>
      <c r="VME71" s="264"/>
      <c r="VMF71" s="264"/>
      <c r="VMG71" s="264"/>
      <c r="VMH71" s="264"/>
      <c r="VMI71" s="264"/>
      <c r="VMJ71" s="264"/>
      <c r="VMK71" s="264"/>
      <c r="VML71" s="264"/>
      <c r="VMM71" s="264"/>
      <c r="VMN71" s="264"/>
      <c r="VMO71" s="264"/>
      <c r="VMP71" s="264"/>
      <c r="VMQ71" s="264"/>
      <c r="VMR71" s="264"/>
      <c r="VMS71" s="264"/>
      <c r="VMT71" s="264"/>
      <c r="VMU71" s="264"/>
      <c r="VMV71" s="264"/>
      <c r="VMW71" s="264"/>
      <c r="VMX71" s="264"/>
      <c r="VMY71" s="264"/>
      <c r="VMZ71" s="264"/>
      <c r="VNA71" s="264"/>
      <c r="VNB71" s="264"/>
      <c r="VNC71" s="264"/>
      <c r="VND71" s="264"/>
      <c r="VNE71" s="264"/>
      <c r="VNF71" s="264"/>
      <c r="VNG71" s="264"/>
      <c r="VNH71" s="264"/>
      <c r="VNI71" s="264"/>
      <c r="VNJ71" s="264"/>
      <c r="VNK71" s="264"/>
      <c r="VNL71" s="264"/>
      <c r="VNM71" s="264"/>
      <c r="VNN71" s="264"/>
      <c r="VNO71" s="264"/>
      <c r="VNP71" s="264"/>
      <c r="VNQ71" s="264"/>
      <c r="VNR71" s="264"/>
      <c r="VNS71" s="264"/>
      <c r="VNT71" s="264"/>
      <c r="VNU71" s="264"/>
      <c r="VNV71" s="264"/>
      <c r="VNW71" s="264"/>
      <c r="VNX71" s="264"/>
      <c r="VNY71" s="264"/>
      <c r="VNZ71" s="264"/>
      <c r="VOA71" s="264"/>
      <c r="VOB71" s="264"/>
      <c r="VOC71" s="264"/>
      <c r="VOD71" s="264"/>
      <c r="VOE71" s="264"/>
      <c r="VOF71" s="264"/>
      <c r="VOG71" s="264"/>
      <c r="VOH71" s="264"/>
      <c r="VOI71" s="264"/>
      <c r="VOJ71" s="264"/>
      <c r="VOK71" s="264"/>
      <c r="VOL71" s="264"/>
      <c r="VOM71" s="264"/>
      <c r="VON71" s="264"/>
      <c r="VOO71" s="264"/>
      <c r="VOP71" s="264"/>
      <c r="VOQ71" s="264"/>
      <c r="VOR71" s="264"/>
      <c r="VOS71" s="264"/>
      <c r="VOT71" s="264"/>
      <c r="VOU71" s="264"/>
      <c r="VOV71" s="264"/>
      <c r="VOW71" s="264"/>
      <c r="VOX71" s="264"/>
      <c r="VOY71" s="264"/>
      <c r="VOZ71" s="264"/>
      <c r="VPA71" s="264"/>
      <c r="VPB71" s="264"/>
      <c r="VPC71" s="264"/>
      <c r="VPD71" s="264"/>
      <c r="VPE71" s="264"/>
      <c r="VPF71" s="264"/>
      <c r="VPG71" s="264"/>
      <c r="VPH71" s="264"/>
      <c r="VPI71" s="264"/>
      <c r="VPJ71" s="264"/>
      <c r="VPK71" s="264"/>
      <c r="VPL71" s="264"/>
      <c r="VPM71" s="264"/>
      <c r="VPN71" s="264"/>
      <c r="VPO71" s="264"/>
      <c r="VPP71" s="264"/>
      <c r="VPQ71" s="264"/>
      <c r="VPR71" s="264"/>
      <c r="VPS71" s="264"/>
      <c r="VPT71" s="264"/>
      <c r="VPU71" s="264"/>
      <c r="VPV71" s="264"/>
      <c r="VPW71" s="264"/>
      <c r="VPX71" s="264"/>
      <c r="VPY71" s="264"/>
      <c r="VPZ71" s="264"/>
      <c r="VQA71" s="264"/>
      <c r="VQB71" s="264"/>
      <c r="VQC71" s="264"/>
      <c r="VQD71" s="264"/>
      <c r="VQE71" s="264"/>
      <c r="VQF71" s="264"/>
      <c r="VQG71" s="264"/>
      <c r="VQH71" s="264"/>
      <c r="VQI71" s="264"/>
      <c r="VQJ71" s="264"/>
      <c r="VQK71" s="264"/>
      <c r="VQL71" s="264"/>
      <c r="VQM71" s="264"/>
      <c r="VQN71" s="264"/>
      <c r="VQO71" s="264"/>
      <c r="VQP71" s="264"/>
      <c r="VQQ71" s="264"/>
      <c r="VQR71" s="264"/>
      <c r="VQS71" s="264"/>
      <c r="VQT71" s="264"/>
      <c r="VQU71" s="264"/>
      <c r="VQV71" s="264"/>
      <c r="VQW71" s="264"/>
      <c r="VQX71" s="264"/>
      <c r="VQY71" s="264"/>
      <c r="VQZ71" s="264"/>
      <c r="VRA71" s="264"/>
      <c r="VRB71" s="264"/>
      <c r="VRC71" s="264"/>
      <c r="VRD71" s="264"/>
      <c r="VRE71" s="264"/>
      <c r="VRF71" s="264"/>
      <c r="VRG71" s="264"/>
      <c r="VRH71" s="264"/>
      <c r="VRI71" s="264"/>
      <c r="VRJ71" s="264"/>
      <c r="VRK71" s="264"/>
      <c r="VRL71" s="264"/>
      <c r="VRM71" s="264"/>
      <c r="VRN71" s="264"/>
      <c r="VRO71" s="264"/>
      <c r="VRP71" s="264"/>
      <c r="VRQ71" s="264"/>
      <c r="VRR71" s="264"/>
      <c r="VRS71" s="264"/>
      <c r="VRT71" s="264"/>
      <c r="VRU71" s="264"/>
      <c r="VRV71" s="264"/>
      <c r="VRW71" s="264"/>
      <c r="VRX71" s="264"/>
      <c r="VRY71" s="264"/>
      <c r="VRZ71" s="264"/>
      <c r="VSA71" s="264"/>
      <c r="VSB71" s="264"/>
      <c r="VSC71" s="264"/>
      <c r="VSD71" s="264"/>
      <c r="VSE71" s="264"/>
      <c r="VSF71" s="264"/>
      <c r="VSG71" s="264"/>
      <c r="VSH71" s="264"/>
      <c r="VSI71" s="264"/>
      <c r="VSJ71" s="264"/>
      <c r="VSK71" s="264"/>
      <c r="VSL71" s="264"/>
      <c r="VSM71" s="264"/>
      <c r="VSN71" s="264"/>
      <c r="VSO71" s="264"/>
      <c r="VSP71" s="264"/>
      <c r="VSQ71" s="264"/>
      <c r="VSR71" s="264"/>
      <c r="VSS71" s="264"/>
      <c r="VST71" s="264"/>
      <c r="VSU71" s="264"/>
      <c r="VSV71" s="264"/>
      <c r="VSW71" s="264"/>
      <c r="VSX71" s="264"/>
      <c r="VSY71" s="264"/>
      <c r="VSZ71" s="264"/>
      <c r="VTA71" s="264"/>
      <c r="VTB71" s="264"/>
      <c r="VTC71" s="264"/>
      <c r="VTD71" s="264"/>
      <c r="VTE71" s="264"/>
      <c r="VTF71" s="264"/>
      <c r="VTG71" s="264"/>
      <c r="VTH71" s="264"/>
      <c r="VTI71" s="264"/>
      <c r="VTJ71" s="264"/>
      <c r="VTK71" s="264"/>
      <c r="VTL71" s="264"/>
      <c r="VTM71" s="264"/>
      <c r="VTN71" s="264"/>
      <c r="VTO71" s="264"/>
      <c r="VTP71" s="264"/>
      <c r="VTQ71" s="264"/>
      <c r="VTR71" s="264"/>
      <c r="VTS71" s="264"/>
      <c r="VTT71" s="264"/>
      <c r="VTU71" s="264"/>
      <c r="VTV71" s="264"/>
      <c r="VTW71" s="264"/>
      <c r="VTX71" s="264"/>
      <c r="VTY71" s="264"/>
      <c r="VTZ71" s="264"/>
      <c r="VUA71" s="264"/>
      <c r="VUB71" s="264"/>
      <c r="VUC71" s="264"/>
      <c r="VUD71" s="264"/>
      <c r="VUE71" s="264"/>
      <c r="VUF71" s="264"/>
      <c r="VUG71" s="264"/>
      <c r="VUH71" s="264"/>
      <c r="VUI71" s="264"/>
      <c r="VUJ71" s="264"/>
      <c r="VUK71" s="264"/>
      <c r="VUL71" s="264"/>
      <c r="VUM71" s="264"/>
      <c r="VUN71" s="264"/>
      <c r="VUO71" s="264"/>
      <c r="VUP71" s="264"/>
      <c r="VUQ71" s="264"/>
      <c r="VUR71" s="264"/>
      <c r="VUS71" s="264"/>
      <c r="VUT71" s="264"/>
      <c r="VUU71" s="264"/>
      <c r="VUV71" s="264"/>
      <c r="VUW71" s="264"/>
      <c r="VUX71" s="264"/>
      <c r="VUY71" s="264"/>
      <c r="VUZ71" s="264"/>
      <c r="VVA71" s="264"/>
      <c r="VVB71" s="264"/>
      <c r="VVC71" s="264"/>
      <c r="VVD71" s="264"/>
      <c r="VVE71" s="264"/>
      <c r="VVF71" s="264"/>
      <c r="VVG71" s="264"/>
      <c r="VVH71" s="264"/>
      <c r="VVI71" s="264"/>
      <c r="VVJ71" s="264"/>
      <c r="VVK71" s="264"/>
      <c r="VVL71" s="264"/>
      <c r="VVM71" s="264"/>
      <c r="VVN71" s="264"/>
      <c r="VVO71" s="264"/>
      <c r="VVP71" s="264"/>
      <c r="VVQ71" s="264"/>
      <c r="VVR71" s="264"/>
      <c r="VVS71" s="264"/>
      <c r="VVT71" s="264"/>
      <c r="VVU71" s="264"/>
      <c r="VVV71" s="264"/>
      <c r="VVW71" s="264"/>
      <c r="VVX71" s="264"/>
      <c r="VVY71" s="264"/>
      <c r="VVZ71" s="264"/>
      <c r="VWA71" s="264"/>
      <c r="VWB71" s="264"/>
      <c r="VWC71" s="264"/>
      <c r="VWD71" s="264"/>
      <c r="VWE71" s="264"/>
      <c r="VWF71" s="264"/>
      <c r="VWG71" s="264"/>
      <c r="VWH71" s="264"/>
      <c r="VWI71" s="264"/>
      <c r="VWJ71" s="264"/>
      <c r="VWK71" s="264"/>
      <c r="VWL71" s="264"/>
      <c r="VWM71" s="264"/>
      <c r="VWN71" s="264"/>
      <c r="VWO71" s="264"/>
      <c r="VWP71" s="264"/>
      <c r="VWQ71" s="264"/>
      <c r="VWR71" s="264"/>
      <c r="VWS71" s="264"/>
      <c r="VWT71" s="264"/>
      <c r="VWU71" s="264"/>
      <c r="VWV71" s="264"/>
      <c r="VWW71" s="264"/>
      <c r="VWX71" s="264"/>
      <c r="VWY71" s="264"/>
      <c r="VWZ71" s="264"/>
      <c r="VXA71" s="264"/>
      <c r="VXB71" s="264"/>
      <c r="VXC71" s="264"/>
      <c r="VXD71" s="264"/>
      <c r="VXE71" s="264"/>
      <c r="VXF71" s="264"/>
      <c r="VXG71" s="264"/>
      <c r="VXH71" s="264"/>
      <c r="VXI71" s="264"/>
      <c r="VXJ71" s="264"/>
      <c r="VXK71" s="264"/>
      <c r="VXL71" s="264"/>
      <c r="VXM71" s="264"/>
      <c r="VXN71" s="264"/>
      <c r="VXO71" s="264"/>
      <c r="VXP71" s="264"/>
      <c r="VXQ71" s="264"/>
      <c r="VXR71" s="264"/>
      <c r="VXS71" s="264"/>
      <c r="VXT71" s="264"/>
      <c r="VXU71" s="264"/>
      <c r="VXV71" s="264"/>
      <c r="VXW71" s="264"/>
      <c r="VXX71" s="264"/>
      <c r="VXY71" s="264"/>
      <c r="VXZ71" s="264"/>
      <c r="VYA71" s="264"/>
      <c r="VYB71" s="264"/>
      <c r="VYC71" s="264"/>
      <c r="VYD71" s="264"/>
      <c r="VYE71" s="264"/>
      <c r="VYF71" s="264"/>
      <c r="VYG71" s="264"/>
      <c r="VYH71" s="264"/>
      <c r="VYI71" s="264"/>
      <c r="VYJ71" s="264"/>
      <c r="VYK71" s="264"/>
      <c r="VYL71" s="264"/>
      <c r="VYM71" s="264"/>
      <c r="VYN71" s="264"/>
      <c r="VYO71" s="264"/>
      <c r="VYP71" s="264"/>
      <c r="VYQ71" s="264"/>
      <c r="VYR71" s="264"/>
      <c r="VYS71" s="264"/>
      <c r="VYT71" s="264"/>
      <c r="VYU71" s="264"/>
      <c r="VYV71" s="264"/>
      <c r="VYW71" s="264"/>
      <c r="VYX71" s="264"/>
      <c r="VYY71" s="264"/>
      <c r="VYZ71" s="264"/>
      <c r="VZA71" s="264"/>
      <c r="VZB71" s="264"/>
      <c r="VZC71" s="264"/>
      <c r="VZD71" s="264"/>
      <c r="VZE71" s="264"/>
      <c r="VZF71" s="264"/>
      <c r="VZG71" s="264"/>
      <c r="VZH71" s="264"/>
      <c r="VZI71" s="264"/>
      <c r="VZJ71" s="264"/>
      <c r="VZK71" s="264"/>
      <c r="VZL71" s="264"/>
      <c r="VZM71" s="264"/>
      <c r="VZN71" s="264"/>
      <c r="VZO71" s="264"/>
      <c r="VZP71" s="264"/>
      <c r="VZQ71" s="264"/>
      <c r="VZR71" s="264"/>
      <c r="VZS71" s="264"/>
      <c r="VZT71" s="264"/>
      <c r="VZU71" s="264"/>
      <c r="VZV71" s="264"/>
      <c r="VZW71" s="264"/>
      <c r="VZX71" s="264"/>
      <c r="VZY71" s="264"/>
      <c r="VZZ71" s="264"/>
      <c r="WAA71" s="264"/>
      <c r="WAB71" s="264"/>
      <c r="WAC71" s="264"/>
      <c r="WAD71" s="264"/>
      <c r="WAE71" s="264"/>
      <c r="WAF71" s="264"/>
      <c r="WAG71" s="264"/>
      <c r="WAH71" s="264"/>
      <c r="WAI71" s="264"/>
      <c r="WAJ71" s="264"/>
      <c r="WAK71" s="264"/>
      <c r="WAL71" s="264"/>
      <c r="WAM71" s="264"/>
      <c r="WAN71" s="264"/>
      <c r="WAO71" s="264"/>
      <c r="WAP71" s="264"/>
      <c r="WAQ71" s="264"/>
      <c r="WAR71" s="264"/>
      <c r="WAS71" s="264"/>
      <c r="WAT71" s="264"/>
      <c r="WAU71" s="264"/>
      <c r="WAV71" s="264"/>
      <c r="WAW71" s="264"/>
      <c r="WAX71" s="264"/>
      <c r="WAY71" s="264"/>
      <c r="WAZ71" s="264"/>
      <c r="WBA71" s="264"/>
      <c r="WBB71" s="264"/>
      <c r="WBC71" s="264"/>
      <c r="WBD71" s="264"/>
      <c r="WBE71" s="264"/>
      <c r="WBF71" s="264"/>
      <c r="WBG71" s="264"/>
      <c r="WBH71" s="264"/>
      <c r="WBI71" s="264"/>
      <c r="WBJ71" s="264"/>
      <c r="WBK71" s="264"/>
      <c r="WBL71" s="264"/>
      <c r="WBM71" s="264"/>
      <c r="WBN71" s="264"/>
      <c r="WBO71" s="264"/>
      <c r="WBP71" s="264"/>
      <c r="WBQ71" s="264"/>
      <c r="WBR71" s="264"/>
      <c r="WBS71" s="264"/>
      <c r="WBT71" s="264"/>
      <c r="WBU71" s="264"/>
      <c r="WBV71" s="264"/>
      <c r="WBW71" s="264"/>
      <c r="WBX71" s="264"/>
      <c r="WBY71" s="264"/>
      <c r="WBZ71" s="264"/>
      <c r="WCA71" s="264"/>
      <c r="WCB71" s="264"/>
      <c r="WCC71" s="264"/>
      <c r="WCD71" s="264"/>
      <c r="WCE71" s="264"/>
      <c r="WCF71" s="264"/>
      <c r="WCG71" s="264"/>
      <c r="WCH71" s="264"/>
      <c r="WCI71" s="264"/>
      <c r="WCJ71" s="264"/>
      <c r="WCK71" s="264"/>
      <c r="WCL71" s="264"/>
      <c r="WCM71" s="264"/>
      <c r="WCN71" s="264"/>
      <c r="WCO71" s="264"/>
      <c r="WCP71" s="264"/>
      <c r="WCQ71" s="264"/>
      <c r="WCR71" s="264"/>
      <c r="WCS71" s="264"/>
      <c r="WCT71" s="264"/>
      <c r="WCU71" s="264"/>
      <c r="WCV71" s="264"/>
      <c r="WCW71" s="264"/>
      <c r="WCX71" s="264"/>
      <c r="WCY71" s="264"/>
      <c r="WCZ71" s="264"/>
      <c r="WDA71" s="264"/>
      <c r="WDB71" s="264"/>
      <c r="WDC71" s="264"/>
      <c r="WDD71" s="264"/>
      <c r="WDE71" s="264"/>
      <c r="WDF71" s="264"/>
      <c r="WDG71" s="264"/>
      <c r="WDH71" s="264"/>
      <c r="WDI71" s="264"/>
      <c r="WDJ71" s="264"/>
      <c r="WDK71" s="264"/>
      <c r="WDL71" s="264"/>
      <c r="WDM71" s="264"/>
      <c r="WDN71" s="264"/>
      <c r="WDO71" s="264"/>
      <c r="WDP71" s="264"/>
      <c r="WDQ71" s="264"/>
      <c r="WDR71" s="264"/>
      <c r="WDS71" s="264"/>
      <c r="WDT71" s="264"/>
      <c r="WDU71" s="264"/>
      <c r="WDV71" s="264"/>
      <c r="WDW71" s="264"/>
      <c r="WDX71" s="264"/>
      <c r="WDY71" s="264"/>
      <c r="WDZ71" s="264"/>
      <c r="WEA71" s="264"/>
      <c r="WEB71" s="264"/>
      <c r="WEC71" s="264"/>
      <c r="WED71" s="264"/>
      <c r="WEE71" s="264"/>
      <c r="WEF71" s="264"/>
      <c r="WEG71" s="264"/>
      <c r="WEH71" s="264"/>
      <c r="WEI71" s="264"/>
      <c r="WEJ71" s="264"/>
      <c r="WEK71" s="264"/>
      <c r="WEL71" s="264"/>
      <c r="WEM71" s="264"/>
      <c r="WEN71" s="264"/>
      <c r="WEO71" s="264"/>
      <c r="WEP71" s="264"/>
      <c r="WEQ71" s="264"/>
      <c r="WER71" s="264"/>
      <c r="WES71" s="264"/>
      <c r="WET71" s="264"/>
      <c r="WEU71" s="264"/>
      <c r="WEV71" s="264"/>
      <c r="WEW71" s="264"/>
      <c r="WEX71" s="264"/>
      <c r="WEY71" s="264"/>
      <c r="WEZ71" s="264"/>
      <c r="WFA71" s="264"/>
      <c r="WFB71" s="264"/>
      <c r="WFC71" s="264"/>
      <c r="WFD71" s="264"/>
      <c r="WFE71" s="264"/>
      <c r="WFF71" s="264"/>
      <c r="WFG71" s="264"/>
      <c r="WFH71" s="264"/>
      <c r="WFI71" s="264"/>
      <c r="WFJ71" s="264"/>
      <c r="WFK71" s="264"/>
      <c r="WFL71" s="264"/>
      <c r="WFM71" s="264"/>
      <c r="WFN71" s="264"/>
      <c r="WFO71" s="264"/>
      <c r="WFP71" s="264"/>
      <c r="WFQ71" s="264"/>
      <c r="WFR71" s="264"/>
      <c r="WFS71" s="264"/>
      <c r="WFT71" s="264"/>
      <c r="WFU71" s="264"/>
      <c r="WFV71" s="264"/>
      <c r="WFW71" s="264"/>
      <c r="WFX71" s="264"/>
      <c r="WFY71" s="264"/>
      <c r="WFZ71" s="264"/>
      <c r="WGA71" s="264"/>
      <c r="WGB71" s="264"/>
      <c r="WGC71" s="264"/>
      <c r="WGD71" s="264"/>
      <c r="WGE71" s="264"/>
      <c r="WGF71" s="264"/>
      <c r="WGG71" s="264"/>
      <c r="WGH71" s="264"/>
      <c r="WGI71" s="264"/>
      <c r="WGJ71" s="264"/>
      <c r="WGK71" s="264"/>
      <c r="WGL71" s="264"/>
      <c r="WGM71" s="264"/>
      <c r="WGN71" s="264"/>
      <c r="WGO71" s="264"/>
      <c r="WGP71" s="264"/>
      <c r="WGQ71" s="264"/>
      <c r="WGR71" s="264"/>
      <c r="WGS71" s="264"/>
      <c r="WGT71" s="264"/>
      <c r="WGU71" s="264"/>
      <c r="WGV71" s="264"/>
      <c r="WGW71" s="264"/>
      <c r="WGX71" s="264"/>
      <c r="WGY71" s="264"/>
      <c r="WGZ71" s="264"/>
      <c r="WHA71" s="264"/>
      <c r="WHB71" s="264"/>
      <c r="WHC71" s="264"/>
      <c r="WHD71" s="264"/>
      <c r="WHE71" s="264"/>
      <c r="WHF71" s="264"/>
      <c r="WHG71" s="264"/>
      <c r="WHH71" s="264"/>
      <c r="WHI71" s="264"/>
      <c r="WHJ71" s="264"/>
      <c r="WHK71" s="264"/>
      <c r="WHL71" s="264"/>
      <c r="WHM71" s="264"/>
      <c r="WHN71" s="264"/>
      <c r="WHO71" s="264"/>
      <c r="WHP71" s="264"/>
      <c r="WHQ71" s="264"/>
      <c r="WHR71" s="264"/>
      <c r="WHS71" s="264"/>
      <c r="WHT71" s="264"/>
      <c r="WHU71" s="264"/>
      <c r="WHV71" s="264"/>
      <c r="WHW71" s="264"/>
      <c r="WHX71" s="264"/>
      <c r="WHY71" s="264"/>
      <c r="WHZ71" s="264"/>
      <c r="WIA71" s="264"/>
      <c r="WIB71" s="264"/>
      <c r="WIC71" s="264"/>
      <c r="WID71" s="264"/>
      <c r="WIE71" s="264"/>
      <c r="WIF71" s="264"/>
      <c r="WIG71" s="264"/>
      <c r="WIH71" s="264"/>
      <c r="WII71" s="264"/>
      <c r="WIJ71" s="264"/>
      <c r="WIK71" s="264"/>
      <c r="WIL71" s="264"/>
      <c r="WIM71" s="264"/>
      <c r="WIN71" s="264"/>
      <c r="WIO71" s="264"/>
      <c r="WIP71" s="264"/>
      <c r="WIQ71" s="264"/>
      <c r="WIR71" s="264"/>
      <c r="WIS71" s="264"/>
      <c r="WIT71" s="264"/>
      <c r="WIU71" s="264"/>
      <c r="WIV71" s="264"/>
      <c r="WIW71" s="264"/>
      <c r="WIX71" s="264"/>
      <c r="WIY71" s="264"/>
      <c r="WIZ71" s="264"/>
      <c r="WJA71" s="264"/>
      <c r="WJB71" s="264"/>
      <c r="WJC71" s="264"/>
      <c r="WJD71" s="264"/>
      <c r="WJE71" s="264"/>
      <c r="WJF71" s="264"/>
      <c r="WJG71" s="264"/>
      <c r="WJH71" s="264"/>
      <c r="WJI71" s="264"/>
      <c r="WJJ71" s="264"/>
      <c r="WJK71" s="264"/>
      <c r="WJL71" s="264"/>
      <c r="WJM71" s="264"/>
      <c r="WJN71" s="264"/>
      <c r="WJO71" s="264"/>
      <c r="WJP71" s="264"/>
      <c r="WJQ71" s="264"/>
      <c r="WJR71" s="264"/>
      <c r="WJS71" s="264"/>
      <c r="WJT71" s="264"/>
      <c r="WJU71" s="264"/>
      <c r="WJV71" s="264"/>
      <c r="WJW71" s="264"/>
      <c r="WJX71" s="264"/>
      <c r="WJY71" s="264"/>
      <c r="WJZ71" s="264"/>
      <c r="WKA71" s="264"/>
      <c r="WKB71" s="264"/>
      <c r="WKC71" s="264"/>
      <c r="WKD71" s="264"/>
      <c r="WKE71" s="264"/>
      <c r="WKF71" s="264"/>
      <c r="WKG71" s="264"/>
      <c r="WKH71" s="264"/>
      <c r="WKI71" s="264"/>
      <c r="WKJ71" s="264"/>
      <c r="WKK71" s="264"/>
      <c r="WKL71" s="264"/>
      <c r="WKM71" s="264"/>
      <c r="WKN71" s="264"/>
      <c r="WKO71" s="264"/>
      <c r="WKP71" s="264"/>
      <c r="WKQ71" s="264"/>
      <c r="WKR71" s="264"/>
      <c r="WKS71" s="264"/>
      <c r="WKT71" s="264"/>
      <c r="WKU71" s="264"/>
      <c r="WKV71" s="264"/>
      <c r="WKW71" s="264"/>
      <c r="WKX71" s="264"/>
      <c r="WKY71" s="264"/>
      <c r="WKZ71" s="264"/>
      <c r="WLA71" s="264"/>
      <c r="WLB71" s="264"/>
      <c r="WLC71" s="264"/>
      <c r="WLD71" s="264"/>
      <c r="WLE71" s="264"/>
      <c r="WLF71" s="264"/>
      <c r="WLG71" s="264"/>
      <c r="WLH71" s="264"/>
      <c r="WLI71" s="264"/>
      <c r="WLJ71" s="264"/>
      <c r="WLK71" s="264"/>
      <c r="WLL71" s="264"/>
      <c r="WLM71" s="264"/>
      <c r="WLN71" s="264"/>
      <c r="WLO71" s="264"/>
      <c r="WLP71" s="264"/>
      <c r="WLQ71" s="264"/>
      <c r="WLR71" s="264"/>
      <c r="WLS71" s="264"/>
      <c r="WLT71" s="264"/>
      <c r="WLU71" s="264"/>
      <c r="WLV71" s="264"/>
      <c r="WLW71" s="264"/>
      <c r="WLX71" s="264"/>
      <c r="WLY71" s="264"/>
      <c r="WLZ71" s="264"/>
      <c r="WMA71" s="264"/>
      <c r="WMB71" s="264"/>
      <c r="WMC71" s="264"/>
      <c r="WMD71" s="264"/>
      <c r="WME71" s="264"/>
      <c r="WMF71" s="264"/>
      <c r="WMG71" s="264"/>
      <c r="WMH71" s="264"/>
      <c r="WMI71" s="264"/>
      <c r="WMJ71" s="264"/>
      <c r="WMK71" s="264"/>
      <c r="WML71" s="264"/>
      <c r="WMM71" s="264"/>
      <c r="WMN71" s="264"/>
      <c r="WMO71" s="264"/>
      <c r="WMP71" s="264"/>
      <c r="WMQ71" s="264"/>
      <c r="WMR71" s="264"/>
      <c r="WMS71" s="264"/>
      <c r="WMT71" s="264"/>
      <c r="WMU71" s="264"/>
      <c r="WMV71" s="264"/>
      <c r="WMW71" s="264"/>
      <c r="WMX71" s="264"/>
      <c r="WMY71" s="264"/>
      <c r="WMZ71" s="264"/>
      <c r="WNA71" s="264"/>
      <c r="WNB71" s="264"/>
      <c r="WNC71" s="264"/>
      <c r="WND71" s="264"/>
      <c r="WNE71" s="264"/>
      <c r="WNF71" s="264"/>
      <c r="WNG71" s="264"/>
      <c r="WNH71" s="264"/>
      <c r="WNI71" s="264"/>
      <c r="WNJ71" s="264"/>
      <c r="WNK71" s="264"/>
      <c r="WNL71" s="264"/>
      <c r="WNM71" s="264"/>
      <c r="WNN71" s="264"/>
      <c r="WNO71" s="264"/>
      <c r="WNP71" s="264"/>
      <c r="WNQ71" s="264"/>
      <c r="WNR71" s="264"/>
      <c r="WNS71" s="264"/>
      <c r="WNT71" s="264"/>
      <c r="WNU71" s="264"/>
      <c r="WNV71" s="264"/>
      <c r="WNW71" s="264"/>
      <c r="WNX71" s="264"/>
      <c r="WNY71" s="264"/>
      <c r="WNZ71" s="264"/>
      <c r="WOA71" s="264"/>
      <c r="WOB71" s="264"/>
      <c r="WOC71" s="264"/>
      <c r="WOD71" s="264"/>
      <c r="WOE71" s="264"/>
      <c r="WOF71" s="264"/>
      <c r="WOG71" s="264"/>
      <c r="WOH71" s="264"/>
      <c r="WOI71" s="264"/>
      <c r="WOJ71" s="264"/>
      <c r="WOK71" s="264"/>
      <c r="WOL71" s="264"/>
      <c r="WOM71" s="264"/>
      <c r="WON71" s="264"/>
      <c r="WOO71" s="264"/>
      <c r="WOP71" s="264"/>
      <c r="WOQ71" s="264"/>
      <c r="WOR71" s="264"/>
      <c r="WOS71" s="264"/>
      <c r="WOT71" s="264"/>
      <c r="WOU71" s="264"/>
      <c r="WOV71" s="264"/>
      <c r="WOW71" s="264"/>
      <c r="WOX71" s="264"/>
      <c r="WOY71" s="264"/>
      <c r="WOZ71" s="264"/>
      <c r="WPA71" s="264"/>
      <c r="WPB71" s="264"/>
      <c r="WPC71" s="264"/>
      <c r="WPD71" s="264"/>
      <c r="WPE71" s="264"/>
      <c r="WPF71" s="264"/>
      <c r="WPG71" s="264"/>
      <c r="WPH71" s="264"/>
      <c r="WPI71" s="264"/>
      <c r="WPJ71" s="264"/>
      <c r="WPK71" s="264"/>
      <c r="WPL71" s="264"/>
      <c r="WPM71" s="264"/>
      <c r="WPN71" s="264"/>
      <c r="WPO71" s="264"/>
      <c r="WPP71" s="264"/>
      <c r="WPQ71" s="264"/>
      <c r="WPR71" s="264"/>
      <c r="WPS71" s="264"/>
      <c r="WPT71" s="264"/>
      <c r="WPU71" s="264"/>
      <c r="WPV71" s="264"/>
      <c r="WPW71" s="264"/>
      <c r="WPX71" s="264"/>
      <c r="WPY71" s="264"/>
      <c r="WPZ71" s="264"/>
      <c r="WQA71" s="264"/>
      <c r="WQB71" s="264"/>
      <c r="WQC71" s="264"/>
      <c r="WQD71" s="264"/>
      <c r="WQE71" s="264"/>
      <c r="WQF71" s="264"/>
      <c r="WQG71" s="264"/>
      <c r="WQH71" s="264"/>
      <c r="WQI71" s="264"/>
      <c r="WQJ71" s="264"/>
      <c r="WQK71" s="264"/>
      <c r="WQL71" s="264"/>
      <c r="WQM71" s="264"/>
      <c r="WQN71" s="264"/>
      <c r="WQO71" s="264"/>
      <c r="WQP71" s="264"/>
      <c r="WQQ71" s="264"/>
      <c r="WQR71" s="264"/>
      <c r="WQS71" s="264"/>
      <c r="WQT71" s="264"/>
      <c r="WQU71" s="264"/>
      <c r="WQV71" s="264"/>
      <c r="WQW71" s="264"/>
      <c r="WQX71" s="264"/>
      <c r="WQY71" s="264"/>
      <c r="WQZ71" s="264"/>
      <c r="WRA71" s="264"/>
      <c r="WRB71" s="264"/>
      <c r="WRC71" s="264"/>
      <c r="WRD71" s="264"/>
      <c r="WRE71" s="264"/>
      <c r="WRF71" s="264"/>
      <c r="WRG71" s="264"/>
      <c r="WRH71" s="264"/>
      <c r="WRI71" s="264"/>
      <c r="WRJ71" s="264"/>
      <c r="WRK71" s="264"/>
      <c r="WRL71" s="264"/>
      <c r="WRM71" s="264"/>
      <c r="WRN71" s="264"/>
      <c r="WRO71" s="264"/>
      <c r="WRP71" s="264"/>
      <c r="WRQ71" s="264"/>
      <c r="WRR71" s="264"/>
      <c r="WRS71" s="264"/>
      <c r="WRT71" s="264"/>
      <c r="WRU71" s="264"/>
      <c r="WRV71" s="264"/>
      <c r="WRW71" s="264"/>
      <c r="WRX71" s="264"/>
      <c r="WRY71" s="264"/>
      <c r="WRZ71" s="264"/>
      <c r="WSA71" s="264"/>
      <c r="WSB71" s="264"/>
      <c r="WSC71" s="264"/>
      <c r="WSD71" s="264"/>
      <c r="WSE71" s="264"/>
      <c r="WSF71" s="264"/>
      <c r="WSG71" s="264"/>
      <c r="WSH71" s="264"/>
      <c r="WSI71" s="264"/>
      <c r="WSJ71" s="264"/>
      <c r="WSK71" s="264"/>
      <c r="WSL71" s="264"/>
      <c r="WSM71" s="264"/>
      <c r="WSN71" s="264"/>
      <c r="WSO71" s="264"/>
      <c r="WSP71" s="264"/>
      <c r="WSQ71" s="264"/>
      <c r="WSR71" s="264"/>
      <c r="WSS71" s="264"/>
      <c r="WST71" s="264"/>
      <c r="WSU71" s="264"/>
      <c r="WSV71" s="264"/>
      <c r="WSW71" s="264"/>
      <c r="WSX71" s="264"/>
      <c r="WSY71" s="264"/>
      <c r="WSZ71" s="264"/>
      <c r="WTA71" s="264"/>
      <c r="WTB71" s="264"/>
      <c r="WTC71" s="264"/>
      <c r="WTD71" s="264"/>
      <c r="WTE71" s="264"/>
      <c r="WTF71" s="264"/>
      <c r="WTG71" s="264"/>
      <c r="WTH71" s="264"/>
      <c r="WTI71" s="264"/>
      <c r="WTJ71" s="264"/>
      <c r="WTK71" s="264"/>
      <c r="WTL71" s="264"/>
      <c r="WTM71" s="264"/>
      <c r="WTN71" s="264"/>
      <c r="WTO71" s="264"/>
      <c r="WTP71" s="264"/>
      <c r="WTQ71" s="264"/>
      <c r="WTR71" s="264"/>
      <c r="WTS71" s="264"/>
      <c r="WTT71" s="264"/>
      <c r="WTU71" s="264"/>
      <c r="WTV71" s="264"/>
      <c r="WTW71" s="264"/>
      <c r="WTX71" s="264"/>
      <c r="WTY71" s="264"/>
      <c r="WTZ71" s="264"/>
      <c r="WUA71" s="264"/>
      <c r="WUB71" s="264"/>
      <c r="WUC71" s="264"/>
      <c r="WUD71" s="264"/>
      <c r="WUE71" s="264"/>
      <c r="WUF71" s="264"/>
      <c r="WUG71" s="264"/>
      <c r="WUH71" s="264"/>
      <c r="WUI71" s="264"/>
      <c r="WUJ71" s="264"/>
      <c r="WUK71" s="264"/>
      <c r="WUL71" s="264"/>
      <c r="WUM71" s="264"/>
      <c r="WUN71" s="264"/>
      <c r="WUO71" s="264"/>
      <c r="WUP71" s="264"/>
      <c r="WUQ71" s="264"/>
      <c r="WUR71" s="264"/>
      <c r="WUS71" s="264"/>
      <c r="WUT71" s="264"/>
      <c r="WUU71" s="264"/>
      <c r="WUV71" s="264"/>
      <c r="WUW71" s="264"/>
      <c r="WUX71" s="264"/>
      <c r="WUY71" s="264"/>
      <c r="WUZ71" s="264"/>
      <c r="WVA71" s="264"/>
      <c r="WVB71" s="264"/>
      <c r="WVC71" s="264"/>
      <c r="WVD71" s="264"/>
      <c r="WVE71" s="264"/>
      <c r="WVF71" s="264"/>
      <c r="WVG71" s="264"/>
      <c r="WVH71" s="264"/>
      <c r="WVI71" s="264"/>
      <c r="WVJ71" s="264"/>
      <c r="WVK71" s="264"/>
      <c r="WVL71" s="264"/>
      <c r="WVM71" s="264"/>
      <c r="WVN71" s="264"/>
      <c r="WVO71" s="264"/>
      <c r="WVP71" s="264"/>
      <c r="WVQ71" s="264"/>
      <c r="WVR71" s="264"/>
      <c r="WVS71" s="264"/>
      <c r="WVT71" s="264"/>
      <c r="WVU71" s="264"/>
      <c r="WVV71" s="264"/>
      <c r="WVW71" s="264"/>
      <c r="WVX71" s="264"/>
      <c r="WVY71" s="264"/>
      <c r="WVZ71" s="264"/>
      <c r="WWA71" s="264"/>
      <c r="WWB71" s="264"/>
      <c r="WWC71" s="264"/>
      <c r="WWD71" s="264"/>
      <c r="WWE71" s="264"/>
      <c r="WWF71" s="264"/>
      <c r="WWG71" s="264"/>
      <c r="WWH71" s="264"/>
      <c r="WWI71" s="264"/>
      <c r="WWJ71" s="264"/>
      <c r="WWK71" s="264"/>
      <c r="WWL71" s="264"/>
      <c r="WWM71" s="264"/>
      <c r="WWN71" s="264"/>
      <c r="WWO71" s="264"/>
      <c r="WWP71" s="264"/>
      <c r="WWQ71" s="264"/>
      <c r="WWR71" s="264"/>
      <c r="WWS71" s="264"/>
      <c r="WWT71" s="264"/>
      <c r="WWU71" s="264"/>
      <c r="WWV71" s="264"/>
      <c r="WWW71" s="264"/>
      <c r="WWX71" s="264"/>
      <c r="WWY71" s="264"/>
      <c r="WWZ71" s="264"/>
      <c r="WXA71" s="264"/>
      <c r="WXB71" s="264"/>
      <c r="WXC71" s="264"/>
      <c r="WXD71" s="264"/>
      <c r="WXE71" s="264"/>
      <c r="WXF71" s="264"/>
      <c r="WXG71" s="264"/>
      <c r="WXH71" s="264"/>
      <c r="WXI71" s="264"/>
      <c r="WXJ71" s="264"/>
      <c r="WXK71" s="264"/>
      <c r="WXL71" s="264"/>
      <c r="WXM71" s="264"/>
      <c r="WXN71" s="264"/>
      <c r="WXO71" s="264"/>
      <c r="WXP71" s="264"/>
      <c r="WXQ71" s="264"/>
      <c r="WXR71" s="264"/>
      <c r="WXS71" s="264"/>
      <c r="WXT71" s="264"/>
      <c r="WXU71" s="264"/>
      <c r="WXV71" s="264"/>
      <c r="WXW71" s="264"/>
      <c r="WXX71" s="264"/>
      <c r="WXY71" s="264"/>
      <c r="WXZ71" s="264"/>
      <c r="WYA71" s="264"/>
      <c r="WYB71" s="264"/>
      <c r="WYC71" s="264"/>
      <c r="WYD71" s="264"/>
      <c r="WYE71" s="264"/>
      <c r="WYF71" s="264"/>
      <c r="WYG71" s="264"/>
      <c r="WYH71" s="264"/>
      <c r="WYI71" s="264"/>
      <c r="WYJ71" s="264"/>
      <c r="WYK71" s="264"/>
      <c r="WYL71" s="264"/>
      <c r="WYM71" s="264"/>
      <c r="WYN71" s="264"/>
      <c r="WYO71" s="264"/>
      <c r="WYP71" s="264"/>
      <c r="WYQ71" s="264"/>
      <c r="WYR71" s="264"/>
      <c r="WYS71" s="264"/>
      <c r="WYT71" s="264"/>
      <c r="WYU71" s="264"/>
      <c r="WYV71" s="264"/>
      <c r="WYW71" s="264"/>
      <c r="WYX71" s="264"/>
      <c r="WYY71" s="264"/>
      <c r="WYZ71" s="264"/>
      <c r="WZA71" s="264"/>
      <c r="WZB71" s="264"/>
      <c r="WZC71" s="264"/>
      <c r="WZD71" s="264"/>
      <c r="WZE71" s="264"/>
      <c r="WZF71" s="264"/>
      <c r="WZG71" s="264"/>
      <c r="WZH71" s="264"/>
      <c r="WZI71" s="264"/>
      <c r="WZJ71" s="264"/>
      <c r="WZK71" s="264"/>
      <c r="WZL71" s="264"/>
      <c r="WZM71" s="264"/>
      <c r="WZN71" s="264"/>
      <c r="WZO71" s="264"/>
      <c r="WZP71" s="264"/>
      <c r="WZQ71" s="264"/>
      <c r="WZR71" s="264"/>
      <c r="WZS71" s="264"/>
      <c r="WZT71" s="264"/>
      <c r="WZU71" s="264"/>
      <c r="WZV71" s="264"/>
      <c r="WZW71" s="264"/>
      <c r="WZX71" s="264"/>
      <c r="WZY71" s="264"/>
      <c r="WZZ71" s="264"/>
      <c r="XAA71" s="264"/>
      <c r="XAB71" s="264"/>
      <c r="XAC71" s="264"/>
      <c r="XAD71" s="264"/>
      <c r="XAE71" s="264"/>
      <c r="XAF71" s="264"/>
      <c r="XAG71" s="264"/>
      <c r="XAH71" s="264"/>
      <c r="XAI71" s="264"/>
      <c r="XAJ71" s="264"/>
      <c r="XAK71" s="264"/>
      <c r="XAL71" s="264"/>
      <c r="XAM71" s="264"/>
      <c r="XAN71" s="264"/>
      <c r="XAO71" s="264"/>
      <c r="XAP71" s="264"/>
      <c r="XAQ71" s="264"/>
      <c r="XAR71" s="264"/>
      <c r="XAS71" s="264"/>
      <c r="XAT71" s="264"/>
      <c r="XAU71" s="264"/>
      <c r="XAV71" s="264"/>
      <c r="XAW71" s="264"/>
      <c r="XAX71" s="264"/>
      <c r="XAY71" s="264"/>
      <c r="XAZ71" s="264"/>
      <c r="XBA71" s="264"/>
      <c r="XBB71" s="264"/>
      <c r="XBC71" s="264"/>
      <c r="XBD71" s="264"/>
      <c r="XBE71" s="264"/>
      <c r="XBF71" s="264"/>
      <c r="XBG71" s="264"/>
      <c r="XBH71" s="264"/>
      <c r="XBI71" s="264"/>
      <c r="XBJ71" s="264"/>
      <c r="XBK71" s="264"/>
      <c r="XBL71" s="264"/>
      <c r="XBM71" s="264"/>
      <c r="XBN71" s="264"/>
      <c r="XBO71" s="264"/>
      <c r="XBP71" s="264"/>
      <c r="XBQ71" s="264"/>
      <c r="XBR71" s="264"/>
      <c r="XBS71" s="264"/>
      <c r="XBT71" s="264"/>
      <c r="XBU71" s="264"/>
      <c r="XBV71" s="264"/>
      <c r="XBW71" s="264"/>
      <c r="XBX71" s="264"/>
      <c r="XBY71" s="264"/>
      <c r="XBZ71" s="264"/>
      <c r="XCA71" s="264"/>
      <c r="XCB71" s="264"/>
      <c r="XCC71" s="264"/>
      <c r="XCD71" s="264"/>
      <c r="XCE71" s="264"/>
      <c r="XCF71" s="264"/>
      <c r="XCG71" s="264"/>
      <c r="XCH71" s="264"/>
      <c r="XCI71" s="264"/>
      <c r="XCJ71" s="264"/>
      <c r="XCK71" s="264"/>
      <c r="XCL71" s="264"/>
      <c r="XCM71" s="264"/>
      <c r="XCN71" s="264"/>
      <c r="XCO71" s="264"/>
      <c r="XCP71" s="264"/>
      <c r="XCQ71" s="264"/>
      <c r="XCR71" s="264"/>
      <c r="XCS71" s="264"/>
      <c r="XCT71" s="264"/>
      <c r="XCU71" s="264"/>
      <c r="XCV71" s="264"/>
      <c r="XCW71" s="264"/>
      <c r="XCX71" s="264"/>
      <c r="XCY71" s="264"/>
      <c r="XCZ71" s="264"/>
      <c r="XDA71" s="264"/>
      <c r="XDB71" s="264"/>
      <c r="XDC71" s="264"/>
      <c r="XDD71" s="264"/>
      <c r="XDE71" s="264"/>
      <c r="XDF71" s="264"/>
      <c r="XDG71" s="264"/>
      <c r="XDH71" s="264"/>
      <c r="XDI71" s="264"/>
      <c r="XDJ71" s="264"/>
      <c r="XDK71" s="264"/>
      <c r="XDL71" s="264"/>
      <c r="XDM71" s="264"/>
      <c r="XDN71" s="264"/>
      <c r="XDO71" s="264"/>
      <c r="XDP71" s="264"/>
      <c r="XDQ71" s="264"/>
      <c r="XDR71" s="264"/>
      <c r="XDS71" s="264"/>
      <c r="XDT71" s="264"/>
      <c r="XDU71" s="264"/>
      <c r="XDV71" s="264"/>
      <c r="XDW71" s="264"/>
      <c r="XDX71" s="264"/>
      <c r="XDY71" s="264"/>
      <c r="XDZ71" s="264"/>
      <c r="XEA71" s="264"/>
      <c r="XEB71" s="264"/>
      <c r="XEC71" s="264"/>
      <c r="XED71" s="264"/>
      <c r="XEE71" s="264"/>
      <c r="XEF71" s="264"/>
      <c r="XEG71" s="264"/>
      <c r="XEH71" s="264"/>
      <c r="XEI71" s="264"/>
      <c r="XEJ71" s="264"/>
      <c r="XEK71" s="264"/>
      <c r="XEL71" s="264"/>
      <c r="XEM71" s="264"/>
      <c r="XEN71" s="264"/>
      <c r="XEO71" s="264"/>
      <c r="XEP71" s="264"/>
      <c r="XEQ71" s="264"/>
      <c r="XER71" s="264"/>
      <c r="XES71" s="264"/>
      <c r="XET71" s="264"/>
      <c r="XEU71" s="264"/>
      <c r="XEV71" s="264"/>
      <c r="XEW71" s="264"/>
      <c r="XEX71" s="264"/>
      <c r="XEY71" s="264"/>
      <c r="XEZ71" s="264"/>
      <c r="XFA71" s="264"/>
      <c r="XFB71" s="264"/>
      <c r="XFC71" s="264"/>
    </row>
    <row r="72" spans="1:16383" s="267" customFormat="1" ht="12.75" hidden="1" customHeight="1" x14ac:dyDescent="0.3">
      <c r="A72" s="264"/>
      <c r="B72" s="264"/>
      <c r="C72" s="264"/>
      <c r="E72" s="266"/>
      <c r="F72" s="264"/>
      <c r="H72" s="268"/>
      <c r="I72" s="264"/>
      <c r="J72" s="264"/>
      <c r="K72" s="264"/>
      <c r="L72" s="264"/>
      <c r="M72" s="264"/>
      <c r="N72" s="264"/>
      <c r="O72" s="264"/>
      <c r="P72" s="264"/>
      <c r="Q72" s="264"/>
      <c r="R72" s="264"/>
      <c r="S72" s="264"/>
      <c r="T72" s="264"/>
      <c r="U72" s="264"/>
      <c r="V72" s="264"/>
      <c r="W72" s="264"/>
      <c r="X72" s="264"/>
      <c r="Y72" s="264"/>
      <c r="Z72" s="264"/>
      <c r="AA72" s="264"/>
      <c r="AB72" s="264"/>
      <c r="AC72" s="264"/>
      <c r="AD72" s="264"/>
      <c r="AE72" s="264"/>
      <c r="AF72" s="264"/>
      <c r="AG72" s="264"/>
      <c r="AH72" s="264"/>
      <c r="AI72" s="264"/>
      <c r="AJ72" s="264"/>
      <c r="AK72" s="264"/>
      <c r="AL72" s="264"/>
      <c r="AM72" s="264"/>
      <c r="AN72" s="264"/>
      <c r="AO72" s="264"/>
      <c r="AP72" s="264"/>
      <c r="AQ72" s="264"/>
      <c r="AR72" s="264"/>
      <c r="AS72" s="264"/>
      <c r="AT72" s="264"/>
      <c r="AU72" s="264"/>
      <c r="AV72" s="264"/>
      <c r="AW72" s="264"/>
      <c r="AX72" s="264"/>
      <c r="AY72" s="264"/>
      <c r="AZ72" s="264"/>
      <c r="BA72" s="264"/>
      <c r="BB72" s="264"/>
      <c r="BC72" s="264"/>
      <c r="BD72" s="264"/>
      <c r="BE72" s="264"/>
      <c r="BF72" s="264"/>
      <c r="BG72" s="264"/>
      <c r="BH72" s="264"/>
      <c r="BI72" s="264"/>
      <c r="BJ72" s="264"/>
      <c r="BK72" s="264"/>
      <c r="BL72" s="264"/>
      <c r="BM72" s="264"/>
      <c r="BN72" s="264"/>
      <c r="BO72" s="264"/>
      <c r="BP72" s="264"/>
      <c r="BQ72" s="264"/>
      <c r="BR72" s="264"/>
      <c r="BS72" s="264"/>
      <c r="BT72" s="264"/>
      <c r="BU72" s="264"/>
      <c r="BV72" s="264"/>
      <c r="BW72" s="264"/>
      <c r="BX72" s="264"/>
      <c r="BY72" s="264"/>
      <c r="BZ72" s="264"/>
      <c r="CA72" s="264"/>
      <c r="CB72" s="264"/>
      <c r="CC72" s="264"/>
      <c r="CD72" s="264"/>
      <c r="CE72" s="264"/>
      <c r="CF72" s="264"/>
      <c r="CG72" s="264"/>
      <c r="CH72" s="264"/>
      <c r="CI72" s="264"/>
      <c r="CJ72" s="264"/>
      <c r="CK72" s="264"/>
      <c r="CL72" s="264"/>
      <c r="CM72" s="264"/>
      <c r="CN72" s="264"/>
      <c r="CO72" s="264"/>
      <c r="CP72" s="264"/>
      <c r="CQ72" s="264"/>
      <c r="CR72" s="264"/>
      <c r="CS72" s="264"/>
      <c r="CT72" s="264"/>
      <c r="CU72" s="264"/>
      <c r="CV72" s="264"/>
      <c r="CW72" s="264"/>
      <c r="CX72" s="264"/>
      <c r="CY72" s="264"/>
      <c r="CZ72" s="264"/>
      <c r="DA72" s="264"/>
      <c r="DB72" s="264"/>
      <c r="DC72" s="264"/>
      <c r="DD72" s="264"/>
      <c r="DE72" s="264"/>
      <c r="DF72" s="264"/>
      <c r="DG72" s="264"/>
      <c r="DH72" s="264"/>
      <c r="DI72" s="264"/>
      <c r="DJ72" s="264"/>
      <c r="DK72" s="264"/>
      <c r="DL72" s="264"/>
      <c r="DM72" s="264"/>
      <c r="DN72" s="264"/>
      <c r="DO72" s="264"/>
      <c r="DP72" s="264"/>
      <c r="DQ72" s="264"/>
      <c r="DR72" s="264"/>
      <c r="DS72" s="264"/>
      <c r="DT72" s="264"/>
      <c r="DU72" s="264"/>
      <c r="DV72" s="264"/>
      <c r="DW72" s="264"/>
      <c r="DX72" s="264"/>
      <c r="DY72" s="264"/>
      <c r="DZ72" s="264"/>
      <c r="EA72" s="264"/>
      <c r="EB72" s="264"/>
      <c r="EC72" s="264"/>
      <c r="ED72" s="264"/>
      <c r="EE72" s="264"/>
      <c r="EF72" s="264"/>
      <c r="EG72" s="264"/>
      <c r="EH72" s="264"/>
      <c r="EI72" s="264"/>
      <c r="EJ72" s="264"/>
      <c r="EK72" s="264"/>
      <c r="EL72" s="264"/>
      <c r="EM72" s="264"/>
      <c r="EN72" s="264"/>
      <c r="EO72" s="264"/>
      <c r="EP72" s="264"/>
      <c r="EQ72" s="264"/>
      <c r="ER72" s="264"/>
      <c r="ES72" s="264"/>
      <c r="ET72" s="264"/>
      <c r="EU72" s="264"/>
      <c r="EV72" s="264"/>
      <c r="EW72" s="264"/>
      <c r="EX72" s="264"/>
      <c r="EY72" s="264"/>
      <c r="EZ72" s="264"/>
      <c r="FA72" s="264"/>
      <c r="FB72" s="264"/>
      <c r="FC72" s="264"/>
      <c r="FD72" s="264"/>
      <c r="FE72" s="264"/>
      <c r="FF72" s="264"/>
      <c r="FG72" s="264"/>
      <c r="FH72" s="264"/>
      <c r="FI72" s="264"/>
      <c r="FJ72" s="264"/>
      <c r="FK72" s="264"/>
      <c r="FL72" s="264"/>
      <c r="FM72" s="264"/>
      <c r="FN72" s="264"/>
      <c r="FO72" s="264"/>
      <c r="FP72" s="264"/>
      <c r="FQ72" s="264"/>
      <c r="FR72" s="264"/>
      <c r="FS72" s="264"/>
      <c r="FT72" s="264"/>
      <c r="FU72" s="264"/>
      <c r="FV72" s="264"/>
      <c r="FW72" s="264"/>
      <c r="FX72" s="264"/>
      <c r="FY72" s="264"/>
      <c r="FZ72" s="264"/>
      <c r="GA72" s="264"/>
      <c r="GB72" s="264"/>
      <c r="GC72" s="264"/>
      <c r="GD72" s="264"/>
      <c r="GE72" s="264"/>
      <c r="GF72" s="264"/>
      <c r="GG72" s="264"/>
      <c r="GH72" s="264"/>
      <c r="GI72" s="264"/>
      <c r="GJ72" s="264"/>
      <c r="GK72" s="264"/>
      <c r="GL72" s="264"/>
      <c r="GM72" s="264"/>
      <c r="GN72" s="264"/>
      <c r="GO72" s="264"/>
      <c r="GP72" s="264"/>
      <c r="GQ72" s="264"/>
      <c r="GR72" s="264"/>
      <c r="GS72" s="264"/>
      <c r="GT72" s="264"/>
      <c r="GU72" s="264"/>
      <c r="GV72" s="264"/>
      <c r="GW72" s="264"/>
      <c r="GX72" s="264"/>
      <c r="GY72" s="264"/>
      <c r="GZ72" s="264"/>
      <c r="HA72" s="264"/>
      <c r="HB72" s="264"/>
      <c r="HC72" s="264"/>
      <c r="HD72" s="264"/>
      <c r="HE72" s="264"/>
      <c r="HF72" s="264"/>
      <c r="HG72" s="264"/>
      <c r="HH72" s="264"/>
      <c r="HI72" s="264"/>
      <c r="HJ72" s="264"/>
      <c r="HK72" s="264"/>
      <c r="HL72" s="264"/>
      <c r="HM72" s="264"/>
      <c r="HN72" s="264"/>
      <c r="HO72" s="264"/>
      <c r="HP72" s="264"/>
      <c r="HQ72" s="264"/>
      <c r="HR72" s="264"/>
      <c r="HS72" s="264"/>
      <c r="HT72" s="264"/>
      <c r="HU72" s="264"/>
      <c r="HV72" s="264"/>
      <c r="HW72" s="264"/>
      <c r="HX72" s="264"/>
      <c r="HY72" s="264"/>
      <c r="HZ72" s="264"/>
      <c r="IA72" s="264"/>
      <c r="IB72" s="264"/>
      <c r="IC72" s="264"/>
      <c r="ID72" s="264"/>
      <c r="IE72" s="264"/>
      <c r="IF72" s="264"/>
      <c r="IG72" s="264"/>
      <c r="IH72" s="264"/>
      <c r="II72" s="264"/>
      <c r="IJ72" s="264"/>
      <c r="IK72" s="264"/>
      <c r="IL72" s="264"/>
      <c r="IM72" s="264"/>
      <c r="IN72" s="264"/>
      <c r="IO72" s="264"/>
      <c r="IP72" s="264"/>
      <c r="IQ72" s="264"/>
      <c r="IR72" s="264"/>
      <c r="IS72" s="264"/>
      <c r="IT72" s="264"/>
      <c r="IU72" s="264"/>
      <c r="IV72" s="264"/>
      <c r="IW72" s="264"/>
      <c r="IX72" s="264"/>
      <c r="IY72" s="264"/>
      <c r="IZ72" s="264"/>
      <c r="JA72" s="264"/>
      <c r="JB72" s="264"/>
      <c r="JC72" s="264"/>
      <c r="JD72" s="264"/>
      <c r="JE72" s="264"/>
      <c r="JF72" s="264"/>
      <c r="JG72" s="264"/>
      <c r="JH72" s="264"/>
      <c r="JI72" s="264"/>
      <c r="JJ72" s="264"/>
      <c r="JK72" s="264"/>
      <c r="JL72" s="264"/>
      <c r="JM72" s="264"/>
      <c r="JN72" s="264"/>
      <c r="JO72" s="264"/>
      <c r="JP72" s="264"/>
      <c r="JQ72" s="264"/>
      <c r="JR72" s="264"/>
      <c r="JS72" s="264"/>
      <c r="JT72" s="264"/>
      <c r="JU72" s="264"/>
      <c r="JV72" s="264"/>
      <c r="JW72" s="264"/>
      <c r="JX72" s="264"/>
      <c r="JY72" s="264"/>
      <c r="JZ72" s="264"/>
      <c r="KA72" s="264"/>
      <c r="KB72" s="264"/>
      <c r="KC72" s="264"/>
      <c r="KD72" s="264"/>
      <c r="KE72" s="264"/>
      <c r="KF72" s="264"/>
      <c r="KG72" s="264"/>
      <c r="KH72" s="264"/>
      <c r="KI72" s="264"/>
      <c r="KJ72" s="264"/>
      <c r="KK72" s="264"/>
      <c r="KL72" s="264"/>
      <c r="KM72" s="264"/>
      <c r="KN72" s="264"/>
      <c r="KO72" s="264"/>
      <c r="KP72" s="264"/>
      <c r="KQ72" s="264"/>
      <c r="KR72" s="264"/>
      <c r="KS72" s="264"/>
      <c r="KT72" s="264"/>
      <c r="KU72" s="264"/>
      <c r="KV72" s="264"/>
      <c r="KW72" s="264"/>
      <c r="KX72" s="264"/>
      <c r="KY72" s="264"/>
      <c r="KZ72" s="264"/>
      <c r="LA72" s="264"/>
      <c r="LB72" s="264"/>
      <c r="LC72" s="264"/>
      <c r="LD72" s="264"/>
      <c r="LE72" s="264"/>
      <c r="LF72" s="264"/>
      <c r="LG72" s="264"/>
      <c r="LH72" s="264"/>
      <c r="LI72" s="264"/>
      <c r="LJ72" s="264"/>
      <c r="LK72" s="264"/>
      <c r="LL72" s="264"/>
      <c r="LM72" s="264"/>
      <c r="LN72" s="264"/>
      <c r="LO72" s="264"/>
      <c r="LP72" s="264"/>
      <c r="LQ72" s="264"/>
      <c r="LR72" s="264"/>
      <c r="LS72" s="264"/>
      <c r="LT72" s="264"/>
      <c r="LU72" s="264"/>
      <c r="LV72" s="264"/>
      <c r="LW72" s="264"/>
      <c r="LX72" s="264"/>
      <c r="LY72" s="264"/>
      <c r="LZ72" s="264"/>
      <c r="MA72" s="264"/>
      <c r="MB72" s="264"/>
      <c r="MC72" s="264"/>
      <c r="MD72" s="264"/>
      <c r="ME72" s="264"/>
      <c r="MF72" s="264"/>
      <c r="MG72" s="264"/>
      <c r="MH72" s="264"/>
      <c r="MI72" s="264"/>
      <c r="MJ72" s="264"/>
      <c r="MK72" s="264"/>
      <c r="ML72" s="264"/>
      <c r="MM72" s="264"/>
      <c r="MN72" s="264"/>
      <c r="MO72" s="264"/>
      <c r="MP72" s="264"/>
      <c r="MQ72" s="264"/>
      <c r="MR72" s="264"/>
      <c r="MS72" s="264"/>
      <c r="MT72" s="264"/>
      <c r="MU72" s="264"/>
      <c r="MV72" s="264"/>
      <c r="MW72" s="264"/>
      <c r="MX72" s="264"/>
      <c r="MY72" s="264"/>
      <c r="MZ72" s="264"/>
      <c r="NA72" s="264"/>
      <c r="NB72" s="264"/>
      <c r="NC72" s="264"/>
      <c r="ND72" s="264"/>
      <c r="NE72" s="264"/>
      <c r="NF72" s="264"/>
      <c r="NG72" s="264"/>
      <c r="NH72" s="264"/>
      <c r="NI72" s="264"/>
      <c r="NJ72" s="264"/>
      <c r="NK72" s="264"/>
      <c r="NL72" s="264"/>
      <c r="NM72" s="264"/>
      <c r="NN72" s="264"/>
      <c r="NO72" s="264"/>
      <c r="NP72" s="264"/>
      <c r="NQ72" s="264"/>
      <c r="NR72" s="264"/>
      <c r="NS72" s="264"/>
      <c r="NT72" s="264"/>
      <c r="NU72" s="264"/>
      <c r="NV72" s="264"/>
      <c r="NW72" s="264"/>
      <c r="NX72" s="264"/>
      <c r="NY72" s="264"/>
      <c r="NZ72" s="264"/>
      <c r="OA72" s="264"/>
      <c r="OB72" s="264"/>
      <c r="OC72" s="264"/>
      <c r="OD72" s="264"/>
      <c r="OE72" s="264"/>
      <c r="OF72" s="264"/>
      <c r="OG72" s="264"/>
      <c r="OH72" s="264"/>
      <c r="OI72" s="264"/>
      <c r="OJ72" s="264"/>
      <c r="OK72" s="264"/>
      <c r="OL72" s="264"/>
      <c r="OM72" s="264"/>
      <c r="ON72" s="264"/>
      <c r="OO72" s="264"/>
      <c r="OP72" s="264"/>
      <c r="OQ72" s="264"/>
      <c r="OR72" s="264"/>
      <c r="OS72" s="264"/>
      <c r="OT72" s="264"/>
      <c r="OU72" s="264"/>
      <c r="OV72" s="264"/>
      <c r="OW72" s="264"/>
      <c r="OX72" s="264"/>
      <c r="OY72" s="264"/>
      <c r="OZ72" s="264"/>
      <c r="PA72" s="264"/>
      <c r="PB72" s="264"/>
      <c r="PC72" s="264"/>
      <c r="PD72" s="264"/>
      <c r="PE72" s="264"/>
      <c r="PF72" s="264"/>
      <c r="PG72" s="264"/>
      <c r="PH72" s="264"/>
      <c r="PI72" s="264"/>
      <c r="PJ72" s="264"/>
      <c r="PK72" s="264"/>
      <c r="PL72" s="264"/>
      <c r="PM72" s="264"/>
      <c r="PN72" s="264"/>
      <c r="PO72" s="264"/>
      <c r="PP72" s="264"/>
      <c r="PQ72" s="264"/>
      <c r="PR72" s="264"/>
      <c r="PS72" s="264"/>
      <c r="PT72" s="264"/>
      <c r="PU72" s="264"/>
      <c r="PV72" s="264"/>
      <c r="PW72" s="264"/>
      <c r="PX72" s="264"/>
      <c r="PY72" s="264"/>
      <c r="PZ72" s="264"/>
      <c r="QA72" s="264"/>
      <c r="QB72" s="264"/>
      <c r="QC72" s="264"/>
      <c r="QD72" s="264"/>
      <c r="QE72" s="264"/>
      <c r="QF72" s="264"/>
      <c r="QG72" s="264"/>
      <c r="QH72" s="264"/>
      <c r="QI72" s="264"/>
      <c r="QJ72" s="264"/>
      <c r="QK72" s="264"/>
      <c r="QL72" s="264"/>
      <c r="QM72" s="264"/>
      <c r="QN72" s="264"/>
      <c r="QO72" s="264"/>
      <c r="QP72" s="264"/>
      <c r="QQ72" s="264"/>
      <c r="QR72" s="264"/>
      <c r="QS72" s="264"/>
      <c r="QT72" s="264"/>
      <c r="QU72" s="264"/>
      <c r="QV72" s="264"/>
      <c r="QW72" s="264"/>
      <c r="QX72" s="264"/>
      <c r="QY72" s="264"/>
      <c r="QZ72" s="264"/>
      <c r="RA72" s="264"/>
      <c r="RB72" s="264"/>
      <c r="RC72" s="264"/>
      <c r="RD72" s="264"/>
      <c r="RE72" s="264"/>
      <c r="RF72" s="264"/>
      <c r="RG72" s="264"/>
      <c r="RH72" s="264"/>
      <c r="RI72" s="264"/>
      <c r="RJ72" s="264"/>
      <c r="RK72" s="264"/>
      <c r="RL72" s="264"/>
      <c r="RM72" s="264"/>
      <c r="RN72" s="264"/>
      <c r="RO72" s="264"/>
      <c r="RP72" s="264"/>
      <c r="RQ72" s="264"/>
      <c r="RR72" s="264"/>
      <c r="RS72" s="264"/>
      <c r="RT72" s="264"/>
      <c r="RU72" s="264"/>
      <c r="RV72" s="264"/>
      <c r="RW72" s="264"/>
      <c r="RX72" s="264"/>
      <c r="RY72" s="264"/>
      <c r="RZ72" s="264"/>
      <c r="SA72" s="264"/>
      <c r="SB72" s="264"/>
      <c r="SC72" s="264"/>
      <c r="SD72" s="264"/>
      <c r="SE72" s="264"/>
      <c r="SF72" s="264"/>
      <c r="SG72" s="264"/>
      <c r="SH72" s="264"/>
      <c r="SI72" s="264"/>
      <c r="SJ72" s="264"/>
      <c r="SK72" s="264"/>
      <c r="SL72" s="264"/>
      <c r="SM72" s="264"/>
      <c r="SN72" s="264"/>
      <c r="SO72" s="264"/>
      <c r="SP72" s="264"/>
      <c r="SQ72" s="264"/>
      <c r="SR72" s="264"/>
      <c r="SS72" s="264"/>
      <c r="ST72" s="264"/>
      <c r="SU72" s="264"/>
      <c r="SV72" s="264"/>
      <c r="SW72" s="264"/>
      <c r="SX72" s="264"/>
      <c r="SY72" s="264"/>
      <c r="SZ72" s="264"/>
      <c r="TA72" s="264"/>
      <c r="TB72" s="264"/>
      <c r="TC72" s="264"/>
      <c r="TD72" s="264"/>
      <c r="TE72" s="264"/>
      <c r="TF72" s="264"/>
      <c r="TG72" s="264"/>
      <c r="TH72" s="264"/>
      <c r="TI72" s="264"/>
      <c r="TJ72" s="264"/>
      <c r="TK72" s="264"/>
      <c r="TL72" s="264"/>
      <c r="TM72" s="264"/>
      <c r="TN72" s="264"/>
      <c r="TO72" s="264"/>
      <c r="TP72" s="264"/>
      <c r="TQ72" s="264"/>
      <c r="TR72" s="264"/>
      <c r="TS72" s="264"/>
      <c r="TT72" s="264"/>
      <c r="TU72" s="264"/>
      <c r="TV72" s="264"/>
      <c r="TW72" s="264"/>
      <c r="TX72" s="264"/>
      <c r="TY72" s="264"/>
      <c r="TZ72" s="264"/>
      <c r="UA72" s="264"/>
      <c r="UB72" s="264"/>
      <c r="UC72" s="264"/>
      <c r="UD72" s="264"/>
      <c r="UE72" s="264"/>
      <c r="UF72" s="264"/>
      <c r="UG72" s="264"/>
      <c r="UH72" s="264"/>
      <c r="UI72" s="264"/>
      <c r="UJ72" s="264"/>
      <c r="UK72" s="264"/>
      <c r="UL72" s="264"/>
      <c r="UM72" s="264"/>
      <c r="UN72" s="264"/>
      <c r="UO72" s="264"/>
      <c r="UP72" s="264"/>
      <c r="UQ72" s="264"/>
      <c r="UR72" s="264"/>
      <c r="US72" s="264"/>
      <c r="UT72" s="264"/>
      <c r="UU72" s="264"/>
      <c r="UV72" s="264"/>
      <c r="UW72" s="264"/>
      <c r="UX72" s="264"/>
      <c r="UY72" s="264"/>
      <c r="UZ72" s="264"/>
      <c r="VA72" s="264"/>
      <c r="VB72" s="264"/>
      <c r="VC72" s="264"/>
      <c r="VD72" s="264"/>
      <c r="VE72" s="264"/>
      <c r="VF72" s="264"/>
      <c r="VG72" s="264"/>
      <c r="VH72" s="264"/>
      <c r="VI72" s="264"/>
      <c r="VJ72" s="264"/>
      <c r="VK72" s="264"/>
      <c r="VL72" s="264"/>
      <c r="VM72" s="264"/>
      <c r="VN72" s="264"/>
      <c r="VO72" s="264"/>
      <c r="VP72" s="264"/>
      <c r="VQ72" s="264"/>
      <c r="VR72" s="264"/>
      <c r="VS72" s="264"/>
      <c r="VT72" s="264"/>
      <c r="VU72" s="264"/>
      <c r="VV72" s="264"/>
      <c r="VW72" s="264"/>
      <c r="VX72" s="264"/>
      <c r="VY72" s="264"/>
      <c r="VZ72" s="264"/>
      <c r="WA72" s="264"/>
      <c r="WB72" s="264"/>
      <c r="WC72" s="264"/>
      <c r="WD72" s="264"/>
      <c r="WE72" s="264"/>
      <c r="WF72" s="264"/>
      <c r="WG72" s="264"/>
      <c r="WH72" s="264"/>
      <c r="WI72" s="264"/>
      <c r="WJ72" s="264"/>
      <c r="WK72" s="264"/>
      <c r="WL72" s="264"/>
      <c r="WM72" s="264"/>
      <c r="WN72" s="264"/>
      <c r="WO72" s="264"/>
      <c r="WP72" s="264"/>
      <c r="WQ72" s="264"/>
      <c r="WR72" s="264"/>
      <c r="WS72" s="264"/>
      <c r="WT72" s="264"/>
      <c r="WU72" s="264"/>
      <c r="WV72" s="264"/>
      <c r="WW72" s="264"/>
      <c r="WX72" s="264"/>
      <c r="WY72" s="264"/>
      <c r="WZ72" s="264"/>
      <c r="XA72" s="264"/>
      <c r="XB72" s="264"/>
      <c r="XC72" s="264"/>
      <c r="XD72" s="264"/>
      <c r="XE72" s="264"/>
      <c r="XF72" s="264"/>
      <c r="XG72" s="264"/>
      <c r="XH72" s="264"/>
      <c r="XI72" s="264"/>
      <c r="XJ72" s="264"/>
      <c r="XK72" s="264"/>
      <c r="XL72" s="264"/>
      <c r="XM72" s="264"/>
      <c r="XN72" s="264"/>
      <c r="XO72" s="264"/>
      <c r="XP72" s="264"/>
      <c r="XQ72" s="264"/>
      <c r="XR72" s="264"/>
      <c r="XS72" s="264"/>
      <c r="XT72" s="264"/>
      <c r="XU72" s="264"/>
      <c r="XV72" s="264"/>
      <c r="XW72" s="264"/>
      <c r="XX72" s="264"/>
      <c r="XY72" s="264"/>
      <c r="XZ72" s="264"/>
      <c r="YA72" s="264"/>
      <c r="YB72" s="264"/>
      <c r="YC72" s="264"/>
      <c r="YD72" s="264"/>
      <c r="YE72" s="264"/>
      <c r="YF72" s="264"/>
      <c r="YG72" s="264"/>
      <c r="YH72" s="264"/>
      <c r="YI72" s="264"/>
      <c r="YJ72" s="264"/>
      <c r="YK72" s="264"/>
      <c r="YL72" s="264"/>
      <c r="YM72" s="264"/>
      <c r="YN72" s="264"/>
      <c r="YO72" s="264"/>
      <c r="YP72" s="264"/>
      <c r="YQ72" s="264"/>
      <c r="YR72" s="264"/>
      <c r="YS72" s="264"/>
      <c r="YT72" s="264"/>
      <c r="YU72" s="264"/>
      <c r="YV72" s="264"/>
      <c r="YW72" s="264"/>
      <c r="YX72" s="264"/>
      <c r="YY72" s="264"/>
      <c r="YZ72" s="264"/>
      <c r="ZA72" s="264"/>
      <c r="ZB72" s="264"/>
      <c r="ZC72" s="264"/>
      <c r="ZD72" s="264"/>
      <c r="ZE72" s="264"/>
      <c r="ZF72" s="264"/>
      <c r="ZG72" s="264"/>
      <c r="ZH72" s="264"/>
      <c r="ZI72" s="264"/>
      <c r="ZJ72" s="264"/>
      <c r="ZK72" s="264"/>
      <c r="ZL72" s="264"/>
      <c r="ZM72" s="264"/>
      <c r="ZN72" s="264"/>
      <c r="ZO72" s="264"/>
      <c r="ZP72" s="264"/>
      <c r="ZQ72" s="264"/>
      <c r="ZR72" s="264"/>
      <c r="ZS72" s="264"/>
      <c r="ZT72" s="264"/>
      <c r="ZU72" s="264"/>
      <c r="ZV72" s="264"/>
      <c r="ZW72" s="264"/>
      <c r="ZX72" s="264"/>
      <c r="ZY72" s="264"/>
      <c r="ZZ72" s="264"/>
      <c r="AAA72" s="264"/>
      <c r="AAB72" s="264"/>
      <c r="AAC72" s="264"/>
      <c r="AAD72" s="264"/>
      <c r="AAE72" s="264"/>
      <c r="AAF72" s="264"/>
      <c r="AAG72" s="264"/>
      <c r="AAH72" s="264"/>
      <c r="AAI72" s="264"/>
      <c r="AAJ72" s="264"/>
      <c r="AAK72" s="264"/>
      <c r="AAL72" s="264"/>
      <c r="AAM72" s="264"/>
      <c r="AAN72" s="264"/>
      <c r="AAO72" s="264"/>
      <c r="AAP72" s="264"/>
      <c r="AAQ72" s="264"/>
      <c r="AAR72" s="264"/>
      <c r="AAS72" s="264"/>
      <c r="AAT72" s="264"/>
      <c r="AAU72" s="264"/>
      <c r="AAV72" s="264"/>
      <c r="AAW72" s="264"/>
      <c r="AAX72" s="264"/>
      <c r="AAY72" s="264"/>
      <c r="AAZ72" s="264"/>
      <c r="ABA72" s="264"/>
      <c r="ABB72" s="264"/>
      <c r="ABC72" s="264"/>
      <c r="ABD72" s="264"/>
      <c r="ABE72" s="264"/>
      <c r="ABF72" s="264"/>
      <c r="ABG72" s="264"/>
      <c r="ABH72" s="264"/>
      <c r="ABI72" s="264"/>
      <c r="ABJ72" s="264"/>
      <c r="ABK72" s="264"/>
      <c r="ABL72" s="264"/>
      <c r="ABM72" s="264"/>
      <c r="ABN72" s="264"/>
      <c r="ABO72" s="264"/>
      <c r="ABP72" s="264"/>
      <c r="ABQ72" s="264"/>
      <c r="ABR72" s="264"/>
      <c r="ABS72" s="264"/>
      <c r="ABT72" s="264"/>
      <c r="ABU72" s="264"/>
      <c r="ABV72" s="264"/>
      <c r="ABW72" s="264"/>
      <c r="ABX72" s="264"/>
      <c r="ABY72" s="264"/>
      <c r="ABZ72" s="264"/>
      <c r="ACA72" s="264"/>
      <c r="ACB72" s="264"/>
      <c r="ACC72" s="264"/>
      <c r="ACD72" s="264"/>
      <c r="ACE72" s="264"/>
      <c r="ACF72" s="264"/>
      <c r="ACG72" s="264"/>
      <c r="ACH72" s="264"/>
      <c r="ACI72" s="264"/>
      <c r="ACJ72" s="264"/>
      <c r="ACK72" s="264"/>
      <c r="ACL72" s="264"/>
      <c r="ACM72" s="264"/>
      <c r="ACN72" s="264"/>
      <c r="ACO72" s="264"/>
      <c r="ACP72" s="264"/>
      <c r="ACQ72" s="264"/>
      <c r="ACR72" s="264"/>
      <c r="ACS72" s="264"/>
      <c r="ACT72" s="264"/>
      <c r="ACU72" s="264"/>
      <c r="ACV72" s="264"/>
      <c r="ACW72" s="264"/>
      <c r="ACX72" s="264"/>
      <c r="ACY72" s="264"/>
      <c r="ACZ72" s="264"/>
      <c r="ADA72" s="264"/>
      <c r="ADB72" s="264"/>
      <c r="ADC72" s="264"/>
      <c r="ADD72" s="264"/>
      <c r="ADE72" s="264"/>
      <c r="ADF72" s="264"/>
      <c r="ADG72" s="264"/>
      <c r="ADH72" s="264"/>
      <c r="ADI72" s="264"/>
      <c r="ADJ72" s="264"/>
      <c r="ADK72" s="264"/>
      <c r="ADL72" s="264"/>
      <c r="ADM72" s="264"/>
      <c r="ADN72" s="264"/>
      <c r="ADO72" s="264"/>
      <c r="ADP72" s="264"/>
      <c r="ADQ72" s="264"/>
      <c r="ADR72" s="264"/>
      <c r="ADS72" s="264"/>
      <c r="ADT72" s="264"/>
      <c r="ADU72" s="264"/>
      <c r="ADV72" s="264"/>
      <c r="ADW72" s="264"/>
      <c r="ADX72" s="264"/>
      <c r="ADY72" s="264"/>
      <c r="ADZ72" s="264"/>
      <c r="AEA72" s="264"/>
      <c r="AEB72" s="264"/>
      <c r="AEC72" s="264"/>
      <c r="AED72" s="264"/>
      <c r="AEE72" s="264"/>
      <c r="AEF72" s="264"/>
      <c r="AEG72" s="264"/>
      <c r="AEH72" s="264"/>
      <c r="AEI72" s="264"/>
      <c r="AEJ72" s="264"/>
      <c r="AEK72" s="264"/>
      <c r="AEL72" s="264"/>
      <c r="AEM72" s="264"/>
      <c r="AEN72" s="264"/>
      <c r="AEO72" s="264"/>
      <c r="AEP72" s="264"/>
      <c r="AEQ72" s="264"/>
      <c r="AER72" s="264"/>
      <c r="AES72" s="264"/>
      <c r="AET72" s="264"/>
      <c r="AEU72" s="264"/>
      <c r="AEV72" s="264"/>
      <c r="AEW72" s="264"/>
      <c r="AEX72" s="264"/>
      <c r="AEY72" s="264"/>
      <c r="AEZ72" s="264"/>
      <c r="AFA72" s="264"/>
      <c r="AFB72" s="264"/>
      <c r="AFC72" s="264"/>
      <c r="AFD72" s="264"/>
      <c r="AFE72" s="264"/>
      <c r="AFF72" s="264"/>
      <c r="AFG72" s="264"/>
      <c r="AFH72" s="264"/>
      <c r="AFI72" s="264"/>
      <c r="AFJ72" s="264"/>
      <c r="AFK72" s="264"/>
      <c r="AFL72" s="264"/>
      <c r="AFM72" s="264"/>
      <c r="AFN72" s="264"/>
      <c r="AFO72" s="264"/>
      <c r="AFP72" s="264"/>
      <c r="AFQ72" s="264"/>
      <c r="AFR72" s="264"/>
      <c r="AFS72" s="264"/>
      <c r="AFT72" s="264"/>
      <c r="AFU72" s="264"/>
      <c r="AFV72" s="264"/>
      <c r="AFW72" s="264"/>
      <c r="AFX72" s="264"/>
      <c r="AFY72" s="264"/>
      <c r="AFZ72" s="264"/>
      <c r="AGA72" s="264"/>
      <c r="AGB72" s="264"/>
      <c r="AGC72" s="264"/>
      <c r="AGD72" s="264"/>
      <c r="AGE72" s="264"/>
      <c r="AGF72" s="264"/>
      <c r="AGG72" s="264"/>
      <c r="AGH72" s="264"/>
      <c r="AGI72" s="264"/>
      <c r="AGJ72" s="264"/>
      <c r="AGK72" s="264"/>
      <c r="AGL72" s="264"/>
      <c r="AGM72" s="264"/>
      <c r="AGN72" s="264"/>
      <c r="AGO72" s="264"/>
      <c r="AGP72" s="264"/>
      <c r="AGQ72" s="264"/>
      <c r="AGR72" s="264"/>
      <c r="AGS72" s="264"/>
      <c r="AGT72" s="264"/>
      <c r="AGU72" s="264"/>
      <c r="AGV72" s="264"/>
      <c r="AGW72" s="264"/>
      <c r="AGX72" s="264"/>
      <c r="AGY72" s="264"/>
      <c r="AGZ72" s="264"/>
      <c r="AHA72" s="264"/>
      <c r="AHB72" s="264"/>
      <c r="AHC72" s="264"/>
      <c r="AHD72" s="264"/>
      <c r="AHE72" s="264"/>
      <c r="AHF72" s="264"/>
      <c r="AHG72" s="264"/>
      <c r="AHH72" s="264"/>
      <c r="AHI72" s="264"/>
      <c r="AHJ72" s="264"/>
      <c r="AHK72" s="264"/>
      <c r="AHL72" s="264"/>
      <c r="AHM72" s="264"/>
      <c r="AHN72" s="264"/>
      <c r="AHO72" s="264"/>
      <c r="AHP72" s="264"/>
      <c r="AHQ72" s="264"/>
      <c r="AHR72" s="264"/>
      <c r="AHS72" s="264"/>
      <c r="AHT72" s="264"/>
      <c r="AHU72" s="264"/>
      <c r="AHV72" s="264"/>
      <c r="AHW72" s="264"/>
      <c r="AHX72" s="264"/>
      <c r="AHY72" s="264"/>
      <c r="AHZ72" s="264"/>
      <c r="AIA72" s="264"/>
      <c r="AIB72" s="264"/>
      <c r="AIC72" s="264"/>
      <c r="AID72" s="264"/>
      <c r="AIE72" s="264"/>
      <c r="AIF72" s="264"/>
      <c r="AIG72" s="264"/>
      <c r="AIH72" s="264"/>
      <c r="AII72" s="264"/>
      <c r="AIJ72" s="264"/>
      <c r="AIK72" s="264"/>
      <c r="AIL72" s="264"/>
      <c r="AIM72" s="264"/>
      <c r="AIN72" s="264"/>
      <c r="AIO72" s="264"/>
      <c r="AIP72" s="264"/>
      <c r="AIQ72" s="264"/>
      <c r="AIR72" s="264"/>
      <c r="AIS72" s="264"/>
      <c r="AIT72" s="264"/>
      <c r="AIU72" s="264"/>
      <c r="AIV72" s="264"/>
      <c r="AIW72" s="264"/>
      <c r="AIX72" s="264"/>
      <c r="AIY72" s="264"/>
      <c r="AIZ72" s="264"/>
      <c r="AJA72" s="264"/>
      <c r="AJB72" s="264"/>
      <c r="AJC72" s="264"/>
      <c r="AJD72" s="264"/>
      <c r="AJE72" s="264"/>
      <c r="AJF72" s="264"/>
      <c r="AJG72" s="264"/>
      <c r="AJH72" s="264"/>
      <c r="AJI72" s="264"/>
      <c r="AJJ72" s="264"/>
      <c r="AJK72" s="264"/>
      <c r="AJL72" s="264"/>
      <c r="AJM72" s="264"/>
      <c r="AJN72" s="264"/>
      <c r="AJO72" s="264"/>
      <c r="AJP72" s="264"/>
      <c r="AJQ72" s="264"/>
      <c r="AJR72" s="264"/>
      <c r="AJS72" s="264"/>
      <c r="AJT72" s="264"/>
      <c r="AJU72" s="264"/>
      <c r="AJV72" s="264"/>
      <c r="AJW72" s="264"/>
      <c r="AJX72" s="264"/>
      <c r="AJY72" s="264"/>
      <c r="AJZ72" s="264"/>
      <c r="AKA72" s="264"/>
      <c r="AKB72" s="264"/>
      <c r="AKC72" s="264"/>
      <c r="AKD72" s="264"/>
      <c r="AKE72" s="264"/>
      <c r="AKF72" s="264"/>
      <c r="AKG72" s="264"/>
      <c r="AKH72" s="264"/>
      <c r="AKI72" s="264"/>
      <c r="AKJ72" s="264"/>
      <c r="AKK72" s="264"/>
      <c r="AKL72" s="264"/>
      <c r="AKM72" s="264"/>
      <c r="AKN72" s="264"/>
      <c r="AKO72" s="264"/>
      <c r="AKP72" s="264"/>
      <c r="AKQ72" s="264"/>
      <c r="AKR72" s="264"/>
      <c r="AKS72" s="264"/>
      <c r="AKT72" s="264"/>
      <c r="AKU72" s="264"/>
      <c r="AKV72" s="264"/>
      <c r="AKW72" s="264"/>
      <c r="AKX72" s="264"/>
      <c r="AKY72" s="264"/>
      <c r="AKZ72" s="264"/>
      <c r="ALA72" s="264"/>
      <c r="ALB72" s="264"/>
      <c r="ALC72" s="264"/>
      <c r="ALD72" s="264"/>
      <c r="ALE72" s="264"/>
      <c r="ALF72" s="264"/>
      <c r="ALG72" s="264"/>
      <c r="ALH72" s="264"/>
      <c r="ALI72" s="264"/>
      <c r="ALJ72" s="264"/>
      <c r="ALK72" s="264"/>
      <c r="ALL72" s="264"/>
      <c r="ALM72" s="264"/>
      <c r="ALN72" s="264"/>
      <c r="ALO72" s="264"/>
      <c r="ALP72" s="264"/>
      <c r="ALQ72" s="264"/>
      <c r="ALR72" s="264"/>
      <c r="ALS72" s="264"/>
      <c r="ALT72" s="264"/>
      <c r="ALU72" s="264"/>
      <c r="ALV72" s="264"/>
      <c r="ALW72" s="264"/>
      <c r="ALX72" s="264"/>
      <c r="ALY72" s="264"/>
      <c r="ALZ72" s="264"/>
      <c r="AMA72" s="264"/>
      <c r="AMB72" s="264"/>
      <c r="AMC72" s="264"/>
      <c r="AMD72" s="264"/>
      <c r="AME72" s="264"/>
      <c r="AMF72" s="264"/>
      <c r="AMG72" s="264"/>
      <c r="AMH72" s="264"/>
      <c r="AMI72" s="264"/>
      <c r="AMJ72" s="264"/>
      <c r="AMK72" s="264"/>
      <c r="AML72" s="264"/>
      <c r="AMM72" s="264"/>
      <c r="AMN72" s="264"/>
      <c r="AMO72" s="264"/>
      <c r="AMP72" s="264"/>
      <c r="AMQ72" s="264"/>
      <c r="AMR72" s="264"/>
      <c r="AMS72" s="264"/>
      <c r="AMT72" s="264"/>
      <c r="AMU72" s="264"/>
      <c r="AMV72" s="264"/>
      <c r="AMW72" s="264"/>
      <c r="AMX72" s="264"/>
      <c r="AMY72" s="264"/>
      <c r="AMZ72" s="264"/>
      <c r="ANA72" s="264"/>
      <c r="ANB72" s="264"/>
      <c r="ANC72" s="264"/>
      <c r="AND72" s="264"/>
      <c r="ANE72" s="264"/>
      <c r="ANF72" s="264"/>
      <c r="ANG72" s="264"/>
      <c r="ANH72" s="264"/>
      <c r="ANI72" s="264"/>
      <c r="ANJ72" s="264"/>
      <c r="ANK72" s="264"/>
      <c r="ANL72" s="264"/>
      <c r="ANM72" s="264"/>
      <c r="ANN72" s="264"/>
      <c r="ANO72" s="264"/>
      <c r="ANP72" s="264"/>
      <c r="ANQ72" s="264"/>
      <c r="ANR72" s="264"/>
      <c r="ANS72" s="264"/>
      <c r="ANT72" s="264"/>
      <c r="ANU72" s="264"/>
      <c r="ANV72" s="264"/>
      <c r="ANW72" s="264"/>
      <c r="ANX72" s="264"/>
      <c r="ANY72" s="264"/>
      <c r="ANZ72" s="264"/>
      <c r="AOA72" s="264"/>
      <c r="AOB72" s="264"/>
      <c r="AOC72" s="264"/>
      <c r="AOD72" s="264"/>
      <c r="AOE72" s="264"/>
      <c r="AOF72" s="264"/>
      <c r="AOG72" s="264"/>
      <c r="AOH72" s="264"/>
      <c r="AOI72" s="264"/>
      <c r="AOJ72" s="264"/>
      <c r="AOK72" s="264"/>
      <c r="AOL72" s="264"/>
      <c r="AOM72" s="264"/>
      <c r="AON72" s="264"/>
      <c r="AOO72" s="264"/>
      <c r="AOP72" s="264"/>
      <c r="AOQ72" s="264"/>
      <c r="AOR72" s="264"/>
      <c r="AOS72" s="264"/>
      <c r="AOT72" s="264"/>
      <c r="AOU72" s="264"/>
      <c r="AOV72" s="264"/>
      <c r="AOW72" s="264"/>
      <c r="AOX72" s="264"/>
      <c r="AOY72" s="264"/>
      <c r="AOZ72" s="264"/>
      <c r="APA72" s="264"/>
      <c r="APB72" s="264"/>
      <c r="APC72" s="264"/>
      <c r="APD72" s="264"/>
      <c r="APE72" s="264"/>
      <c r="APF72" s="264"/>
      <c r="APG72" s="264"/>
      <c r="APH72" s="264"/>
      <c r="API72" s="264"/>
      <c r="APJ72" s="264"/>
      <c r="APK72" s="264"/>
      <c r="APL72" s="264"/>
      <c r="APM72" s="264"/>
      <c r="APN72" s="264"/>
      <c r="APO72" s="264"/>
      <c r="APP72" s="264"/>
      <c r="APQ72" s="264"/>
      <c r="APR72" s="264"/>
      <c r="APS72" s="264"/>
      <c r="APT72" s="264"/>
      <c r="APU72" s="264"/>
      <c r="APV72" s="264"/>
      <c r="APW72" s="264"/>
      <c r="APX72" s="264"/>
      <c r="APY72" s="264"/>
      <c r="APZ72" s="264"/>
      <c r="AQA72" s="264"/>
      <c r="AQB72" s="264"/>
      <c r="AQC72" s="264"/>
      <c r="AQD72" s="264"/>
      <c r="AQE72" s="264"/>
      <c r="AQF72" s="264"/>
      <c r="AQG72" s="264"/>
      <c r="AQH72" s="264"/>
      <c r="AQI72" s="264"/>
      <c r="AQJ72" s="264"/>
      <c r="AQK72" s="264"/>
      <c r="AQL72" s="264"/>
      <c r="AQM72" s="264"/>
      <c r="AQN72" s="264"/>
      <c r="AQO72" s="264"/>
      <c r="AQP72" s="264"/>
      <c r="AQQ72" s="264"/>
      <c r="AQR72" s="264"/>
      <c r="AQS72" s="264"/>
      <c r="AQT72" s="264"/>
      <c r="AQU72" s="264"/>
      <c r="AQV72" s="264"/>
      <c r="AQW72" s="264"/>
      <c r="AQX72" s="264"/>
      <c r="AQY72" s="264"/>
      <c r="AQZ72" s="264"/>
      <c r="ARA72" s="264"/>
      <c r="ARB72" s="264"/>
      <c r="ARC72" s="264"/>
      <c r="ARD72" s="264"/>
      <c r="ARE72" s="264"/>
      <c r="ARF72" s="264"/>
      <c r="ARG72" s="264"/>
      <c r="ARH72" s="264"/>
      <c r="ARI72" s="264"/>
      <c r="ARJ72" s="264"/>
      <c r="ARK72" s="264"/>
      <c r="ARL72" s="264"/>
      <c r="ARM72" s="264"/>
      <c r="ARN72" s="264"/>
      <c r="ARO72" s="264"/>
      <c r="ARP72" s="264"/>
      <c r="ARQ72" s="264"/>
      <c r="ARR72" s="264"/>
      <c r="ARS72" s="264"/>
      <c r="ART72" s="264"/>
      <c r="ARU72" s="264"/>
      <c r="ARV72" s="264"/>
      <c r="ARW72" s="264"/>
      <c r="ARX72" s="264"/>
      <c r="ARY72" s="264"/>
      <c r="ARZ72" s="264"/>
      <c r="ASA72" s="264"/>
      <c r="ASB72" s="264"/>
      <c r="ASC72" s="264"/>
      <c r="ASD72" s="264"/>
      <c r="ASE72" s="264"/>
      <c r="ASF72" s="264"/>
      <c r="ASG72" s="264"/>
      <c r="ASH72" s="264"/>
      <c r="ASI72" s="264"/>
      <c r="ASJ72" s="264"/>
      <c r="ASK72" s="264"/>
      <c r="ASL72" s="264"/>
      <c r="ASM72" s="264"/>
      <c r="ASN72" s="264"/>
      <c r="ASO72" s="264"/>
      <c r="ASP72" s="264"/>
      <c r="ASQ72" s="264"/>
      <c r="ASR72" s="264"/>
      <c r="ASS72" s="264"/>
      <c r="AST72" s="264"/>
      <c r="ASU72" s="264"/>
      <c r="ASV72" s="264"/>
      <c r="ASW72" s="264"/>
      <c r="ASX72" s="264"/>
      <c r="ASY72" s="264"/>
      <c r="ASZ72" s="264"/>
      <c r="ATA72" s="264"/>
      <c r="ATB72" s="264"/>
      <c r="ATC72" s="264"/>
      <c r="ATD72" s="264"/>
      <c r="ATE72" s="264"/>
      <c r="ATF72" s="264"/>
      <c r="ATG72" s="264"/>
      <c r="ATH72" s="264"/>
      <c r="ATI72" s="264"/>
      <c r="ATJ72" s="264"/>
      <c r="ATK72" s="264"/>
      <c r="ATL72" s="264"/>
      <c r="ATM72" s="264"/>
      <c r="ATN72" s="264"/>
      <c r="ATO72" s="264"/>
      <c r="ATP72" s="264"/>
      <c r="ATQ72" s="264"/>
      <c r="ATR72" s="264"/>
      <c r="ATS72" s="264"/>
      <c r="ATT72" s="264"/>
      <c r="ATU72" s="264"/>
      <c r="ATV72" s="264"/>
      <c r="ATW72" s="264"/>
      <c r="ATX72" s="264"/>
      <c r="ATY72" s="264"/>
      <c r="ATZ72" s="264"/>
      <c r="AUA72" s="264"/>
      <c r="AUB72" s="264"/>
      <c r="AUC72" s="264"/>
      <c r="AUD72" s="264"/>
      <c r="AUE72" s="264"/>
      <c r="AUF72" s="264"/>
      <c r="AUG72" s="264"/>
      <c r="AUH72" s="264"/>
      <c r="AUI72" s="264"/>
      <c r="AUJ72" s="264"/>
      <c r="AUK72" s="264"/>
      <c r="AUL72" s="264"/>
      <c r="AUM72" s="264"/>
      <c r="AUN72" s="264"/>
      <c r="AUO72" s="264"/>
      <c r="AUP72" s="264"/>
      <c r="AUQ72" s="264"/>
      <c r="AUR72" s="264"/>
      <c r="AUS72" s="264"/>
      <c r="AUT72" s="264"/>
      <c r="AUU72" s="264"/>
      <c r="AUV72" s="264"/>
      <c r="AUW72" s="264"/>
      <c r="AUX72" s="264"/>
      <c r="AUY72" s="264"/>
      <c r="AUZ72" s="264"/>
      <c r="AVA72" s="264"/>
      <c r="AVB72" s="264"/>
      <c r="AVC72" s="264"/>
      <c r="AVD72" s="264"/>
      <c r="AVE72" s="264"/>
      <c r="AVF72" s="264"/>
      <c r="AVG72" s="264"/>
      <c r="AVH72" s="264"/>
      <c r="AVI72" s="264"/>
      <c r="AVJ72" s="264"/>
      <c r="AVK72" s="264"/>
      <c r="AVL72" s="264"/>
      <c r="AVM72" s="264"/>
      <c r="AVN72" s="264"/>
      <c r="AVO72" s="264"/>
      <c r="AVP72" s="264"/>
      <c r="AVQ72" s="264"/>
      <c r="AVR72" s="264"/>
      <c r="AVS72" s="264"/>
      <c r="AVT72" s="264"/>
      <c r="AVU72" s="264"/>
      <c r="AVV72" s="264"/>
      <c r="AVW72" s="264"/>
      <c r="AVX72" s="264"/>
      <c r="AVY72" s="264"/>
      <c r="AVZ72" s="264"/>
      <c r="AWA72" s="264"/>
      <c r="AWB72" s="264"/>
      <c r="AWC72" s="264"/>
      <c r="AWD72" s="264"/>
      <c r="AWE72" s="264"/>
      <c r="AWF72" s="264"/>
      <c r="AWG72" s="264"/>
      <c r="AWH72" s="264"/>
      <c r="AWI72" s="264"/>
      <c r="AWJ72" s="264"/>
      <c r="AWK72" s="264"/>
      <c r="AWL72" s="264"/>
      <c r="AWM72" s="264"/>
      <c r="AWN72" s="264"/>
      <c r="AWO72" s="264"/>
      <c r="AWP72" s="264"/>
      <c r="AWQ72" s="264"/>
      <c r="AWR72" s="264"/>
      <c r="AWS72" s="264"/>
      <c r="AWT72" s="264"/>
      <c r="AWU72" s="264"/>
      <c r="AWV72" s="264"/>
      <c r="AWW72" s="264"/>
      <c r="AWX72" s="264"/>
      <c r="AWY72" s="264"/>
      <c r="AWZ72" s="264"/>
      <c r="AXA72" s="264"/>
      <c r="AXB72" s="264"/>
      <c r="AXC72" s="264"/>
      <c r="AXD72" s="264"/>
      <c r="AXE72" s="264"/>
      <c r="AXF72" s="264"/>
      <c r="AXG72" s="264"/>
      <c r="AXH72" s="264"/>
      <c r="AXI72" s="264"/>
      <c r="AXJ72" s="264"/>
      <c r="AXK72" s="264"/>
      <c r="AXL72" s="264"/>
      <c r="AXM72" s="264"/>
      <c r="AXN72" s="264"/>
      <c r="AXO72" s="264"/>
      <c r="AXP72" s="264"/>
      <c r="AXQ72" s="264"/>
      <c r="AXR72" s="264"/>
      <c r="AXS72" s="264"/>
      <c r="AXT72" s="264"/>
      <c r="AXU72" s="264"/>
      <c r="AXV72" s="264"/>
      <c r="AXW72" s="264"/>
      <c r="AXX72" s="264"/>
      <c r="AXY72" s="264"/>
      <c r="AXZ72" s="264"/>
      <c r="AYA72" s="264"/>
      <c r="AYB72" s="264"/>
      <c r="AYC72" s="264"/>
      <c r="AYD72" s="264"/>
      <c r="AYE72" s="264"/>
      <c r="AYF72" s="264"/>
      <c r="AYG72" s="264"/>
      <c r="AYH72" s="264"/>
      <c r="AYI72" s="264"/>
      <c r="AYJ72" s="264"/>
      <c r="AYK72" s="264"/>
      <c r="AYL72" s="264"/>
      <c r="AYM72" s="264"/>
      <c r="AYN72" s="264"/>
      <c r="AYO72" s="264"/>
      <c r="AYP72" s="264"/>
      <c r="AYQ72" s="264"/>
      <c r="AYR72" s="264"/>
      <c r="AYS72" s="264"/>
      <c r="AYT72" s="264"/>
      <c r="AYU72" s="264"/>
      <c r="AYV72" s="264"/>
      <c r="AYW72" s="264"/>
      <c r="AYX72" s="264"/>
      <c r="AYY72" s="264"/>
      <c r="AYZ72" s="264"/>
      <c r="AZA72" s="264"/>
      <c r="AZB72" s="264"/>
      <c r="AZC72" s="264"/>
      <c r="AZD72" s="264"/>
      <c r="AZE72" s="264"/>
      <c r="AZF72" s="264"/>
      <c r="AZG72" s="264"/>
      <c r="AZH72" s="264"/>
      <c r="AZI72" s="264"/>
      <c r="AZJ72" s="264"/>
      <c r="AZK72" s="264"/>
      <c r="AZL72" s="264"/>
      <c r="AZM72" s="264"/>
      <c r="AZN72" s="264"/>
      <c r="AZO72" s="264"/>
      <c r="AZP72" s="264"/>
      <c r="AZQ72" s="264"/>
      <c r="AZR72" s="264"/>
      <c r="AZS72" s="264"/>
      <c r="AZT72" s="264"/>
      <c r="AZU72" s="264"/>
      <c r="AZV72" s="264"/>
      <c r="AZW72" s="264"/>
      <c r="AZX72" s="264"/>
      <c r="AZY72" s="264"/>
      <c r="AZZ72" s="264"/>
      <c r="BAA72" s="264"/>
      <c r="BAB72" s="264"/>
      <c r="BAC72" s="264"/>
      <c r="BAD72" s="264"/>
      <c r="BAE72" s="264"/>
      <c r="BAF72" s="264"/>
      <c r="BAG72" s="264"/>
      <c r="BAH72" s="264"/>
      <c r="BAI72" s="264"/>
      <c r="BAJ72" s="264"/>
      <c r="BAK72" s="264"/>
      <c r="BAL72" s="264"/>
      <c r="BAM72" s="264"/>
      <c r="BAN72" s="264"/>
      <c r="BAO72" s="264"/>
      <c r="BAP72" s="264"/>
      <c r="BAQ72" s="264"/>
      <c r="BAR72" s="264"/>
      <c r="BAS72" s="264"/>
      <c r="BAT72" s="264"/>
      <c r="BAU72" s="264"/>
      <c r="BAV72" s="264"/>
      <c r="BAW72" s="264"/>
      <c r="BAX72" s="264"/>
      <c r="BAY72" s="264"/>
      <c r="BAZ72" s="264"/>
      <c r="BBA72" s="264"/>
      <c r="BBB72" s="264"/>
      <c r="BBC72" s="264"/>
      <c r="BBD72" s="264"/>
      <c r="BBE72" s="264"/>
      <c r="BBF72" s="264"/>
      <c r="BBG72" s="264"/>
      <c r="BBH72" s="264"/>
      <c r="BBI72" s="264"/>
      <c r="BBJ72" s="264"/>
      <c r="BBK72" s="264"/>
      <c r="BBL72" s="264"/>
      <c r="BBM72" s="264"/>
      <c r="BBN72" s="264"/>
      <c r="BBO72" s="264"/>
      <c r="BBP72" s="264"/>
      <c r="BBQ72" s="264"/>
      <c r="BBR72" s="264"/>
      <c r="BBS72" s="264"/>
      <c r="BBT72" s="264"/>
      <c r="BBU72" s="264"/>
      <c r="BBV72" s="264"/>
      <c r="BBW72" s="264"/>
      <c r="BBX72" s="264"/>
      <c r="BBY72" s="264"/>
      <c r="BBZ72" s="264"/>
      <c r="BCA72" s="264"/>
      <c r="BCB72" s="264"/>
      <c r="BCC72" s="264"/>
      <c r="BCD72" s="264"/>
      <c r="BCE72" s="264"/>
      <c r="BCF72" s="264"/>
      <c r="BCG72" s="264"/>
      <c r="BCH72" s="264"/>
      <c r="BCI72" s="264"/>
      <c r="BCJ72" s="264"/>
      <c r="BCK72" s="264"/>
      <c r="BCL72" s="264"/>
      <c r="BCM72" s="264"/>
      <c r="BCN72" s="264"/>
      <c r="BCO72" s="264"/>
      <c r="BCP72" s="264"/>
      <c r="BCQ72" s="264"/>
      <c r="BCR72" s="264"/>
      <c r="BCS72" s="264"/>
      <c r="BCT72" s="264"/>
      <c r="BCU72" s="264"/>
      <c r="BCV72" s="264"/>
      <c r="BCW72" s="264"/>
      <c r="BCX72" s="264"/>
      <c r="BCY72" s="264"/>
      <c r="BCZ72" s="264"/>
      <c r="BDA72" s="264"/>
      <c r="BDB72" s="264"/>
      <c r="BDC72" s="264"/>
      <c r="BDD72" s="264"/>
      <c r="BDE72" s="264"/>
      <c r="BDF72" s="264"/>
      <c r="BDG72" s="264"/>
      <c r="BDH72" s="264"/>
      <c r="BDI72" s="264"/>
      <c r="BDJ72" s="264"/>
      <c r="BDK72" s="264"/>
      <c r="BDL72" s="264"/>
      <c r="BDM72" s="264"/>
      <c r="BDN72" s="264"/>
      <c r="BDO72" s="264"/>
      <c r="BDP72" s="264"/>
      <c r="BDQ72" s="264"/>
      <c r="BDR72" s="264"/>
      <c r="BDS72" s="264"/>
      <c r="BDT72" s="264"/>
      <c r="BDU72" s="264"/>
      <c r="BDV72" s="264"/>
      <c r="BDW72" s="264"/>
      <c r="BDX72" s="264"/>
      <c r="BDY72" s="264"/>
      <c r="BDZ72" s="264"/>
      <c r="BEA72" s="264"/>
      <c r="BEB72" s="264"/>
      <c r="BEC72" s="264"/>
      <c r="BED72" s="264"/>
      <c r="BEE72" s="264"/>
      <c r="BEF72" s="264"/>
      <c r="BEG72" s="264"/>
      <c r="BEH72" s="264"/>
      <c r="BEI72" s="264"/>
      <c r="BEJ72" s="264"/>
      <c r="BEK72" s="264"/>
      <c r="BEL72" s="264"/>
      <c r="BEM72" s="264"/>
      <c r="BEN72" s="264"/>
      <c r="BEO72" s="264"/>
      <c r="BEP72" s="264"/>
      <c r="BEQ72" s="264"/>
      <c r="BER72" s="264"/>
      <c r="BES72" s="264"/>
      <c r="BET72" s="264"/>
      <c r="BEU72" s="264"/>
      <c r="BEV72" s="264"/>
      <c r="BEW72" s="264"/>
      <c r="BEX72" s="264"/>
      <c r="BEY72" s="264"/>
      <c r="BEZ72" s="264"/>
      <c r="BFA72" s="264"/>
      <c r="BFB72" s="264"/>
      <c r="BFC72" s="264"/>
      <c r="BFD72" s="264"/>
      <c r="BFE72" s="264"/>
      <c r="BFF72" s="264"/>
      <c r="BFG72" s="264"/>
      <c r="BFH72" s="264"/>
      <c r="BFI72" s="264"/>
      <c r="BFJ72" s="264"/>
      <c r="BFK72" s="264"/>
      <c r="BFL72" s="264"/>
      <c r="BFM72" s="264"/>
      <c r="BFN72" s="264"/>
      <c r="BFO72" s="264"/>
      <c r="BFP72" s="264"/>
      <c r="BFQ72" s="264"/>
      <c r="BFR72" s="264"/>
      <c r="BFS72" s="264"/>
      <c r="BFT72" s="264"/>
      <c r="BFU72" s="264"/>
      <c r="BFV72" s="264"/>
      <c r="BFW72" s="264"/>
      <c r="BFX72" s="264"/>
      <c r="BFY72" s="264"/>
      <c r="BFZ72" s="264"/>
      <c r="BGA72" s="264"/>
      <c r="BGB72" s="264"/>
      <c r="BGC72" s="264"/>
      <c r="BGD72" s="264"/>
      <c r="BGE72" s="264"/>
      <c r="BGF72" s="264"/>
      <c r="BGG72" s="264"/>
      <c r="BGH72" s="264"/>
      <c r="BGI72" s="264"/>
      <c r="BGJ72" s="264"/>
      <c r="BGK72" s="264"/>
      <c r="BGL72" s="264"/>
      <c r="BGM72" s="264"/>
      <c r="BGN72" s="264"/>
      <c r="BGO72" s="264"/>
      <c r="BGP72" s="264"/>
      <c r="BGQ72" s="264"/>
      <c r="BGR72" s="264"/>
      <c r="BGS72" s="264"/>
      <c r="BGT72" s="264"/>
      <c r="BGU72" s="264"/>
      <c r="BGV72" s="264"/>
      <c r="BGW72" s="264"/>
      <c r="BGX72" s="264"/>
      <c r="BGY72" s="264"/>
      <c r="BGZ72" s="264"/>
      <c r="BHA72" s="264"/>
      <c r="BHB72" s="264"/>
      <c r="BHC72" s="264"/>
      <c r="BHD72" s="264"/>
      <c r="BHE72" s="264"/>
      <c r="BHF72" s="264"/>
      <c r="BHG72" s="264"/>
      <c r="BHH72" s="264"/>
      <c r="BHI72" s="264"/>
      <c r="BHJ72" s="264"/>
      <c r="BHK72" s="264"/>
      <c r="BHL72" s="264"/>
      <c r="BHM72" s="264"/>
      <c r="BHN72" s="264"/>
      <c r="BHO72" s="264"/>
      <c r="BHP72" s="264"/>
      <c r="BHQ72" s="264"/>
      <c r="BHR72" s="264"/>
      <c r="BHS72" s="264"/>
      <c r="BHT72" s="264"/>
      <c r="BHU72" s="264"/>
      <c r="BHV72" s="264"/>
      <c r="BHW72" s="264"/>
      <c r="BHX72" s="264"/>
      <c r="BHY72" s="264"/>
      <c r="BHZ72" s="264"/>
      <c r="BIA72" s="264"/>
      <c r="BIB72" s="264"/>
      <c r="BIC72" s="264"/>
      <c r="BID72" s="264"/>
      <c r="BIE72" s="264"/>
      <c r="BIF72" s="264"/>
      <c r="BIG72" s="264"/>
      <c r="BIH72" s="264"/>
      <c r="BII72" s="264"/>
      <c r="BIJ72" s="264"/>
      <c r="BIK72" s="264"/>
      <c r="BIL72" s="264"/>
      <c r="BIM72" s="264"/>
      <c r="BIN72" s="264"/>
      <c r="BIO72" s="264"/>
      <c r="BIP72" s="264"/>
      <c r="BIQ72" s="264"/>
      <c r="BIR72" s="264"/>
      <c r="BIS72" s="264"/>
      <c r="BIT72" s="264"/>
      <c r="BIU72" s="264"/>
      <c r="BIV72" s="264"/>
      <c r="BIW72" s="264"/>
      <c r="BIX72" s="264"/>
      <c r="BIY72" s="264"/>
      <c r="BIZ72" s="264"/>
      <c r="BJA72" s="264"/>
      <c r="BJB72" s="264"/>
      <c r="BJC72" s="264"/>
      <c r="BJD72" s="264"/>
      <c r="BJE72" s="264"/>
      <c r="BJF72" s="264"/>
      <c r="BJG72" s="264"/>
      <c r="BJH72" s="264"/>
      <c r="BJI72" s="264"/>
      <c r="BJJ72" s="264"/>
      <c r="BJK72" s="264"/>
      <c r="BJL72" s="264"/>
      <c r="BJM72" s="264"/>
      <c r="BJN72" s="264"/>
      <c r="BJO72" s="264"/>
      <c r="BJP72" s="264"/>
      <c r="BJQ72" s="264"/>
      <c r="BJR72" s="264"/>
      <c r="BJS72" s="264"/>
      <c r="BJT72" s="264"/>
      <c r="BJU72" s="264"/>
      <c r="BJV72" s="264"/>
      <c r="BJW72" s="264"/>
      <c r="BJX72" s="264"/>
      <c r="BJY72" s="264"/>
      <c r="BJZ72" s="264"/>
      <c r="BKA72" s="264"/>
      <c r="BKB72" s="264"/>
      <c r="BKC72" s="264"/>
      <c r="BKD72" s="264"/>
      <c r="BKE72" s="264"/>
      <c r="BKF72" s="264"/>
      <c r="BKG72" s="264"/>
      <c r="BKH72" s="264"/>
      <c r="BKI72" s="264"/>
      <c r="BKJ72" s="264"/>
      <c r="BKK72" s="264"/>
      <c r="BKL72" s="264"/>
      <c r="BKM72" s="264"/>
      <c r="BKN72" s="264"/>
      <c r="BKO72" s="264"/>
      <c r="BKP72" s="264"/>
      <c r="BKQ72" s="264"/>
      <c r="BKR72" s="264"/>
      <c r="BKS72" s="264"/>
      <c r="BKT72" s="264"/>
      <c r="BKU72" s="264"/>
      <c r="BKV72" s="264"/>
      <c r="BKW72" s="264"/>
      <c r="BKX72" s="264"/>
      <c r="BKY72" s="264"/>
      <c r="BKZ72" s="264"/>
      <c r="BLA72" s="264"/>
      <c r="BLB72" s="264"/>
      <c r="BLC72" s="264"/>
      <c r="BLD72" s="264"/>
      <c r="BLE72" s="264"/>
      <c r="BLF72" s="264"/>
      <c r="BLG72" s="264"/>
      <c r="BLH72" s="264"/>
      <c r="BLI72" s="264"/>
      <c r="BLJ72" s="264"/>
      <c r="BLK72" s="264"/>
      <c r="BLL72" s="264"/>
      <c r="BLM72" s="264"/>
      <c r="BLN72" s="264"/>
      <c r="BLO72" s="264"/>
      <c r="BLP72" s="264"/>
      <c r="BLQ72" s="264"/>
      <c r="BLR72" s="264"/>
      <c r="BLS72" s="264"/>
      <c r="BLT72" s="264"/>
      <c r="BLU72" s="264"/>
      <c r="BLV72" s="264"/>
      <c r="BLW72" s="264"/>
      <c r="BLX72" s="264"/>
      <c r="BLY72" s="264"/>
      <c r="BLZ72" s="264"/>
      <c r="BMA72" s="264"/>
      <c r="BMB72" s="264"/>
      <c r="BMC72" s="264"/>
      <c r="BMD72" s="264"/>
      <c r="BME72" s="264"/>
      <c r="BMF72" s="264"/>
      <c r="BMG72" s="264"/>
      <c r="BMH72" s="264"/>
      <c r="BMI72" s="264"/>
      <c r="BMJ72" s="264"/>
      <c r="BMK72" s="264"/>
      <c r="BML72" s="264"/>
      <c r="BMM72" s="264"/>
      <c r="BMN72" s="264"/>
      <c r="BMO72" s="264"/>
      <c r="BMP72" s="264"/>
      <c r="BMQ72" s="264"/>
      <c r="BMR72" s="264"/>
      <c r="BMS72" s="264"/>
      <c r="BMT72" s="264"/>
      <c r="BMU72" s="264"/>
      <c r="BMV72" s="264"/>
      <c r="BMW72" s="264"/>
      <c r="BMX72" s="264"/>
      <c r="BMY72" s="264"/>
      <c r="BMZ72" s="264"/>
      <c r="BNA72" s="264"/>
      <c r="BNB72" s="264"/>
      <c r="BNC72" s="264"/>
      <c r="BND72" s="264"/>
      <c r="BNE72" s="264"/>
      <c r="BNF72" s="264"/>
      <c r="BNG72" s="264"/>
      <c r="BNH72" s="264"/>
      <c r="BNI72" s="264"/>
      <c r="BNJ72" s="264"/>
      <c r="BNK72" s="264"/>
      <c r="BNL72" s="264"/>
      <c r="BNM72" s="264"/>
      <c r="BNN72" s="264"/>
      <c r="BNO72" s="264"/>
      <c r="BNP72" s="264"/>
      <c r="BNQ72" s="264"/>
      <c r="BNR72" s="264"/>
      <c r="BNS72" s="264"/>
      <c r="BNT72" s="264"/>
      <c r="BNU72" s="264"/>
      <c r="BNV72" s="264"/>
      <c r="BNW72" s="264"/>
      <c r="BNX72" s="264"/>
      <c r="BNY72" s="264"/>
      <c r="BNZ72" s="264"/>
      <c r="BOA72" s="264"/>
      <c r="BOB72" s="264"/>
      <c r="BOC72" s="264"/>
      <c r="BOD72" s="264"/>
      <c r="BOE72" s="264"/>
      <c r="BOF72" s="264"/>
      <c r="BOG72" s="264"/>
      <c r="BOH72" s="264"/>
      <c r="BOI72" s="264"/>
      <c r="BOJ72" s="264"/>
      <c r="BOK72" s="264"/>
      <c r="BOL72" s="264"/>
      <c r="BOM72" s="264"/>
      <c r="BON72" s="264"/>
      <c r="BOO72" s="264"/>
      <c r="BOP72" s="264"/>
      <c r="BOQ72" s="264"/>
      <c r="BOR72" s="264"/>
      <c r="BOS72" s="264"/>
      <c r="BOT72" s="264"/>
      <c r="BOU72" s="264"/>
      <c r="BOV72" s="264"/>
      <c r="BOW72" s="264"/>
      <c r="BOX72" s="264"/>
      <c r="BOY72" s="264"/>
      <c r="BOZ72" s="264"/>
      <c r="BPA72" s="264"/>
      <c r="BPB72" s="264"/>
      <c r="BPC72" s="264"/>
      <c r="BPD72" s="264"/>
      <c r="BPE72" s="264"/>
      <c r="BPF72" s="264"/>
      <c r="BPG72" s="264"/>
      <c r="BPH72" s="264"/>
      <c r="BPI72" s="264"/>
      <c r="BPJ72" s="264"/>
      <c r="BPK72" s="264"/>
      <c r="BPL72" s="264"/>
      <c r="BPM72" s="264"/>
      <c r="BPN72" s="264"/>
      <c r="BPO72" s="264"/>
      <c r="BPP72" s="264"/>
      <c r="BPQ72" s="264"/>
      <c r="BPR72" s="264"/>
      <c r="BPS72" s="264"/>
      <c r="BPT72" s="264"/>
      <c r="BPU72" s="264"/>
      <c r="BPV72" s="264"/>
      <c r="BPW72" s="264"/>
      <c r="BPX72" s="264"/>
      <c r="BPY72" s="264"/>
      <c r="BPZ72" s="264"/>
      <c r="BQA72" s="264"/>
      <c r="BQB72" s="264"/>
      <c r="BQC72" s="264"/>
      <c r="BQD72" s="264"/>
      <c r="BQE72" s="264"/>
      <c r="BQF72" s="264"/>
      <c r="BQG72" s="264"/>
      <c r="BQH72" s="264"/>
      <c r="BQI72" s="264"/>
      <c r="BQJ72" s="264"/>
      <c r="BQK72" s="264"/>
      <c r="BQL72" s="264"/>
      <c r="BQM72" s="264"/>
      <c r="BQN72" s="264"/>
      <c r="BQO72" s="264"/>
      <c r="BQP72" s="264"/>
      <c r="BQQ72" s="264"/>
      <c r="BQR72" s="264"/>
      <c r="BQS72" s="264"/>
      <c r="BQT72" s="264"/>
      <c r="BQU72" s="264"/>
      <c r="BQV72" s="264"/>
      <c r="BQW72" s="264"/>
      <c r="BQX72" s="264"/>
      <c r="BQY72" s="264"/>
      <c r="BQZ72" s="264"/>
      <c r="BRA72" s="264"/>
      <c r="BRB72" s="264"/>
      <c r="BRC72" s="264"/>
      <c r="BRD72" s="264"/>
      <c r="BRE72" s="264"/>
      <c r="BRF72" s="264"/>
      <c r="BRG72" s="264"/>
      <c r="BRH72" s="264"/>
      <c r="BRI72" s="264"/>
      <c r="BRJ72" s="264"/>
      <c r="BRK72" s="264"/>
      <c r="BRL72" s="264"/>
      <c r="BRM72" s="264"/>
      <c r="BRN72" s="264"/>
      <c r="BRO72" s="264"/>
      <c r="BRP72" s="264"/>
      <c r="BRQ72" s="264"/>
      <c r="BRR72" s="264"/>
      <c r="BRS72" s="264"/>
      <c r="BRT72" s="264"/>
      <c r="BRU72" s="264"/>
      <c r="BRV72" s="264"/>
      <c r="BRW72" s="264"/>
      <c r="BRX72" s="264"/>
      <c r="BRY72" s="264"/>
      <c r="BRZ72" s="264"/>
      <c r="BSA72" s="264"/>
      <c r="BSB72" s="264"/>
      <c r="BSC72" s="264"/>
      <c r="BSD72" s="264"/>
      <c r="BSE72" s="264"/>
      <c r="BSF72" s="264"/>
      <c r="BSG72" s="264"/>
      <c r="BSH72" s="264"/>
      <c r="BSI72" s="264"/>
      <c r="BSJ72" s="264"/>
      <c r="BSK72" s="264"/>
      <c r="BSL72" s="264"/>
      <c r="BSM72" s="264"/>
      <c r="BSN72" s="264"/>
      <c r="BSO72" s="264"/>
      <c r="BSP72" s="264"/>
      <c r="BSQ72" s="264"/>
      <c r="BSR72" s="264"/>
      <c r="BSS72" s="264"/>
      <c r="BST72" s="264"/>
      <c r="BSU72" s="264"/>
      <c r="BSV72" s="264"/>
      <c r="BSW72" s="264"/>
      <c r="BSX72" s="264"/>
      <c r="BSY72" s="264"/>
      <c r="BSZ72" s="264"/>
      <c r="BTA72" s="264"/>
      <c r="BTB72" s="264"/>
      <c r="BTC72" s="264"/>
      <c r="BTD72" s="264"/>
      <c r="BTE72" s="264"/>
      <c r="BTF72" s="264"/>
      <c r="BTG72" s="264"/>
      <c r="BTH72" s="264"/>
      <c r="BTI72" s="264"/>
      <c r="BTJ72" s="264"/>
      <c r="BTK72" s="264"/>
      <c r="BTL72" s="264"/>
      <c r="BTM72" s="264"/>
      <c r="BTN72" s="264"/>
      <c r="BTO72" s="264"/>
      <c r="BTP72" s="264"/>
      <c r="BTQ72" s="264"/>
      <c r="BTR72" s="264"/>
      <c r="BTS72" s="264"/>
      <c r="BTT72" s="264"/>
      <c r="BTU72" s="264"/>
      <c r="BTV72" s="264"/>
      <c r="BTW72" s="264"/>
      <c r="BTX72" s="264"/>
      <c r="BTY72" s="264"/>
      <c r="BTZ72" s="264"/>
      <c r="BUA72" s="264"/>
      <c r="BUB72" s="264"/>
      <c r="BUC72" s="264"/>
      <c r="BUD72" s="264"/>
      <c r="BUE72" s="264"/>
      <c r="BUF72" s="264"/>
      <c r="BUG72" s="264"/>
      <c r="BUH72" s="264"/>
      <c r="BUI72" s="264"/>
      <c r="BUJ72" s="264"/>
      <c r="BUK72" s="264"/>
      <c r="BUL72" s="264"/>
      <c r="BUM72" s="264"/>
      <c r="BUN72" s="264"/>
      <c r="BUO72" s="264"/>
      <c r="BUP72" s="264"/>
      <c r="BUQ72" s="264"/>
      <c r="BUR72" s="264"/>
      <c r="BUS72" s="264"/>
      <c r="BUT72" s="264"/>
      <c r="BUU72" s="264"/>
      <c r="BUV72" s="264"/>
      <c r="BUW72" s="264"/>
      <c r="BUX72" s="264"/>
      <c r="BUY72" s="264"/>
      <c r="BUZ72" s="264"/>
      <c r="BVA72" s="264"/>
      <c r="BVB72" s="264"/>
      <c r="BVC72" s="264"/>
      <c r="BVD72" s="264"/>
      <c r="BVE72" s="264"/>
      <c r="BVF72" s="264"/>
      <c r="BVG72" s="264"/>
      <c r="BVH72" s="264"/>
      <c r="BVI72" s="264"/>
      <c r="BVJ72" s="264"/>
      <c r="BVK72" s="264"/>
      <c r="BVL72" s="264"/>
      <c r="BVM72" s="264"/>
      <c r="BVN72" s="264"/>
      <c r="BVO72" s="264"/>
      <c r="BVP72" s="264"/>
      <c r="BVQ72" s="264"/>
      <c r="BVR72" s="264"/>
      <c r="BVS72" s="264"/>
      <c r="BVT72" s="264"/>
      <c r="BVU72" s="264"/>
      <c r="BVV72" s="264"/>
      <c r="BVW72" s="264"/>
      <c r="BVX72" s="264"/>
      <c r="BVY72" s="264"/>
      <c r="BVZ72" s="264"/>
      <c r="BWA72" s="264"/>
      <c r="BWB72" s="264"/>
      <c r="BWC72" s="264"/>
      <c r="BWD72" s="264"/>
      <c r="BWE72" s="264"/>
      <c r="BWF72" s="264"/>
      <c r="BWG72" s="264"/>
      <c r="BWH72" s="264"/>
      <c r="BWI72" s="264"/>
      <c r="BWJ72" s="264"/>
      <c r="BWK72" s="264"/>
      <c r="BWL72" s="264"/>
      <c r="BWM72" s="264"/>
      <c r="BWN72" s="264"/>
      <c r="BWO72" s="264"/>
      <c r="BWP72" s="264"/>
      <c r="BWQ72" s="264"/>
      <c r="BWR72" s="264"/>
      <c r="BWS72" s="264"/>
      <c r="BWT72" s="264"/>
      <c r="BWU72" s="264"/>
      <c r="BWV72" s="264"/>
      <c r="BWW72" s="264"/>
      <c r="BWX72" s="264"/>
      <c r="BWY72" s="264"/>
      <c r="BWZ72" s="264"/>
      <c r="BXA72" s="264"/>
      <c r="BXB72" s="264"/>
      <c r="BXC72" s="264"/>
      <c r="BXD72" s="264"/>
      <c r="BXE72" s="264"/>
      <c r="BXF72" s="264"/>
      <c r="BXG72" s="264"/>
      <c r="BXH72" s="264"/>
      <c r="BXI72" s="264"/>
      <c r="BXJ72" s="264"/>
      <c r="BXK72" s="264"/>
      <c r="BXL72" s="264"/>
      <c r="BXM72" s="264"/>
      <c r="BXN72" s="264"/>
      <c r="BXO72" s="264"/>
      <c r="BXP72" s="264"/>
      <c r="BXQ72" s="264"/>
      <c r="BXR72" s="264"/>
      <c r="BXS72" s="264"/>
      <c r="BXT72" s="264"/>
      <c r="BXU72" s="264"/>
      <c r="BXV72" s="264"/>
      <c r="BXW72" s="264"/>
      <c r="BXX72" s="264"/>
      <c r="BXY72" s="264"/>
      <c r="BXZ72" s="264"/>
      <c r="BYA72" s="264"/>
      <c r="BYB72" s="264"/>
      <c r="BYC72" s="264"/>
      <c r="BYD72" s="264"/>
      <c r="BYE72" s="264"/>
      <c r="BYF72" s="264"/>
      <c r="BYG72" s="264"/>
      <c r="BYH72" s="264"/>
      <c r="BYI72" s="264"/>
      <c r="BYJ72" s="264"/>
      <c r="BYK72" s="264"/>
      <c r="BYL72" s="264"/>
      <c r="BYM72" s="264"/>
      <c r="BYN72" s="264"/>
      <c r="BYO72" s="264"/>
      <c r="BYP72" s="264"/>
      <c r="BYQ72" s="264"/>
      <c r="BYR72" s="264"/>
      <c r="BYS72" s="264"/>
      <c r="BYT72" s="264"/>
      <c r="BYU72" s="264"/>
      <c r="BYV72" s="264"/>
      <c r="BYW72" s="264"/>
      <c r="BYX72" s="264"/>
      <c r="BYY72" s="264"/>
      <c r="BYZ72" s="264"/>
      <c r="BZA72" s="264"/>
      <c r="BZB72" s="264"/>
      <c r="BZC72" s="264"/>
      <c r="BZD72" s="264"/>
      <c r="BZE72" s="264"/>
      <c r="BZF72" s="264"/>
      <c r="BZG72" s="264"/>
      <c r="BZH72" s="264"/>
      <c r="BZI72" s="264"/>
      <c r="BZJ72" s="264"/>
      <c r="BZK72" s="264"/>
      <c r="BZL72" s="264"/>
      <c r="BZM72" s="264"/>
      <c r="BZN72" s="264"/>
      <c r="BZO72" s="264"/>
      <c r="BZP72" s="264"/>
      <c r="BZQ72" s="264"/>
      <c r="BZR72" s="264"/>
      <c r="BZS72" s="264"/>
      <c r="BZT72" s="264"/>
      <c r="BZU72" s="264"/>
      <c r="BZV72" s="264"/>
      <c r="BZW72" s="264"/>
      <c r="BZX72" s="264"/>
      <c r="BZY72" s="264"/>
      <c r="BZZ72" s="264"/>
      <c r="CAA72" s="264"/>
      <c r="CAB72" s="264"/>
      <c r="CAC72" s="264"/>
      <c r="CAD72" s="264"/>
      <c r="CAE72" s="264"/>
      <c r="CAF72" s="264"/>
      <c r="CAG72" s="264"/>
      <c r="CAH72" s="264"/>
      <c r="CAI72" s="264"/>
      <c r="CAJ72" s="264"/>
      <c r="CAK72" s="264"/>
      <c r="CAL72" s="264"/>
      <c r="CAM72" s="264"/>
      <c r="CAN72" s="264"/>
      <c r="CAO72" s="264"/>
      <c r="CAP72" s="264"/>
      <c r="CAQ72" s="264"/>
      <c r="CAR72" s="264"/>
      <c r="CAS72" s="264"/>
      <c r="CAT72" s="264"/>
      <c r="CAU72" s="264"/>
      <c r="CAV72" s="264"/>
      <c r="CAW72" s="264"/>
      <c r="CAX72" s="264"/>
      <c r="CAY72" s="264"/>
      <c r="CAZ72" s="264"/>
      <c r="CBA72" s="264"/>
      <c r="CBB72" s="264"/>
      <c r="CBC72" s="264"/>
      <c r="CBD72" s="264"/>
      <c r="CBE72" s="264"/>
      <c r="CBF72" s="264"/>
      <c r="CBG72" s="264"/>
      <c r="CBH72" s="264"/>
      <c r="CBI72" s="264"/>
      <c r="CBJ72" s="264"/>
      <c r="CBK72" s="264"/>
      <c r="CBL72" s="264"/>
      <c r="CBM72" s="264"/>
      <c r="CBN72" s="264"/>
      <c r="CBO72" s="264"/>
      <c r="CBP72" s="264"/>
      <c r="CBQ72" s="264"/>
      <c r="CBR72" s="264"/>
      <c r="CBS72" s="264"/>
      <c r="CBT72" s="264"/>
      <c r="CBU72" s="264"/>
      <c r="CBV72" s="264"/>
      <c r="CBW72" s="264"/>
      <c r="CBX72" s="264"/>
      <c r="CBY72" s="264"/>
      <c r="CBZ72" s="264"/>
      <c r="CCA72" s="264"/>
      <c r="CCB72" s="264"/>
      <c r="CCC72" s="264"/>
      <c r="CCD72" s="264"/>
      <c r="CCE72" s="264"/>
      <c r="CCF72" s="264"/>
      <c r="CCG72" s="264"/>
      <c r="CCH72" s="264"/>
      <c r="CCI72" s="264"/>
      <c r="CCJ72" s="264"/>
      <c r="CCK72" s="264"/>
      <c r="CCL72" s="264"/>
      <c r="CCM72" s="264"/>
      <c r="CCN72" s="264"/>
      <c r="CCO72" s="264"/>
      <c r="CCP72" s="264"/>
      <c r="CCQ72" s="264"/>
      <c r="CCR72" s="264"/>
      <c r="CCS72" s="264"/>
      <c r="CCT72" s="264"/>
      <c r="CCU72" s="264"/>
      <c r="CCV72" s="264"/>
      <c r="CCW72" s="264"/>
      <c r="CCX72" s="264"/>
      <c r="CCY72" s="264"/>
      <c r="CCZ72" s="264"/>
      <c r="CDA72" s="264"/>
      <c r="CDB72" s="264"/>
      <c r="CDC72" s="264"/>
      <c r="CDD72" s="264"/>
      <c r="CDE72" s="264"/>
      <c r="CDF72" s="264"/>
      <c r="CDG72" s="264"/>
      <c r="CDH72" s="264"/>
      <c r="CDI72" s="264"/>
      <c r="CDJ72" s="264"/>
      <c r="CDK72" s="264"/>
      <c r="CDL72" s="264"/>
      <c r="CDM72" s="264"/>
      <c r="CDN72" s="264"/>
      <c r="CDO72" s="264"/>
      <c r="CDP72" s="264"/>
      <c r="CDQ72" s="264"/>
      <c r="CDR72" s="264"/>
      <c r="CDS72" s="264"/>
      <c r="CDT72" s="264"/>
      <c r="CDU72" s="264"/>
      <c r="CDV72" s="264"/>
      <c r="CDW72" s="264"/>
      <c r="CDX72" s="264"/>
      <c r="CDY72" s="264"/>
      <c r="CDZ72" s="264"/>
      <c r="CEA72" s="264"/>
      <c r="CEB72" s="264"/>
      <c r="CEC72" s="264"/>
      <c r="CED72" s="264"/>
      <c r="CEE72" s="264"/>
      <c r="CEF72" s="264"/>
      <c r="CEG72" s="264"/>
      <c r="CEH72" s="264"/>
      <c r="CEI72" s="264"/>
      <c r="CEJ72" s="264"/>
      <c r="CEK72" s="264"/>
      <c r="CEL72" s="264"/>
      <c r="CEM72" s="264"/>
      <c r="CEN72" s="264"/>
      <c r="CEO72" s="264"/>
      <c r="CEP72" s="264"/>
      <c r="CEQ72" s="264"/>
      <c r="CER72" s="264"/>
      <c r="CES72" s="264"/>
      <c r="CET72" s="264"/>
      <c r="CEU72" s="264"/>
      <c r="CEV72" s="264"/>
      <c r="CEW72" s="264"/>
      <c r="CEX72" s="264"/>
      <c r="CEY72" s="264"/>
      <c r="CEZ72" s="264"/>
      <c r="CFA72" s="264"/>
      <c r="CFB72" s="264"/>
      <c r="CFC72" s="264"/>
      <c r="CFD72" s="264"/>
      <c r="CFE72" s="264"/>
      <c r="CFF72" s="264"/>
      <c r="CFG72" s="264"/>
      <c r="CFH72" s="264"/>
      <c r="CFI72" s="264"/>
      <c r="CFJ72" s="264"/>
      <c r="CFK72" s="264"/>
      <c r="CFL72" s="264"/>
      <c r="CFM72" s="264"/>
      <c r="CFN72" s="264"/>
      <c r="CFO72" s="264"/>
      <c r="CFP72" s="264"/>
      <c r="CFQ72" s="264"/>
      <c r="CFR72" s="264"/>
      <c r="CFS72" s="264"/>
      <c r="CFT72" s="264"/>
      <c r="CFU72" s="264"/>
      <c r="CFV72" s="264"/>
      <c r="CFW72" s="264"/>
      <c r="CFX72" s="264"/>
      <c r="CFY72" s="264"/>
      <c r="CFZ72" s="264"/>
      <c r="CGA72" s="264"/>
      <c r="CGB72" s="264"/>
      <c r="CGC72" s="264"/>
      <c r="CGD72" s="264"/>
      <c r="CGE72" s="264"/>
      <c r="CGF72" s="264"/>
      <c r="CGG72" s="264"/>
      <c r="CGH72" s="264"/>
      <c r="CGI72" s="264"/>
      <c r="CGJ72" s="264"/>
      <c r="CGK72" s="264"/>
      <c r="CGL72" s="264"/>
      <c r="CGM72" s="264"/>
      <c r="CGN72" s="264"/>
      <c r="CGO72" s="264"/>
      <c r="CGP72" s="264"/>
      <c r="CGQ72" s="264"/>
      <c r="CGR72" s="264"/>
      <c r="CGS72" s="264"/>
      <c r="CGT72" s="264"/>
      <c r="CGU72" s="264"/>
      <c r="CGV72" s="264"/>
      <c r="CGW72" s="264"/>
      <c r="CGX72" s="264"/>
      <c r="CGY72" s="264"/>
      <c r="CGZ72" s="264"/>
      <c r="CHA72" s="264"/>
      <c r="CHB72" s="264"/>
      <c r="CHC72" s="264"/>
      <c r="CHD72" s="264"/>
      <c r="CHE72" s="264"/>
      <c r="CHF72" s="264"/>
      <c r="CHG72" s="264"/>
      <c r="CHH72" s="264"/>
      <c r="CHI72" s="264"/>
      <c r="CHJ72" s="264"/>
      <c r="CHK72" s="264"/>
      <c r="CHL72" s="264"/>
      <c r="CHM72" s="264"/>
      <c r="CHN72" s="264"/>
      <c r="CHO72" s="264"/>
      <c r="CHP72" s="264"/>
      <c r="CHQ72" s="264"/>
      <c r="CHR72" s="264"/>
      <c r="CHS72" s="264"/>
      <c r="CHT72" s="264"/>
      <c r="CHU72" s="264"/>
      <c r="CHV72" s="264"/>
      <c r="CHW72" s="264"/>
      <c r="CHX72" s="264"/>
      <c r="CHY72" s="264"/>
      <c r="CHZ72" s="264"/>
      <c r="CIA72" s="264"/>
      <c r="CIB72" s="264"/>
      <c r="CIC72" s="264"/>
      <c r="CID72" s="264"/>
      <c r="CIE72" s="264"/>
      <c r="CIF72" s="264"/>
      <c r="CIG72" s="264"/>
      <c r="CIH72" s="264"/>
      <c r="CII72" s="264"/>
      <c r="CIJ72" s="264"/>
      <c r="CIK72" s="264"/>
      <c r="CIL72" s="264"/>
      <c r="CIM72" s="264"/>
      <c r="CIN72" s="264"/>
      <c r="CIO72" s="264"/>
      <c r="CIP72" s="264"/>
      <c r="CIQ72" s="264"/>
      <c r="CIR72" s="264"/>
      <c r="CIS72" s="264"/>
      <c r="CIT72" s="264"/>
      <c r="CIU72" s="264"/>
      <c r="CIV72" s="264"/>
      <c r="CIW72" s="264"/>
      <c r="CIX72" s="264"/>
      <c r="CIY72" s="264"/>
      <c r="CIZ72" s="264"/>
      <c r="CJA72" s="264"/>
      <c r="CJB72" s="264"/>
      <c r="CJC72" s="264"/>
      <c r="CJD72" s="264"/>
      <c r="CJE72" s="264"/>
      <c r="CJF72" s="264"/>
      <c r="CJG72" s="264"/>
      <c r="CJH72" s="264"/>
      <c r="CJI72" s="264"/>
      <c r="CJJ72" s="264"/>
      <c r="CJK72" s="264"/>
      <c r="CJL72" s="264"/>
      <c r="CJM72" s="264"/>
      <c r="CJN72" s="264"/>
      <c r="CJO72" s="264"/>
      <c r="CJP72" s="264"/>
      <c r="CJQ72" s="264"/>
      <c r="CJR72" s="264"/>
      <c r="CJS72" s="264"/>
      <c r="CJT72" s="264"/>
      <c r="CJU72" s="264"/>
      <c r="CJV72" s="264"/>
      <c r="CJW72" s="264"/>
      <c r="CJX72" s="264"/>
      <c r="CJY72" s="264"/>
      <c r="CJZ72" s="264"/>
      <c r="CKA72" s="264"/>
      <c r="CKB72" s="264"/>
      <c r="CKC72" s="264"/>
      <c r="CKD72" s="264"/>
      <c r="CKE72" s="264"/>
      <c r="CKF72" s="264"/>
      <c r="CKG72" s="264"/>
      <c r="CKH72" s="264"/>
      <c r="CKI72" s="264"/>
      <c r="CKJ72" s="264"/>
      <c r="CKK72" s="264"/>
      <c r="CKL72" s="264"/>
      <c r="CKM72" s="264"/>
      <c r="CKN72" s="264"/>
      <c r="CKO72" s="264"/>
      <c r="CKP72" s="264"/>
      <c r="CKQ72" s="264"/>
      <c r="CKR72" s="264"/>
      <c r="CKS72" s="264"/>
      <c r="CKT72" s="264"/>
      <c r="CKU72" s="264"/>
      <c r="CKV72" s="264"/>
      <c r="CKW72" s="264"/>
      <c r="CKX72" s="264"/>
      <c r="CKY72" s="264"/>
      <c r="CKZ72" s="264"/>
      <c r="CLA72" s="264"/>
      <c r="CLB72" s="264"/>
      <c r="CLC72" s="264"/>
      <c r="CLD72" s="264"/>
      <c r="CLE72" s="264"/>
      <c r="CLF72" s="264"/>
      <c r="CLG72" s="264"/>
      <c r="CLH72" s="264"/>
      <c r="CLI72" s="264"/>
      <c r="CLJ72" s="264"/>
      <c r="CLK72" s="264"/>
      <c r="CLL72" s="264"/>
      <c r="CLM72" s="264"/>
      <c r="CLN72" s="264"/>
      <c r="CLO72" s="264"/>
      <c r="CLP72" s="264"/>
      <c r="CLQ72" s="264"/>
      <c r="CLR72" s="264"/>
      <c r="CLS72" s="264"/>
      <c r="CLT72" s="264"/>
      <c r="CLU72" s="264"/>
      <c r="CLV72" s="264"/>
      <c r="CLW72" s="264"/>
      <c r="CLX72" s="264"/>
      <c r="CLY72" s="264"/>
      <c r="CLZ72" s="264"/>
      <c r="CMA72" s="264"/>
      <c r="CMB72" s="264"/>
      <c r="CMC72" s="264"/>
      <c r="CMD72" s="264"/>
      <c r="CME72" s="264"/>
      <c r="CMF72" s="264"/>
      <c r="CMG72" s="264"/>
      <c r="CMH72" s="264"/>
      <c r="CMI72" s="264"/>
      <c r="CMJ72" s="264"/>
      <c r="CMK72" s="264"/>
      <c r="CML72" s="264"/>
      <c r="CMM72" s="264"/>
      <c r="CMN72" s="264"/>
      <c r="CMO72" s="264"/>
      <c r="CMP72" s="264"/>
      <c r="CMQ72" s="264"/>
      <c r="CMR72" s="264"/>
      <c r="CMS72" s="264"/>
      <c r="CMT72" s="264"/>
      <c r="CMU72" s="264"/>
      <c r="CMV72" s="264"/>
      <c r="CMW72" s="264"/>
      <c r="CMX72" s="264"/>
      <c r="CMY72" s="264"/>
      <c r="CMZ72" s="264"/>
      <c r="CNA72" s="264"/>
      <c r="CNB72" s="264"/>
      <c r="CNC72" s="264"/>
      <c r="CND72" s="264"/>
      <c r="CNE72" s="264"/>
      <c r="CNF72" s="264"/>
      <c r="CNG72" s="264"/>
      <c r="CNH72" s="264"/>
      <c r="CNI72" s="264"/>
      <c r="CNJ72" s="264"/>
      <c r="CNK72" s="264"/>
      <c r="CNL72" s="264"/>
      <c r="CNM72" s="264"/>
      <c r="CNN72" s="264"/>
      <c r="CNO72" s="264"/>
      <c r="CNP72" s="264"/>
      <c r="CNQ72" s="264"/>
      <c r="CNR72" s="264"/>
      <c r="CNS72" s="264"/>
      <c r="CNT72" s="264"/>
      <c r="CNU72" s="264"/>
      <c r="CNV72" s="264"/>
      <c r="CNW72" s="264"/>
      <c r="CNX72" s="264"/>
      <c r="CNY72" s="264"/>
      <c r="CNZ72" s="264"/>
      <c r="COA72" s="264"/>
      <c r="COB72" s="264"/>
      <c r="COC72" s="264"/>
      <c r="COD72" s="264"/>
      <c r="COE72" s="264"/>
      <c r="COF72" s="264"/>
      <c r="COG72" s="264"/>
      <c r="COH72" s="264"/>
      <c r="COI72" s="264"/>
      <c r="COJ72" s="264"/>
      <c r="COK72" s="264"/>
      <c r="COL72" s="264"/>
      <c r="COM72" s="264"/>
      <c r="CON72" s="264"/>
      <c r="COO72" s="264"/>
      <c r="COP72" s="264"/>
      <c r="COQ72" s="264"/>
      <c r="COR72" s="264"/>
      <c r="COS72" s="264"/>
      <c r="COT72" s="264"/>
      <c r="COU72" s="264"/>
      <c r="COV72" s="264"/>
      <c r="COW72" s="264"/>
      <c r="COX72" s="264"/>
      <c r="COY72" s="264"/>
      <c r="COZ72" s="264"/>
      <c r="CPA72" s="264"/>
      <c r="CPB72" s="264"/>
      <c r="CPC72" s="264"/>
      <c r="CPD72" s="264"/>
      <c r="CPE72" s="264"/>
      <c r="CPF72" s="264"/>
      <c r="CPG72" s="264"/>
      <c r="CPH72" s="264"/>
      <c r="CPI72" s="264"/>
      <c r="CPJ72" s="264"/>
      <c r="CPK72" s="264"/>
      <c r="CPL72" s="264"/>
      <c r="CPM72" s="264"/>
      <c r="CPN72" s="264"/>
      <c r="CPO72" s="264"/>
      <c r="CPP72" s="264"/>
      <c r="CPQ72" s="264"/>
      <c r="CPR72" s="264"/>
      <c r="CPS72" s="264"/>
      <c r="CPT72" s="264"/>
      <c r="CPU72" s="264"/>
      <c r="CPV72" s="264"/>
      <c r="CPW72" s="264"/>
      <c r="CPX72" s="264"/>
      <c r="CPY72" s="264"/>
      <c r="CPZ72" s="264"/>
      <c r="CQA72" s="264"/>
      <c r="CQB72" s="264"/>
      <c r="CQC72" s="264"/>
      <c r="CQD72" s="264"/>
      <c r="CQE72" s="264"/>
      <c r="CQF72" s="264"/>
      <c r="CQG72" s="264"/>
      <c r="CQH72" s="264"/>
      <c r="CQI72" s="264"/>
      <c r="CQJ72" s="264"/>
      <c r="CQK72" s="264"/>
      <c r="CQL72" s="264"/>
      <c r="CQM72" s="264"/>
      <c r="CQN72" s="264"/>
      <c r="CQO72" s="264"/>
      <c r="CQP72" s="264"/>
      <c r="CQQ72" s="264"/>
      <c r="CQR72" s="264"/>
      <c r="CQS72" s="264"/>
      <c r="CQT72" s="264"/>
      <c r="CQU72" s="264"/>
      <c r="CQV72" s="264"/>
      <c r="CQW72" s="264"/>
      <c r="CQX72" s="264"/>
      <c r="CQY72" s="264"/>
      <c r="CQZ72" s="264"/>
      <c r="CRA72" s="264"/>
      <c r="CRB72" s="264"/>
      <c r="CRC72" s="264"/>
      <c r="CRD72" s="264"/>
      <c r="CRE72" s="264"/>
      <c r="CRF72" s="264"/>
      <c r="CRG72" s="264"/>
      <c r="CRH72" s="264"/>
      <c r="CRI72" s="264"/>
      <c r="CRJ72" s="264"/>
      <c r="CRK72" s="264"/>
      <c r="CRL72" s="264"/>
      <c r="CRM72" s="264"/>
      <c r="CRN72" s="264"/>
      <c r="CRO72" s="264"/>
      <c r="CRP72" s="264"/>
      <c r="CRQ72" s="264"/>
      <c r="CRR72" s="264"/>
      <c r="CRS72" s="264"/>
      <c r="CRT72" s="264"/>
      <c r="CRU72" s="264"/>
      <c r="CRV72" s="264"/>
      <c r="CRW72" s="264"/>
      <c r="CRX72" s="264"/>
      <c r="CRY72" s="264"/>
      <c r="CRZ72" s="264"/>
      <c r="CSA72" s="264"/>
      <c r="CSB72" s="264"/>
      <c r="CSC72" s="264"/>
      <c r="CSD72" s="264"/>
      <c r="CSE72" s="264"/>
      <c r="CSF72" s="264"/>
      <c r="CSG72" s="264"/>
      <c r="CSH72" s="264"/>
      <c r="CSI72" s="264"/>
      <c r="CSJ72" s="264"/>
      <c r="CSK72" s="264"/>
      <c r="CSL72" s="264"/>
      <c r="CSM72" s="264"/>
      <c r="CSN72" s="264"/>
      <c r="CSO72" s="264"/>
      <c r="CSP72" s="264"/>
      <c r="CSQ72" s="264"/>
      <c r="CSR72" s="264"/>
      <c r="CSS72" s="264"/>
      <c r="CST72" s="264"/>
      <c r="CSU72" s="264"/>
      <c r="CSV72" s="264"/>
      <c r="CSW72" s="264"/>
      <c r="CSX72" s="264"/>
      <c r="CSY72" s="264"/>
      <c r="CSZ72" s="264"/>
      <c r="CTA72" s="264"/>
      <c r="CTB72" s="264"/>
      <c r="CTC72" s="264"/>
      <c r="CTD72" s="264"/>
      <c r="CTE72" s="264"/>
      <c r="CTF72" s="264"/>
      <c r="CTG72" s="264"/>
      <c r="CTH72" s="264"/>
      <c r="CTI72" s="264"/>
      <c r="CTJ72" s="264"/>
      <c r="CTK72" s="264"/>
      <c r="CTL72" s="264"/>
      <c r="CTM72" s="264"/>
      <c r="CTN72" s="264"/>
      <c r="CTO72" s="264"/>
      <c r="CTP72" s="264"/>
      <c r="CTQ72" s="264"/>
      <c r="CTR72" s="264"/>
      <c r="CTS72" s="264"/>
      <c r="CTT72" s="264"/>
      <c r="CTU72" s="264"/>
      <c r="CTV72" s="264"/>
      <c r="CTW72" s="264"/>
      <c r="CTX72" s="264"/>
      <c r="CTY72" s="264"/>
      <c r="CTZ72" s="264"/>
      <c r="CUA72" s="264"/>
      <c r="CUB72" s="264"/>
      <c r="CUC72" s="264"/>
      <c r="CUD72" s="264"/>
      <c r="CUE72" s="264"/>
      <c r="CUF72" s="264"/>
      <c r="CUG72" s="264"/>
      <c r="CUH72" s="264"/>
      <c r="CUI72" s="264"/>
      <c r="CUJ72" s="264"/>
      <c r="CUK72" s="264"/>
      <c r="CUL72" s="264"/>
      <c r="CUM72" s="264"/>
      <c r="CUN72" s="264"/>
      <c r="CUO72" s="264"/>
      <c r="CUP72" s="264"/>
      <c r="CUQ72" s="264"/>
      <c r="CUR72" s="264"/>
      <c r="CUS72" s="264"/>
      <c r="CUT72" s="264"/>
      <c r="CUU72" s="264"/>
      <c r="CUV72" s="264"/>
      <c r="CUW72" s="264"/>
      <c r="CUX72" s="264"/>
      <c r="CUY72" s="264"/>
      <c r="CUZ72" s="264"/>
      <c r="CVA72" s="264"/>
      <c r="CVB72" s="264"/>
      <c r="CVC72" s="264"/>
      <c r="CVD72" s="264"/>
      <c r="CVE72" s="264"/>
      <c r="CVF72" s="264"/>
      <c r="CVG72" s="264"/>
      <c r="CVH72" s="264"/>
      <c r="CVI72" s="264"/>
      <c r="CVJ72" s="264"/>
      <c r="CVK72" s="264"/>
      <c r="CVL72" s="264"/>
      <c r="CVM72" s="264"/>
      <c r="CVN72" s="264"/>
      <c r="CVO72" s="264"/>
      <c r="CVP72" s="264"/>
      <c r="CVQ72" s="264"/>
      <c r="CVR72" s="264"/>
      <c r="CVS72" s="264"/>
      <c r="CVT72" s="264"/>
      <c r="CVU72" s="264"/>
      <c r="CVV72" s="264"/>
      <c r="CVW72" s="264"/>
      <c r="CVX72" s="264"/>
      <c r="CVY72" s="264"/>
      <c r="CVZ72" s="264"/>
      <c r="CWA72" s="264"/>
      <c r="CWB72" s="264"/>
      <c r="CWC72" s="264"/>
      <c r="CWD72" s="264"/>
      <c r="CWE72" s="264"/>
      <c r="CWF72" s="264"/>
      <c r="CWG72" s="264"/>
      <c r="CWH72" s="264"/>
      <c r="CWI72" s="264"/>
      <c r="CWJ72" s="264"/>
      <c r="CWK72" s="264"/>
      <c r="CWL72" s="264"/>
      <c r="CWM72" s="264"/>
      <c r="CWN72" s="264"/>
      <c r="CWO72" s="264"/>
      <c r="CWP72" s="264"/>
      <c r="CWQ72" s="264"/>
      <c r="CWR72" s="264"/>
      <c r="CWS72" s="264"/>
      <c r="CWT72" s="264"/>
      <c r="CWU72" s="264"/>
      <c r="CWV72" s="264"/>
      <c r="CWW72" s="264"/>
      <c r="CWX72" s="264"/>
      <c r="CWY72" s="264"/>
      <c r="CWZ72" s="264"/>
      <c r="CXA72" s="264"/>
      <c r="CXB72" s="264"/>
      <c r="CXC72" s="264"/>
      <c r="CXD72" s="264"/>
      <c r="CXE72" s="264"/>
      <c r="CXF72" s="264"/>
      <c r="CXG72" s="264"/>
      <c r="CXH72" s="264"/>
      <c r="CXI72" s="264"/>
      <c r="CXJ72" s="264"/>
      <c r="CXK72" s="264"/>
      <c r="CXL72" s="264"/>
      <c r="CXM72" s="264"/>
      <c r="CXN72" s="264"/>
      <c r="CXO72" s="264"/>
      <c r="CXP72" s="264"/>
      <c r="CXQ72" s="264"/>
      <c r="CXR72" s="264"/>
      <c r="CXS72" s="264"/>
      <c r="CXT72" s="264"/>
      <c r="CXU72" s="264"/>
      <c r="CXV72" s="264"/>
      <c r="CXW72" s="264"/>
      <c r="CXX72" s="264"/>
      <c r="CXY72" s="264"/>
      <c r="CXZ72" s="264"/>
      <c r="CYA72" s="264"/>
      <c r="CYB72" s="264"/>
      <c r="CYC72" s="264"/>
      <c r="CYD72" s="264"/>
      <c r="CYE72" s="264"/>
      <c r="CYF72" s="264"/>
      <c r="CYG72" s="264"/>
      <c r="CYH72" s="264"/>
      <c r="CYI72" s="264"/>
      <c r="CYJ72" s="264"/>
      <c r="CYK72" s="264"/>
      <c r="CYL72" s="264"/>
      <c r="CYM72" s="264"/>
      <c r="CYN72" s="264"/>
      <c r="CYO72" s="264"/>
      <c r="CYP72" s="264"/>
      <c r="CYQ72" s="264"/>
      <c r="CYR72" s="264"/>
      <c r="CYS72" s="264"/>
      <c r="CYT72" s="264"/>
      <c r="CYU72" s="264"/>
      <c r="CYV72" s="264"/>
      <c r="CYW72" s="264"/>
      <c r="CYX72" s="264"/>
      <c r="CYY72" s="264"/>
      <c r="CYZ72" s="264"/>
      <c r="CZA72" s="264"/>
      <c r="CZB72" s="264"/>
      <c r="CZC72" s="264"/>
      <c r="CZD72" s="264"/>
      <c r="CZE72" s="264"/>
      <c r="CZF72" s="264"/>
      <c r="CZG72" s="264"/>
      <c r="CZH72" s="264"/>
      <c r="CZI72" s="264"/>
      <c r="CZJ72" s="264"/>
      <c r="CZK72" s="264"/>
      <c r="CZL72" s="264"/>
      <c r="CZM72" s="264"/>
      <c r="CZN72" s="264"/>
      <c r="CZO72" s="264"/>
      <c r="CZP72" s="264"/>
      <c r="CZQ72" s="264"/>
      <c r="CZR72" s="264"/>
      <c r="CZS72" s="264"/>
      <c r="CZT72" s="264"/>
      <c r="CZU72" s="264"/>
      <c r="CZV72" s="264"/>
      <c r="CZW72" s="264"/>
      <c r="CZX72" s="264"/>
      <c r="CZY72" s="264"/>
      <c r="CZZ72" s="264"/>
      <c r="DAA72" s="264"/>
      <c r="DAB72" s="264"/>
      <c r="DAC72" s="264"/>
      <c r="DAD72" s="264"/>
      <c r="DAE72" s="264"/>
      <c r="DAF72" s="264"/>
      <c r="DAG72" s="264"/>
      <c r="DAH72" s="264"/>
      <c r="DAI72" s="264"/>
      <c r="DAJ72" s="264"/>
      <c r="DAK72" s="264"/>
      <c r="DAL72" s="264"/>
      <c r="DAM72" s="264"/>
      <c r="DAN72" s="264"/>
      <c r="DAO72" s="264"/>
      <c r="DAP72" s="264"/>
      <c r="DAQ72" s="264"/>
      <c r="DAR72" s="264"/>
      <c r="DAS72" s="264"/>
      <c r="DAT72" s="264"/>
      <c r="DAU72" s="264"/>
      <c r="DAV72" s="264"/>
      <c r="DAW72" s="264"/>
      <c r="DAX72" s="264"/>
      <c r="DAY72" s="264"/>
      <c r="DAZ72" s="264"/>
      <c r="DBA72" s="264"/>
      <c r="DBB72" s="264"/>
      <c r="DBC72" s="264"/>
      <c r="DBD72" s="264"/>
      <c r="DBE72" s="264"/>
      <c r="DBF72" s="264"/>
      <c r="DBG72" s="264"/>
      <c r="DBH72" s="264"/>
      <c r="DBI72" s="264"/>
      <c r="DBJ72" s="264"/>
      <c r="DBK72" s="264"/>
      <c r="DBL72" s="264"/>
      <c r="DBM72" s="264"/>
      <c r="DBN72" s="264"/>
      <c r="DBO72" s="264"/>
      <c r="DBP72" s="264"/>
      <c r="DBQ72" s="264"/>
      <c r="DBR72" s="264"/>
      <c r="DBS72" s="264"/>
      <c r="DBT72" s="264"/>
      <c r="DBU72" s="264"/>
      <c r="DBV72" s="264"/>
      <c r="DBW72" s="264"/>
      <c r="DBX72" s="264"/>
      <c r="DBY72" s="264"/>
      <c r="DBZ72" s="264"/>
      <c r="DCA72" s="264"/>
      <c r="DCB72" s="264"/>
      <c r="DCC72" s="264"/>
      <c r="DCD72" s="264"/>
      <c r="DCE72" s="264"/>
      <c r="DCF72" s="264"/>
      <c r="DCG72" s="264"/>
      <c r="DCH72" s="264"/>
      <c r="DCI72" s="264"/>
      <c r="DCJ72" s="264"/>
      <c r="DCK72" s="264"/>
      <c r="DCL72" s="264"/>
      <c r="DCM72" s="264"/>
      <c r="DCN72" s="264"/>
      <c r="DCO72" s="264"/>
      <c r="DCP72" s="264"/>
      <c r="DCQ72" s="264"/>
      <c r="DCR72" s="264"/>
      <c r="DCS72" s="264"/>
      <c r="DCT72" s="264"/>
      <c r="DCU72" s="264"/>
      <c r="DCV72" s="264"/>
      <c r="DCW72" s="264"/>
      <c r="DCX72" s="264"/>
      <c r="DCY72" s="264"/>
      <c r="DCZ72" s="264"/>
      <c r="DDA72" s="264"/>
      <c r="DDB72" s="264"/>
      <c r="DDC72" s="264"/>
      <c r="DDD72" s="264"/>
      <c r="DDE72" s="264"/>
      <c r="DDF72" s="264"/>
      <c r="DDG72" s="264"/>
      <c r="DDH72" s="264"/>
      <c r="DDI72" s="264"/>
      <c r="DDJ72" s="264"/>
      <c r="DDK72" s="264"/>
      <c r="DDL72" s="264"/>
      <c r="DDM72" s="264"/>
      <c r="DDN72" s="264"/>
      <c r="DDO72" s="264"/>
      <c r="DDP72" s="264"/>
      <c r="DDQ72" s="264"/>
      <c r="DDR72" s="264"/>
      <c r="DDS72" s="264"/>
      <c r="DDT72" s="264"/>
      <c r="DDU72" s="264"/>
      <c r="DDV72" s="264"/>
      <c r="DDW72" s="264"/>
      <c r="DDX72" s="264"/>
      <c r="DDY72" s="264"/>
      <c r="DDZ72" s="264"/>
      <c r="DEA72" s="264"/>
      <c r="DEB72" s="264"/>
      <c r="DEC72" s="264"/>
      <c r="DED72" s="264"/>
      <c r="DEE72" s="264"/>
      <c r="DEF72" s="264"/>
      <c r="DEG72" s="264"/>
      <c r="DEH72" s="264"/>
      <c r="DEI72" s="264"/>
      <c r="DEJ72" s="264"/>
      <c r="DEK72" s="264"/>
      <c r="DEL72" s="264"/>
      <c r="DEM72" s="264"/>
      <c r="DEN72" s="264"/>
      <c r="DEO72" s="264"/>
      <c r="DEP72" s="264"/>
      <c r="DEQ72" s="264"/>
      <c r="DER72" s="264"/>
      <c r="DES72" s="264"/>
      <c r="DET72" s="264"/>
      <c r="DEU72" s="264"/>
      <c r="DEV72" s="264"/>
      <c r="DEW72" s="264"/>
      <c r="DEX72" s="264"/>
      <c r="DEY72" s="264"/>
      <c r="DEZ72" s="264"/>
      <c r="DFA72" s="264"/>
      <c r="DFB72" s="264"/>
      <c r="DFC72" s="264"/>
      <c r="DFD72" s="264"/>
      <c r="DFE72" s="264"/>
      <c r="DFF72" s="264"/>
      <c r="DFG72" s="264"/>
      <c r="DFH72" s="264"/>
      <c r="DFI72" s="264"/>
      <c r="DFJ72" s="264"/>
      <c r="DFK72" s="264"/>
      <c r="DFL72" s="264"/>
      <c r="DFM72" s="264"/>
      <c r="DFN72" s="264"/>
      <c r="DFO72" s="264"/>
      <c r="DFP72" s="264"/>
      <c r="DFQ72" s="264"/>
      <c r="DFR72" s="264"/>
      <c r="DFS72" s="264"/>
      <c r="DFT72" s="264"/>
      <c r="DFU72" s="264"/>
      <c r="DFV72" s="264"/>
      <c r="DFW72" s="264"/>
      <c r="DFX72" s="264"/>
      <c r="DFY72" s="264"/>
      <c r="DFZ72" s="264"/>
      <c r="DGA72" s="264"/>
      <c r="DGB72" s="264"/>
      <c r="DGC72" s="264"/>
      <c r="DGD72" s="264"/>
      <c r="DGE72" s="264"/>
      <c r="DGF72" s="264"/>
      <c r="DGG72" s="264"/>
      <c r="DGH72" s="264"/>
      <c r="DGI72" s="264"/>
      <c r="DGJ72" s="264"/>
      <c r="DGK72" s="264"/>
      <c r="DGL72" s="264"/>
      <c r="DGM72" s="264"/>
      <c r="DGN72" s="264"/>
      <c r="DGO72" s="264"/>
      <c r="DGP72" s="264"/>
      <c r="DGQ72" s="264"/>
      <c r="DGR72" s="264"/>
      <c r="DGS72" s="264"/>
      <c r="DGT72" s="264"/>
      <c r="DGU72" s="264"/>
      <c r="DGV72" s="264"/>
      <c r="DGW72" s="264"/>
      <c r="DGX72" s="264"/>
      <c r="DGY72" s="264"/>
      <c r="DGZ72" s="264"/>
      <c r="DHA72" s="264"/>
      <c r="DHB72" s="264"/>
      <c r="DHC72" s="264"/>
      <c r="DHD72" s="264"/>
      <c r="DHE72" s="264"/>
      <c r="DHF72" s="264"/>
      <c r="DHG72" s="264"/>
      <c r="DHH72" s="264"/>
      <c r="DHI72" s="264"/>
      <c r="DHJ72" s="264"/>
      <c r="DHK72" s="264"/>
      <c r="DHL72" s="264"/>
      <c r="DHM72" s="264"/>
      <c r="DHN72" s="264"/>
      <c r="DHO72" s="264"/>
      <c r="DHP72" s="264"/>
      <c r="DHQ72" s="264"/>
      <c r="DHR72" s="264"/>
      <c r="DHS72" s="264"/>
      <c r="DHT72" s="264"/>
      <c r="DHU72" s="264"/>
      <c r="DHV72" s="264"/>
      <c r="DHW72" s="264"/>
      <c r="DHX72" s="264"/>
      <c r="DHY72" s="264"/>
      <c r="DHZ72" s="264"/>
      <c r="DIA72" s="264"/>
      <c r="DIB72" s="264"/>
      <c r="DIC72" s="264"/>
      <c r="DID72" s="264"/>
      <c r="DIE72" s="264"/>
      <c r="DIF72" s="264"/>
      <c r="DIG72" s="264"/>
      <c r="DIH72" s="264"/>
      <c r="DII72" s="264"/>
      <c r="DIJ72" s="264"/>
      <c r="DIK72" s="264"/>
      <c r="DIL72" s="264"/>
      <c r="DIM72" s="264"/>
      <c r="DIN72" s="264"/>
      <c r="DIO72" s="264"/>
      <c r="DIP72" s="264"/>
      <c r="DIQ72" s="264"/>
      <c r="DIR72" s="264"/>
      <c r="DIS72" s="264"/>
      <c r="DIT72" s="264"/>
      <c r="DIU72" s="264"/>
      <c r="DIV72" s="264"/>
      <c r="DIW72" s="264"/>
      <c r="DIX72" s="264"/>
      <c r="DIY72" s="264"/>
      <c r="DIZ72" s="264"/>
      <c r="DJA72" s="264"/>
      <c r="DJB72" s="264"/>
      <c r="DJC72" s="264"/>
      <c r="DJD72" s="264"/>
      <c r="DJE72" s="264"/>
      <c r="DJF72" s="264"/>
      <c r="DJG72" s="264"/>
      <c r="DJH72" s="264"/>
      <c r="DJI72" s="264"/>
      <c r="DJJ72" s="264"/>
      <c r="DJK72" s="264"/>
      <c r="DJL72" s="264"/>
      <c r="DJM72" s="264"/>
      <c r="DJN72" s="264"/>
      <c r="DJO72" s="264"/>
      <c r="DJP72" s="264"/>
      <c r="DJQ72" s="264"/>
      <c r="DJR72" s="264"/>
      <c r="DJS72" s="264"/>
      <c r="DJT72" s="264"/>
      <c r="DJU72" s="264"/>
      <c r="DJV72" s="264"/>
      <c r="DJW72" s="264"/>
      <c r="DJX72" s="264"/>
      <c r="DJY72" s="264"/>
      <c r="DJZ72" s="264"/>
      <c r="DKA72" s="264"/>
      <c r="DKB72" s="264"/>
      <c r="DKC72" s="264"/>
      <c r="DKD72" s="264"/>
      <c r="DKE72" s="264"/>
      <c r="DKF72" s="264"/>
      <c r="DKG72" s="264"/>
      <c r="DKH72" s="264"/>
      <c r="DKI72" s="264"/>
      <c r="DKJ72" s="264"/>
      <c r="DKK72" s="264"/>
      <c r="DKL72" s="264"/>
      <c r="DKM72" s="264"/>
      <c r="DKN72" s="264"/>
      <c r="DKO72" s="264"/>
      <c r="DKP72" s="264"/>
      <c r="DKQ72" s="264"/>
      <c r="DKR72" s="264"/>
      <c r="DKS72" s="264"/>
      <c r="DKT72" s="264"/>
      <c r="DKU72" s="264"/>
      <c r="DKV72" s="264"/>
      <c r="DKW72" s="264"/>
      <c r="DKX72" s="264"/>
      <c r="DKY72" s="264"/>
      <c r="DKZ72" s="264"/>
      <c r="DLA72" s="264"/>
      <c r="DLB72" s="264"/>
      <c r="DLC72" s="264"/>
      <c r="DLD72" s="264"/>
      <c r="DLE72" s="264"/>
      <c r="DLF72" s="264"/>
      <c r="DLG72" s="264"/>
      <c r="DLH72" s="264"/>
      <c r="DLI72" s="264"/>
      <c r="DLJ72" s="264"/>
      <c r="DLK72" s="264"/>
      <c r="DLL72" s="264"/>
      <c r="DLM72" s="264"/>
      <c r="DLN72" s="264"/>
      <c r="DLO72" s="264"/>
      <c r="DLP72" s="264"/>
      <c r="DLQ72" s="264"/>
      <c r="DLR72" s="264"/>
      <c r="DLS72" s="264"/>
      <c r="DLT72" s="264"/>
      <c r="DLU72" s="264"/>
      <c r="DLV72" s="264"/>
      <c r="DLW72" s="264"/>
      <c r="DLX72" s="264"/>
      <c r="DLY72" s="264"/>
      <c r="DLZ72" s="264"/>
      <c r="DMA72" s="264"/>
      <c r="DMB72" s="264"/>
      <c r="DMC72" s="264"/>
      <c r="DMD72" s="264"/>
      <c r="DME72" s="264"/>
      <c r="DMF72" s="264"/>
      <c r="DMG72" s="264"/>
      <c r="DMH72" s="264"/>
      <c r="DMI72" s="264"/>
      <c r="DMJ72" s="264"/>
      <c r="DMK72" s="264"/>
      <c r="DML72" s="264"/>
      <c r="DMM72" s="264"/>
      <c r="DMN72" s="264"/>
      <c r="DMO72" s="264"/>
      <c r="DMP72" s="264"/>
      <c r="DMQ72" s="264"/>
      <c r="DMR72" s="264"/>
      <c r="DMS72" s="264"/>
      <c r="DMT72" s="264"/>
      <c r="DMU72" s="264"/>
      <c r="DMV72" s="264"/>
      <c r="DMW72" s="264"/>
      <c r="DMX72" s="264"/>
      <c r="DMY72" s="264"/>
      <c r="DMZ72" s="264"/>
      <c r="DNA72" s="264"/>
      <c r="DNB72" s="264"/>
      <c r="DNC72" s="264"/>
      <c r="DND72" s="264"/>
      <c r="DNE72" s="264"/>
      <c r="DNF72" s="264"/>
      <c r="DNG72" s="264"/>
      <c r="DNH72" s="264"/>
      <c r="DNI72" s="264"/>
      <c r="DNJ72" s="264"/>
      <c r="DNK72" s="264"/>
      <c r="DNL72" s="264"/>
      <c r="DNM72" s="264"/>
      <c r="DNN72" s="264"/>
      <c r="DNO72" s="264"/>
      <c r="DNP72" s="264"/>
      <c r="DNQ72" s="264"/>
      <c r="DNR72" s="264"/>
      <c r="DNS72" s="264"/>
      <c r="DNT72" s="264"/>
      <c r="DNU72" s="264"/>
      <c r="DNV72" s="264"/>
      <c r="DNW72" s="264"/>
      <c r="DNX72" s="264"/>
      <c r="DNY72" s="264"/>
      <c r="DNZ72" s="264"/>
      <c r="DOA72" s="264"/>
      <c r="DOB72" s="264"/>
      <c r="DOC72" s="264"/>
      <c r="DOD72" s="264"/>
      <c r="DOE72" s="264"/>
      <c r="DOF72" s="264"/>
      <c r="DOG72" s="264"/>
      <c r="DOH72" s="264"/>
      <c r="DOI72" s="264"/>
      <c r="DOJ72" s="264"/>
      <c r="DOK72" s="264"/>
      <c r="DOL72" s="264"/>
      <c r="DOM72" s="264"/>
      <c r="DON72" s="264"/>
      <c r="DOO72" s="264"/>
      <c r="DOP72" s="264"/>
      <c r="DOQ72" s="264"/>
      <c r="DOR72" s="264"/>
      <c r="DOS72" s="264"/>
      <c r="DOT72" s="264"/>
      <c r="DOU72" s="264"/>
      <c r="DOV72" s="264"/>
      <c r="DOW72" s="264"/>
      <c r="DOX72" s="264"/>
      <c r="DOY72" s="264"/>
      <c r="DOZ72" s="264"/>
      <c r="DPA72" s="264"/>
      <c r="DPB72" s="264"/>
      <c r="DPC72" s="264"/>
      <c r="DPD72" s="264"/>
      <c r="DPE72" s="264"/>
      <c r="DPF72" s="264"/>
      <c r="DPG72" s="264"/>
      <c r="DPH72" s="264"/>
      <c r="DPI72" s="264"/>
      <c r="DPJ72" s="264"/>
      <c r="DPK72" s="264"/>
      <c r="DPL72" s="264"/>
      <c r="DPM72" s="264"/>
      <c r="DPN72" s="264"/>
      <c r="DPO72" s="264"/>
      <c r="DPP72" s="264"/>
      <c r="DPQ72" s="264"/>
      <c r="DPR72" s="264"/>
      <c r="DPS72" s="264"/>
      <c r="DPT72" s="264"/>
      <c r="DPU72" s="264"/>
      <c r="DPV72" s="264"/>
      <c r="DPW72" s="264"/>
      <c r="DPX72" s="264"/>
      <c r="DPY72" s="264"/>
      <c r="DPZ72" s="264"/>
      <c r="DQA72" s="264"/>
      <c r="DQB72" s="264"/>
      <c r="DQC72" s="264"/>
      <c r="DQD72" s="264"/>
      <c r="DQE72" s="264"/>
      <c r="DQF72" s="264"/>
      <c r="DQG72" s="264"/>
      <c r="DQH72" s="264"/>
      <c r="DQI72" s="264"/>
      <c r="DQJ72" s="264"/>
      <c r="DQK72" s="264"/>
      <c r="DQL72" s="264"/>
      <c r="DQM72" s="264"/>
      <c r="DQN72" s="264"/>
      <c r="DQO72" s="264"/>
      <c r="DQP72" s="264"/>
      <c r="DQQ72" s="264"/>
      <c r="DQR72" s="264"/>
      <c r="DQS72" s="264"/>
      <c r="DQT72" s="264"/>
      <c r="DQU72" s="264"/>
      <c r="DQV72" s="264"/>
      <c r="DQW72" s="264"/>
      <c r="DQX72" s="264"/>
      <c r="DQY72" s="264"/>
      <c r="DQZ72" s="264"/>
      <c r="DRA72" s="264"/>
      <c r="DRB72" s="264"/>
      <c r="DRC72" s="264"/>
      <c r="DRD72" s="264"/>
      <c r="DRE72" s="264"/>
      <c r="DRF72" s="264"/>
      <c r="DRG72" s="264"/>
      <c r="DRH72" s="264"/>
      <c r="DRI72" s="264"/>
      <c r="DRJ72" s="264"/>
      <c r="DRK72" s="264"/>
      <c r="DRL72" s="264"/>
      <c r="DRM72" s="264"/>
      <c r="DRN72" s="264"/>
      <c r="DRO72" s="264"/>
      <c r="DRP72" s="264"/>
      <c r="DRQ72" s="264"/>
      <c r="DRR72" s="264"/>
      <c r="DRS72" s="264"/>
      <c r="DRT72" s="264"/>
      <c r="DRU72" s="264"/>
      <c r="DRV72" s="264"/>
      <c r="DRW72" s="264"/>
      <c r="DRX72" s="264"/>
      <c r="DRY72" s="264"/>
      <c r="DRZ72" s="264"/>
      <c r="DSA72" s="264"/>
      <c r="DSB72" s="264"/>
      <c r="DSC72" s="264"/>
      <c r="DSD72" s="264"/>
      <c r="DSE72" s="264"/>
      <c r="DSF72" s="264"/>
      <c r="DSG72" s="264"/>
      <c r="DSH72" s="264"/>
      <c r="DSI72" s="264"/>
      <c r="DSJ72" s="264"/>
      <c r="DSK72" s="264"/>
      <c r="DSL72" s="264"/>
      <c r="DSM72" s="264"/>
      <c r="DSN72" s="264"/>
      <c r="DSO72" s="264"/>
      <c r="DSP72" s="264"/>
      <c r="DSQ72" s="264"/>
      <c r="DSR72" s="264"/>
      <c r="DSS72" s="264"/>
      <c r="DST72" s="264"/>
      <c r="DSU72" s="264"/>
      <c r="DSV72" s="264"/>
      <c r="DSW72" s="264"/>
      <c r="DSX72" s="264"/>
      <c r="DSY72" s="264"/>
      <c r="DSZ72" s="264"/>
      <c r="DTA72" s="264"/>
      <c r="DTB72" s="264"/>
      <c r="DTC72" s="264"/>
      <c r="DTD72" s="264"/>
      <c r="DTE72" s="264"/>
      <c r="DTF72" s="264"/>
      <c r="DTG72" s="264"/>
      <c r="DTH72" s="264"/>
      <c r="DTI72" s="264"/>
      <c r="DTJ72" s="264"/>
      <c r="DTK72" s="264"/>
      <c r="DTL72" s="264"/>
      <c r="DTM72" s="264"/>
      <c r="DTN72" s="264"/>
      <c r="DTO72" s="264"/>
      <c r="DTP72" s="264"/>
      <c r="DTQ72" s="264"/>
      <c r="DTR72" s="264"/>
      <c r="DTS72" s="264"/>
      <c r="DTT72" s="264"/>
      <c r="DTU72" s="264"/>
      <c r="DTV72" s="264"/>
      <c r="DTW72" s="264"/>
      <c r="DTX72" s="264"/>
      <c r="DTY72" s="264"/>
      <c r="DTZ72" s="264"/>
      <c r="DUA72" s="264"/>
      <c r="DUB72" s="264"/>
      <c r="DUC72" s="264"/>
      <c r="DUD72" s="264"/>
      <c r="DUE72" s="264"/>
      <c r="DUF72" s="264"/>
      <c r="DUG72" s="264"/>
      <c r="DUH72" s="264"/>
      <c r="DUI72" s="264"/>
      <c r="DUJ72" s="264"/>
      <c r="DUK72" s="264"/>
      <c r="DUL72" s="264"/>
      <c r="DUM72" s="264"/>
      <c r="DUN72" s="264"/>
      <c r="DUO72" s="264"/>
      <c r="DUP72" s="264"/>
      <c r="DUQ72" s="264"/>
      <c r="DUR72" s="264"/>
      <c r="DUS72" s="264"/>
      <c r="DUT72" s="264"/>
      <c r="DUU72" s="264"/>
      <c r="DUV72" s="264"/>
      <c r="DUW72" s="264"/>
      <c r="DUX72" s="264"/>
      <c r="DUY72" s="264"/>
      <c r="DUZ72" s="264"/>
      <c r="DVA72" s="264"/>
      <c r="DVB72" s="264"/>
      <c r="DVC72" s="264"/>
      <c r="DVD72" s="264"/>
      <c r="DVE72" s="264"/>
      <c r="DVF72" s="264"/>
      <c r="DVG72" s="264"/>
      <c r="DVH72" s="264"/>
      <c r="DVI72" s="264"/>
      <c r="DVJ72" s="264"/>
      <c r="DVK72" s="264"/>
      <c r="DVL72" s="264"/>
      <c r="DVM72" s="264"/>
      <c r="DVN72" s="264"/>
      <c r="DVO72" s="264"/>
      <c r="DVP72" s="264"/>
      <c r="DVQ72" s="264"/>
      <c r="DVR72" s="264"/>
      <c r="DVS72" s="264"/>
      <c r="DVT72" s="264"/>
      <c r="DVU72" s="264"/>
      <c r="DVV72" s="264"/>
      <c r="DVW72" s="264"/>
      <c r="DVX72" s="264"/>
      <c r="DVY72" s="264"/>
      <c r="DVZ72" s="264"/>
      <c r="DWA72" s="264"/>
      <c r="DWB72" s="264"/>
      <c r="DWC72" s="264"/>
      <c r="DWD72" s="264"/>
      <c r="DWE72" s="264"/>
      <c r="DWF72" s="264"/>
      <c r="DWG72" s="264"/>
      <c r="DWH72" s="264"/>
      <c r="DWI72" s="264"/>
      <c r="DWJ72" s="264"/>
      <c r="DWK72" s="264"/>
      <c r="DWL72" s="264"/>
      <c r="DWM72" s="264"/>
      <c r="DWN72" s="264"/>
      <c r="DWO72" s="264"/>
      <c r="DWP72" s="264"/>
      <c r="DWQ72" s="264"/>
      <c r="DWR72" s="264"/>
      <c r="DWS72" s="264"/>
      <c r="DWT72" s="264"/>
      <c r="DWU72" s="264"/>
      <c r="DWV72" s="264"/>
      <c r="DWW72" s="264"/>
      <c r="DWX72" s="264"/>
      <c r="DWY72" s="264"/>
      <c r="DWZ72" s="264"/>
      <c r="DXA72" s="264"/>
      <c r="DXB72" s="264"/>
      <c r="DXC72" s="264"/>
      <c r="DXD72" s="264"/>
      <c r="DXE72" s="264"/>
      <c r="DXF72" s="264"/>
      <c r="DXG72" s="264"/>
      <c r="DXH72" s="264"/>
      <c r="DXI72" s="264"/>
      <c r="DXJ72" s="264"/>
      <c r="DXK72" s="264"/>
      <c r="DXL72" s="264"/>
      <c r="DXM72" s="264"/>
      <c r="DXN72" s="264"/>
      <c r="DXO72" s="264"/>
      <c r="DXP72" s="264"/>
      <c r="DXQ72" s="264"/>
      <c r="DXR72" s="264"/>
      <c r="DXS72" s="264"/>
      <c r="DXT72" s="264"/>
      <c r="DXU72" s="264"/>
      <c r="DXV72" s="264"/>
      <c r="DXW72" s="264"/>
      <c r="DXX72" s="264"/>
      <c r="DXY72" s="264"/>
      <c r="DXZ72" s="264"/>
      <c r="DYA72" s="264"/>
      <c r="DYB72" s="264"/>
      <c r="DYC72" s="264"/>
      <c r="DYD72" s="264"/>
      <c r="DYE72" s="264"/>
      <c r="DYF72" s="264"/>
      <c r="DYG72" s="264"/>
      <c r="DYH72" s="264"/>
      <c r="DYI72" s="264"/>
      <c r="DYJ72" s="264"/>
      <c r="DYK72" s="264"/>
      <c r="DYL72" s="264"/>
      <c r="DYM72" s="264"/>
      <c r="DYN72" s="264"/>
      <c r="DYO72" s="264"/>
      <c r="DYP72" s="264"/>
      <c r="DYQ72" s="264"/>
      <c r="DYR72" s="264"/>
      <c r="DYS72" s="264"/>
      <c r="DYT72" s="264"/>
      <c r="DYU72" s="264"/>
      <c r="DYV72" s="264"/>
      <c r="DYW72" s="264"/>
      <c r="DYX72" s="264"/>
      <c r="DYY72" s="264"/>
      <c r="DYZ72" s="264"/>
      <c r="DZA72" s="264"/>
      <c r="DZB72" s="264"/>
      <c r="DZC72" s="264"/>
      <c r="DZD72" s="264"/>
      <c r="DZE72" s="264"/>
      <c r="DZF72" s="264"/>
      <c r="DZG72" s="264"/>
      <c r="DZH72" s="264"/>
      <c r="DZI72" s="264"/>
      <c r="DZJ72" s="264"/>
      <c r="DZK72" s="264"/>
      <c r="DZL72" s="264"/>
      <c r="DZM72" s="264"/>
      <c r="DZN72" s="264"/>
      <c r="DZO72" s="264"/>
      <c r="DZP72" s="264"/>
      <c r="DZQ72" s="264"/>
      <c r="DZR72" s="264"/>
      <c r="DZS72" s="264"/>
      <c r="DZT72" s="264"/>
      <c r="DZU72" s="264"/>
      <c r="DZV72" s="264"/>
      <c r="DZW72" s="264"/>
      <c r="DZX72" s="264"/>
      <c r="DZY72" s="264"/>
      <c r="DZZ72" s="264"/>
      <c r="EAA72" s="264"/>
      <c r="EAB72" s="264"/>
      <c r="EAC72" s="264"/>
      <c r="EAD72" s="264"/>
      <c r="EAE72" s="264"/>
      <c r="EAF72" s="264"/>
      <c r="EAG72" s="264"/>
      <c r="EAH72" s="264"/>
      <c r="EAI72" s="264"/>
      <c r="EAJ72" s="264"/>
      <c r="EAK72" s="264"/>
      <c r="EAL72" s="264"/>
      <c r="EAM72" s="264"/>
      <c r="EAN72" s="264"/>
      <c r="EAO72" s="264"/>
      <c r="EAP72" s="264"/>
      <c r="EAQ72" s="264"/>
      <c r="EAR72" s="264"/>
      <c r="EAS72" s="264"/>
      <c r="EAT72" s="264"/>
      <c r="EAU72" s="264"/>
      <c r="EAV72" s="264"/>
      <c r="EAW72" s="264"/>
      <c r="EAX72" s="264"/>
      <c r="EAY72" s="264"/>
      <c r="EAZ72" s="264"/>
      <c r="EBA72" s="264"/>
      <c r="EBB72" s="264"/>
      <c r="EBC72" s="264"/>
      <c r="EBD72" s="264"/>
      <c r="EBE72" s="264"/>
      <c r="EBF72" s="264"/>
      <c r="EBG72" s="264"/>
      <c r="EBH72" s="264"/>
      <c r="EBI72" s="264"/>
      <c r="EBJ72" s="264"/>
      <c r="EBK72" s="264"/>
      <c r="EBL72" s="264"/>
      <c r="EBM72" s="264"/>
      <c r="EBN72" s="264"/>
      <c r="EBO72" s="264"/>
      <c r="EBP72" s="264"/>
      <c r="EBQ72" s="264"/>
      <c r="EBR72" s="264"/>
      <c r="EBS72" s="264"/>
      <c r="EBT72" s="264"/>
      <c r="EBU72" s="264"/>
      <c r="EBV72" s="264"/>
      <c r="EBW72" s="264"/>
      <c r="EBX72" s="264"/>
      <c r="EBY72" s="264"/>
      <c r="EBZ72" s="264"/>
      <c r="ECA72" s="264"/>
      <c r="ECB72" s="264"/>
      <c r="ECC72" s="264"/>
      <c r="ECD72" s="264"/>
      <c r="ECE72" s="264"/>
      <c r="ECF72" s="264"/>
      <c r="ECG72" s="264"/>
      <c r="ECH72" s="264"/>
      <c r="ECI72" s="264"/>
      <c r="ECJ72" s="264"/>
      <c r="ECK72" s="264"/>
      <c r="ECL72" s="264"/>
      <c r="ECM72" s="264"/>
      <c r="ECN72" s="264"/>
      <c r="ECO72" s="264"/>
      <c r="ECP72" s="264"/>
      <c r="ECQ72" s="264"/>
      <c r="ECR72" s="264"/>
      <c r="ECS72" s="264"/>
      <c r="ECT72" s="264"/>
      <c r="ECU72" s="264"/>
      <c r="ECV72" s="264"/>
      <c r="ECW72" s="264"/>
      <c r="ECX72" s="264"/>
      <c r="ECY72" s="264"/>
      <c r="ECZ72" s="264"/>
      <c r="EDA72" s="264"/>
      <c r="EDB72" s="264"/>
      <c r="EDC72" s="264"/>
      <c r="EDD72" s="264"/>
      <c r="EDE72" s="264"/>
      <c r="EDF72" s="264"/>
      <c r="EDG72" s="264"/>
      <c r="EDH72" s="264"/>
      <c r="EDI72" s="264"/>
      <c r="EDJ72" s="264"/>
      <c r="EDK72" s="264"/>
      <c r="EDL72" s="264"/>
      <c r="EDM72" s="264"/>
      <c r="EDN72" s="264"/>
      <c r="EDO72" s="264"/>
      <c r="EDP72" s="264"/>
      <c r="EDQ72" s="264"/>
      <c r="EDR72" s="264"/>
      <c r="EDS72" s="264"/>
      <c r="EDT72" s="264"/>
      <c r="EDU72" s="264"/>
      <c r="EDV72" s="264"/>
      <c r="EDW72" s="264"/>
      <c r="EDX72" s="264"/>
      <c r="EDY72" s="264"/>
      <c r="EDZ72" s="264"/>
      <c r="EEA72" s="264"/>
      <c r="EEB72" s="264"/>
      <c r="EEC72" s="264"/>
      <c r="EED72" s="264"/>
      <c r="EEE72" s="264"/>
      <c r="EEF72" s="264"/>
      <c r="EEG72" s="264"/>
      <c r="EEH72" s="264"/>
      <c r="EEI72" s="264"/>
      <c r="EEJ72" s="264"/>
      <c r="EEK72" s="264"/>
      <c r="EEL72" s="264"/>
      <c r="EEM72" s="264"/>
      <c r="EEN72" s="264"/>
      <c r="EEO72" s="264"/>
      <c r="EEP72" s="264"/>
      <c r="EEQ72" s="264"/>
      <c r="EER72" s="264"/>
      <c r="EES72" s="264"/>
      <c r="EET72" s="264"/>
      <c r="EEU72" s="264"/>
      <c r="EEV72" s="264"/>
      <c r="EEW72" s="264"/>
      <c r="EEX72" s="264"/>
      <c r="EEY72" s="264"/>
      <c r="EEZ72" s="264"/>
      <c r="EFA72" s="264"/>
      <c r="EFB72" s="264"/>
      <c r="EFC72" s="264"/>
      <c r="EFD72" s="264"/>
      <c r="EFE72" s="264"/>
      <c r="EFF72" s="264"/>
      <c r="EFG72" s="264"/>
      <c r="EFH72" s="264"/>
      <c r="EFI72" s="264"/>
      <c r="EFJ72" s="264"/>
      <c r="EFK72" s="264"/>
      <c r="EFL72" s="264"/>
      <c r="EFM72" s="264"/>
      <c r="EFN72" s="264"/>
      <c r="EFO72" s="264"/>
      <c r="EFP72" s="264"/>
      <c r="EFQ72" s="264"/>
      <c r="EFR72" s="264"/>
      <c r="EFS72" s="264"/>
      <c r="EFT72" s="264"/>
      <c r="EFU72" s="264"/>
      <c r="EFV72" s="264"/>
      <c r="EFW72" s="264"/>
      <c r="EFX72" s="264"/>
      <c r="EFY72" s="264"/>
      <c r="EFZ72" s="264"/>
      <c r="EGA72" s="264"/>
      <c r="EGB72" s="264"/>
      <c r="EGC72" s="264"/>
      <c r="EGD72" s="264"/>
      <c r="EGE72" s="264"/>
      <c r="EGF72" s="264"/>
      <c r="EGG72" s="264"/>
      <c r="EGH72" s="264"/>
      <c r="EGI72" s="264"/>
      <c r="EGJ72" s="264"/>
      <c r="EGK72" s="264"/>
      <c r="EGL72" s="264"/>
      <c r="EGM72" s="264"/>
      <c r="EGN72" s="264"/>
      <c r="EGO72" s="264"/>
      <c r="EGP72" s="264"/>
      <c r="EGQ72" s="264"/>
      <c r="EGR72" s="264"/>
      <c r="EGS72" s="264"/>
      <c r="EGT72" s="264"/>
      <c r="EGU72" s="264"/>
      <c r="EGV72" s="264"/>
      <c r="EGW72" s="264"/>
      <c r="EGX72" s="264"/>
      <c r="EGY72" s="264"/>
      <c r="EGZ72" s="264"/>
      <c r="EHA72" s="264"/>
      <c r="EHB72" s="264"/>
      <c r="EHC72" s="264"/>
      <c r="EHD72" s="264"/>
      <c r="EHE72" s="264"/>
      <c r="EHF72" s="264"/>
      <c r="EHG72" s="264"/>
      <c r="EHH72" s="264"/>
      <c r="EHI72" s="264"/>
      <c r="EHJ72" s="264"/>
      <c r="EHK72" s="264"/>
      <c r="EHL72" s="264"/>
      <c r="EHM72" s="264"/>
      <c r="EHN72" s="264"/>
      <c r="EHO72" s="264"/>
      <c r="EHP72" s="264"/>
      <c r="EHQ72" s="264"/>
      <c r="EHR72" s="264"/>
      <c r="EHS72" s="264"/>
      <c r="EHT72" s="264"/>
      <c r="EHU72" s="264"/>
      <c r="EHV72" s="264"/>
      <c r="EHW72" s="264"/>
      <c r="EHX72" s="264"/>
      <c r="EHY72" s="264"/>
      <c r="EHZ72" s="264"/>
      <c r="EIA72" s="264"/>
      <c r="EIB72" s="264"/>
      <c r="EIC72" s="264"/>
      <c r="EID72" s="264"/>
      <c r="EIE72" s="264"/>
      <c r="EIF72" s="264"/>
      <c r="EIG72" s="264"/>
      <c r="EIH72" s="264"/>
      <c r="EII72" s="264"/>
      <c r="EIJ72" s="264"/>
      <c r="EIK72" s="264"/>
      <c r="EIL72" s="264"/>
      <c r="EIM72" s="264"/>
      <c r="EIN72" s="264"/>
      <c r="EIO72" s="264"/>
      <c r="EIP72" s="264"/>
      <c r="EIQ72" s="264"/>
      <c r="EIR72" s="264"/>
      <c r="EIS72" s="264"/>
      <c r="EIT72" s="264"/>
      <c r="EIU72" s="264"/>
      <c r="EIV72" s="264"/>
      <c r="EIW72" s="264"/>
      <c r="EIX72" s="264"/>
      <c r="EIY72" s="264"/>
      <c r="EIZ72" s="264"/>
      <c r="EJA72" s="264"/>
      <c r="EJB72" s="264"/>
      <c r="EJC72" s="264"/>
      <c r="EJD72" s="264"/>
      <c r="EJE72" s="264"/>
      <c r="EJF72" s="264"/>
      <c r="EJG72" s="264"/>
      <c r="EJH72" s="264"/>
      <c r="EJI72" s="264"/>
      <c r="EJJ72" s="264"/>
      <c r="EJK72" s="264"/>
      <c r="EJL72" s="264"/>
      <c r="EJM72" s="264"/>
      <c r="EJN72" s="264"/>
      <c r="EJO72" s="264"/>
      <c r="EJP72" s="264"/>
      <c r="EJQ72" s="264"/>
      <c r="EJR72" s="264"/>
      <c r="EJS72" s="264"/>
      <c r="EJT72" s="264"/>
      <c r="EJU72" s="264"/>
      <c r="EJV72" s="264"/>
      <c r="EJW72" s="264"/>
      <c r="EJX72" s="264"/>
      <c r="EJY72" s="264"/>
      <c r="EJZ72" s="264"/>
      <c r="EKA72" s="264"/>
      <c r="EKB72" s="264"/>
      <c r="EKC72" s="264"/>
      <c r="EKD72" s="264"/>
      <c r="EKE72" s="264"/>
      <c r="EKF72" s="264"/>
      <c r="EKG72" s="264"/>
      <c r="EKH72" s="264"/>
      <c r="EKI72" s="264"/>
      <c r="EKJ72" s="264"/>
      <c r="EKK72" s="264"/>
      <c r="EKL72" s="264"/>
      <c r="EKM72" s="264"/>
      <c r="EKN72" s="264"/>
      <c r="EKO72" s="264"/>
      <c r="EKP72" s="264"/>
      <c r="EKQ72" s="264"/>
      <c r="EKR72" s="264"/>
      <c r="EKS72" s="264"/>
      <c r="EKT72" s="264"/>
      <c r="EKU72" s="264"/>
      <c r="EKV72" s="264"/>
      <c r="EKW72" s="264"/>
      <c r="EKX72" s="264"/>
      <c r="EKY72" s="264"/>
      <c r="EKZ72" s="264"/>
      <c r="ELA72" s="264"/>
      <c r="ELB72" s="264"/>
      <c r="ELC72" s="264"/>
      <c r="ELD72" s="264"/>
      <c r="ELE72" s="264"/>
      <c r="ELF72" s="264"/>
      <c r="ELG72" s="264"/>
      <c r="ELH72" s="264"/>
      <c r="ELI72" s="264"/>
      <c r="ELJ72" s="264"/>
      <c r="ELK72" s="264"/>
      <c r="ELL72" s="264"/>
      <c r="ELM72" s="264"/>
      <c r="ELN72" s="264"/>
      <c r="ELO72" s="264"/>
      <c r="ELP72" s="264"/>
      <c r="ELQ72" s="264"/>
      <c r="ELR72" s="264"/>
      <c r="ELS72" s="264"/>
      <c r="ELT72" s="264"/>
      <c r="ELU72" s="264"/>
      <c r="ELV72" s="264"/>
      <c r="ELW72" s="264"/>
      <c r="ELX72" s="264"/>
      <c r="ELY72" s="264"/>
      <c r="ELZ72" s="264"/>
      <c r="EMA72" s="264"/>
      <c r="EMB72" s="264"/>
      <c r="EMC72" s="264"/>
      <c r="EMD72" s="264"/>
      <c r="EME72" s="264"/>
      <c r="EMF72" s="264"/>
      <c r="EMG72" s="264"/>
      <c r="EMH72" s="264"/>
      <c r="EMI72" s="264"/>
      <c r="EMJ72" s="264"/>
      <c r="EMK72" s="264"/>
      <c r="EML72" s="264"/>
      <c r="EMM72" s="264"/>
      <c r="EMN72" s="264"/>
      <c r="EMO72" s="264"/>
      <c r="EMP72" s="264"/>
      <c r="EMQ72" s="264"/>
      <c r="EMR72" s="264"/>
      <c r="EMS72" s="264"/>
      <c r="EMT72" s="264"/>
      <c r="EMU72" s="264"/>
      <c r="EMV72" s="264"/>
      <c r="EMW72" s="264"/>
      <c r="EMX72" s="264"/>
      <c r="EMY72" s="264"/>
      <c r="EMZ72" s="264"/>
      <c r="ENA72" s="264"/>
      <c r="ENB72" s="264"/>
      <c r="ENC72" s="264"/>
      <c r="END72" s="264"/>
      <c r="ENE72" s="264"/>
      <c r="ENF72" s="264"/>
      <c r="ENG72" s="264"/>
      <c r="ENH72" s="264"/>
      <c r="ENI72" s="264"/>
      <c r="ENJ72" s="264"/>
      <c r="ENK72" s="264"/>
      <c r="ENL72" s="264"/>
      <c r="ENM72" s="264"/>
      <c r="ENN72" s="264"/>
      <c r="ENO72" s="264"/>
      <c r="ENP72" s="264"/>
      <c r="ENQ72" s="264"/>
      <c r="ENR72" s="264"/>
      <c r="ENS72" s="264"/>
      <c r="ENT72" s="264"/>
      <c r="ENU72" s="264"/>
      <c r="ENV72" s="264"/>
      <c r="ENW72" s="264"/>
      <c r="ENX72" s="264"/>
      <c r="ENY72" s="264"/>
      <c r="ENZ72" s="264"/>
      <c r="EOA72" s="264"/>
      <c r="EOB72" s="264"/>
      <c r="EOC72" s="264"/>
      <c r="EOD72" s="264"/>
      <c r="EOE72" s="264"/>
      <c r="EOF72" s="264"/>
      <c r="EOG72" s="264"/>
      <c r="EOH72" s="264"/>
      <c r="EOI72" s="264"/>
      <c r="EOJ72" s="264"/>
      <c r="EOK72" s="264"/>
      <c r="EOL72" s="264"/>
      <c r="EOM72" s="264"/>
      <c r="EON72" s="264"/>
      <c r="EOO72" s="264"/>
      <c r="EOP72" s="264"/>
      <c r="EOQ72" s="264"/>
      <c r="EOR72" s="264"/>
      <c r="EOS72" s="264"/>
      <c r="EOT72" s="264"/>
      <c r="EOU72" s="264"/>
      <c r="EOV72" s="264"/>
      <c r="EOW72" s="264"/>
      <c r="EOX72" s="264"/>
      <c r="EOY72" s="264"/>
      <c r="EOZ72" s="264"/>
      <c r="EPA72" s="264"/>
      <c r="EPB72" s="264"/>
      <c r="EPC72" s="264"/>
      <c r="EPD72" s="264"/>
      <c r="EPE72" s="264"/>
      <c r="EPF72" s="264"/>
      <c r="EPG72" s="264"/>
      <c r="EPH72" s="264"/>
      <c r="EPI72" s="264"/>
      <c r="EPJ72" s="264"/>
      <c r="EPK72" s="264"/>
      <c r="EPL72" s="264"/>
      <c r="EPM72" s="264"/>
      <c r="EPN72" s="264"/>
      <c r="EPO72" s="264"/>
      <c r="EPP72" s="264"/>
      <c r="EPQ72" s="264"/>
      <c r="EPR72" s="264"/>
      <c r="EPS72" s="264"/>
      <c r="EPT72" s="264"/>
      <c r="EPU72" s="264"/>
      <c r="EPV72" s="264"/>
      <c r="EPW72" s="264"/>
      <c r="EPX72" s="264"/>
      <c r="EPY72" s="264"/>
      <c r="EPZ72" s="264"/>
      <c r="EQA72" s="264"/>
      <c r="EQB72" s="264"/>
      <c r="EQC72" s="264"/>
      <c r="EQD72" s="264"/>
      <c r="EQE72" s="264"/>
      <c r="EQF72" s="264"/>
      <c r="EQG72" s="264"/>
      <c r="EQH72" s="264"/>
      <c r="EQI72" s="264"/>
      <c r="EQJ72" s="264"/>
      <c r="EQK72" s="264"/>
      <c r="EQL72" s="264"/>
      <c r="EQM72" s="264"/>
      <c r="EQN72" s="264"/>
      <c r="EQO72" s="264"/>
      <c r="EQP72" s="264"/>
      <c r="EQQ72" s="264"/>
      <c r="EQR72" s="264"/>
      <c r="EQS72" s="264"/>
      <c r="EQT72" s="264"/>
      <c r="EQU72" s="264"/>
      <c r="EQV72" s="264"/>
      <c r="EQW72" s="264"/>
      <c r="EQX72" s="264"/>
      <c r="EQY72" s="264"/>
      <c r="EQZ72" s="264"/>
      <c r="ERA72" s="264"/>
      <c r="ERB72" s="264"/>
      <c r="ERC72" s="264"/>
      <c r="ERD72" s="264"/>
      <c r="ERE72" s="264"/>
      <c r="ERF72" s="264"/>
      <c r="ERG72" s="264"/>
      <c r="ERH72" s="264"/>
      <c r="ERI72" s="264"/>
      <c r="ERJ72" s="264"/>
      <c r="ERK72" s="264"/>
      <c r="ERL72" s="264"/>
      <c r="ERM72" s="264"/>
      <c r="ERN72" s="264"/>
      <c r="ERO72" s="264"/>
      <c r="ERP72" s="264"/>
      <c r="ERQ72" s="264"/>
      <c r="ERR72" s="264"/>
      <c r="ERS72" s="264"/>
      <c r="ERT72" s="264"/>
      <c r="ERU72" s="264"/>
      <c r="ERV72" s="264"/>
      <c r="ERW72" s="264"/>
      <c r="ERX72" s="264"/>
      <c r="ERY72" s="264"/>
      <c r="ERZ72" s="264"/>
      <c r="ESA72" s="264"/>
      <c r="ESB72" s="264"/>
      <c r="ESC72" s="264"/>
      <c r="ESD72" s="264"/>
      <c r="ESE72" s="264"/>
      <c r="ESF72" s="264"/>
      <c r="ESG72" s="264"/>
      <c r="ESH72" s="264"/>
      <c r="ESI72" s="264"/>
      <c r="ESJ72" s="264"/>
      <c r="ESK72" s="264"/>
      <c r="ESL72" s="264"/>
      <c r="ESM72" s="264"/>
      <c r="ESN72" s="264"/>
      <c r="ESO72" s="264"/>
      <c r="ESP72" s="264"/>
      <c r="ESQ72" s="264"/>
      <c r="ESR72" s="264"/>
      <c r="ESS72" s="264"/>
      <c r="EST72" s="264"/>
      <c r="ESU72" s="264"/>
      <c r="ESV72" s="264"/>
      <c r="ESW72" s="264"/>
      <c r="ESX72" s="264"/>
      <c r="ESY72" s="264"/>
      <c r="ESZ72" s="264"/>
      <c r="ETA72" s="264"/>
      <c r="ETB72" s="264"/>
      <c r="ETC72" s="264"/>
      <c r="ETD72" s="264"/>
      <c r="ETE72" s="264"/>
      <c r="ETF72" s="264"/>
      <c r="ETG72" s="264"/>
      <c r="ETH72" s="264"/>
      <c r="ETI72" s="264"/>
      <c r="ETJ72" s="264"/>
      <c r="ETK72" s="264"/>
      <c r="ETL72" s="264"/>
      <c r="ETM72" s="264"/>
      <c r="ETN72" s="264"/>
      <c r="ETO72" s="264"/>
      <c r="ETP72" s="264"/>
      <c r="ETQ72" s="264"/>
      <c r="ETR72" s="264"/>
      <c r="ETS72" s="264"/>
      <c r="ETT72" s="264"/>
      <c r="ETU72" s="264"/>
      <c r="ETV72" s="264"/>
      <c r="ETW72" s="264"/>
      <c r="ETX72" s="264"/>
      <c r="ETY72" s="264"/>
      <c r="ETZ72" s="264"/>
      <c r="EUA72" s="264"/>
      <c r="EUB72" s="264"/>
      <c r="EUC72" s="264"/>
      <c r="EUD72" s="264"/>
      <c r="EUE72" s="264"/>
      <c r="EUF72" s="264"/>
      <c r="EUG72" s="264"/>
      <c r="EUH72" s="264"/>
      <c r="EUI72" s="264"/>
      <c r="EUJ72" s="264"/>
      <c r="EUK72" s="264"/>
      <c r="EUL72" s="264"/>
      <c r="EUM72" s="264"/>
      <c r="EUN72" s="264"/>
      <c r="EUO72" s="264"/>
      <c r="EUP72" s="264"/>
      <c r="EUQ72" s="264"/>
      <c r="EUR72" s="264"/>
      <c r="EUS72" s="264"/>
      <c r="EUT72" s="264"/>
      <c r="EUU72" s="264"/>
      <c r="EUV72" s="264"/>
      <c r="EUW72" s="264"/>
      <c r="EUX72" s="264"/>
      <c r="EUY72" s="264"/>
      <c r="EUZ72" s="264"/>
      <c r="EVA72" s="264"/>
      <c r="EVB72" s="264"/>
      <c r="EVC72" s="264"/>
      <c r="EVD72" s="264"/>
      <c r="EVE72" s="264"/>
      <c r="EVF72" s="264"/>
      <c r="EVG72" s="264"/>
      <c r="EVH72" s="264"/>
      <c r="EVI72" s="264"/>
      <c r="EVJ72" s="264"/>
      <c r="EVK72" s="264"/>
      <c r="EVL72" s="264"/>
      <c r="EVM72" s="264"/>
      <c r="EVN72" s="264"/>
      <c r="EVO72" s="264"/>
      <c r="EVP72" s="264"/>
      <c r="EVQ72" s="264"/>
      <c r="EVR72" s="264"/>
      <c r="EVS72" s="264"/>
      <c r="EVT72" s="264"/>
      <c r="EVU72" s="264"/>
      <c r="EVV72" s="264"/>
      <c r="EVW72" s="264"/>
      <c r="EVX72" s="264"/>
      <c r="EVY72" s="264"/>
      <c r="EVZ72" s="264"/>
      <c r="EWA72" s="264"/>
      <c r="EWB72" s="264"/>
      <c r="EWC72" s="264"/>
      <c r="EWD72" s="264"/>
      <c r="EWE72" s="264"/>
      <c r="EWF72" s="264"/>
      <c r="EWG72" s="264"/>
      <c r="EWH72" s="264"/>
      <c r="EWI72" s="264"/>
      <c r="EWJ72" s="264"/>
      <c r="EWK72" s="264"/>
      <c r="EWL72" s="264"/>
      <c r="EWM72" s="264"/>
      <c r="EWN72" s="264"/>
      <c r="EWO72" s="264"/>
      <c r="EWP72" s="264"/>
      <c r="EWQ72" s="264"/>
      <c r="EWR72" s="264"/>
      <c r="EWS72" s="264"/>
      <c r="EWT72" s="264"/>
      <c r="EWU72" s="264"/>
      <c r="EWV72" s="264"/>
      <c r="EWW72" s="264"/>
      <c r="EWX72" s="264"/>
      <c r="EWY72" s="264"/>
      <c r="EWZ72" s="264"/>
      <c r="EXA72" s="264"/>
      <c r="EXB72" s="264"/>
      <c r="EXC72" s="264"/>
      <c r="EXD72" s="264"/>
      <c r="EXE72" s="264"/>
      <c r="EXF72" s="264"/>
      <c r="EXG72" s="264"/>
      <c r="EXH72" s="264"/>
      <c r="EXI72" s="264"/>
      <c r="EXJ72" s="264"/>
      <c r="EXK72" s="264"/>
      <c r="EXL72" s="264"/>
      <c r="EXM72" s="264"/>
      <c r="EXN72" s="264"/>
      <c r="EXO72" s="264"/>
      <c r="EXP72" s="264"/>
      <c r="EXQ72" s="264"/>
      <c r="EXR72" s="264"/>
      <c r="EXS72" s="264"/>
      <c r="EXT72" s="264"/>
      <c r="EXU72" s="264"/>
      <c r="EXV72" s="264"/>
      <c r="EXW72" s="264"/>
      <c r="EXX72" s="264"/>
      <c r="EXY72" s="264"/>
      <c r="EXZ72" s="264"/>
      <c r="EYA72" s="264"/>
      <c r="EYB72" s="264"/>
      <c r="EYC72" s="264"/>
      <c r="EYD72" s="264"/>
      <c r="EYE72" s="264"/>
      <c r="EYF72" s="264"/>
      <c r="EYG72" s="264"/>
      <c r="EYH72" s="264"/>
      <c r="EYI72" s="264"/>
      <c r="EYJ72" s="264"/>
      <c r="EYK72" s="264"/>
      <c r="EYL72" s="264"/>
      <c r="EYM72" s="264"/>
      <c r="EYN72" s="264"/>
      <c r="EYO72" s="264"/>
      <c r="EYP72" s="264"/>
      <c r="EYQ72" s="264"/>
      <c r="EYR72" s="264"/>
      <c r="EYS72" s="264"/>
      <c r="EYT72" s="264"/>
      <c r="EYU72" s="264"/>
      <c r="EYV72" s="264"/>
      <c r="EYW72" s="264"/>
      <c r="EYX72" s="264"/>
      <c r="EYY72" s="264"/>
      <c r="EYZ72" s="264"/>
      <c r="EZA72" s="264"/>
      <c r="EZB72" s="264"/>
      <c r="EZC72" s="264"/>
      <c r="EZD72" s="264"/>
      <c r="EZE72" s="264"/>
      <c r="EZF72" s="264"/>
      <c r="EZG72" s="264"/>
      <c r="EZH72" s="264"/>
      <c r="EZI72" s="264"/>
      <c r="EZJ72" s="264"/>
      <c r="EZK72" s="264"/>
      <c r="EZL72" s="264"/>
      <c r="EZM72" s="264"/>
      <c r="EZN72" s="264"/>
      <c r="EZO72" s="264"/>
      <c r="EZP72" s="264"/>
      <c r="EZQ72" s="264"/>
      <c r="EZR72" s="264"/>
      <c r="EZS72" s="264"/>
      <c r="EZT72" s="264"/>
      <c r="EZU72" s="264"/>
      <c r="EZV72" s="264"/>
      <c r="EZW72" s="264"/>
      <c r="EZX72" s="264"/>
      <c r="EZY72" s="264"/>
      <c r="EZZ72" s="264"/>
      <c r="FAA72" s="264"/>
      <c r="FAB72" s="264"/>
      <c r="FAC72" s="264"/>
      <c r="FAD72" s="264"/>
      <c r="FAE72" s="264"/>
      <c r="FAF72" s="264"/>
      <c r="FAG72" s="264"/>
      <c r="FAH72" s="264"/>
      <c r="FAI72" s="264"/>
      <c r="FAJ72" s="264"/>
      <c r="FAK72" s="264"/>
      <c r="FAL72" s="264"/>
      <c r="FAM72" s="264"/>
      <c r="FAN72" s="264"/>
      <c r="FAO72" s="264"/>
      <c r="FAP72" s="264"/>
      <c r="FAQ72" s="264"/>
      <c r="FAR72" s="264"/>
      <c r="FAS72" s="264"/>
      <c r="FAT72" s="264"/>
      <c r="FAU72" s="264"/>
      <c r="FAV72" s="264"/>
      <c r="FAW72" s="264"/>
      <c r="FAX72" s="264"/>
      <c r="FAY72" s="264"/>
      <c r="FAZ72" s="264"/>
      <c r="FBA72" s="264"/>
      <c r="FBB72" s="264"/>
      <c r="FBC72" s="264"/>
      <c r="FBD72" s="264"/>
      <c r="FBE72" s="264"/>
      <c r="FBF72" s="264"/>
      <c r="FBG72" s="264"/>
      <c r="FBH72" s="264"/>
      <c r="FBI72" s="264"/>
      <c r="FBJ72" s="264"/>
      <c r="FBK72" s="264"/>
      <c r="FBL72" s="264"/>
      <c r="FBM72" s="264"/>
      <c r="FBN72" s="264"/>
      <c r="FBO72" s="264"/>
      <c r="FBP72" s="264"/>
      <c r="FBQ72" s="264"/>
      <c r="FBR72" s="264"/>
      <c r="FBS72" s="264"/>
      <c r="FBT72" s="264"/>
      <c r="FBU72" s="264"/>
      <c r="FBV72" s="264"/>
      <c r="FBW72" s="264"/>
      <c r="FBX72" s="264"/>
      <c r="FBY72" s="264"/>
      <c r="FBZ72" s="264"/>
      <c r="FCA72" s="264"/>
      <c r="FCB72" s="264"/>
      <c r="FCC72" s="264"/>
      <c r="FCD72" s="264"/>
      <c r="FCE72" s="264"/>
      <c r="FCF72" s="264"/>
      <c r="FCG72" s="264"/>
      <c r="FCH72" s="264"/>
      <c r="FCI72" s="264"/>
      <c r="FCJ72" s="264"/>
      <c r="FCK72" s="264"/>
      <c r="FCL72" s="264"/>
      <c r="FCM72" s="264"/>
      <c r="FCN72" s="264"/>
      <c r="FCO72" s="264"/>
      <c r="FCP72" s="264"/>
      <c r="FCQ72" s="264"/>
      <c r="FCR72" s="264"/>
      <c r="FCS72" s="264"/>
      <c r="FCT72" s="264"/>
      <c r="FCU72" s="264"/>
      <c r="FCV72" s="264"/>
      <c r="FCW72" s="264"/>
      <c r="FCX72" s="264"/>
      <c r="FCY72" s="264"/>
      <c r="FCZ72" s="264"/>
      <c r="FDA72" s="264"/>
      <c r="FDB72" s="264"/>
      <c r="FDC72" s="264"/>
      <c r="FDD72" s="264"/>
      <c r="FDE72" s="264"/>
      <c r="FDF72" s="264"/>
      <c r="FDG72" s="264"/>
      <c r="FDH72" s="264"/>
      <c r="FDI72" s="264"/>
      <c r="FDJ72" s="264"/>
      <c r="FDK72" s="264"/>
      <c r="FDL72" s="264"/>
      <c r="FDM72" s="264"/>
      <c r="FDN72" s="264"/>
      <c r="FDO72" s="264"/>
      <c r="FDP72" s="264"/>
      <c r="FDQ72" s="264"/>
      <c r="FDR72" s="264"/>
      <c r="FDS72" s="264"/>
      <c r="FDT72" s="264"/>
      <c r="FDU72" s="264"/>
      <c r="FDV72" s="264"/>
      <c r="FDW72" s="264"/>
      <c r="FDX72" s="264"/>
      <c r="FDY72" s="264"/>
      <c r="FDZ72" s="264"/>
      <c r="FEA72" s="264"/>
      <c r="FEB72" s="264"/>
      <c r="FEC72" s="264"/>
      <c r="FED72" s="264"/>
      <c r="FEE72" s="264"/>
      <c r="FEF72" s="264"/>
      <c r="FEG72" s="264"/>
      <c r="FEH72" s="264"/>
      <c r="FEI72" s="264"/>
      <c r="FEJ72" s="264"/>
      <c r="FEK72" s="264"/>
      <c r="FEL72" s="264"/>
      <c r="FEM72" s="264"/>
      <c r="FEN72" s="264"/>
      <c r="FEO72" s="264"/>
      <c r="FEP72" s="264"/>
      <c r="FEQ72" s="264"/>
      <c r="FER72" s="264"/>
      <c r="FES72" s="264"/>
      <c r="FET72" s="264"/>
      <c r="FEU72" s="264"/>
      <c r="FEV72" s="264"/>
      <c r="FEW72" s="264"/>
      <c r="FEX72" s="264"/>
      <c r="FEY72" s="264"/>
      <c r="FEZ72" s="264"/>
      <c r="FFA72" s="264"/>
      <c r="FFB72" s="264"/>
      <c r="FFC72" s="264"/>
      <c r="FFD72" s="264"/>
      <c r="FFE72" s="264"/>
      <c r="FFF72" s="264"/>
      <c r="FFG72" s="264"/>
      <c r="FFH72" s="264"/>
      <c r="FFI72" s="264"/>
      <c r="FFJ72" s="264"/>
      <c r="FFK72" s="264"/>
      <c r="FFL72" s="264"/>
      <c r="FFM72" s="264"/>
      <c r="FFN72" s="264"/>
      <c r="FFO72" s="264"/>
      <c r="FFP72" s="264"/>
      <c r="FFQ72" s="264"/>
      <c r="FFR72" s="264"/>
      <c r="FFS72" s="264"/>
      <c r="FFT72" s="264"/>
      <c r="FFU72" s="264"/>
      <c r="FFV72" s="264"/>
      <c r="FFW72" s="264"/>
      <c r="FFX72" s="264"/>
      <c r="FFY72" s="264"/>
      <c r="FFZ72" s="264"/>
      <c r="FGA72" s="264"/>
      <c r="FGB72" s="264"/>
      <c r="FGC72" s="264"/>
      <c r="FGD72" s="264"/>
      <c r="FGE72" s="264"/>
      <c r="FGF72" s="264"/>
      <c r="FGG72" s="264"/>
      <c r="FGH72" s="264"/>
      <c r="FGI72" s="264"/>
      <c r="FGJ72" s="264"/>
      <c r="FGK72" s="264"/>
      <c r="FGL72" s="264"/>
      <c r="FGM72" s="264"/>
      <c r="FGN72" s="264"/>
      <c r="FGO72" s="264"/>
      <c r="FGP72" s="264"/>
      <c r="FGQ72" s="264"/>
      <c r="FGR72" s="264"/>
      <c r="FGS72" s="264"/>
      <c r="FGT72" s="264"/>
      <c r="FGU72" s="264"/>
      <c r="FGV72" s="264"/>
      <c r="FGW72" s="264"/>
      <c r="FGX72" s="264"/>
      <c r="FGY72" s="264"/>
      <c r="FGZ72" s="264"/>
      <c r="FHA72" s="264"/>
      <c r="FHB72" s="264"/>
      <c r="FHC72" s="264"/>
      <c r="FHD72" s="264"/>
      <c r="FHE72" s="264"/>
      <c r="FHF72" s="264"/>
      <c r="FHG72" s="264"/>
      <c r="FHH72" s="264"/>
      <c r="FHI72" s="264"/>
      <c r="FHJ72" s="264"/>
      <c r="FHK72" s="264"/>
      <c r="FHL72" s="264"/>
      <c r="FHM72" s="264"/>
      <c r="FHN72" s="264"/>
      <c r="FHO72" s="264"/>
      <c r="FHP72" s="264"/>
      <c r="FHQ72" s="264"/>
      <c r="FHR72" s="264"/>
      <c r="FHS72" s="264"/>
      <c r="FHT72" s="264"/>
      <c r="FHU72" s="264"/>
      <c r="FHV72" s="264"/>
      <c r="FHW72" s="264"/>
      <c r="FHX72" s="264"/>
      <c r="FHY72" s="264"/>
      <c r="FHZ72" s="264"/>
      <c r="FIA72" s="264"/>
      <c r="FIB72" s="264"/>
      <c r="FIC72" s="264"/>
      <c r="FID72" s="264"/>
      <c r="FIE72" s="264"/>
      <c r="FIF72" s="264"/>
      <c r="FIG72" s="264"/>
      <c r="FIH72" s="264"/>
      <c r="FII72" s="264"/>
      <c r="FIJ72" s="264"/>
      <c r="FIK72" s="264"/>
      <c r="FIL72" s="264"/>
      <c r="FIM72" s="264"/>
      <c r="FIN72" s="264"/>
      <c r="FIO72" s="264"/>
      <c r="FIP72" s="264"/>
      <c r="FIQ72" s="264"/>
      <c r="FIR72" s="264"/>
      <c r="FIS72" s="264"/>
      <c r="FIT72" s="264"/>
      <c r="FIU72" s="264"/>
      <c r="FIV72" s="264"/>
      <c r="FIW72" s="264"/>
      <c r="FIX72" s="264"/>
      <c r="FIY72" s="264"/>
      <c r="FIZ72" s="264"/>
      <c r="FJA72" s="264"/>
      <c r="FJB72" s="264"/>
      <c r="FJC72" s="264"/>
      <c r="FJD72" s="264"/>
      <c r="FJE72" s="264"/>
      <c r="FJF72" s="264"/>
      <c r="FJG72" s="264"/>
      <c r="FJH72" s="264"/>
      <c r="FJI72" s="264"/>
      <c r="FJJ72" s="264"/>
      <c r="FJK72" s="264"/>
      <c r="FJL72" s="264"/>
      <c r="FJM72" s="264"/>
      <c r="FJN72" s="264"/>
      <c r="FJO72" s="264"/>
      <c r="FJP72" s="264"/>
      <c r="FJQ72" s="264"/>
      <c r="FJR72" s="264"/>
      <c r="FJS72" s="264"/>
      <c r="FJT72" s="264"/>
      <c r="FJU72" s="264"/>
      <c r="FJV72" s="264"/>
      <c r="FJW72" s="264"/>
      <c r="FJX72" s="264"/>
      <c r="FJY72" s="264"/>
      <c r="FJZ72" s="264"/>
      <c r="FKA72" s="264"/>
      <c r="FKB72" s="264"/>
      <c r="FKC72" s="264"/>
      <c r="FKD72" s="264"/>
      <c r="FKE72" s="264"/>
      <c r="FKF72" s="264"/>
      <c r="FKG72" s="264"/>
      <c r="FKH72" s="264"/>
      <c r="FKI72" s="264"/>
      <c r="FKJ72" s="264"/>
      <c r="FKK72" s="264"/>
      <c r="FKL72" s="264"/>
      <c r="FKM72" s="264"/>
      <c r="FKN72" s="264"/>
      <c r="FKO72" s="264"/>
      <c r="FKP72" s="264"/>
      <c r="FKQ72" s="264"/>
      <c r="FKR72" s="264"/>
      <c r="FKS72" s="264"/>
      <c r="FKT72" s="264"/>
      <c r="FKU72" s="264"/>
      <c r="FKV72" s="264"/>
      <c r="FKW72" s="264"/>
      <c r="FKX72" s="264"/>
      <c r="FKY72" s="264"/>
      <c r="FKZ72" s="264"/>
      <c r="FLA72" s="264"/>
      <c r="FLB72" s="264"/>
      <c r="FLC72" s="264"/>
      <c r="FLD72" s="264"/>
      <c r="FLE72" s="264"/>
      <c r="FLF72" s="264"/>
      <c r="FLG72" s="264"/>
      <c r="FLH72" s="264"/>
      <c r="FLI72" s="264"/>
      <c r="FLJ72" s="264"/>
      <c r="FLK72" s="264"/>
      <c r="FLL72" s="264"/>
      <c r="FLM72" s="264"/>
      <c r="FLN72" s="264"/>
      <c r="FLO72" s="264"/>
      <c r="FLP72" s="264"/>
      <c r="FLQ72" s="264"/>
      <c r="FLR72" s="264"/>
      <c r="FLS72" s="264"/>
      <c r="FLT72" s="264"/>
      <c r="FLU72" s="264"/>
      <c r="FLV72" s="264"/>
      <c r="FLW72" s="264"/>
      <c r="FLX72" s="264"/>
      <c r="FLY72" s="264"/>
      <c r="FLZ72" s="264"/>
      <c r="FMA72" s="264"/>
      <c r="FMB72" s="264"/>
      <c r="FMC72" s="264"/>
      <c r="FMD72" s="264"/>
      <c r="FME72" s="264"/>
      <c r="FMF72" s="264"/>
      <c r="FMG72" s="264"/>
      <c r="FMH72" s="264"/>
      <c r="FMI72" s="264"/>
      <c r="FMJ72" s="264"/>
      <c r="FMK72" s="264"/>
      <c r="FML72" s="264"/>
      <c r="FMM72" s="264"/>
      <c r="FMN72" s="264"/>
      <c r="FMO72" s="264"/>
      <c r="FMP72" s="264"/>
      <c r="FMQ72" s="264"/>
      <c r="FMR72" s="264"/>
      <c r="FMS72" s="264"/>
      <c r="FMT72" s="264"/>
      <c r="FMU72" s="264"/>
      <c r="FMV72" s="264"/>
      <c r="FMW72" s="264"/>
      <c r="FMX72" s="264"/>
      <c r="FMY72" s="264"/>
      <c r="FMZ72" s="264"/>
      <c r="FNA72" s="264"/>
      <c r="FNB72" s="264"/>
      <c r="FNC72" s="264"/>
      <c r="FND72" s="264"/>
      <c r="FNE72" s="264"/>
      <c r="FNF72" s="264"/>
      <c r="FNG72" s="264"/>
      <c r="FNH72" s="264"/>
      <c r="FNI72" s="264"/>
      <c r="FNJ72" s="264"/>
      <c r="FNK72" s="264"/>
      <c r="FNL72" s="264"/>
      <c r="FNM72" s="264"/>
      <c r="FNN72" s="264"/>
      <c r="FNO72" s="264"/>
      <c r="FNP72" s="264"/>
      <c r="FNQ72" s="264"/>
      <c r="FNR72" s="264"/>
      <c r="FNS72" s="264"/>
      <c r="FNT72" s="264"/>
      <c r="FNU72" s="264"/>
      <c r="FNV72" s="264"/>
      <c r="FNW72" s="264"/>
      <c r="FNX72" s="264"/>
      <c r="FNY72" s="264"/>
      <c r="FNZ72" s="264"/>
      <c r="FOA72" s="264"/>
      <c r="FOB72" s="264"/>
      <c r="FOC72" s="264"/>
      <c r="FOD72" s="264"/>
      <c r="FOE72" s="264"/>
      <c r="FOF72" s="264"/>
      <c r="FOG72" s="264"/>
      <c r="FOH72" s="264"/>
      <c r="FOI72" s="264"/>
      <c r="FOJ72" s="264"/>
      <c r="FOK72" s="264"/>
      <c r="FOL72" s="264"/>
      <c r="FOM72" s="264"/>
      <c r="FON72" s="264"/>
      <c r="FOO72" s="264"/>
      <c r="FOP72" s="264"/>
      <c r="FOQ72" s="264"/>
      <c r="FOR72" s="264"/>
      <c r="FOS72" s="264"/>
      <c r="FOT72" s="264"/>
      <c r="FOU72" s="264"/>
      <c r="FOV72" s="264"/>
      <c r="FOW72" s="264"/>
      <c r="FOX72" s="264"/>
      <c r="FOY72" s="264"/>
      <c r="FOZ72" s="264"/>
      <c r="FPA72" s="264"/>
      <c r="FPB72" s="264"/>
      <c r="FPC72" s="264"/>
      <c r="FPD72" s="264"/>
      <c r="FPE72" s="264"/>
      <c r="FPF72" s="264"/>
      <c r="FPG72" s="264"/>
      <c r="FPH72" s="264"/>
      <c r="FPI72" s="264"/>
      <c r="FPJ72" s="264"/>
      <c r="FPK72" s="264"/>
      <c r="FPL72" s="264"/>
      <c r="FPM72" s="264"/>
      <c r="FPN72" s="264"/>
      <c r="FPO72" s="264"/>
      <c r="FPP72" s="264"/>
      <c r="FPQ72" s="264"/>
      <c r="FPR72" s="264"/>
      <c r="FPS72" s="264"/>
      <c r="FPT72" s="264"/>
      <c r="FPU72" s="264"/>
      <c r="FPV72" s="264"/>
      <c r="FPW72" s="264"/>
      <c r="FPX72" s="264"/>
      <c r="FPY72" s="264"/>
      <c r="FPZ72" s="264"/>
      <c r="FQA72" s="264"/>
      <c r="FQB72" s="264"/>
      <c r="FQC72" s="264"/>
      <c r="FQD72" s="264"/>
      <c r="FQE72" s="264"/>
      <c r="FQF72" s="264"/>
      <c r="FQG72" s="264"/>
      <c r="FQH72" s="264"/>
      <c r="FQI72" s="264"/>
      <c r="FQJ72" s="264"/>
      <c r="FQK72" s="264"/>
      <c r="FQL72" s="264"/>
      <c r="FQM72" s="264"/>
      <c r="FQN72" s="264"/>
      <c r="FQO72" s="264"/>
      <c r="FQP72" s="264"/>
      <c r="FQQ72" s="264"/>
      <c r="FQR72" s="264"/>
      <c r="FQS72" s="264"/>
      <c r="FQT72" s="264"/>
      <c r="FQU72" s="264"/>
      <c r="FQV72" s="264"/>
      <c r="FQW72" s="264"/>
      <c r="FQX72" s="264"/>
      <c r="FQY72" s="264"/>
      <c r="FQZ72" s="264"/>
      <c r="FRA72" s="264"/>
      <c r="FRB72" s="264"/>
      <c r="FRC72" s="264"/>
      <c r="FRD72" s="264"/>
      <c r="FRE72" s="264"/>
      <c r="FRF72" s="264"/>
      <c r="FRG72" s="264"/>
      <c r="FRH72" s="264"/>
      <c r="FRI72" s="264"/>
      <c r="FRJ72" s="264"/>
      <c r="FRK72" s="264"/>
      <c r="FRL72" s="264"/>
      <c r="FRM72" s="264"/>
      <c r="FRN72" s="264"/>
      <c r="FRO72" s="264"/>
      <c r="FRP72" s="264"/>
      <c r="FRQ72" s="264"/>
      <c r="FRR72" s="264"/>
      <c r="FRS72" s="264"/>
      <c r="FRT72" s="264"/>
      <c r="FRU72" s="264"/>
      <c r="FRV72" s="264"/>
      <c r="FRW72" s="264"/>
      <c r="FRX72" s="264"/>
      <c r="FRY72" s="264"/>
      <c r="FRZ72" s="264"/>
      <c r="FSA72" s="264"/>
      <c r="FSB72" s="264"/>
      <c r="FSC72" s="264"/>
      <c r="FSD72" s="264"/>
      <c r="FSE72" s="264"/>
      <c r="FSF72" s="264"/>
      <c r="FSG72" s="264"/>
      <c r="FSH72" s="264"/>
      <c r="FSI72" s="264"/>
      <c r="FSJ72" s="264"/>
      <c r="FSK72" s="264"/>
      <c r="FSL72" s="264"/>
      <c r="FSM72" s="264"/>
      <c r="FSN72" s="264"/>
      <c r="FSO72" s="264"/>
      <c r="FSP72" s="264"/>
      <c r="FSQ72" s="264"/>
      <c r="FSR72" s="264"/>
      <c r="FSS72" s="264"/>
      <c r="FST72" s="264"/>
      <c r="FSU72" s="264"/>
      <c r="FSV72" s="264"/>
      <c r="FSW72" s="264"/>
      <c r="FSX72" s="264"/>
      <c r="FSY72" s="264"/>
      <c r="FSZ72" s="264"/>
      <c r="FTA72" s="264"/>
      <c r="FTB72" s="264"/>
      <c r="FTC72" s="264"/>
      <c r="FTD72" s="264"/>
      <c r="FTE72" s="264"/>
      <c r="FTF72" s="264"/>
      <c r="FTG72" s="264"/>
      <c r="FTH72" s="264"/>
      <c r="FTI72" s="264"/>
      <c r="FTJ72" s="264"/>
      <c r="FTK72" s="264"/>
      <c r="FTL72" s="264"/>
      <c r="FTM72" s="264"/>
      <c r="FTN72" s="264"/>
      <c r="FTO72" s="264"/>
      <c r="FTP72" s="264"/>
      <c r="FTQ72" s="264"/>
      <c r="FTR72" s="264"/>
      <c r="FTS72" s="264"/>
      <c r="FTT72" s="264"/>
      <c r="FTU72" s="264"/>
      <c r="FTV72" s="264"/>
      <c r="FTW72" s="264"/>
      <c r="FTX72" s="264"/>
      <c r="FTY72" s="264"/>
      <c r="FTZ72" s="264"/>
      <c r="FUA72" s="264"/>
      <c r="FUB72" s="264"/>
      <c r="FUC72" s="264"/>
      <c r="FUD72" s="264"/>
      <c r="FUE72" s="264"/>
      <c r="FUF72" s="264"/>
      <c r="FUG72" s="264"/>
      <c r="FUH72" s="264"/>
      <c r="FUI72" s="264"/>
      <c r="FUJ72" s="264"/>
      <c r="FUK72" s="264"/>
      <c r="FUL72" s="264"/>
      <c r="FUM72" s="264"/>
      <c r="FUN72" s="264"/>
      <c r="FUO72" s="264"/>
      <c r="FUP72" s="264"/>
      <c r="FUQ72" s="264"/>
      <c r="FUR72" s="264"/>
      <c r="FUS72" s="264"/>
      <c r="FUT72" s="264"/>
      <c r="FUU72" s="264"/>
      <c r="FUV72" s="264"/>
      <c r="FUW72" s="264"/>
      <c r="FUX72" s="264"/>
      <c r="FUY72" s="264"/>
      <c r="FUZ72" s="264"/>
      <c r="FVA72" s="264"/>
      <c r="FVB72" s="264"/>
      <c r="FVC72" s="264"/>
      <c r="FVD72" s="264"/>
      <c r="FVE72" s="264"/>
      <c r="FVF72" s="264"/>
      <c r="FVG72" s="264"/>
      <c r="FVH72" s="264"/>
      <c r="FVI72" s="264"/>
      <c r="FVJ72" s="264"/>
      <c r="FVK72" s="264"/>
      <c r="FVL72" s="264"/>
      <c r="FVM72" s="264"/>
      <c r="FVN72" s="264"/>
      <c r="FVO72" s="264"/>
      <c r="FVP72" s="264"/>
      <c r="FVQ72" s="264"/>
      <c r="FVR72" s="264"/>
      <c r="FVS72" s="264"/>
      <c r="FVT72" s="264"/>
      <c r="FVU72" s="264"/>
      <c r="FVV72" s="264"/>
      <c r="FVW72" s="264"/>
      <c r="FVX72" s="264"/>
      <c r="FVY72" s="264"/>
      <c r="FVZ72" s="264"/>
      <c r="FWA72" s="264"/>
      <c r="FWB72" s="264"/>
      <c r="FWC72" s="264"/>
      <c r="FWD72" s="264"/>
      <c r="FWE72" s="264"/>
      <c r="FWF72" s="264"/>
      <c r="FWG72" s="264"/>
      <c r="FWH72" s="264"/>
      <c r="FWI72" s="264"/>
      <c r="FWJ72" s="264"/>
      <c r="FWK72" s="264"/>
      <c r="FWL72" s="264"/>
      <c r="FWM72" s="264"/>
      <c r="FWN72" s="264"/>
      <c r="FWO72" s="264"/>
      <c r="FWP72" s="264"/>
      <c r="FWQ72" s="264"/>
      <c r="FWR72" s="264"/>
      <c r="FWS72" s="264"/>
      <c r="FWT72" s="264"/>
      <c r="FWU72" s="264"/>
      <c r="FWV72" s="264"/>
      <c r="FWW72" s="264"/>
      <c r="FWX72" s="264"/>
      <c r="FWY72" s="264"/>
      <c r="FWZ72" s="264"/>
      <c r="FXA72" s="264"/>
      <c r="FXB72" s="264"/>
      <c r="FXC72" s="264"/>
      <c r="FXD72" s="264"/>
      <c r="FXE72" s="264"/>
      <c r="FXF72" s="264"/>
      <c r="FXG72" s="264"/>
      <c r="FXH72" s="264"/>
      <c r="FXI72" s="264"/>
      <c r="FXJ72" s="264"/>
      <c r="FXK72" s="264"/>
      <c r="FXL72" s="264"/>
      <c r="FXM72" s="264"/>
      <c r="FXN72" s="264"/>
      <c r="FXO72" s="264"/>
      <c r="FXP72" s="264"/>
      <c r="FXQ72" s="264"/>
      <c r="FXR72" s="264"/>
      <c r="FXS72" s="264"/>
      <c r="FXT72" s="264"/>
      <c r="FXU72" s="264"/>
      <c r="FXV72" s="264"/>
      <c r="FXW72" s="264"/>
      <c r="FXX72" s="264"/>
      <c r="FXY72" s="264"/>
      <c r="FXZ72" s="264"/>
      <c r="FYA72" s="264"/>
      <c r="FYB72" s="264"/>
      <c r="FYC72" s="264"/>
      <c r="FYD72" s="264"/>
      <c r="FYE72" s="264"/>
      <c r="FYF72" s="264"/>
      <c r="FYG72" s="264"/>
      <c r="FYH72" s="264"/>
      <c r="FYI72" s="264"/>
      <c r="FYJ72" s="264"/>
      <c r="FYK72" s="264"/>
      <c r="FYL72" s="264"/>
      <c r="FYM72" s="264"/>
      <c r="FYN72" s="264"/>
      <c r="FYO72" s="264"/>
      <c r="FYP72" s="264"/>
      <c r="FYQ72" s="264"/>
      <c r="FYR72" s="264"/>
      <c r="FYS72" s="264"/>
      <c r="FYT72" s="264"/>
      <c r="FYU72" s="264"/>
      <c r="FYV72" s="264"/>
      <c r="FYW72" s="264"/>
      <c r="FYX72" s="264"/>
      <c r="FYY72" s="264"/>
      <c r="FYZ72" s="264"/>
      <c r="FZA72" s="264"/>
      <c r="FZB72" s="264"/>
      <c r="FZC72" s="264"/>
      <c r="FZD72" s="264"/>
      <c r="FZE72" s="264"/>
      <c r="FZF72" s="264"/>
      <c r="FZG72" s="264"/>
      <c r="FZH72" s="264"/>
      <c r="FZI72" s="264"/>
      <c r="FZJ72" s="264"/>
      <c r="FZK72" s="264"/>
      <c r="FZL72" s="264"/>
      <c r="FZM72" s="264"/>
      <c r="FZN72" s="264"/>
      <c r="FZO72" s="264"/>
      <c r="FZP72" s="264"/>
      <c r="FZQ72" s="264"/>
      <c r="FZR72" s="264"/>
      <c r="FZS72" s="264"/>
      <c r="FZT72" s="264"/>
      <c r="FZU72" s="264"/>
      <c r="FZV72" s="264"/>
      <c r="FZW72" s="264"/>
      <c r="FZX72" s="264"/>
      <c r="FZY72" s="264"/>
      <c r="FZZ72" s="264"/>
      <c r="GAA72" s="264"/>
      <c r="GAB72" s="264"/>
      <c r="GAC72" s="264"/>
      <c r="GAD72" s="264"/>
      <c r="GAE72" s="264"/>
      <c r="GAF72" s="264"/>
      <c r="GAG72" s="264"/>
      <c r="GAH72" s="264"/>
      <c r="GAI72" s="264"/>
      <c r="GAJ72" s="264"/>
      <c r="GAK72" s="264"/>
      <c r="GAL72" s="264"/>
      <c r="GAM72" s="264"/>
      <c r="GAN72" s="264"/>
      <c r="GAO72" s="264"/>
      <c r="GAP72" s="264"/>
      <c r="GAQ72" s="264"/>
      <c r="GAR72" s="264"/>
      <c r="GAS72" s="264"/>
      <c r="GAT72" s="264"/>
      <c r="GAU72" s="264"/>
      <c r="GAV72" s="264"/>
      <c r="GAW72" s="264"/>
      <c r="GAX72" s="264"/>
      <c r="GAY72" s="264"/>
      <c r="GAZ72" s="264"/>
      <c r="GBA72" s="264"/>
      <c r="GBB72" s="264"/>
      <c r="GBC72" s="264"/>
      <c r="GBD72" s="264"/>
      <c r="GBE72" s="264"/>
      <c r="GBF72" s="264"/>
      <c r="GBG72" s="264"/>
      <c r="GBH72" s="264"/>
      <c r="GBI72" s="264"/>
      <c r="GBJ72" s="264"/>
      <c r="GBK72" s="264"/>
      <c r="GBL72" s="264"/>
      <c r="GBM72" s="264"/>
      <c r="GBN72" s="264"/>
      <c r="GBO72" s="264"/>
      <c r="GBP72" s="264"/>
      <c r="GBQ72" s="264"/>
      <c r="GBR72" s="264"/>
      <c r="GBS72" s="264"/>
      <c r="GBT72" s="264"/>
      <c r="GBU72" s="264"/>
      <c r="GBV72" s="264"/>
      <c r="GBW72" s="264"/>
      <c r="GBX72" s="264"/>
      <c r="GBY72" s="264"/>
      <c r="GBZ72" s="264"/>
      <c r="GCA72" s="264"/>
      <c r="GCB72" s="264"/>
      <c r="GCC72" s="264"/>
      <c r="GCD72" s="264"/>
      <c r="GCE72" s="264"/>
      <c r="GCF72" s="264"/>
      <c r="GCG72" s="264"/>
      <c r="GCH72" s="264"/>
      <c r="GCI72" s="264"/>
      <c r="GCJ72" s="264"/>
      <c r="GCK72" s="264"/>
      <c r="GCL72" s="264"/>
      <c r="GCM72" s="264"/>
      <c r="GCN72" s="264"/>
      <c r="GCO72" s="264"/>
      <c r="GCP72" s="264"/>
      <c r="GCQ72" s="264"/>
      <c r="GCR72" s="264"/>
      <c r="GCS72" s="264"/>
      <c r="GCT72" s="264"/>
      <c r="GCU72" s="264"/>
      <c r="GCV72" s="264"/>
      <c r="GCW72" s="264"/>
      <c r="GCX72" s="264"/>
      <c r="GCY72" s="264"/>
      <c r="GCZ72" s="264"/>
      <c r="GDA72" s="264"/>
      <c r="GDB72" s="264"/>
      <c r="GDC72" s="264"/>
      <c r="GDD72" s="264"/>
      <c r="GDE72" s="264"/>
      <c r="GDF72" s="264"/>
      <c r="GDG72" s="264"/>
      <c r="GDH72" s="264"/>
      <c r="GDI72" s="264"/>
      <c r="GDJ72" s="264"/>
      <c r="GDK72" s="264"/>
      <c r="GDL72" s="264"/>
      <c r="GDM72" s="264"/>
      <c r="GDN72" s="264"/>
      <c r="GDO72" s="264"/>
      <c r="GDP72" s="264"/>
      <c r="GDQ72" s="264"/>
      <c r="GDR72" s="264"/>
      <c r="GDS72" s="264"/>
      <c r="GDT72" s="264"/>
      <c r="GDU72" s="264"/>
      <c r="GDV72" s="264"/>
      <c r="GDW72" s="264"/>
      <c r="GDX72" s="264"/>
      <c r="GDY72" s="264"/>
      <c r="GDZ72" s="264"/>
      <c r="GEA72" s="264"/>
      <c r="GEB72" s="264"/>
      <c r="GEC72" s="264"/>
      <c r="GED72" s="264"/>
      <c r="GEE72" s="264"/>
      <c r="GEF72" s="264"/>
      <c r="GEG72" s="264"/>
      <c r="GEH72" s="264"/>
      <c r="GEI72" s="264"/>
      <c r="GEJ72" s="264"/>
      <c r="GEK72" s="264"/>
      <c r="GEL72" s="264"/>
      <c r="GEM72" s="264"/>
      <c r="GEN72" s="264"/>
      <c r="GEO72" s="264"/>
      <c r="GEP72" s="264"/>
      <c r="GEQ72" s="264"/>
      <c r="GER72" s="264"/>
      <c r="GES72" s="264"/>
      <c r="GET72" s="264"/>
      <c r="GEU72" s="264"/>
      <c r="GEV72" s="264"/>
      <c r="GEW72" s="264"/>
      <c r="GEX72" s="264"/>
      <c r="GEY72" s="264"/>
      <c r="GEZ72" s="264"/>
      <c r="GFA72" s="264"/>
      <c r="GFB72" s="264"/>
      <c r="GFC72" s="264"/>
      <c r="GFD72" s="264"/>
      <c r="GFE72" s="264"/>
      <c r="GFF72" s="264"/>
      <c r="GFG72" s="264"/>
      <c r="GFH72" s="264"/>
      <c r="GFI72" s="264"/>
      <c r="GFJ72" s="264"/>
      <c r="GFK72" s="264"/>
      <c r="GFL72" s="264"/>
      <c r="GFM72" s="264"/>
      <c r="GFN72" s="264"/>
      <c r="GFO72" s="264"/>
      <c r="GFP72" s="264"/>
      <c r="GFQ72" s="264"/>
      <c r="GFR72" s="264"/>
      <c r="GFS72" s="264"/>
      <c r="GFT72" s="264"/>
      <c r="GFU72" s="264"/>
      <c r="GFV72" s="264"/>
      <c r="GFW72" s="264"/>
      <c r="GFX72" s="264"/>
      <c r="GFY72" s="264"/>
      <c r="GFZ72" s="264"/>
      <c r="GGA72" s="264"/>
      <c r="GGB72" s="264"/>
      <c r="GGC72" s="264"/>
      <c r="GGD72" s="264"/>
      <c r="GGE72" s="264"/>
      <c r="GGF72" s="264"/>
      <c r="GGG72" s="264"/>
      <c r="GGH72" s="264"/>
      <c r="GGI72" s="264"/>
      <c r="GGJ72" s="264"/>
      <c r="GGK72" s="264"/>
      <c r="GGL72" s="264"/>
      <c r="GGM72" s="264"/>
      <c r="GGN72" s="264"/>
      <c r="GGO72" s="264"/>
      <c r="GGP72" s="264"/>
      <c r="GGQ72" s="264"/>
      <c r="GGR72" s="264"/>
      <c r="GGS72" s="264"/>
      <c r="GGT72" s="264"/>
      <c r="GGU72" s="264"/>
      <c r="GGV72" s="264"/>
      <c r="GGW72" s="264"/>
      <c r="GGX72" s="264"/>
      <c r="GGY72" s="264"/>
      <c r="GGZ72" s="264"/>
      <c r="GHA72" s="264"/>
      <c r="GHB72" s="264"/>
      <c r="GHC72" s="264"/>
      <c r="GHD72" s="264"/>
      <c r="GHE72" s="264"/>
      <c r="GHF72" s="264"/>
      <c r="GHG72" s="264"/>
      <c r="GHH72" s="264"/>
      <c r="GHI72" s="264"/>
      <c r="GHJ72" s="264"/>
      <c r="GHK72" s="264"/>
      <c r="GHL72" s="264"/>
      <c r="GHM72" s="264"/>
      <c r="GHN72" s="264"/>
      <c r="GHO72" s="264"/>
      <c r="GHP72" s="264"/>
      <c r="GHQ72" s="264"/>
      <c r="GHR72" s="264"/>
      <c r="GHS72" s="264"/>
      <c r="GHT72" s="264"/>
      <c r="GHU72" s="264"/>
      <c r="GHV72" s="264"/>
      <c r="GHW72" s="264"/>
      <c r="GHX72" s="264"/>
      <c r="GHY72" s="264"/>
      <c r="GHZ72" s="264"/>
      <c r="GIA72" s="264"/>
      <c r="GIB72" s="264"/>
      <c r="GIC72" s="264"/>
      <c r="GID72" s="264"/>
      <c r="GIE72" s="264"/>
      <c r="GIF72" s="264"/>
      <c r="GIG72" s="264"/>
      <c r="GIH72" s="264"/>
      <c r="GII72" s="264"/>
      <c r="GIJ72" s="264"/>
      <c r="GIK72" s="264"/>
      <c r="GIL72" s="264"/>
      <c r="GIM72" s="264"/>
      <c r="GIN72" s="264"/>
      <c r="GIO72" s="264"/>
      <c r="GIP72" s="264"/>
      <c r="GIQ72" s="264"/>
      <c r="GIR72" s="264"/>
      <c r="GIS72" s="264"/>
      <c r="GIT72" s="264"/>
      <c r="GIU72" s="264"/>
      <c r="GIV72" s="264"/>
      <c r="GIW72" s="264"/>
      <c r="GIX72" s="264"/>
      <c r="GIY72" s="264"/>
      <c r="GIZ72" s="264"/>
      <c r="GJA72" s="264"/>
      <c r="GJB72" s="264"/>
      <c r="GJC72" s="264"/>
      <c r="GJD72" s="264"/>
      <c r="GJE72" s="264"/>
      <c r="GJF72" s="264"/>
      <c r="GJG72" s="264"/>
      <c r="GJH72" s="264"/>
      <c r="GJI72" s="264"/>
      <c r="GJJ72" s="264"/>
      <c r="GJK72" s="264"/>
      <c r="GJL72" s="264"/>
      <c r="GJM72" s="264"/>
      <c r="GJN72" s="264"/>
      <c r="GJO72" s="264"/>
      <c r="GJP72" s="264"/>
      <c r="GJQ72" s="264"/>
      <c r="GJR72" s="264"/>
      <c r="GJS72" s="264"/>
      <c r="GJT72" s="264"/>
      <c r="GJU72" s="264"/>
      <c r="GJV72" s="264"/>
      <c r="GJW72" s="264"/>
      <c r="GJX72" s="264"/>
      <c r="GJY72" s="264"/>
      <c r="GJZ72" s="264"/>
      <c r="GKA72" s="264"/>
      <c r="GKB72" s="264"/>
      <c r="GKC72" s="264"/>
      <c r="GKD72" s="264"/>
      <c r="GKE72" s="264"/>
      <c r="GKF72" s="264"/>
      <c r="GKG72" s="264"/>
      <c r="GKH72" s="264"/>
      <c r="GKI72" s="264"/>
      <c r="GKJ72" s="264"/>
      <c r="GKK72" s="264"/>
      <c r="GKL72" s="264"/>
      <c r="GKM72" s="264"/>
      <c r="GKN72" s="264"/>
      <c r="GKO72" s="264"/>
      <c r="GKP72" s="264"/>
      <c r="GKQ72" s="264"/>
      <c r="GKR72" s="264"/>
      <c r="GKS72" s="264"/>
      <c r="GKT72" s="264"/>
      <c r="GKU72" s="264"/>
      <c r="GKV72" s="264"/>
      <c r="GKW72" s="264"/>
      <c r="GKX72" s="264"/>
      <c r="GKY72" s="264"/>
      <c r="GKZ72" s="264"/>
      <c r="GLA72" s="264"/>
      <c r="GLB72" s="264"/>
      <c r="GLC72" s="264"/>
      <c r="GLD72" s="264"/>
      <c r="GLE72" s="264"/>
      <c r="GLF72" s="264"/>
      <c r="GLG72" s="264"/>
      <c r="GLH72" s="264"/>
      <c r="GLI72" s="264"/>
      <c r="GLJ72" s="264"/>
      <c r="GLK72" s="264"/>
      <c r="GLL72" s="264"/>
      <c r="GLM72" s="264"/>
      <c r="GLN72" s="264"/>
      <c r="GLO72" s="264"/>
      <c r="GLP72" s="264"/>
      <c r="GLQ72" s="264"/>
      <c r="GLR72" s="264"/>
      <c r="GLS72" s="264"/>
      <c r="GLT72" s="264"/>
      <c r="GLU72" s="264"/>
      <c r="GLV72" s="264"/>
      <c r="GLW72" s="264"/>
      <c r="GLX72" s="264"/>
      <c r="GLY72" s="264"/>
      <c r="GLZ72" s="264"/>
      <c r="GMA72" s="264"/>
      <c r="GMB72" s="264"/>
      <c r="GMC72" s="264"/>
      <c r="GMD72" s="264"/>
      <c r="GME72" s="264"/>
      <c r="GMF72" s="264"/>
      <c r="GMG72" s="264"/>
      <c r="GMH72" s="264"/>
      <c r="GMI72" s="264"/>
      <c r="GMJ72" s="264"/>
      <c r="GMK72" s="264"/>
      <c r="GML72" s="264"/>
      <c r="GMM72" s="264"/>
      <c r="GMN72" s="264"/>
      <c r="GMO72" s="264"/>
      <c r="GMP72" s="264"/>
      <c r="GMQ72" s="264"/>
      <c r="GMR72" s="264"/>
      <c r="GMS72" s="264"/>
      <c r="GMT72" s="264"/>
      <c r="GMU72" s="264"/>
      <c r="GMV72" s="264"/>
      <c r="GMW72" s="264"/>
      <c r="GMX72" s="264"/>
      <c r="GMY72" s="264"/>
      <c r="GMZ72" s="264"/>
      <c r="GNA72" s="264"/>
      <c r="GNB72" s="264"/>
      <c r="GNC72" s="264"/>
      <c r="GND72" s="264"/>
      <c r="GNE72" s="264"/>
      <c r="GNF72" s="264"/>
      <c r="GNG72" s="264"/>
      <c r="GNH72" s="264"/>
      <c r="GNI72" s="264"/>
      <c r="GNJ72" s="264"/>
      <c r="GNK72" s="264"/>
      <c r="GNL72" s="264"/>
      <c r="GNM72" s="264"/>
      <c r="GNN72" s="264"/>
      <c r="GNO72" s="264"/>
      <c r="GNP72" s="264"/>
      <c r="GNQ72" s="264"/>
      <c r="GNR72" s="264"/>
      <c r="GNS72" s="264"/>
      <c r="GNT72" s="264"/>
      <c r="GNU72" s="264"/>
      <c r="GNV72" s="264"/>
      <c r="GNW72" s="264"/>
      <c r="GNX72" s="264"/>
      <c r="GNY72" s="264"/>
      <c r="GNZ72" s="264"/>
      <c r="GOA72" s="264"/>
      <c r="GOB72" s="264"/>
      <c r="GOC72" s="264"/>
      <c r="GOD72" s="264"/>
      <c r="GOE72" s="264"/>
      <c r="GOF72" s="264"/>
      <c r="GOG72" s="264"/>
      <c r="GOH72" s="264"/>
      <c r="GOI72" s="264"/>
      <c r="GOJ72" s="264"/>
      <c r="GOK72" s="264"/>
      <c r="GOL72" s="264"/>
      <c r="GOM72" s="264"/>
      <c r="GON72" s="264"/>
      <c r="GOO72" s="264"/>
      <c r="GOP72" s="264"/>
      <c r="GOQ72" s="264"/>
      <c r="GOR72" s="264"/>
      <c r="GOS72" s="264"/>
      <c r="GOT72" s="264"/>
      <c r="GOU72" s="264"/>
      <c r="GOV72" s="264"/>
      <c r="GOW72" s="264"/>
      <c r="GOX72" s="264"/>
      <c r="GOY72" s="264"/>
      <c r="GOZ72" s="264"/>
      <c r="GPA72" s="264"/>
      <c r="GPB72" s="264"/>
      <c r="GPC72" s="264"/>
      <c r="GPD72" s="264"/>
      <c r="GPE72" s="264"/>
      <c r="GPF72" s="264"/>
      <c r="GPG72" s="264"/>
      <c r="GPH72" s="264"/>
      <c r="GPI72" s="264"/>
      <c r="GPJ72" s="264"/>
      <c r="GPK72" s="264"/>
      <c r="GPL72" s="264"/>
      <c r="GPM72" s="264"/>
      <c r="GPN72" s="264"/>
      <c r="GPO72" s="264"/>
      <c r="GPP72" s="264"/>
      <c r="GPQ72" s="264"/>
      <c r="GPR72" s="264"/>
      <c r="GPS72" s="264"/>
      <c r="GPT72" s="264"/>
      <c r="GPU72" s="264"/>
      <c r="GPV72" s="264"/>
      <c r="GPW72" s="264"/>
      <c r="GPX72" s="264"/>
      <c r="GPY72" s="264"/>
      <c r="GPZ72" s="264"/>
      <c r="GQA72" s="264"/>
      <c r="GQB72" s="264"/>
      <c r="GQC72" s="264"/>
      <c r="GQD72" s="264"/>
      <c r="GQE72" s="264"/>
      <c r="GQF72" s="264"/>
      <c r="GQG72" s="264"/>
      <c r="GQH72" s="264"/>
      <c r="GQI72" s="264"/>
      <c r="GQJ72" s="264"/>
      <c r="GQK72" s="264"/>
      <c r="GQL72" s="264"/>
      <c r="GQM72" s="264"/>
      <c r="GQN72" s="264"/>
      <c r="GQO72" s="264"/>
      <c r="GQP72" s="264"/>
      <c r="GQQ72" s="264"/>
      <c r="GQR72" s="264"/>
      <c r="GQS72" s="264"/>
      <c r="GQT72" s="264"/>
      <c r="GQU72" s="264"/>
      <c r="GQV72" s="264"/>
      <c r="GQW72" s="264"/>
      <c r="GQX72" s="264"/>
      <c r="GQY72" s="264"/>
      <c r="GQZ72" s="264"/>
      <c r="GRA72" s="264"/>
      <c r="GRB72" s="264"/>
      <c r="GRC72" s="264"/>
      <c r="GRD72" s="264"/>
      <c r="GRE72" s="264"/>
      <c r="GRF72" s="264"/>
      <c r="GRG72" s="264"/>
      <c r="GRH72" s="264"/>
      <c r="GRI72" s="264"/>
      <c r="GRJ72" s="264"/>
      <c r="GRK72" s="264"/>
      <c r="GRL72" s="264"/>
      <c r="GRM72" s="264"/>
      <c r="GRN72" s="264"/>
      <c r="GRO72" s="264"/>
      <c r="GRP72" s="264"/>
      <c r="GRQ72" s="264"/>
      <c r="GRR72" s="264"/>
      <c r="GRS72" s="264"/>
      <c r="GRT72" s="264"/>
      <c r="GRU72" s="264"/>
      <c r="GRV72" s="264"/>
      <c r="GRW72" s="264"/>
      <c r="GRX72" s="264"/>
      <c r="GRY72" s="264"/>
      <c r="GRZ72" s="264"/>
      <c r="GSA72" s="264"/>
      <c r="GSB72" s="264"/>
      <c r="GSC72" s="264"/>
      <c r="GSD72" s="264"/>
      <c r="GSE72" s="264"/>
      <c r="GSF72" s="264"/>
      <c r="GSG72" s="264"/>
      <c r="GSH72" s="264"/>
      <c r="GSI72" s="264"/>
      <c r="GSJ72" s="264"/>
      <c r="GSK72" s="264"/>
      <c r="GSL72" s="264"/>
      <c r="GSM72" s="264"/>
      <c r="GSN72" s="264"/>
      <c r="GSO72" s="264"/>
      <c r="GSP72" s="264"/>
      <c r="GSQ72" s="264"/>
      <c r="GSR72" s="264"/>
      <c r="GSS72" s="264"/>
      <c r="GST72" s="264"/>
      <c r="GSU72" s="264"/>
      <c r="GSV72" s="264"/>
      <c r="GSW72" s="264"/>
      <c r="GSX72" s="264"/>
      <c r="GSY72" s="264"/>
      <c r="GSZ72" s="264"/>
      <c r="GTA72" s="264"/>
      <c r="GTB72" s="264"/>
      <c r="GTC72" s="264"/>
      <c r="GTD72" s="264"/>
      <c r="GTE72" s="264"/>
      <c r="GTF72" s="264"/>
      <c r="GTG72" s="264"/>
      <c r="GTH72" s="264"/>
      <c r="GTI72" s="264"/>
      <c r="GTJ72" s="264"/>
      <c r="GTK72" s="264"/>
      <c r="GTL72" s="264"/>
      <c r="GTM72" s="264"/>
      <c r="GTN72" s="264"/>
      <c r="GTO72" s="264"/>
      <c r="GTP72" s="264"/>
      <c r="GTQ72" s="264"/>
      <c r="GTR72" s="264"/>
      <c r="GTS72" s="264"/>
      <c r="GTT72" s="264"/>
      <c r="GTU72" s="264"/>
      <c r="GTV72" s="264"/>
      <c r="GTW72" s="264"/>
      <c r="GTX72" s="264"/>
      <c r="GTY72" s="264"/>
      <c r="GTZ72" s="264"/>
      <c r="GUA72" s="264"/>
      <c r="GUB72" s="264"/>
      <c r="GUC72" s="264"/>
      <c r="GUD72" s="264"/>
      <c r="GUE72" s="264"/>
      <c r="GUF72" s="264"/>
      <c r="GUG72" s="264"/>
      <c r="GUH72" s="264"/>
      <c r="GUI72" s="264"/>
      <c r="GUJ72" s="264"/>
      <c r="GUK72" s="264"/>
      <c r="GUL72" s="264"/>
      <c r="GUM72" s="264"/>
      <c r="GUN72" s="264"/>
      <c r="GUO72" s="264"/>
      <c r="GUP72" s="264"/>
      <c r="GUQ72" s="264"/>
      <c r="GUR72" s="264"/>
      <c r="GUS72" s="264"/>
      <c r="GUT72" s="264"/>
      <c r="GUU72" s="264"/>
      <c r="GUV72" s="264"/>
      <c r="GUW72" s="264"/>
      <c r="GUX72" s="264"/>
      <c r="GUY72" s="264"/>
      <c r="GUZ72" s="264"/>
      <c r="GVA72" s="264"/>
      <c r="GVB72" s="264"/>
      <c r="GVC72" s="264"/>
      <c r="GVD72" s="264"/>
      <c r="GVE72" s="264"/>
      <c r="GVF72" s="264"/>
      <c r="GVG72" s="264"/>
      <c r="GVH72" s="264"/>
      <c r="GVI72" s="264"/>
      <c r="GVJ72" s="264"/>
      <c r="GVK72" s="264"/>
      <c r="GVL72" s="264"/>
      <c r="GVM72" s="264"/>
      <c r="GVN72" s="264"/>
      <c r="GVO72" s="264"/>
      <c r="GVP72" s="264"/>
      <c r="GVQ72" s="264"/>
      <c r="GVR72" s="264"/>
      <c r="GVS72" s="264"/>
      <c r="GVT72" s="264"/>
      <c r="GVU72" s="264"/>
      <c r="GVV72" s="264"/>
      <c r="GVW72" s="264"/>
      <c r="GVX72" s="264"/>
      <c r="GVY72" s="264"/>
      <c r="GVZ72" s="264"/>
      <c r="GWA72" s="264"/>
      <c r="GWB72" s="264"/>
      <c r="GWC72" s="264"/>
      <c r="GWD72" s="264"/>
      <c r="GWE72" s="264"/>
      <c r="GWF72" s="264"/>
      <c r="GWG72" s="264"/>
      <c r="GWH72" s="264"/>
      <c r="GWI72" s="264"/>
      <c r="GWJ72" s="264"/>
      <c r="GWK72" s="264"/>
      <c r="GWL72" s="264"/>
      <c r="GWM72" s="264"/>
      <c r="GWN72" s="264"/>
      <c r="GWO72" s="264"/>
      <c r="GWP72" s="264"/>
      <c r="GWQ72" s="264"/>
      <c r="GWR72" s="264"/>
      <c r="GWS72" s="264"/>
      <c r="GWT72" s="264"/>
      <c r="GWU72" s="264"/>
      <c r="GWV72" s="264"/>
      <c r="GWW72" s="264"/>
      <c r="GWX72" s="264"/>
      <c r="GWY72" s="264"/>
      <c r="GWZ72" s="264"/>
      <c r="GXA72" s="264"/>
      <c r="GXB72" s="264"/>
      <c r="GXC72" s="264"/>
      <c r="GXD72" s="264"/>
      <c r="GXE72" s="264"/>
      <c r="GXF72" s="264"/>
      <c r="GXG72" s="264"/>
      <c r="GXH72" s="264"/>
      <c r="GXI72" s="264"/>
      <c r="GXJ72" s="264"/>
      <c r="GXK72" s="264"/>
      <c r="GXL72" s="264"/>
      <c r="GXM72" s="264"/>
      <c r="GXN72" s="264"/>
      <c r="GXO72" s="264"/>
      <c r="GXP72" s="264"/>
      <c r="GXQ72" s="264"/>
      <c r="GXR72" s="264"/>
      <c r="GXS72" s="264"/>
      <c r="GXT72" s="264"/>
      <c r="GXU72" s="264"/>
      <c r="GXV72" s="264"/>
      <c r="GXW72" s="264"/>
      <c r="GXX72" s="264"/>
      <c r="GXY72" s="264"/>
      <c r="GXZ72" s="264"/>
      <c r="GYA72" s="264"/>
      <c r="GYB72" s="264"/>
      <c r="GYC72" s="264"/>
      <c r="GYD72" s="264"/>
      <c r="GYE72" s="264"/>
      <c r="GYF72" s="264"/>
      <c r="GYG72" s="264"/>
      <c r="GYH72" s="264"/>
      <c r="GYI72" s="264"/>
      <c r="GYJ72" s="264"/>
      <c r="GYK72" s="264"/>
      <c r="GYL72" s="264"/>
      <c r="GYM72" s="264"/>
      <c r="GYN72" s="264"/>
      <c r="GYO72" s="264"/>
      <c r="GYP72" s="264"/>
      <c r="GYQ72" s="264"/>
      <c r="GYR72" s="264"/>
      <c r="GYS72" s="264"/>
      <c r="GYT72" s="264"/>
      <c r="GYU72" s="264"/>
      <c r="GYV72" s="264"/>
      <c r="GYW72" s="264"/>
      <c r="GYX72" s="264"/>
      <c r="GYY72" s="264"/>
      <c r="GYZ72" s="264"/>
      <c r="GZA72" s="264"/>
      <c r="GZB72" s="264"/>
      <c r="GZC72" s="264"/>
      <c r="GZD72" s="264"/>
      <c r="GZE72" s="264"/>
      <c r="GZF72" s="264"/>
      <c r="GZG72" s="264"/>
      <c r="GZH72" s="264"/>
      <c r="GZI72" s="264"/>
      <c r="GZJ72" s="264"/>
      <c r="GZK72" s="264"/>
      <c r="GZL72" s="264"/>
      <c r="GZM72" s="264"/>
      <c r="GZN72" s="264"/>
      <c r="GZO72" s="264"/>
      <c r="GZP72" s="264"/>
      <c r="GZQ72" s="264"/>
      <c r="GZR72" s="264"/>
      <c r="GZS72" s="264"/>
      <c r="GZT72" s="264"/>
      <c r="GZU72" s="264"/>
      <c r="GZV72" s="264"/>
      <c r="GZW72" s="264"/>
      <c r="GZX72" s="264"/>
      <c r="GZY72" s="264"/>
      <c r="GZZ72" s="264"/>
      <c r="HAA72" s="264"/>
      <c r="HAB72" s="264"/>
      <c r="HAC72" s="264"/>
      <c r="HAD72" s="264"/>
      <c r="HAE72" s="264"/>
      <c r="HAF72" s="264"/>
      <c r="HAG72" s="264"/>
      <c r="HAH72" s="264"/>
      <c r="HAI72" s="264"/>
      <c r="HAJ72" s="264"/>
      <c r="HAK72" s="264"/>
      <c r="HAL72" s="264"/>
      <c r="HAM72" s="264"/>
      <c r="HAN72" s="264"/>
      <c r="HAO72" s="264"/>
      <c r="HAP72" s="264"/>
      <c r="HAQ72" s="264"/>
      <c r="HAR72" s="264"/>
      <c r="HAS72" s="264"/>
      <c r="HAT72" s="264"/>
      <c r="HAU72" s="264"/>
      <c r="HAV72" s="264"/>
      <c r="HAW72" s="264"/>
      <c r="HAX72" s="264"/>
      <c r="HAY72" s="264"/>
      <c r="HAZ72" s="264"/>
      <c r="HBA72" s="264"/>
      <c r="HBB72" s="264"/>
      <c r="HBC72" s="264"/>
      <c r="HBD72" s="264"/>
      <c r="HBE72" s="264"/>
      <c r="HBF72" s="264"/>
      <c r="HBG72" s="264"/>
      <c r="HBH72" s="264"/>
      <c r="HBI72" s="264"/>
      <c r="HBJ72" s="264"/>
      <c r="HBK72" s="264"/>
      <c r="HBL72" s="264"/>
      <c r="HBM72" s="264"/>
      <c r="HBN72" s="264"/>
      <c r="HBO72" s="264"/>
      <c r="HBP72" s="264"/>
      <c r="HBQ72" s="264"/>
      <c r="HBR72" s="264"/>
      <c r="HBS72" s="264"/>
      <c r="HBT72" s="264"/>
      <c r="HBU72" s="264"/>
      <c r="HBV72" s="264"/>
      <c r="HBW72" s="264"/>
      <c r="HBX72" s="264"/>
      <c r="HBY72" s="264"/>
      <c r="HBZ72" s="264"/>
      <c r="HCA72" s="264"/>
      <c r="HCB72" s="264"/>
      <c r="HCC72" s="264"/>
      <c r="HCD72" s="264"/>
      <c r="HCE72" s="264"/>
      <c r="HCF72" s="264"/>
      <c r="HCG72" s="264"/>
      <c r="HCH72" s="264"/>
      <c r="HCI72" s="264"/>
      <c r="HCJ72" s="264"/>
      <c r="HCK72" s="264"/>
      <c r="HCL72" s="264"/>
      <c r="HCM72" s="264"/>
      <c r="HCN72" s="264"/>
      <c r="HCO72" s="264"/>
      <c r="HCP72" s="264"/>
      <c r="HCQ72" s="264"/>
      <c r="HCR72" s="264"/>
      <c r="HCS72" s="264"/>
      <c r="HCT72" s="264"/>
      <c r="HCU72" s="264"/>
      <c r="HCV72" s="264"/>
      <c r="HCW72" s="264"/>
      <c r="HCX72" s="264"/>
      <c r="HCY72" s="264"/>
      <c r="HCZ72" s="264"/>
      <c r="HDA72" s="264"/>
      <c r="HDB72" s="264"/>
      <c r="HDC72" s="264"/>
      <c r="HDD72" s="264"/>
      <c r="HDE72" s="264"/>
      <c r="HDF72" s="264"/>
      <c r="HDG72" s="264"/>
      <c r="HDH72" s="264"/>
      <c r="HDI72" s="264"/>
      <c r="HDJ72" s="264"/>
      <c r="HDK72" s="264"/>
      <c r="HDL72" s="264"/>
      <c r="HDM72" s="264"/>
      <c r="HDN72" s="264"/>
      <c r="HDO72" s="264"/>
      <c r="HDP72" s="264"/>
      <c r="HDQ72" s="264"/>
      <c r="HDR72" s="264"/>
      <c r="HDS72" s="264"/>
      <c r="HDT72" s="264"/>
      <c r="HDU72" s="264"/>
      <c r="HDV72" s="264"/>
      <c r="HDW72" s="264"/>
      <c r="HDX72" s="264"/>
      <c r="HDY72" s="264"/>
      <c r="HDZ72" s="264"/>
      <c r="HEA72" s="264"/>
      <c r="HEB72" s="264"/>
      <c r="HEC72" s="264"/>
      <c r="HED72" s="264"/>
      <c r="HEE72" s="264"/>
      <c r="HEF72" s="264"/>
      <c r="HEG72" s="264"/>
      <c r="HEH72" s="264"/>
      <c r="HEI72" s="264"/>
      <c r="HEJ72" s="264"/>
      <c r="HEK72" s="264"/>
      <c r="HEL72" s="264"/>
      <c r="HEM72" s="264"/>
      <c r="HEN72" s="264"/>
      <c r="HEO72" s="264"/>
      <c r="HEP72" s="264"/>
      <c r="HEQ72" s="264"/>
      <c r="HER72" s="264"/>
      <c r="HES72" s="264"/>
      <c r="HET72" s="264"/>
      <c r="HEU72" s="264"/>
      <c r="HEV72" s="264"/>
      <c r="HEW72" s="264"/>
      <c r="HEX72" s="264"/>
      <c r="HEY72" s="264"/>
      <c r="HEZ72" s="264"/>
      <c r="HFA72" s="264"/>
      <c r="HFB72" s="264"/>
      <c r="HFC72" s="264"/>
      <c r="HFD72" s="264"/>
      <c r="HFE72" s="264"/>
      <c r="HFF72" s="264"/>
      <c r="HFG72" s="264"/>
      <c r="HFH72" s="264"/>
      <c r="HFI72" s="264"/>
      <c r="HFJ72" s="264"/>
      <c r="HFK72" s="264"/>
      <c r="HFL72" s="264"/>
      <c r="HFM72" s="264"/>
      <c r="HFN72" s="264"/>
      <c r="HFO72" s="264"/>
      <c r="HFP72" s="264"/>
      <c r="HFQ72" s="264"/>
      <c r="HFR72" s="264"/>
      <c r="HFS72" s="264"/>
      <c r="HFT72" s="264"/>
      <c r="HFU72" s="264"/>
      <c r="HFV72" s="264"/>
      <c r="HFW72" s="264"/>
      <c r="HFX72" s="264"/>
      <c r="HFY72" s="264"/>
      <c r="HFZ72" s="264"/>
      <c r="HGA72" s="264"/>
      <c r="HGB72" s="264"/>
      <c r="HGC72" s="264"/>
      <c r="HGD72" s="264"/>
      <c r="HGE72" s="264"/>
      <c r="HGF72" s="264"/>
      <c r="HGG72" s="264"/>
      <c r="HGH72" s="264"/>
      <c r="HGI72" s="264"/>
      <c r="HGJ72" s="264"/>
      <c r="HGK72" s="264"/>
      <c r="HGL72" s="264"/>
      <c r="HGM72" s="264"/>
      <c r="HGN72" s="264"/>
      <c r="HGO72" s="264"/>
      <c r="HGP72" s="264"/>
      <c r="HGQ72" s="264"/>
      <c r="HGR72" s="264"/>
      <c r="HGS72" s="264"/>
      <c r="HGT72" s="264"/>
      <c r="HGU72" s="264"/>
      <c r="HGV72" s="264"/>
      <c r="HGW72" s="264"/>
      <c r="HGX72" s="264"/>
      <c r="HGY72" s="264"/>
      <c r="HGZ72" s="264"/>
      <c r="HHA72" s="264"/>
      <c r="HHB72" s="264"/>
      <c r="HHC72" s="264"/>
      <c r="HHD72" s="264"/>
      <c r="HHE72" s="264"/>
      <c r="HHF72" s="264"/>
      <c r="HHG72" s="264"/>
      <c r="HHH72" s="264"/>
      <c r="HHI72" s="264"/>
      <c r="HHJ72" s="264"/>
      <c r="HHK72" s="264"/>
      <c r="HHL72" s="264"/>
      <c r="HHM72" s="264"/>
      <c r="HHN72" s="264"/>
      <c r="HHO72" s="264"/>
      <c r="HHP72" s="264"/>
      <c r="HHQ72" s="264"/>
      <c r="HHR72" s="264"/>
      <c r="HHS72" s="264"/>
      <c r="HHT72" s="264"/>
      <c r="HHU72" s="264"/>
      <c r="HHV72" s="264"/>
      <c r="HHW72" s="264"/>
      <c r="HHX72" s="264"/>
      <c r="HHY72" s="264"/>
      <c r="HHZ72" s="264"/>
      <c r="HIA72" s="264"/>
      <c r="HIB72" s="264"/>
      <c r="HIC72" s="264"/>
      <c r="HID72" s="264"/>
      <c r="HIE72" s="264"/>
      <c r="HIF72" s="264"/>
      <c r="HIG72" s="264"/>
      <c r="HIH72" s="264"/>
      <c r="HII72" s="264"/>
      <c r="HIJ72" s="264"/>
      <c r="HIK72" s="264"/>
      <c r="HIL72" s="264"/>
      <c r="HIM72" s="264"/>
      <c r="HIN72" s="264"/>
      <c r="HIO72" s="264"/>
      <c r="HIP72" s="264"/>
      <c r="HIQ72" s="264"/>
      <c r="HIR72" s="264"/>
      <c r="HIS72" s="264"/>
      <c r="HIT72" s="264"/>
      <c r="HIU72" s="264"/>
      <c r="HIV72" s="264"/>
      <c r="HIW72" s="264"/>
      <c r="HIX72" s="264"/>
      <c r="HIY72" s="264"/>
      <c r="HIZ72" s="264"/>
      <c r="HJA72" s="264"/>
      <c r="HJB72" s="264"/>
      <c r="HJC72" s="264"/>
      <c r="HJD72" s="264"/>
      <c r="HJE72" s="264"/>
      <c r="HJF72" s="264"/>
      <c r="HJG72" s="264"/>
      <c r="HJH72" s="264"/>
      <c r="HJI72" s="264"/>
      <c r="HJJ72" s="264"/>
      <c r="HJK72" s="264"/>
      <c r="HJL72" s="264"/>
      <c r="HJM72" s="264"/>
      <c r="HJN72" s="264"/>
      <c r="HJO72" s="264"/>
      <c r="HJP72" s="264"/>
      <c r="HJQ72" s="264"/>
      <c r="HJR72" s="264"/>
      <c r="HJS72" s="264"/>
      <c r="HJT72" s="264"/>
      <c r="HJU72" s="264"/>
      <c r="HJV72" s="264"/>
      <c r="HJW72" s="264"/>
      <c r="HJX72" s="264"/>
      <c r="HJY72" s="264"/>
      <c r="HJZ72" s="264"/>
      <c r="HKA72" s="264"/>
      <c r="HKB72" s="264"/>
      <c r="HKC72" s="264"/>
      <c r="HKD72" s="264"/>
      <c r="HKE72" s="264"/>
      <c r="HKF72" s="264"/>
      <c r="HKG72" s="264"/>
      <c r="HKH72" s="264"/>
      <c r="HKI72" s="264"/>
      <c r="HKJ72" s="264"/>
      <c r="HKK72" s="264"/>
      <c r="HKL72" s="264"/>
      <c r="HKM72" s="264"/>
      <c r="HKN72" s="264"/>
      <c r="HKO72" s="264"/>
      <c r="HKP72" s="264"/>
      <c r="HKQ72" s="264"/>
      <c r="HKR72" s="264"/>
      <c r="HKS72" s="264"/>
      <c r="HKT72" s="264"/>
      <c r="HKU72" s="264"/>
      <c r="HKV72" s="264"/>
      <c r="HKW72" s="264"/>
      <c r="HKX72" s="264"/>
      <c r="HKY72" s="264"/>
      <c r="HKZ72" s="264"/>
      <c r="HLA72" s="264"/>
      <c r="HLB72" s="264"/>
      <c r="HLC72" s="264"/>
      <c r="HLD72" s="264"/>
      <c r="HLE72" s="264"/>
      <c r="HLF72" s="264"/>
      <c r="HLG72" s="264"/>
      <c r="HLH72" s="264"/>
      <c r="HLI72" s="264"/>
      <c r="HLJ72" s="264"/>
      <c r="HLK72" s="264"/>
      <c r="HLL72" s="264"/>
      <c r="HLM72" s="264"/>
      <c r="HLN72" s="264"/>
      <c r="HLO72" s="264"/>
      <c r="HLP72" s="264"/>
      <c r="HLQ72" s="264"/>
      <c r="HLR72" s="264"/>
      <c r="HLS72" s="264"/>
      <c r="HLT72" s="264"/>
      <c r="HLU72" s="264"/>
      <c r="HLV72" s="264"/>
      <c r="HLW72" s="264"/>
      <c r="HLX72" s="264"/>
      <c r="HLY72" s="264"/>
      <c r="HLZ72" s="264"/>
      <c r="HMA72" s="264"/>
      <c r="HMB72" s="264"/>
      <c r="HMC72" s="264"/>
      <c r="HMD72" s="264"/>
      <c r="HME72" s="264"/>
      <c r="HMF72" s="264"/>
      <c r="HMG72" s="264"/>
      <c r="HMH72" s="264"/>
      <c r="HMI72" s="264"/>
      <c r="HMJ72" s="264"/>
      <c r="HMK72" s="264"/>
      <c r="HML72" s="264"/>
      <c r="HMM72" s="264"/>
      <c r="HMN72" s="264"/>
      <c r="HMO72" s="264"/>
      <c r="HMP72" s="264"/>
      <c r="HMQ72" s="264"/>
      <c r="HMR72" s="264"/>
      <c r="HMS72" s="264"/>
      <c r="HMT72" s="264"/>
      <c r="HMU72" s="264"/>
      <c r="HMV72" s="264"/>
      <c r="HMW72" s="264"/>
      <c r="HMX72" s="264"/>
      <c r="HMY72" s="264"/>
      <c r="HMZ72" s="264"/>
      <c r="HNA72" s="264"/>
      <c r="HNB72" s="264"/>
      <c r="HNC72" s="264"/>
      <c r="HND72" s="264"/>
      <c r="HNE72" s="264"/>
      <c r="HNF72" s="264"/>
      <c r="HNG72" s="264"/>
      <c r="HNH72" s="264"/>
      <c r="HNI72" s="264"/>
      <c r="HNJ72" s="264"/>
      <c r="HNK72" s="264"/>
      <c r="HNL72" s="264"/>
      <c r="HNM72" s="264"/>
      <c r="HNN72" s="264"/>
      <c r="HNO72" s="264"/>
      <c r="HNP72" s="264"/>
      <c r="HNQ72" s="264"/>
      <c r="HNR72" s="264"/>
      <c r="HNS72" s="264"/>
      <c r="HNT72" s="264"/>
      <c r="HNU72" s="264"/>
      <c r="HNV72" s="264"/>
      <c r="HNW72" s="264"/>
      <c r="HNX72" s="264"/>
      <c r="HNY72" s="264"/>
      <c r="HNZ72" s="264"/>
      <c r="HOA72" s="264"/>
      <c r="HOB72" s="264"/>
      <c r="HOC72" s="264"/>
      <c r="HOD72" s="264"/>
      <c r="HOE72" s="264"/>
      <c r="HOF72" s="264"/>
      <c r="HOG72" s="264"/>
      <c r="HOH72" s="264"/>
      <c r="HOI72" s="264"/>
      <c r="HOJ72" s="264"/>
      <c r="HOK72" s="264"/>
      <c r="HOL72" s="264"/>
      <c r="HOM72" s="264"/>
      <c r="HON72" s="264"/>
      <c r="HOO72" s="264"/>
      <c r="HOP72" s="264"/>
      <c r="HOQ72" s="264"/>
      <c r="HOR72" s="264"/>
      <c r="HOS72" s="264"/>
      <c r="HOT72" s="264"/>
      <c r="HOU72" s="264"/>
      <c r="HOV72" s="264"/>
      <c r="HOW72" s="264"/>
      <c r="HOX72" s="264"/>
      <c r="HOY72" s="264"/>
      <c r="HOZ72" s="264"/>
      <c r="HPA72" s="264"/>
      <c r="HPB72" s="264"/>
      <c r="HPC72" s="264"/>
      <c r="HPD72" s="264"/>
      <c r="HPE72" s="264"/>
      <c r="HPF72" s="264"/>
      <c r="HPG72" s="264"/>
      <c r="HPH72" s="264"/>
      <c r="HPI72" s="264"/>
      <c r="HPJ72" s="264"/>
      <c r="HPK72" s="264"/>
      <c r="HPL72" s="264"/>
      <c r="HPM72" s="264"/>
      <c r="HPN72" s="264"/>
      <c r="HPO72" s="264"/>
      <c r="HPP72" s="264"/>
      <c r="HPQ72" s="264"/>
      <c r="HPR72" s="264"/>
      <c r="HPS72" s="264"/>
      <c r="HPT72" s="264"/>
      <c r="HPU72" s="264"/>
      <c r="HPV72" s="264"/>
      <c r="HPW72" s="264"/>
      <c r="HPX72" s="264"/>
      <c r="HPY72" s="264"/>
      <c r="HPZ72" s="264"/>
      <c r="HQA72" s="264"/>
      <c r="HQB72" s="264"/>
      <c r="HQC72" s="264"/>
      <c r="HQD72" s="264"/>
      <c r="HQE72" s="264"/>
      <c r="HQF72" s="264"/>
      <c r="HQG72" s="264"/>
      <c r="HQH72" s="264"/>
      <c r="HQI72" s="264"/>
      <c r="HQJ72" s="264"/>
      <c r="HQK72" s="264"/>
      <c r="HQL72" s="264"/>
      <c r="HQM72" s="264"/>
      <c r="HQN72" s="264"/>
      <c r="HQO72" s="264"/>
      <c r="HQP72" s="264"/>
      <c r="HQQ72" s="264"/>
      <c r="HQR72" s="264"/>
      <c r="HQS72" s="264"/>
      <c r="HQT72" s="264"/>
      <c r="HQU72" s="264"/>
      <c r="HQV72" s="264"/>
      <c r="HQW72" s="264"/>
      <c r="HQX72" s="264"/>
      <c r="HQY72" s="264"/>
      <c r="HQZ72" s="264"/>
      <c r="HRA72" s="264"/>
      <c r="HRB72" s="264"/>
      <c r="HRC72" s="264"/>
      <c r="HRD72" s="264"/>
      <c r="HRE72" s="264"/>
      <c r="HRF72" s="264"/>
      <c r="HRG72" s="264"/>
      <c r="HRH72" s="264"/>
      <c r="HRI72" s="264"/>
      <c r="HRJ72" s="264"/>
      <c r="HRK72" s="264"/>
      <c r="HRL72" s="264"/>
      <c r="HRM72" s="264"/>
      <c r="HRN72" s="264"/>
      <c r="HRO72" s="264"/>
      <c r="HRP72" s="264"/>
      <c r="HRQ72" s="264"/>
      <c r="HRR72" s="264"/>
      <c r="HRS72" s="264"/>
      <c r="HRT72" s="264"/>
      <c r="HRU72" s="264"/>
      <c r="HRV72" s="264"/>
      <c r="HRW72" s="264"/>
      <c r="HRX72" s="264"/>
      <c r="HRY72" s="264"/>
      <c r="HRZ72" s="264"/>
      <c r="HSA72" s="264"/>
      <c r="HSB72" s="264"/>
      <c r="HSC72" s="264"/>
      <c r="HSD72" s="264"/>
      <c r="HSE72" s="264"/>
      <c r="HSF72" s="264"/>
      <c r="HSG72" s="264"/>
      <c r="HSH72" s="264"/>
      <c r="HSI72" s="264"/>
      <c r="HSJ72" s="264"/>
      <c r="HSK72" s="264"/>
      <c r="HSL72" s="264"/>
      <c r="HSM72" s="264"/>
      <c r="HSN72" s="264"/>
      <c r="HSO72" s="264"/>
      <c r="HSP72" s="264"/>
      <c r="HSQ72" s="264"/>
      <c r="HSR72" s="264"/>
      <c r="HSS72" s="264"/>
      <c r="HST72" s="264"/>
      <c r="HSU72" s="264"/>
      <c r="HSV72" s="264"/>
      <c r="HSW72" s="264"/>
      <c r="HSX72" s="264"/>
      <c r="HSY72" s="264"/>
      <c r="HSZ72" s="264"/>
      <c r="HTA72" s="264"/>
      <c r="HTB72" s="264"/>
      <c r="HTC72" s="264"/>
      <c r="HTD72" s="264"/>
      <c r="HTE72" s="264"/>
      <c r="HTF72" s="264"/>
      <c r="HTG72" s="264"/>
      <c r="HTH72" s="264"/>
      <c r="HTI72" s="264"/>
      <c r="HTJ72" s="264"/>
      <c r="HTK72" s="264"/>
      <c r="HTL72" s="264"/>
      <c r="HTM72" s="264"/>
      <c r="HTN72" s="264"/>
      <c r="HTO72" s="264"/>
      <c r="HTP72" s="264"/>
      <c r="HTQ72" s="264"/>
      <c r="HTR72" s="264"/>
      <c r="HTS72" s="264"/>
      <c r="HTT72" s="264"/>
      <c r="HTU72" s="264"/>
      <c r="HTV72" s="264"/>
      <c r="HTW72" s="264"/>
      <c r="HTX72" s="264"/>
      <c r="HTY72" s="264"/>
      <c r="HTZ72" s="264"/>
      <c r="HUA72" s="264"/>
      <c r="HUB72" s="264"/>
      <c r="HUC72" s="264"/>
      <c r="HUD72" s="264"/>
      <c r="HUE72" s="264"/>
      <c r="HUF72" s="264"/>
      <c r="HUG72" s="264"/>
      <c r="HUH72" s="264"/>
      <c r="HUI72" s="264"/>
      <c r="HUJ72" s="264"/>
      <c r="HUK72" s="264"/>
      <c r="HUL72" s="264"/>
      <c r="HUM72" s="264"/>
      <c r="HUN72" s="264"/>
      <c r="HUO72" s="264"/>
      <c r="HUP72" s="264"/>
      <c r="HUQ72" s="264"/>
      <c r="HUR72" s="264"/>
      <c r="HUS72" s="264"/>
      <c r="HUT72" s="264"/>
      <c r="HUU72" s="264"/>
      <c r="HUV72" s="264"/>
      <c r="HUW72" s="264"/>
      <c r="HUX72" s="264"/>
      <c r="HUY72" s="264"/>
      <c r="HUZ72" s="264"/>
      <c r="HVA72" s="264"/>
      <c r="HVB72" s="264"/>
      <c r="HVC72" s="264"/>
      <c r="HVD72" s="264"/>
      <c r="HVE72" s="264"/>
      <c r="HVF72" s="264"/>
      <c r="HVG72" s="264"/>
      <c r="HVH72" s="264"/>
      <c r="HVI72" s="264"/>
      <c r="HVJ72" s="264"/>
      <c r="HVK72" s="264"/>
      <c r="HVL72" s="264"/>
      <c r="HVM72" s="264"/>
      <c r="HVN72" s="264"/>
      <c r="HVO72" s="264"/>
      <c r="HVP72" s="264"/>
      <c r="HVQ72" s="264"/>
      <c r="HVR72" s="264"/>
      <c r="HVS72" s="264"/>
      <c r="HVT72" s="264"/>
      <c r="HVU72" s="264"/>
      <c r="HVV72" s="264"/>
      <c r="HVW72" s="264"/>
      <c r="HVX72" s="264"/>
      <c r="HVY72" s="264"/>
      <c r="HVZ72" s="264"/>
      <c r="HWA72" s="264"/>
      <c r="HWB72" s="264"/>
      <c r="HWC72" s="264"/>
      <c r="HWD72" s="264"/>
      <c r="HWE72" s="264"/>
      <c r="HWF72" s="264"/>
      <c r="HWG72" s="264"/>
      <c r="HWH72" s="264"/>
      <c r="HWI72" s="264"/>
      <c r="HWJ72" s="264"/>
      <c r="HWK72" s="264"/>
      <c r="HWL72" s="264"/>
      <c r="HWM72" s="264"/>
      <c r="HWN72" s="264"/>
      <c r="HWO72" s="264"/>
      <c r="HWP72" s="264"/>
      <c r="HWQ72" s="264"/>
      <c r="HWR72" s="264"/>
      <c r="HWS72" s="264"/>
      <c r="HWT72" s="264"/>
      <c r="HWU72" s="264"/>
      <c r="HWV72" s="264"/>
      <c r="HWW72" s="264"/>
      <c r="HWX72" s="264"/>
      <c r="HWY72" s="264"/>
      <c r="HWZ72" s="264"/>
      <c r="HXA72" s="264"/>
      <c r="HXB72" s="264"/>
      <c r="HXC72" s="264"/>
      <c r="HXD72" s="264"/>
      <c r="HXE72" s="264"/>
      <c r="HXF72" s="264"/>
      <c r="HXG72" s="264"/>
      <c r="HXH72" s="264"/>
      <c r="HXI72" s="264"/>
      <c r="HXJ72" s="264"/>
      <c r="HXK72" s="264"/>
      <c r="HXL72" s="264"/>
      <c r="HXM72" s="264"/>
      <c r="HXN72" s="264"/>
      <c r="HXO72" s="264"/>
      <c r="HXP72" s="264"/>
      <c r="HXQ72" s="264"/>
      <c r="HXR72" s="264"/>
      <c r="HXS72" s="264"/>
      <c r="HXT72" s="264"/>
      <c r="HXU72" s="264"/>
      <c r="HXV72" s="264"/>
      <c r="HXW72" s="264"/>
      <c r="HXX72" s="264"/>
      <c r="HXY72" s="264"/>
      <c r="HXZ72" s="264"/>
      <c r="HYA72" s="264"/>
      <c r="HYB72" s="264"/>
      <c r="HYC72" s="264"/>
      <c r="HYD72" s="264"/>
      <c r="HYE72" s="264"/>
      <c r="HYF72" s="264"/>
      <c r="HYG72" s="264"/>
      <c r="HYH72" s="264"/>
      <c r="HYI72" s="264"/>
      <c r="HYJ72" s="264"/>
      <c r="HYK72" s="264"/>
      <c r="HYL72" s="264"/>
      <c r="HYM72" s="264"/>
      <c r="HYN72" s="264"/>
      <c r="HYO72" s="264"/>
      <c r="HYP72" s="264"/>
      <c r="HYQ72" s="264"/>
      <c r="HYR72" s="264"/>
      <c r="HYS72" s="264"/>
      <c r="HYT72" s="264"/>
      <c r="HYU72" s="264"/>
      <c r="HYV72" s="264"/>
      <c r="HYW72" s="264"/>
      <c r="HYX72" s="264"/>
      <c r="HYY72" s="264"/>
      <c r="HYZ72" s="264"/>
      <c r="HZA72" s="264"/>
      <c r="HZB72" s="264"/>
      <c r="HZC72" s="264"/>
      <c r="HZD72" s="264"/>
      <c r="HZE72" s="264"/>
      <c r="HZF72" s="264"/>
      <c r="HZG72" s="264"/>
      <c r="HZH72" s="264"/>
      <c r="HZI72" s="264"/>
      <c r="HZJ72" s="264"/>
      <c r="HZK72" s="264"/>
      <c r="HZL72" s="264"/>
      <c r="HZM72" s="264"/>
      <c r="HZN72" s="264"/>
      <c r="HZO72" s="264"/>
      <c r="HZP72" s="264"/>
      <c r="HZQ72" s="264"/>
      <c r="HZR72" s="264"/>
      <c r="HZS72" s="264"/>
      <c r="HZT72" s="264"/>
      <c r="HZU72" s="264"/>
      <c r="HZV72" s="264"/>
      <c r="HZW72" s="264"/>
      <c r="HZX72" s="264"/>
      <c r="HZY72" s="264"/>
      <c r="HZZ72" s="264"/>
      <c r="IAA72" s="264"/>
      <c r="IAB72" s="264"/>
      <c r="IAC72" s="264"/>
      <c r="IAD72" s="264"/>
      <c r="IAE72" s="264"/>
      <c r="IAF72" s="264"/>
      <c r="IAG72" s="264"/>
      <c r="IAH72" s="264"/>
      <c r="IAI72" s="264"/>
      <c r="IAJ72" s="264"/>
      <c r="IAK72" s="264"/>
      <c r="IAL72" s="264"/>
      <c r="IAM72" s="264"/>
      <c r="IAN72" s="264"/>
      <c r="IAO72" s="264"/>
      <c r="IAP72" s="264"/>
      <c r="IAQ72" s="264"/>
      <c r="IAR72" s="264"/>
      <c r="IAS72" s="264"/>
      <c r="IAT72" s="264"/>
      <c r="IAU72" s="264"/>
      <c r="IAV72" s="264"/>
      <c r="IAW72" s="264"/>
      <c r="IAX72" s="264"/>
      <c r="IAY72" s="264"/>
      <c r="IAZ72" s="264"/>
      <c r="IBA72" s="264"/>
      <c r="IBB72" s="264"/>
      <c r="IBC72" s="264"/>
      <c r="IBD72" s="264"/>
      <c r="IBE72" s="264"/>
      <c r="IBF72" s="264"/>
      <c r="IBG72" s="264"/>
      <c r="IBH72" s="264"/>
      <c r="IBI72" s="264"/>
      <c r="IBJ72" s="264"/>
      <c r="IBK72" s="264"/>
      <c r="IBL72" s="264"/>
      <c r="IBM72" s="264"/>
      <c r="IBN72" s="264"/>
      <c r="IBO72" s="264"/>
      <c r="IBP72" s="264"/>
      <c r="IBQ72" s="264"/>
      <c r="IBR72" s="264"/>
      <c r="IBS72" s="264"/>
      <c r="IBT72" s="264"/>
      <c r="IBU72" s="264"/>
      <c r="IBV72" s="264"/>
      <c r="IBW72" s="264"/>
      <c r="IBX72" s="264"/>
      <c r="IBY72" s="264"/>
      <c r="IBZ72" s="264"/>
      <c r="ICA72" s="264"/>
      <c r="ICB72" s="264"/>
      <c r="ICC72" s="264"/>
      <c r="ICD72" s="264"/>
      <c r="ICE72" s="264"/>
      <c r="ICF72" s="264"/>
      <c r="ICG72" s="264"/>
      <c r="ICH72" s="264"/>
      <c r="ICI72" s="264"/>
      <c r="ICJ72" s="264"/>
      <c r="ICK72" s="264"/>
      <c r="ICL72" s="264"/>
      <c r="ICM72" s="264"/>
      <c r="ICN72" s="264"/>
      <c r="ICO72" s="264"/>
      <c r="ICP72" s="264"/>
      <c r="ICQ72" s="264"/>
      <c r="ICR72" s="264"/>
      <c r="ICS72" s="264"/>
      <c r="ICT72" s="264"/>
      <c r="ICU72" s="264"/>
      <c r="ICV72" s="264"/>
      <c r="ICW72" s="264"/>
      <c r="ICX72" s="264"/>
      <c r="ICY72" s="264"/>
      <c r="ICZ72" s="264"/>
      <c r="IDA72" s="264"/>
      <c r="IDB72" s="264"/>
      <c r="IDC72" s="264"/>
      <c r="IDD72" s="264"/>
      <c r="IDE72" s="264"/>
      <c r="IDF72" s="264"/>
      <c r="IDG72" s="264"/>
      <c r="IDH72" s="264"/>
      <c r="IDI72" s="264"/>
      <c r="IDJ72" s="264"/>
      <c r="IDK72" s="264"/>
      <c r="IDL72" s="264"/>
      <c r="IDM72" s="264"/>
      <c r="IDN72" s="264"/>
      <c r="IDO72" s="264"/>
      <c r="IDP72" s="264"/>
      <c r="IDQ72" s="264"/>
      <c r="IDR72" s="264"/>
      <c r="IDS72" s="264"/>
      <c r="IDT72" s="264"/>
      <c r="IDU72" s="264"/>
      <c r="IDV72" s="264"/>
      <c r="IDW72" s="264"/>
      <c r="IDX72" s="264"/>
      <c r="IDY72" s="264"/>
      <c r="IDZ72" s="264"/>
      <c r="IEA72" s="264"/>
      <c r="IEB72" s="264"/>
      <c r="IEC72" s="264"/>
      <c r="IED72" s="264"/>
      <c r="IEE72" s="264"/>
      <c r="IEF72" s="264"/>
      <c r="IEG72" s="264"/>
      <c r="IEH72" s="264"/>
      <c r="IEI72" s="264"/>
      <c r="IEJ72" s="264"/>
      <c r="IEK72" s="264"/>
      <c r="IEL72" s="264"/>
      <c r="IEM72" s="264"/>
      <c r="IEN72" s="264"/>
      <c r="IEO72" s="264"/>
      <c r="IEP72" s="264"/>
      <c r="IEQ72" s="264"/>
      <c r="IER72" s="264"/>
      <c r="IES72" s="264"/>
      <c r="IET72" s="264"/>
      <c r="IEU72" s="264"/>
      <c r="IEV72" s="264"/>
      <c r="IEW72" s="264"/>
      <c r="IEX72" s="264"/>
      <c r="IEY72" s="264"/>
      <c r="IEZ72" s="264"/>
      <c r="IFA72" s="264"/>
      <c r="IFB72" s="264"/>
      <c r="IFC72" s="264"/>
      <c r="IFD72" s="264"/>
      <c r="IFE72" s="264"/>
      <c r="IFF72" s="264"/>
      <c r="IFG72" s="264"/>
      <c r="IFH72" s="264"/>
      <c r="IFI72" s="264"/>
      <c r="IFJ72" s="264"/>
      <c r="IFK72" s="264"/>
      <c r="IFL72" s="264"/>
      <c r="IFM72" s="264"/>
      <c r="IFN72" s="264"/>
      <c r="IFO72" s="264"/>
      <c r="IFP72" s="264"/>
      <c r="IFQ72" s="264"/>
      <c r="IFR72" s="264"/>
      <c r="IFS72" s="264"/>
      <c r="IFT72" s="264"/>
      <c r="IFU72" s="264"/>
      <c r="IFV72" s="264"/>
      <c r="IFW72" s="264"/>
      <c r="IFX72" s="264"/>
      <c r="IFY72" s="264"/>
      <c r="IFZ72" s="264"/>
      <c r="IGA72" s="264"/>
      <c r="IGB72" s="264"/>
      <c r="IGC72" s="264"/>
      <c r="IGD72" s="264"/>
      <c r="IGE72" s="264"/>
      <c r="IGF72" s="264"/>
      <c r="IGG72" s="264"/>
      <c r="IGH72" s="264"/>
      <c r="IGI72" s="264"/>
      <c r="IGJ72" s="264"/>
      <c r="IGK72" s="264"/>
      <c r="IGL72" s="264"/>
      <c r="IGM72" s="264"/>
      <c r="IGN72" s="264"/>
      <c r="IGO72" s="264"/>
      <c r="IGP72" s="264"/>
      <c r="IGQ72" s="264"/>
      <c r="IGR72" s="264"/>
      <c r="IGS72" s="264"/>
      <c r="IGT72" s="264"/>
      <c r="IGU72" s="264"/>
      <c r="IGV72" s="264"/>
      <c r="IGW72" s="264"/>
      <c r="IGX72" s="264"/>
      <c r="IGY72" s="264"/>
      <c r="IGZ72" s="264"/>
      <c r="IHA72" s="264"/>
      <c r="IHB72" s="264"/>
      <c r="IHC72" s="264"/>
      <c r="IHD72" s="264"/>
      <c r="IHE72" s="264"/>
      <c r="IHF72" s="264"/>
      <c r="IHG72" s="264"/>
      <c r="IHH72" s="264"/>
      <c r="IHI72" s="264"/>
      <c r="IHJ72" s="264"/>
      <c r="IHK72" s="264"/>
      <c r="IHL72" s="264"/>
      <c r="IHM72" s="264"/>
      <c r="IHN72" s="264"/>
      <c r="IHO72" s="264"/>
      <c r="IHP72" s="264"/>
      <c r="IHQ72" s="264"/>
      <c r="IHR72" s="264"/>
      <c r="IHS72" s="264"/>
      <c r="IHT72" s="264"/>
      <c r="IHU72" s="264"/>
      <c r="IHV72" s="264"/>
      <c r="IHW72" s="264"/>
      <c r="IHX72" s="264"/>
      <c r="IHY72" s="264"/>
      <c r="IHZ72" s="264"/>
      <c r="IIA72" s="264"/>
      <c r="IIB72" s="264"/>
      <c r="IIC72" s="264"/>
      <c r="IID72" s="264"/>
      <c r="IIE72" s="264"/>
      <c r="IIF72" s="264"/>
      <c r="IIG72" s="264"/>
      <c r="IIH72" s="264"/>
      <c r="III72" s="264"/>
      <c r="IIJ72" s="264"/>
      <c r="IIK72" s="264"/>
      <c r="IIL72" s="264"/>
      <c r="IIM72" s="264"/>
      <c r="IIN72" s="264"/>
      <c r="IIO72" s="264"/>
      <c r="IIP72" s="264"/>
      <c r="IIQ72" s="264"/>
      <c r="IIR72" s="264"/>
      <c r="IIS72" s="264"/>
      <c r="IIT72" s="264"/>
      <c r="IIU72" s="264"/>
      <c r="IIV72" s="264"/>
      <c r="IIW72" s="264"/>
      <c r="IIX72" s="264"/>
      <c r="IIY72" s="264"/>
      <c r="IIZ72" s="264"/>
      <c r="IJA72" s="264"/>
      <c r="IJB72" s="264"/>
      <c r="IJC72" s="264"/>
      <c r="IJD72" s="264"/>
      <c r="IJE72" s="264"/>
      <c r="IJF72" s="264"/>
      <c r="IJG72" s="264"/>
      <c r="IJH72" s="264"/>
      <c r="IJI72" s="264"/>
      <c r="IJJ72" s="264"/>
      <c r="IJK72" s="264"/>
      <c r="IJL72" s="264"/>
      <c r="IJM72" s="264"/>
      <c r="IJN72" s="264"/>
      <c r="IJO72" s="264"/>
      <c r="IJP72" s="264"/>
      <c r="IJQ72" s="264"/>
      <c r="IJR72" s="264"/>
      <c r="IJS72" s="264"/>
      <c r="IJT72" s="264"/>
      <c r="IJU72" s="264"/>
      <c r="IJV72" s="264"/>
      <c r="IJW72" s="264"/>
      <c r="IJX72" s="264"/>
      <c r="IJY72" s="264"/>
      <c r="IJZ72" s="264"/>
      <c r="IKA72" s="264"/>
      <c r="IKB72" s="264"/>
      <c r="IKC72" s="264"/>
      <c r="IKD72" s="264"/>
      <c r="IKE72" s="264"/>
      <c r="IKF72" s="264"/>
      <c r="IKG72" s="264"/>
      <c r="IKH72" s="264"/>
      <c r="IKI72" s="264"/>
      <c r="IKJ72" s="264"/>
      <c r="IKK72" s="264"/>
      <c r="IKL72" s="264"/>
      <c r="IKM72" s="264"/>
      <c r="IKN72" s="264"/>
      <c r="IKO72" s="264"/>
      <c r="IKP72" s="264"/>
      <c r="IKQ72" s="264"/>
      <c r="IKR72" s="264"/>
      <c r="IKS72" s="264"/>
      <c r="IKT72" s="264"/>
      <c r="IKU72" s="264"/>
      <c r="IKV72" s="264"/>
      <c r="IKW72" s="264"/>
      <c r="IKX72" s="264"/>
      <c r="IKY72" s="264"/>
      <c r="IKZ72" s="264"/>
      <c r="ILA72" s="264"/>
      <c r="ILB72" s="264"/>
      <c r="ILC72" s="264"/>
      <c r="ILD72" s="264"/>
      <c r="ILE72" s="264"/>
      <c r="ILF72" s="264"/>
      <c r="ILG72" s="264"/>
      <c r="ILH72" s="264"/>
      <c r="ILI72" s="264"/>
      <c r="ILJ72" s="264"/>
      <c r="ILK72" s="264"/>
      <c r="ILL72" s="264"/>
      <c r="ILM72" s="264"/>
      <c r="ILN72" s="264"/>
      <c r="ILO72" s="264"/>
      <c r="ILP72" s="264"/>
      <c r="ILQ72" s="264"/>
      <c r="ILR72" s="264"/>
      <c r="ILS72" s="264"/>
      <c r="ILT72" s="264"/>
      <c r="ILU72" s="264"/>
      <c r="ILV72" s="264"/>
      <c r="ILW72" s="264"/>
      <c r="ILX72" s="264"/>
      <c r="ILY72" s="264"/>
      <c r="ILZ72" s="264"/>
      <c r="IMA72" s="264"/>
      <c r="IMB72" s="264"/>
      <c r="IMC72" s="264"/>
      <c r="IMD72" s="264"/>
      <c r="IME72" s="264"/>
      <c r="IMF72" s="264"/>
      <c r="IMG72" s="264"/>
      <c r="IMH72" s="264"/>
      <c r="IMI72" s="264"/>
      <c r="IMJ72" s="264"/>
      <c r="IMK72" s="264"/>
      <c r="IML72" s="264"/>
      <c r="IMM72" s="264"/>
      <c r="IMN72" s="264"/>
      <c r="IMO72" s="264"/>
      <c r="IMP72" s="264"/>
      <c r="IMQ72" s="264"/>
      <c r="IMR72" s="264"/>
      <c r="IMS72" s="264"/>
      <c r="IMT72" s="264"/>
      <c r="IMU72" s="264"/>
      <c r="IMV72" s="264"/>
      <c r="IMW72" s="264"/>
      <c r="IMX72" s="264"/>
      <c r="IMY72" s="264"/>
      <c r="IMZ72" s="264"/>
      <c r="INA72" s="264"/>
      <c r="INB72" s="264"/>
      <c r="INC72" s="264"/>
      <c r="IND72" s="264"/>
      <c r="INE72" s="264"/>
      <c r="INF72" s="264"/>
      <c r="ING72" s="264"/>
      <c r="INH72" s="264"/>
      <c r="INI72" s="264"/>
      <c r="INJ72" s="264"/>
      <c r="INK72" s="264"/>
      <c r="INL72" s="264"/>
      <c r="INM72" s="264"/>
      <c r="INN72" s="264"/>
      <c r="INO72" s="264"/>
      <c r="INP72" s="264"/>
      <c r="INQ72" s="264"/>
      <c r="INR72" s="264"/>
      <c r="INS72" s="264"/>
      <c r="INT72" s="264"/>
      <c r="INU72" s="264"/>
      <c r="INV72" s="264"/>
      <c r="INW72" s="264"/>
      <c r="INX72" s="264"/>
      <c r="INY72" s="264"/>
      <c r="INZ72" s="264"/>
      <c r="IOA72" s="264"/>
      <c r="IOB72" s="264"/>
      <c r="IOC72" s="264"/>
      <c r="IOD72" s="264"/>
      <c r="IOE72" s="264"/>
      <c r="IOF72" s="264"/>
      <c r="IOG72" s="264"/>
      <c r="IOH72" s="264"/>
      <c r="IOI72" s="264"/>
      <c r="IOJ72" s="264"/>
      <c r="IOK72" s="264"/>
      <c r="IOL72" s="264"/>
      <c r="IOM72" s="264"/>
      <c r="ION72" s="264"/>
      <c r="IOO72" s="264"/>
      <c r="IOP72" s="264"/>
      <c r="IOQ72" s="264"/>
      <c r="IOR72" s="264"/>
      <c r="IOS72" s="264"/>
      <c r="IOT72" s="264"/>
      <c r="IOU72" s="264"/>
      <c r="IOV72" s="264"/>
      <c r="IOW72" s="264"/>
      <c r="IOX72" s="264"/>
      <c r="IOY72" s="264"/>
      <c r="IOZ72" s="264"/>
      <c r="IPA72" s="264"/>
      <c r="IPB72" s="264"/>
      <c r="IPC72" s="264"/>
      <c r="IPD72" s="264"/>
      <c r="IPE72" s="264"/>
      <c r="IPF72" s="264"/>
      <c r="IPG72" s="264"/>
      <c r="IPH72" s="264"/>
      <c r="IPI72" s="264"/>
      <c r="IPJ72" s="264"/>
      <c r="IPK72" s="264"/>
      <c r="IPL72" s="264"/>
      <c r="IPM72" s="264"/>
      <c r="IPN72" s="264"/>
      <c r="IPO72" s="264"/>
      <c r="IPP72" s="264"/>
      <c r="IPQ72" s="264"/>
      <c r="IPR72" s="264"/>
      <c r="IPS72" s="264"/>
      <c r="IPT72" s="264"/>
      <c r="IPU72" s="264"/>
      <c r="IPV72" s="264"/>
      <c r="IPW72" s="264"/>
      <c r="IPX72" s="264"/>
      <c r="IPY72" s="264"/>
      <c r="IPZ72" s="264"/>
      <c r="IQA72" s="264"/>
      <c r="IQB72" s="264"/>
      <c r="IQC72" s="264"/>
      <c r="IQD72" s="264"/>
      <c r="IQE72" s="264"/>
      <c r="IQF72" s="264"/>
      <c r="IQG72" s="264"/>
      <c r="IQH72" s="264"/>
      <c r="IQI72" s="264"/>
      <c r="IQJ72" s="264"/>
      <c r="IQK72" s="264"/>
      <c r="IQL72" s="264"/>
      <c r="IQM72" s="264"/>
      <c r="IQN72" s="264"/>
      <c r="IQO72" s="264"/>
      <c r="IQP72" s="264"/>
      <c r="IQQ72" s="264"/>
      <c r="IQR72" s="264"/>
      <c r="IQS72" s="264"/>
      <c r="IQT72" s="264"/>
      <c r="IQU72" s="264"/>
      <c r="IQV72" s="264"/>
      <c r="IQW72" s="264"/>
      <c r="IQX72" s="264"/>
      <c r="IQY72" s="264"/>
      <c r="IQZ72" s="264"/>
      <c r="IRA72" s="264"/>
      <c r="IRB72" s="264"/>
      <c r="IRC72" s="264"/>
      <c r="IRD72" s="264"/>
      <c r="IRE72" s="264"/>
      <c r="IRF72" s="264"/>
      <c r="IRG72" s="264"/>
      <c r="IRH72" s="264"/>
      <c r="IRI72" s="264"/>
      <c r="IRJ72" s="264"/>
      <c r="IRK72" s="264"/>
      <c r="IRL72" s="264"/>
      <c r="IRM72" s="264"/>
      <c r="IRN72" s="264"/>
      <c r="IRO72" s="264"/>
      <c r="IRP72" s="264"/>
      <c r="IRQ72" s="264"/>
      <c r="IRR72" s="264"/>
      <c r="IRS72" s="264"/>
      <c r="IRT72" s="264"/>
      <c r="IRU72" s="264"/>
      <c r="IRV72" s="264"/>
      <c r="IRW72" s="264"/>
      <c r="IRX72" s="264"/>
      <c r="IRY72" s="264"/>
      <c r="IRZ72" s="264"/>
      <c r="ISA72" s="264"/>
      <c r="ISB72" s="264"/>
      <c r="ISC72" s="264"/>
      <c r="ISD72" s="264"/>
      <c r="ISE72" s="264"/>
      <c r="ISF72" s="264"/>
      <c r="ISG72" s="264"/>
      <c r="ISH72" s="264"/>
      <c r="ISI72" s="264"/>
      <c r="ISJ72" s="264"/>
      <c r="ISK72" s="264"/>
      <c r="ISL72" s="264"/>
      <c r="ISM72" s="264"/>
      <c r="ISN72" s="264"/>
      <c r="ISO72" s="264"/>
      <c r="ISP72" s="264"/>
      <c r="ISQ72" s="264"/>
      <c r="ISR72" s="264"/>
      <c r="ISS72" s="264"/>
      <c r="IST72" s="264"/>
      <c r="ISU72" s="264"/>
      <c r="ISV72" s="264"/>
      <c r="ISW72" s="264"/>
      <c r="ISX72" s="264"/>
      <c r="ISY72" s="264"/>
      <c r="ISZ72" s="264"/>
      <c r="ITA72" s="264"/>
      <c r="ITB72" s="264"/>
      <c r="ITC72" s="264"/>
      <c r="ITD72" s="264"/>
      <c r="ITE72" s="264"/>
      <c r="ITF72" s="264"/>
      <c r="ITG72" s="264"/>
      <c r="ITH72" s="264"/>
      <c r="ITI72" s="264"/>
      <c r="ITJ72" s="264"/>
      <c r="ITK72" s="264"/>
      <c r="ITL72" s="264"/>
      <c r="ITM72" s="264"/>
      <c r="ITN72" s="264"/>
      <c r="ITO72" s="264"/>
      <c r="ITP72" s="264"/>
      <c r="ITQ72" s="264"/>
      <c r="ITR72" s="264"/>
      <c r="ITS72" s="264"/>
      <c r="ITT72" s="264"/>
      <c r="ITU72" s="264"/>
      <c r="ITV72" s="264"/>
      <c r="ITW72" s="264"/>
      <c r="ITX72" s="264"/>
      <c r="ITY72" s="264"/>
      <c r="ITZ72" s="264"/>
      <c r="IUA72" s="264"/>
      <c r="IUB72" s="264"/>
      <c r="IUC72" s="264"/>
      <c r="IUD72" s="264"/>
      <c r="IUE72" s="264"/>
      <c r="IUF72" s="264"/>
      <c r="IUG72" s="264"/>
      <c r="IUH72" s="264"/>
      <c r="IUI72" s="264"/>
      <c r="IUJ72" s="264"/>
      <c r="IUK72" s="264"/>
      <c r="IUL72" s="264"/>
      <c r="IUM72" s="264"/>
      <c r="IUN72" s="264"/>
      <c r="IUO72" s="264"/>
      <c r="IUP72" s="264"/>
      <c r="IUQ72" s="264"/>
      <c r="IUR72" s="264"/>
      <c r="IUS72" s="264"/>
      <c r="IUT72" s="264"/>
      <c r="IUU72" s="264"/>
      <c r="IUV72" s="264"/>
      <c r="IUW72" s="264"/>
      <c r="IUX72" s="264"/>
      <c r="IUY72" s="264"/>
      <c r="IUZ72" s="264"/>
      <c r="IVA72" s="264"/>
      <c r="IVB72" s="264"/>
      <c r="IVC72" s="264"/>
      <c r="IVD72" s="264"/>
      <c r="IVE72" s="264"/>
      <c r="IVF72" s="264"/>
      <c r="IVG72" s="264"/>
      <c r="IVH72" s="264"/>
      <c r="IVI72" s="264"/>
      <c r="IVJ72" s="264"/>
      <c r="IVK72" s="264"/>
      <c r="IVL72" s="264"/>
      <c r="IVM72" s="264"/>
      <c r="IVN72" s="264"/>
      <c r="IVO72" s="264"/>
      <c r="IVP72" s="264"/>
      <c r="IVQ72" s="264"/>
      <c r="IVR72" s="264"/>
      <c r="IVS72" s="264"/>
      <c r="IVT72" s="264"/>
      <c r="IVU72" s="264"/>
      <c r="IVV72" s="264"/>
      <c r="IVW72" s="264"/>
      <c r="IVX72" s="264"/>
      <c r="IVY72" s="264"/>
      <c r="IVZ72" s="264"/>
      <c r="IWA72" s="264"/>
      <c r="IWB72" s="264"/>
      <c r="IWC72" s="264"/>
      <c r="IWD72" s="264"/>
      <c r="IWE72" s="264"/>
      <c r="IWF72" s="264"/>
      <c r="IWG72" s="264"/>
      <c r="IWH72" s="264"/>
      <c r="IWI72" s="264"/>
      <c r="IWJ72" s="264"/>
      <c r="IWK72" s="264"/>
      <c r="IWL72" s="264"/>
      <c r="IWM72" s="264"/>
      <c r="IWN72" s="264"/>
      <c r="IWO72" s="264"/>
      <c r="IWP72" s="264"/>
      <c r="IWQ72" s="264"/>
      <c r="IWR72" s="264"/>
      <c r="IWS72" s="264"/>
      <c r="IWT72" s="264"/>
      <c r="IWU72" s="264"/>
      <c r="IWV72" s="264"/>
      <c r="IWW72" s="264"/>
      <c r="IWX72" s="264"/>
      <c r="IWY72" s="264"/>
      <c r="IWZ72" s="264"/>
      <c r="IXA72" s="264"/>
      <c r="IXB72" s="264"/>
      <c r="IXC72" s="264"/>
      <c r="IXD72" s="264"/>
      <c r="IXE72" s="264"/>
      <c r="IXF72" s="264"/>
      <c r="IXG72" s="264"/>
      <c r="IXH72" s="264"/>
      <c r="IXI72" s="264"/>
      <c r="IXJ72" s="264"/>
      <c r="IXK72" s="264"/>
      <c r="IXL72" s="264"/>
      <c r="IXM72" s="264"/>
      <c r="IXN72" s="264"/>
      <c r="IXO72" s="264"/>
      <c r="IXP72" s="264"/>
      <c r="IXQ72" s="264"/>
      <c r="IXR72" s="264"/>
      <c r="IXS72" s="264"/>
      <c r="IXT72" s="264"/>
      <c r="IXU72" s="264"/>
      <c r="IXV72" s="264"/>
      <c r="IXW72" s="264"/>
      <c r="IXX72" s="264"/>
      <c r="IXY72" s="264"/>
      <c r="IXZ72" s="264"/>
      <c r="IYA72" s="264"/>
      <c r="IYB72" s="264"/>
      <c r="IYC72" s="264"/>
      <c r="IYD72" s="264"/>
      <c r="IYE72" s="264"/>
      <c r="IYF72" s="264"/>
      <c r="IYG72" s="264"/>
      <c r="IYH72" s="264"/>
      <c r="IYI72" s="264"/>
      <c r="IYJ72" s="264"/>
      <c r="IYK72" s="264"/>
      <c r="IYL72" s="264"/>
      <c r="IYM72" s="264"/>
      <c r="IYN72" s="264"/>
      <c r="IYO72" s="264"/>
      <c r="IYP72" s="264"/>
      <c r="IYQ72" s="264"/>
      <c r="IYR72" s="264"/>
      <c r="IYS72" s="264"/>
      <c r="IYT72" s="264"/>
      <c r="IYU72" s="264"/>
      <c r="IYV72" s="264"/>
      <c r="IYW72" s="264"/>
      <c r="IYX72" s="264"/>
      <c r="IYY72" s="264"/>
      <c r="IYZ72" s="264"/>
      <c r="IZA72" s="264"/>
      <c r="IZB72" s="264"/>
      <c r="IZC72" s="264"/>
      <c r="IZD72" s="264"/>
      <c r="IZE72" s="264"/>
      <c r="IZF72" s="264"/>
      <c r="IZG72" s="264"/>
      <c r="IZH72" s="264"/>
      <c r="IZI72" s="264"/>
      <c r="IZJ72" s="264"/>
      <c r="IZK72" s="264"/>
      <c r="IZL72" s="264"/>
      <c r="IZM72" s="264"/>
      <c r="IZN72" s="264"/>
      <c r="IZO72" s="264"/>
      <c r="IZP72" s="264"/>
      <c r="IZQ72" s="264"/>
      <c r="IZR72" s="264"/>
      <c r="IZS72" s="264"/>
      <c r="IZT72" s="264"/>
      <c r="IZU72" s="264"/>
      <c r="IZV72" s="264"/>
      <c r="IZW72" s="264"/>
      <c r="IZX72" s="264"/>
      <c r="IZY72" s="264"/>
      <c r="IZZ72" s="264"/>
      <c r="JAA72" s="264"/>
      <c r="JAB72" s="264"/>
      <c r="JAC72" s="264"/>
      <c r="JAD72" s="264"/>
      <c r="JAE72" s="264"/>
      <c r="JAF72" s="264"/>
      <c r="JAG72" s="264"/>
      <c r="JAH72" s="264"/>
      <c r="JAI72" s="264"/>
      <c r="JAJ72" s="264"/>
      <c r="JAK72" s="264"/>
      <c r="JAL72" s="264"/>
      <c r="JAM72" s="264"/>
      <c r="JAN72" s="264"/>
      <c r="JAO72" s="264"/>
      <c r="JAP72" s="264"/>
      <c r="JAQ72" s="264"/>
      <c r="JAR72" s="264"/>
      <c r="JAS72" s="264"/>
      <c r="JAT72" s="264"/>
      <c r="JAU72" s="264"/>
      <c r="JAV72" s="264"/>
      <c r="JAW72" s="264"/>
      <c r="JAX72" s="264"/>
      <c r="JAY72" s="264"/>
      <c r="JAZ72" s="264"/>
      <c r="JBA72" s="264"/>
      <c r="JBB72" s="264"/>
      <c r="JBC72" s="264"/>
      <c r="JBD72" s="264"/>
      <c r="JBE72" s="264"/>
      <c r="JBF72" s="264"/>
      <c r="JBG72" s="264"/>
      <c r="JBH72" s="264"/>
      <c r="JBI72" s="264"/>
      <c r="JBJ72" s="264"/>
      <c r="JBK72" s="264"/>
      <c r="JBL72" s="264"/>
      <c r="JBM72" s="264"/>
      <c r="JBN72" s="264"/>
      <c r="JBO72" s="264"/>
      <c r="JBP72" s="264"/>
      <c r="JBQ72" s="264"/>
      <c r="JBR72" s="264"/>
      <c r="JBS72" s="264"/>
      <c r="JBT72" s="264"/>
      <c r="JBU72" s="264"/>
      <c r="JBV72" s="264"/>
      <c r="JBW72" s="264"/>
      <c r="JBX72" s="264"/>
      <c r="JBY72" s="264"/>
      <c r="JBZ72" s="264"/>
      <c r="JCA72" s="264"/>
      <c r="JCB72" s="264"/>
      <c r="JCC72" s="264"/>
      <c r="JCD72" s="264"/>
      <c r="JCE72" s="264"/>
      <c r="JCF72" s="264"/>
      <c r="JCG72" s="264"/>
      <c r="JCH72" s="264"/>
      <c r="JCI72" s="264"/>
      <c r="JCJ72" s="264"/>
      <c r="JCK72" s="264"/>
      <c r="JCL72" s="264"/>
      <c r="JCM72" s="264"/>
      <c r="JCN72" s="264"/>
      <c r="JCO72" s="264"/>
      <c r="JCP72" s="264"/>
      <c r="JCQ72" s="264"/>
      <c r="JCR72" s="264"/>
      <c r="JCS72" s="264"/>
      <c r="JCT72" s="264"/>
      <c r="JCU72" s="264"/>
      <c r="JCV72" s="264"/>
      <c r="JCW72" s="264"/>
      <c r="JCX72" s="264"/>
      <c r="JCY72" s="264"/>
      <c r="JCZ72" s="264"/>
      <c r="JDA72" s="264"/>
      <c r="JDB72" s="264"/>
      <c r="JDC72" s="264"/>
      <c r="JDD72" s="264"/>
      <c r="JDE72" s="264"/>
      <c r="JDF72" s="264"/>
      <c r="JDG72" s="264"/>
      <c r="JDH72" s="264"/>
      <c r="JDI72" s="264"/>
      <c r="JDJ72" s="264"/>
      <c r="JDK72" s="264"/>
      <c r="JDL72" s="264"/>
      <c r="JDM72" s="264"/>
      <c r="JDN72" s="264"/>
      <c r="JDO72" s="264"/>
      <c r="JDP72" s="264"/>
      <c r="JDQ72" s="264"/>
      <c r="JDR72" s="264"/>
      <c r="JDS72" s="264"/>
      <c r="JDT72" s="264"/>
      <c r="JDU72" s="264"/>
      <c r="JDV72" s="264"/>
      <c r="JDW72" s="264"/>
      <c r="JDX72" s="264"/>
      <c r="JDY72" s="264"/>
      <c r="JDZ72" s="264"/>
      <c r="JEA72" s="264"/>
      <c r="JEB72" s="264"/>
      <c r="JEC72" s="264"/>
      <c r="JED72" s="264"/>
      <c r="JEE72" s="264"/>
      <c r="JEF72" s="264"/>
      <c r="JEG72" s="264"/>
      <c r="JEH72" s="264"/>
      <c r="JEI72" s="264"/>
      <c r="JEJ72" s="264"/>
      <c r="JEK72" s="264"/>
      <c r="JEL72" s="264"/>
      <c r="JEM72" s="264"/>
      <c r="JEN72" s="264"/>
      <c r="JEO72" s="264"/>
      <c r="JEP72" s="264"/>
      <c r="JEQ72" s="264"/>
      <c r="JER72" s="264"/>
      <c r="JES72" s="264"/>
      <c r="JET72" s="264"/>
      <c r="JEU72" s="264"/>
      <c r="JEV72" s="264"/>
      <c r="JEW72" s="264"/>
      <c r="JEX72" s="264"/>
      <c r="JEY72" s="264"/>
      <c r="JEZ72" s="264"/>
      <c r="JFA72" s="264"/>
      <c r="JFB72" s="264"/>
      <c r="JFC72" s="264"/>
      <c r="JFD72" s="264"/>
      <c r="JFE72" s="264"/>
      <c r="JFF72" s="264"/>
      <c r="JFG72" s="264"/>
      <c r="JFH72" s="264"/>
      <c r="JFI72" s="264"/>
      <c r="JFJ72" s="264"/>
      <c r="JFK72" s="264"/>
      <c r="JFL72" s="264"/>
      <c r="JFM72" s="264"/>
      <c r="JFN72" s="264"/>
      <c r="JFO72" s="264"/>
      <c r="JFP72" s="264"/>
      <c r="JFQ72" s="264"/>
      <c r="JFR72" s="264"/>
      <c r="JFS72" s="264"/>
      <c r="JFT72" s="264"/>
      <c r="JFU72" s="264"/>
      <c r="JFV72" s="264"/>
      <c r="JFW72" s="264"/>
      <c r="JFX72" s="264"/>
      <c r="JFY72" s="264"/>
      <c r="JFZ72" s="264"/>
      <c r="JGA72" s="264"/>
      <c r="JGB72" s="264"/>
      <c r="JGC72" s="264"/>
      <c r="JGD72" s="264"/>
      <c r="JGE72" s="264"/>
      <c r="JGF72" s="264"/>
      <c r="JGG72" s="264"/>
      <c r="JGH72" s="264"/>
      <c r="JGI72" s="264"/>
      <c r="JGJ72" s="264"/>
      <c r="JGK72" s="264"/>
      <c r="JGL72" s="264"/>
      <c r="JGM72" s="264"/>
      <c r="JGN72" s="264"/>
      <c r="JGO72" s="264"/>
      <c r="JGP72" s="264"/>
      <c r="JGQ72" s="264"/>
      <c r="JGR72" s="264"/>
      <c r="JGS72" s="264"/>
      <c r="JGT72" s="264"/>
      <c r="JGU72" s="264"/>
      <c r="JGV72" s="264"/>
      <c r="JGW72" s="264"/>
      <c r="JGX72" s="264"/>
      <c r="JGY72" s="264"/>
      <c r="JGZ72" s="264"/>
      <c r="JHA72" s="264"/>
      <c r="JHB72" s="264"/>
      <c r="JHC72" s="264"/>
      <c r="JHD72" s="264"/>
      <c r="JHE72" s="264"/>
      <c r="JHF72" s="264"/>
      <c r="JHG72" s="264"/>
      <c r="JHH72" s="264"/>
      <c r="JHI72" s="264"/>
      <c r="JHJ72" s="264"/>
      <c r="JHK72" s="264"/>
      <c r="JHL72" s="264"/>
      <c r="JHM72" s="264"/>
      <c r="JHN72" s="264"/>
      <c r="JHO72" s="264"/>
      <c r="JHP72" s="264"/>
      <c r="JHQ72" s="264"/>
      <c r="JHR72" s="264"/>
      <c r="JHS72" s="264"/>
      <c r="JHT72" s="264"/>
      <c r="JHU72" s="264"/>
      <c r="JHV72" s="264"/>
      <c r="JHW72" s="264"/>
      <c r="JHX72" s="264"/>
      <c r="JHY72" s="264"/>
      <c r="JHZ72" s="264"/>
      <c r="JIA72" s="264"/>
      <c r="JIB72" s="264"/>
      <c r="JIC72" s="264"/>
      <c r="JID72" s="264"/>
      <c r="JIE72" s="264"/>
      <c r="JIF72" s="264"/>
      <c r="JIG72" s="264"/>
      <c r="JIH72" s="264"/>
      <c r="JII72" s="264"/>
      <c r="JIJ72" s="264"/>
      <c r="JIK72" s="264"/>
      <c r="JIL72" s="264"/>
      <c r="JIM72" s="264"/>
      <c r="JIN72" s="264"/>
      <c r="JIO72" s="264"/>
      <c r="JIP72" s="264"/>
      <c r="JIQ72" s="264"/>
      <c r="JIR72" s="264"/>
      <c r="JIS72" s="264"/>
      <c r="JIT72" s="264"/>
      <c r="JIU72" s="264"/>
      <c r="JIV72" s="264"/>
      <c r="JIW72" s="264"/>
      <c r="JIX72" s="264"/>
      <c r="JIY72" s="264"/>
      <c r="JIZ72" s="264"/>
      <c r="JJA72" s="264"/>
      <c r="JJB72" s="264"/>
      <c r="JJC72" s="264"/>
      <c r="JJD72" s="264"/>
      <c r="JJE72" s="264"/>
      <c r="JJF72" s="264"/>
      <c r="JJG72" s="264"/>
      <c r="JJH72" s="264"/>
      <c r="JJI72" s="264"/>
      <c r="JJJ72" s="264"/>
      <c r="JJK72" s="264"/>
      <c r="JJL72" s="264"/>
      <c r="JJM72" s="264"/>
      <c r="JJN72" s="264"/>
      <c r="JJO72" s="264"/>
      <c r="JJP72" s="264"/>
      <c r="JJQ72" s="264"/>
      <c r="JJR72" s="264"/>
      <c r="JJS72" s="264"/>
      <c r="JJT72" s="264"/>
      <c r="JJU72" s="264"/>
      <c r="JJV72" s="264"/>
      <c r="JJW72" s="264"/>
      <c r="JJX72" s="264"/>
      <c r="JJY72" s="264"/>
      <c r="JJZ72" s="264"/>
      <c r="JKA72" s="264"/>
      <c r="JKB72" s="264"/>
      <c r="JKC72" s="264"/>
      <c r="JKD72" s="264"/>
      <c r="JKE72" s="264"/>
      <c r="JKF72" s="264"/>
      <c r="JKG72" s="264"/>
      <c r="JKH72" s="264"/>
      <c r="JKI72" s="264"/>
      <c r="JKJ72" s="264"/>
      <c r="JKK72" s="264"/>
      <c r="JKL72" s="264"/>
      <c r="JKM72" s="264"/>
      <c r="JKN72" s="264"/>
      <c r="JKO72" s="264"/>
      <c r="JKP72" s="264"/>
      <c r="JKQ72" s="264"/>
      <c r="JKR72" s="264"/>
      <c r="JKS72" s="264"/>
      <c r="JKT72" s="264"/>
      <c r="JKU72" s="264"/>
      <c r="JKV72" s="264"/>
      <c r="JKW72" s="264"/>
      <c r="JKX72" s="264"/>
      <c r="JKY72" s="264"/>
      <c r="JKZ72" s="264"/>
      <c r="JLA72" s="264"/>
      <c r="JLB72" s="264"/>
      <c r="JLC72" s="264"/>
      <c r="JLD72" s="264"/>
      <c r="JLE72" s="264"/>
      <c r="JLF72" s="264"/>
      <c r="JLG72" s="264"/>
      <c r="JLH72" s="264"/>
      <c r="JLI72" s="264"/>
      <c r="JLJ72" s="264"/>
      <c r="JLK72" s="264"/>
      <c r="JLL72" s="264"/>
      <c r="JLM72" s="264"/>
      <c r="JLN72" s="264"/>
      <c r="JLO72" s="264"/>
      <c r="JLP72" s="264"/>
      <c r="JLQ72" s="264"/>
      <c r="JLR72" s="264"/>
      <c r="JLS72" s="264"/>
      <c r="JLT72" s="264"/>
      <c r="JLU72" s="264"/>
      <c r="JLV72" s="264"/>
      <c r="JLW72" s="264"/>
      <c r="JLX72" s="264"/>
      <c r="JLY72" s="264"/>
      <c r="JLZ72" s="264"/>
      <c r="JMA72" s="264"/>
      <c r="JMB72" s="264"/>
      <c r="JMC72" s="264"/>
      <c r="JMD72" s="264"/>
      <c r="JME72" s="264"/>
      <c r="JMF72" s="264"/>
      <c r="JMG72" s="264"/>
      <c r="JMH72" s="264"/>
      <c r="JMI72" s="264"/>
      <c r="JMJ72" s="264"/>
      <c r="JMK72" s="264"/>
      <c r="JML72" s="264"/>
      <c r="JMM72" s="264"/>
      <c r="JMN72" s="264"/>
      <c r="JMO72" s="264"/>
      <c r="JMP72" s="264"/>
      <c r="JMQ72" s="264"/>
      <c r="JMR72" s="264"/>
      <c r="JMS72" s="264"/>
      <c r="JMT72" s="264"/>
      <c r="JMU72" s="264"/>
      <c r="JMV72" s="264"/>
      <c r="JMW72" s="264"/>
      <c r="JMX72" s="264"/>
      <c r="JMY72" s="264"/>
      <c r="JMZ72" s="264"/>
      <c r="JNA72" s="264"/>
      <c r="JNB72" s="264"/>
      <c r="JNC72" s="264"/>
      <c r="JND72" s="264"/>
      <c r="JNE72" s="264"/>
      <c r="JNF72" s="264"/>
      <c r="JNG72" s="264"/>
      <c r="JNH72" s="264"/>
      <c r="JNI72" s="264"/>
      <c r="JNJ72" s="264"/>
      <c r="JNK72" s="264"/>
      <c r="JNL72" s="264"/>
      <c r="JNM72" s="264"/>
      <c r="JNN72" s="264"/>
      <c r="JNO72" s="264"/>
      <c r="JNP72" s="264"/>
      <c r="JNQ72" s="264"/>
      <c r="JNR72" s="264"/>
      <c r="JNS72" s="264"/>
      <c r="JNT72" s="264"/>
      <c r="JNU72" s="264"/>
      <c r="JNV72" s="264"/>
      <c r="JNW72" s="264"/>
      <c r="JNX72" s="264"/>
      <c r="JNY72" s="264"/>
      <c r="JNZ72" s="264"/>
      <c r="JOA72" s="264"/>
      <c r="JOB72" s="264"/>
      <c r="JOC72" s="264"/>
      <c r="JOD72" s="264"/>
      <c r="JOE72" s="264"/>
      <c r="JOF72" s="264"/>
      <c r="JOG72" s="264"/>
      <c r="JOH72" s="264"/>
      <c r="JOI72" s="264"/>
      <c r="JOJ72" s="264"/>
      <c r="JOK72" s="264"/>
      <c r="JOL72" s="264"/>
      <c r="JOM72" s="264"/>
      <c r="JON72" s="264"/>
      <c r="JOO72" s="264"/>
      <c r="JOP72" s="264"/>
      <c r="JOQ72" s="264"/>
      <c r="JOR72" s="264"/>
      <c r="JOS72" s="264"/>
      <c r="JOT72" s="264"/>
      <c r="JOU72" s="264"/>
      <c r="JOV72" s="264"/>
      <c r="JOW72" s="264"/>
      <c r="JOX72" s="264"/>
      <c r="JOY72" s="264"/>
      <c r="JOZ72" s="264"/>
      <c r="JPA72" s="264"/>
      <c r="JPB72" s="264"/>
      <c r="JPC72" s="264"/>
      <c r="JPD72" s="264"/>
      <c r="JPE72" s="264"/>
      <c r="JPF72" s="264"/>
      <c r="JPG72" s="264"/>
      <c r="JPH72" s="264"/>
      <c r="JPI72" s="264"/>
      <c r="JPJ72" s="264"/>
      <c r="JPK72" s="264"/>
      <c r="JPL72" s="264"/>
      <c r="JPM72" s="264"/>
      <c r="JPN72" s="264"/>
      <c r="JPO72" s="264"/>
      <c r="JPP72" s="264"/>
      <c r="JPQ72" s="264"/>
      <c r="JPR72" s="264"/>
      <c r="JPS72" s="264"/>
      <c r="JPT72" s="264"/>
      <c r="JPU72" s="264"/>
      <c r="JPV72" s="264"/>
      <c r="JPW72" s="264"/>
      <c r="JPX72" s="264"/>
      <c r="JPY72" s="264"/>
      <c r="JPZ72" s="264"/>
      <c r="JQA72" s="264"/>
      <c r="JQB72" s="264"/>
      <c r="JQC72" s="264"/>
      <c r="JQD72" s="264"/>
      <c r="JQE72" s="264"/>
      <c r="JQF72" s="264"/>
      <c r="JQG72" s="264"/>
      <c r="JQH72" s="264"/>
      <c r="JQI72" s="264"/>
      <c r="JQJ72" s="264"/>
      <c r="JQK72" s="264"/>
      <c r="JQL72" s="264"/>
      <c r="JQM72" s="264"/>
      <c r="JQN72" s="264"/>
      <c r="JQO72" s="264"/>
      <c r="JQP72" s="264"/>
      <c r="JQQ72" s="264"/>
      <c r="JQR72" s="264"/>
      <c r="JQS72" s="264"/>
      <c r="JQT72" s="264"/>
      <c r="JQU72" s="264"/>
      <c r="JQV72" s="264"/>
      <c r="JQW72" s="264"/>
      <c r="JQX72" s="264"/>
      <c r="JQY72" s="264"/>
      <c r="JQZ72" s="264"/>
      <c r="JRA72" s="264"/>
      <c r="JRB72" s="264"/>
      <c r="JRC72" s="264"/>
      <c r="JRD72" s="264"/>
      <c r="JRE72" s="264"/>
      <c r="JRF72" s="264"/>
      <c r="JRG72" s="264"/>
      <c r="JRH72" s="264"/>
      <c r="JRI72" s="264"/>
      <c r="JRJ72" s="264"/>
      <c r="JRK72" s="264"/>
      <c r="JRL72" s="264"/>
      <c r="JRM72" s="264"/>
      <c r="JRN72" s="264"/>
      <c r="JRO72" s="264"/>
      <c r="JRP72" s="264"/>
      <c r="JRQ72" s="264"/>
      <c r="JRR72" s="264"/>
      <c r="JRS72" s="264"/>
      <c r="JRT72" s="264"/>
      <c r="JRU72" s="264"/>
      <c r="JRV72" s="264"/>
      <c r="JRW72" s="264"/>
      <c r="JRX72" s="264"/>
      <c r="JRY72" s="264"/>
      <c r="JRZ72" s="264"/>
      <c r="JSA72" s="264"/>
      <c r="JSB72" s="264"/>
      <c r="JSC72" s="264"/>
      <c r="JSD72" s="264"/>
      <c r="JSE72" s="264"/>
      <c r="JSF72" s="264"/>
      <c r="JSG72" s="264"/>
      <c r="JSH72" s="264"/>
      <c r="JSI72" s="264"/>
      <c r="JSJ72" s="264"/>
      <c r="JSK72" s="264"/>
      <c r="JSL72" s="264"/>
      <c r="JSM72" s="264"/>
      <c r="JSN72" s="264"/>
      <c r="JSO72" s="264"/>
      <c r="JSP72" s="264"/>
      <c r="JSQ72" s="264"/>
      <c r="JSR72" s="264"/>
      <c r="JSS72" s="264"/>
      <c r="JST72" s="264"/>
      <c r="JSU72" s="264"/>
      <c r="JSV72" s="264"/>
      <c r="JSW72" s="264"/>
      <c r="JSX72" s="264"/>
      <c r="JSY72" s="264"/>
      <c r="JSZ72" s="264"/>
      <c r="JTA72" s="264"/>
      <c r="JTB72" s="264"/>
      <c r="JTC72" s="264"/>
      <c r="JTD72" s="264"/>
      <c r="JTE72" s="264"/>
      <c r="JTF72" s="264"/>
      <c r="JTG72" s="264"/>
      <c r="JTH72" s="264"/>
      <c r="JTI72" s="264"/>
      <c r="JTJ72" s="264"/>
      <c r="JTK72" s="264"/>
      <c r="JTL72" s="264"/>
      <c r="JTM72" s="264"/>
      <c r="JTN72" s="264"/>
      <c r="JTO72" s="264"/>
      <c r="JTP72" s="264"/>
      <c r="JTQ72" s="264"/>
      <c r="JTR72" s="264"/>
      <c r="JTS72" s="264"/>
      <c r="JTT72" s="264"/>
      <c r="JTU72" s="264"/>
      <c r="JTV72" s="264"/>
      <c r="JTW72" s="264"/>
      <c r="JTX72" s="264"/>
      <c r="JTY72" s="264"/>
      <c r="JTZ72" s="264"/>
      <c r="JUA72" s="264"/>
      <c r="JUB72" s="264"/>
      <c r="JUC72" s="264"/>
      <c r="JUD72" s="264"/>
      <c r="JUE72" s="264"/>
      <c r="JUF72" s="264"/>
      <c r="JUG72" s="264"/>
      <c r="JUH72" s="264"/>
      <c r="JUI72" s="264"/>
      <c r="JUJ72" s="264"/>
      <c r="JUK72" s="264"/>
      <c r="JUL72" s="264"/>
      <c r="JUM72" s="264"/>
      <c r="JUN72" s="264"/>
      <c r="JUO72" s="264"/>
      <c r="JUP72" s="264"/>
      <c r="JUQ72" s="264"/>
      <c r="JUR72" s="264"/>
      <c r="JUS72" s="264"/>
      <c r="JUT72" s="264"/>
      <c r="JUU72" s="264"/>
      <c r="JUV72" s="264"/>
      <c r="JUW72" s="264"/>
      <c r="JUX72" s="264"/>
      <c r="JUY72" s="264"/>
      <c r="JUZ72" s="264"/>
      <c r="JVA72" s="264"/>
      <c r="JVB72" s="264"/>
      <c r="JVC72" s="264"/>
      <c r="JVD72" s="264"/>
      <c r="JVE72" s="264"/>
      <c r="JVF72" s="264"/>
      <c r="JVG72" s="264"/>
      <c r="JVH72" s="264"/>
      <c r="JVI72" s="264"/>
      <c r="JVJ72" s="264"/>
      <c r="JVK72" s="264"/>
      <c r="JVL72" s="264"/>
      <c r="JVM72" s="264"/>
      <c r="JVN72" s="264"/>
      <c r="JVO72" s="264"/>
      <c r="JVP72" s="264"/>
      <c r="JVQ72" s="264"/>
      <c r="JVR72" s="264"/>
      <c r="JVS72" s="264"/>
      <c r="JVT72" s="264"/>
      <c r="JVU72" s="264"/>
      <c r="JVV72" s="264"/>
      <c r="JVW72" s="264"/>
      <c r="JVX72" s="264"/>
      <c r="JVY72" s="264"/>
      <c r="JVZ72" s="264"/>
      <c r="JWA72" s="264"/>
      <c r="JWB72" s="264"/>
      <c r="JWC72" s="264"/>
      <c r="JWD72" s="264"/>
      <c r="JWE72" s="264"/>
      <c r="JWF72" s="264"/>
      <c r="JWG72" s="264"/>
      <c r="JWH72" s="264"/>
      <c r="JWI72" s="264"/>
      <c r="JWJ72" s="264"/>
      <c r="JWK72" s="264"/>
      <c r="JWL72" s="264"/>
      <c r="JWM72" s="264"/>
      <c r="JWN72" s="264"/>
      <c r="JWO72" s="264"/>
      <c r="JWP72" s="264"/>
      <c r="JWQ72" s="264"/>
      <c r="JWR72" s="264"/>
      <c r="JWS72" s="264"/>
      <c r="JWT72" s="264"/>
      <c r="JWU72" s="264"/>
      <c r="JWV72" s="264"/>
      <c r="JWW72" s="264"/>
      <c r="JWX72" s="264"/>
      <c r="JWY72" s="264"/>
      <c r="JWZ72" s="264"/>
      <c r="JXA72" s="264"/>
      <c r="JXB72" s="264"/>
      <c r="JXC72" s="264"/>
      <c r="JXD72" s="264"/>
      <c r="JXE72" s="264"/>
      <c r="JXF72" s="264"/>
      <c r="JXG72" s="264"/>
      <c r="JXH72" s="264"/>
      <c r="JXI72" s="264"/>
      <c r="JXJ72" s="264"/>
      <c r="JXK72" s="264"/>
      <c r="JXL72" s="264"/>
      <c r="JXM72" s="264"/>
      <c r="JXN72" s="264"/>
      <c r="JXO72" s="264"/>
      <c r="JXP72" s="264"/>
      <c r="JXQ72" s="264"/>
      <c r="JXR72" s="264"/>
      <c r="JXS72" s="264"/>
      <c r="JXT72" s="264"/>
      <c r="JXU72" s="264"/>
      <c r="JXV72" s="264"/>
      <c r="JXW72" s="264"/>
      <c r="JXX72" s="264"/>
      <c r="JXY72" s="264"/>
      <c r="JXZ72" s="264"/>
      <c r="JYA72" s="264"/>
      <c r="JYB72" s="264"/>
      <c r="JYC72" s="264"/>
      <c r="JYD72" s="264"/>
      <c r="JYE72" s="264"/>
      <c r="JYF72" s="264"/>
      <c r="JYG72" s="264"/>
      <c r="JYH72" s="264"/>
      <c r="JYI72" s="264"/>
      <c r="JYJ72" s="264"/>
      <c r="JYK72" s="264"/>
      <c r="JYL72" s="264"/>
      <c r="JYM72" s="264"/>
      <c r="JYN72" s="264"/>
      <c r="JYO72" s="264"/>
      <c r="JYP72" s="264"/>
      <c r="JYQ72" s="264"/>
      <c r="JYR72" s="264"/>
      <c r="JYS72" s="264"/>
      <c r="JYT72" s="264"/>
      <c r="JYU72" s="264"/>
      <c r="JYV72" s="264"/>
      <c r="JYW72" s="264"/>
      <c r="JYX72" s="264"/>
      <c r="JYY72" s="264"/>
      <c r="JYZ72" s="264"/>
      <c r="JZA72" s="264"/>
      <c r="JZB72" s="264"/>
      <c r="JZC72" s="264"/>
      <c r="JZD72" s="264"/>
      <c r="JZE72" s="264"/>
      <c r="JZF72" s="264"/>
      <c r="JZG72" s="264"/>
      <c r="JZH72" s="264"/>
      <c r="JZI72" s="264"/>
      <c r="JZJ72" s="264"/>
      <c r="JZK72" s="264"/>
      <c r="JZL72" s="264"/>
      <c r="JZM72" s="264"/>
      <c r="JZN72" s="264"/>
      <c r="JZO72" s="264"/>
      <c r="JZP72" s="264"/>
      <c r="JZQ72" s="264"/>
      <c r="JZR72" s="264"/>
      <c r="JZS72" s="264"/>
      <c r="JZT72" s="264"/>
      <c r="JZU72" s="264"/>
      <c r="JZV72" s="264"/>
      <c r="JZW72" s="264"/>
      <c r="JZX72" s="264"/>
      <c r="JZY72" s="264"/>
      <c r="JZZ72" s="264"/>
      <c r="KAA72" s="264"/>
      <c r="KAB72" s="264"/>
      <c r="KAC72" s="264"/>
      <c r="KAD72" s="264"/>
      <c r="KAE72" s="264"/>
      <c r="KAF72" s="264"/>
      <c r="KAG72" s="264"/>
      <c r="KAH72" s="264"/>
      <c r="KAI72" s="264"/>
      <c r="KAJ72" s="264"/>
      <c r="KAK72" s="264"/>
      <c r="KAL72" s="264"/>
      <c r="KAM72" s="264"/>
      <c r="KAN72" s="264"/>
      <c r="KAO72" s="264"/>
      <c r="KAP72" s="264"/>
      <c r="KAQ72" s="264"/>
      <c r="KAR72" s="264"/>
      <c r="KAS72" s="264"/>
      <c r="KAT72" s="264"/>
      <c r="KAU72" s="264"/>
      <c r="KAV72" s="264"/>
      <c r="KAW72" s="264"/>
      <c r="KAX72" s="264"/>
      <c r="KAY72" s="264"/>
      <c r="KAZ72" s="264"/>
      <c r="KBA72" s="264"/>
      <c r="KBB72" s="264"/>
      <c r="KBC72" s="264"/>
      <c r="KBD72" s="264"/>
      <c r="KBE72" s="264"/>
      <c r="KBF72" s="264"/>
      <c r="KBG72" s="264"/>
      <c r="KBH72" s="264"/>
      <c r="KBI72" s="264"/>
      <c r="KBJ72" s="264"/>
      <c r="KBK72" s="264"/>
      <c r="KBL72" s="264"/>
      <c r="KBM72" s="264"/>
      <c r="KBN72" s="264"/>
      <c r="KBO72" s="264"/>
      <c r="KBP72" s="264"/>
      <c r="KBQ72" s="264"/>
      <c r="KBR72" s="264"/>
      <c r="KBS72" s="264"/>
      <c r="KBT72" s="264"/>
      <c r="KBU72" s="264"/>
      <c r="KBV72" s="264"/>
      <c r="KBW72" s="264"/>
      <c r="KBX72" s="264"/>
      <c r="KBY72" s="264"/>
      <c r="KBZ72" s="264"/>
      <c r="KCA72" s="264"/>
      <c r="KCB72" s="264"/>
      <c r="KCC72" s="264"/>
      <c r="KCD72" s="264"/>
      <c r="KCE72" s="264"/>
      <c r="KCF72" s="264"/>
      <c r="KCG72" s="264"/>
      <c r="KCH72" s="264"/>
      <c r="KCI72" s="264"/>
      <c r="KCJ72" s="264"/>
      <c r="KCK72" s="264"/>
      <c r="KCL72" s="264"/>
      <c r="KCM72" s="264"/>
      <c r="KCN72" s="264"/>
      <c r="KCO72" s="264"/>
      <c r="KCP72" s="264"/>
      <c r="KCQ72" s="264"/>
      <c r="KCR72" s="264"/>
      <c r="KCS72" s="264"/>
      <c r="KCT72" s="264"/>
      <c r="KCU72" s="264"/>
      <c r="KCV72" s="264"/>
      <c r="KCW72" s="264"/>
      <c r="KCX72" s="264"/>
      <c r="KCY72" s="264"/>
      <c r="KCZ72" s="264"/>
      <c r="KDA72" s="264"/>
      <c r="KDB72" s="264"/>
      <c r="KDC72" s="264"/>
      <c r="KDD72" s="264"/>
      <c r="KDE72" s="264"/>
      <c r="KDF72" s="264"/>
      <c r="KDG72" s="264"/>
      <c r="KDH72" s="264"/>
      <c r="KDI72" s="264"/>
      <c r="KDJ72" s="264"/>
      <c r="KDK72" s="264"/>
      <c r="KDL72" s="264"/>
      <c r="KDM72" s="264"/>
      <c r="KDN72" s="264"/>
      <c r="KDO72" s="264"/>
      <c r="KDP72" s="264"/>
      <c r="KDQ72" s="264"/>
      <c r="KDR72" s="264"/>
      <c r="KDS72" s="264"/>
      <c r="KDT72" s="264"/>
      <c r="KDU72" s="264"/>
      <c r="KDV72" s="264"/>
      <c r="KDW72" s="264"/>
      <c r="KDX72" s="264"/>
      <c r="KDY72" s="264"/>
      <c r="KDZ72" s="264"/>
      <c r="KEA72" s="264"/>
      <c r="KEB72" s="264"/>
      <c r="KEC72" s="264"/>
      <c r="KED72" s="264"/>
      <c r="KEE72" s="264"/>
      <c r="KEF72" s="264"/>
      <c r="KEG72" s="264"/>
      <c r="KEH72" s="264"/>
      <c r="KEI72" s="264"/>
      <c r="KEJ72" s="264"/>
      <c r="KEK72" s="264"/>
      <c r="KEL72" s="264"/>
      <c r="KEM72" s="264"/>
      <c r="KEN72" s="264"/>
      <c r="KEO72" s="264"/>
      <c r="KEP72" s="264"/>
      <c r="KEQ72" s="264"/>
      <c r="KER72" s="264"/>
      <c r="KES72" s="264"/>
      <c r="KET72" s="264"/>
      <c r="KEU72" s="264"/>
      <c r="KEV72" s="264"/>
      <c r="KEW72" s="264"/>
      <c r="KEX72" s="264"/>
      <c r="KEY72" s="264"/>
      <c r="KEZ72" s="264"/>
      <c r="KFA72" s="264"/>
      <c r="KFB72" s="264"/>
      <c r="KFC72" s="264"/>
      <c r="KFD72" s="264"/>
      <c r="KFE72" s="264"/>
      <c r="KFF72" s="264"/>
      <c r="KFG72" s="264"/>
      <c r="KFH72" s="264"/>
      <c r="KFI72" s="264"/>
      <c r="KFJ72" s="264"/>
      <c r="KFK72" s="264"/>
      <c r="KFL72" s="264"/>
      <c r="KFM72" s="264"/>
      <c r="KFN72" s="264"/>
      <c r="KFO72" s="264"/>
      <c r="KFP72" s="264"/>
      <c r="KFQ72" s="264"/>
      <c r="KFR72" s="264"/>
      <c r="KFS72" s="264"/>
      <c r="KFT72" s="264"/>
      <c r="KFU72" s="264"/>
      <c r="KFV72" s="264"/>
      <c r="KFW72" s="264"/>
      <c r="KFX72" s="264"/>
      <c r="KFY72" s="264"/>
      <c r="KFZ72" s="264"/>
      <c r="KGA72" s="264"/>
      <c r="KGB72" s="264"/>
      <c r="KGC72" s="264"/>
      <c r="KGD72" s="264"/>
      <c r="KGE72" s="264"/>
      <c r="KGF72" s="264"/>
      <c r="KGG72" s="264"/>
      <c r="KGH72" s="264"/>
      <c r="KGI72" s="264"/>
      <c r="KGJ72" s="264"/>
      <c r="KGK72" s="264"/>
      <c r="KGL72" s="264"/>
      <c r="KGM72" s="264"/>
      <c r="KGN72" s="264"/>
      <c r="KGO72" s="264"/>
      <c r="KGP72" s="264"/>
      <c r="KGQ72" s="264"/>
      <c r="KGR72" s="264"/>
      <c r="KGS72" s="264"/>
      <c r="KGT72" s="264"/>
      <c r="KGU72" s="264"/>
      <c r="KGV72" s="264"/>
      <c r="KGW72" s="264"/>
      <c r="KGX72" s="264"/>
      <c r="KGY72" s="264"/>
      <c r="KGZ72" s="264"/>
      <c r="KHA72" s="264"/>
      <c r="KHB72" s="264"/>
      <c r="KHC72" s="264"/>
      <c r="KHD72" s="264"/>
      <c r="KHE72" s="264"/>
      <c r="KHF72" s="264"/>
      <c r="KHG72" s="264"/>
      <c r="KHH72" s="264"/>
      <c r="KHI72" s="264"/>
      <c r="KHJ72" s="264"/>
      <c r="KHK72" s="264"/>
      <c r="KHL72" s="264"/>
      <c r="KHM72" s="264"/>
      <c r="KHN72" s="264"/>
      <c r="KHO72" s="264"/>
      <c r="KHP72" s="264"/>
      <c r="KHQ72" s="264"/>
      <c r="KHR72" s="264"/>
      <c r="KHS72" s="264"/>
      <c r="KHT72" s="264"/>
      <c r="KHU72" s="264"/>
      <c r="KHV72" s="264"/>
      <c r="KHW72" s="264"/>
      <c r="KHX72" s="264"/>
      <c r="KHY72" s="264"/>
      <c r="KHZ72" s="264"/>
      <c r="KIA72" s="264"/>
      <c r="KIB72" s="264"/>
      <c r="KIC72" s="264"/>
      <c r="KID72" s="264"/>
      <c r="KIE72" s="264"/>
      <c r="KIF72" s="264"/>
      <c r="KIG72" s="264"/>
      <c r="KIH72" s="264"/>
      <c r="KII72" s="264"/>
      <c r="KIJ72" s="264"/>
      <c r="KIK72" s="264"/>
      <c r="KIL72" s="264"/>
      <c r="KIM72" s="264"/>
      <c r="KIN72" s="264"/>
      <c r="KIO72" s="264"/>
      <c r="KIP72" s="264"/>
      <c r="KIQ72" s="264"/>
      <c r="KIR72" s="264"/>
      <c r="KIS72" s="264"/>
      <c r="KIT72" s="264"/>
      <c r="KIU72" s="264"/>
      <c r="KIV72" s="264"/>
      <c r="KIW72" s="264"/>
      <c r="KIX72" s="264"/>
      <c r="KIY72" s="264"/>
      <c r="KIZ72" s="264"/>
      <c r="KJA72" s="264"/>
      <c r="KJB72" s="264"/>
      <c r="KJC72" s="264"/>
      <c r="KJD72" s="264"/>
      <c r="KJE72" s="264"/>
      <c r="KJF72" s="264"/>
      <c r="KJG72" s="264"/>
      <c r="KJH72" s="264"/>
      <c r="KJI72" s="264"/>
      <c r="KJJ72" s="264"/>
      <c r="KJK72" s="264"/>
      <c r="KJL72" s="264"/>
      <c r="KJM72" s="264"/>
      <c r="KJN72" s="264"/>
      <c r="KJO72" s="264"/>
      <c r="KJP72" s="264"/>
      <c r="KJQ72" s="264"/>
      <c r="KJR72" s="264"/>
      <c r="KJS72" s="264"/>
      <c r="KJT72" s="264"/>
      <c r="KJU72" s="264"/>
      <c r="KJV72" s="264"/>
      <c r="KJW72" s="264"/>
      <c r="KJX72" s="264"/>
      <c r="KJY72" s="264"/>
      <c r="KJZ72" s="264"/>
      <c r="KKA72" s="264"/>
      <c r="KKB72" s="264"/>
      <c r="KKC72" s="264"/>
      <c r="KKD72" s="264"/>
      <c r="KKE72" s="264"/>
      <c r="KKF72" s="264"/>
      <c r="KKG72" s="264"/>
      <c r="KKH72" s="264"/>
      <c r="KKI72" s="264"/>
      <c r="KKJ72" s="264"/>
      <c r="KKK72" s="264"/>
      <c r="KKL72" s="264"/>
      <c r="KKM72" s="264"/>
      <c r="KKN72" s="264"/>
      <c r="KKO72" s="264"/>
      <c r="KKP72" s="264"/>
      <c r="KKQ72" s="264"/>
      <c r="KKR72" s="264"/>
      <c r="KKS72" s="264"/>
      <c r="KKT72" s="264"/>
      <c r="KKU72" s="264"/>
      <c r="KKV72" s="264"/>
      <c r="KKW72" s="264"/>
      <c r="KKX72" s="264"/>
      <c r="KKY72" s="264"/>
      <c r="KKZ72" s="264"/>
      <c r="KLA72" s="264"/>
      <c r="KLB72" s="264"/>
      <c r="KLC72" s="264"/>
      <c r="KLD72" s="264"/>
      <c r="KLE72" s="264"/>
      <c r="KLF72" s="264"/>
      <c r="KLG72" s="264"/>
      <c r="KLH72" s="264"/>
      <c r="KLI72" s="264"/>
      <c r="KLJ72" s="264"/>
      <c r="KLK72" s="264"/>
      <c r="KLL72" s="264"/>
      <c r="KLM72" s="264"/>
      <c r="KLN72" s="264"/>
      <c r="KLO72" s="264"/>
      <c r="KLP72" s="264"/>
      <c r="KLQ72" s="264"/>
      <c r="KLR72" s="264"/>
      <c r="KLS72" s="264"/>
      <c r="KLT72" s="264"/>
      <c r="KLU72" s="264"/>
      <c r="KLV72" s="264"/>
      <c r="KLW72" s="264"/>
      <c r="KLX72" s="264"/>
      <c r="KLY72" s="264"/>
      <c r="KLZ72" s="264"/>
      <c r="KMA72" s="264"/>
      <c r="KMB72" s="264"/>
      <c r="KMC72" s="264"/>
      <c r="KMD72" s="264"/>
      <c r="KME72" s="264"/>
      <c r="KMF72" s="264"/>
      <c r="KMG72" s="264"/>
      <c r="KMH72" s="264"/>
      <c r="KMI72" s="264"/>
      <c r="KMJ72" s="264"/>
      <c r="KMK72" s="264"/>
      <c r="KML72" s="264"/>
      <c r="KMM72" s="264"/>
      <c r="KMN72" s="264"/>
      <c r="KMO72" s="264"/>
      <c r="KMP72" s="264"/>
      <c r="KMQ72" s="264"/>
      <c r="KMR72" s="264"/>
      <c r="KMS72" s="264"/>
      <c r="KMT72" s="264"/>
      <c r="KMU72" s="264"/>
      <c r="KMV72" s="264"/>
      <c r="KMW72" s="264"/>
      <c r="KMX72" s="264"/>
      <c r="KMY72" s="264"/>
      <c r="KMZ72" s="264"/>
      <c r="KNA72" s="264"/>
      <c r="KNB72" s="264"/>
      <c r="KNC72" s="264"/>
      <c r="KND72" s="264"/>
      <c r="KNE72" s="264"/>
      <c r="KNF72" s="264"/>
      <c r="KNG72" s="264"/>
      <c r="KNH72" s="264"/>
      <c r="KNI72" s="264"/>
      <c r="KNJ72" s="264"/>
      <c r="KNK72" s="264"/>
      <c r="KNL72" s="264"/>
      <c r="KNM72" s="264"/>
      <c r="KNN72" s="264"/>
      <c r="KNO72" s="264"/>
      <c r="KNP72" s="264"/>
      <c r="KNQ72" s="264"/>
      <c r="KNR72" s="264"/>
      <c r="KNS72" s="264"/>
      <c r="KNT72" s="264"/>
      <c r="KNU72" s="264"/>
      <c r="KNV72" s="264"/>
      <c r="KNW72" s="264"/>
      <c r="KNX72" s="264"/>
      <c r="KNY72" s="264"/>
      <c r="KNZ72" s="264"/>
      <c r="KOA72" s="264"/>
      <c r="KOB72" s="264"/>
      <c r="KOC72" s="264"/>
      <c r="KOD72" s="264"/>
      <c r="KOE72" s="264"/>
      <c r="KOF72" s="264"/>
      <c r="KOG72" s="264"/>
      <c r="KOH72" s="264"/>
      <c r="KOI72" s="264"/>
      <c r="KOJ72" s="264"/>
      <c r="KOK72" s="264"/>
      <c r="KOL72" s="264"/>
      <c r="KOM72" s="264"/>
      <c r="KON72" s="264"/>
      <c r="KOO72" s="264"/>
      <c r="KOP72" s="264"/>
      <c r="KOQ72" s="264"/>
      <c r="KOR72" s="264"/>
      <c r="KOS72" s="264"/>
      <c r="KOT72" s="264"/>
      <c r="KOU72" s="264"/>
      <c r="KOV72" s="264"/>
      <c r="KOW72" s="264"/>
      <c r="KOX72" s="264"/>
      <c r="KOY72" s="264"/>
      <c r="KOZ72" s="264"/>
      <c r="KPA72" s="264"/>
      <c r="KPB72" s="264"/>
      <c r="KPC72" s="264"/>
      <c r="KPD72" s="264"/>
      <c r="KPE72" s="264"/>
      <c r="KPF72" s="264"/>
      <c r="KPG72" s="264"/>
      <c r="KPH72" s="264"/>
      <c r="KPI72" s="264"/>
      <c r="KPJ72" s="264"/>
      <c r="KPK72" s="264"/>
      <c r="KPL72" s="264"/>
      <c r="KPM72" s="264"/>
      <c r="KPN72" s="264"/>
      <c r="KPO72" s="264"/>
      <c r="KPP72" s="264"/>
      <c r="KPQ72" s="264"/>
      <c r="KPR72" s="264"/>
      <c r="KPS72" s="264"/>
      <c r="KPT72" s="264"/>
      <c r="KPU72" s="264"/>
      <c r="KPV72" s="264"/>
      <c r="KPW72" s="264"/>
      <c r="KPX72" s="264"/>
      <c r="KPY72" s="264"/>
      <c r="KPZ72" s="264"/>
      <c r="KQA72" s="264"/>
      <c r="KQB72" s="264"/>
      <c r="KQC72" s="264"/>
      <c r="KQD72" s="264"/>
      <c r="KQE72" s="264"/>
      <c r="KQF72" s="264"/>
      <c r="KQG72" s="264"/>
      <c r="KQH72" s="264"/>
      <c r="KQI72" s="264"/>
      <c r="KQJ72" s="264"/>
      <c r="KQK72" s="264"/>
      <c r="KQL72" s="264"/>
      <c r="KQM72" s="264"/>
      <c r="KQN72" s="264"/>
      <c r="KQO72" s="264"/>
      <c r="KQP72" s="264"/>
      <c r="KQQ72" s="264"/>
      <c r="KQR72" s="264"/>
      <c r="KQS72" s="264"/>
      <c r="KQT72" s="264"/>
      <c r="KQU72" s="264"/>
      <c r="KQV72" s="264"/>
      <c r="KQW72" s="264"/>
      <c r="KQX72" s="264"/>
      <c r="KQY72" s="264"/>
      <c r="KQZ72" s="264"/>
      <c r="KRA72" s="264"/>
      <c r="KRB72" s="264"/>
      <c r="KRC72" s="264"/>
      <c r="KRD72" s="264"/>
      <c r="KRE72" s="264"/>
      <c r="KRF72" s="264"/>
      <c r="KRG72" s="264"/>
      <c r="KRH72" s="264"/>
      <c r="KRI72" s="264"/>
      <c r="KRJ72" s="264"/>
      <c r="KRK72" s="264"/>
      <c r="KRL72" s="264"/>
      <c r="KRM72" s="264"/>
      <c r="KRN72" s="264"/>
      <c r="KRO72" s="264"/>
      <c r="KRP72" s="264"/>
      <c r="KRQ72" s="264"/>
      <c r="KRR72" s="264"/>
      <c r="KRS72" s="264"/>
      <c r="KRT72" s="264"/>
      <c r="KRU72" s="264"/>
      <c r="KRV72" s="264"/>
      <c r="KRW72" s="264"/>
      <c r="KRX72" s="264"/>
      <c r="KRY72" s="264"/>
      <c r="KRZ72" s="264"/>
      <c r="KSA72" s="264"/>
      <c r="KSB72" s="264"/>
      <c r="KSC72" s="264"/>
      <c r="KSD72" s="264"/>
      <c r="KSE72" s="264"/>
      <c r="KSF72" s="264"/>
      <c r="KSG72" s="264"/>
      <c r="KSH72" s="264"/>
      <c r="KSI72" s="264"/>
      <c r="KSJ72" s="264"/>
      <c r="KSK72" s="264"/>
      <c r="KSL72" s="264"/>
      <c r="KSM72" s="264"/>
      <c r="KSN72" s="264"/>
      <c r="KSO72" s="264"/>
      <c r="KSP72" s="264"/>
      <c r="KSQ72" s="264"/>
      <c r="KSR72" s="264"/>
      <c r="KSS72" s="264"/>
      <c r="KST72" s="264"/>
      <c r="KSU72" s="264"/>
      <c r="KSV72" s="264"/>
      <c r="KSW72" s="264"/>
      <c r="KSX72" s="264"/>
      <c r="KSY72" s="264"/>
      <c r="KSZ72" s="264"/>
      <c r="KTA72" s="264"/>
      <c r="KTB72" s="264"/>
      <c r="KTC72" s="264"/>
      <c r="KTD72" s="264"/>
      <c r="KTE72" s="264"/>
      <c r="KTF72" s="264"/>
      <c r="KTG72" s="264"/>
      <c r="KTH72" s="264"/>
      <c r="KTI72" s="264"/>
      <c r="KTJ72" s="264"/>
      <c r="KTK72" s="264"/>
      <c r="KTL72" s="264"/>
      <c r="KTM72" s="264"/>
      <c r="KTN72" s="264"/>
      <c r="KTO72" s="264"/>
      <c r="KTP72" s="264"/>
      <c r="KTQ72" s="264"/>
      <c r="KTR72" s="264"/>
      <c r="KTS72" s="264"/>
      <c r="KTT72" s="264"/>
      <c r="KTU72" s="264"/>
      <c r="KTV72" s="264"/>
      <c r="KTW72" s="264"/>
      <c r="KTX72" s="264"/>
      <c r="KTY72" s="264"/>
      <c r="KTZ72" s="264"/>
      <c r="KUA72" s="264"/>
      <c r="KUB72" s="264"/>
      <c r="KUC72" s="264"/>
      <c r="KUD72" s="264"/>
      <c r="KUE72" s="264"/>
      <c r="KUF72" s="264"/>
      <c r="KUG72" s="264"/>
      <c r="KUH72" s="264"/>
      <c r="KUI72" s="264"/>
      <c r="KUJ72" s="264"/>
      <c r="KUK72" s="264"/>
      <c r="KUL72" s="264"/>
      <c r="KUM72" s="264"/>
      <c r="KUN72" s="264"/>
      <c r="KUO72" s="264"/>
      <c r="KUP72" s="264"/>
      <c r="KUQ72" s="264"/>
      <c r="KUR72" s="264"/>
      <c r="KUS72" s="264"/>
      <c r="KUT72" s="264"/>
      <c r="KUU72" s="264"/>
      <c r="KUV72" s="264"/>
      <c r="KUW72" s="264"/>
      <c r="KUX72" s="264"/>
      <c r="KUY72" s="264"/>
      <c r="KUZ72" s="264"/>
      <c r="KVA72" s="264"/>
      <c r="KVB72" s="264"/>
      <c r="KVC72" s="264"/>
      <c r="KVD72" s="264"/>
      <c r="KVE72" s="264"/>
      <c r="KVF72" s="264"/>
      <c r="KVG72" s="264"/>
      <c r="KVH72" s="264"/>
      <c r="KVI72" s="264"/>
      <c r="KVJ72" s="264"/>
      <c r="KVK72" s="264"/>
      <c r="KVL72" s="264"/>
      <c r="KVM72" s="264"/>
      <c r="KVN72" s="264"/>
      <c r="KVO72" s="264"/>
      <c r="KVP72" s="264"/>
      <c r="KVQ72" s="264"/>
      <c r="KVR72" s="264"/>
      <c r="KVS72" s="264"/>
      <c r="KVT72" s="264"/>
      <c r="KVU72" s="264"/>
      <c r="KVV72" s="264"/>
      <c r="KVW72" s="264"/>
      <c r="KVX72" s="264"/>
      <c r="KVY72" s="264"/>
      <c r="KVZ72" s="264"/>
      <c r="KWA72" s="264"/>
      <c r="KWB72" s="264"/>
      <c r="KWC72" s="264"/>
      <c r="KWD72" s="264"/>
      <c r="KWE72" s="264"/>
      <c r="KWF72" s="264"/>
      <c r="KWG72" s="264"/>
      <c r="KWH72" s="264"/>
      <c r="KWI72" s="264"/>
      <c r="KWJ72" s="264"/>
      <c r="KWK72" s="264"/>
      <c r="KWL72" s="264"/>
      <c r="KWM72" s="264"/>
      <c r="KWN72" s="264"/>
      <c r="KWO72" s="264"/>
      <c r="KWP72" s="264"/>
      <c r="KWQ72" s="264"/>
      <c r="KWR72" s="264"/>
      <c r="KWS72" s="264"/>
      <c r="KWT72" s="264"/>
      <c r="KWU72" s="264"/>
      <c r="KWV72" s="264"/>
      <c r="KWW72" s="264"/>
      <c r="KWX72" s="264"/>
      <c r="KWY72" s="264"/>
      <c r="KWZ72" s="264"/>
      <c r="KXA72" s="264"/>
      <c r="KXB72" s="264"/>
      <c r="KXC72" s="264"/>
      <c r="KXD72" s="264"/>
      <c r="KXE72" s="264"/>
      <c r="KXF72" s="264"/>
      <c r="KXG72" s="264"/>
      <c r="KXH72" s="264"/>
      <c r="KXI72" s="264"/>
      <c r="KXJ72" s="264"/>
      <c r="KXK72" s="264"/>
      <c r="KXL72" s="264"/>
      <c r="KXM72" s="264"/>
      <c r="KXN72" s="264"/>
      <c r="KXO72" s="264"/>
      <c r="KXP72" s="264"/>
      <c r="KXQ72" s="264"/>
      <c r="KXR72" s="264"/>
      <c r="KXS72" s="264"/>
      <c r="KXT72" s="264"/>
      <c r="KXU72" s="264"/>
      <c r="KXV72" s="264"/>
      <c r="KXW72" s="264"/>
      <c r="KXX72" s="264"/>
      <c r="KXY72" s="264"/>
      <c r="KXZ72" s="264"/>
      <c r="KYA72" s="264"/>
      <c r="KYB72" s="264"/>
      <c r="KYC72" s="264"/>
      <c r="KYD72" s="264"/>
      <c r="KYE72" s="264"/>
      <c r="KYF72" s="264"/>
      <c r="KYG72" s="264"/>
      <c r="KYH72" s="264"/>
      <c r="KYI72" s="264"/>
      <c r="KYJ72" s="264"/>
      <c r="KYK72" s="264"/>
      <c r="KYL72" s="264"/>
      <c r="KYM72" s="264"/>
      <c r="KYN72" s="264"/>
      <c r="KYO72" s="264"/>
      <c r="KYP72" s="264"/>
      <c r="KYQ72" s="264"/>
      <c r="KYR72" s="264"/>
      <c r="KYS72" s="264"/>
      <c r="KYT72" s="264"/>
      <c r="KYU72" s="264"/>
      <c r="KYV72" s="264"/>
      <c r="KYW72" s="264"/>
      <c r="KYX72" s="264"/>
      <c r="KYY72" s="264"/>
      <c r="KYZ72" s="264"/>
      <c r="KZA72" s="264"/>
      <c r="KZB72" s="264"/>
      <c r="KZC72" s="264"/>
      <c r="KZD72" s="264"/>
      <c r="KZE72" s="264"/>
      <c r="KZF72" s="264"/>
      <c r="KZG72" s="264"/>
      <c r="KZH72" s="264"/>
      <c r="KZI72" s="264"/>
      <c r="KZJ72" s="264"/>
      <c r="KZK72" s="264"/>
      <c r="KZL72" s="264"/>
      <c r="KZM72" s="264"/>
      <c r="KZN72" s="264"/>
      <c r="KZO72" s="264"/>
      <c r="KZP72" s="264"/>
      <c r="KZQ72" s="264"/>
      <c r="KZR72" s="264"/>
      <c r="KZS72" s="264"/>
      <c r="KZT72" s="264"/>
      <c r="KZU72" s="264"/>
      <c r="KZV72" s="264"/>
      <c r="KZW72" s="264"/>
      <c r="KZX72" s="264"/>
      <c r="KZY72" s="264"/>
      <c r="KZZ72" s="264"/>
      <c r="LAA72" s="264"/>
      <c r="LAB72" s="264"/>
      <c r="LAC72" s="264"/>
      <c r="LAD72" s="264"/>
      <c r="LAE72" s="264"/>
      <c r="LAF72" s="264"/>
      <c r="LAG72" s="264"/>
      <c r="LAH72" s="264"/>
      <c r="LAI72" s="264"/>
      <c r="LAJ72" s="264"/>
      <c r="LAK72" s="264"/>
      <c r="LAL72" s="264"/>
      <c r="LAM72" s="264"/>
      <c r="LAN72" s="264"/>
      <c r="LAO72" s="264"/>
      <c r="LAP72" s="264"/>
      <c r="LAQ72" s="264"/>
      <c r="LAR72" s="264"/>
      <c r="LAS72" s="264"/>
      <c r="LAT72" s="264"/>
      <c r="LAU72" s="264"/>
      <c r="LAV72" s="264"/>
      <c r="LAW72" s="264"/>
      <c r="LAX72" s="264"/>
      <c r="LAY72" s="264"/>
      <c r="LAZ72" s="264"/>
      <c r="LBA72" s="264"/>
      <c r="LBB72" s="264"/>
      <c r="LBC72" s="264"/>
      <c r="LBD72" s="264"/>
      <c r="LBE72" s="264"/>
      <c r="LBF72" s="264"/>
      <c r="LBG72" s="264"/>
      <c r="LBH72" s="264"/>
      <c r="LBI72" s="264"/>
      <c r="LBJ72" s="264"/>
      <c r="LBK72" s="264"/>
      <c r="LBL72" s="264"/>
      <c r="LBM72" s="264"/>
      <c r="LBN72" s="264"/>
      <c r="LBO72" s="264"/>
      <c r="LBP72" s="264"/>
      <c r="LBQ72" s="264"/>
      <c r="LBR72" s="264"/>
      <c r="LBS72" s="264"/>
      <c r="LBT72" s="264"/>
      <c r="LBU72" s="264"/>
      <c r="LBV72" s="264"/>
      <c r="LBW72" s="264"/>
      <c r="LBX72" s="264"/>
      <c r="LBY72" s="264"/>
      <c r="LBZ72" s="264"/>
      <c r="LCA72" s="264"/>
      <c r="LCB72" s="264"/>
      <c r="LCC72" s="264"/>
      <c r="LCD72" s="264"/>
      <c r="LCE72" s="264"/>
      <c r="LCF72" s="264"/>
      <c r="LCG72" s="264"/>
      <c r="LCH72" s="264"/>
      <c r="LCI72" s="264"/>
      <c r="LCJ72" s="264"/>
      <c r="LCK72" s="264"/>
      <c r="LCL72" s="264"/>
      <c r="LCM72" s="264"/>
      <c r="LCN72" s="264"/>
      <c r="LCO72" s="264"/>
      <c r="LCP72" s="264"/>
      <c r="LCQ72" s="264"/>
      <c r="LCR72" s="264"/>
      <c r="LCS72" s="264"/>
      <c r="LCT72" s="264"/>
      <c r="LCU72" s="264"/>
      <c r="LCV72" s="264"/>
      <c r="LCW72" s="264"/>
      <c r="LCX72" s="264"/>
      <c r="LCY72" s="264"/>
      <c r="LCZ72" s="264"/>
      <c r="LDA72" s="264"/>
      <c r="LDB72" s="264"/>
      <c r="LDC72" s="264"/>
      <c r="LDD72" s="264"/>
      <c r="LDE72" s="264"/>
      <c r="LDF72" s="264"/>
      <c r="LDG72" s="264"/>
      <c r="LDH72" s="264"/>
      <c r="LDI72" s="264"/>
      <c r="LDJ72" s="264"/>
      <c r="LDK72" s="264"/>
      <c r="LDL72" s="264"/>
      <c r="LDM72" s="264"/>
      <c r="LDN72" s="264"/>
      <c r="LDO72" s="264"/>
      <c r="LDP72" s="264"/>
      <c r="LDQ72" s="264"/>
      <c r="LDR72" s="264"/>
      <c r="LDS72" s="264"/>
      <c r="LDT72" s="264"/>
      <c r="LDU72" s="264"/>
      <c r="LDV72" s="264"/>
      <c r="LDW72" s="264"/>
      <c r="LDX72" s="264"/>
      <c r="LDY72" s="264"/>
      <c r="LDZ72" s="264"/>
      <c r="LEA72" s="264"/>
      <c r="LEB72" s="264"/>
      <c r="LEC72" s="264"/>
      <c r="LED72" s="264"/>
      <c r="LEE72" s="264"/>
      <c r="LEF72" s="264"/>
      <c r="LEG72" s="264"/>
      <c r="LEH72" s="264"/>
      <c r="LEI72" s="264"/>
      <c r="LEJ72" s="264"/>
      <c r="LEK72" s="264"/>
      <c r="LEL72" s="264"/>
      <c r="LEM72" s="264"/>
      <c r="LEN72" s="264"/>
      <c r="LEO72" s="264"/>
      <c r="LEP72" s="264"/>
      <c r="LEQ72" s="264"/>
      <c r="LER72" s="264"/>
      <c r="LES72" s="264"/>
      <c r="LET72" s="264"/>
      <c r="LEU72" s="264"/>
      <c r="LEV72" s="264"/>
      <c r="LEW72" s="264"/>
      <c r="LEX72" s="264"/>
      <c r="LEY72" s="264"/>
      <c r="LEZ72" s="264"/>
      <c r="LFA72" s="264"/>
      <c r="LFB72" s="264"/>
      <c r="LFC72" s="264"/>
      <c r="LFD72" s="264"/>
      <c r="LFE72" s="264"/>
      <c r="LFF72" s="264"/>
      <c r="LFG72" s="264"/>
      <c r="LFH72" s="264"/>
      <c r="LFI72" s="264"/>
      <c r="LFJ72" s="264"/>
      <c r="LFK72" s="264"/>
      <c r="LFL72" s="264"/>
      <c r="LFM72" s="264"/>
      <c r="LFN72" s="264"/>
      <c r="LFO72" s="264"/>
      <c r="LFP72" s="264"/>
      <c r="LFQ72" s="264"/>
      <c r="LFR72" s="264"/>
      <c r="LFS72" s="264"/>
      <c r="LFT72" s="264"/>
      <c r="LFU72" s="264"/>
      <c r="LFV72" s="264"/>
      <c r="LFW72" s="264"/>
      <c r="LFX72" s="264"/>
      <c r="LFY72" s="264"/>
      <c r="LFZ72" s="264"/>
      <c r="LGA72" s="264"/>
      <c r="LGB72" s="264"/>
      <c r="LGC72" s="264"/>
      <c r="LGD72" s="264"/>
      <c r="LGE72" s="264"/>
      <c r="LGF72" s="264"/>
      <c r="LGG72" s="264"/>
      <c r="LGH72" s="264"/>
      <c r="LGI72" s="264"/>
      <c r="LGJ72" s="264"/>
      <c r="LGK72" s="264"/>
      <c r="LGL72" s="264"/>
      <c r="LGM72" s="264"/>
      <c r="LGN72" s="264"/>
      <c r="LGO72" s="264"/>
      <c r="LGP72" s="264"/>
      <c r="LGQ72" s="264"/>
      <c r="LGR72" s="264"/>
      <c r="LGS72" s="264"/>
      <c r="LGT72" s="264"/>
      <c r="LGU72" s="264"/>
      <c r="LGV72" s="264"/>
      <c r="LGW72" s="264"/>
      <c r="LGX72" s="264"/>
      <c r="LGY72" s="264"/>
      <c r="LGZ72" s="264"/>
      <c r="LHA72" s="264"/>
      <c r="LHB72" s="264"/>
      <c r="LHC72" s="264"/>
      <c r="LHD72" s="264"/>
      <c r="LHE72" s="264"/>
      <c r="LHF72" s="264"/>
      <c r="LHG72" s="264"/>
      <c r="LHH72" s="264"/>
      <c r="LHI72" s="264"/>
      <c r="LHJ72" s="264"/>
      <c r="LHK72" s="264"/>
      <c r="LHL72" s="264"/>
      <c r="LHM72" s="264"/>
      <c r="LHN72" s="264"/>
      <c r="LHO72" s="264"/>
      <c r="LHP72" s="264"/>
      <c r="LHQ72" s="264"/>
      <c r="LHR72" s="264"/>
      <c r="LHS72" s="264"/>
      <c r="LHT72" s="264"/>
      <c r="LHU72" s="264"/>
      <c r="LHV72" s="264"/>
      <c r="LHW72" s="264"/>
      <c r="LHX72" s="264"/>
      <c r="LHY72" s="264"/>
      <c r="LHZ72" s="264"/>
      <c r="LIA72" s="264"/>
      <c r="LIB72" s="264"/>
      <c r="LIC72" s="264"/>
      <c r="LID72" s="264"/>
      <c r="LIE72" s="264"/>
      <c r="LIF72" s="264"/>
      <c r="LIG72" s="264"/>
      <c r="LIH72" s="264"/>
      <c r="LII72" s="264"/>
      <c r="LIJ72" s="264"/>
      <c r="LIK72" s="264"/>
      <c r="LIL72" s="264"/>
      <c r="LIM72" s="264"/>
      <c r="LIN72" s="264"/>
      <c r="LIO72" s="264"/>
      <c r="LIP72" s="264"/>
      <c r="LIQ72" s="264"/>
      <c r="LIR72" s="264"/>
      <c r="LIS72" s="264"/>
      <c r="LIT72" s="264"/>
      <c r="LIU72" s="264"/>
      <c r="LIV72" s="264"/>
      <c r="LIW72" s="264"/>
      <c r="LIX72" s="264"/>
      <c r="LIY72" s="264"/>
      <c r="LIZ72" s="264"/>
      <c r="LJA72" s="264"/>
      <c r="LJB72" s="264"/>
      <c r="LJC72" s="264"/>
      <c r="LJD72" s="264"/>
      <c r="LJE72" s="264"/>
      <c r="LJF72" s="264"/>
      <c r="LJG72" s="264"/>
      <c r="LJH72" s="264"/>
      <c r="LJI72" s="264"/>
      <c r="LJJ72" s="264"/>
      <c r="LJK72" s="264"/>
      <c r="LJL72" s="264"/>
      <c r="LJM72" s="264"/>
      <c r="LJN72" s="264"/>
      <c r="LJO72" s="264"/>
      <c r="LJP72" s="264"/>
      <c r="LJQ72" s="264"/>
      <c r="LJR72" s="264"/>
      <c r="LJS72" s="264"/>
      <c r="LJT72" s="264"/>
      <c r="LJU72" s="264"/>
      <c r="LJV72" s="264"/>
      <c r="LJW72" s="264"/>
      <c r="LJX72" s="264"/>
      <c r="LJY72" s="264"/>
      <c r="LJZ72" s="264"/>
      <c r="LKA72" s="264"/>
      <c r="LKB72" s="264"/>
      <c r="LKC72" s="264"/>
      <c r="LKD72" s="264"/>
      <c r="LKE72" s="264"/>
      <c r="LKF72" s="264"/>
      <c r="LKG72" s="264"/>
      <c r="LKH72" s="264"/>
      <c r="LKI72" s="264"/>
      <c r="LKJ72" s="264"/>
      <c r="LKK72" s="264"/>
      <c r="LKL72" s="264"/>
      <c r="LKM72" s="264"/>
      <c r="LKN72" s="264"/>
      <c r="LKO72" s="264"/>
      <c r="LKP72" s="264"/>
      <c r="LKQ72" s="264"/>
      <c r="LKR72" s="264"/>
      <c r="LKS72" s="264"/>
      <c r="LKT72" s="264"/>
      <c r="LKU72" s="264"/>
      <c r="LKV72" s="264"/>
      <c r="LKW72" s="264"/>
      <c r="LKX72" s="264"/>
      <c r="LKY72" s="264"/>
      <c r="LKZ72" s="264"/>
      <c r="LLA72" s="264"/>
      <c r="LLB72" s="264"/>
      <c r="LLC72" s="264"/>
      <c r="LLD72" s="264"/>
      <c r="LLE72" s="264"/>
      <c r="LLF72" s="264"/>
      <c r="LLG72" s="264"/>
      <c r="LLH72" s="264"/>
      <c r="LLI72" s="264"/>
      <c r="LLJ72" s="264"/>
      <c r="LLK72" s="264"/>
      <c r="LLL72" s="264"/>
      <c r="LLM72" s="264"/>
      <c r="LLN72" s="264"/>
      <c r="LLO72" s="264"/>
      <c r="LLP72" s="264"/>
      <c r="LLQ72" s="264"/>
      <c r="LLR72" s="264"/>
      <c r="LLS72" s="264"/>
      <c r="LLT72" s="264"/>
      <c r="LLU72" s="264"/>
      <c r="LLV72" s="264"/>
      <c r="LLW72" s="264"/>
      <c r="LLX72" s="264"/>
      <c r="LLY72" s="264"/>
      <c r="LLZ72" s="264"/>
      <c r="LMA72" s="264"/>
      <c r="LMB72" s="264"/>
      <c r="LMC72" s="264"/>
      <c r="LMD72" s="264"/>
      <c r="LME72" s="264"/>
      <c r="LMF72" s="264"/>
      <c r="LMG72" s="264"/>
      <c r="LMH72" s="264"/>
      <c r="LMI72" s="264"/>
      <c r="LMJ72" s="264"/>
      <c r="LMK72" s="264"/>
      <c r="LML72" s="264"/>
      <c r="LMM72" s="264"/>
      <c r="LMN72" s="264"/>
      <c r="LMO72" s="264"/>
      <c r="LMP72" s="264"/>
      <c r="LMQ72" s="264"/>
      <c r="LMR72" s="264"/>
      <c r="LMS72" s="264"/>
      <c r="LMT72" s="264"/>
      <c r="LMU72" s="264"/>
      <c r="LMV72" s="264"/>
      <c r="LMW72" s="264"/>
      <c r="LMX72" s="264"/>
      <c r="LMY72" s="264"/>
      <c r="LMZ72" s="264"/>
      <c r="LNA72" s="264"/>
      <c r="LNB72" s="264"/>
      <c r="LNC72" s="264"/>
      <c r="LND72" s="264"/>
      <c r="LNE72" s="264"/>
      <c r="LNF72" s="264"/>
      <c r="LNG72" s="264"/>
      <c r="LNH72" s="264"/>
      <c r="LNI72" s="264"/>
      <c r="LNJ72" s="264"/>
      <c r="LNK72" s="264"/>
      <c r="LNL72" s="264"/>
      <c r="LNM72" s="264"/>
      <c r="LNN72" s="264"/>
      <c r="LNO72" s="264"/>
      <c r="LNP72" s="264"/>
      <c r="LNQ72" s="264"/>
      <c r="LNR72" s="264"/>
      <c r="LNS72" s="264"/>
      <c r="LNT72" s="264"/>
      <c r="LNU72" s="264"/>
      <c r="LNV72" s="264"/>
      <c r="LNW72" s="264"/>
      <c r="LNX72" s="264"/>
      <c r="LNY72" s="264"/>
      <c r="LNZ72" s="264"/>
      <c r="LOA72" s="264"/>
      <c r="LOB72" s="264"/>
      <c r="LOC72" s="264"/>
      <c r="LOD72" s="264"/>
      <c r="LOE72" s="264"/>
      <c r="LOF72" s="264"/>
      <c r="LOG72" s="264"/>
      <c r="LOH72" s="264"/>
      <c r="LOI72" s="264"/>
      <c r="LOJ72" s="264"/>
      <c r="LOK72" s="264"/>
      <c r="LOL72" s="264"/>
      <c r="LOM72" s="264"/>
      <c r="LON72" s="264"/>
      <c r="LOO72" s="264"/>
      <c r="LOP72" s="264"/>
      <c r="LOQ72" s="264"/>
      <c r="LOR72" s="264"/>
      <c r="LOS72" s="264"/>
      <c r="LOT72" s="264"/>
      <c r="LOU72" s="264"/>
      <c r="LOV72" s="264"/>
      <c r="LOW72" s="264"/>
      <c r="LOX72" s="264"/>
      <c r="LOY72" s="264"/>
      <c r="LOZ72" s="264"/>
      <c r="LPA72" s="264"/>
      <c r="LPB72" s="264"/>
      <c r="LPC72" s="264"/>
      <c r="LPD72" s="264"/>
      <c r="LPE72" s="264"/>
      <c r="LPF72" s="264"/>
      <c r="LPG72" s="264"/>
      <c r="LPH72" s="264"/>
      <c r="LPI72" s="264"/>
      <c r="LPJ72" s="264"/>
      <c r="LPK72" s="264"/>
      <c r="LPL72" s="264"/>
      <c r="LPM72" s="264"/>
      <c r="LPN72" s="264"/>
      <c r="LPO72" s="264"/>
      <c r="LPP72" s="264"/>
      <c r="LPQ72" s="264"/>
      <c r="LPR72" s="264"/>
      <c r="LPS72" s="264"/>
      <c r="LPT72" s="264"/>
      <c r="LPU72" s="264"/>
      <c r="LPV72" s="264"/>
      <c r="LPW72" s="264"/>
      <c r="LPX72" s="264"/>
      <c r="LPY72" s="264"/>
      <c r="LPZ72" s="264"/>
      <c r="LQA72" s="264"/>
      <c r="LQB72" s="264"/>
      <c r="LQC72" s="264"/>
      <c r="LQD72" s="264"/>
      <c r="LQE72" s="264"/>
      <c r="LQF72" s="264"/>
      <c r="LQG72" s="264"/>
      <c r="LQH72" s="264"/>
      <c r="LQI72" s="264"/>
      <c r="LQJ72" s="264"/>
      <c r="LQK72" s="264"/>
      <c r="LQL72" s="264"/>
      <c r="LQM72" s="264"/>
      <c r="LQN72" s="264"/>
      <c r="LQO72" s="264"/>
      <c r="LQP72" s="264"/>
      <c r="LQQ72" s="264"/>
      <c r="LQR72" s="264"/>
      <c r="LQS72" s="264"/>
      <c r="LQT72" s="264"/>
      <c r="LQU72" s="264"/>
      <c r="LQV72" s="264"/>
      <c r="LQW72" s="264"/>
      <c r="LQX72" s="264"/>
      <c r="LQY72" s="264"/>
      <c r="LQZ72" s="264"/>
      <c r="LRA72" s="264"/>
      <c r="LRB72" s="264"/>
      <c r="LRC72" s="264"/>
      <c r="LRD72" s="264"/>
      <c r="LRE72" s="264"/>
      <c r="LRF72" s="264"/>
      <c r="LRG72" s="264"/>
      <c r="LRH72" s="264"/>
      <c r="LRI72" s="264"/>
      <c r="LRJ72" s="264"/>
      <c r="LRK72" s="264"/>
      <c r="LRL72" s="264"/>
      <c r="LRM72" s="264"/>
      <c r="LRN72" s="264"/>
      <c r="LRO72" s="264"/>
      <c r="LRP72" s="264"/>
      <c r="LRQ72" s="264"/>
      <c r="LRR72" s="264"/>
      <c r="LRS72" s="264"/>
      <c r="LRT72" s="264"/>
      <c r="LRU72" s="264"/>
      <c r="LRV72" s="264"/>
      <c r="LRW72" s="264"/>
      <c r="LRX72" s="264"/>
      <c r="LRY72" s="264"/>
      <c r="LRZ72" s="264"/>
      <c r="LSA72" s="264"/>
      <c r="LSB72" s="264"/>
      <c r="LSC72" s="264"/>
      <c r="LSD72" s="264"/>
      <c r="LSE72" s="264"/>
      <c r="LSF72" s="264"/>
      <c r="LSG72" s="264"/>
      <c r="LSH72" s="264"/>
      <c r="LSI72" s="264"/>
      <c r="LSJ72" s="264"/>
      <c r="LSK72" s="264"/>
      <c r="LSL72" s="264"/>
      <c r="LSM72" s="264"/>
      <c r="LSN72" s="264"/>
      <c r="LSO72" s="264"/>
      <c r="LSP72" s="264"/>
      <c r="LSQ72" s="264"/>
      <c r="LSR72" s="264"/>
      <c r="LSS72" s="264"/>
      <c r="LST72" s="264"/>
      <c r="LSU72" s="264"/>
      <c r="LSV72" s="264"/>
      <c r="LSW72" s="264"/>
      <c r="LSX72" s="264"/>
      <c r="LSY72" s="264"/>
      <c r="LSZ72" s="264"/>
      <c r="LTA72" s="264"/>
      <c r="LTB72" s="264"/>
      <c r="LTC72" s="264"/>
      <c r="LTD72" s="264"/>
      <c r="LTE72" s="264"/>
      <c r="LTF72" s="264"/>
      <c r="LTG72" s="264"/>
      <c r="LTH72" s="264"/>
      <c r="LTI72" s="264"/>
      <c r="LTJ72" s="264"/>
      <c r="LTK72" s="264"/>
      <c r="LTL72" s="264"/>
      <c r="LTM72" s="264"/>
      <c r="LTN72" s="264"/>
      <c r="LTO72" s="264"/>
      <c r="LTP72" s="264"/>
      <c r="LTQ72" s="264"/>
      <c r="LTR72" s="264"/>
      <c r="LTS72" s="264"/>
      <c r="LTT72" s="264"/>
      <c r="LTU72" s="264"/>
      <c r="LTV72" s="264"/>
      <c r="LTW72" s="264"/>
      <c r="LTX72" s="264"/>
      <c r="LTY72" s="264"/>
      <c r="LTZ72" s="264"/>
      <c r="LUA72" s="264"/>
      <c r="LUB72" s="264"/>
      <c r="LUC72" s="264"/>
      <c r="LUD72" s="264"/>
      <c r="LUE72" s="264"/>
      <c r="LUF72" s="264"/>
      <c r="LUG72" s="264"/>
      <c r="LUH72" s="264"/>
      <c r="LUI72" s="264"/>
      <c r="LUJ72" s="264"/>
      <c r="LUK72" s="264"/>
      <c r="LUL72" s="264"/>
      <c r="LUM72" s="264"/>
      <c r="LUN72" s="264"/>
      <c r="LUO72" s="264"/>
      <c r="LUP72" s="264"/>
      <c r="LUQ72" s="264"/>
      <c r="LUR72" s="264"/>
      <c r="LUS72" s="264"/>
      <c r="LUT72" s="264"/>
      <c r="LUU72" s="264"/>
      <c r="LUV72" s="264"/>
      <c r="LUW72" s="264"/>
      <c r="LUX72" s="264"/>
      <c r="LUY72" s="264"/>
      <c r="LUZ72" s="264"/>
      <c r="LVA72" s="264"/>
      <c r="LVB72" s="264"/>
      <c r="LVC72" s="264"/>
      <c r="LVD72" s="264"/>
      <c r="LVE72" s="264"/>
      <c r="LVF72" s="264"/>
      <c r="LVG72" s="264"/>
      <c r="LVH72" s="264"/>
      <c r="LVI72" s="264"/>
      <c r="LVJ72" s="264"/>
      <c r="LVK72" s="264"/>
      <c r="LVL72" s="264"/>
      <c r="LVM72" s="264"/>
      <c r="LVN72" s="264"/>
      <c r="LVO72" s="264"/>
      <c r="LVP72" s="264"/>
      <c r="LVQ72" s="264"/>
      <c r="LVR72" s="264"/>
      <c r="LVS72" s="264"/>
      <c r="LVT72" s="264"/>
      <c r="LVU72" s="264"/>
      <c r="LVV72" s="264"/>
      <c r="LVW72" s="264"/>
      <c r="LVX72" s="264"/>
      <c r="LVY72" s="264"/>
      <c r="LVZ72" s="264"/>
      <c r="LWA72" s="264"/>
      <c r="LWB72" s="264"/>
      <c r="LWC72" s="264"/>
      <c r="LWD72" s="264"/>
      <c r="LWE72" s="264"/>
      <c r="LWF72" s="264"/>
      <c r="LWG72" s="264"/>
      <c r="LWH72" s="264"/>
      <c r="LWI72" s="264"/>
      <c r="LWJ72" s="264"/>
      <c r="LWK72" s="264"/>
      <c r="LWL72" s="264"/>
      <c r="LWM72" s="264"/>
      <c r="LWN72" s="264"/>
      <c r="LWO72" s="264"/>
      <c r="LWP72" s="264"/>
      <c r="LWQ72" s="264"/>
      <c r="LWR72" s="264"/>
      <c r="LWS72" s="264"/>
      <c r="LWT72" s="264"/>
      <c r="LWU72" s="264"/>
      <c r="LWV72" s="264"/>
      <c r="LWW72" s="264"/>
      <c r="LWX72" s="264"/>
      <c r="LWY72" s="264"/>
      <c r="LWZ72" s="264"/>
      <c r="LXA72" s="264"/>
      <c r="LXB72" s="264"/>
      <c r="LXC72" s="264"/>
      <c r="LXD72" s="264"/>
      <c r="LXE72" s="264"/>
      <c r="LXF72" s="264"/>
      <c r="LXG72" s="264"/>
      <c r="LXH72" s="264"/>
      <c r="LXI72" s="264"/>
      <c r="LXJ72" s="264"/>
      <c r="LXK72" s="264"/>
      <c r="LXL72" s="264"/>
      <c r="LXM72" s="264"/>
      <c r="LXN72" s="264"/>
      <c r="LXO72" s="264"/>
      <c r="LXP72" s="264"/>
      <c r="LXQ72" s="264"/>
      <c r="LXR72" s="264"/>
      <c r="LXS72" s="264"/>
      <c r="LXT72" s="264"/>
      <c r="LXU72" s="264"/>
      <c r="LXV72" s="264"/>
      <c r="LXW72" s="264"/>
      <c r="LXX72" s="264"/>
      <c r="LXY72" s="264"/>
      <c r="LXZ72" s="264"/>
      <c r="LYA72" s="264"/>
      <c r="LYB72" s="264"/>
      <c r="LYC72" s="264"/>
      <c r="LYD72" s="264"/>
      <c r="LYE72" s="264"/>
      <c r="LYF72" s="264"/>
      <c r="LYG72" s="264"/>
      <c r="LYH72" s="264"/>
      <c r="LYI72" s="264"/>
      <c r="LYJ72" s="264"/>
      <c r="LYK72" s="264"/>
      <c r="LYL72" s="264"/>
      <c r="LYM72" s="264"/>
      <c r="LYN72" s="264"/>
      <c r="LYO72" s="264"/>
      <c r="LYP72" s="264"/>
      <c r="LYQ72" s="264"/>
      <c r="LYR72" s="264"/>
      <c r="LYS72" s="264"/>
      <c r="LYT72" s="264"/>
      <c r="LYU72" s="264"/>
      <c r="LYV72" s="264"/>
      <c r="LYW72" s="264"/>
      <c r="LYX72" s="264"/>
      <c r="LYY72" s="264"/>
      <c r="LYZ72" s="264"/>
      <c r="LZA72" s="264"/>
      <c r="LZB72" s="264"/>
      <c r="LZC72" s="264"/>
      <c r="LZD72" s="264"/>
      <c r="LZE72" s="264"/>
      <c r="LZF72" s="264"/>
      <c r="LZG72" s="264"/>
      <c r="LZH72" s="264"/>
      <c r="LZI72" s="264"/>
      <c r="LZJ72" s="264"/>
      <c r="LZK72" s="264"/>
      <c r="LZL72" s="264"/>
      <c r="LZM72" s="264"/>
      <c r="LZN72" s="264"/>
      <c r="LZO72" s="264"/>
      <c r="LZP72" s="264"/>
      <c r="LZQ72" s="264"/>
      <c r="LZR72" s="264"/>
      <c r="LZS72" s="264"/>
      <c r="LZT72" s="264"/>
      <c r="LZU72" s="264"/>
      <c r="LZV72" s="264"/>
      <c r="LZW72" s="264"/>
      <c r="LZX72" s="264"/>
      <c r="LZY72" s="264"/>
      <c r="LZZ72" s="264"/>
      <c r="MAA72" s="264"/>
      <c r="MAB72" s="264"/>
      <c r="MAC72" s="264"/>
      <c r="MAD72" s="264"/>
      <c r="MAE72" s="264"/>
      <c r="MAF72" s="264"/>
      <c r="MAG72" s="264"/>
      <c r="MAH72" s="264"/>
      <c r="MAI72" s="264"/>
      <c r="MAJ72" s="264"/>
      <c r="MAK72" s="264"/>
      <c r="MAL72" s="264"/>
      <c r="MAM72" s="264"/>
      <c r="MAN72" s="264"/>
      <c r="MAO72" s="264"/>
      <c r="MAP72" s="264"/>
      <c r="MAQ72" s="264"/>
      <c r="MAR72" s="264"/>
      <c r="MAS72" s="264"/>
      <c r="MAT72" s="264"/>
      <c r="MAU72" s="264"/>
      <c r="MAV72" s="264"/>
      <c r="MAW72" s="264"/>
      <c r="MAX72" s="264"/>
      <c r="MAY72" s="264"/>
      <c r="MAZ72" s="264"/>
      <c r="MBA72" s="264"/>
      <c r="MBB72" s="264"/>
      <c r="MBC72" s="264"/>
      <c r="MBD72" s="264"/>
      <c r="MBE72" s="264"/>
      <c r="MBF72" s="264"/>
      <c r="MBG72" s="264"/>
      <c r="MBH72" s="264"/>
      <c r="MBI72" s="264"/>
      <c r="MBJ72" s="264"/>
      <c r="MBK72" s="264"/>
      <c r="MBL72" s="264"/>
      <c r="MBM72" s="264"/>
      <c r="MBN72" s="264"/>
      <c r="MBO72" s="264"/>
      <c r="MBP72" s="264"/>
      <c r="MBQ72" s="264"/>
      <c r="MBR72" s="264"/>
      <c r="MBS72" s="264"/>
      <c r="MBT72" s="264"/>
      <c r="MBU72" s="264"/>
      <c r="MBV72" s="264"/>
      <c r="MBW72" s="264"/>
      <c r="MBX72" s="264"/>
      <c r="MBY72" s="264"/>
      <c r="MBZ72" s="264"/>
      <c r="MCA72" s="264"/>
      <c r="MCB72" s="264"/>
      <c r="MCC72" s="264"/>
      <c r="MCD72" s="264"/>
      <c r="MCE72" s="264"/>
      <c r="MCF72" s="264"/>
      <c r="MCG72" s="264"/>
      <c r="MCH72" s="264"/>
      <c r="MCI72" s="264"/>
      <c r="MCJ72" s="264"/>
      <c r="MCK72" s="264"/>
      <c r="MCL72" s="264"/>
      <c r="MCM72" s="264"/>
      <c r="MCN72" s="264"/>
      <c r="MCO72" s="264"/>
      <c r="MCP72" s="264"/>
      <c r="MCQ72" s="264"/>
      <c r="MCR72" s="264"/>
      <c r="MCS72" s="264"/>
      <c r="MCT72" s="264"/>
      <c r="MCU72" s="264"/>
      <c r="MCV72" s="264"/>
      <c r="MCW72" s="264"/>
      <c r="MCX72" s="264"/>
      <c r="MCY72" s="264"/>
      <c r="MCZ72" s="264"/>
      <c r="MDA72" s="264"/>
      <c r="MDB72" s="264"/>
      <c r="MDC72" s="264"/>
      <c r="MDD72" s="264"/>
      <c r="MDE72" s="264"/>
      <c r="MDF72" s="264"/>
      <c r="MDG72" s="264"/>
      <c r="MDH72" s="264"/>
      <c r="MDI72" s="264"/>
      <c r="MDJ72" s="264"/>
      <c r="MDK72" s="264"/>
      <c r="MDL72" s="264"/>
      <c r="MDM72" s="264"/>
      <c r="MDN72" s="264"/>
      <c r="MDO72" s="264"/>
      <c r="MDP72" s="264"/>
      <c r="MDQ72" s="264"/>
      <c r="MDR72" s="264"/>
      <c r="MDS72" s="264"/>
      <c r="MDT72" s="264"/>
      <c r="MDU72" s="264"/>
      <c r="MDV72" s="264"/>
      <c r="MDW72" s="264"/>
      <c r="MDX72" s="264"/>
      <c r="MDY72" s="264"/>
      <c r="MDZ72" s="264"/>
      <c r="MEA72" s="264"/>
      <c r="MEB72" s="264"/>
      <c r="MEC72" s="264"/>
      <c r="MED72" s="264"/>
      <c r="MEE72" s="264"/>
      <c r="MEF72" s="264"/>
      <c r="MEG72" s="264"/>
      <c r="MEH72" s="264"/>
      <c r="MEI72" s="264"/>
      <c r="MEJ72" s="264"/>
      <c r="MEK72" s="264"/>
      <c r="MEL72" s="264"/>
      <c r="MEM72" s="264"/>
      <c r="MEN72" s="264"/>
      <c r="MEO72" s="264"/>
      <c r="MEP72" s="264"/>
      <c r="MEQ72" s="264"/>
      <c r="MER72" s="264"/>
      <c r="MES72" s="264"/>
      <c r="MET72" s="264"/>
      <c r="MEU72" s="264"/>
      <c r="MEV72" s="264"/>
      <c r="MEW72" s="264"/>
      <c r="MEX72" s="264"/>
      <c r="MEY72" s="264"/>
      <c r="MEZ72" s="264"/>
      <c r="MFA72" s="264"/>
      <c r="MFB72" s="264"/>
      <c r="MFC72" s="264"/>
      <c r="MFD72" s="264"/>
      <c r="MFE72" s="264"/>
      <c r="MFF72" s="264"/>
      <c r="MFG72" s="264"/>
      <c r="MFH72" s="264"/>
      <c r="MFI72" s="264"/>
      <c r="MFJ72" s="264"/>
      <c r="MFK72" s="264"/>
      <c r="MFL72" s="264"/>
      <c r="MFM72" s="264"/>
      <c r="MFN72" s="264"/>
      <c r="MFO72" s="264"/>
      <c r="MFP72" s="264"/>
      <c r="MFQ72" s="264"/>
      <c r="MFR72" s="264"/>
      <c r="MFS72" s="264"/>
      <c r="MFT72" s="264"/>
      <c r="MFU72" s="264"/>
      <c r="MFV72" s="264"/>
      <c r="MFW72" s="264"/>
      <c r="MFX72" s="264"/>
      <c r="MFY72" s="264"/>
      <c r="MFZ72" s="264"/>
      <c r="MGA72" s="264"/>
      <c r="MGB72" s="264"/>
      <c r="MGC72" s="264"/>
      <c r="MGD72" s="264"/>
      <c r="MGE72" s="264"/>
      <c r="MGF72" s="264"/>
      <c r="MGG72" s="264"/>
      <c r="MGH72" s="264"/>
      <c r="MGI72" s="264"/>
      <c r="MGJ72" s="264"/>
      <c r="MGK72" s="264"/>
      <c r="MGL72" s="264"/>
      <c r="MGM72" s="264"/>
      <c r="MGN72" s="264"/>
      <c r="MGO72" s="264"/>
      <c r="MGP72" s="264"/>
      <c r="MGQ72" s="264"/>
      <c r="MGR72" s="264"/>
      <c r="MGS72" s="264"/>
      <c r="MGT72" s="264"/>
      <c r="MGU72" s="264"/>
      <c r="MGV72" s="264"/>
      <c r="MGW72" s="264"/>
      <c r="MGX72" s="264"/>
      <c r="MGY72" s="264"/>
      <c r="MGZ72" s="264"/>
      <c r="MHA72" s="264"/>
      <c r="MHB72" s="264"/>
      <c r="MHC72" s="264"/>
      <c r="MHD72" s="264"/>
      <c r="MHE72" s="264"/>
      <c r="MHF72" s="264"/>
      <c r="MHG72" s="264"/>
      <c r="MHH72" s="264"/>
      <c r="MHI72" s="264"/>
      <c r="MHJ72" s="264"/>
      <c r="MHK72" s="264"/>
      <c r="MHL72" s="264"/>
      <c r="MHM72" s="264"/>
      <c r="MHN72" s="264"/>
      <c r="MHO72" s="264"/>
      <c r="MHP72" s="264"/>
      <c r="MHQ72" s="264"/>
      <c r="MHR72" s="264"/>
      <c r="MHS72" s="264"/>
      <c r="MHT72" s="264"/>
      <c r="MHU72" s="264"/>
      <c r="MHV72" s="264"/>
      <c r="MHW72" s="264"/>
      <c r="MHX72" s="264"/>
      <c r="MHY72" s="264"/>
      <c r="MHZ72" s="264"/>
      <c r="MIA72" s="264"/>
      <c r="MIB72" s="264"/>
      <c r="MIC72" s="264"/>
      <c r="MID72" s="264"/>
      <c r="MIE72" s="264"/>
      <c r="MIF72" s="264"/>
      <c r="MIG72" s="264"/>
      <c r="MIH72" s="264"/>
      <c r="MII72" s="264"/>
      <c r="MIJ72" s="264"/>
      <c r="MIK72" s="264"/>
      <c r="MIL72" s="264"/>
      <c r="MIM72" s="264"/>
      <c r="MIN72" s="264"/>
      <c r="MIO72" s="264"/>
      <c r="MIP72" s="264"/>
      <c r="MIQ72" s="264"/>
      <c r="MIR72" s="264"/>
      <c r="MIS72" s="264"/>
      <c r="MIT72" s="264"/>
      <c r="MIU72" s="264"/>
      <c r="MIV72" s="264"/>
      <c r="MIW72" s="264"/>
      <c r="MIX72" s="264"/>
      <c r="MIY72" s="264"/>
      <c r="MIZ72" s="264"/>
      <c r="MJA72" s="264"/>
      <c r="MJB72" s="264"/>
      <c r="MJC72" s="264"/>
      <c r="MJD72" s="264"/>
      <c r="MJE72" s="264"/>
      <c r="MJF72" s="264"/>
      <c r="MJG72" s="264"/>
      <c r="MJH72" s="264"/>
      <c r="MJI72" s="264"/>
      <c r="MJJ72" s="264"/>
      <c r="MJK72" s="264"/>
      <c r="MJL72" s="264"/>
      <c r="MJM72" s="264"/>
      <c r="MJN72" s="264"/>
      <c r="MJO72" s="264"/>
      <c r="MJP72" s="264"/>
      <c r="MJQ72" s="264"/>
      <c r="MJR72" s="264"/>
      <c r="MJS72" s="264"/>
      <c r="MJT72" s="264"/>
      <c r="MJU72" s="264"/>
      <c r="MJV72" s="264"/>
      <c r="MJW72" s="264"/>
      <c r="MJX72" s="264"/>
      <c r="MJY72" s="264"/>
      <c r="MJZ72" s="264"/>
      <c r="MKA72" s="264"/>
      <c r="MKB72" s="264"/>
      <c r="MKC72" s="264"/>
      <c r="MKD72" s="264"/>
      <c r="MKE72" s="264"/>
      <c r="MKF72" s="264"/>
      <c r="MKG72" s="264"/>
      <c r="MKH72" s="264"/>
      <c r="MKI72" s="264"/>
      <c r="MKJ72" s="264"/>
      <c r="MKK72" s="264"/>
      <c r="MKL72" s="264"/>
      <c r="MKM72" s="264"/>
      <c r="MKN72" s="264"/>
      <c r="MKO72" s="264"/>
      <c r="MKP72" s="264"/>
      <c r="MKQ72" s="264"/>
      <c r="MKR72" s="264"/>
      <c r="MKS72" s="264"/>
      <c r="MKT72" s="264"/>
      <c r="MKU72" s="264"/>
      <c r="MKV72" s="264"/>
      <c r="MKW72" s="264"/>
      <c r="MKX72" s="264"/>
      <c r="MKY72" s="264"/>
      <c r="MKZ72" s="264"/>
      <c r="MLA72" s="264"/>
      <c r="MLB72" s="264"/>
      <c r="MLC72" s="264"/>
      <c r="MLD72" s="264"/>
      <c r="MLE72" s="264"/>
      <c r="MLF72" s="264"/>
      <c r="MLG72" s="264"/>
      <c r="MLH72" s="264"/>
      <c r="MLI72" s="264"/>
      <c r="MLJ72" s="264"/>
      <c r="MLK72" s="264"/>
      <c r="MLL72" s="264"/>
      <c r="MLM72" s="264"/>
      <c r="MLN72" s="264"/>
      <c r="MLO72" s="264"/>
      <c r="MLP72" s="264"/>
      <c r="MLQ72" s="264"/>
      <c r="MLR72" s="264"/>
      <c r="MLS72" s="264"/>
      <c r="MLT72" s="264"/>
      <c r="MLU72" s="264"/>
      <c r="MLV72" s="264"/>
      <c r="MLW72" s="264"/>
      <c r="MLX72" s="264"/>
      <c r="MLY72" s="264"/>
      <c r="MLZ72" s="264"/>
      <c r="MMA72" s="264"/>
      <c r="MMB72" s="264"/>
      <c r="MMC72" s="264"/>
      <c r="MMD72" s="264"/>
      <c r="MME72" s="264"/>
      <c r="MMF72" s="264"/>
      <c r="MMG72" s="264"/>
      <c r="MMH72" s="264"/>
      <c r="MMI72" s="264"/>
      <c r="MMJ72" s="264"/>
      <c r="MMK72" s="264"/>
      <c r="MML72" s="264"/>
      <c r="MMM72" s="264"/>
      <c r="MMN72" s="264"/>
      <c r="MMO72" s="264"/>
      <c r="MMP72" s="264"/>
      <c r="MMQ72" s="264"/>
      <c r="MMR72" s="264"/>
      <c r="MMS72" s="264"/>
      <c r="MMT72" s="264"/>
      <c r="MMU72" s="264"/>
      <c r="MMV72" s="264"/>
      <c r="MMW72" s="264"/>
      <c r="MMX72" s="264"/>
      <c r="MMY72" s="264"/>
      <c r="MMZ72" s="264"/>
      <c r="MNA72" s="264"/>
      <c r="MNB72" s="264"/>
      <c r="MNC72" s="264"/>
      <c r="MND72" s="264"/>
      <c r="MNE72" s="264"/>
      <c r="MNF72" s="264"/>
      <c r="MNG72" s="264"/>
      <c r="MNH72" s="264"/>
      <c r="MNI72" s="264"/>
      <c r="MNJ72" s="264"/>
      <c r="MNK72" s="264"/>
      <c r="MNL72" s="264"/>
      <c r="MNM72" s="264"/>
      <c r="MNN72" s="264"/>
      <c r="MNO72" s="264"/>
      <c r="MNP72" s="264"/>
      <c r="MNQ72" s="264"/>
      <c r="MNR72" s="264"/>
      <c r="MNS72" s="264"/>
      <c r="MNT72" s="264"/>
      <c r="MNU72" s="264"/>
      <c r="MNV72" s="264"/>
      <c r="MNW72" s="264"/>
      <c r="MNX72" s="264"/>
      <c r="MNY72" s="264"/>
      <c r="MNZ72" s="264"/>
      <c r="MOA72" s="264"/>
      <c r="MOB72" s="264"/>
      <c r="MOC72" s="264"/>
      <c r="MOD72" s="264"/>
      <c r="MOE72" s="264"/>
      <c r="MOF72" s="264"/>
      <c r="MOG72" s="264"/>
      <c r="MOH72" s="264"/>
      <c r="MOI72" s="264"/>
      <c r="MOJ72" s="264"/>
      <c r="MOK72" s="264"/>
      <c r="MOL72" s="264"/>
      <c r="MOM72" s="264"/>
      <c r="MON72" s="264"/>
      <c r="MOO72" s="264"/>
      <c r="MOP72" s="264"/>
      <c r="MOQ72" s="264"/>
      <c r="MOR72" s="264"/>
      <c r="MOS72" s="264"/>
      <c r="MOT72" s="264"/>
      <c r="MOU72" s="264"/>
      <c r="MOV72" s="264"/>
      <c r="MOW72" s="264"/>
      <c r="MOX72" s="264"/>
      <c r="MOY72" s="264"/>
      <c r="MOZ72" s="264"/>
      <c r="MPA72" s="264"/>
      <c r="MPB72" s="264"/>
      <c r="MPC72" s="264"/>
      <c r="MPD72" s="264"/>
      <c r="MPE72" s="264"/>
      <c r="MPF72" s="264"/>
      <c r="MPG72" s="264"/>
      <c r="MPH72" s="264"/>
      <c r="MPI72" s="264"/>
      <c r="MPJ72" s="264"/>
      <c r="MPK72" s="264"/>
      <c r="MPL72" s="264"/>
      <c r="MPM72" s="264"/>
      <c r="MPN72" s="264"/>
      <c r="MPO72" s="264"/>
      <c r="MPP72" s="264"/>
      <c r="MPQ72" s="264"/>
      <c r="MPR72" s="264"/>
      <c r="MPS72" s="264"/>
      <c r="MPT72" s="264"/>
      <c r="MPU72" s="264"/>
      <c r="MPV72" s="264"/>
      <c r="MPW72" s="264"/>
      <c r="MPX72" s="264"/>
      <c r="MPY72" s="264"/>
      <c r="MPZ72" s="264"/>
      <c r="MQA72" s="264"/>
      <c r="MQB72" s="264"/>
      <c r="MQC72" s="264"/>
      <c r="MQD72" s="264"/>
      <c r="MQE72" s="264"/>
      <c r="MQF72" s="264"/>
      <c r="MQG72" s="264"/>
      <c r="MQH72" s="264"/>
      <c r="MQI72" s="264"/>
      <c r="MQJ72" s="264"/>
      <c r="MQK72" s="264"/>
      <c r="MQL72" s="264"/>
      <c r="MQM72" s="264"/>
      <c r="MQN72" s="264"/>
      <c r="MQO72" s="264"/>
      <c r="MQP72" s="264"/>
      <c r="MQQ72" s="264"/>
      <c r="MQR72" s="264"/>
      <c r="MQS72" s="264"/>
      <c r="MQT72" s="264"/>
      <c r="MQU72" s="264"/>
      <c r="MQV72" s="264"/>
      <c r="MQW72" s="264"/>
      <c r="MQX72" s="264"/>
      <c r="MQY72" s="264"/>
      <c r="MQZ72" s="264"/>
      <c r="MRA72" s="264"/>
      <c r="MRB72" s="264"/>
      <c r="MRC72" s="264"/>
      <c r="MRD72" s="264"/>
      <c r="MRE72" s="264"/>
      <c r="MRF72" s="264"/>
      <c r="MRG72" s="264"/>
      <c r="MRH72" s="264"/>
      <c r="MRI72" s="264"/>
      <c r="MRJ72" s="264"/>
      <c r="MRK72" s="264"/>
      <c r="MRL72" s="264"/>
      <c r="MRM72" s="264"/>
      <c r="MRN72" s="264"/>
      <c r="MRO72" s="264"/>
      <c r="MRP72" s="264"/>
      <c r="MRQ72" s="264"/>
      <c r="MRR72" s="264"/>
      <c r="MRS72" s="264"/>
      <c r="MRT72" s="264"/>
      <c r="MRU72" s="264"/>
      <c r="MRV72" s="264"/>
      <c r="MRW72" s="264"/>
      <c r="MRX72" s="264"/>
      <c r="MRY72" s="264"/>
      <c r="MRZ72" s="264"/>
      <c r="MSA72" s="264"/>
      <c r="MSB72" s="264"/>
      <c r="MSC72" s="264"/>
      <c r="MSD72" s="264"/>
      <c r="MSE72" s="264"/>
      <c r="MSF72" s="264"/>
      <c r="MSG72" s="264"/>
      <c r="MSH72" s="264"/>
      <c r="MSI72" s="264"/>
      <c r="MSJ72" s="264"/>
      <c r="MSK72" s="264"/>
      <c r="MSL72" s="264"/>
      <c r="MSM72" s="264"/>
      <c r="MSN72" s="264"/>
      <c r="MSO72" s="264"/>
      <c r="MSP72" s="264"/>
      <c r="MSQ72" s="264"/>
      <c r="MSR72" s="264"/>
      <c r="MSS72" s="264"/>
      <c r="MST72" s="264"/>
      <c r="MSU72" s="264"/>
      <c r="MSV72" s="264"/>
      <c r="MSW72" s="264"/>
      <c r="MSX72" s="264"/>
      <c r="MSY72" s="264"/>
      <c r="MSZ72" s="264"/>
      <c r="MTA72" s="264"/>
      <c r="MTB72" s="264"/>
      <c r="MTC72" s="264"/>
      <c r="MTD72" s="264"/>
      <c r="MTE72" s="264"/>
      <c r="MTF72" s="264"/>
      <c r="MTG72" s="264"/>
      <c r="MTH72" s="264"/>
      <c r="MTI72" s="264"/>
      <c r="MTJ72" s="264"/>
      <c r="MTK72" s="264"/>
      <c r="MTL72" s="264"/>
      <c r="MTM72" s="264"/>
      <c r="MTN72" s="264"/>
      <c r="MTO72" s="264"/>
      <c r="MTP72" s="264"/>
      <c r="MTQ72" s="264"/>
      <c r="MTR72" s="264"/>
      <c r="MTS72" s="264"/>
      <c r="MTT72" s="264"/>
      <c r="MTU72" s="264"/>
      <c r="MTV72" s="264"/>
      <c r="MTW72" s="264"/>
      <c r="MTX72" s="264"/>
      <c r="MTY72" s="264"/>
      <c r="MTZ72" s="264"/>
      <c r="MUA72" s="264"/>
      <c r="MUB72" s="264"/>
      <c r="MUC72" s="264"/>
      <c r="MUD72" s="264"/>
      <c r="MUE72" s="264"/>
      <c r="MUF72" s="264"/>
      <c r="MUG72" s="264"/>
      <c r="MUH72" s="264"/>
      <c r="MUI72" s="264"/>
      <c r="MUJ72" s="264"/>
      <c r="MUK72" s="264"/>
      <c r="MUL72" s="264"/>
      <c r="MUM72" s="264"/>
      <c r="MUN72" s="264"/>
      <c r="MUO72" s="264"/>
      <c r="MUP72" s="264"/>
      <c r="MUQ72" s="264"/>
      <c r="MUR72" s="264"/>
      <c r="MUS72" s="264"/>
      <c r="MUT72" s="264"/>
      <c r="MUU72" s="264"/>
      <c r="MUV72" s="264"/>
      <c r="MUW72" s="264"/>
      <c r="MUX72" s="264"/>
      <c r="MUY72" s="264"/>
      <c r="MUZ72" s="264"/>
      <c r="MVA72" s="264"/>
      <c r="MVB72" s="264"/>
      <c r="MVC72" s="264"/>
      <c r="MVD72" s="264"/>
      <c r="MVE72" s="264"/>
      <c r="MVF72" s="264"/>
      <c r="MVG72" s="264"/>
      <c r="MVH72" s="264"/>
      <c r="MVI72" s="264"/>
      <c r="MVJ72" s="264"/>
      <c r="MVK72" s="264"/>
      <c r="MVL72" s="264"/>
      <c r="MVM72" s="264"/>
      <c r="MVN72" s="264"/>
      <c r="MVO72" s="264"/>
      <c r="MVP72" s="264"/>
      <c r="MVQ72" s="264"/>
      <c r="MVR72" s="264"/>
      <c r="MVS72" s="264"/>
      <c r="MVT72" s="264"/>
      <c r="MVU72" s="264"/>
      <c r="MVV72" s="264"/>
      <c r="MVW72" s="264"/>
      <c r="MVX72" s="264"/>
      <c r="MVY72" s="264"/>
      <c r="MVZ72" s="264"/>
      <c r="MWA72" s="264"/>
      <c r="MWB72" s="264"/>
      <c r="MWC72" s="264"/>
      <c r="MWD72" s="264"/>
      <c r="MWE72" s="264"/>
      <c r="MWF72" s="264"/>
      <c r="MWG72" s="264"/>
      <c r="MWH72" s="264"/>
      <c r="MWI72" s="264"/>
      <c r="MWJ72" s="264"/>
      <c r="MWK72" s="264"/>
      <c r="MWL72" s="264"/>
      <c r="MWM72" s="264"/>
      <c r="MWN72" s="264"/>
      <c r="MWO72" s="264"/>
      <c r="MWP72" s="264"/>
      <c r="MWQ72" s="264"/>
      <c r="MWR72" s="264"/>
      <c r="MWS72" s="264"/>
      <c r="MWT72" s="264"/>
      <c r="MWU72" s="264"/>
      <c r="MWV72" s="264"/>
      <c r="MWW72" s="264"/>
      <c r="MWX72" s="264"/>
      <c r="MWY72" s="264"/>
      <c r="MWZ72" s="264"/>
      <c r="MXA72" s="264"/>
      <c r="MXB72" s="264"/>
      <c r="MXC72" s="264"/>
      <c r="MXD72" s="264"/>
      <c r="MXE72" s="264"/>
      <c r="MXF72" s="264"/>
      <c r="MXG72" s="264"/>
      <c r="MXH72" s="264"/>
      <c r="MXI72" s="264"/>
      <c r="MXJ72" s="264"/>
      <c r="MXK72" s="264"/>
      <c r="MXL72" s="264"/>
      <c r="MXM72" s="264"/>
      <c r="MXN72" s="264"/>
      <c r="MXO72" s="264"/>
      <c r="MXP72" s="264"/>
      <c r="MXQ72" s="264"/>
      <c r="MXR72" s="264"/>
      <c r="MXS72" s="264"/>
      <c r="MXT72" s="264"/>
      <c r="MXU72" s="264"/>
      <c r="MXV72" s="264"/>
      <c r="MXW72" s="264"/>
      <c r="MXX72" s="264"/>
      <c r="MXY72" s="264"/>
      <c r="MXZ72" s="264"/>
      <c r="MYA72" s="264"/>
      <c r="MYB72" s="264"/>
      <c r="MYC72" s="264"/>
      <c r="MYD72" s="264"/>
      <c r="MYE72" s="264"/>
      <c r="MYF72" s="264"/>
      <c r="MYG72" s="264"/>
      <c r="MYH72" s="264"/>
      <c r="MYI72" s="264"/>
      <c r="MYJ72" s="264"/>
      <c r="MYK72" s="264"/>
      <c r="MYL72" s="264"/>
      <c r="MYM72" s="264"/>
      <c r="MYN72" s="264"/>
      <c r="MYO72" s="264"/>
      <c r="MYP72" s="264"/>
      <c r="MYQ72" s="264"/>
      <c r="MYR72" s="264"/>
      <c r="MYS72" s="264"/>
      <c r="MYT72" s="264"/>
      <c r="MYU72" s="264"/>
      <c r="MYV72" s="264"/>
      <c r="MYW72" s="264"/>
      <c r="MYX72" s="264"/>
      <c r="MYY72" s="264"/>
      <c r="MYZ72" s="264"/>
      <c r="MZA72" s="264"/>
      <c r="MZB72" s="264"/>
      <c r="MZC72" s="264"/>
      <c r="MZD72" s="264"/>
      <c r="MZE72" s="264"/>
      <c r="MZF72" s="264"/>
      <c r="MZG72" s="264"/>
      <c r="MZH72" s="264"/>
      <c r="MZI72" s="264"/>
      <c r="MZJ72" s="264"/>
      <c r="MZK72" s="264"/>
      <c r="MZL72" s="264"/>
      <c r="MZM72" s="264"/>
      <c r="MZN72" s="264"/>
      <c r="MZO72" s="264"/>
      <c r="MZP72" s="264"/>
      <c r="MZQ72" s="264"/>
      <c r="MZR72" s="264"/>
      <c r="MZS72" s="264"/>
      <c r="MZT72" s="264"/>
      <c r="MZU72" s="264"/>
      <c r="MZV72" s="264"/>
      <c r="MZW72" s="264"/>
      <c r="MZX72" s="264"/>
      <c r="MZY72" s="264"/>
      <c r="MZZ72" s="264"/>
      <c r="NAA72" s="264"/>
      <c r="NAB72" s="264"/>
      <c r="NAC72" s="264"/>
      <c r="NAD72" s="264"/>
      <c r="NAE72" s="264"/>
      <c r="NAF72" s="264"/>
      <c r="NAG72" s="264"/>
      <c r="NAH72" s="264"/>
      <c r="NAI72" s="264"/>
      <c r="NAJ72" s="264"/>
      <c r="NAK72" s="264"/>
      <c r="NAL72" s="264"/>
      <c r="NAM72" s="264"/>
      <c r="NAN72" s="264"/>
      <c r="NAO72" s="264"/>
      <c r="NAP72" s="264"/>
      <c r="NAQ72" s="264"/>
      <c r="NAR72" s="264"/>
      <c r="NAS72" s="264"/>
      <c r="NAT72" s="264"/>
      <c r="NAU72" s="264"/>
      <c r="NAV72" s="264"/>
      <c r="NAW72" s="264"/>
      <c r="NAX72" s="264"/>
      <c r="NAY72" s="264"/>
      <c r="NAZ72" s="264"/>
      <c r="NBA72" s="264"/>
      <c r="NBB72" s="264"/>
      <c r="NBC72" s="264"/>
      <c r="NBD72" s="264"/>
      <c r="NBE72" s="264"/>
      <c r="NBF72" s="264"/>
      <c r="NBG72" s="264"/>
      <c r="NBH72" s="264"/>
      <c r="NBI72" s="264"/>
      <c r="NBJ72" s="264"/>
      <c r="NBK72" s="264"/>
      <c r="NBL72" s="264"/>
      <c r="NBM72" s="264"/>
      <c r="NBN72" s="264"/>
      <c r="NBO72" s="264"/>
      <c r="NBP72" s="264"/>
      <c r="NBQ72" s="264"/>
      <c r="NBR72" s="264"/>
      <c r="NBS72" s="264"/>
      <c r="NBT72" s="264"/>
      <c r="NBU72" s="264"/>
      <c r="NBV72" s="264"/>
      <c r="NBW72" s="264"/>
      <c r="NBX72" s="264"/>
      <c r="NBY72" s="264"/>
      <c r="NBZ72" s="264"/>
      <c r="NCA72" s="264"/>
      <c r="NCB72" s="264"/>
      <c r="NCC72" s="264"/>
      <c r="NCD72" s="264"/>
      <c r="NCE72" s="264"/>
      <c r="NCF72" s="264"/>
      <c r="NCG72" s="264"/>
      <c r="NCH72" s="264"/>
      <c r="NCI72" s="264"/>
      <c r="NCJ72" s="264"/>
      <c r="NCK72" s="264"/>
      <c r="NCL72" s="264"/>
      <c r="NCM72" s="264"/>
      <c r="NCN72" s="264"/>
      <c r="NCO72" s="264"/>
      <c r="NCP72" s="264"/>
      <c r="NCQ72" s="264"/>
      <c r="NCR72" s="264"/>
      <c r="NCS72" s="264"/>
      <c r="NCT72" s="264"/>
      <c r="NCU72" s="264"/>
      <c r="NCV72" s="264"/>
      <c r="NCW72" s="264"/>
      <c r="NCX72" s="264"/>
      <c r="NCY72" s="264"/>
      <c r="NCZ72" s="264"/>
      <c r="NDA72" s="264"/>
      <c r="NDB72" s="264"/>
      <c r="NDC72" s="264"/>
      <c r="NDD72" s="264"/>
      <c r="NDE72" s="264"/>
      <c r="NDF72" s="264"/>
      <c r="NDG72" s="264"/>
      <c r="NDH72" s="264"/>
      <c r="NDI72" s="264"/>
      <c r="NDJ72" s="264"/>
      <c r="NDK72" s="264"/>
      <c r="NDL72" s="264"/>
      <c r="NDM72" s="264"/>
      <c r="NDN72" s="264"/>
      <c r="NDO72" s="264"/>
      <c r="NDP72" s="264"/>
      <c r="NDQ72" s="264"/>
      <c r="NDR72" s="264"/>
      <c r="NDS72" s="264"/>
      <c r="NDT72" s="264"/>
      <c r="NDU72" s="264"/>
      <c r="NDV72" s="264"/>
      <c r="NDW72" s="264"/>
      <c r="NDX72" s="264"/>
      <c r="NDY72" s="264"/>
      <c r="NDZ72" s="264"/>
      <c r="NEA72" s="264"/>
      <c r="NEB72" s="264"/>
      <c r="NEC72" s="264"/>
      <c r="NED72" s="264"/>
      <c r="NEE72" s="264"/>
      <c r="NEF72" s="264"/>
      <c r="NEG72" s="264"/>
      <c r="NEH72" s="264"/>
      <c r="NEI72" s="264"/>
      <c r="NEJ72" s="264"/>
      <c r="NEK72" s="264"/>
      <c r="NEL72" s="264"/>
      <c r="NEM72" s="264"/>
      <c r="NEN72" s="264"/>
      <c r="NEO72" s="264"/>
      <c r="NEP72" s="264"/>
      <c r="NEQ72" s="264"/>
      <c r="NER72" s="264"/>
      <c r="NES72" s="264"/>
      <c r="NET72" s="264"/>
      <c r="NEU72" s="264"/>
      <c r="NEV72" s="264"/>
      <c r="NEW72" s="264"/>
      <c r="NEX72" s="264"/>
      <c r="NEY72" s="264"/>
      <c r="NEZ72" s="264"/>
      <c r="NFA72" s="264"/>
      <c r="NFB72" s="264"/>
      <c r="NFC72" s="264"/>
      <c r="NFD72" s="264"/>
      <c r="NFE72" s="264"/>
      <c r="NFF72" s="264"/>
      <c r="NFG72" s="264"/>
      <c r="NFH72" s="264"/>
      <c r="NFI72" s="264"/>
      <c r="NFJ72" s="264"/>
      <c r="NFK72" s="264"/>
      <c r="NFL72" s="264"/>
      <c r="NFM72" s="264"/>
      <c r="NFN72" s="264"/>
      <c r="NFO72" s="264"/>
      <c r="NFP72" s="264"/>
      <c r="NFQ72" s="264"/>
      <c r="NFR72" s="264"/>
      <c r="NFS72" s="264"/>
      <c r="NFT72" s="264"/>
      <c r="NFU72" s="264"/>
      <c r="NFV72" s="264"/>
      <c r="NFW72" s="264"/>
      <c r="NFX72" s="264"/>
      <c r="NFY72" s="264"/>
      <c r="NFZ72" s="264"/>
      <c r="NGA72" s="264"/>
      <c r="NGB72" s="264"/>
      <c r="NGC72" s="264"/>
      <c r="NGD72" s="264"/>
      <c r="NGE72" s="264"/>
      <c r="NGF72" s="264"/>
      <c r="NGG72" s="264"/>
      <c r="NGH72" s="264"/>
      <c r="NGI72" s="264"/>
      <c r="NGJ72" s="264"/>
      <c r="NGK72" s="264"/>
      <c r="NGL72" s="264"/>
      <c r="NGM72" s="264"/>
      <c r="NGN72" s="264"/>
      <c r="NGO72" s="264"/>
      <c r="NGP72" s="264"/>
      <c r="NGQ72" s="264"/>
      <c r="NGR72" s="264"/>
      <c r="NGS72" s="264"/>
      <c r="NGT72" s="264"/>
      <c r="NGU72" s="264"/>
      <c r="NGV72" s="264"/>
      <c r="NGW72" s="264"/>
      <c r="NGX72" s="264"/>
      <c r="NGY72" s="264"/>
      <c r="NGZ72" s="264"/>
      <c r="NHA72" s="264"/>
      <c r="NHB72" s="264"/>
      <c r="NHC72" s="264"/>
      <c r="NHD72" s="264"/>
      <c r="NHE72" s="264"/>
      <c r="NHF72" s="264"/>
      <c r="NHG72" s="264"/>
      <c r="NHH72" s="264"/>
      <c r="NHI72" s="264"/>
      <c r="NHJ72" s="264"/>
      <c r="NHK72" s="264"/>
      <c r="NHL72" s="264"/>
      <c r="NHM72" s="264"/>
      <c r="NHN72" s="264"/>
      <c r="NHO72" s="264"/>
      <c r="NHP72" s="264"/>
      <c r="NHQ72" s="264"/>
      <c r="NHR72" s="264"/>
      <c r="NHS72" s="264"/>
      <c r="NHT72" s="264"/>
      <c r="NHU72" s="264"/>
      <c r="NHV72" s="264"/>
      <c r="NHW72" s="264"/>
      <c r="NHX72" s="264"/>
      <c r="NHY72" s="264"/>
      <c r="NHZ72" s="264"/>
      <c r="NIA72" s="264"/>
      <c r="NIB72" s="264"/>
      <c r="NIC72" s="264"/>
      <c r="NID72" s="264"/>
      <c r="NIE72" s="264"/>
      <c r="NIF72" s="264"/>
      <c r="NIG72" s="264"/>
      <c r="NIH72" s="264"/>
      <c r="NII72" s="264"/>
      <c r="NIJ72" s="264"/>
      <c r="NIK72" s="264"/>
      <c r="NIL72" s="264"/>
      <c r="NIM72" s="264"/>
      <c r="NIN72" s="264"/>
      <c r="NIO72" s="264"/>
      <c r="NIP72" s="264"/>
      <c r="NIQ72" s="264"/>
      <c r="NIR72" s="264"/>
      <c r="NIS72" s="264"/>
      <c r="NIT72" s="264"/>
      <c r="NIU72" s="264"/>
      <c r="NIV72" s="264"/>
      <c r="NIW72" s="264"/>
      <c r="NIX72" s="264"/>
      <c r="NIY72" s="264"/>
      <c r="NIZ72" s="264"/>
      <c r="NJA72" s="264"/>
      <c r="NJB72" s="264"/>
      <c r="NJC72" s="264"/>
      <c r="NJD72" s="264"/>
      <c r="NJE72" s="264"/>
      <c r="NJF72" s="264"/>
      <c r="NJG72" s="264"/>
      <c r="NJH72" s="264"/>
      <c r="NJI72" s="264"/>
      <c r="NJJ72" s="264"/>
      <c r="NJK72" s="264"/>
      <c r="NJL72" s="264"/>
      <c r="NJM72" s="264"/>
      <c r="NJN72" s="264"/>
      <c r="NJO72" s="264"/>
      <c r="NJP72" s="264"/>
      <c r="NJQ72" s="264"/>
      <c r="NJR72" s="264"/>
      <c r="NJS72" s="264"/>
      <c r="NJT72" s="264"/>
      <c r="NJU72" s="264"/>
      <c r="NJV72" s="264"/>
      <c r="NJW72" s="264"/>
      <c r="NJX72" s="264"/>
      <c r="NJY72" s="264"/>
      <c r="NJZ72" s="264"/>
      <c r="NKA72" s="264"/>
      <c r="NKB72" s="264"/>
      <c r="NKC72" s="264"/>
      <c r="NKD72" s="264"/>
      <c r="NKE72" s="264"/>
      <c r="NKF72" s="264"/>
      <c r="NKG72" s="264"/>
      <c r="NKH72" s="264"/>
      <c r="NKI72" s="264"/>
      <c r="NKJ72" s="264"/>
      <c r="NKK72" s="264"/>
      <c r="NKL72" s="264"/>
      <c r="NKM72" s="264"/>
      <c r="NKN72" s="264"/>
      <c r="NKO72" s="264"/>
      <c r="NKP72" s="264"/>
      <c r="NKQ72" s="264"/>
      <c r="NKR72" s="264"/>
      <c r="NKS72" s="264"/>
      <c r="NKT72" s="264"/>
      <c r="NKU72" s="264"/>
      <c r="NKV72" s="264"/>
      <c r="NKW72" s="264"/>
      <c r="NKX72" s="264"/>
      <c r="NKY72" s="264"/>
      <c r="NKZ72" s="264"/>
      <c r="NLA72" s="264"/>
      <c r="NLB72" s="264"/>
      <c r="NLC72" s="264"/>
      <c r="NLD72" s="264"/>
      <c r="NLE72" s="264"/>
      <c r="NLF72" s="264"/>
      <c r="NLG72" s="264"/>
      <c r="NLH72" s="264"/>
      <c r="NLI72" s="264"/>
      <c r="NLJ72" s="264"/>
      <c r="NLK72" s="264"/>
      <c r="NLL72" s="264"/>
      <c r="NLM72" s="264"/>
      <c r="NLN72" s="264"/>
      <c r="NLO72" s="264"/>
      <c r="NLP72" s="264"/>
      <c r="NLQ72" s="264"/>
      <c r="NLR72" s="264"/>
      <c r="NLS72" s="264"/>
      <c r="NLT72" s="264"/>
      <c r="NLU72" s="264"/>
      <c r="NLV72" s="264"/>
      <c r="NLW72" s="264"/>
      <c r="NLX72" s="264"/>
      <c r="NLY72" s="264"/>
      <c r="NLZ72" s="264"/>
      <c r="NMA72" s="264"/>
      <c r="NMB72" s="264"/>
      <c r="NMC72" s="264"/>
      <c r="NMD72" s="264"/>
      <c r="NME72" s="264"/>
      <c r="NMF72" s="264"/>
      <c r="NMG72" s="264"/>
      <c r="NMH72" s="264"/>
      <c r="NMI72" s="264"/>
      <c r="NMJ72" s="264"/>
      <c r="NMK72" s="264"/>
      <c r="NML72" s="264"/>
      <c r="NMM72" s="264"/>
      <c r="NMN72" s="264"/>
      <c r="NMO72" s="264"/>
      <c r="NMP72" s="264"/>
      <c r="NMQ72" s="264"/>
      <c r="NMR72" s="264"/>
      <c r="NMS72" s="264"/>
      <c r="NMT72" s="264"/>
      <c r="NMU72" s="264"/>
      <c r="NMV72" s="264"/>
      <c r="NMW72" s="264"/>
      <c r="NMX72" s="264"/>
      <c r="NMY72" s="264"/>
      <c r="NMZ72" s="264"/>
      <c r="NNA72" s="264"/>
      <c r="NNB72" s="264"/>
      <c r="NNC72" s="264"/>
      <c r="NND72" s="264"/>
      <c r="NNE72" s="264"/>
      <c r="NNF72" s="264"/>
      <c r="NNG72" s="264"/>
      <c r="NNH72" s="264"/>
      <c r="NNI72" s="264"/>
      <c r="NNJ72" s="264"/>
      <c r="NNK72" s="264"/>
      <c r="NNL72" s="264"/>
      <c r="NNM72" s="264"/>
      <c r="NNN72" s="264"/>
      <c r="NNO72" s="264"/>
      <c r="NNP72" s="264"/>
      <c r="NNQ72" s="264"/>
      <c r="NNR72" s="264"/>
      <c r="NNS72" s="264"/>
      <c r="NNT72" s="264"/>
      <c r="NNU72" s="264"/>
      <c r="NNV72" s="264"/>
      <c r="NNW72" s="264"/>
      <c r="NNX72" s="264"/>
      <c r="NNY72" s="264"/>
      <c r="NNZ72" s="264"/>
      <c r="NOA72" s="264"/>
      <c r="NOB72" s="264"/>
      <c r="NOC72" s="264"/>
      <c r="NOD72" s="264"/>
      <c r="NOE72" s="264"/>
      <c r="NOF72" s="264"/>
      <c r="NOG72" s="264"/>
      <c r="NOH72" s="264"/>
      <c r="NOI72" s="264"/>
      <c r="NOJ72" s="264"/>
      <c r="NOK72" s="264"/>
      <c r="NOL72" s="264"/>
      <c r="NOM72" s="264"/>
      <c r="NON72" s="264"/>
      <c r="NOO72" s="264"/>
      <c r="NOP72" s="264"/>
      <c r="NOQ72" s="264"/>
      <c r="NOR72" s="264"/>
      <c r="NOS72" s="264"/>
      <c r="NOT72" s="264"/>
      <c r="NOU72" s="264"/>
      <c r="NOV72" s="264"/>
      <c r="NOW72" s="264"/>
      <c r="NOX72" s="264"/>
      <c r="NOY72" s="264"/>
      <c r="NOZ72" s="264"/>
      <c r="NPA72" s="264"/>
      <c r="NPB72" s="264"/>
      <c r="NPC72" s="264"/>
      <c r="NPD72" s="264"/>
      <c r="NPE72" s="264"/>
      <c r="NPF72" s="264"/>
      <c r="NPG72" s="264"/>
      <c r="NPH72" s="264"/>
      <c r="NPI72" s="264"/>
      <c r="NPJ72" s="264"/>
      <c r="NPK72" s="264"/>
      <c r="NPL72" s="264"/>
      <c r="NPM72" s="264"/>
      <c r="NPN72" s="264"/>
      <c r="NPO72" s="264"/>
      <c r="NPP72" s="264"/>
      <c r="NPQ72" s="264"/>
      <c r="NPR72" s="264"/>
      <c r="NPS72" s="264"/>
      <c r="NPT72" s="264"/>
      <c r="NPU72" s="264"/>
      <c r="NPV72" s="264"/>
      <c r="NPW72" s="264"/>
      <c r="NPX72" s="264"/>
      <c r="NPY72" s="264"/>
      <c r="NPZ72" s="264"/>
      <c r="NQA72" s="264"/>
      <c r="NQB72" s="264"/>
      <c r="NQC72" s="264"/>
      <c r="NQD72" s="264"/>
      <c r="NQE72" s="264"/>
      <c r="NQF72" s="264"/>
      <c r="NQG72" s="264"/>
      <c r="NQH72" s="264"/>
      <c r="NQI72" s="264"/>
      <c r="NQJ72" s="264"/>
      <c r="NQK72" s="264"/>
      <c r="NQL72" s="264"/>
      <c r="NQM72" s="264"/>
      <c r="NQN72" s="264"/>
      <c r="NQO72" s="264"/>
      <c r="NQP72" s="264"/>
      <c r="NQQ72" s="264"/>
      <c r="NQR72" s="264"/>
      <c r="NQS72" s="264"/>
      <c r="NQT72" s="264"/>
      <c r="NQU72" s="264"/>
      <c r="NQV72" s="264"/>
      <c r="NQW72" s="264"/>
      <c r="NQX72" s="264"/>
      <c r="NQY72" s="264"/>
      <c r="NQZ72" s="264"/>
      <c r="NRA72" s="264"/>
      <c r="NRB72" s="264"/>
      <c r="NRC72" s="264"/>
      <c r="NRD72" s="264"/>
      <c r="NRE72" s="264"/>
      <c r="NRF72" s="264"/>
      <c r="NRG72" s="264"/>
      <c r="NRH72" s="264"/>
      <c r="NRI72" s="264"/>
      <c r="NRJ72" s="264"/>
      <c r="NRK72" s="264"/>
      <c r="NRL72" s="264"/>
      <c r="NRM72" s="264"/>
      <c r="NRN72" s="264"/>
      <c r="NRO72" s="264"/>
      <c r="NRP72" s="264"/>
      <c r="NRQ72" s="264"/>
      <c r="NRR72" s="264"/>
      <c r="NRS72" s="264"/>
      <c r="NRT72" s="264"/>
      <c r="NRU72" s="264"/>
      <c r="NRV72" s="264"/>
      <c r="NRW72" s="264"/>
      <c r="NRX72" s="264"/>
      <c r="NRY72" s="264"/>
      <c r="NRZ72" s="264"/>
      <c r="NSA72" s="264"/>
      <c r="NSB72" s="264"/>
      <c r="NSC72" s="264"/>
      <c r="NSD72" s="264"/>
      <c r="NSE72" s="264"/>
      <c r="NSF72" s="264"/>
      <c r="NSG72" s="264"/>
      <c r="NSH72" s="264"/>
      <c r="NSI72" s="264"/>
      <c r="NSJ72" s="264"/>
      <c r="NSK72" s="264"/>
      <c r="NSL72" s="264"/>
      <c r="NSM72" s="264"/>
      <c r="NSN72" s="264"/>
      <c r="NSO72" s="264"/>
      <c r="NSP72" s="264"/>
      <c r="NSQ72" s="264"/>
      <c r="NSR72" s="264"/>
      <c r="NSS72" s="264"/>
      <c r="NST72" s="264"/>
      <c r="NSU72" s="264"/>
      <c r="NSV72" s="264"/>
      <c r="NSW72" s="264"/>
      <c r="NSX72" s="264"/>
      <c r="NSY72" s="264"/>
      <c r="NSZ72" s="264"/>
      <c r="NTA72" s="264"/>
      <c r="NTB72" s="264"/>
      <c r="NTC72" s="264"/>
      <c r="NTD72" s="264"/>
      <c r="NTE72" s="264"/>
      <c r="NTF72" s="264"/>
      <c r="NTG72" s="264"/>
      <c r="NTH72" s="264"/>
      <c r="NTI72" s="264"/>
      <c r="NTJ72" s="264"/>
      <c r="NTK72" s="264"/>
      <c r="NTL72" s="264"/>
      <c r="NTM72" s="264"/>
      <c r="NTN72" s="264"/>
      <c r="NTO72" s="264"/>
      <c r="NTP72" s="264"/>
      <c r="NTQ72" s="264"/>
      <c r="NTR72" s="264"/>
      <c r="NTS72" s="264"/>
      <c r="NTT72" s="264"/>
      <c r="NTU72" s="264"/>
      <c r="NTV72" s="264"/>
      <c r="NTW72" s="264"/>
      <c r="NTX72" s="264"/>
      <c r="NTY72" s="264"/>
      <c r="NTZ72" s="264"/>
      <c r="NUA72" s="264"/>
      <c r="NUB72" s="264"/>
      <c r="NUC72" s="264"/>
      <c r="NUD72" s="264"/>
      <c r="NUE72" s="264"/>
      <c r="NUF72" s="264"/>
      <c r="NUG72" s="264"/>
      <c r="NUH72" s="264"/>
      <c r="NUI72" s="264"/>
      <c r="NUJ72" s="264"/>
      <c r="NUK72" s="264"/>
      <c r="NUL72" s="264"/>
      <c r="NUM72" s="264"/>
      <c r="NUN72" s="264"/>
      <c r="NUO72" s="264"/>
      <c r="NUP72" s="264"/>
      <c r="NUQ72" s="264"/>
      <c r="NUR72" s="264"/>
      <c r="NUS72" s="264"/>
      <c r="NUT72" s="264"/>
      <c r="NUU72" s="264"/>
      <c r="NUV72" s="264"/>
      <c r="NUW72" s="264"/>
      <c r="NUX72" s="264"/>
      <c r="NUY72" s="264"/>
      <c r="NUZ72" s="264"/>
      <c r="NVA72" s="264"/>
      <c r="NVB72" s="264"/>
      <c r="NVC72" s="264"/>
      <c r="NVD72" s="264"/>
      <c r="NVE72" s="264"/>
      <c r="NVF72" s="264"/>
      <c r="NVG72" s="264"/>
      <c r="NVH72" s="264"/>
      <c r="NVI72" s="264"/>
      <c r="NVJ72" s="264"/>
      <c r="NVK72" s="264"/>
      <c r="NVL72" s="264"/>
      <c r="NVM72" s="264"/>
      <c r="NVN72" s="264"/>
      <c r="NVO72" s="264"/>
      <c r="NVP72" s="264"/>
      <c r="NVQ72" s="264"/>
      <c r="NVR72" s="264"/>
      <c r="NVS72" s="264"/>
      <c r="NVT72" s="264"/>
      <c r="NVU72" s="264"/>
      <c r="NVV72" s="264"/>
      <c r="NVW72" s="264"/>
      <c r="NVX72" s="264"/>
      <c r="NVY72" s="264"/>
      <c r="NVZ72" s="264"/>
      <c r="NWA72" s="264"/>
      <c r="NWB72" s="264"/>
      <c r="NWC72" s="264"/>
      <c r="NWD72" s="264"/>
      <c r="NWE72" s="264"/>
      <c r="NWF72" s="264"/>
      <c r="NWG72" s="264"/>
      <c r="NWH72" s="264"/>
      <c r="NWI72" s="264"/>
      <c r="NWJ72" s="264"/>
      <c r="NWK72" s="264"/>
      <c r="NWL72" s="264"/>
      <c r="NWM72" s="264"/>
      <c r="NWN72" s="264"/>
      <c r="NWO72" s="264"/>
      <c r="NWP72" s="264"/>
      <c r="NWQ72" s="264"/>
      <c r="NWR72" s="264"/>
      <c r="NWS72" s="264"/>
      <c r="NWT72" s="264"/>
      <c r="NWU72" s="264"/>
      <c r="NWV72" s="264"/>
      <c r="NWW72" s="264"/>
      <c r="NWX72" s="264"/>
      <c r="NWY72" s="264"/>
      <c r="NWZ72" s="264"/>
      <c r="NXA72" s="264"/>
      <c r="NXB72" s="264"/>
      <c r="NXC72" s="264"/>
      <c r="NXD72" s="264"/>
      <c r="NXE72" s="264"/>
      <c r="NXF72" s="264"/>
      <c r="NXG72" s="264"/>
      <c r="NXH72" s="264"/>
      <c r="NXI72" s="264"/>
      <c r="NXJ72" s="264"/>
      <c r="NXK72" s="264"/>
      <c r="NXL72" s="264"/>
      <c r="NXM72" s="264"/>
      <c r="NXN72" s="264"/>
      <c r="NXO72" s="264"/>
      <c r="NXP72" s="264"/>
      <c r="NXQ72" s="264"/>
      <c r="NXR72" s="264"/>
      <c r="NXS72" s="264"/>
      <c r="NXT72" s="264"/>
      <c r="NXU72" s="264"/>
      <c r="NXV72" s="264"/>
      <c r="NXW72" s="264"/>
      <c r="NXX72" s="264"/>
      <c r="NXY72" s="264"/>
      <c r="NXZ72" s="264"/>
      <c r="NYA72" s="264"/>
      <c r="NYB72" s="264"/>
      <c r="NYC72" s="264"/>
      <c r="NYD72" s="264"/>
      <c r="NYE72" s="264"/>
      <c r="NYF72" s="264"/>
      <c r="NYG72" s="264"/>
      <c r="NYH72" s="264"/>
      <c r="NYI72" s="264"/>
      <c r="NYJ72" s="264"/>
      <c r="NYK72" s="264"/>
      <c r="NYL72" s="264"/>
      <c r="NYM72" s="264"/>
      <c r="NYN72" s="264"/>
      <c r="NYO72" s="264"/>
      <c r="NYP72" s="264"/>
      <c r="NYQ72" s="264"/>
      <c r="NYR72" s="264"/>
      <c r="NYS72" s="264"/>
      <c r="NYT72" s="264"/>
      <c r="NYU72" s="264"/>
      <c r="NYV72" s="264"/>
      <c r="NYW72" s="264"/>
      <c r="NYX72" s="264"/>
      <c r="NYY72" s="264"/>
      <c r="NYZ72" s="264"/>
      <c r="NZA72" s="264"/>
      <c r="NZB72" s="264"/>
      <c r="NZC72" s="264"/>
      <c r="NZD72" s="264"/>
      <c r="NZE72" s="264"/>
      <c r="NZF72" s="264"/>
      <c r="NZG72" s="264"/>
      <c r="NZH72" s="264"/>
      <c r="NZI72" s="264"/>
      <c r="NZJ72" s="264"/>
      <c r="NZK72" s="264"/>
      <c r="NZL72" s="264"/>
      <c r="NZM72" s="264"/>
      <c r="NZN72" s="264"/>
      <c r="NZO72" s="264"/>
      <c r="NZP72" s="264"/>
      <c r="NZQ72" s="264"/>
      <c r="NZR72" s="264"/>
      <c r="NZS72" s="264"/>
      <c r="NZT72" s="264"/>
      <c r="NZU72" s="264"/>
      <c r="NZV72" s="264"/>
      <c r="NZW72" s="264"/>
      <c r="NZX72" s="264"/>
      <c r="NZY72" s="264"/>
      <c r="NZZ72" s="264"/>
      <c r="OAA72" s="264"/>
      <c r="OAB72" s="264"/>
      <c r="OAC72" s="264"/>
      <c r="OAD72" s="264"/>
      <c r="OAE72" s="264"/>
      <c r="OAF72" s="264"/>
      <c r="OAG72" s="264"/>
      <c r="OAH72" s="264"/>
      <c r="OAI72" s="264"/>
      <c r="OAJ72" s="264"/>
      <c r="OAK72" s="264"/>
      <c r="OAL72" s="264"/>
      <c r="OAM72" s="264"/>
      <c r="OAN72" s="264"/>
      <c r="OAO72" s="264"/>
      <c r="OAP72" s="264"/>
      <c r="OAQ72" s="264"/>
      <c r="OAR72" s="264"/>
      <c r="OAS72" s="264"/>
      <c r="OAT72" s="264"/>
      <c r="OAU72" s="264"/>
      <c r="OAV72" s="264"/>
      <c r="OAW72" s="264"/>
      <c r="OAX72" s="264"/>
      <c r="OAY72" s="264"/>
      <c r="OAZ72" s="264"/>
      <c r="OBA72" s="264"/>
      <c r="OBB72" s="264"/>
      <c r="OBC72" s="264"/>
      <c r="OBD72" s="264"/>
      <c r="OBE72" s="264"/>
      <c r="OBF72" s="264"/>
      <c r="OBG72" s="264"/>
      <c r="OBH72" s="264"/>
      <c r="OBI72" s="264"/>
      <c r="OBJ72" s="264"/>
      <c r="OBK72" s="264"/>
      <c r="OBL72" s="264"/>
      <c r="OBM72" s="264"/>
      <c r="OBN72" s="264"/>
      <c r="OBO72" s="264"/>
      <c r="OBP72" s="264"/>
      <c r="OBQ72" s="264"/>
      <c r="OBR72" s="264"/>
      <c r="OBS72" s="264"/>
      <c r="OBT72" s="264"/>
      <c r="OBU72" s="264"/>
      <c r="OBV72" s="264"/>
      <c r="OBW72" s="264"/>
      <c r="OBX72" s="264"/>
      <c r="OBY72" s="264"/>
      <c r="OBZ72" s="264"/>
      <c r="OCA72" s="264"/>
      <c r="OCB72" s="264"/>
      <c r="OCC72" s="264"/>
      <c r="OCD72" s="264"/>
      <c r="OCE72" s="264"/>
      <c r="OCF72" s="264"/>
      <c r="OCG72" s="264"/>
      <c r="OCH72" s="264"/>
      <c r="OCI72" s="264"/>
      <c r="OCJ72" s="264"/>
      <c r="OCK72" s="264"/>
      <c r="OCL72" s="264"/>
      <c r="OCM72" s="264"/>
      <c r="OCN72" s="264"/>
      <c r="OCO72" s="264"/>
      <c r="OCP72" s="264"/>
      <c r="OCQ72" s="264"/>
      <c r="OCR72" s="264"/>
      <c r="OCS72" s="264"/>
      <c r="OCT72" s="264"/>
      <c r="OCU72" s="264"/>
      <c r="OCV72" s="264"/>
      <c r="OCW72" s="264"/>
      <c r="OCX72" s="264"/>
      <c r="OCY72" s="264"/>
      <c r="OCZ72" s="264"/>
      <c r="ODA72" s="264"/>
      <c r="ODB72" s="264"/>
      <c r="ODC72" s="264"/>
      <c r="ODD72" s="264"/>
      <c r="ODE72" s="264"/>
      <c r="ODF72" s="264"/>
      <c r="ODG72" s="264"/>
      <c r="ODH72" s="264"/>
      <c r="ODI72" s="264"/>
      <c r="ODJ72" s="264"/>
      <c r="ODK72" s="264"/>
      <c r="ODL72" s="264"/>
      <c r="ODM72" s="264"/>
      <c r="ODN72" s="264"/>
      <c r="ODO72" s="264"/>
      <c r="ODP72" s="264"/>
      <c r="ODQ72" s="264"/>
      <c r="ODR72" s="264"/>
      <c r="ODS72" s="264"/>
      <c r="ODT72" s="264"/>
      <c r="ODU72" s="264"/>
      <c r="ODV72" s="264"/>
      <c r="ODW72" s="264"/>
      <c r="ODX72" s="264"/>
      <c r="ODY72" s="264"/>
      <c r="ODZ72" s="264"/>
      <c r="OEA72" s="264"/>
      <c r="OEB72" s="264"/>
      <c r="OEC72" s="264"/>
      <c r="OED72" s="264"/>
      <c r="OEE72" s="264"/>
      <c r="OEF72" s="264"/>
      <c r="OEG72" s="264"/>
      <c r="OEH72" s="264"/>
      <c r="OEI72" s="264"/>
      <c r="OEJ72" s="264"/>
      <c r="OEK72" s="264"/>
      <c r="OEL72" s="264"/>
      <c r="OEM72" s="264"/>
      <c r="OEN72" s="264"/>
      <c r="OEO72" s="264"/>
      <c r="OEP72" s="264"/>
      <c r="OEQ72" s="264"/>
      <c r="OER72" s="264"/>
      <c r="OES72" s="264"/>
      <c r="OET72" s="264"/>
      <c r="OEU72" s="264"/>
      <c r="OEV72" s="264"/>
      <c r="OEW72" s="264"/>
      <c r="OEX72" s="264"/>
      <c r="OEY72" s="264"/>
      <c r="OEZ72" s="264"/>
      <c r="OFA72" s="264"/>
      <c r="OFB72" s="264"/>
      <c r="OFC72" s="264"/>
      <c r="OFD72" s="264"/>
      <c r="OFE72" s="264"/>
      <c r="OFF72" s="264"/>
      <c r="OFG72" s="264"/>
      <c r="OFH72" s="264"/>
      <c r="OFI72" s="264"/>
      <c r="OFJ72" s="264"/>
      <c r="OFK72" s="264"/>
      <c r="OFL72" s="264"/>
      <c r="OFM72" s="264"/>
      <c r="OFN72" s="264"/>
      <c r="OFO72" s="264"/>
      <c r="OFP72" s="264"/>
      <c r="OFQ72" s="264"/>
      <c r="OFR72" s="264"/>
      <c r="OFS72" s="264"/>
      <c r="OFT72" s="264"/>
      <c r="OFU72" s="264"/>
      <c r="OFV72" s="264"/>
      <c r="OFW72" s="264"/>
      <c r="OFX72" s="264"/>
      <c r="OFY72" s="264"/>
      <c r="OFZ72" s="264"/>
      <c r="OGA72" s="264"/>
      <c r="OGB72" s="264"/>
      <c r="OGC72" s="264"/>
      <c r="OGD72" s="264"/>
      <c r="OGE72" s="264"/>
      <c r="OGF72" s="264"/>
      <c r="OGG72" s="264"/>
      <c r="OGH72" s="264"/>
      <c r="OGI72" s="264"/>
      <c r="OGJ72" s="264"/>
      <c r="OGK72" s="264"/>
      <c r="OGL72" s="264"/>
      <c r="OGM72" s="264"/>
      <c r="OGN72" s="264"/>
      <c r="OGO72" s="264"/>
      <c r="OGP72" s="264"/>
      <c r="OGQ72" s="264"/>
      <c r="OGR72" s="264"/>
      <c r="OGS72" s="264"/>
      <c r="OGT72" s="264"/>
      <c r="OGU72" s="264"/>
      <c r="OGV72" s="264"/>
      <c r="OGW72" s="264"/>
      <c r="OGX72" s="264"/>
      <c r="OGY72" s="264"/>
      <c r="OGZ72" s="264"/>
      <c r="OHA72" s="264"/>
      <c r="OHB72" s="264"/>
      <c r="OHC72" s="264"/>
      <c r="OHD72" s="264"/>
      <c r="OHE72" s="264"/>
      <c r="OHF72" s="264"/>
      <c r="OHG72" s="264"/>
      <c r="OHH72" s="264"/>
      <c r="OHI72" s="264"/>
      <c r="OHJ72" s="264"/>
      <c r="OHK72" s="264"/>
      <c r="OHL72" s="264"/>
      <c r="OHM72" s="264"/>
      <c r="OHN72" s="264"/>
      <c r="OHO72" s="264"/>
      <c r="OHP72" s="264"/>
      <c r="OHQ72" s="264"/>
      <c r="OHR72" s="264"/>
      <c r="OHS72" s="264"/>
      <c r="OHT72" s="264"/>
      <c r="OHU72" s="264"/>
      <c r="OHV72" s="264"/>
      <c r="OHW72" s="264"/>
      <c r="OHX72" s="264"/>
      <c r="OHY72" s="264"/>
      <c r="OHZ72" s="264"/>
      <c r="OIA72" s="264"/>
      <c r="OIB72" s="264"/>
      <c r="OIC72" s="264"/>
      <c r="OID72" s="264"/>
      <c r="OIE72" s="264"/>
      <c r="OIF72" s="264"/>
      <c r="OIG72" s="264"/>
      <c r="OIH72" s="264"/>
      <c r="OII72" s="264"/>
      <c r="OIJ72" s="264"/>
      <c r="OIK72" s="264"/>
      <c r="OIL72" s="264"/>
      <c r="OIM72" s="264"/>
      <c r="OIN72" s="264"/>
      <c r="OIO72" s="264"/>
      <c r="OIP72" s="264"/>
      <c r="OIQ72" s="264"/>
      <c r="OIR72" s="264"/>
      <c r="OIS72" s="264"/>
      <c r="OIT72" s="264"/>
      <c r="OIU72" s="264"/>
      <c r="OIV72" s="264"/>
      <c r="OIW72" s="264"/>
      <c r="OIX72" s="264"/>
      <c r="OIY72" s="264"/>
      <c r="OIZ72" s="264"/>
      <c r="OJA72" s="264"/>
      <c r="OJB72" s="264"/>
      <c r="OJC72" s="264"/>
      <c r="OJD72" s="264"/>
      <c r="OJE72" s="264"/>
      <c r="OJF72" s="264"/>
      <c r="OJG72" s="264"/>
      <c r="OJH72" s="264"/>
      <c r="OJI72" s="264"/>
      <c r="OJJ72" s="264"/>
      <c r="OJK72" s="264"/>
      <c r="OJL72" s="264"/>
      <c r="OJM72" s="264"/>
      <c r="OJN72" s="264"/>
      <c r="OJO72" s="264"/>
      <c r="OJP72" s="264"/>
      <c r="OJQ72" s="264"/>
      <c r="OJR72" s="264"/>
      <c r="OJS72" s="264"/>
      <c r="OJT72" s="264"/>
      <c r="OJU72" s="264"/>
      <c r="OJV72" s="264"/>
      <c r="OJW72" s="264"/>
      <c r="OJX72" s="264"/>
      <c r="OJY72" s="264"/>
      <c r="OJZ72" s="264"/>
      <c r="OKA72" s="264"/>
      <c r="OKB72" s="264"/>
      <c r="OKC72" s="264"/>
      <c r="OKD72" s="264"/>
      <c r="OKE72" s="264"/>
      <c r="OKF72" s="264"/>
      <c r="OKG72" s="264"/>
      <c r="OKH72" s="264"/>
      <c r="OKI72" s="264"/>
      <c r="OKJ72" s="264"/>
      <c r="OKK72" s="264"/>
      <c r="OKL72" s="264"/>
      <c r="OKM72" s="264"/>
      <c r="OKN72" s="264"/>
      <c r="OKO72" s="264"/>
      <c r="OKP72" s="264"/>
      <c r="OKQ72" s="264"/>
      <c r="OKR72" s="264"/>
      <c r="OKS72" s="264"/>
      <c r="OKT72" s="264"/>
      <c r="OKU72" s="264"/>
      <c r="OKV72" s="264"/>
      <c r="OKW72" s="264"/>
      <c r="OKX72" s="264"/>
      <c r="OKY72" s="264"/>
      <c r="OKZ72" s="264"/>
      <c r="OLA72" s="264"/>
      <c r="OLB72" s="264"/>
      <c r="OLC72" s="264"/>
      <c r="OLD72" s="264"/>
      <c r="OLE72" s="264"/>
      <c r="OLF72" s="264"/>
      <c r="OLG72" s="264"/>
      <c r="OLH72" s="264"/>
      <c r="OLI72" s="264"/>
      <c r="OLJ72" s="264"/>
      <c r="OLK72" s="264"/>
      <c r="OLL72" s="264"/>
      <c r="OLM72" s="264"/>
      <c r="OLN72" s="264"/>
      <c r="OLO72" s="264"/>
      <c r="OLP72" s="264"/>
      <c r="OLQ72" s="264"/>
      <c r="OLR72" s="264"/>
      <c r="OLS72" s="264"/>
      <c r="OLT72" s="264"/>
      <c r="OLU72" s="264"/>
      <c r="OLV72" s="264"/>
      <c r="OLW72" s="264"/>
      <c r="OLX72" s="264"/>
      <c r="OLY72" s="264"/>
      <c r="OLZ72" s="264"/>
      <c r="OMA72" s="264"/>
      <c r="OMB72" s="264"/>
      <c r="OMC72" s="264"/>
      <c r="OMD72" s="264"/>
      <c r="OME72" s="264"/>
      <c r="OMF72" s="264"/>
      <c r="OMG72" s="264"/>
      <c r="OMH72" s="264"/>
      <c r="OMI72" s="264"/>
      <c r="OMJ72" s="264"/>
      <c r="OMK72" s="264"/>
      <c r="OML72" s="264"/>
      <c r="OMM72" s="264"/>
      <c r="OMN72" s="264"/>
      <c r="OMO72" s="264"/>
      <c r="OMP72" s="264"/>
      <c r="OMQ72" s="264"/>
      <c r="OMR72" s="264"/>
      <c r="OMS72" s="264"/>
      <c r="OMT72" s="264"/>
      <c r="OMU72" s="264"/>
      <c r="OMV72" s="264"/>
      <c r="OMW72" s="264"/>
      <c r="OMX72" s="264"/>
      <c r="OMY72" s="264"/>
      <c r="OMZ72" s="264"/>
      <c r="ONA72" s="264"/>
      <c r="ONB72" s="264"/>
      <c r="ONC72" s="264"/>
      <c r="OND72" s="264"/>
      <c r="ONE72" s="264"/>
      <c r="ONF72" s="264"/>
      <c r="ONG72" s="264"/>
      <c r="ONH72" s="264"/>
      <c r="ONI72" s="264"/>
      <c r="ONJ72" s="264"/>
      <c r="ONK72" s="264"/>
      <c r="ONL72" s="264"/>
      <c r="ONM72" s="264"/>
      <c r="ONN72" s="264"/>
      <c r="ONO72" s="264"/>
      <c r="ONP72" s="264"/>
      <c r="ONQ72" s="264"/>
      <c r="ONR72" s="264"/>
      <c r="ONS72" s="264"/>
      <c r="ONT72" s="264"/>
      <c r="ONU72" s="264"/>
      <c r="ONV72" s="264"/>
      <c r="ONW72" s="264"/>
      <c r="ONX72" s="264"/>
      <c r="ONY72" s="264"/>
      <c r="ONZ72" s="264"/>
      <c r="OOA72" s="264"/>
      <c r="OOB72" s="264"/>
      <c r="OOC72" s="264"/>
      <c r="OOD72" s="264"/>
      <c r="OOE72" s="264"/>
      <c r="OOF72" s="264"/>
      <c r="OOG72" s="264"/>
      <c r="OOH72" s="264"/>
      <c r="OOI72" s="264"/>
      <c r="OOJ72" s="264"/>
      <c r="OOK72" s="264"/>
      <c r="OOL72" s="264"/>
      <c r="OOM72" s="264"/>
      <c r="OON72" s="264"/>
      <c r="OOO72" s="264"/>
      <c r="OOP72" s="264"/>
      <c r="OOQ72" s="264"/>
      <c r="OOR72" s="264"/>
      <c r="OOS72" s="264"/>
      <c r="OOT72" s="264"/>
      <c r="OOU72" s="264"/>
      <c r="OOV72" s="264"/>
      <c r="OOW72" s="264"/>
      <c r="OOX72" s="264"/>
      <c r="OOY72" s="264"/>
      <c r="OOZ72" s="264"/>
      <c r="OPA72" s="264"/>
      <c r="OPB72" s="264"/>
      <c r="OPC72" s="264"/>
      <c r="OPD72" s="264"/>
      <c r="OPE72" s="264"/>
      <c r="OPF72" s="264"/>
      <c r="OPG72" s="264"/>
      <c r="OPH72" s="264"/>
      <c r="OPI72" s="264"/>
      <c r="OPJ72" s="264"/>
      <c r="OPK72" s="264"/>
      <c r="OPL72" s="264"/>
      <c r="OPM72" s="264"/>
      <c r="OPN72" s="264"/>
      <c r="OPO72" s="264"/>
      <c r="OPP72" s="264"/>
      <c r="OPQ72" s="264"/>
      <c r="OPR72" s="264"/>
      <c r="OPS72" s="264"/>
      <c r="OPT72" s="264"/>
      <c r="OPU72" s="264"/>
      <c r="OPV72" s="264"/>
      <c r="OPW72" s="264"/>
      <c r="OPX72" s="264"/>
      <c r="OPY72" s="264"/>
      <c r="OPZ72" s="264"/>
      <c r="OQA72" s="264"/>
      <c r="OQB72" s="264"/>
      <c r="OQC72" s="264"/>
      <c r="OQD72" s="264"/>
      <c r="OQE72" s="264"/>
      <c r="OQF72" s="264"/>
      <c r="OQG72" s="264"/>
      <c r="OQH72" s="264"/>
      <c r="OQI72" s="264"/>
      <c r="OQJ72" s="264"/>
      <c r="OQK72" s="264"/>
      <c r="OQL72" s="264"/>
      <c r="OQM72" s="264"/>
      <c r="OQN72" s="264"/>
      <c r="OQO72" s="264"/>
      <c r="OQP72" s="264"/>
      <c r="OQQ72" s="264"/>
      <c r="OQR72" s="264"/>
      <c r="OQS72" s="264"/>
      <c r="OQT72" s="264"/>
      <c r="OQU72" s="264"/>
      <c r="OQV72" s="264"/>
      <c r="OQW72" s="264"/>
      <c r="OQX72" s="264"/>
      <c r="OQY72" s="264"/>
      <c r="OQZ72" s="264"/>
      <c r="ORA72" s="264"/>
      <c r="ORB72" s="264"/>
      <c r="ORC72" s="264"/>
      <c r="ORD72" s="264"/>
      <c r="ORE72" s="264"/>
      <c r="ORF72" s="264"/>
      <c r="ORG72" s="264"/>
      <c r="ORH72" s="264"/>
      <c r="ORI72" s="264"/>
      <c r="ORJ72" s="264"/>
      <c r="ORK72" s="264"/>
      <c r="ORL72" s="264"/>
      <c r="ORM72" s="264"/>
      <c r="ORN72" s="264"/>
      <c r="ORO72" s="264"/>
      <c r="ORP72" s="264"/>
      <c r="ORQ72" s="264"/>
      <c r="ORR72" s="264"/>
      <c r="ORS72" s="264"/>
      <c r="ORT72" s="264"/>
      <c r="ORU72" s="264"/>
      <c r="ORV72" s="264"/>
      <c r="ORW72" s="264"/>
      <c r="ORX72" s="264"/>
      <c r="ORY72" s="264"/>
      <c r="ORZ72" s="264"/>
      <c r="OSA72" s="264"/>
      <c r="OSB72" s="264"/>
      <c r="OSC72" s="264"/>
      <c r="OSD72" s="264"/>
      <c r="OSE72" s="264"/>
      <c r="OSF72" s="264"/>
      <c r="OSG72" s="264"/>
      <c r="OSH72" s="264"/>
      <c r="OSI72" s="264"/>
      <c r="OSJ72" s="264"/>
      <c r="OSK72" s="264"/>
      <c r="OSL72" s="264"/>
      <c r="OSM72" s="264"/>
      <c r="OSN72" s="264"/>
      <c r="OSO72" s="264"/>
      <c r="OSP72" s="264"/>
      <c r="OSQ72" s="264"/>
      <c r="OSR72" s="264"/>
      <c r="OSS72" s="264"/>
      <c r="OST72" s="264"/>
      <c r="OSU72" s="264"/>
      <c r="OSV72" s="264"/>
      <c r="OSW72" s="264"/>
      <c r="OSX72" s="264"/>
      <c r="OSY72" s="264"/>
      <c r="OSZ72" s="264"/>
      <c r="OTA72" s="264"/>
      <c r="OTB72" s="264"/>
      <c r="OTC72" s="264"/>
      <c r="OTD72" s="264"/>
      <c r="OTE72" s="264"/>
      <c r="OTF72" s="264"/>
      <c r="OTG72" s="264"/>
      <c r="OTH72" s="264"/>
      <c r="OTI72" s="264"/>
      <c r="OTJ72" s="264"/>
      <c r="OTK72" s="264"/>
      <c r="OTL72" s="264"/>
      <c r="OTM72" s="264"/>
      <c r="OTN72" s="264"/>
      <c r="OTO72" s="264"/>
      <c r="OTP72" s="264"/>
      <c r="OTQ72" s="264"/>
      <c r="OTR72" s="264"/>
      <c r="OTS72" s="264"/>
      <c r="OTT72" s="264"/>
      <c r="OTU72" s="264"/>
      <c r="OTV72" s="264"/>
      <c r="OTW72" s="264"/>
      <c r="OTX72" s="264"/>
      <c r="OTY72" s="264"/>
      <c r="OTZ72" s="264"/>
      <c r="OUA72" s="264"/>
      <c r="OUB72" s="264"/>
      <c r="OUC72" s="264"/>
      <c r="OUD72" s="264"/>
      <c r="OUE72" s="264"/>
      <c r="OUF72" s="264"/>
      <c r="OUG72" s="264"/>
      <c r="OUH72" s="264"/>
      <c r="OUI72" s="264"/>
      <c r="OUJ72" s="264"/>
      <c r="OUK72" s="264"/>
      <c r="OUL72" s="264"/>
      <c r="OUM72" s="264"/>
      <c r="OUN72" s="264"/>
      <c r="OUO72" s="264"/>
      <c r="OUP72" s="264"/>
      <c r="OUQ72" s="264"/>
      <c r="OUR72" s="264"/>
      <c r="OUS72" s="264"/>
      <c r="OUT72" s="264"/>
      <c r="OUU72" s="264"/>
      <c r="OUV72" s="264"/>
      <c r="OUW72" s="264"/>
      <c r="OUX72" s="264"/>
      <c r="OUY72" s="264"/>
      <c r="OUZ72" s="264"/>
      <c r="OVA72" s="264"/>
      <c r="OVB72" s="264"/>
      <c r="OVC72" s="264"/>
      <c r="OVD72" s="264"/>
      <c r="OVE72" s="264"/>
      <c r="OVF72" s="264"/>
      <c r="OVG72" s="264"/>
      <c r="OVH72" s="264"/>
      <c r="OVI72" s="264"/>
      <c r="OVJ72" s="264"/>
      <c r="OVK72" s="264"/>
      <c r="OVL72" s="264"/>
      <c r="OVM72" s="264"/>
      <c r="OVN72" s="264"/>
      <c r="OVO72" s="264"/>
      <c r="OVP72" s="264"/>
      <c r="OVQ72" s="264"/>
      <c r="OVR72" s="264"/>
      <c r="OVS72" s="264"/>
      <c r="OVT72" s="264"/>
      <c r="OVU72" s="264"/>
      <c r="OVV72" s="264"/>
      <c r="OVW72" s="264"/>
      <c r="OVX72" s="264"/>
      <c r="OVY72" s="264"/>
      <c r="OVZ72" s="264"/>
      <c r="OWA72" s="264"/>
      <c r="OWB72" s="264"/>
      <c r="OWC72" s="264"/>
      <c r="OWD72" s="264"/>
      <c r="OWE72" s="264"/>
      <c r="OWF72" s="264"/>
      <c r="OWG72" s="264"/>
      <c r="OWH72" s="264"/>
      <c r="OWI72" s="264"/>
      <c r="OWJ72" s="264"/>
      <c r="OWK72" s="264"/>
      <c r="OWL72" s="264"/>
      <c r="OWM72" s="264"/>
      <c r="OWN72" s="264"/>
      <c r="OWO72" s="264"/>
      <c r="OWP72" s="264"/>
      <c r="OWQ72" s="264"/>
      <c r="OWR72" s="264"/>
      <c r="OWS72" s="264"/>
      <c r="OWT72" s="264"/>
      <c r="OWU72" s="264"/>
      <c r="OWV72" s="264"/>
      <c r="OWW72" s="264"/>
      <c r="OWX72" s="264"/>
      <c r="OWY72" s="264"/>
      <c r="OWZ72" s="264"/>
      <c r="OXA72" s="264"/>
      <c r="OXB72" s="264"/>
      <c r="OXC72" s="264"/>
      <c r="OXD72" s="264"/>
      <c r="OXE72" s="264"/>
      <c r="OXF72" s="264"/>
      <c r="OXG72" s="264"/>
      <c r="OXH72" s="264"/>
      <c r="OXI72" s="264"/>
      <c r="OXJ72" s="264"/>
      <c r="OXK72" s="264"/>
      <c r="OXL72" s="264"/>
      <c r="OXM72" s="264"/>
      <c r="OXN72" s="264"/>
      <c r="OXO72" s="264"/>
      <c r="OXP72" s="264"/>
      <c r="OXQ72" s="264"/>
      <c r="OXR72" s="264"/>
      <c r="OXS72" s="264"/>
      <c r="OXT72" s="264"/>
      <c r="OXU72" s="264"/>
      <c r="OXV72" s="264"/>
      <c r="OXW72" s="264"/>
      <c r="OXX72" s="264"/>
      <c r="OXY72" s="264"/>
      <c r="OXZ72" s="264"/>
      <c r="OYA72" s="264"/>
      <c r="OYB72" s="264"/>
      <c r="OYC72" s="264"/>
      <c r="OYD72" s="264"/>
      <c r="OYE72" s="264"/>
      <c r="OYF72" s="264"/>
      <c r="OYG72" s="264"/>
      <c r="OYH72" s="264"/>
      <c r="OYI72" s="264"/>
      <c r="OYJ72" s="264"/>
      <c r="OYK72" s="264"/>
      <c r="OYL72" s="264"/>
      <c r="OYM72" s="264"/>
      <c r="OYN72" s="264"/>
      <c r="OYO72" s="264"/>
      <c r="OYP72" s="264"/>
      <c r="OYQ72" s="264"/>
      <c r="OYR72" s="264"/>
      <c r="OYS72" s="264"/>
      <c r="OYT72" s="264"/>
      <c r="OYU72" s="264"/>
      <c r="OYV72" s="264"/>
      <c r="OYW72" s="264"/>
      <c r="OYX72" s="264"/>
      <c r="OYY72" s="264"/>
      <c r="OYZ72" s="264"/>
      <c r="OZA72" s="264"/>
      <c r="OZB72" s="264"/>
      <c r="OZC72" s="264"/>
      <c r="OZD72" s="264"/>
      <c r="OZE72" s="264"/>
      <c r="OZF72" s="264"/>
      <c r="OZG72" s="264"/>
      <c r="OZH72" s="264"/>
      <c r="OZI72" s="264"/>
      <c r="OZJ72" s="264"/>
      <c r="OZK72" s="264"/>
      <c r="OZL72" s="264"/>
      <c r="OZM72" s="264"/>
      <c r="OZN72" s="264"/>
      <c r="OZO72" s="264"/>
      <c r="OZP72" s="264"/>
      <c r="OZQ72" s="264"/>
      <c r="OZR72" s="264"/>
      <c r="OZS72" s="264"/>
      <c r="OZT72" s="264"/>
      <c r="OZU72" s="264"/>
      <c r="OZV72" s="264"/>
      <c r="OZW72" s="264"/>
      <c r="OZX72" s="264"/>
      <c r="OZY72" s="264"/>
      <c r="OZZ72" s="264"/>
      <c r="PAA72" s="264"/>
      <c r="PAB72" s="264"/>
      <c r="PAC72" s="264"/>
      <c r="PAD72" s="264"/>
      <c r="PAE72" s="264"/>
      <c r="PAF72" s="264"/>
      <c r="PAG72" s="264"/>
      <c r="PAH72" s="264"/>
      <c r="PAI72" s="264"/>
      <c r="PAJ72" s="264"/>
      <c r="PAK72" s="264"/>
      <c r="PAL72" s="264"/>
      <c r="PAM72" s="264"/>
      <c r="PAN72" s="264"/>
      <c r="PAO72" s="264"/>
      <c r="PAP72" s="264"/>
      <c r="PAQ72" s="264"/>
      <c r="PAR72" s="264"/>
      <c r="PAS72" s="264"/>
      <c r="PAT72" s="264"/>
      <c r="PAU72" s="264"/>
      <c r="PAV72" s="264"/>
      <c r="PAW72" s="264"/>
      <c r="PAX72" s="264"/>
      <c r="PAY72" s="264"/>
      <c r="PAZ72" s="264"/>
      <c r="PBA72" s="264"/>
      <c r="PBB72" s="264"/>
      <c r="PBC72" s="264"/>
      <c r="PBD72" s="264"/>
      <c r="PBE72" s="264"/>
      <c r="PBF72" s="264"/>
      <c r="PBG72" s="264"/>
      <c r="PBH72" s="264"/>
      <c r="PBI72" s="264"/>
      <c r="PBJ72" s="264"/>
      <c r="PBK72" s="264"/>
      <c r="PBL72" s="264"/>
      <c r="PBM72" s="264"/>
      <c r="PBN72" s="264"/>
      <c r="PBO72" s="264"/>
      <c r="PBP72" s="264"/>
      <c r="PBQ72" s="264"/>
      <c r="PBR72" s="264"/>
      <c r="PBS72" s="264"/>
      <c r="PBT72" s="264"/>
      <c r="PBU72" s="264"/>
      <c r="PBV72" s="264"/>
      <c r="PBW72" s="264"/>
      <c r="PBX72" s="264"/>
      <c r="PBY72" s="264"/>
      <c r="PBZ72" s="264"/>
      <c r="PCA72" s="264"/>
      <c r="PCB72" s="264"/>
      <c r="PCC72" s="264"/>
      <c r="PCD72" s="264"/>
      <c r="PCE72" s="264"/>
      <c r="PCF72" s="264"/>
      <c r="PCG72" s="264"/>
      <c r="PCH72" s="264"/>
      <c r="PCI72" s="264"/>
      <c r="PCJ72" s="264"/>
      <c r="PCK72" s="264"/>
      <c r="PCL72" s="264"/>
      <c r="PCM72" s="264"/>
      <c r="PCN72" s="264"/>
      <c r="PCO72" s="264"/>
      <c r="PCP72" s="264"/>
      <c r="PCQ72" s="264"/>
      <c r="PCR72" s="264"/>
      <c r="PCS72" s="264"/>
      <c r="PCT72" s="264"/>
      <c r="PCU72" s="264"/>
      <c r="PCV72" s="264"/>
      <c r="PCW72" s="264"/>
      <c r="PCX72" s="264"/>
      <c r="PCY72" s="264"/>
      <c r="PCZ72" s="264"/>
      <c r="PDA72" s="264"/>
      <c r="PDB72" s="264"/>
      <c r="PDC72" s="264"/>
      <c r="PDD72" s="264"/>
      <c r="PDE72" s="264"/>
      <c r="PDF72" s="264"/>
      <c r="PDG72" s="264"/>
      <c r="PDH72" s="264"/>
      <c r="PDI72" s="264"/>
      <c r="PDJ72" s="264"/>
      <c r="PDK72" s="264"/>
      <c r="PDL72" s="264"/>
      <c r="PDM72" s="264"/>
      <c r="PDN72" s="264"/>
      <c r="PDO72" s="264"/>
      <c r="PDP72" s="264"/>
      <c r="PDQ72" s="264"/>
      <c r="PDR72" s="264"/>
      <c r="PDS72" s="264"/>
      <c r="PDT72" s="264"/>
      <c r="PDU72" s="264"/>
      <c r="PDV72" s="264"/>
      <c r="PDW72" s="264"/>
      <c r="PDX72" s="264"/>
      <c r="PDY72" s="264"/>
      <c r="PDZ72" s="264"/>
      <c r="PEA72" s="264"/>
      <c r="PEB72" s="264"/>
      <c r="PEC72" s="264"/>
      <c r="PED72" s="264"/>
      <c r="PEE72" s="264"/>
      <c r="PEF72" s="264"/>
      <c r="PEG72" s="264"/>
      <c r="PEH72" s="264"/>
      <c r="PEI72" s="264"/>
      <c r="PEJ72" s="264"/>
      <c r="PEK72" s="264"/>
      <c r="PEL72" s="264"/>
      <c r="PEM72" s="264"/>
      <c r="PEN72" s="264"/>
      <c r="PEO72" s="264"/>
      <c r="PEP72" s="264"/>
      <c r="PEQ72" s="264"/>
      <c r="PER72" s="264"/>
      <c r="PES72" s="264"/>
      <c r="PET72" s="264"/>
      <c r="PEU72" s="264"/>
      <c r="PEV72" s="264"/>
      <c r="PEW72" s="264"/>
      <c r="PEX72" s="264"/>
      <c r="PEY72" s="264"/>
      <c r="PEZ72" s="264"/>
      <c r="PFA72" s="264"/>
      <c r="PFB72" s="264"/>
      <c r="PFC72" s="264"/>
      <c r="PFD72" s="264"/>
      <c r="PFE72" s="264"/>
      <c r="PFF72" s="264"/>
      <c r="PFG72" s="264"/>
      <c r="PFH72" s="264"/>
      <c r="PFI72" s="264"/>
      <c r="PFJ72" s="264"/>
      <c r="PFK72" s="264"/>
      <c r="PFL72" s="264"/>
      <c r="PFM72" s="264"/>
      <c r="PFN72" s="264"/>
      <c r="PFO72" s="264"/>
      <c r="PFP72" s="264"/>
      <c r="PFQ72" s="264"/>
      <c r="PFR72" s="264"/>
      <c r="PFS72" s="264"/>
      <c r="PFT72" s="264"/>
      <c r="PFU72" s="264"/>
      <c r="PFV72" s="264"/>
      <c r="PFW72" s="264"/>
      <c r="PFX72" s="264"/>
      <c r="PFY72" s="264"/>
      <c r="PFZ72" s="264"/>
      <c r="PGA72" s="264"/>
      <c r="PGB72" s="264"/>
      <c r="PGC72" s="264"/>
      <c r="PGD72" s="264"/>
      <c r="PGE72" s="264"/>
      <c r="PGF72" s="264"/>
      <c r="PGG72" s="264"/>
      <c r="PGH72" s="264"/>
      <c r="PGI72" s="264"/>
      <c r="PGJ72" s="264"/>
      <c r="PGK72" s="264"/>
      <c r="PGL72" s="264"/>
      <c r="PGM72" s="264"/>
      <c r="PGN72" s="264"/>
      <c r="PGO72" s="264"/>
      <c r="PGP72" s="264"/>
      <c r="PGQ72" s="264"/>
      <c r="PGR72" s="264"/>
      <c r="PGS72" s="264"/>
      <c r="PGT72" s="264"/>
      <c r="PGU72" s="264"/>
      <c r="PGV72" s="264"/>
      <c r="PGW72" s="264"/>
      <c r="PGX72" s="264"/>
      <c r="PGY72" s="264"/>
      <c r="PGZ72" s="264"/>
      <c r="PHA72" s="264"/>
      <c r="PHB72" s="264"/>
      <c r="PHC72" s="264"/>
      <c r="PHD72" s="264"/>
      <c r="PHE72" s="264"/>
      <c r="PHF72" s="264"/>
      <c r="PHG72" s="264"/>
      <c r="PHH72" s="264"/>
      <c r="PHI72" s="264"/>
      <c r="PHJ72" s="264"/>
      <c r="PHK72" s="264"/>
      <c r="PHL72" s="264"/>
      <c r="PHM72" s="264"/>
      <c r="PHN72" s="264"/>
      <c r="PHO72" s="264"/>
      <c r="PHP72" s="264"/>
      <c r="PHQ72" s="264"/>
      <c r="PHR72" s="264"/>
      <c r="PHS72" s="264"/>
      <c r="PHT72" s="264"/>
      <c r="PHU72" s="264"/>
      <c r="PHV72" s="264"/>
      <c r="PHW72" s="264"/>
      <c r="PHX72" s="264"/>
      <c r="PHY72" s="264"/>
      <c r="PHZ72" s="264"/>
      <c r="PIA72" s="264"/>
      <c r="PIB72" s="264"/>
      <c r="PIC72" s="264"/>
      <c r="PID72" s="264"/>
      <c r="PIE72" s="264"/>
      <c r="PIF72" s="264"/>
      <c r="PIG72" s="264"/>
      <c r="PIH72" s="264"/>
      <c r="PII72" s="264"/>
      <c r="PIJ72" s="264"/>
      <c r="PIK72" s="264"/>
      <c r="PIL72" s="264"/>
      <c r="PIM72" s="264"/>
      <c r="PIN72" s="264"/>
      <c r="PIO72" s="264"/>
      <c r="PIP72" s="264"/>
      <c r="PIQ72" s="264"/>
      <c r="PIR72" s="264"/>
      <c r="PIS72" s="264"/>
      <c r="PIT72" s="264"/>
      <c r="PIU72" s="264"/>
      <c r="PIV72" s="264"/>
      <c r="PIW72" s="264"/>
      <c r="PIX72" s="264"/>
      <c r="PIY72" s="264"/>
      <c r="PIZ72" s="264"/>
      <c r="PJA72" s="264"/>
      <c r="PJB72" s="264"/>
      <c r="PJC72" s="264"/>
      <c r="PJD72" s="264"/>
      <c r="PJE72" s="264"/>
      <c r="PJF72" s="264"/>
      <c r="PJG72" s="264"/>
      <c r="PJH72" s="264"/>
      <c r="PJI72" s="264"/>
      <c r="PJJ72" s="264"/>
      <c r="PJK72" s="264"/>
      <c r="PJL72" s="264"/>
      <c r="PJM72" s="264"/>
      <c r="PJN72" s="264"/>
      <c r="PJO72" s="264"/>
      <c r="PJP72" s="264"/>
      <c r="PJQ72" s="264"/>
      <c r="PJR72" s="264"/>
      <c r="PJS72" s="264"/>
      <c r="PJT72" s="264"/>
      <c r="PJU72" s="264"/>
      <c r="PJV72" s="264"/>
      <c r="PJW72" s="264"/>
      <c r="PJX72" s="264"/>
      <c r="PJY72" s="264"/>
      <c r="PJZ72" s="264"/>
      <c r="PKA72" s="264"/>
      <c r="PKB72" s="264"/>
      <c r="PKC72" s="264"/>
      <c r="PKD72" s="264"/>
      <c r="PKE72" s="264"/>
      <c r="PKF72" s="264"/>
      <c r="PKG72" s="264"/>
      <c r="PKH72" s="264"/>
      <c r="PKI72" s="264"/>
      <c r="PKJ72" s="264"/>
      <c r="PKK72" s="264"/>
      <c r="PKL72" s="264"/>
      <c r="PKM72" s="264"/>
      <c r="PKN72" s="264"/>
      <c r="PKO72" s="264"/>
      <c r="PKP72" s="264"/>
      <c r="PKQ72" s="264"/>
      <c r="PKR72" s="264"/>
      <c r="PKS72" s="264"/>
      <c r="PKT72" s="264"/>
      <c r="PKU72" s="264"/>
      <c r="PKV72" s="264"/>
      <c r="PKW72" s="264"/>
      <c r="PKX72" s="264"/>
      <c r="PKY72" s="264"/>
      <c r="PKZ72" s="264"/>
      <c r="PLA72" s="264"/>
      <c r="PLB72" s="264"/>
      <c r="PLC72" s="264"/>
      <c r="PLD72" s="264"/>
      <c r="PLE72" s="264"/>
      <c r="PLF72" s="264"/>
      <c r="PLG72" s="264"/>
      <c r="PLH72" s="264"/>
      <c r="PLI72" s="264"/>
      <c r="PLJ72" s="264"/>
      <c r="PLK72" s="264"/>
      <c r="PLL72" s="264"/>
      <c r="PLM72" s="264"/>
      <c r="PLN72" s="264"/>
      <c r="PLO72" s="264"/>
      <c r="PLP72" s="264"/>
      <c r="PLQ72" s="264"/>
      <c r="PLR72" s="264"/>
      <c r="PLS72" s="264"/>
      <c r="PLT72" s="264"/>
      <c r="PLU72" s="264"/>
      <c r="PLV72" s="264"/>
      <c r="PLW72" s="264"/>
      <c r="PLX72" s="264"/>
      <c r="PLY72" s="264"/>
      <c r="PLZ72" s="264"/>
      <c r="PMA72" s="264"/>
      <c r="PMB72" s="264"/>
      <c r="PMC72" s="264"/>
      <c r="PMD72" s="264"/>
      <c r="PME72" s="264"/>
      <c r="PMF72" s="264"/>
      <c r="PMG72" s="264"/>
      <c r="PMH72" s="264"/>
      <c r="PMI72" s="264"/>
      <c r="PMJ72" s="264"/>
      <c r="PMK72" s="264"/>
      <c r="PML72" s="264"/>
      <c r="PMM72" s="264"/>
      <c r="PMN72" s="264"/>
      <c r="PMO72" s="264"/>
      <c r="PMP72" s="264"/>
      <c r="PMQ72" s="264"/>
      <c r="PMR72" s="264"/>
      <c r="PMS72" s="264"/>
      <c r="PMT72" s="264"/>
      <c r="PMU72" s="264"/>
      <c r="PMV72" s="264"/>
      <c r="PMW72" s="264"/>
      <c r="PMX72" s="264"/>
      <c r="PMY72" s="264"/>
      <c r="PMZ72" s="264"/>
      <c r="PNA72" s="264"/>
      <c r="PNB72" s="264"/>
      <c r="PNC72" s="264"/>
      <c r="PND72" s="264"/>
      <c r="PNE72" s="264"/>
      <c r="PNF72" s="264"/>
      <c r="PNG72" s="264"/>
      <c r="PNH72" s="264"/>
      <c r="PNI72" s="264"/>
      <c r="PNJ72" s="264"/>
      <c r="PNK72" s="264"/>
      <c r="PNL72" s="264"/>
      <c r="PNM72" s="264"/>
      <c r="PNN72" s="264"/>
      <c r="PNO72" s="264"/>
      <c r="PNP72" s="264"/>
      <c r="PNQ72" s="264"/>
      <c r="PNR72" s="264"/>
      <c r="PNS72" s="264"/>
      <c r="PNT72" s="264"/>
      <c r="PNU72" s="264"/>
      <c r="PNV72" s="264"/>
      <c r="PNW72" s="264"/>
      <c r="PNX72" s="264"/>
      <c r="PNY72" s="264"/>
      <c r="PNZ72" s="264"/>
      <c r="POA72" s="264"/>
      <c r="POB72" s="264"/>
      <c r="POC72" s="264"/>
      <c r="POD72" s="264"/>
      <c r="POE72" s="264"/>
      <c r="POF72" s="264"/>
      <c r="POG72" s="264"/>
      <c r="POH72" s="264"/>
      <c r="POI72" s="264"/>
      <c r="POJ72" s="264"/>
      <c r="POK72" s="264"/>
      <c r="POL72" s="264"/>
      <c r="POM72" s="264"/>
      <c r="PON72" s="264"/>
      <c r="POO72" s="264"/>
      <c r="POP72" s="264"/>
      <c r="POQ72" s="264"/>
      <c r="POR72" s="264"/>
      <c r="POS72" s="264"/>
      <c r="POT72" s="264"/>
      <c r="POU72" s="264"/>
      <c r="POV72" s="264"/>
      <c r="POW72" s="264"/>
      <c r="POX72" s="264"/>
      <c r="POY72" s="264"/>
      <c r="POZ72" s="264"/>
      <c r="PPA72" s="264"/>
      <c r="PPB72" s="264"/>
      <c r="PPC72" s="264"/>
      <c r="PPD72" s="264"/>
      <c r="PPE72" s="264"/>
      <c r="PPF72" s="264"/>
      <c r="PPG72" s="264"/>
      <c r="PPH72" s="264"/>
      <c r="PPI72" s="264"/>
      <c r="PPJ72" s="264"/>
      <c r="PPK72" s="264"/>
      <c r="PPL72" s="264"/>
      <c r="PPM72" s="264"/>
      <c r="PPN72" s="264"/>
      <c r="PPO72" s="264"/>
      <c r="PPP72" s="264"/>
      <c r="PPQ72" s="264"/>
      <c r="PPR72" s="264"/>
      <c r="PPS72" s="264"/>
      <c r="PPT72" s="264"/>
      <c r="PPU72" s="264"/>
      <c r="PPV72" s="264"/>
      <c r="PPW72" s="264"/>
      <c r="PPX72" s="264"/>
      <c r="PPY72" s="264"/>
      <c r="PPZ72" s="264"/>
      <c r="PQA72" s="264"/>
      <c r="PQB72" s="264"/>
      <c r="PQC72" s="264"/>
      <c r="PQD72" s="264"/>
      <c r="PQE72" s="264"/>
      <c r="PQF72" s="264"/>
      <c r="PQG72" s="264"/>
      <c r="PQH72" s="264"/>
      <c r="PQI72" s="264"/>
      <c r="PQJ72" s="264"/>
      <c r="PQK72" s="264"/>
      <c r="PQL72" s="264"/>
      <c r="PQM72" s="264"/>
      <c r="PQN72" s="264"/>
      <c r="PQO72" s="264"/>
      <c r="PQP72" s="264"/>
      <c r="PQQ72" s="264"/>
      <c r="PQR72" s="264"/>
      <c r="PQS72" s="264"/>
      <c r="PQT72" s="264"/>
      <c r="PQU72" s="264"/>
      <c r="PQV72" s="264"/>
      <c r="PQW72" s="264"/>
      <c r="PQX72" s="264"/>
      <c r="PQY72" s="264"/>
      <c r="PQZ72" s="264"/>
      <c r="PRA72" s="264"/>
      <c r="PRB72" s="264"/>
      <c r="PRC72" s="264"/>
      <c r="PRD72" s="264"/>
      <c r="PRE72" s="264"/>
      <c r="PRF72" s="264"/>
      <c r="PRG72" s="264"/>
      <c r="PRH72" s="264"/>
      <c r="PRI72" s="264"/>
      <c r="PRJ72" s="264"/>
      <c r="PRK72" s="264"/>
      <c r="PRL72" s="264"/>
      <c r="PRM72" s="264"/>
      <c r="PRN72" s="264"/>
      <c r="PRO72" s="264"/>
      <c r="PRP72" s="264"/>
      <c r="PRQ72" s="264"/>
      <c r="PRR72" s="264"/>
      <c r="PRS72" s="264"/>
      <c r="PRT72" s="264"/>
      <c r="PRU72" s="264"/>
      <c r="PRV72" s="264"/>
      <c r="PRW72" s="264"/>
      <c r="PRX72" s="264"/>
      <c r="PRY72" s="264"/>
      <c r="PRZ72" s="264"/>
      <c r="PSA72" s="264"/>
      <c r="PSB72" s="264"/>
      <c r="PSC72" s="264"/>
      <c r="PSD72" s="264"/>
      <c r="PSE72" s="264"/>
      <c r="PSF72" s="264"/>
      <c r="PSG72" s="264"/>
      <c r="PSH72" s="264"/>
      <c r="PSI72" s="264"/>
      <c r="PSJ72" s="264"/>
      <c r="PSK72" s="264"/>
      <c r="PSL72" s="264"/>
      <c r="PSM72" s="264"/>
      <c r="PSN72" s="264"/>
      <c r="PSO72" s="264"/>
      <c r="PSP72" s="264"/>
      <c r="PSQ72" s="264"/>
      <c r="PSR72" s="264"/>
      <c r="PSS72" s="264"/>
      <c r="PST72" s="264"/>
      <c r="PSU72" s="264"/>
      <c r="PSV72" s="264"/>
      <c r="PSW72" s="264"/>
      <c r="PSX72" s="264"/>
      <c r="PSY72" s="264"/>
      <c r="PSZ72" s="264"/>
      <c r="PTA72" s="264"/>
      <c r="PTB72" s="264"/>
      <c r="PTC72" s="264"/>
      <c r="PTD72" s="264"/>
      <c r="PTE72" s="264"/>
      <c r="PTF72" s="264"/>
      <c r="PTG72" s="264"/>
      <c r="PTH72" s="264"/>
      <c r="PTI72" s="264"/>
      <c r="PTJ72" s="264"/>
      <c r="PTK72" s="264"/>
      <c r="PTL72" s="264"/>
      <c r="PTM72" s="264"/>
      <c r="PTN72" s="264"/>
      <c r="PTO72" s="264"/>
      <c r="PTP72" s="264"/>
      <c r="PTQ72" s="264"/>
      <c r="PTR72" s="264"/>
      <c r="PTS72" s="264"/>
      <c r="PTT72" s="264"/>
      <c r="PTU72" s="264"/>
      <c r="PTV72" s="264"/>
      <c r="PTW72" s="264"/>
      <c r="PTX72" s="264"/>
      <c r="PTY72" s="264"/>
      <c r="PTZ72" s="264"/>
      <c r="PUA72" s="264"/>
      <c r="PUB72" s="264"/>
      <c r="PUC72" s="264"/>
      <c r="PUD72" s="264"/>
      <c r="PUE72" s="264"/>
      <c r="PUF72" s="264"/>
      <c r="PUG72" s="264"/>
      <c r="PUH72" s="264"/>
      <c r="PUI72" s="264"/>
      <c r="PUJ72" s="264"/>
      <c r="PUK72" s="264"/>
      <c r="PUL72" s="264"/>
      <c r="PUM72" s="264"/>
      <c r="PUN72" s="264"/>
      <c r="PUO72" s="264"/>
      <c r="PUP72" s="264"/>
      <c r="PUQ72" s="264"/>
      <c r="PUR72" s="264"/>
      <c r="PUS72" s="264"/>
      <c r="PUT72" s="264"/>
      <c r="PUU72" s="264"/>
      <c r="PUV72" s="264"/>
      <c r="PUW72" s="264"/>
      <c r="PUX72" s="264"/>
      <c r="PUY72" s="264"/>
      <c r="PUZ72" s="264"/>
      <c r="PVA72" s="264"/>
      <c r="PVB72" s="264"/>
      <c r="PVC72" s="264"/>
      <c r="PVD72" s="264"/>
      <c r="PVE72" s="264"/>
      <c r="PVF72" s="264"/>
      <c r="PVG72" s="264"/>
      <c r="PVH72" s="264"/>
      <c r="PVI72" s="264"/>
      <c r="PVJ72" s="264"/>
      <c r="PVK72" s="264"/>
      <c r="PVL72" s="264"/>
      <c r="PVM72" s="264"/>
      <c r="PVN72" s="264"/>
      <c r="PVO72" s="264"/>
      <c r="PVP72" s="264"/>
      <c r="PVQ72" s="264"/>
      <c r="PVR72" s="264"/>
      <c r="PVS72" s="264"/>
      <c r="PVT72" s="264"/>
      <c r="PVU72" s="264"/>
      <c r="PVV72" s="264"/>
      <c r="PVW72" s="264"/>
      <c r="PVX72" s="264"/>
      <c r="PVY72" s="264"/>
      <c r="PVZ72" s="264"/>
      <c r="PWA72" s="264"/>
      <c r="PWB72" s="264"/>
      <c r="PWC72" s="264"/>
      <c r="PWD72" s="264"/>
      <c r="PWE72" s="264"/>
      <c r="PWF72" s="264"/>
      <c r="PWG72" s="264"/>
      <c r="PWH72" s="264"/>
      <c r="PWI72" s="264"/>
      <c r="PWJ72" s="264"/>
      <c r="PWK72" s="264"/>
      <c r="PWL72" s="264"/>
      <c r="PWM72" s="264"/>
      <c r="PWN72" s="264"/>
      <c r="PWO72" s="264"/>
      <c r="PWP72" s="264"/>
      <c r="PWQ72" s="264"/>
      <c r="PWR72" s="264"/>
      <c r="PWS72" s="264"/>
      <c r="PWT72" s="264"/>
      <c r="PWU72" s="264"/>
      <c r="PWV72" s="264"/>
      <c r="PWW72" s="264"/>
      <c r="PWX72" s="264"/>
      <c r="PWY72" s="264"/>
      <c r="PWZ72" s="264"/>
      <c r="PXA72" s="264"/>
      <c r="PXB72" s="264"/>
      <c r="PXC72" s="264"/>
      <c r="PXD72" s="264"/>
      <c r="PXE72" s="264"/>
      <c r="PXF72" s="264"/>
      <c r="PXG72" s="264"/>
      <c r="PXH72" s="264"/>
      <c r="PXI72" s="264"/>
      <c r="PXJ72" s="264"/>
      <c r="PXK72" s="264"/>
      <c r="PXL72" s="264"/>
      <c r="PXM72" s="264"/>
      <c r="PXN72" s="264"/>
      <c r="PXO72" s="264"/>
      <c r="PXP72" s="264"/>
      <c r="PXQ72" s="264"/>
      <c r="PXR72" s="264"/>
      <c r="PXS72" s="264"/>
      <c r="PXT72" s="264"/>
      <c r="PXU72" s="264"/>
      <c r="PXV72" s="264"/>
      <c r="PXW72" s="264"/>
      <c r="PXX72" s="264"/>
      <c r="PXY72" s="264"/>
      <c r="PXZ72" s="264"/>
      <c r="PYA72" s="264"/>
      <c r="PYB72" s="264"/>
      <c r="PYC72" s="264"/>
      <c r="PYD72" s="264"/>
      <c r="PYE72" s="264"/>
      <c r="PYF72" s="264"/>
      <c r="PYG72" s="264"/>
      <c r="PYH72" s="264"/>
      <c r="PYI72" s="264"/>
      <c r="PYJ72" s="264"/>
      <c r="PYK72" s="264"/>
      <c r="PYL72" s="264"/>
      <c r="PYM72" s="264"/>
      <c r="PYN72" s="264"/>
      <c r="PYO72" s="264"/>
      <c r="PYP72" s="264"/>
      <c r="PYQ72" s="264"/>
      <c r="PYR72" s="264"/>
      <c r="PYS72" s="264"/>
      <c r="PYT72" s="264"/>
      <c r="PYU72" s="264"/>
      <c r="PYV72" s="264"/>
      <c r="PYW72" s="264"/>
      <c r="PYX72" s="264"/>
      <c r="PYY72" s="264"/>
      <c r="PYZ72" s="264"/>
      <c r="PZA72" s="264"/>
      <c r="PZB72" s="264"/>
      <c r="PZC72" s="264"/>
      <c r="PZD72" s="264"/>
      <c r="PZE72" s="264"/>
      <c r="PZF72" s="264"/>
      <c r="PZG72" s="264"/>
      <c r="PZH72" s="264"/>
      <c r="PZI72" s="264"/>
      <c r="PZJ72" s="264"/>
      <c r="PZK72" s="264"/>
      <c r="PZL72" s="264"/>
      <c r="PZM72" s="264"/>
      <c r="PZN72" s="264"/>
      <c r="PZO72" s="264"/>
      <c r="PZP72" s="264"/>
      <c r="PZQ72" s="264"/>
      <c r="PZR72" s="264"/>
      <c r="PZS72" s="264"/>
      <c r="PZT72" s="264"/>
      <c r="PZU72" s="264"/>
      <c r="PZV72" s="264"/>
      <c r="PZW72" s="264"/>
      <c r="PZX72" s="264"/>
      <c r="PZY72" s="264"/>
      <c r="PZZ72" s="264"/>
      <c r="QAA72" s="264"/>
      <c r="QAB72" s="264"/>
      <c r="QAC72" s="264"/>
      <c r="QAD72" s="264"/>
      <c r="QAE72" s="264"/>
      <c r="QAF72" s="264"/>
      <c r="QAG72" s="264"/>
      <c r="QAH72" s="264"/>
      <c r="QAI72" s="264"/>
      <c r="QAJ72" s="264"/>
      <c r="QAK72" s="264"/>
      <c r="QAL72" s="264"/>
      <c r="QAM72" s="264"/>
      <c r="QAN72" s="264"/>
      <c r="QAO72" s="264"/>
      <c r="QAP72" s="264"/>
      <c r="QAQ72" s="264"/>
      <c r="QAR72" s="264"/>
      <c r="QAS72" s="264"/>
      <c r="QAT72" s="264"/>
      <c r="QAU72" s="264"/>
      <c r="QAV72" s="264"/>
      <c r="QAW72" s="264"/>
      <c r="QAX72" s="264"/>
      <c r="QAY72" s="264"/>
      <c r="QAZ72" s="264"/>
      <c r="QBA72" s="264"/>
      <c r="QBB72" s="264"/>
      <c r="QBC72" s="264"/>
      <c r="QBD72" s="264"/>
      <c r="QBE72" s="264"/>
      <c r="QBF72" s="264"/>
      <c r="QBG72" s="264"/>
      <c r="QBH72" s="264"/>
      <c r="QBI72" s="264"/>
      <c r="QBJ72" s="264"/>
      <c r="QBK72" s="264"/>
      <c r="QBL72" s="264"/>
      <c r="QBM72" s="264"/>
      <c r="QBN72" s="264"/>
      <c r="QBO72" s="264"/>
      <c r="QBP72" s="264"/>
      <c r="QBQ72" s="264"/>
      <c r="QBR72" s="264"/>
      <c r="QBS72" s="264"/>
      <c r="QBT72" s="264"/>
      <c r="QBU72" s="264"/>
      <c r="QBV72" s="264"/>
      <c r="QBW72" s="264"/>
      <c r="QBX72" s="264"/>
      <c r="QBY72" s="264"/>
      <c r="QBZ72" s="264"/>
      <c r="QCA72" s="264"/>
      <c r="QCB72" s="264"/>
      <c r="QCC72" s="264"/>
      <c r="QCD72" s="264"/>
      <c r="QCE72" s="264"/>
      <c r="QCF72" s="264"/>
      <c r="QCG72" s="264"/>
      <c r="QCH72" s="264"/>
      <c r="QCI72" s="264"/>
      <c r="QCJ72" s="264"/>
      <c r="QCK72" s="264"/>
      <c r="QCL72" s="264"/>
      <c r="QCM72" s="264"/>
      <c r="QCN72" s="264"/>
      <c r="QCO72" s="264"/>
      <c r="QCP72" s="264"/>
      <c r="QCQ72" s="264"/>
      <c r="QCR72" s="264"/>
      <c r="QCS72" s="264"/>
      <c r="QCT72" s="264"/>
      <c r="QCU72" s="264"/>
      <c r="QCV72" s="264"/>
      <c r="QCW72" s="264"/>
      <c r="QCX72" s="264"/>
      <c r="QCY72" s="264"/>
      <c r="QCZ72" s="264"/>
      <c r="QDA72" s="264"/>
      <c r="QDB72" s="264"/>
      <c r="QDC72" s="264"/>
      <c r="QDD72" s="264"/>
      <c r="QDE72" s="264"/>
      <c r="QDF72" s="264"/>
      <c r="QDG72" s="264"/>
      <c r="QDH72" s="264"/>
      <c r="QDI72" s="264"/>
      <c r="QDJ72" s="264"/>
      <c r="QDK72" s="264"/>
      <c r="QDL72" s="264"/>
      <c r="QDM72" s="264"/>
      <c r="QDN72" s="264"/>
      <c r="QDO72" s="264"/>
      <c r="QDP72" s="264"/>
      <c r="QDQ72" s="264"/>
      <c r="QDR72" s="264"/>
      <c r="QDS72" s="264"/>
      <c r="QDT72" s="264"/>
      <c r="QDU72" s="264"/>
      <c r="QDV72" s="264"/>
      <c r="QDW72" s="264"/>
      <c r="QDX72" s="264"/>
      <c r="QDY72" s="264"/>
      <c r="QDZ72" s="264"/>
      <c r="QEA72" s="264"/>
      <c r="QEB72" s="264"/>
      <c r="QEC72" s="264"/>
      <c r="QED72" s="264"/>
      <c r="QEE72" s="264"/>
      <c r="QEF72" s="264"/>
      <c r="QEG72" s="264"/>
      <c r="QEH72" s="264"/>
      <c r="QEI72" s="264"/>
      <c r="QEJ72" s="264"/>
      <c r="QEK72" s="264"/>
      <c r="QEL72" s="264"/>
      <c r="QEM72" s="264"/>
      <c r="QEN72" s="264"/>
      <c r="QEO72" s="264"/>
      <c r="QEP72" s="264"/>
      <c r="QEQ72" s="264"/>
      <c r="QER72" s="264"/>
      <c r="QES72" s="264"/>
      <c r="QET72" s="264"/>
      <c r="QEU72" s="264"/>
      <c r="QEV72" s="264"/>
      <c r="QEW72" s="264"/>
      <c r="QEX72" s="264"/>
      <c r="QEY72" s="264"/>
      <c r="QEZ72" s="264"/>
      <c r="QFA72" s="264"/>
      <c r="QFB72" s="264"/>
      <c r="QFC72" s="264"/>
      <c r="QFD72" s="264"/>
      <c r="QFE72" s="264"/>
      <c r="QFF72" s="264"/>
      <c r="QFG72" s="264"/>
      <c r="QFH72" s="264"/>
      <c r="QFI72" s="264"/>
      <c r="QFJ72" s="264"/>
      <c r="QFK72" s="264"/>
      <c r="QFL72" s="264"/>
      <c r="QFM72" s="264"/>
      <c r="QFN72" s="264"/>
      <c r="QFO72" s="264"/>
      <c r="QFP72" s="264"/>
      <c r="QFQ72" s="264"/>
      <c r="QFR72" s="264"/>
      <c r="QFS72" s="264"/>
      <c r="QFT72" s="264"/>
      <c r="QFU72" s="264"/>
      <c r="QFV72" s="264"/>
      <c r="QFW72" s="264"/>
      <c r="QFX72" s="264"/>
      <c r="QFY72" s="264"/>
      <c r="QFZ72" s="264"/>
      <c r="QGA72" s="264"/>
      <c r="QGB72" s="264"/>
      <c r="QGC72" s="264"/>
      <c r="QGD72" s="264"/>
      <c r="QGE72" s="264"/>
      <c r="QGF72" s="264"/>
      <c r="QGG72" s="264"/>
      <c r="QGH72" s="264"/>
      <c r="QGI72" s="264"/>
      <c r="QGJ72" s="264"/>
      <c r="QGK72" s="264"/>
      <c r="QGL72" s="264"/>
      <c r="QGM72" s="264"/>
      <c r="QGN72" s="264"/>
      <c r="QGO72" s="264"/>
      <c r="QGP72" s="264"/>
      <c r="QGQ72" s="264"/>
      <c r="QGR72" s="264"/>
      <c r="QGS72" s="264"/>
      <c r="QGT72" s="264"/>
      <c r="QGU72" s="264"/>
      <c r="QGV72" s="264"/>
      <c r="QGW72" s="264"/>
      <c r="QGX72" s="264"/>
      <c r="QGY72" s="264"/>
      <c r="QGZ72" s="264"/>
      <c r="QHA72" s="264"/>
      <c r="QHB72" s="264"/>
      <c r="QHC72" s="264"/>
      <c r="QHD72" s="264"/>
      <c r="QHE72" s="264"/>
      <c r="QHF72" s="264"/>
      <c r="QHG72" s="264"/>
      <c r="QHH72" s="264"/>
      <c r="QHI72" s="264"/>
      <c r="QHJ72" s="264"/>
      <c r="QHK72" s="264"/>
      <c r="QHL72" s="264"/>
      <c r="QHM72" s="264"/>
      <c r="QHN72" s="264"/>
      <c r="QHO72" s="264"/>
      <c r="QHP72" s="264"/>
      <c r="QHQ72" s="264"/>
      <c r="QHR72" s="264"/>
      <c r="QHS72" s="264"/>
      <c r="QHT72" s="264"/>
      <c r="QHU72" s="264"/>
      <c r="QHV72" s="264"/>
      <c r="QHW72" s="264"/>
      <c r="QHX72" s="264"/>
      <c r="QHY72" s="264"/>
      <c r="QHZ72" s="264"/>
      <c r="QIA72" s="264"/>
      <c r="QIB72" s="264"/>
      <c r="QIC72" s="264"/>
      <c r="QID72" s="264"/>
      <c r="QIE72" s="264"/>
      <c r="QIF72" s="264"/>
      <c r="QIG72" s="264"/>
      <c r="QIH72" s="264"/>
      <c r="QII72" s="264"/>
      <c r="QIJ72" s="264"/>
      <c r="QIK72" s="264"/>
      <c r="QIL72" s="264"/>
      <c r="QIM72" s="264"/>
      <c r="QIN72" s="264"/>
      <c r="QIO72" s="264"/>
      <c r="QIP72" s="264"/>
      <c r="QIQ72" s="264"/>
      <c r="QIR72" s="264"/>
      <c r="QIS72" s="264"/>
      <c r="QIT72" s="264"/>
      <c r="QIU72" s="264"/>
      <c r="QIV72" s="264"/>
      <c r="QIW72" s="264"/>
      <c r="QIX72" s="264"/>
      <c r="QIY72" s="264"/>
      <c r="QIZ72" s="264"/>
      <c r="QJA72" s="264"/>
      <c r="QJB72" s="264"/>
      <c r="QJC72" s="264"/>
      <c r="QJD72" s="264"/>
      <c r="QJE72" s="264"/>
      <c r="QJF72" s="264"/>
      <c r="QJG72" s="264"/>
      <c r="QJH72" s="264"/>
      <c r="QJI72" s="264"/>
      <c r="QJJ72" s="264"/>
      <c r="QJK72" s="264"/>
      <c r="QJL72" s="264"/>
      <c r="QJM72" s="264"/>
      <c r="QJN72" s="264"/>
      <c r="QJO72" s="264"/>
      <c r="QJP72" s="264"/>
      <c r="QJQ72" s="264"/>
      <c r="QJR72" s="264"/>
      <c r="QJS72" s="264"/>
      <c r="QJT72" s="264"/>
      <c r="QJU72" s="264"/>
      <c r="QJV72" s="264"/>
      <c r="QJW72" s="264"/>
      <c r="QJX72" s="264"/>
      <c r="QJY72" s="264"/>
      <c r="QJZ72" s="264"/>
      <c r="QKA72" s="264"/>
      <c r="QKB72" s="264"/>
      <c r="QKC72" s="264"/>
      <c r="QKD72" s="264"/>
      <c r="QKE72" s="264"/>
      <c r="QKF72" s="264"/>
      <c r="QKG72" s="264"/>
      <c r="QKH72" s="264"/>
      <c r="QKI72" s="264"/>
      <c r="QKJ72" s="264"/>
      <c r="QKK72" s="264"/>
      <c r="QKL72" s="264"/>
      <c r="QKM72" s="264"/>
      <c r="QKN72" s="264"/>
      <c r="QKO72" s="264"/>
      <c r="QKP72" s="264"/>
      <c r="QKQ72" s="264"/>
      <c r="QKR72" s="264"/>
      <c r="QKS72" s="264"/>
      <c r="QKT72" s="264"/>
      <c r="QKU72" s="264"/>
      <c r="QKV72" s="264"/>
      <c r="QKW72" s="264"/>
      <c r="QKX72" s="264"/>
      <c r="QKY72" s="264"/>
      <c r="QKZ72" s="264"/>
      <c r="QLA72" s="264"/>
      <c r="QLB72" s="264"/>
      <c r="QLC72" s="264"/>
      <c r="QLD72" s="264"/>
      <c r="QLE72" s="264"/>
      <c r="QLF72" s="264"/>
      <c r="QLG72" s="264"/>
      <c r="QLH72" s="264"/>
      <c r="QLI72" s="264"/>
      <c r="QLJ72" s="264"/>
      <c r="QLK72" s="264"/>
      <c r="QLL72" s="264"/>
      <c r="QLM72" s="264"/>
      <c r="QLN72" s="264"/>
      <c r="QLO72" s="264"/>
      <c r="QLP72" s="264"/>
      <c r="QLQ72" s="264"/>
      <c r="QLR72" s="264"/>
      <c r="QLS72" s="264"/>
      <c r="QLT72" s="264"/>
      <c r="QLU72" s="264"/>
      <c r="QLV72" s="264"/>
      <c r="QLW72" s="264"/>
      <c r="QLX72" s="264"/>
      <c r="QLY72" s="264"/>
      <c r="QLZ72" s="264"/>
      <c r="QMA72" s="264"/>
      <c r="QMB72" s="264"/>
      <c r="QMC72" s="264"/>
      <c r="QMD72" s="264"/>
      <c r="QME72" s="264"/>
      <c r="QMF72" s="264"/>
      <c r="QMG72" s="264"/>
      <c r="QMH72" s="264"/>
      <c r="QMI72" s="264"/>
      <c r="QMJ72" s="264"/>
      <c r="QMK72" s="264"/>
      <c r="QML72" s="264"/>
      <c r="QMM72" s="264"/>
      <c r="QMN72" s="264"/>
      <c r="QMO72" s="264"/>
      <c r="QMP72" s="264"/>
      <c r="QMQ72" s="264"/>
      <c r="QMR72" s="264"/>
      <c r="QMS72" s="264"/>
      <c r="QMT72" s="264"/>
      <c r="QMU72" s="264"/>
      <c r="QMV72" s="264"/>
      <c r="QMW72" s="264"/>
      <c r="QMX72" s="264"/>
      <c r="QMY72" s="264"/>
      <c r="QMZ72" s="264"/>
      <c r="QNA72" s="264"/>
      <c r="QNB72" s="264"/>
      <c r="QNC72" s="264"/>
      <c r="QND72" s="264"/>
      <c r="QNE72" s="264"/>
      <c r="QNF72" s="264"/>
      <c r="QNG72" s="264"/>
      <c r="QNH72" s="264"/>
      <c r="QNI72" s="264"/>
      <c r="QNJ72" s="264"/>
      <c r="QNK72" s="264"/>
      <c r="QNL72" s="264"/>
      <c r="QNM72" s="264"/>
      <c r="QNN72" s="264"/>
      <c r="QNO72" s="264"/>
      <c r="QNP72" s="264"/>
      <c r="QNQ72" s="264"/>
      <c r="QNR72" s="264"/>
      <c r="QNS72" s="264"/>
      <c r="QNT72" s="264"/>
      <c r="QNU72" s="264"/>
      <c r="QNV72" s="264"/>
      <c r="QNW72" s="264"/>
      <c r="QNX72" s="264"/>
      <c r="QNY72" s="264"/>
      <c r="QNZ72" s="264"/>
      <c r="QOA72" s="264"/>
      <c r="QOB72" s="264"/>
      <c r="QOC72" s="264"/>
      <c r="QOD72" s="264"/>
      <c r="QOE72" s="264"/>
      <c r="QOF72" s="264"/>
      <c r="QOG72" s="264"/>
      <c r="QOH72" s="264"/>
      <c r="QOI72" s="264"/>
      <c r="QOJ72" s="264"/>
      <c r="QOK72" s="264"/>
      <c r="QOL72" s="264"/>
      <c r="QOM72" s="264"/>
      <c r="QON72" s="264"/>
      <c r="QOO72" s="264"/>
      <c r="QOP72" s="264"/>
      <c r="QOQ72" s="264"/>
      <c r="QOR72" s="264"/>
      <c r="QOS72" s="264"/>
      <c r="QOT72" s="264"/>
      <c r="QOU72" s="264"/>
      <c r="QOV72" s="264"/>
      <c r="QOW72" s="264"/>
      <c r="QOX72" s="264"/>
      <c r="QOY72" s="264"/>
      <c r="QOZ72" s="264"/>
      <c r="QPA72" s="264"/>
      <c r="QPB72" s="264"/>
      <c r="QPC72" s="264"/>
      <c r="QPD72" s="264"/>
      <c r="QPE72" s="264"/>
      <c r="QPF72" s="264"/>
      <c r="QPG72" s="264"/>
      <c r="QPH72" s="264"/>
      <c r="QPI72" s="264"/>
      <c r="QPJ72" s="264"/>
      <c r="QPK72" s="264"/>
      <c r="QPL72" s="264"/>
      <c r="QPM72" s="264"/>
      <c r="QPN72" s="264"/>
      <c r="QPO72" s="264"/>
      <c r="QPP72" s="264"/>
      <c r="QPQ72" s="264"/>
      <c r="QPR72" s="264"/>
      <c r="QPS72" s="264"/>
      <c r="QPT72" s="264"/>
      <c r="QPU72" s="264"/>
      <c r="QPV72" s="264"/>
      <c r="QPW72" s="264"/>
      <c r="QPX72" s="264"/>
      <c r="QPY72" s="264"/>
      <c r="QPZ72" s="264"/>
      <c r="QQA72" s="264"/>
      <c r="QQB72" s="264"/>
      <c r="QQC72" s="264"/>
      <c r="QQD72" s="264"/>
      <c r="QQE72" s="264"/>
      <c r="QQF72" s="264"/>
      <c r="QQG72" s="264"/>
      <c r="QQH72" s="264"/>
      <c r="QQI72" s="264"/>
      <c r="QQJ72" s="264"/>
      <c r="QQK72" s="264"/>
      <c r="QQL72" s="264"/>
      <c r="QQM72" s="264"/>
      <c r="QQN72" s="264"/>
      <c r="QQO72" s="264"/>
      <c r="QQP72" s="264"/>
      <c r="QQQ72" s="264"/>
      <c r="QQR72" s="264"/>
      <c r="QQS72" s="264"/>
      <c r="QQT72" s="264"/>
      <c r="QQU72" s="264"/>
      <c r="QQV72" s="264"/>
      <c r="QQW72" s="264"/>
      <c r="QQX72" s="264"/>
      <c r="QQY72" s="264"/>
      <c r="QQZ72" s="264"/>
      <c r="QRA72" s="264"/>
      <c r="QRB72" s="264"/>
      <c r="QRC72" s="264"/>
      <c r="QRD72" s="264"/>
      <c r="QRE72" s="264"/>
      <c r="QRF72" s="264"/>
      <c r="QRG72" s="264"/>
      <c r="QRH72" s="264"/>
      <c r="QRI72" s="264"/>
      <c r="QRJ72" s="264"/>
      <c r="QRK72" s="264"/>
      <c r="QRL72" s="264"/>
      <c r="QRM72" s="264"/>
      <c r="QRN72" s="264"/>
      <c r="QRO72" s="264"/>
      <c r="QRP72" s="264"/>
      <c r="QRQ72" s="264"/>
      <c r="QRR72" s="264"/>
      <c r="QRS72" s="264"/>
      <c r="QRT72" s="264"/>
      <c r="QRU72" s="264"/>
      <c r="QRV72" s="264"/>
      <c r="QRW72" s="264"/>
      <c r="QRX72" s="264"/>
      <c r="QRY72" s="264"/>
      <c r="QRZ72" s="264"/>
      <c r="QSA72" s="264"/>
      <c r="QSB72" s="264"/>
      <c r="QSC72" s="264"/>
      <c r="QSD72" s="264"/>
      <c r="QSE72" s="264"/>
      <c r="QSF72" s="264"/>
      <c r="QSG72" s="264"/>
      <c r="QSH72" s="264"/>
      <c r="QSI72" s="264"/>
      <c r="QSJ72" s="264"/>
      <c r="QSK72" s="264"/>
      <c r="QSL72" s="264"/>
      <c r="QSM72" s="264"/>
      <c r="QSN72" s="264"/>
      <c r="QSO72" s="264"/>
      <c r="QSP72" s="264"/>
      <c r="QSQ72" s="264"/>
      <c r="QSR72" s="264"/>
      <c r="QSS72" s="264"/>
      <c r="QST72" s="264"/>
      <c r="QSU72" s="264"/>
      <c r="QSV72" s="264"/>
      <c r="QSW72" s="264"/>
      <c r="QSX72" s="264"/>
      <c r="QSY72" s="264"/>
      <c r="QSZ72" s="264"/>
      <c r="QTA72" s="264"/>
      <c r="QTB72" s="264"/>
      <c r="QTC72" s="264"/>
      <c r="QTD72" s="264"/>
      <c r="QTE72" s="264"/>
      <c r="QTF72" s="264"/>
      <c r="QTG72" s="264"/>
      <c r="QTH72" s="264"/>
      <c r="QTI72" s="264"/>
      <c r="QTJ72" s="264"/>
      <c r="QTK72" s="264"/>
      <c r="QTL72" s="264"/>
      <c r="QTM72" s="264"/>
      <c r="QTN72" s="264"/>
      <c r="QTO72" s="264"/>
      <c r="QTP72" s="264"/>
      <c r="QTQ72" s="264"/>
      <c r="QTR72" s="264"/>
      <c r="QTS72" s="264"/>
      <c r="QTT72" s="264"/>
      <c r="QTU72" s="264"/>
      <c r="QTV72" s="264"/>
      <c r="QTW72" s="264"/>
      <c r="QTX72" s="264"/>
      <c r="QTY72" s="264"/>
      <c r="QTZ72" s="264"/>
      <c r="QUA72" s="264"/>
      <c r="QUB72" s="264"/>
      <c r="QUC72" s="264"/>
      <c r="QUD72" s="264"/>
      <c r="QUE72" s="264"/>
      <c r="QUF72" s="264"/>
      <c r="QUG72" s="264"/>
      <c r="QUH72" s="264"/>
      <c r="QUI72" s="264"/>
      <c r="QUJ72" s="264"/>
      <c r="QUK72" s="264"/>
      <c r="QUL72" s="264"/>
      <c r="QUM72" s="264"/>
      <c r="QUN72" s="264"/>
      <c r="QUO72" s="264"/>
      <c r="QUP72" s="264"/>
      <c r="QUQ72" s="264"/>
      <c r="QUR72" s="264"/>
      <c r="QUS72" s="264"/>
      <c r="QUT72" s="264"/>
      <c r="QUU72" s="264"/>
      <c r="QUV72" s="264"/>
      <c r="QUW72" s="264"/>
      <c r="QUX72" s="264"/>
      <c r="QUY72" s="264"/>
      <c r="QUZ72" s="264"/>
      <c r="QVA72" s="264"/>
      <c r="QVB72" s="264"/>
      <c r="QVC72" s="264"/>
      <c r="QVD72" s="264"/>
      <c r="QVE72" s="264"/>
      <c r="QVF72" s="264"/>
      <c r="QVG72" s="264"/>
      <c r="QVH72" s="264"/>
      <c r="QVI72" s="264"/>
      <c r="QVJ72" s="264"/>
      <c r="QVK72" s="264"/>
      <c r="QVL72" s="264"/>
      <c r="QVM72" s="264"/>
      <c r="QVN72" s="264"/>
      <c r="QVO72" s="264"/>
      <c r="QVP72" s="264"/>
      <c r="QVQ72" s="264"/>
      <c r="QVR72" s="264"/>
      <c r="QVS72" s="264"/>
      <c r="QVT72" s="264"/>
      <c r="QVU72" s="264"/>
      <c r="QVV72" s="264"/>
      <c r="QVW72" s="264"/>
      <c r="QVX72" s="264"/>
      <c r="QVY72" s="264"/>
      <c r="QVZ72" s="264"/>
      <c r="QWA72" s="264"/>
      <c r="QWB72" s="264"/>
      <c r="QWC72" s="264"/>
      <c r="QWD72" s="264"/>
      <c r="QWE72" s="264"/>
      <c r="QWF72" s="264"/>
      <c r="QWG72" s="264"/>
      <c r="QWH72" s="264"/>
      <c r="QWI72" s="264"/>
      <c r="QWJ72" s="264"/>
      <c r="QWK72" s="264"/>
      <c r="QWL72" s="264"/>
      <c r="QWM72" s="264"/>
      <c r="QWN72" s="264"/>
      <c r="QWO72" s="264"/>
      <c r="QWP72" s="264"/>
      <c r="QWQ72" s="264"/>
      <c r="QWR72" s="264"/>
      <c r="QWS72" s="264"/>
      <c r="QWT72" s="264"/>
      <c r="QWU72" s="264"/>
      <c r="QWV72" s="264"/>
      <c r="QWW72" s="264"/>
      <c r="QWX72" s="264"/>
      <c r="QWY72" s="264"/>
      <c r="QWZ72" s="264"/>
      <c r="QXA72" s="264"/>
      <c r="QXB72" s="264"/>
      <c r="QXC72" s="264"/>
      <c r="QXD72" s="264"/>
      <c r="QXE72" s="264"/>
      <c r="QXF72" s="264"/>
      <c r="QXG72" s="264"/>
      <c r="QXH72" s="264"/>
      <c r="QXI72" s="264"/>
      <c r="QXJ72" s="264"/>
      <c r="QXK72" s="264"/>
      <c r="QXL72" s="264"/>
      <c r="QXM72" s="264"/>
      <c r="QXN72" s="264"/>
      <c r="QXO72" s="264"/>
      <c r="QXP72" s="264"/>
      <c r="QXQ72" s="264"/>
      <c r="QXR72" s="264"/>
      <c r="QXS72" s="264"/>
      <c r="QXT72" s="264"/>
      <c r="QXU72" s="264"/>
      <c r="QXV72" s="264"/>
      <c r="QXW72" s="264"/>
      <c r="QXX72" s="264"/>
      <c r="QXY72" s="264"/>
      <c r="QXZ72" s="264"/>
      <c r="QYA72" s="264"/>
      <c r="QYB72" s="264"/>
      <c r="QYC72" s="264"/>
      <c r="QYD72" s="264"/>
      <c r="QYE72" s="264"/>
      <c r="QYF72" s="264"/>
      <c r="QYG72" s="264"/>
      <c r="QYH72" s="264"/>
      <c r="QYI72" s="264"/>
      <c r="QYJ72" s="264"/>
      <c r="QYK72" s="264"/>
      <c r="QYL72" s="264"/>
      <c r="QYM72" s="264"/>
      <c r="QYN72" s="264"/>
      <c r="QYO72" s="264"/>
      <c r="QYP72" s="264"/>
      <c r="QYQ72" s="264"/>
      <c r="QYR72" s="264"/>
      <c r="QYS72" s="264"/>
      <c r="QYT72" s="264"/>
      <c r="QYU72" s="264"/>
      <c r="QYV72" s="264"/>
      <c r="QYW72" s="264"/>
      <c r="QYX72" s="264"/>
      <c r="QYY72" s="264"/>
      <c r="QYZ72" s="264"/>
      <c r="QZA72" s="264"/>
      <c r="QZB72" s="264"/>
      <c r="QZC72" s="264"/>
      <c r="QZD72" s="264"/>
      <c r="QZE72" s="264"/>
      <c r="QZF72" s="264"/>
      <c r="QZG72" s="264"/>
      <c r="QZH72" s="264"/>
      <c r="QZI72" s="264"/>
      <c r="QZJ72" s="264"/>
      <c r="QZK72" s="264"/>
      <c r="QZL72" s="264"/>
      <c r="QZM72" s="264"/>
      <c r="QZN72" s="264"/>
      <c r="QZO72" s="264"/>
      <c r="QZP72" s="264"/>
      <c r="QZQ72" s="264"/>
      <c r="QZR72" s="264"/>
      <c r="QZS72" s="264"/>
      <c r="QZT72" s="264"/>
      <c r="QZU72" s="264"/>
      <c r="QZV72" s="264"/>
      <c r="QZW72" s="264"/>
      <c r="QZX72" s="264"/>
      <c r="QZY72" s="264"/>
      <c r="QZZ72" s="264"/>
      <c r="RAA72" s="264"/>
      <c r="RAB72" s="264"/>
      <c r="RAC72" s="264"/>
      <c r="RAD72" s="264"/>
      <c r="RAE72" s="264"/>
      <c r="RAF72" s="264"/>
      <c r="RAG72" s="264"/>
      <c r="RAH72" s="264"/>
      <c r="RAI72" s="264"/>
      <c r="RAJ72" s="264"/>
      <c r="RAK72" s="264"/>
      <c r="RAL72" s="264"/>
      <c r="RAM72" s="264"/>
      <c r="RAN72" s="264"/>
      <c r="RAO72" s="264"/>
      <c r="RAP72" s="264"/>
      <c r="RAQ72" s="264"/>
      <c r="RAR72" s="264"/>
      <c r="RAS72" s="264"/>
      <c r="RAT72" s="264"/>
      <c r="RAU72" s="264"/>
      <c r="RAV72" s="264"/>
      <c r="RAW72" s="264"/>
      <c r="RAX72" s="264"/>
      <c r="RAY72" s="264"/>
      <c r="RAZ72" s="264"/>
      <c r="RBA72" s="264"/>
      <c r="RBB72" s="264"/>
      <c r="RBC72" s="264"/>
      <c r="RBD72" s="264"/>
      <c r="RBE72" s="264"/>
      <c r="RBF72" s="264"/>
      <c r="RBG72" s="264"/>
      <c r="RBH72" s="264"/>
      <c r="RBI72" s="264"/>
      <c r="RBJ72" s="264"/>
      <c r="RBK72" s="264"/>
      <c r="RBL72" s="264"/>
      <c r="RBM72" s="264"/>
      <c r="RBN72" s="264"/>
      <c r="RBO72" s="264"/>
      <c r="RBP72" s="264"/>
      <c r="RBQ72" s="264"/>
      <c r="RBR72" s="264"/>
      <c r="RBS72" s="264"/>
      <c r="RBT72" s="264"/>
      <c r="RBU72" s="264"/>
      <c r="RBV72" s="264"/>
      <c r="RBW72" s="264"/>
      <c r="RBX72" s="264"/>
      <c r="RBY72" s="264"/>
      <c r="RBZ72" s="264"/>
      <c r="RCA72" s="264"/>
      <c r="RCB72" s="264"/>
      <c r="RCC72" s="264"/>
      <c r="RCD72" s="264"/>
      <c r="RCE72" s="264"/>
      <c r="RCF72" s="264"/>
      <c r="RCG72" s="264"/>
      <c r="RCH72" s="264"/>
      <c r="RCI72" s="264"/>
      <c r="RCJ72" s="264"/>
      <c r="RCK72" s="264"/>
      <c r="RCL72" s="264"/>
      <c r="RCM72" s="264"/>
      <c r="RCN72" s="264"/>
      <c r="RCO72" s="264"/>
      <c r="RCP72" s="264"/>
      <c r="RCQ72" s="264"/>
      <c r="RCR72" s="264"/>
      <c r="RCS72" s="264"/>
      <c r="RCT72" s="264"/>
      <c r="RCU72" s="264"/>
      <c r="RCV72" s="264"/>
      <c r="RCW72" s="264"/>
      <c r="RCX72" s="264"/>
      <c r="RCY72" s="264"/>
      <c r="RCZ72" s="264"/>
      <c r="RDA72" s="264"/>
      <c r="RDB72" s="264"/>
      <c r="RDC72" s="264"/>
      <c r="RDD72" s="264"/>
      <c r="RDE72" s="264"/>
      <c r="RDF72" s="264"/>
      <c r="RDG72" s="264"/>
      <c r="RDH72" s="264"/>
      <c r="RDI72" s="264"/>
      <c r="RDJ72" s="264"/>
      <c r="RDK72" s="264"/>
      <c r="RDL72" s="264"/>
      <c r="RDM72" s="264"/>
      <c r="RDN72" s="264"/>
      <c r="RDO72" s="264"/>
      <c r="RDP72" s="264"/>
      <c r="RDQ72" s="264"/>
      <c r="RDR72" s="264"/>
      <c r="RDS72" s="264"/>
      <c r="RDT72" s="264"/>
      <c r="RDU72" s="264"/>
      <c r="RDV72" s="264"/>
      <c r="RDW72" s="264"/>
      <c r="RDX72" s="264"/>
      <c r="RDY72" s="264"/>
      <c r="RDZ72" s="264"/>
      <c r="REA72" s="264"/>
      <c r="REB72" s="264"/>
      <c r="REC72" s="264"/>
      <c r="RED72" s="264"/>
      <c r="REE72" s="264"/>
      <c r="REF72" s="264"/>
      <c r="REG72" s="264"/>
      <c r="REH72" s="264"/>
      <c r="REI72" s="264"/>
      <c r="REJ72" s="264"/>
      <c r="REK72" s="264"/>
      <c r="REL72" s="264"/>
      <c r="REM72" s="264"/>
      <c r="REN72" s="264"/>
      <c r="REO72" s="264"/>
      <c r="REP72" s="264"/>
      <c r="REQ72" s="264"/>
      <c r="RER72" s="264"/>
      <c r="RES72" s="264"/>
      <c r="RET72" s="264"/>
      <c r="REU72" s="264"/>
      <c r="REV72" s="264"/>
      <c r="REW72" s="264"/>
      <c r="REX72" s="264"/>
      <c r="REY72" s="264"/>
      <c r="REZ72" s="264"/>
      <c r="RFA72" s="264"/>
      <c r="RFB72" s="264"/>
      <c r="RFC72" s="264"/>
      <c r="RFD72" s="264"/>
      <c r="RFE72" s="264"/>
      <c r="RFF72" s="264"/>
      <c r="RFG72" s="264"/>
      <c r="RFH72" s="264"/>
      <c r="RFI72" s="264"/>
      <c r="RFJ72" s="264"/>
      <c r="RFK72" s="264"/>
      <c r="RFL72" s="264"/>
      <c r="RFM72" s="264"/>
      <c r="RFN72" s="264"/>
      <c r="RFO72" s="264"/>
      <c r="RFP72" s="264"/>
      <c r="RFQ72" s="264"/>
      <c r="RFR72" s="264"/>
      <c r="RFS72" s="264"/>
      <c r="RFT72" s="264"/>
      <c r="RFU72" s="264"/>
      <c r="RFV72" s="264"/>
      <c r="RFW72" s="264"/>
      <c r="RFX72" s="264"/>
      <c r="RFY72" s="264"/>
      <c r="RFZ72" s="264"/>
      <c r="RGA72" s="264"/>
      <c r="RGB72" s="264"/>
      <c r="RGC72" s="264"/>
      <c r="RGD72" s="264"/>
      <c r="RGE72" s="264"/>
      <c r="RGF72" s="264"/>
      <c r="RGG72" s="264"/>
      <c r="RGH72" s="264"/>
      <c r="RGI72" s="264"/>
      <c r="RGJ72" s="264"/>
      <c r="RGK72" s="264"/>
      <c r="RGL72" s="264"/>
      <c r="RGM72" s="264"/>
      <c r="RGN72" s="264"/>
      <c r="RGO72" s="264"/>
      <c r="RGP72" s="264"/>
      <c r="RGQ72" s="264"/>
      <c r="RGR72" s="264"/>
      <c r="RGS72" s="264"/>
      <c r="RGT72" s="264"/>
      <c r="RGU72" s="264"/>
      <c r="RGV72" s="264"/>
      <c r="RGW72" s="264"/>
      <c r="RGX72" s="264"/>
      <c r="RGY72" s="264"/>
      <c r="RGZ72" s="264"/>
      <c r="RHA72" s="264"/>
      <c r="RHB72" s="264"/>
      <c r="RHC72" s="264"/>
      <c r="RHD72" s="264"/>
      <c r="RHE72" s="264"/>
      <c r="RHF72" s="264"/>
      <c r="RHG72" s="264"/>
      <c r="RHH72" s="264"/>
      <c r="RHI72" s="264"/>
      <c r="RHJ72" s="264"/>
      <c r="RHK72" s="264"/>
      <c r="RHL72" s="264"/>
      <c r="RHM72" s="264"/>
      <c r="RHN72" s="264"/>
      <c r="RHO72" s="264"/>
      <c r="RHP72" s="264"/>
      <c r="RHQ72" s="264"/>
      <c r="RHR72" s="264"/>
      <c r="RHS72" s="264"/>
      <c r="RHT72" s="264"/>
      <c r="RHU72" s="264"/>
      <c r="RHV72" s="264"/>
      <c r="RHW72" s="264"/>
      <c r="RHX72" s="264"/>
      <c r="RHY72" s="264"/>
      <c r="RHZ72" s="264"/>
      <c r="RIA72" s="264"/>
      <c r="RIB72" s="264"/>
      <c r="RIC72" s="264"/>
      <c r="RID72" s="264"/>
      <c r="RIE72" s="264"/>
      <c r="RIF72" s="264"/>
      <c r="RIG72" s="264"/>
      <c r="RIH72" s="264"/>
      <c r="RII72" s="264"/>
      <c r="RIJ72" s="264"/>
      <c r="RIK72" s="264"/>
      <c r="RIL72" s="264"/>
      <c r="RIM72" s="264"/>
      <c r="RIN72" s="264"/>
      <c r="RIO72" s="264"/>
      <c r="RIP72" s="264"/>
      <c r="RIQ72" s="264"/>
      <c r="RIR72" s="264"/>
      <c r="RIS72" s="264"/>
      <c r="RIT72" s="264"/>
      <c r="RIU72" s="264"/>
      <c r="RIV72" s="264"/>
      <c r="RIW72" s="264"/>
      <c r="RIX72" s="264"/>
      <c r="RIY72" s="264"/>
      <c r="RIZ72" s="264"/>
      <c r="RJA72" s="264"/>
      <c r="RJB72" s="264"/>
      <c r="RJC72" s="264"/>
      <c r="RJD72" s="264"/>
      <c r="RJE72" s="264"/>
      <c r="RJF72" s="264"/>
      <c r="RJG72" s="264"/>
      <c r="RJH72" s="264"/>
      <c r="RJI72" s="264"/>
      <c r="RJJ72" s="264"/>
      <c r="RJK72" s="264"/>
      <c r="RJL72" s="264"/>
      <c r="RJM72" s="264"/>
      <c r="RJN72" s="264"/>
      <c r="RJO72" s="264"/>
      <c r="RJP72" s="264"/>
      <c r="RJQ72" s="264"/>
      <c r="RJR72" s="264"/>
      <c r="RJS72" s="264"/>
      <c r="RJT72" s="264"/>
      <c r="RJU72" s="264"/>
      <c r="RJV72" s="264"/>
      <c r="RJW72" s="264"/>
      <c r="RJX72" s="264"/>
      <c r="RJY72" s="264"/>
      <c r="RJZ72" s="264"/>
      <c r="RKA72" s="264"/>
      <c r="RKB72" s="264"/>
      <c r="RKC72" s="264"/>
      <c r="RKD72" s="264"/>
      <c r="RKE72" s="264"/>
      <c r="RKF72" s="264"/>
      <c r="RKG72" s="264"/>
      <c r="RKH72" s="264"/>
      <c r="RKI72" s="264"/>
      <c r="RKJ72" s="264"/>
      <c r="RKK72" s="264"/>
      <c r="RKL72" s="264"/>
      <c r="RKM72" s="264"/>
      <c r="RKN72" s="264"/>
      <c r="RKO72" s="264"/>
      <c r="RKP72" s="264"/>
      <c r="RKQ72" s="264"/>
      <c r="RKR72" s="264"/>
      <c r="RKS72" s="264"/>
      <c r="RKT72" s="264"/>
      <c r="RKU72" s="264"/>
      <c r="RKV72" s="264"/>
      <c r="RKW72" s="264"/>
      <c r="RKX72" s="264"/>
      <c r="RKY72" s="264"/>
      <c r="RKZ72" s="264"/>
      <c r="RLA72" s="264"/>
      <c r="RLB72" s="264"/>
      <c r="RLC72" s="264"/>
      <c r="RLD72" s="264"/>
      <c r="RLE72" s="264"/>
      <c r="RLF72" s="264"/>
      <c r="RLG72" s="264"/>
      <c r="RLH72" s="264"/>
      <c r="RLI72" s="264"/>
      <c r="RLJ72" s="264"/>
      <c r="RLK72" s="264"/>
      <c r="RLL72" s="264"/>
      <c r="RLM72" s="264"/>
      <c r="RLN72" s="264"/>
      <c r="RLO72" s="264"/>
      <c r="RLP72" s="264"/>
      <c r="RLQ72" s="264"/>
      <c r="RLR72" s="264"/>
      <c r="RLS72" s="264"/>
      <c r="RLT72" s="264"/>
      <c r="RLU72" s="264"/>
      <c r="RLV72" s="264"/>
      <c r="RLW72" s="264"/>
      <c r="RLX72" s="264"/>
      <c r="RLY72" s="264"/>
      <c r="RLZ72" s="264"/>
      <c r="RMA72" s="264"/>
      <c r="RMB72" s="264"/>
      <c r="RMC72" s="264"/>
      <c r="RMD72" s="264"/>
      <c r="RME72" s="264"/>
      <c r="RMF72" s="264"/>
      <c r="RMG72" s="264"/>
      <c r="RMH72" s="264"/>
      <c r="RMI72" s="264"/>
      <c r="RMJ72" s="264"/>
      <c r="RMK72" s="264"/>
      <c r="RML72" s="264"/>
      <c r="RMM72" s="264"/>
      <c r="RMN72" s="264"/>
      <c r="RMO72" s="264"/>
      <c r="RMP72" s="264"/>
      <c r="RMQ72" s="264"/>
      <c r="RMR72" s="264"/>
      <c r="RMS72" s="264"/>
      <c r="RMT72" s="264"/>
      <c r="RMU72" s="264"/>
      <c r="RMV72" s="264"/>
      <c r="RMW72" s="264"/>
      <c r="RMX72" s="264"/>
      <c r="RMY72" s="264"/>
      <c r="RMZ72" s="264"/>
      <c r="RNA72" s="264"/>
      <c r="RNB72" s="264"/>
      <c r="RNC72" s="264"/>
      <c r="RND72" s="264"/>
      <c r="RNE72" s="264"/>
      <c r="RNF72" s="264"/>
      <c r="RNG72" s="264"/>
      <c r="RNH72" s="264"/>
      <c r="RNI72" s="264"/>
      <c r="RNJ72" s="264"/>
      <c r="RNK72" s="264"/>
      <c r="RNL72" s="264"/>
      <c r="RNM72" s="264"/>
      <c r="RNN72" s="264"/>
      <c r="RNO72" s="264"/>
      <c r="RNP72" s="264"/>
      <c r="RNQ72" s="264"/>
      <c r="RNR72" s="264"/>
      <c r="RNS72" s="264"/>
      <c r="RNT72" s="264"/>
      <c r="RNU72" s="264"/>
      <c r="RNV72" s="264"/>
      <c r="RNW72" s="264"/>
      <c r="RNX72" s="264"/>
      <c r="RNY72" s="264"/>
      <c r="RNZ72" s="264"/>
      <c r="ROA72" s="264"/>
      <c r="ROB72" s="264"/>
      <c r="ROC72" s="264"/>
      <c r="ROD72" s="264"/>
      <c r="ROE72" s="264"/>
      <c r="ROF72" s="264"/>
      <c r="ROG72" s="264"/>
      <c r="ROH72" s="264"/>
      <c r="ROI72" s="264"/>
      <c r="ROJ72" s="264"/>
      <c r="ROK72" s="264"/>
      <c r="ROL72" s="264"/>
      <c r="ROM72" s="264"/>
      <c r="RON72" s="264"/>
      <c r="ROO72" s="264"/>
      <c r="ROP72" s="264"/>
      <c r="ROQ72" s="264"/>
      <c r="ROR72" s="264"/>
      <c r="ROS72" s="264"/>
      <c r="ROT72" s="264"/>
      <c r="ROU72" s="264"/>
      <c r="ROV72" s="264"/>
      <c r="ROW72" s="264"/>
      <c r="ROX72" s="264"/>
      <c r="ROY72" s="264"/>
      <c r="ROZ72" s="264"/>
      <c r="RPA72" s="264"/>
      <c r="RPB72" s="264"/>
      <c r="RPC72" s="264"/>
      <c r="RPD72" s="264"/>
      <c r="RPE72" s="264"/>
      <c r="RPF72" s="264"/>
      <c r="RPG72" s="264"/>
      <c r="RPH72" s="264"/>
      <c r="RPI72" s="264"/>
      <c r="RPJ72" s="264"/>
      <c r="RPK72" s="264"/>
      <c r="RPL72" s="264"/>
      <c r="RPM72" s="264"/>
      <c r="RPN72" s="264"/>
      <c r="RPO72" s="264"/>
      <c r="RPP72" s="264"/>
      <c r="RPQ72" s="264"/>
      <c r="RPR72" s="264"/>
      <c r="RPS72" s="264"/>
      <c r="RPT72" s="264"/>
      <c r="RPU72" s="264"/>
      <c r="RPV72" s="264"/>
      <c r="RPW72" s="264"/>
      <c r="RPX72" s="264"/>
      <c r="RPY72" s="264"/>
      <c r="RPZ72" s="264"/>
      <c r="RQA72" s="264"/>
      <c r="RQB72" s="264"/>
      <c r="RQC72" s="264"/>
      <c r="RQD72" s="264"/>
      <c r="RQE72" s="264"/>
      <c r="RQF72" s="264"/>
      <c r="RQG72" s="264"/>
      <c r="RQH72" s="264"/>
      <c r="RQI72" s="264"/>
      <c r="RQJ72" s="264"/>
      <c r="RQK72" s="264"/>
      <c r="RQL72" s="264"/>
      <c r="RQM72" s="264"/>
      <c r="RQN72" s="264"/>
      <c r="RQO72" s="264"/>
      <c r="RQP72" s="264"/>
      <c r="RQQ72" s="264"/>
      <c r="RQR72" s="264"/>
      <c r="RQS72" s="264"/>
      <c r="RQT72" s="264"/>
      <c r="RQU72" s="264"/>
      <c r="RQV72" s="264"/>
      <c r="RQW72" s="264"/>
      <c r="RQX72" s="264"/>
      <c r="RQY72" s="264"/>
      <c r="RQZ72" s="264"/>
      <c r="RRA72" s="264"/>
      <c r="RRB72" s="264"/>
      <c r="RRC72" s="264"/>
      <c r="RRD72" s="264"/>
      <c r="RRE72" s="264"/>
      <c r="RRF72" s="264"/>
      <c r="RRG72" s="264"/>
      <c r="RRH72" s="264"/>
      <c r="RRI72" s="264"/>
      <c r="RRJ72" s="264"/>
      <c r="RRK72" s="264"/>
      <c r="RRL72" s="264"/>
      <c r="RRM72" s="264"/>
      <c r="RRN72" s="264"/>
      <c r="RRO72" s="264"/>
      <c r="RRP72" s="264"/>
      <c r="RRQ72" s="264"/>
      <c r="RRR72" s="264"/>
      <c r="RRS72" s="264"/>
      <c r="RRT72" s="264"/>
      <c r="RRU72" s="264"/>
      <c r="RRV72" s="264"/>
      <c r="RRW72" s="264"/>
      <c r="RRX72" s="264"/>
      <c r="RRY72" s="264"/>
      <c r="RRZ72" s="264"/>
      <c r="RSA72" s="264"/>
      <c r="RSB72" s="264"/>
      <c r="RSC72" s="264"/>
      <c r="RSD72" s="264"/>
      <c r="RSE72" s="264"/>
      <c r="RSF72" s="264"/>
      <c r="RSG72" s="264"/>
      <c r="RSH72" s="264"/>
      <c r="RSI72" s="264"/>
      <c r="RSJ72" s="264"/>
      <c r="RSK72" s="264"/>
      <c r="RSL72" s="264"/>
      <c r="RSM72" s="264"/>
      <c r="RSN72" s="264"/>
      <c r="RSO72" s="264"/>
      <c r="RSP72" s="264"/>
      <c r="RSQ72" s="264"/>
      <c r="RSR72" s="264"/>
      <c r="RSS72" s="264"/>
      <c r="RST72" s="264"/>
      <c r="RSU72" s="264"/>
      <c r="RSV72" s="264"/>
      <c r="RSW72" s="264"/>
      <c r="RSX72" s="264"/>
      <c r="RSY72" s="264"/>
      <c r="RSZ72" s="264"/>
      <c r="RTA72" s="264"/>
      <c r="RTB72" s="264"/>
      <c r="RTC72" s="264"/>
      <c r="RTD72" s="264"/>
      <c r="RTE72" s="264"/>
      <c r="RTF72" s="264"/>
      <c r="RTG72" s="264"/>
      <c r="RTH72" s="264"/>
      <c r="RTI72" s="264"/>
      <c r="RTJ72" s="264"/>
      <c r="RTK72" s="264"/>
      <c r="RTL72" s="264"/>
      <c r="RTM72" s="264"/>
      <c r="RTN72" s="264"/>
      <c r="RTO72" s="264"/>
      <c r="RTP72" s="264"/>
      <c r="RTQ72" s="264"/>
      <c r="RTR72" s="264"/>
      <c r="RTS72" s="264"/>
      <c r="RTT72" s="264"/>
      <c r="RTU72" s="264"/>
      <c r="RTV72" s="264"/>
      <c r="RTW72" s="264"/>
      <c r="RTX72" s="264"/>
      <c r="RTY72" s="264"/>
      <c r="RTZ72" s="264"/>
      <c r="RUA72" s="264"/>
      <c r="RUB72" s="264"/>
      <c r="RUC72" s="264"/>
      <c r="RUD72" s="264"/>
      <c r="RUE72" s="264"/>
      <c r="RUF72" s="264"/>
      <c r="RUG72" s="264"/>
      <c r="RUH72" s="264"/>
      <c r="RUI72" s="264"/>
      <c r="RUJ72" s="264"/>
      <c r="RUK72" s="264"/>
      <c r="RUL72" s="264"/>
      <c r="RUM72" s="264"/>
      <c r="RUN72" s="264"/>
      <c r="RUO72" s="264"/>
      <c r="RUP72" s="264"/>
      <c r="RUQ72" s="264"/>
      <c r="RUR72" s="264"/>
      <c r="RUS72" s="264"/>
      <c r="RUT72" s="264"/>
      <c r="RUU72" s="264"/>
      <c r="RUV72" s="264"/>
      <c r="RUW72" s="264"/>
      <c r="RUX72" s="264"/>
      <c r="RUY72" s="264"/>
      <c r="RUZ72" s="264"/>
      <c r="RVA72" s="264"/>
      <c r="RVB72" s="264"/>
      <c r="RVC72" s="264"/>
      <c r="RVD72" s="264"/>
      <c r="RVE72" s="264"/>
      <c r="RVF72" s="264"/>
      <c r="RVG72" s="264"/>
      <c r="RVH72" s="264"/>
      <c r="RVI72" s="264"/>
      <c r="RVJ72" s="264"/>
      <c r="RVK72" s="264"/>
      <c r="RVL72" s="264"/>
      <c r="RVM72" s="264"/>
      <c r="RVN72" s="264"/>
      <c r="RVO72" s="264"/>
      <c r="RVP72" s="264"/>
      <c r="RVQ72" s="264"/>
      <c r="RVR72" s="264"/>
      <c r="RVS72" s="264"/>
      <c r="RVT72" s="264"/>
      <c r="RVU72" s="264"/>
      <c r="RVV72" s="264"/>
      <c r="RVW72" s="264"/>
      <c r="RVX72" s="264"/>
      <c r="RVY72" s="264"/>
      <c r="RVZ72" s="264"/>
      <c r="RWA72" s="264"/>
      <c r="RWB72" s="264"/>
      <c r="RWC72" s="264"/>
      <c r="RWD72" s="264"/>
      <c r="RWE72" s="264"/>
      <c r="RWF72" s="264"/>
      <c r="RWG72" s="264"/>
      <c r="RWH72" s="264"/>
      <c r="RWI72" s="264"/>
      <c r="RWJ72" s="264"/>
      <c r="RWK72" s="264"/>
      <c r="RWL72" s="264"/>
      <c r="RWM72" s="264"/>
      <c r="RWN72" s="264"/>
      <c r="RWO72" s="264"/>
      <c r="RWP72" s="264"/>
      <c r="RWQ72" s="264"/>
      <c r="RWR72" s="264"/>
      <c r="RWS72" s="264"/>
      <c r="RWT72" s="264"/>
      <c r="RWU72" s="264"/>
      <c r="RWV72" s="264"/>
      <c r="RWW72" s="264"/>
      <c r="RWX72" s="264"/>
      <c r="RWY72" s="264"/>
      <c r="RWZ72" s="264"/>
      <c r="RXA72" s="264"/>
      <c r="RXB72" s="264"/>
      <c r="RXC72" s="264"/>
      <c r="RXD72" s="264"/>
      <c r="RXE72" s="264"/>
      <c r="RXF72" s="264"/>
      <c r="RXG72" s="264"/>
      <c r="RXH72" s="264"/>
      <c r="RXI72" s="264"/>
      <c r="RXJ72" s="264"/>
      <c r="RXK72" s="264"/>
      <c r="RXL72" s="264"/>
      <c r="RXM72" s="264"/>
      <c r="RXN72" s="264"/>
      <c r="RXO72" s="264"/>
      <c r="RXP72" s="264"/>
      <c r="RXQ72" s="264"/>
      <c r="RXR72" s="264"/>
      <c r="RXS72" s="264"/>
      <c r="RXT72" s="264"/>
      <c r="RXU72" s="264"/>
      <c r="RXV72" s="264"/>
      <c r="RXW72" s="264"/>
      <c r="RXX72" s="264"/>
      <c r="RXY72" s="264"/>
      <c r="RXZ72" s="264"/>
      <c r="RYA72" s="264"/>
      <c r="RYB72" s="264"/>
      <c r="RYC72" s="264"/>
      <c r="RYD72" s="264"/>
      <c r="RYE72" s="264"/>
      <c r="RYF72" s="264"/>
      <c r="RYG72" s="264"/>
      <c r="RYH72" s="264"/>
      <c r="RYI72" s="264"/>
      <c r="RYJ72" s="264"/>
      <c r="RYK72" s="264"/>
      <c r="RYL72" s="264"/>
      <c r="RYM72" s="264"/>
      <c r="RYN72" s="264"/>
      <c r="RYO72" s="264"/>
      <c r="RYP72" s="264"/>
      <c r="RYQ72" s="264"/>
      <c r="RYR72" s="264"/>
      <c r="RYS72" s="264"/>
      <c r="RYT72" s="264"/>
      <c r="RYU72" s="264"/>
      <c r="RYV72" s="264"/>
      <c r="RYW72" s="264"/>
      <c r="RYX72" s="264"/>
      <c r="RYY72" s="264"/>
      <c r="RYZ72" s="264"/>
      <c r="RZA72" s="264"/>
      <c r="RZB72" s="264"/>
      <c r="RZC72" s="264"/>
      <c r="RZD72" s="264"/>
      <c r="RZE72" s="264"/>
      <c r="RZF72" s="264"/>
      <c r="RZG72" s="264"/>
      <c r="RZH72" s="264"/>
      <c r="RZI72" s="264"/>
      <c r="RZJ72" s="264"/>
      <c r="RZK72" s="264"/>
      <c r="RZL72" s="264"/>
      <c r="RZM72" s="264"/>
      <c r="RZN72" s="264"/>
      <c r="RZO72" s="264"/>
      <c r="RZP72" s="264"/>
      <c r="RZQ72" s="264"/>
      <c r="RZR72" s="264"/>
      <c r="RZS72" s="264"/>
      <c r="RZT72" s="264"/>
      <c r="RZU72" s="264"/>
      <c r="RZV72" s="264"/>
      <c r="RZW72" s="264"/>
      <c r="RZX72" s="264"/>
      <c r="RZY72" s="264"/>
      <c r="RZZ72" s="264"/>
      <c r="SAA72" s="264"/>
      <c r="SAB72" s="264"/>
      <c r="SAC72" s="264"/>
      <c r="SAD72" s="264"/>
      <c r="SAE72" s="264"/>
      <c r="SAF72" s="264"/>
      <c r="SAG72" s="264"/>
      <c r="SAH72" s="264"/>
      <c r="SAI72" s="264"/>
      <c r="SAJ72" s="264"/>
      <c r="SAK72" s="264"/>
      <c r="SAL72" s="264"/>
      <c r="SAM72" s="264"/>
      <c r="SAN72" s="264"/>
      <c r="SAO72" s="264"/>
      <c r="SAP72" s="264"/>
      <c r="SAQ72" s="264"/>
      <c r="SAR72" s="264"/>
      <c r="SAS72" s="264"/>
      <c r="SAT72" s="264"/>
      <c r="SAU72" s="264"/>
      <c r="SAV72" s="264"/>
      <c r="SAW72" s="264"/>
      <c r="SAX72" s="264"/>
      <c r="SAY72" s="264"/>
      <c r="SAZ72" s="264"/>
      <c r="SBA72" s="264"/>
      <c r="SBB72" s="264"/>
      <c r="SBC72" s="264"/>
      <c r="SBD72" s="264"/>
      <c r="SBE72" s="264"/>
      <c r="SBF72" s="264"/>
      <c r="SBG72" s="264"/>
      <c r="SBH72" s="264"/>
      <c r="SBI72" s="264"/>
      <c r="SBJ72" s="264"/>
      <c r="SBK72" s="264"/>
      <c r="SBL72" s="264"/>
      <c r="SBM72" s="264"/>
      <c r="SBN72" s="264"/>
      <c r="SBO72" s="264"/>
      <c r="SBP72" s="264"/>
      <c r="SBQ72" s="264"/>
      <c r="SBR72" s="264"/>
      <c r="SBS72" s="264"/>
      <c r="SBT72" s="264"/>
      <c r="SBU72" s="264"/>
      <c r="SBV72" s="264"/>
      <c r="SBW72" s="264"/>
      <c r="SBX72" s="264"/>
      <c r="SBY72" s="264"/>
      <c r="SBZ72" s="264"/>
      <c r="SCA72" s="264"/>
      <c r="SCB72" s="264"/>
      <c r="SCC72" s="264"/>
      <c r="SCD72" s="264"/>
      <c r="SCE72" s="264"/>
      <c r="SCF72" s="264"/>
      <c r="SCG72" s="264"/>
      <c r="SCH72" s="264"/>
      <c r="SCI72" s="264"/>
      <c r="SCJ72" s="264"/>
      <c r="SCK72" s="264"/>
      <c r="SCL72" s="264"/>
      <c r="SCM72" s="264"/>
      <c r="SCN72" s="264"/>
      <c r="SCO72" s="264"/>
      <c r="SCP72" s="264"/>
      <c r="SCQ72" s="264"/>
      <c r="SCR72" s="264"/>
      <c r="SCS72" s="264"/>
      <c r="SCT72" s="264"/>
      <c r="SCU72" s="264"/>
      <c r="SCV72" s="264"/>
      <c r="SCW72" s="264"/>
      <c r="SCX72" s="264"/>
      <c r="SCY72" s="264"/>
      <c r="SCZ72" s="264"/>
      <c r="SDA72" s="264"/>
      <c r="SDB72" s="264"/>
      <c r="SDC72" s="264"/>
      <c r="SDD72" s="264"/>
      <c r="SDE72" s="264"/>
      <c r="SDF72" s="264"/>
      <c r="SDG72" s="264"/>
      <c r="SDH72" s="264"/>
      <c r="SDI72" s="264"/>
      <c r="SDJ72" s="264"/>
      <c r="SDK72" s="264"/>
      <c r="SDL72" s="264"/>
      <c r="SDM72" s="264"/>
      <c r="SDN72" s="264"/>
      <c r="SDO72" s="264"/>
      <c r="SDP72" s="264"/>
      <c r="SDQ72" s="264"/>
      <c r="SDR72" s="264"/>
      <c r="SDS72" s="264"/>
      <c r="SDT72" s="264"/>
      <c r="SDU72" s="264"/>
      <c r="SDV72" s="264"/>
      <c r="SDW72" s="264"/>
      <c r="SDX72" s="264"/>
      <c r="SDY72" s="264"/>
      <c r="SDZ72" s="264"/>
      <c r="SEA72" s="264"/>
      <c r="SEB72" s="264"/>
      <c r="SEC72" s="264"/>
      <c r="SED72" s="264"/>
      <c r="SEE72" s="264"/>
      <c r="SEF72" s="264"/>
      <c r="SEG72" s="264"/>
      <c r="SEH72" s="264"/>
      <c r="SEI72" s="264"/>
      <c r="SEJ72" s="264"/>
      <c r="SEK72" s="264"/>
      <c r="SEL72" s="264"/>
      <c r="SEM72" s="264"/>
      <c r="SEN72" s="264"/>
      <c r="SEO72" s="264"/>
      <c r="SEP72" s="264"/>
      <c r="SEQ72" s="264"/>
      <c r="SER72" s="264"/>
      <c r="SES72" s="264"/>
      <c r="SET72" s="264"/>
      <c r="SEU72" s="264"/>
      <c r="SEV72" s="264"/>
      <c r="SEW72" s="264"/>
      <c r="SEX72" s="264"/>
      <c r="SEY72" s="264"/>
      <c r="SEZ72" s="264"/>
      <c r="SFA72" s="264"/>
      <c r="SFB72" s="264"/>
      <c r="SFC72" s="264"/>
      <c r="SFD72" s="264"/>
      <c r="SFE72" s="264"/>
      <c r="SFF72" s="264"/>
      <c r="SFG72" s="264"/>
      <c r="SFH72" s="264"/>
      <c r="SFI72" s="264"/>
      <c r="SFJ72" s="264"/>
      <c r="SFK72" s="264"/>
      <c r="SFL72" s="264"/>
      <c r="SFM72" s="264"/>
      <c r="SFN72" s="264"/>
      <c r="SFO72" s="264"/>
      <c r="SFP72" s="264"/>
      <c r="SFQ72" s="264"/>
      <c r="SFR72" s="264"/>
      <c r="SFS72" s="264"/>
      <c r="SFT72" s="264"/>
      <c r="SFU72" s="264"/>
      <c r="SFV72" s="264"/>
      <c r="SFW72" s="264"/>
      <c r="SFX72" s="264"/>
      <c r="SFY72" s="264"/>
      <c r="SFZ72" s="264"/>
      <c r="SGA72" s="264"/>
      <c r="SGB72" s="264"/>
      <c r="SGC72" s="264"/>
      <c r="SGD72" s="264"/>
      <c r="SGE72" s="264"/>
      <c r="SGF72" s="264"/>
      <c r="SGG72" s="264"/>
      <c r="SGH72" s="264"/>
      <c r="SGI72" s="264"/>
      <c r="SGJ72" s="264"/>
      <c r="SGK72" s="264"/>
      <c r="SGL72" s="264"/>
      <c r="SGM72" s="264"/>
      <c r="SGN72" s="264"/>
      <c r="SGO72" s="264"/>
      <c r="SGP72" s="264"/>
      <c r="SGQ72" s="264"/>
      <c r="SGR72" s="264"/>
      <c r="SGS72" s="264"/>
      <c r="SGT72" s="264"/>
      <c r="SGU72" s="264"/>
      <c r="SGV72" s="264"/>
      <c r="SGW72" s="264"/>
      <c r="SGX72" s="264"/>
      <c r="SGY72" s="264"/>
      <c r="SGZ72" s="264"/>
      <c r="SHA72" s="264"/>
      <c r="SHB72" s="264"/>
      <c r="SHC72" s="264"/>
      <c r="SHD72" s="264"/>
      <c r="SHE72" s="264"/>
      <c r="SHF72" s="264"/>
      <c r="SHG72" s="264"/>
      <c r="SHH72" s="264"/>
      <c r="SHI72" s="264"/>
      <c r="SHJ72" s="264"/>
      <c r="SHK72" s="264"/>
      <c r="SHL72" s="264"/>
      <c r="SHM72" s="264"/>
      <c r="SHN72" s="264"/>
      <c r="SHO72" s="264"/>
      <c r="SHP72" s="264"/>
      <c r="SHQ72" s="264"/>
      <c r="SHR72" s="264"/>
      <c r="SHS72" s="264"/>
      <c r="SHT72" s="264"/>
      <c r="SHU72" s="264"/>
      <c r="SHV72" s="264"/>
      <c r="SHW72" s="264"/>
      <c r="SHX72" s="264"/>
      <c r="SHY72" s="264"/>
      <c r="SHZ72" s="264"/>
      <c r="SIA72" s="264"/>
      <c r="SIB72" s="264"/>
      <c r="SIC72" s="264"/>
      <c r="SID72" s="264"/>
      <c r="SIE72" s="264"/>
      <c r="SIF72" s="264"/>
      <c r="SIG72" s="264"/>
      <c r="SIH72" s="264"/>
      <c r="SII72" s="264"/>
      <c r="SIJ72" s="264"/>
      <c r="SIK72" s="264"/>
      <c r="SIL72" s="264"/>
      <c r="SIM72" s="264"/>
      <c r="SIN72" s="264"/>
      <c r="SIO72" s="264"/>
      <c r="SIP72" s="264"/>
      <c r="SIQ72" s="264"/>
      <c r="SIR72" s="264"/>
      <c r="SIS72" s="264"/>
      <c r="SIT72" s="264"/>
      <c r="SIU72" s="264"/>
      <c r="SIV72" s="264"/>
      <c r="SIW72" s="264"/>
      <c r="SIX72" s="264"/>
      <c r="SIY72" s="264"/>
      <c r="SIZ72" s="264"/>
      <c r="SJA72" s="264"/>
      <c r="SJB72" s="264"/>
      <c r="SJC72" s="264"/>
      <c r="SJD72" s="264"/>
      <c r="SJE72" s="264"/>
      <c r="SJF72" s="264"/>
      <c r="SJG72" s="264"/>
      <c r="SJH72" s="264"/>
      <c r="SJI72" s="264"/>
      <c r="SJJ72" s="264"/>
      <c r="SJK72" s="264"/>
      <c r="SJL72" s="264"/>
      <c r="SJM72" s="264"/>
      <c r="SJN72" s="264"/>
      <c r="SJO72" s="264"/>
      <c r="SJP72" s="264"/>
      <c r="SJQ72" s="264"/>
      <c r="SJR72" s="264"/>
      <c r="SJS72" s="264"/>
      <c r="SJT72" s="264"/>
      <c r="SJU72" s="264"/>
      <c r="SJV72" s="264"/>
      <c r="SJW72" s="264"/>
      <c r="SJX72" s="264"/>
      <c r="SJY72" s="264"/>
      <c r="SJZ72" s="264"/>
      <c r="SKA72" s="264"/>
      <c r="SKB72" s="264"/>
      <c r="SKC72" s="264"/>
      <c r="SKD72" s="264"/>
      <c r="SKE72" s="264"/>
      <c r="SKF72" s="264"/>
      <c r="SKG72" s="264"/>
      <c r="SKH72" s="264"/>
      <c r="SKI72" s="264"/>
      <c r="SKJ72" s="264"/>
      <c r="SKK72" s="264"/>
      <c r="SKL72" s="264"/>
      <c r="SKM72" s="264"/>
      <c r="SKN72" s="264"/>
      <c r="SKO72" s="264"/>
      <c r="SKP72" s="264"/>
      <c r="SKQ72" s="264"/>
      <c r="SKR72" s="264"/>
      <c r="SKS72" s="264"/>
      <c r="SKT72" s="264"/>
      <c r="SKU72" s="264"/>
      <c r="SKV72" s="264"/>
      <c r="SKW72" s="264"/>
      <c r="SKX72" s="264"/>
      <c r="SKY72" s="264"/>
      <c r="SKZ72" s="264"/>
      <c r="SLA72" s="264"/>
      <c r="SLB72" s="264"/>
      <c r="SLC72" s="264"/>
      <c r="SLD72" s="264"/>
      <c r="SLE72" s="264"/>
      <c r="SLF72" s="264"/>
      <c r="SLG72" s="264"/>
      <c r="SLH72" s="264"/>
      <c r="SLI72" s="264"/>
      <c r="SLJ72" s="264"/>
      <c r="SLK72" s="264"/>
      <c r="SLL72" s="264"/>
      <c r="SLM72" s="264"/>
      <c r="SLN72" s="264"/>
      <c r="SLO72" s="264"/>
      <c r="SLP72" s="264"/>
      <c r="SLQ72" s="264"/>
      <c r="SLR72" s="264"/>
      <c r="SLS72" s="264"/>
      <c r="SLT72" s="264"/>
      <c r="SLU72" s="264"/>
      <c r="SLV72" s="264"/>
      <c r="SLW72" s="264"/>
      <c r="SLX72" s="264"/>
      <c r="SLY72" s="264"/>
      <c r="SLZ72" s="264"/>
      <c r="SMA72" s="264"/>
      <c r="SMB72" s="264"/>
      <c r="SMC72" s="264"/>
      <c r="SMD72" s="264"/>
      <c r="SME72" s="264"/>
      <c r="SMF72" s="264"/>
      <c r="SMG72" s="264"/>
      <c r="SMH72" s="264"/>
      <c r="SMI72" s="264"/>
      <c r="SMJ72" s="264"/>
      <c r="SMK72" s="264"/>
      <c r="SML72" s="264"/>
      <c r="SMM72" s="264"/>
      <c r="SMN72" s="264"/>
      <c r="SMO72" s="264"/>
      <c r="SMP72" s="264"/>
      <c r="SMQ72" s="264"/>
      <c r="SMR72" s="264"/>
      <c r="SMS72" s="264"/>
      <c r="SMT72" s="264"/>
      <c r="SMU72" s="264"/>
      <c r="SMV72" s="264"/>
      <c r="SMW72" s="264"/>
      <c r="SMX72" s="264"/>
      <c r="SMY72" s="264"/>
      <c r="SMZ72" s="264"/>
      <c r="SNA72" s="264"/>
      <c r="SNB72" s="264"/>
      <c r="SNC72" s="264"/>
      <c r="SND72" s="264"/>
      <c r="SNE72" s="264"/>
      <c r="SNF72" s="264"/>
      <c r="SNG72" s="264"/>
      <c r="SNH72" s="264"/>
      <c r="SNI72" s="264"/>
      <c r="SNJ72" s="264"/>
      <c r="SNK72" s="264"/>
      <c r="SNL72" s="264"/>
      <c r="SNM72" s="264"/>
      <c r="SNN72" s="264"/>
      <c r="SNO72" s="264"/>
      <c r="SNP72" s="264"/>
      <c r="SNQ72" s="264"/>
      <c r="SNR72" s="264"/>
      <c r="SNS72" s="264"/>
      <c r="SNT72" s="264"/>
      <c r="SNU72" s="264"/>
      <c r="SNV72" s="264"/>
      <c r="SNW72" s="264"/>
      <c r="SNX72" s="264"/>
      <c r="SNY72" s="264"/>
      <c r="SNZ72" s="264"/>
      <c r="SOA72" s="264"/>
      <c r="SOB72" s="264"/>
      <c r="SOC72" s="264"/>
      <c r="SOD72" s="264"/>
      <c r="SOE72" s="264"/>
      <c r="SOF72" s="264"/>
      <c r="SOG72" s="264"/>
      <c r="SOH72" s="264"/>
      <c r="SOI72" s="264"/>
      <c r="SOJ72" s="264"/>
      <c r="SOK72" s="264"/>
      <c r="SOL72" s="264"/>
      <c r="SOM72" s="264"/>
      <c r="SON72" s="264"/>
      <c r="SOO72" s="264"/>
      <c r="SOP72" s="264"/>
      <c r="SOQ72" s="264"/>
      <c r="SOR72" s="264"/>
      <c r="SOS72" s="264"/>
      <c r="SOT72" s="264"/>
      <c r="SOU72" s="264"/>
      <c r="SOV72" s="264"/>
      <c r="SOW72" s="264"/>
      <c r="SOX72" s="264"/>
      <c r="SOY72" s="264"/>
      <c r="SOZ72" s="264"/>
      <c r="SPA72" s="264"/>
      <c r="SPB72" s="264"/>
      <c r="SPC72" s="264"/>
      <c r="SPD72" s="264"/>
      <c r="SPE72" s="264"/>
      <c r="SPF72" s="264"/>
      <c r="SPG72" s="264"/>
      <c r="SPH72" s="264"/>
      <c r="SPI72" s="264"/>
      <c r="SPJ72" s="264"/>
      <c r="SPK72" s="264"/>
      <c r="SPL72" s="264"/>
      <c r="SPM72" s="264"/>
      <c r="SPN72" s="264"/>
      <c r="SPO72" s="264"/>
      <c r="SPP72" s="264"/>
      <c r="SPQ72" s="264"/>
      <c r="SPR72" s="264"/>
      <c r="SPS72" s="264"/>
      <c r="SPT72" s="264"/>
      <c r="SPU72" s="264"/>
      <c r="SPV72" s="264"/>
      <c r="SPW72" s="264"/>
      <c r="SPX72" s="264"/>
      <c r="SPY72" s="264"/>
      <c r="SPZ72" s="264"/>
      <c r="SQA72" s="264"/>
      <c r="SQB72" s="264"/>
      <c r="SQC72" s="264"/>
      <c r="SQD72" s="264"/>
      <c r="SQE72" s="264"/>
      <c r="SQF72" s="264"/>
      <c r="SQG72" s="264"/>
      <c r="SQH72" s="264"/>
      <c r="SQI72" s="264"/>
      <c r="SQJ72" s="264"/>
      <c r="SQK72" s="264"/>
      <c r="SQL72" s="264"/>
      <c r="SQM72" s="264"/>
      <c r="SQN72" s="264"/>
      <c r="SQO72" s="264"/>
      <c r="SQP72" s="264"/>
      <c r="SQQ72" s="264"/>
      <c r="SQR72" s="264"/>
      <c r="SQS72" s="264"/>
      <c r="SQT72" s="264"/>
      <c r="SQU72" s="264"/>
      <c r="SQV72" s="264"/>
      <c r="SQW72" s="264"/>
      <c r="SQX72" s="264"/>
      <c r="SQY72" s="264"/>
      <c r="SQZ72" s="264"/>
      <c r="SRA72" s="264"/>
      <c r="SRB72" s="264"/>
      <c r="SRC72" s="264"/>
      <c r="SRD72" s="264"/>
      <c r="SRE72" s="264"/>
      <c r="SRF72" s="264"/>
      <c r="SRG72" s="264"/>
      <c r="SRH72" s="264"/>
      <c r="SRI72" s="264"/>
      <c r="SRJ72" s="264"/>
      <c r="SRK72" s="264"/>
      <c r="SRL72" s="264"/>
      <c r="SRM72" s="264"/>
      <c r="SRN72" s="264"/>
      <c r="SRO72" s="264"/>
      <c r="SRP72" s="264"/>
      <c r="SRQ72" s="264"/>
      <c r="SRR72" s="264"/>
      <c r="SRS72" s="264"/>
      <c r="SRT72" s="264"/>
      <c r="SRU72" s="264"/>
      <c r="SRV72" s="264"/>
      <c r="SRW72" s="264"/>
      <c r="SRX72" s="264"/>
      <c r="SRY72" s="264"/>
      <c r="SRZ72" s="264"/>
      <c r="SSA72" s="264"/>
      <c r="SSB72" s="264"/>
      <c r="SSC72" s="264"/>
      <c r="SSD72" s="264"/>
      <c r="SSE72" s="264"/>
      <c r="SSF72" s="264"/>
      <c r="SSG72" s="264"/>
      <c r="SSH72" s="264"/>
      <c r="SSI72" s="264"/>
      <c r="SSJ72" s="264"/>
      <c r="SSK72" s="264"/>
      <c r="SSL72" s="264"/>
      <c r="SSM72" s="264"/>
      <c r="SSN72" s="264"/>
      <c r="SSO72" s="264"/>
      <c r="SSP72" s="264"/>
      <c r="SSQ72" s="264"/>
      <c r="SSR72" s="264"/>
      <c r="SSS72" s="264"/>
      <c r="SST72" s="264"/>
      <c r="SSU72" s="264"/>
      <c r="SSV72" s="264"/>
      <c r="SSW72" s="264"/>
      <c r="SSX72" s="264"/>
      <c r="SSY72" s="264"/>
      <c r="SSZ72" s="264"/>
      <c r="STA72" s="264"/>
      <c r="STB72" s="264"/>
      <c r="STC72" s="264"/>
      <c r="STD72" s="264"/>
      <c r="STE72" s="264"/>
      <c r="STF72" s="264"/>
      <c r="STG72" s="264"/>
      <c r="STH72" s="264"/>
      <c r="STI72" s="264"/>
      <c r="STJ72" s="264"/>
      <c r="STK72" s="264"/>
      <c r="STL72" s="264"/>
      <c r="STM72" s="264"/>
      <c r="STN72" s="264"/>
      <c r="STO72" s="264"/>
      <c r="STP72" s="264"/>
      <c r="STQ72" s="264"/>
      <c r="STR72" s="264"/>
      <c r="STS72" s="264"/>
      <c r="STT72" s="264"/>
      <c r="STU72" s="264"/>
      <c r="STV72" s="264"/>
      <c r="STW72" s="264"/>
      <c r="STX72" s="264"/>
      <c r="STY72" s="264"/>
      <c r="STZ72" s="264"/>
      <c r="SUA72" s="264"/>
      <c r="SUB72" s="264"/>
      <c r="SUC72" s="264"/>
      <c r="SUD72" s="264"/>
      <c r="SUE72" s="264"/>
      <c r="SUF72" s="264"/>
      <c r="SUG72" s="264"/>
      <c r="SUH72" s="264"/>
      <c r="SUI72" s="264"/>
      <c r="SUJ72" s="264"/>
      <c r="SUK72" s="264"/>
      <c r="SUL72" s="264"/>
      <c r="SUM72" s="264"/>
      <c r="SUN72" s="264"/>
      <c r="SUO72" s="264"/>
      <c r="SUP72" s="264"/>
      <c r="SUQ72" s="264"/>
      <c r="SUR72" s="264"/>
      <c r="SUS72" s="264"/>
      <c r="SUT72" s="264"/>
      <c r="SUU72" s="264"/>
      <c r="SUV72" s="264"/>
      <c r="SUW72" s="264"/>
      <c r="SUX72" s="264"/>
      <c r="SUY72" s="264"/>
      <c r="SUZ72" s="264"/>
      <c r="SVA72" s="264"/>
      <c r="SVB72" s="264"/>
      <c r="SVC72" s="264"/>
      <c r="SVD72" s="264"/>
      <c r="SVE72" s="264"/>
      <c r="SVF72" s="264"/>
      <c r="SVG72" s="264"/>
      <c r="SVH72" s="264"/>
      <c r="SVI72" s="264"/>
      <c r="SVJ72" s="264"/>
      <c r="SVK72" s="264"/>
      <c r="SVL72" s="264"/>
      <c r="SVM72" s="264"/>
      <c r="SVN72" s="264"/>
      <c r="SVO72" s="264"/>
      <c r="SVP72" s="264"/>
      <c r="SVQ72" s="264"/>
      <c r="SVR72" s="264"/>
      <c r="SVS72" s="264"/>
      <c r="SVT72" s="264"/>
      <c r="SVU72" s="264"/>
      <c r="SVV72" s="264"/>
      <c r="SVW72" s="264"/>
      <c r="SVX72" s="264"/>
      <c r="SVY72" s="264"/>
      <c r="SVZ72" s="264"/>
      <c r="SWA72" s="264"/>
      <c r="SWB72" s="264"/>
      <c r="SWC72" s="264"/>
      <c r="SWD72" s="264"/>
      <c r="SWE72" s="264"/>
      <c r="SWF72" s="264"/>
      <c r="SWG72" s="264"/>
      <c r="SWH72" s="264"/>
      <c r="SWI72" s="264"/>
      <c r="SWJ72" s="264"/>
      <c r="SWK72" s="264"/>
      <c r="SWL72" s="264"/>
      <c r="SWM72" s="264"/>
      <c r="SWN72" s="264"/>
      <c r="SWO72" s="264"/>
      <c r="SWP72" s="264"/>
      <c r="SWQ72" s="264"/>
      <c r="SWR72" s="264"/>
      <c r="SWS72" s="264"/>
      <c r="SWT72" s="264"/>
      <c r="SWU72" s="264"/>
      <c r="SWV72" s="264"/>
      <c r="SWW72" s="264"/>
      <c r="SWX72" s="264"/>
      <c r="SWY72" s="264"/>
      <c r="SWZ72" s="264"/>
      <c r="SXA72" s="264"/>
      <c r="SXB72" s="264"/>
      <c r="SXC72" s="264"/>
      <c r="SXD72" s="264"/>
      <c r="SXE72" s="264"/>
      <c r="SXF72" s="264"/>
      <c r="SXG72" s="264"/>
      <c r="SXH72" s="264"/>
      <c r="SXI72" s="264"/>
      <c r="SXJ72" s="264"/>
      <c r="SXK72" s="264"/>
      <c r="SXL72" s="264"/>
      <c r="SXM72" s="264"/>
      <c r="SXN72" s="264"/>
      <c r="SXO72" s="264"/>
      <c r="SXP72" s="264"/>
      <c r="SXQ72" s="264"/>
      <c r="SXR72" s="264"/>
      <c r="SXS72" s="264"/>
      <c r="SXT72" s="264"/>
      <c r="SXU72" s="264"/>
      <c r="SXV72" s="264"/>
      <c r="SXW72" s="264"/>
      <c r="SXX72" s="264"/>
      <c r="SXY72" s="264"/>
      <c r="SXZ72" s="264"/>
      <c r="SYA72" s="264"/>
      <c r="SYB72" s="264"/>
      <c r="SYC72" s="264"/>
      <c r="SYD72" s="264"/>
      <c r="SYE72" s="264"/>
      <c r="SYF72" s="264"/>
      <c r="SYG72" s="264"/>
      <c r="SYH72" s="264"/>
      <c r="SYI72" s="264"/>
      <c r="SYJ72" s="264"/>
      <c r="SYK72" s="264"/>
      <c r="SYL72" s="264"/>
      <c r="SYM72" s="264"/>
      <c r="SYN72" s="264"/>
      <c r="SYO72" s="264"/>
      <c r="SYP72" s="264"/>
      <c r="SYQ72" s="264"/>
      <c r="SYR72" s="264"/>
      <c r="SYS72" s="264"/>
      <c r="SYT72" s="264"/>
      <c r="SYU72" s="264"/>
      <c r="SYV72" s="264"/>
      <c r="SYW72" s="264"/>
      <c r="SYX72" s="264"/>
      <c r="SYY72" s="264"/>
      <c r="SYZ72" s="264"/>
      <c r="SZA72" s="264"/>
      <c r="SZB72" s="264"/>
      <c r="SZC72" s="264"/>
      <c r="SZD72" s="264"/>
      <c r="SZE72" s="264"/>
      <c r="SZF72" s="264"/>
      <c r="SZG72" s="264"/>
      <c r="SZH72" s="264"/>
      <c r="SZI72" s="264"/>
      <c r="SZJ72" s="264"/>
      <c r="SZK72" s="264"/>
      <c r="SZL72" s="264"/>
      <c r="SZM72" s="264"/>
      <c r="SZN72" s="264"/>
      <c r="SZO72" s="264"/>
      <c r="SZP72" s="264"/>
      <c r="SZQ72" s="264"/>
      <c r="SZR72" s="264"/>
      <c r="SZS72" s="264"/>
      <c r="SZT72" s="264"/>
      <c r="SZU72" s="264"/>
      <c r="SZV72" s="264"/>
      <c r="SZW72" s="264"/>
      <c r="SZX72" s="264"/>
      <c r="SZY72" s="264"/>
      <c r="SZZ72" s="264"/>
      <c r="TAA72" s="264"/>
      <c r="TAB72" s="264"/>
      <c r="TAC72" s="264"/>
      <c r="TAD72" s="264"/>
      <c r="TAE72" s="264"/>
      <c r="TAF72" s="264"/>
      <c r="TAG72" s="264"/>
      <c r="TAH72" s="264"/>
      <c r="TAI72" s="264"/>
      <c r="TAJ72" s="264"/>
      <c r="TAK72" s="264"/>
      <c r="TAL72" s="264"/>
      <c r="TAM72" s="264"/>
      <c r="TAN72" s="264"/>
      <c r="TAO72" s="264"/>
      <c r="TAP72" s="264"/>
      <c r="TAQ72" s="264"/>
      <c r="TAR72" s="264"/>
      <c r="TAS72" s="264"/>
      <c r="TAT72" s="264"/>
      <c r="TAU72" s="264"/>
      <c r="TAV72" s="264"/>
      <c r="TAW72" s="264"/>
      <c r="TAX72" s="264"/>
      <c r="TAY72" s="264"/>
      <c r="TAZ72" s="264"/>
      <c r="TBA72" s="264"/>
      <c r="TBB72" s="264"/>
      <c r="TBC72" s="264"/>
      <c r="TBD72" s="264"/>
      <c r="TBE72" s="264"/>
      <c r="TBF72" s="264"/>
      <c r="TBG72" s="264"/>
      <c r="TBH72" s="264"/>
      <c r="TBI72" s="264"/>
      <c r="TBJ72" s="264"/>
      <c r="TBK72" s="264"/>
      <c r="TBL72" s="264"/>
      <c r="TBM72" s="264"/>
      <c r="TBN72" s="264"/>
      <c r="TBO72" s="264"/>
      <c r="TBP72" s="264"/>
      <c r="TBQ72" s="264"/>
      <c r="TBR72" s="264"/>
      <c r="TBS72" s="264"/>
      <c r="TBT72" s="264"/>
      <c r="TBU72" s="264"/>
      <c r="TBV72" s="264"/>
      <c r="TBW72" s="264"/>
      <c r="TBX72" s="264"/>
      <c r="TBY72" s="264"/>
      <c r="TBZ72" s="264"/>
      <c r="TCA72" s="264"/>
      <c r="TCB72" s="264"/>
      <c r="TCC72" s="264"/>
      <c r="TCD72" s="264"/>
      <c r="TCE72" s="264"/>
      <c r="TCF72" s="264"/>
      <c r="TCG72" s="264"/>
      <c r="TCH72" s="264"/>
      <c r="TCI72" s="264"/>
      <c r="TCJ72" s="264"/>
      <c r="TCK72" s="264"/>
      <c r="TCL72" s="264"/>
      <c r="TCM72" s="264"/>
      <c r="TCN72" s="264"/>
      <c r="TCO72" s="264"/>
      <c r="TCP72" s="264"/>
      <c r="TCQ72" s="264"/>
      <c r="TCR72" s="264"/>
      <c r="TCS72" s="264"/>
      <c r="TCT72" s="264"/>
      <c r="TCU72" s="264"/>
      <c r="TCV72" s="264"/>
      <c r="TCW72" s="264"/>
      <c r="TCX72" s="264"/>
      <c r="TCY72" s="264"/>
      <c r="TCZ72" s="264"/>
      <c r="TDA72" s="264"/>
      <c r="TDB72" s="264"/>
      <c r="TDC72" s="264"/>
      <c r="TDD72" s="264"/>
      <c r="TDE72" s="264"/>
      <c r="TDF72" s="264"/>
      <c r="TDG72" s="264"/>
      <c r="TDH72" s="264"/>
      <c r="TDI72" s="264"/>
      <c r="TDJ72" s="264"/>
      <c r="TDK72" s="264"/>
      <c r="TDL72" s="264"/>
      <c r="TDM72" s="264"/>
      <c r="TDN72" s="264"/>
      <c r="TDO72" s="264"/>
      <c r="TDP72" s="264"/>
      <c r="TDQ72" s="264"/>
      <c r="TDR72" s="264"/>
      <c r="TDS72" s="264"/>
      <c r="TDT72" s="264"/>
      <c r="TDU72" s="264"/>
      <c r="TDV72" s="264"/>
      <c r="TDW72" s="264"/>
      <c r="TDX72" s="264"/>
      <c r="TDY72" s="264"/>
      <c r="TDZ72" s="264"/>
      <c r="TEA72" s="264"/>
      <c r="TEB72" s="264"/>
      <c r="TEC72" s="264"/>
      <c r="TED72" s="264"/>
      <c r="TEE72" s="264"/>
      <c r="TEF72" s="264"/>
      <c r="TEG72" s="264"/>
      <c r="TEH72" s="264"/>
      <c r="TEI72" s="264"/>
      <c r="TEJ72" s="264"/>
      <c r="TEK72" s="264"/>
      <c r="TEL72" s="264"/>
      <c r="TEM72" s="264"/>
      <c r="TEN72" s="264"/>
      <c r="TEO72" s="264"/>
      <c r="TEP72" s="264"/>
      <c r="TEQ72" s="264"/>
      <c r="TER72" s="264"/>
      <c r="TES72" s="264"/>
      <c r="TET72" s="264"/>
      <c r="TEU72" s="264"/>
      <c r="TEV72" s="264"/>
      <c r="TEW72" s="264"/>
      <c r="TEX72" s="264"/>
      <c r="TEY72" s="264"/>
      <c r="TEZ72" s="264"/>
      <c r="TFA72" s="264"/>
      <c r="TFB72" s="264"/>
      <c r="TFC72" s="264"/>
      <c r="TFD72" s="264"/>
      <c r="TFE72" s="264"/>
      <c r="TFF72" s="264"/>
      <c r="TFG72" s="264"/>
      <c r="TFH72" s="264"/>
      <c r="TFI72" s="264"/>
      <c r="TFJ72" s="264"/>
      <c r="TFK72" s="264"/>
      <c r="TFL72" s="264"/>
      <c r="TFM72" s="264"/>
      <c r="TFN72" s="264"/>
      <c r="TFO72" s="264"/>
      <c r="TFP72" s="264"/>
      <c r="TFQ72" s="264"/>
      <c r="TFR72" s="264"/>
      <c r="TFS72" s="264"/>
      <c r="TFT72" s="264"/>
      <c r="TFU72" s="264"/>
      <c r="TFV72" s="264"/>
      <c r="TFW72" s="264"/>
      <c r="TFX72" s="264"/>
      <c r="TFY72" s="264"/>
      <c r="TFZ72" s="264"/>
      <c r="TGA72" s="264"/>
      <c r="TGB72" s="264"/>
      <c r="TGC72" s="264"/>
      <c r="TGD72" s="264"/>
      <c r="TGE72" s="264"/>
      <c r="TGF72" s="264"/>
      <c r="TGG72" s="264"/>
      <c r="TGH72" s="264"/>
      <c r="TGI72" s="264"/>
      <c r="TGJ72" s="264"/>
      <c r="TGK72" s="264"/>
      <c r="TGL72" s="264"/>
      <c r="TGM72" s="264"/>
      <c r="TGN72" s="264"/>
      <c r="TGO72" s="264"/>
      <c r="TGP72" s="264"/>
      <c r="TGQ72" s="264"/>
      <c r="TGR72" s="264"/>
      <c r="TGS72" s="264"/>
      <c r="TGT72" s="264"/>
      <c r="TGU72" s="264"/>
      <c r="TGV72" s="264"/>
      <c r="TGW72" s="264"/>
      <c r="TGX72" s="264"/>
      <c r="TGY72" s="264"/>
      <c r="TGZ72" s="264"/>
      <c r="THA72" s="264"/>
      <c r="THB72" s="264"/>
      <c r="THC72" s="264"/>
      <c r="THD72" s="264"/>
      <c r="THE72" s="264"/>
      <c r="THF72" s="264"/>
      <c r="THG72" s="264"/>
      <c r="THH72" s="264"/>
      <c r="THI72" s="264"/>
      <c r="THJ72" s="264"/>
      <c r="THK72" s="264"/>
      <c r="THL72" s="264"/>
      <c r="THM72" s="264"/>
      <c r="THN72" s="264"/>
      <c r="THO72" s="264"/>
      <c r="THP72" s="264"/>
      <c r="THQ72" s="264"/>
      <c r="THR72" s="264"/>
      <c r="THS72" s="264"/>
      <c r="THT72" s="264"/>
      <c r="THU72" s="264"/>
      <c r="THV72" s="264"/>
      <c r="THW72" s="264"/>
      <c r="THX72" s="264"/>
      <c r="THY72" s="264"/>
      <c r="THZ72" s="264"/>
      <c r="TIA72" s="264"/>
      <c r="TIB72" s="264"/>
      <c r="TIC72" s="264"/>
      <c r="TID72" s="264"/>
      <c r="TIE72" s="264"/>
      <c r="TIF72" s="264"/>
      <c r="TIG72" s="264"/>
      <c r="TIH72" s="264"/>
      <c r="TII72" s="264"/>
      <c r="TIJ72" s="264"/>
      <c r="TIK72" s="264"/>
      <c r="TIL72" s="264"/>
      <c r="TIM72" s="264"/>
      <c r="TIN72" s="264"/>
      <c r="TIO72" s="264"/>
      <c r="TIP72" s="264"/>
      <c r="TIQ72" s="264"/>
      <c r="TIR72" s="264"/>
      <c r="TIS72" s="264"/>
      <c r="TIT72" s="264"/>
      <c r="TIU72" s="264"/>
      <c r="TIV72" s="264"/>
      <c r="TIW72" s="264"/>
      <c r="TIX72" s="264"/>
      <c r="TIY72" s="264"/>
      <c r="TIZ72" s="264"/>
      <c r="TJA72" s="264"/>
      <c r="TJB72" s="264"/>
      <c r="TJC72" s="264"/>
      <c r="TJD72" s="264"/>
      <c r="TJE72" s="264"/>
      <c r="TJF72" s="264"/>
      <c r="TJG72" s="264"/>
      <c r="TJH72" s="264"/>
      <c r="TJI72" s="264"/>
      <c r="TJJ72" s="264"/>
      <c r="TJK72" s="264"/>
      <c r="TJL72" s="264"/>
      <c r="TJM72" s="264"/>
      <c r="TJN72" s="264"/>
      <c r="TJO72" s="264"/>
      <c r="TJP72" s="264"/>
      <c r="TJQ72" s="264"/>
      <c r="TJR72" s="264"/>
      <c r="TJS72" s="264"/>
      <c r="TJT72" s="264"/>
      <c r="TJU72" s="264"/>
      <c r="TJV72" s="264"/>
      <c r="TJW72" s="264"/>
      <c r="TJX72" s="264"/>
      <c r="TJY72" s="264"/>
      <c r="TJZ72" s="264"/>
      <c r="TKA72" s="264"/>
      <c r="TKB72" s="264"/>
      <c r="TKC72" s="264"/>
      <c r="TKD72" s="264"/>
      <c r="TKE72" s="264"/>
      <c r="TKF72" s="264"/>
      <c r="TKG72" s="264"/>
      <c r="TKH72" s="264"/>
      <c r="TKI72" s="264"/>
      <c r="TKJ72" s="264"/>
      <c r="TKK72" s="264"/>
      <c r="TKL72" s="264"/>
      <c r="TKM72" s="264"/>
      <c r="TKN72" s="264"/>
      <c r="TKO72" s="264"/>
      <c r="TKP72" s="264"/>
      <c r="TKQ72" s="264"/>
      <c r="TKR72" s="264"/>
      <c r="TKS72" s="264"/>
      <c r="TKT72" s="264"/>
      <c r="TKU72" s="264"/>
      <c r="TKV72" s="264"/>
      <c r="TKW72" s="264"/>
      <c r="TKX72" s="264"/>
      <c r="TKY72" s="264"/>
      <c r="TKZ72" s="264"/>
      <c r="TLA72" s="264"/>
      <c r="TLB72" s="264"/>
      <c r="TLC72" s="264"/>
      <c r="TLD72" s="264"/>
      <c r="TLE72" s="264"/>
      <c r="TLF72" s="264"/>
      <c r="TLG72" s="264"/>
      <c r="TLH72" s="264"/>
      <c r="TLI72" s="264"/>
      <c r="TLJ72" s="264"/>
      <c r="TLK72" s="264"/>
      <c r="TLL72" s="264"/>
      <c r="TLM72" s="264"/>
      <c r="TLN72" s="264"/>
      <c r="TLO72" s="264"/>
      <c r="TLP72" s="264"/>
      <c r="TLQ72" s="264"/>
      <c r="TLR72" s="264"/>
      <c r="TLS72" s="264"/>
      <c r="TLT72" s="264"/>
      <c r="TLU72" s="264"/>
      <c r="TLV72" s="264"/>
      <c r="TLW72" s="264"/>
      <c r="TLX72" s="264"/>
      <c r="TLY72" s="264"/>
      <c r="TLZ72" s="264"/>
      <c r="TMA72" s="264"/>
      <c r="TMB72" s="264"/>
      <c r="TMC72" s="264"/>
      <c r="TMD72" s="264"/>
      <c r="TME72" s="264"/>
      <c r="TMF72" s="264"/>
      <c r="TMG72" s="264"/>
      <c r="TMH72" s="264"/>
      <c r="TMI72" s="264"/>
      <c r="TMJ72" s="264"/>
      <c r="TMK72" s="264"/>
      <c r="TML72" s="264"/>
      <c r="TMM72" s="264"/>
      <c r="TMN72" s="264"/>
      <c r="TMO72" s="264"/>
      <c r="TMP72" s="264"/>
      <c r="TMQ72" s="264"/>
      <c r="TMR72" s="264"/>
      <c r="TMS72" s="264"/>
      <c r="TMT72" s="264"/>
      <c r="TMU72" s="264"/>
      <c r="TMV72" s="264"/>
      <c r="TMW72" s="264"/>
      <c r="TMX72" s="264"/>
      <c r="TMY72" s="264"/>
      <c r="TMZ72" s="264"/>
      <c r="TNA72" s="264"/>
      <c r="TNB72" s="264"/>
      <c r="TNC72" s="264"/>
      <c r="TND72" s="264"/>
      <c r="TNE72" s="264"/>
      <c r="TNF72" s="264"/>
      <c r="TNG72" s="264"/>
      <c r="TNH72" s="264"/>
      <c r="TNI72" s="264"/>
      <c r="TNJ72" s="264"/>
      <c r="TNK72" s="264"/>
      <c r="TNL72" s="264"/>
      <c r="TNM72" s="264"/>
      <c r="TNN72" s="264"/>
      <c r="TNO72" s="264"/>
      <c r="TNP72" s="264"/>
      <c r="TNQ72" s="264"/>
      <c r="TNR72" s="264"/>
      <c r="TNS72" s="264"/>
      <c r="TNT72" s="264"/>
      <c r="TNU72" s="264"/>
      <c r="TNV72" s="264"/>
      <c r="TNW72" s="264"/>
      <c r="TNX72" s="264"/>
      <c r="TNY72" s="264"/>
      <c r="TNZ72" s="264"/>
      <c r="TOA72" s="264"/>
      <c r="TOB72" s="264"/>
      <c r="TOC72" s="264"/>
      <c r="TOD72" s="264"/>
      <c r="TOE72" s="264"/>
      <c r="TOF72" s="264"/>
      <c r="TOG72" s="264"/>
      <c r="TOH72" s="264"/>
      <c r="TOI72" s="264"/>
      <c r="TOJ72" s="264"/>
      <c r="TOK72" s="264"/>
      <c r="TOL72" s="264"/>
      <c r="TOM72" s="264"/>
      <c r="TON72" s="264"/>
      <c r="TOO72" s="264"/>
      <c r="TOP72" s="264"/>
      <c r="TOQ72" s="264"/>
      <c r="TOR72" s="264"/>
      <c r="TOS72" s="264"/>
      <c r="TOT72" s="264"/>
      <c r="TOU72" s="264"/>
      <c r="TOV72" s="264"/>
      <c r="TOW72" s="264"/>
      <c r="TOX72" s="264"/>
      <c r="TOY72" s="264"/>
      <c r="TOZ72" s="264"/>
      <c r="TPA72" s="264"/>
      <c r="TPB72" s="264"/>
      <c r="TPC72" s="264"/>
      <c r="TPD72" s="264"/>
      <c r="TPE72" s="264"/>
      <c r="TPF72" s="264"/>
      <c r="TPG72" s="264"/>
      <c r="TPH72" s="264"/>
      <c r="TPI72" s="264"/>
      <c r="TPJ72" s="264"/>
      <c r="TPK72" s="264"/>
      <c r="TPL72" s="264"/>
      <c r="TPM72" s="264"/>
      <c r="TPN72" s="264"/>
      <c r="TPO72" s="264"/>
      <c r="TPP72" s="264"/>
      <c r="TPQ72" s="264"/>
      <c r="TPR72" s="264"/>
      <c r="TPS72" s="264"/>
      <c r="TPT72" s="264"/>
      <c r="TPU72" s="264"/>
      <c r="TPV72" s="264"/>
      <c r="TPW72" s="264"/>
      <c r="TPX72" s="264"/>
      <c r="TPY72" s="264"/>
      <c r="TPZ72" s="264"/>
      <c r="TQA72" s="264"/>
      <c r="TQB72" s="264"/>
      <c r="TQC72" s="264"/>
      <c r="TQD72" s="264"/>
      <c r="TQE72" s="264"/>
      <c r="TQF72" s="264"/>
      <c r="TQG72" s="264"/>
      <c r="TQH72" s="264"/>
      <c r="TQI72" s="264"/>
      <c r="TQJ72" s="264"/>
      <c r="TQK72" s="264"/>
      <c r="TQL72" s="264"/>
      <c r="TQM72" s="264"/>
      <c r="TQN72" s="264"/>
      <c r="TQO72" s="264"/>
      <c r="TQP72" s="264"/>
      <c r="TQQ72" s="264"/>
      <c r="TQR72" s="264"/>
      <c r="TQS72" s="264"/>
      <c r="TQT72" s="264"/>
      <c r="TQU72" s="264"/>
      <c r="TQV72" s="264"/>
      <c r="TQW72" s="264"/>
      <c r="TQX72" s="264"/>
      <c r="TQY72" s="264"/>
      <c r="TQZ72" s="264"/>
      <c r="TRA72" s="264"/>
      <c r="TRB72" s="264"/>
      <c r="TRC72" s="264"/>
      <c r="TRD72" s="264"/>
      <c r="TRE72" s="264"/>
      <c r="TRF72" s="264"/>
      <c r="TRG72" s="264"/>
      <c r="TRH72" s="264"/>
      <c r="TRI72" s="264"/>
      <c r="TRJ72" s="264"/>
      <c r="TRK72" s="264"/>
      <c r="TRL72" s="264"/>
      <c r="TRM72" s="264"/>
      <c r="TRN72" s="264"/>
      <c r="TRO72" s="264"/>
      <c r="TRP72" s="264"/>
      <c r="TRQ72" s="264"/>
      <c r="TRR72" s="264"/>
      <c r="TRS72" s="264"/>
      <c r="TRT72" s="264"/>
      <c r="TRU72" s="264"/>
      <c r="TRV72" s="264"/>
      <c r="TRW72" s="264"/>
      <c r="TRX72" s="264"/>
      <c r="TRY72" s="264"/>
      <c r="TRZ72" s="264"/>
      <c r="TSA72" s="264"/>
      <c r="TSB72" s="264"/>
      <c r="TSC72" s="264"/>
      <c r="TSD72" s="264"/>
      <c r="TSE72" s="264"/>
      <c r="TSF72" s="264"/>
      <c r="TSG72" s="264"/>
      <c r="TSH72" s="264"/>
      <c r="TSI72" s="264"/>
      <c r="TSJ72" s="264"/>
      <c r="TSK72" s="264"/>
      <c r="TSL72" s="264"/>
      <c r="TSM72" s="264"/>
      <c r="TSN72" s="264"/>
      <c r="TSO72" s="264"/>
      <c r="TSP72" s="264"/>
      <c r="TSQ72" s="264"/>
      <c r="TSR72" s="264"/>
      <c r="TSS72" s="264"/>
      <c r="TST72" s="264"/>
      <c r="TSU72" s="264"/>
      <c r="TSV72" s="264"/>
      <c r="TSW72" s="264"/>
      <c r="TSX72" s="264"/>
      <c r="TSY72" s="264"/>
      <c r="TSZ72" s="264"/>
      <c r="TTA72" s="264"/>
      <c r="TTB72" s="264"/>
      <c r="TTC72" s="264"/>
      <c r="TTD72" s="264"/>
      <c r="TTE72" s="264"/>
      <c r="TTF72" s="264"/>
      <c r="TTG72" s="264"/>
      <c r="TTH72" s="264"/>
      <c r="TTI72" s="264"/>
      <c r="TTJ72" s="264"/>
      <c r="TTK72" s="264"/>
      <c r="TTL72" s="264"/>
      <c r="TTM72" s="264"/>
      <c r="TTN72" s="264"/>
      <c r="TTO72" s="264"/>
      <c r="TTP72" s="264"/>
      <c r="TTQ72" s="264"/>
      <c r="TTR72" s="264"/>
      <c r="TTS72" s="264"/>
      <c r="TTT72" s="264"/>
      <c r="TTU72" s="264"/>
      <c r="TTV72" s="264"/>
      <c r="TTW72" s="264"/>
      <c r="TTX72" s="264"/>
      <c r="TTY72" s="264"/>
      <c r="TTZ72" s="264"/>
      <c r="TUA72" s="264"/>
      <c r="TUB72" s="264"/>
      <c r="TUC72" s="264"/>
      <c r="TUD72" s="264"/>
      <c r="TUE72" s="264"/>
      <c r="TUF72" s="264"/>
      <c r="TUG72" s="264"/>
      <c r="TUH72" s="264"/>
      <c r="TUI72" s="264"/>
      <c r="TUJ72" s="264"/>
      <c r="TUK72" s="264"/>
      <c r="TUL72" s="264"/>
      <c r="TUM72" s="264"/>
      <c r="TUN72" s="264"/>
      <c r="TUO72" s="264"/>
      <c r="TUP72" s="264"/>
      <c r="TUQ72" s="264"/>
      <c r="TUR72" s="264"/>
      <c r="TUS72" s="264"/>
      <c r="TUT72" s="264"/>
      <c r="TUU72" s="264"/>
      <c r="TUV72" s="264"/>
      <c r="TUW72" s="264"/>
      <c r="TUX72" s="264"/>
      <c r="TUY72" s="264"/>
      <c r="TUZ72" s="264"/>
      <c r="TVA72" s="264"/>
      <c r="TVB72" s="264"/>
      <c r="TVC72" s="264"/>
      <c r="TVD72" s="264"/>
      <c r="TVE72" s="264"/>
      <c r="TVF72" s="264"/>
      <c r="TVG72" s="264"/>
      <c r="TVH72" s="264"/>
      <c r="TVI72" s="264"/>
      <c r="TVJ72" s="264"/>
      <c r="TVK72" s="264"/>
      <c r="TVL72" s="264"/>
      <c r="TVM72" s="264"/>
      <c r="TVN72" s="264"/>
      <c r="TVO72" s="264"/>
      <c r="TVP72" s="264"/>
      <c r="TVQ72" s="264"/>
      <c r="TVR72" s="264"/>
      <c r="TVS72" s="264"/>
      <c r="TVT72" s="264"/>
      <c r="TVU72" s="264"/>
      <c r="TVV72" s="264"/>
      <c r="TVW72" s="264"/>
      <c r="TVX72" s="264"/>
      <c r="TVY72" s="264"/>
      <c r="TVZ72" s="264"/>
      <c r="TWA72" s="264"/>
      <c r="TWB72" s="264"/>
      <c r="TWC72" s="264"/>
      <c r="TWD72" s="264"/>
      <c r="TWE72" s="264"/>
      <c r="TWF72" s="264"/>
      <c r="TWG72" s="264"/>
      <c r="TWH72" s="264"/>
      <c r="TWI72" s="264"/>
      <c r="TWJ72" s="264"/>
      <c r="TWK72" s="264"/>
      <c r="TWL72" s="264"/>
      <c r="TWM72" s="264"/>
      <c r="TWN72" s="264"/>
      <c r="TWO72" s="264"/>
      <c r="TWP72" s="264"/>
      <c r="TWQ72" s="264"/>
      <c r="TWR72" s="264"/>
      <c r="TWS72" s="264"/>
      <c r="TWT72" s="264"/>
      <c r="TWU72" s="264"/>
      <c r="TWV72" s="264"/>
      <c r="TWW72" s="264"/>
      <c r="TWX72" s="264"/>
      <c r="TWY72" s="264"/>
      <c r="TWZ72" s="264"/>
      <c r="TXA72" s="264"/>
      <c r="TXB72" s="264"/>
      <c r="TXC72" s="264"/>
      <c r="TXD72" s="264"/>
      <c r="TXE72" s="264"/>
      <c r="TXF72" s="264"/>
      <c r="TXG72" s="264"/>
      <c r="TXH72" s="264"/>
      <c r="TXI72" s="264"/>
      <c r="TXJ72" s="264"/>
      <c r="TXK72" s="264"/>
      <c r="TXL72" s="264"/>
      <c r="TXM72" s="264"/>
      <c r="TXN72" s="264"/>
      <c r="TXO72" s="264"/>
      <c r="TXP72" s="264"/>
      <c r="TXQ72" s="264"/>
      <c r="TXR72" s="264"/>
      <c r="TXS72" s="264"/>
      <c r="TXT72" s="264"/>
      <c r="TXU72" s="264"/>
      <c r="TXV72" s="264"/>
      <c r="TXW72" s="264"/>
      <c r="TXX72" s="264"/>
      <c r="TXY72" s="264"/>
      <c r="TXZ72" s="264"/>
      <c r="TYA72" s="264"/>
      <c r="TYB72" s="264"/>
      <c r="TYC72" s="264"/>
      <c r="TYD72" s="264"/>
      <c r="TYE72" s="264"/>
      <c r="TYF72" s="264"/>
      <c r="TYG72" s="264"/>
      <c r="TYH72" s="264"/>
      <c r="TYI72" s="264"/>
      <c r="TYJ72" s="264"/>
      <c r="TYK72" s="264"/>
      <c r="TYL72" s="264"/>
      <c r="TYM72" s="264"/>
      <c r="TYN72" s="264"/>
      <c r="TYO72" s="264"/>
      <c r="TYP72" s="264"/>
      <c r="TYQ72" s="264"/>
      <c r="TYR72" s="264"/>
      <c r="TYS72" s="264"/>
      <c r="TYT72" s="264"/>
      <c r="TYU72" s="264"/>
      <c r="TYV72" s="264"/>
      <c r="TYW72" s="264"/>
      <c r="TYX72" s="264"/>
      <c r="TYY72" s="264"/>
      <c r="TYZ72" s="264"/>
      <c r="TZA72" s="264"/>
      <c r="TZB72" s="264"/>
      <c r="TZC72" s="264"/>
      <c r="TZD72" s="264"/>
      <c r="TZE72" s="264"/>
      <c r="TZF72" s="264"/>
      <c r="TZG72" s="264"/>
      <c r="TZH72" s="264"/>
      <c r="TZI72" s="264"/>
      <c r="TZJ72" s="264"/>
      <c r="TZK72" s="264"/>
      <c r="TZL72" s="264"/>
      <c r="TZM72" s="264"/>
      <c r="TZN72" s="264"/>
      <c r="TZO72" s="264"/>
      <c r="TZP72" s="264"/>
      <c r="TZQ72" s="264"/>
      <c r="TZR72" s="264"/>
      <c r="TZS72" s="264"/>
      <c r="TZT72" s="264"/>
      <c r="TZU72" s="264"/>
      <c r="TZV72" s="264"/>
      <c r="TZW72" s="264"/>
      <c r="TZX72" s="264"/>
      <c r="TZY72" s="264"/>
      <c r="TZZ72" s="264"/>
      <c r="UAA72" s="264"/>
      <c r="UAB72" s="264"/>
      <c r="UAC72" s="264"/>
      <c r="UAD72" s="264"/>
      <c r="UAE72" s="264"/>
      <c r="UAF72" s="264"/>
      <c r="UAG72" s="264"/>
      <c r="UAH72" s="264"/>
      <c r="UAI72" s="264"/>
      <c r="UAJ72" s="264"/>
      <c r="UAK72" s="264"/>
      <c r="UAL72" s="264"/>
      <c r="UAM72" s="264"/>
      <c r="UAN72" s="264"/>
      <c r="UAO72" s="264"/>
      <c r="UAP72" s="264"/>
      <c r="UAQ72" s="264"/>
      <c r="UAR72" s="264"/>
      <c r="UAS72" s="264"/>
      <c r="UAT72" s="264"/>
      <c r="UAU72" s="264"/>
      <c r="UAV72" s="264"/>
      <c r="UAW72" s="264"/>
      <c r="UAX72" s="264"/>
      <c r="UAY72" s="264"/>
      <c r="UAZ72" s="264"/>
      <c r="UBA72" s="264"/>
      <c r="UBB72" s="264"/>
      <c r="UBC72" s="264"/>
      <c r="UBD72" s="264"/>
      <c r="UBE72" s="264"/>
      <c r="UBF72" s="264"/>
      <c r="UBG72" s="264"/>
      <c r="UBH72" s="264"/>
      <c r="UBI72" s="264"/>
      <c r="UBJ72" s="264"/>
      <c r="UBK72" s="264"/>
      <c r="UBL72" s="264"/>
      <c r="UBM72" s="264"/>
      <c r="UBN72" s="264"/>
      <c r="UBO72" s="264"/>
      <c r="UBP72" s="264"/>
      <c r="UBQ72" s="264"/>
      <c r="UBR72" s="264"/>
      <c r="UBS72" s="264"/>
      <c r="UBT72" s="264"/>
      <c r="UBU72" s="264"/>
      <c r="UBV72" s="264"/>
      <c r="UBW72" s="264"/>
      <c r="UBX72" s="264"/>
      <c r="UBY72" s="264"/>
      <c r="UBZ72" s="264"/>
      <c r="UCA72" s="264"/>
      <c r="UCB72" s="264"/>
      <c r="UCC72" s="264"/>
      <c r="UCD72" s="264"/>
      <c r="UCE72" s="264"/>
      <c r="UCF72" s="264"/>
      <c r="UCG72" s="264"/>
      <c r="UCH72" s="264"/>
      <c r="UCI72" s="264"/>
      <c r="UCJ72" s="264"/>
      <c r="UCK72" s="264"/>
      <c r="UCL72" s="264"/>
      <c r="UCM72" s="264"/>
      <c r="UCN72" s="264"/>
      <c r="UCO72" s="264"/>
      <c r="UCP72" s="264"/>
      <c r="UCQ72" s="264"/>
      <c r="UCR72" s="264"/>
      <c r="UCS72" s="264"/>
      <c r="UCT72" s="264"/>
      <c r="UCU72" s="264"/>
      <c r="UCV72" s="264"/>
      <c r="UCW72" s="264"/>
      <c r="UCX72" s="264"/>
      <c r="UCY72" s="264"/>
      <c r="UCZ72" s="264"/>
      <c r="UDA72" s="264"/>
      <c r="UDB72" s="264"/>
      <c r="UDC72" s="264"/>
      <c r="UDD72" s="264"/>
      <c r="UDE72" s="264"/>
      <c r="UDF72" s="264"/>
      <c r="UDG72" s="264"/>
      <c r="UDH72" s="264"/>
      <c r="UDI72" s="264"/>
      <c r="UDJ72" s="264"/>
      <c r="UDK72" s="264"/>
      <c r="UDL72" s="264"/>
      <c r="UDM72" s="264"/>
      <c r="UDN72" s="264"/>
      <c r="UDO72" s="264"/>
      <c r="UDP72" s="264"/>
      <c r="UDQ72" s="264"/>
      <c r="UDR72" s="264"/>
      <c r="UDS72" s="264"/>
      <c r="UDT72" s="264"/>
      <c r="UDU72" s="264"/>
      <c r="UDV72" s="264"/>
      <c r="UDW72" s="264"/>
      <c r="UDX72" s="264"/>
      <c r="UDY72" s="264"/>
      <c r="UDZ72" s="264"/>
      <c r="UEA72" s="264"/>
      <c r="UEB72" s="264"/>
      <c r="UEC72" s="264"/>
      <c r="UED72" s="264"/>
      <c r="UEE72" s="264"/>
      <c r="UEF72" s="264"/>
      <c r="UEG72" s="264"/>
      <c r="UEH72" s="264"/>
      <c r="UEI72" s="264"/>
      <c r="UEJ72" s="264"/>
      <c r="UEK72" s="264"/>
      <c r="UEL72" s="264"/>
      <c r="UEM72" s="264"/>
      <c r="UEN72" s="264"/>
      <c r="UEO72" s="264"/>
      <c r="UEP72" s="264"/>
      <c r="UEQ72" s="264"/>
      <c r="UER72" s="264"/>
      <c r="UES72" s="264"/>
      <c r="UET72" s="264"/>
      <c r="UEU72" s="264"/>
      <c r="UEV72" s="264"/>
      <c r="UEW72" s="264"/>
      <c r="UEX72" s="264"/>
      <c r="UEY72" s="264"/>
      <c r="UEZ72" s="264"/>
      <c r="UFA72" s="264"/>
      <c r="UFB72" s="264"/>
      <c r="UFC72" s="264"/>
      <c r="UFD72" s="264"/>
      <c r="UFE72" s="264"/>
      <c r="UFF72" s="264"/>
      <c r="UFG72" s="264"/>
      <c r="UFH72" s="264"/>
      <c r="UFI72" s="264"/>
      <c r="UFJ72" s="264"/>
      <c r="UFK72" s="264"/>
      <c r="UFL72" s="264"/>
      <c r="UFM72" s="264"/>
      <c r="UFN72" s="264"/>
      <c r="UFO72" s="264"/>
      <c r="UFP72" s="264"/>
      <c r="UFQ72" s="264"/>
      <c r="UFR72" s="264"/>
      <c r="UFS72" s="264"/>
      <c r="UFT72" s="264"/>
      <c r="UFU72" s="264"/>
      <c r="UFV72" s="264"/>
      <c r="UFW72" s="264"/>
      <c r="UFX72" s="264"/>
      <c r="UFY72" s="264"/>
      <c r="UFZ72" s="264"/>
      <c r="UGA72" s="264"/>
      <c r="UGB72" s="264"/>
      <c r="UGC72" s="264"/>
      <c r="UGD72" s="264"/>
      <c r="UGE72" s="264"/>
      <c r="UGF72" s="264"/>
      <c r="UGG72" s="264"/>
      <c r="UGH72" s="264"/>
      <c r="UGI72" s="264"/>
      <c r="UGJ72" s="264"/>
      <c r="UGK72" s="264"/>
      <c r="UGL72" s="264"/>
      <c r="UGM72" s="264"/>
      <c r="UGN72" s="264"/>
      <c r="UGO72" s="264"/>
      <c r="UGP72" s="264"/>
      <c r="UGQ72" s="264"/>
      <c r="UGR72" s="264"/>
      <c r="UGS72" s="264"/>
      <c r="UGT72" s="264"/>
      <c r="UGU72" s="264"/>
      <c r="UGV72" s="264"/>
      <c r="UGW72" s="264"/>
      <c r="UGX72" s="264"/>
      <c r="UGY72" s="264"/>
      <c r="UGZ72" s="264"/>
      <c r="UHA72" s="264"/>
      <c r="UHB72" s="264"/>
      <c r="UHC72" s="264"/>
      <c r="UHD72" s="264"/>
      <c r="UHE72" s="264"/>
      <c r="UHF72" s="264"/>
      <c r="UHG72" s="264"/>
      <c r="UHH72" s="264"/>
      <c r="UHI72" s="264"/>
      <c r="UHJ72" s="264"/>
      <c r="UHK72" s="264"/>
      <c r="UHL72" s="264"/>
      <c r="UHM72" s="264"/>
      <c r="UHN72" s="264"/>
      <c r="UHO72" s="264"/>
      <c r="UHP72" s="264"/>
      <c r="UHQ72" s="264"/>
      <c r="UHR72" s="264"/>
      <c r="UHS72" s="264"/>
      <c r="UHT72" s="264"/>
      <c r="UHU72" s="264"/>
      <c r="UHV72" s="264"/>
      <c r="UHW72" s="264"/>
      <c r="UHX72" s="264"/>
      <c r="UHY72" s="264"/>
      <c r="UHZ72" s="264"/>
      <c r="UIA72" s="264"/>
      <c r="UIB72" s="264"/>
      <c r="UIC72" s="264"/>
      <c r="UID72" s="264"/>
      <c r="UIE72" s="264"/>
      <c r="UIF72" s="264"/>
      <c r="UIG72" s="264"/>
      <c r="UIH72" s="264"/>
      <c r="UII72" s="264"/>
      <c r="UIJ72" s="264"/>
      <c r="UIK72" s="264"/>
      <c r="UIL72" s="264"/>
      <c r="UIM72" s="264"/>
      <c r="UIN72" s="264"/>
      <c r="UIO72" s="264"/>
      <c r="UIP72" s="264"/>
      <c r="UIQ72" s="264"/>
      <c r="UIR72" s="264"/>
      <c r="UIS72" s="264"/>
      <c r="UIT72" s="264"/>
      <c r="UIU72" s="264"/>
      <c r="UIV72" s="264"/>
      <c r="UIW72" s="264"/>
      <c r="UIX72" s="264"/>
      <c r="UIY72" s="264"/>
      <c r="UIZ72" s="264"/>
      <c r="UJA72" s="264"/>
      <c r="UJB72" s="264"/>
      <c r="UJC72" s="264"/>
      <c r="UJD72" s="264"/>
      <c r="UJE72" s="264"/>
      <c r="UJF72" s="264"/>
      <c r="UJG72" s="264"/>
      <c r="UJH72" s="264"/>
      <c r="UJI72" s="264"/>
      <c r="UJJ72" s="264"/>
      <c r="UJK72" s="264"/>
      <c r="UJL72" s="264"/>
      <c r="UJM72" s="264"/>
      <c r="UJN72" s="264"/>
      <c r="UJO72" s="264"/>
      <c r="UJP72" s="264"/>
      <c r="UJQ72" s="264"/>
      <c r="UJR72" s="264"/>
      <c r="UJS72" s="264"/>
      <c r="UJT72" s="264"/>
      <c r="UJU72" s="264"/>
      <c r="UJV72" s="264"/>
      <c r="UJW72" s="264"/>
      <c r="UJX72" s="264"/>
      <c r="UJY72" s="264"/>
      <c r="UJZ72" s="264"/>
      <c r="UKA72" s="264"/>
      <c r="UKB72" s="264"/>
      <c r="UKC72" s="264"/>
      <c r="UKD72" s="264"/>
      <c r="UKE72" s="264"/>
      <c r="UKF72" s="264"/>
      <c r="UKG72" s="264"/>
      <c r="UKH72" s="264"/>
      <c r="UKI72" s="264"/>
      <c r="UKJ72" s="264"/>
      <c r="UKK72" s="264"/>
      <c r="UKL72" s="264"/>
      <c r="UKM72" s="264"/>
      <c r="UKN72" s="264"/>
      <c r="UKO72" s="264"/>
      <c r="UKP72" s="264"/>
      <c r="UKQ72" s="264"/>
      <c r="UKR72" s="264"/>
      <c r="UKS72" s="264"/>
      <c r="UKT72" s="264"/>
      <c r="UKU72" s="264"/>
      <c r="UKV72" s="264"/>
      <c r="UKW72" s="264"/>
      <c r="UKX72" s="264"/>
      <c r="UKY72" s="264"/>
      <c r="UKZ72" s="264"/>
      <c r="ULA72" s="264"/>
      <c r="ULB72" s="264"/>
      <c r="ULC72" s="264"/>
      <c r="ULD72" s="264"/>
      <c r="ULE72" s="264"/>
      <c r="ULF72" s="264"/>
      <c r="ULG72" s="264"/>
      <c r="ULH72" s="264"/>
      <c r="ULI72" s="264"/>
      <c r="ULJ72" s="264"/>
      <c r="ULK72" s="264"/>
      <c r="ULL72" s="264"/>
      <c r="ULM72" s="264"/>
      <c r="ULN72" s="264"/>
      <c r="ULO72" s="264"/>
      <c r="ULP72" s="264"/>
      <c r="ULQ72" s="264"/>
      <c r="ULR72" s="264"/>
      <c r="ULS72" s="264"/>
      <c r="ULT72" s="264"/>
      <c r="ULU72" s="264"/>
      <c r="ULV72" s="264"/>
      <c r="ULW72" s="264"/>
      <c r="ULX72" s="264"/>
      <c r="ULY72" s="264"/>
      <c r="ULZ72" s="264"/>
      <c r="UMA72" s="264"/>
      <c r="UMB72" s="264"/>
      <c r="UMC72" s="264"/>
      <c r="UMD72" s="264"/>
      <c r="UME72" s="264"/>
      <c r="UMF72" s="264"/>
      <c r="UMG72" s="264"/>
      <c r="UMH72" s="264"/>
      <c r="UMI72" s="264"/>
      <c r="UMJ72" s="264"/>
      <c r="UMK72" s="264"/>
      <c r="UML72" s="264"/>
      <c r="UMM72" s="264"/>
      <c r="UMN72" s="264"/>
      <c r="UMO72" s="264"/>
      <c r="UMP72" s="264"/>
      <c r="UMQ72" s="264"/>
      <c r="UMR72" s="264"/>
      <c r="UMS72" s="264"/>
      <c r="UMT72" s="264"/>
      <c r="UMU72" s="264"/>
      <c r="UMV72" s="264"/>
      <c r="UMW72" s="264"/>
      <c r="UMX72" s="264"/>
      <c r="UMY72" s="264"/>
      <c r="UMZ72" s="264"/>
      <c r="UNA72" s="264"/>
      <c r="UNB72" s="264"/>
      <c r="UNC72" s="264"/>
      <c r="UND72" s="264"/>
      <c r="UNE72" s="264"/>
      <c r="UNF72" s="264"/>
      <c r="UNG72" s="264"/>
      <c r="UNH72" s="264"/>
      <c r="UNI72" s="264"/>
      <c r="UNJ72" s="264"/>
      <c r="UNK72" s="264"/>
      <c r="UNL72" s="264"/>
      <c r="UNM72" s="264"/>
      <c r="UNN72" s="264"/>
      <c r="UNO72" s="264"/>
      <c r="UNP72" s="264"/>
      <c r="UNQ72" s="264"/>
      <c r="UNR72" s="264"/>
      <c r="UNS72" s="264"/>
      <c r="UNT72" s="264"/>
      <c r="UNU72" s="264"/>
      <c r="UNV72" s="264"/>
      <c r="UNW72" s="264"/>
      <c r="UNX72" s="264"/>
      <c r="UNY72" s="264"/>
      <c r="UNZ72" s="264"/>
      <c r="UOA72" s="264"/>
      <c r="UOB72" s="264"/>
      <c r="UOC72" s="264"/>
      <c r="UOD72" s="264"/>
      <c r="UOE72" s="264"/>
      <c r="UOF72" s="264"/>
      <c r="UOG72" s="264"/>
      <c r="UOH72" s="264"/>
      <c r="UOI72" s="264"/>
      <c r="UOJ72" s="264"/>
      <c r="UOK72" s="264"/>
      <c r="UOL72" s="264"/>
      <c r="UOM72" s="264"/>
      <c r="UON72" s="264"/>
      <c r="UOO72" s="264"/>
      <c r="UOP72" s="264"/>
      <c r="UOQ72" s="264"/>
      <c r="UOR72" s="264"/>
      <c r="UOS72" s="264"/>
      <c r="UOT72" s="264"/>
      <c r="UOU72" s="264"/>
      <c r="UOV72" s="264"/>
      <c r="UOW72" s="264"/>
      <c r="UOX72" s="264"/>
      <c r="UOY72" s="264"/>
      <c r="UOZ72" s="264"/>
      <c r="UPA72" s="264"/>
      <c r="UPB72" s="264"/>
      <c r="UPC72" s="264"/>
      <c r="UPD72" s="264"/>
      <c r="UPE72" s="264"/>
      <c r="UPF72" s="264"/>
      <c r="UPG72" s="264"/>
      <c r="UPH72" s="264"/>
      <c r="UPI72" s="264"/>
      <c r="UPJ72" s="264"/>
      <c r="UPK72" s="264"/>
      <c r="UPL72" s="264"/>
      <c r="UPM72" s="264"/>
      <c r="UPN72" s="264"/>
      <c r="UPO72" s="264"/>
      <c r="UPP72" s="264"/>
      <c r="UPQ72" s="264"/>
      <c r="UPR72" s="264"/>
      <c r="UPS72" s="264"/>
      <c r="UPT72" s="264"/>
      <c r="UPU72" s="264"/>
      <c r="UPV72" s="264"/>
      <c r="UPW72" s="264"/>
      <c r="UPX72" s="264"/>
      <c r="UPY72" s="264"/>
      <c r="UPZ72" s="264"/>
      <c r="UQA72" s="264"/>
      <c r="UQB72" s="264"/>
      <c r="UQC72" s="264"/>
      <c r="UQD72" s="264"/>
      <c r="UQE72" s="264"/>
      <c r="UQF72" s="264"/>
      <c r="UQG72" s="264"/>
      <c r="UQH72" s="264"/>
      <c r="UQI72" s="264"/>
      <c r="UQJ72" s="264"/>
      <c r="UQK72" s="264"/>
      <c r="UQL72" s="264"/>
      <c r="UQM72" s="264"/>
      <c r="UQN72" s="264"/>
      <c r="UQO72" s="264"/>
      <c r="UQP72" s="264"/>
      <c r="UQQ72" s="264"/>
      <c r="UQR72" s="264"/>
      <c r="UQS72" s="264"/>
      <c r="UQT72" s="264"/>
      <c r="UQU72" s="264"/>
      <c r="UQV72" s="264"/>
      <c r="UQW72" s="264"/>
      <c r="UQX72" s="264"/>
      <c r="UQY72" s="264"/>
      <c r="UQZ72" s="264"/>
      <c r="URA72" s="264"/>
      <c r="URB72" s="264"/>
      <c r="URC72" s="264"/>
      <c r="URD72" s="264"/>
      <c r="URE72" s="264"/>
      <c r="URF72" s="264"/>
      <c r="URG72" s="264"/>
      <c r="URH72" s="264"/>
      <c r="URI72" s="264"/>
      <c r="URJ72" s="264"/>
      <c r="URK72" s="264"/>
      <c r="URL72" s="264"/>
      <c r="URM72" s="264"/>
      <c r="URN72" s="264"/>
      <c r="URO72" s="264"/>
      <c r="URP72" s="264"/>
      <c r="URQ72" s="264"/>
      <c r="URR72" s="264"/>
      <c r="URS72" s="264"/>
      <c r="URT72" s="264"/>
      <c r="URU72" s="264"/>
      <c r="URV72" s="264"/>
      <c r="URW72" s="264"/>
      <c r="URX72" s="264"/>
      <c r="URY72" s="264"/>
      <c r="URZ72" s="264"/>
      <c r="USA72" s="264"/>
      <c r="USB72" s="264"/>
      <c r="USC72" s="264"/>
      <c r="USD72" s="264"/>
      <c r="USE72" s="264"/>
      <c r="USF72" s="264"/>
      <c r="USG72" s="264"/>
      <c r="USH72" s="264"/>
      <c r="USI72" s="264"/>
      <c r="USJ72" s="264"/>
      <c r="USK72" s="264"/>
      <c r="USL72" s="264"/>
      <c r="USM72" s="264"/>
      <c r="USN72" s="264"/>
      <c r="USO72" s="264"/>
      <c r="USP72" s="264"/>
      <c r="USQ72" s="264"/>
      <c r="USR72" s="264"/>
      <c r="USS72" s="264"/>
      <c r="UST72" s="264"/>
      <c r="USU72" s="264"/>
      <c r="USV72" s="264"/>
      <c r="USW72" s="264"/>
      <c r="USX72" s="264"/>
      <c r="USY72" s="264"/>
      <c r="USZ72" s="264"/>
      <c r="UTA72" s="264"/>
      <c r="UTB72" s="264"/>
      <c r="UTC72" s="264"/>
      <c r="UTD72" s="264"/>
      <c r="UTE72" s="264"/>
      <c r="UTF72" s="264"/>
      <c r="UTG72" s="264"/>
      <c r="UTH72" s="264"/>
      <c r="UTI72" s="264"/>
      <c r="UTJ72" s="264"/>
      <c r="UTK72" s="264"/>
      <c r="UTL72" s="264"/>
      <c r="UTM72" s="264"/>
      <c r="UTN72" s="264"/>
      <c r="UTO72" s="264"/>
      <c r="UTP72" s="264"/>
      <c r="UTQ72" s="264"/>
      <c r="UTR72" s="264"/>
      <c r="UTS72" s="264"/>
      <c r="UTT72" s="264"/>
      <c r="UTU72" s="264"/>
      <c r="UTV72" s="264"/>
      <c r="UTW72" s="264"/>
      <c r="UTX72" s="264"/>
      <c r="UTY72" s="264"/>
      <c r="UTZ72" s="264"/>
      <c r="UUA72" s="264"/>
      <c r="UUB72" s="264"/>
      <c r="UUC72" s="264"/>
      <c r="UUD72" s="264"/>
      <c r="UUE72" s="264"/>
      <c r="UUF72" s="264"/>
      <c r="UUG72" s="264"/>
      <c r="UUH72" s="264"/>
      <c r="UUI72" s="264"/>
      <c r="UUJ72" s="264"/>
      <c r="UUK72" s="264"/>
      <c r="UUL72" s="264"/>
      <c r="UUM72" s="264"/>
      <c r="UUN72" s="264"/>
      <c r="UUO72" s="264"/>
      <c r="UUP72" s="264"/>
      <c r="UUQ72" s="264"/>
      <c r="UUR72" s="264"/>
      <c r="UUS72" s="264"/>
      <c r="UUT72" s="264"/>
      <c r="UUU72" s="264"/>
      <c r="UUV72" s="264"/>
      <c r="UUW72" s="264"/>
      <c r="UUX72" s="264"/>
      <c r="UUY72" s="264"/>
      <c r="UUZ72" s="264"/>
      <c r="UVA72" s="264"/>
      <c r="UVB72" s="264"/>
      <c r="UVC72" s="264"/>
      <c r="UVD72" s="264"/>
      <c r="UVE72" s="264"/>
      <c r="UVF72" s="264"/>
      <c r="UVG72" s="264"/>
      <c r="UVH72" s="264"/>
      <c r="UVI72" s="264"/>
      <c r="UVJ72" s="264"/>
      <c r="UVK72" s="264"/>
      <c r="UVL72" s="264"/>
      <c r="UVM72" s="264"/>
      <c r="UVN72" s="264"/>
      <c r="UVO72" s="264"/>
      <c r="UVP72" s="264"/>
      <c r="UVQ72" s="264"/>
      <c r="UVR72" s="264"/>
      <c r="UVS72" s="264"/>
      <c r="UVT72" s="264"/>
      <c r="UVU72" s="264"/>
      <c r="UVV72" s="264"/>
      <c r="UVW72" s="264"/>
      <c r="UVX72" s="264"/>
      <c r="UVY72" s="264"/>
      <c r="UVZ72" s="264"/>
      <c r="UWA72" s="264"/>
      <c r="UWB72" s="264"/>
      <c r="UWC72" s="264"/>
      <c r="UWD72" s="264"/>
      <c r="UWE72" s="264"/>
      <c r="UWF72" s="264"/>
      <c r="UWG72" s="264"/>
      <c r="UWH72" s="264"/>
      <c r="UWI72" s="264"/>
      <c r="UWJ72" s="264"/>
      <c r="UWK72" s="264"/>
      <c r="UWL72" s="264"/>
      <c r="UWM72" s="264"/>
      <c r="UWN72" s="264"/>
      <c r="UWO72" s="264"/>
      <c r="UWP72" s="264"/>
      <c r="UWQ72" s="264"/>
      <c r="UWR72" s="264"/>
      <c r="UWS72" s="264"/>
      <c r="UWT72" s="264"/>
      <c r="UWU72" s="264"/>
      <c r="UWV72" s="264"/>
      <c r="UWW72" s="264"/>
      <c r="UWX72" s="264"/>
      <c r="UWY72" s="264"/>
      <c r="UWZ72" s="264"/>
      <c r="UXA72" s="264"/>
      <c r="UXB72" s="264"/>
      <c r="UXC72" s="264"/>
      <c r="UXD72" s="264"/>
      <c r="UXE72" s="264"/>
      <c r="UXF72" s="264"/>
      <c r="UXG72" s="264"/>
      <c r="UXH72" s="264"/>
      <c r="UXI72" s="264"/>
      <c r="UXJ72" s="264"/>
      <c r="UXK72" s="264"/>
      <c r="UXL72" s="264"/>
      <c r="UXM72" s="264"/>
      <c r="UXN72" s="264"/>
      <c r="UXO72" s="264"/>
      <c r="UXP72" s="264"/>
      <c r="UXQ72" s="264"/>
      <c r="UXR72" s="264"/>
      <c r="UXS72" s="264"/>
      <c r="UXT72" s="264"/>
      <c r="UXU72" s="264"/>
      <c r="UXV72" s="264"/>
      <c r="UXW72" s="264"/>
      <c r="UXX72" s="264"/>
      <c r="UXY72" s="264"/>
      <c r="UXZ72" s="264"/>
      <c r="UYA72" s="264"/>
      <c r="UYB72" s="264"/>
      <c r="UYC72" s="264"/>
      <c r="UYD72" s="264"/>
      <c r="UYE72" s="264"/>
      <c r="UYF72" s="264"/>
      <c r="UYG72" s="264"/>
      <c r="UYH72" s="264"/>
      <c r="UYI72" s="264"/>
      <c r="UYJ72" s="264"/>
      <c r="UYK72" s="264"/>
      <c r="UYL72" s="264"/>
      <c r="UYM72" s="264"/>
      <c r="UYN72" s="264"/>
      <c r="UYO72" s="264"/>
      <c r="UYP72" s="264"/>
      <c r="UYQ72" s="264"/>
      <c r="UYR72" s="264"/>
      <c r="UYS72" s="264"/>
      <c r="UYT72" s="264"/>
      <c r="UYU72" s="264"/>
      <c r="UYV72" s="264"/>
      <c r="UYW72" s="264"/>
      <c r="UYX72" s="264"/>
      <c r="UYY72" s="264"/>
      <c r="UYZ72" s="264"/>
      <c r="UZA72" s="264"/>
      <c r="UZB72" s="264"/>
      <c r="UZC72" s="264"/>
      <c r="UZD72" s="264"/>
      <c r="UZE72" s="264"/>
      <c r="UZF72" s="264"/>
      <c r="UZG72" s="264"/>
      <c r="UZH72" s="264"/>
      <c r="UZI72" s="264"/>
      <c r="UZJ72" s="264"/>
      <c r="UZK72" s="264"/>
      <c r="UZL72" s="264"/>
      <c r="UZM72" s="264"/>
      <c r="UZN72" s="264"/>
      <c r="UZO72" s="264"/>
      <c r="UZP72" s="264"/>
      <c r="UZQ72" s="264"/>
      <c r="UZR72" s="264"/>
      <c r="UZS72" s="264"/>
      <c r="UZT72" s="264"/>
      <c r="UZU72" s="264"/>
      <c r="UZV72" s="264"/>
      <c r="UZW72" s="264"/>
      <c r="UZX72" s="264"/>
      <c r="UZY72" s="264"/>
      <c r="UZZ72" s="264"/>
      <c r="VAA72" s="264"/>
      <c r="VAB72" s="264"/>
      <c r="VAC72" s="264"/>
      <c r="VAD72" s="264"/>
      <c r="VAE72" s="264"/>
      <c r="VAF72" s="264"/>
      <c r="VAG72" s="264"/>
      <c r="VAH72" s="264"/>
      <c r="VAI72" s="264"/>
      <c r="VAJ72" s="264"/>
      <c r="VAK72" s="264"/>
      <c r="VAL72" s="264"/>
      <c r="VAM72" s="264"/>
      <c r="VAN72" s="264"/>
      <c r="VAO72" s="264"/>
      <c r="VAP72" s="264"/>
      <c r="VAQ72" s="264"/>
      <c r="VAR72" s="264"/>
      <c r="VAS72" s="264"/>
      <c r="VAT72" s="264"/>
      <c r="VAU72" s="264"/>
      <c r="VAV72" s="264"/>
      <c r="VAW72" s="264"/>
      <c r="VAX72" s="264"/>
      <c r="VAY72" s="264"/>
      <c r="VAZ72" s="264"/>
      <c r="VBA72" s="264"/>
      <c r="VBB72" s="264"/>
      <c r="VBC72" s="264"/>
      <c r="VBD72" s="264"/>
      <c r="VBE72" s="264"/>
      <c r="VBF72" s="264"/>
      <c r="VBG72" s="264"/>
      <c r="VBH72" s="264"/>
      <c r="VBI72" s="264"/>
      <c r="VBJ72" s="264"/>
      <c r="VBK72" s="264"/>
      <c r="VBL72" s="264"/>
      <c r="VBM72" s="264"/>
      <c r="VBN72" s="264"/>
      <c r="VBO72" s="264"/>
      <c r="VBP72" s="264"/>
      <c r="VBQ72" s="264"/>
      <c r="VBR72" s="264"/>
      <c r="VBS72" s="264"/>
      <c r="VBT72" s="264"/>
      <c r="VBU72" s="264"/>
      <c r="VBV72" s="264"/>
      <c r="VBW72" s="264"/>
      <c r="VBX72" s="264"/>
      <c r="VBY72" s="264"/>
      <c r="VBZ72" s="264"/>
      <c r="VCA72" s="264"/>
      <c r="VCB72" s="264"/>
      <c r="VCC72" s="264"/>
      <c r="VCD72" s="264"/>
      <c r="VCE72" s="264"/>
      <c r="VCF72" s="264"/>
      <c r="VCG72" s="264"/>
      <c r="VCH72" s="264"/>
      <c r="VCI72" s="264"/>
      <c r="VCJ72" s="264"/>
      <c r="VCK72" s="264"/>
      <c r="VCL72" s="264"/>
      <c r="VCM72" s="264"/>
      <c r="VCN72" s="264"/>
      <c r="VCO72" s="264"/>
      <c r="VCP72" s="264"/>
      <c r="VCQ72" s="264"/>
      <c r="VCR72" s="264"/>
      <c r="VCS72" s="264"/>
      <c r="VCT72" s="264"/>
      <c r="VCU72" s="264"/>
      <c r="VCV72" s="264"/>
      <c r="VCW72" s="264"/>
      <c r="VCX72" s="264"/>
      <c r="VCY72" s="264"/>
      <c r="VCZ72" s="264"/>
      <c r="VDA72" s="264"/>
      <c r="VDB72" s="264"/>
      <c r="VDC72" s="264"/>
      <c r="VDD72" s="264"/>
      <c r="VDE72" s="264"/>
      <c r="VDF72" s="264"/>
      <c r="VDG72" s="264"/>
      <c r="VDH72" s="264"/>
      <c r="VDI72" s="264"/>
      <c r="VDJ72" s="264"/>
      <c r="VDK72" s="264"/>
      <c r="VDL72" s="264"/>
      <c r="VDM72" s="264"/>
      <c r="VDN72" s="264"/>
      <c r="VDO72" s="264"/>
      <c r="VDP72" s="264"/>
      <c r="VDQ72" s="264"/>
      <c r="VDR72" s="264"/>
      <c r="VDS72" s="264"/>
      <c r="VDT72" s="264"/>
      <c r="VDU72" s="264"/>
      <c r="VDV72" s="264"/>
      <c r="VDW72" s="264"/>
      <c r="VDX72" s="264"/>
      <c r="VDY72" s="264"/>
      <c r="VDZ72" s="264"/>
      <c r="VEA72" s="264"/>
      <c r="VEB72" s="264"/>
      <c r="VEC72" s="264"/>
      <c r="VED72" s="264"/>
      <c r="VEE72" s="264"/>
      <c r="VEF72" s="264"/>
      <c r="VEG72" s="264"/>
      <c r="VEH72" s="264"/>
      <c r="VEI72" s="264"/>
      <c r="VEJ72" s="264"/>
      <c r="VEK72" s="264"/>
      <c r="VEL72" s="264"/>
      <c r="VEM72" s="264"/>
      <c r="VEN72" s="264"/>
      <c r="VEO72" s="264"/>
      <c r="VEP72" s="264"/>
      <c r="VEQ72" s="264"/>
      <c r="VER72" s="264"/>
      <c r="VES72" s="264"/>
      <c r="VET72" s="264"/>
      <c r="VEU72" s="264"/>
      <c r="VEV72" s="264"/>
      <c r="VEW72" s="264"/>
      <c r="VEX72" s="264"/>
      <c r="VEY72" s="264"/>
      <c r="VEZ72" s="264"/>
      <c r="VFA72" s="264"/>
      <c r="VFB72" s="264"/>
      <c r="VFC72" s="264"/>
      <c r="VFD72" s="264"/>
      <c r="VFE72" s="264"/>
      <c r="VFF72" s="264"/>
      <c r="VFG72" s="264"/>
      <c r="VFH72" s="264"/>
      <c r="VFI72" s="264"/>
      <c r="VFJ72" s="264"/>
      <c r="VFK72" s="264"/>
      <c r="VFL72" s="264"/>
      <c r="VFM72" s="264"/>
      <c r="VFN72" s="264"/>
      <c r="VFO72" s="264"/>
      <c r="VFP72" s="264"/>
      <c r="VFQ72" s="264"/>
      <c r="VFR72" s="264"/>
      <c r="VFS72" s="264"/>
      <c r="VFT72" s="264"/>
      <c r="VFU72" s="264"/>
      <c r="VFV72" s="264"/>
      <c r="VFW72" s="264"/>
      <c r="VFX72" s="264"/>
      <c r="VFY72" s="264"/>
      <c r="VFZ72" s="264"/>
      <c r="VGA72" s="264"/>
      <c r="VGB72" s="264"/>
      <c r="VGC72" s="264"/>
      <c r="VGD72" s="264"/>
      <c r="VGE72" s="264"/>
      <c r="VGF72" s="264"/>
      <c r="VGG72" s="264"/>
      <c r="VGH72" s="264"/>
      <c r="VGI72" s="264"/>
      <c r="VGJ72" s="264"/>
      <c r="VGK72" s="264"/>
      <c r="VGL72" s="264"/>
      <c r="VGM72" s="264"/>
      <c r="VGN72" s="264"/>
      <c r="VGO72" s="264"/>
      <c r="VGP72" s="264"/>
      <c r="VGQ72" s="264"/>
      <c r="VGR72" s="264"/>
      <c r="VGS72" s="264"/>
      <c r="VGT72" s="264"/>
      <c r="VGU72" s="264"/>
      <c r="VGV72" s="264"/>
      <c r="VGW72" s="264"/>
      <c r="VGX72" s="264"/>
      <c r="VGY72" s="264"/>
      <c r="VGZ72" s="264"/>
      <c r="VHA72" s="264"/>
      <c r="VHB72" s="264"/>
      <c r="VHC72" s="264"/>
      <c r="VHD72" s="264"/>
      <c r="VHE72" s="264"/>
      <c r="VHF72" s="264"/>
      <c r="VHG72" s="264"/>
      <c r="VHH72" s="264"/>
      <c r="VHI72" s="264"/>
      <c r="VHJ72" s="264"/>
      <c r="VHK72" s="264"/>
      <c r="VHL72" s="264"/>
      <c r="VHM72" s="264"/>
      <c r="VHN72" s="264"/>
      <c r="VHO72" s="264"/>
      <c r="VHP72" s="264"/>
      <c r="VHQ72" s="264"/>
      <c r="VHR72" s="264"/>
      <c r="VHS72" s="264"/>
      <c r="VHT72" s="264"/>
      <c r="VHU72" s="264"/>
      <c r="VHV72" s="264"/>
      <c r="VHW72" s="264"/>
      <c r="VHX72" s="264"/>
      <c r="VHY72" s="264"/>
      <c r="VHZ72" s="264"/>
      <c r="VIA72" s="264"/>
      <c r="VIB72" s="264"/>
      <c r="VIC72" s="264"/>
      <c r="VID72" s="264"/>
      <c r="VIE72" s="264"/>
      <c r="VIF72" s="264"/>
      <c r="VIG72" s="264"/>
      <c r="VIH72" s="264"/>
      <c r="VII72" s="264"/>
      <c r="VIJ72" s="264"/>
      <c r="VIK72" s="264"/>
      <c r="VIL72" s="264"/>
      <c r="VIM72" s="264"/>
      <c r="VIN72" s="264"/>
      <c r="VIO72" s="264"/>
      <c r="VIP72" s="264"/>
      <c r="VIQ72" s="264"/>
      <c r="VIR72" s="264"/>
      <c r="VIS72" s="264"/>
      <c r="VIT72" s="264"/>
      <c r="VIU72" s="264"/>
      <c r="VIV72" s="264"/>
      <c r="VIW72" s="264"/>
      <c r="VIX72" s="264"/>
      <c r="VIY72" s="264"/>
      <c r="VIZ72" s="264"/>
      <c r="VJA72" s="264"/>
      <c r="VJB72" s="264"/>
      <c r="VJC72" s="264"/>
      <c r="VJD72" s="264"/>
      <c r="VJE72" s="264"/>
      <c r="VJF72" s="264"/>
      <c r="VJG72" s="264"/>
      <c r="VJH72" s="264"/>
      <c r="VJI72" s="264"/>
      <c r="VJJ72" s="264"/>
      <c r="VJK72" s="264"/>
      <c r="VJL72" s="264"/>
      <c r="VJM72" s="264"/>
      <c r="VJN72" s="264"/>
      <c r="VJO72" s="264"/>
      <c r="VJP72" s="264"/>
      <c r="VJQ72" s="264"/>
      <c r="VJR72" s="264"/>
      <c r="VJS72" s="264"/>
      <c r="VJT72" s="264"/>
      <c r="VJU72" s="264"/>
      <c r="VJV72" s="264"/>
      <c r="VJW72" s="264"/>
      <c r="VJX72" s="264"/>
      <c r="VJY72" s="264"/>
      <c r="VJZ72" s="264"/>
      <c r="VKA72" s="264"/>
      <c r="VKB72" s="264"/>
      <c r="VKC72" s="264"/>
      <c r="VKD72" s="264"/>
      <c r="VKE72" s="264"/>
      <c r="VKF72" s="264"/>
      <c r="VKG72" s="264"/>
      <c r="VKH72" s="264"/>
      <c r="VKI72" s="264"/>
      <c r="VKJ72" s="264"/>
      <c r="VKK72" s="264"/>
      <c r="VKL72" s="264"/>
      <c r="VKM72" s="264"/>
      <c r="VKN72" s="264"/>
      <c r="VKO72" s="264"/>
      <c r="VKP72" s="264"/>
      <c r="VKQ72" s="264"/>
      <c r="VKR72" s="264"/>
      <c r="VKS72" s="264"/>
      <c r="VKT72" s="264"/>
      <c r="VKU72" s="264"/>
      <c r="VKV72" s="264"/>
      <c r="VKW72" s="264"/>
      <c r="VKX72" s="264"/>
      <c r="VKY72" s="264"/>
      <c r="VKZ72" s="264"/>
      <c r="VLA72" s="264"/>
      <c r="VLB72" s="264"/>
      <c r="VLC72" s="264"/>
      <c r="VLD72" s="264"/>
      <c r="VLE72" s="264"/>
      <c r="VLF72" s="264"/>
      <c r="VLG72" s="264"/>
      <c r="VLH72" s="264"/>
      <c r="VLI72" s="264"/>
      <c r="VLJ72" s="264"/>
      <c r="VLK72" s="264"/>
      <c r="VLL72" s="264"/>
      <c r="VLM72" s="264"/>
      <c r="VLN72" s="264"/>
      <c r="VLO72" s="264"/>
      <c r="VLP72" s="264"/>
      <c r="VLQ72" s="264"/>
      <c r="VLR72" s="264"/>
      <c r="VLS72" s="264"/>
      <c r="VLT72" s="264"/>
      <c r="VLU72" s="264"/>
      <c r="VLV72" s="264"/>
      <c r="VLW72" s="264"/>
      <c r="VLX72" s="264"/>
      <c r="VLY72" s="264"/>
      <c r="VLZ72" s="264"/>
      <c r="VMA72" s="264"/>
      <c r="VMB72" s="264"/>
      <c r="VMC72" s="264"/>
      <c r="VMD72" s="264"/>
      <c r="VME72" s="264"/>
      <c r="VMF72" s="264"/>
      <c r="VMG72" s="264"/>
      <c r="VMH72" s="264"/>
      <c r="VMI72" s="264"/>
      <c r="VMJ72" s="264"/>
      <c r="VMK72" s="264"/>
      <c r="VML72" s="264"/>
      <c r="VMM72" s="264"/>
      <c r="VMN72" s="264"/>
      <c r="VMO72" s="264"/>
      <c r="VMP72" s="264"/>
      <c r="VMQ72" s="264"/>
      <c r="VMR72" s="264"/>
      <c r="VMS72" s="264"/>
      <c r="VMT72" s="264"/>
      <c r="VMU72" s="264"/>
      <c r="VMV72" s="264"/>
      <c r="VMW72" s="264"/>
      <c r="VMX72" s="264"/>
      <c r="VMY72" s="264"/>
      <c r="VMZ72" s="264"/>
      <c r="VNA72" s="264"/>
      <c r="VNB72" s="264"/>
      <c r="VNC72" s="264"/>
      <c r="VND72" s="264"/>
      <c r="VNE72" s="264"/>
      <c r="VNF72" s="264"/>
      <c r="VNG72" s="264"/>
      <c r="VNH72" s="264"/>
      <c r="VNI72" s="264"/>
      <c r="VNJ72" s="264"/>
      <c r="VNK72" s="264"/>
      <c r="VNL72" s="264"/>
      <c r="VNM72" s="264"/>
      <c r="VNN72" s="264"/>
      <c r="VNO72" s="264"/>
      <c r="VNP72" s="264"/>
      <c r="VNQ72" s="264"/>
      <c r="VNR72" s="264"/>
      <c r="VNS72" s="264"/>
      <c r="VNT72" s="264"/>
      <c r="VNU72" s="264"/>
      <c r="VNV72" s="264"/>
      <c r="VNW72" s="264"/>
      <c r="VNX72" s="264"/>
      <c r="VNY72" s="264"/>
      <c r="VNZ72" s="264"/>
      <c r="VOA72" s="264"/>
      <c r="VOB72" s="264"/>
      <c r="VOC72" s="264"/>
      <c r="VOD72" s="264"/>
      <c r="VOE72" s="264"/>
      <c r="VOF72" s="264"/>
      <c r="VOG72" s="264"/>
      <c r="VOH72" s="264"/>
      <c r="VOI72" s="264"/>
      <c r="VOJ72" s="264"/>
      <c r="VOK72" s="264"/>
      <c r="VOL72" s="264"/>
      <c r="VOM72" s="264"/>
      <c r="VON72" s="264"/>
      <c r="VOO72" s="264"/>
      <c r="VOP72" s="264"/>
      <c r="VOQ72" s="264"/>
      <c r="VOR72" s="264"/>
      <c r="VOS72" s="264"/>
      <c r="VOT72" s="264"/>
      <c r="VOU72" s="264"/>
      <c r="VOV72" s="264"/>
      <c r="VOW72" s="264"/>
      <c r="VOX72" s="264"/>
      <c r="VOY72" s="264"/>
      <c r="VOZ72" s="264"/>
      <c r="VPA72" s="264"/>
      <c r="VPB72" s="264"/>
      <c r="VPC72" s="264"/>
      <c r="VPD72" s="264"/>
      <c r="VPE72" s="264"/>
      <c r="VPF72" s="264"/>
      <c r="VPG72" s="264"/>
      <c r="VPH72" s="264"/>
      <c r="VPI72" s="264"/>
      <c r="VPJ72" s="264"/>
      <c r="VPK72" s="264"/>
      <c r="VPL72" s="264"/>
      <c r="VPM72" s="264"/>
      <c r="VPN72" s="264"/>
      <c r="VPO72" s="264"/>
      <c r="VPP72" s="264"/>
      <c r="VPQ72" s="264"/>
      <c r="VPR72" s="264"/>
      <c r="VPS72" s="264"/>
      <c r="VPT72" s="264"/>
      <c r="VPU72" s="264"/>
      <c r="VPV72" s="264"/>
      <c r="VPW72" s="264"/>
      <c r="VPX72" s="264"/>
      <c r="VPY72" s="264"/>
      <c r="VPZ72" s="264"/>
      <c r="VQA72" s="264"/>
      <c r="VQB72" s="264"/>
      <c r="VQC72" s="264"/>
      <c r="VQD72" s="264"/>
      <c r="VQE72" s="264"/>
      <c r="VQF72" s="264"/>
      <c r="VQG72" s="264"/>
      <c r="VQH72" s="264"/>
      <c r="VQI72" s="264"/>
      <c r="VQJ72" s="264"/>
      <c r="VQK72" s="264"/>
      <c r="VQL72" s="264"/>
      <c r="VQM72" s="264"/>
      <c r="VQN72" s="264"/>
      <c r="VQO72" s="264"/>
      <c r="VQP72" s="264"/>
      <c r="VQQ72" s="264"/>
      <c r="VQR72" s="264"/>
      <c r="VQS72" s="264"/>
      <c r="VQT72" s="264"/>
      <c r="VQU72" s="264"/>
      <c r="VQV72" s="264"/>
      <c r="VQW72" s="264"/>
      <c r="VQX72" s="264"/>
      <c r="VQY72" s="264"/>
      <c r="VQZ72" s="264"/>
      <c r="VRA72" s="264"/>
      <c r="VRB72" s="264"/>
      <c r="VRC72" s="264"/>
      <c r="VRD72" s="264"/>
      <c r="VRE72" s="264"/>
      <c r="VRF72" s="264"/>
      <c r="VRG72" s="264"/>
      <c r="VRH72" s="264"/>
      <c r="VRI72" s="264"/>
      <c r="VRJ72" s="264"/>
      <c r="VRK72" s="264"/>
      <c r="VRL72" s="264"/>
      <c r="VRM72" s="264"/>
      <c r="VRN72" s="264"/>
      <c r="VRO72" s="264"/>
      <c r="VRP72" s="264"/>
      <c r="VRQ72" s="264"/>
      <c r="VRR72" s="264"/>
      <c r="VRS72" s="264"/>
      <c r="VRT72" s="264"/>
      <c r="VRU72" s="264"/>
      <c r="VRV72" s="264"/>
      <c r="VRW72" s="264"/>
      <c r="VRX72" s="264"/>
      <c r="VRY72" s="264"/>
      <c r="VRZ72" s="264"/>
      <c r="VSA72" s="264"/>
      <c r="VSB72" s="264"/>
      <c r="VSC72" s="264"/>
      <c r="VSD72" s="264"/>
      <c r="VSE72" s="264"/>
      <c r="VSF72" s="264"/>
      <c r="VSG72" s="264"/>
      <c r="VSH72" s="264"/>
      <c r="VSI72" s="264"/>
      <c r="VSJ72" s="264"/>
      <c r="VSK72" s="264"/>
      <c r="VSL72" s="264"/>
      <c r="VSM72" s="264"/>
      <c r="VSN72" s="264"/>
      <c r="VSO72" s="264"/>
      <c r="VSP72" s="264"/>
      <c r="VSQ72" s="264"/>
      <c r="VSR72" s="264"/>
      <c r="VSS72" s="264"/>
      <c r="VST72" s="264"/>
      <c r="VSU72" s="264"/>
      <c r="VSV72" s="264"/>
      <c r="VSW72" s="264"/>
      <c r="VSX72" s="264"/>
      <c r="VSY72" s="264"/>
      <c r="VSZ72" s="264"/>
      <c r="VTA72" s="264"/>
      <c r="VTB72" s="264"/>
      <c r="VTC72" s="264"/>
      <c r="VTD72" s="264"/>
      <c r="VTE72" s="264"/>
      <c r="VTF72" s="264"/>
      <c r="VTG72" s="264"/>
      <c r="VTH72" s="264"/>
      <c r="VTI72" s="264"/>
      <c r="VTJ72" s="264"/>
      <c r="VTK72" s="264"/>
      <c r="VTL72" s="264"/>
      <c r="VTM72" s="264"/>
      <c r="VTN72" s="264"/>
      <c r="VTO72" s="264"/>
      <c r="VTP72" s="264"/>
      <c r="VTQ72" s="264"/>
      <c r="VTR72" s="264"/>
      <c r="VTS72" s="264"/>
      <c r="VTT72" s="264"/>
      <c r="VTU72" s="264"/>
      <c r="VTV72" s="264"/>
      <c r="VTW72" s="264"/>
      <c r="VTX72" s="264"/>
      <c r="VTY72" s="264"/>
      <c r="VTZ72" s="264"/>
      <c r="VUA72" s="264"/>
      <c r="VUB72" s="264"/>
      <c r="VUC72" s="264"/>
      <c r="VUD72" s="264"/>
      <c r="VUE72" s="264"/>
      <c r="VUF72" s="264"/>
      <c r="VUG72" s="264"/>
      <c r="VUH72" s="264"/>
      <c r="VUI72" s="264"/>
      <c r="VUJ72" s="264"/>
      <c r="VUK72" s="264"/>
      <c r="VUL72" s="264"/>
      <c r="VUM72" s="264"/>
      <c r="VUN72" s="264"/>
      <c r="VUO72" s="264"/>
      <c r="VUP72" s="264"/>
      <c r="VUQ72" s="264"/>
      <c r="VUR72" s="264"/>
      <c r="VUS72" s="264"/>
      <c r="VUT72" s="264"/>
      <c r="VUU72" s="264"/>
      <c r="VUV72" s="264"/>
      <c r="VUW72" s="264"/>
      <c r="VUX72" s="264"/>
      <c r="VUY72" s="264"/>
      <c r="VUZ72" s="264"/>
      <c r="VVA72" s="264"/>
      <c r="VVB72" s="264"/>
      <c r="VVC72" s="264"/>
      <c r="VVD72" s="264"/>
      <c r="VVE72" s="264"/>
      <c r="VVF72" s="264"/>
      <c r="VVG72" s="264"/>
      <c r="VVH72" s="264"/>
      <c r="VVI72" s="264"/>
      <c r="VVJ72" s="264"/>
      <c r="VVK72" s="264"/>
      <c r="VVL72" s="264"/>
      <c r="VVM72" s="264"/>
      <c r="VVN72" s="264"/>
      <c r="VVO72" s="264"/>
      <c r="VVP72" s="264"/>
      <c r="VVQ72" s="264"/>
      <c r="VVR72" s="264"/>
      <c r="VVS72" s="264"/>
      <c r="VVT72" s="264"/>
      <c r="VVU72" s="264"/>
      <c r="VVV72" s="264"/>
      <c r="VVW72" s="264"/>
      <c r="VVX72" s="264"/>
      <c r="VVY72" s="264"/>
      <c r="VVZ72" s="264"/>
      <c r="VWA72" s="264"/>
      <c r="VWB72" s="264"/>
      <c r="VWC72" s="264"/>
      <c r="VWD72" s="264"/>
      <c r="VWE72" s="264"/>
      <c r="VWF72" s="264"/>
      <c r="VWG72" s="264"/>
      <c r="VWH72" s="264"/>
      <c r="VWI72" s="264"/>
      <c r="VWJ72" s="264"/>
      <c r="VWK72" s="264"/>
      <c r="VWL72" s="264"/>
      <c r="VWM72" s="264"/>
      <c r="VWN72" s="264"/>
      <c r="VWO72" s="264"/>
      <c r="VWP72" s="264"/>
      <c r="VWQ72" s="264"/>
      <c r="VWR72" s="264"/>
      <c r="VWS72" s="264"/>
      <c r="VWT72" s="264"/>
      <c r="VWU72" s="264"/>
      <c r="VWV72" s="264"/>
      <c r="VWW72" s="264"/>
      <c r="VWX72" s="264"/>
      <c r="VWY72" s="264"/>
      <c r="VWZ72" s="264"/>
      <c r="VXA72" s="264"/>
      <c r="VXB72" s="264"/>
      <c r="VXC72" s="264"/>
      <c r="VXD72" s="264"/>
      <c r="VXE72" s="264"/>
      <c r="VXF72" s="264"/>
      <c r="VXG72" s="264"/>
      <c r="VXH72" s="264"/>
      <c r="VXI72" s="264"/>
      <c r="VXJ72" s="264"/>
      <c r="VXK72" s="264"/>
      <c r="VXL72" s="264"/>
      <c r="VXM72" s="264"/>
      <c r="VXN72" s="264"/>
      <c r="VXO72" s="264"/>
      <c r="VXP72" s="264"/>
      <c r="VXQ72" s="264"/>
      <c r="VXR72" s="264"/>
      <c r="VXS72" s="264"/>
      <c r="VXT72" s="264"/>
      <c r="VXU72" s="264"/>
      <c r="VXV72" s="264"/>
      <c r="VXW72" s="264"/>
      <c r="VXX72" s="264"/>
      <c r="VXY72" s="264"/>
      <c r="VXZ72" s="264"/>
      <c r="VYA72" s="264"/>
      <c r="VYB72" s="264"/>
      <c r="VYC72" s="264"/>
      <c r="VYD72" s="264"/>
      <c r="VYE72" s="264"/>
      <c r="VYF72" s="264"/>
      <c r="VYG72" s="264"/>
      <c r="VYH72" s="264"/>
      <c r="VYI72" s="264"/>
      <c r="VYJ72" s="264"/>
      <c r="VYK72" s="264"/>
      <c r="VYL72" s="264"/>
      <c r="VYM72" s="264"/>
      <c r="VYN72" s="264"/>
      <c r="VYO72" s="264"/>
      <c r="VYP72" s="264"/>
      <c r="VYQ72" s="264"/>
      <c r="VYR72" s="264"/>
      <c r="VYS72" s="264"/>
      <c r="VYT72" s="264"/>
      <c r="VYU72" s="264"/>
      <c r="VYV72" s="264"/>
      <c r="VYW72" s="264"/>
      <c r="VYX72" s="264"/>
      <c r="VYY72" s="264"/>
      <c r="VYZ72" s="264"/>
      <c r="VZA72" s="264"/>
      <c r="VZB72" s="264"/>
      <c r="VZC72" s="264"/>
      <c r="VZD72" s="264"/>
      <c r="VZE72" s="264"/>
      <c r="VZF72" s="264"/>
      <c r="VZG72" s="264"/>
      <c r="VZH72" s="264"/>
      <c r="VZI72" s="264"/>
      <c r="VZJ72" s="264"/>
      <c r="VZK72" s="264"/>
      <c r="VZL72" s="264"/>
      <c r="VZM72" s="264"/>
      <c r="VZN72" s="264"/>
      <c r="VZO72" s="264"/>
      <c r="VZP72" s="264"/>
      <c r="VZQ72" s="264"/>
      <c r="VZR72" s="264"/>
      <c r="VZS72" s="264"/>
      <c r="VZT72" s="264"/>
      <c r="VZU72" s="264"/>
      <c r="VZV72" s="264"/>
      <c r="VZW72" s="264"/>
      <c r="VZX72" s="264"/>
      <c r="VZY72" s="264"/>
      <c r="VZZ72" s="264"/>
      <c r="WAA72" s="264"/>
      <c r="WAB72" s="264"/>
      <c r="WAC72" s="264"/>
      <c r="WAD72" s="264"/>
      <c r="WAE72" s="264"/>
      <c r="WAF72" s="264"/>
      <c r="WAG72" s="264"/>
      <c r="WAH72" s="264"/>
      <c r="WAI72" s="264"/>
      <c r="WAJ72" s="264"/>
      <c r="WAK72" s="264"/>
      <c r="WAL72" s="264"/>
      <c r="WAM72" s="264"/>
      <c r="WAN72" s="264"/>
      <c r="WAO72" s="264"/>
      <c r="WAP72" s="264"/>
      <c r="WAQ72" s="264"/>
      <c r="WAR72" s="264"/>
      <c r="WAS72" s="264"/>
      <c r="WAT72" s="264"/>
      <c r="WAU72" s="264"/>
      <c r="WAV72" s="264"/>
      <c r="WAW72" s="264"/>
      <c r="WAX72" s="264"/>
      <c r="WAY72" s="264"/>
      <c r="WAZ72" s="264"/>
      <c r="WBA72" s="264"/>
      <c r="WBB72" s="264"/>
      <c r="WBC72" s="264"/>
      <c r="WBD72" s="264"/>
      <c r="WBE72" s="264"/>
      <c r="WBF72" s="264"/>
      <c r="WBG72" s="264"/>
      <c r="WBH72" s="264"/>
      <c r="WBI72" s="264"/>
      <c r="WBJ72" s="264"/>
      <c r="WBK72" s="264"/>
      <c r="WBL72" s="264"/>
      <c r="WBM72" s="264"/>
      <c r="WBN72" s="264"/>
      <c r="WBO72" s="264"/>
      <c r="WBP72" s="264"/>
      <c r="WBQ72" s="264"/>
      <c r="WBR72" s="264"/>
      <c r="WBS72" s="264"/>
      <c r="WBT72" s="264"/>
      <c r="WBU72" s="264"/>
      <c r="WBV72" s="264"/>
      <c r="WBW72" s="264"/>
      <c r="WBX72" s="264"/>
      <c r="WBY72" s="264"/>
      <c r="WBZ72" s="264"/>
      <c r="WCA72" s="264"/>
      <c r="WCB72" s="264"/>
      <c r="WCC72" s="264"/>
      <c r="WCD72" s="264"/>
      <c r="WCE72" s="264"/>
      <c r="WCF72" s="264"/>
      <c r="WCG72" s="264"/>
      <c r="WCH72" s="264"/>
      <c r="WCI72" s="264"/>
      <c r="WCJ72" s="264"/>
      <c r="WCK72" s="264"/>
      <c r="WCL72" s="264"/>
      <c r="WCM72" s="264"/>
      <c r="WCN72" s="264"/>
      <c r="WCO72" s="264"/>
      <c r="WCP72" s="264"/>
      <c r="WCQ72" s="264"/>
      <c r="WCR72" s="264"/>
      <c r="WCS72" s="264"/>
      <c r="WCT72" s="264"/>
      <c r="WCU72" s="264"/>
      <c r="WCV72" s="264"/>
      <c r="WCW72" s="264"/>
      <c r="WCX72" s="264"/>
      <c r="WCY72" s="264"/>
      <c r="WCZ72" s="264"/>
      <c r="WDA72" s="264"/>
      <c r="WDB72" s="264"/>
      <c r="WDC72" s="264"/>
      <c r="WDD72" s="264"/>
      <c r="WDE72" s="264"/>
      <c r="WDF72" s="264"/>
      <c r="WDG72" s="264"/>
      <c r="WDH72" s="264"/>
      <c r="WDI72" s="264"/>
      <c r="WDJ72" s="264"/>
      <c r="WDK72" s="264"/>
      <c r="WDL72" s="264"/>
      <c r="WDM72" s="264"/>
      <c r="WDN72" s="264"/>
      <c r="WDO72" s="264"/>
      <c r="WDP72" s="264"/>
      <c r="WDQ72" s="264"/>
      <c r="WDR72" s="264"/>
      <c r="WDS72" s="264"/>
      <c r="WDT72" s="264"/>
      <c r="WDU72" s="264"/>
      <c r="WDV72" s="264"/>
      <c r="WDW72" s="264"/>
      <c r="WDX72" s="264"/>
      <c r="WDY72" s="264"/>
      <c r="WDZ72" s="264"/>
      <c r="WEA72" s="264"/>
      <c r="WEB72" s="264"/>
      <c r="WEC72" s="264"/>
      <c r="WED72" s="264"/>
      <c r="WEE72" s="264"/>
      <c r="WEF72" s="264"/>
      <c r="WEG72" s="264"/>
      <c r="WEH72" s="264"/>
      <c r="WEI72" s="264"/>
      <c r="WEJ72" s="264"/>
      <c r="WEK72" s="264"/>
      <c r="WEL72" s="264"/>
      <c r="WEM72" s="264"/>
      <c r="WEN72" s="264"/>
      <c r="WEO72" s="264"/>
      <c r="WEP72" s="264"/>
      <c r="WEQ72" s="264"/>
      <c r="WER72" s="264"/>
      <c r="WES72" s="264"/>
      <c r="WET72" s="264"/>
      <c r="WEU72" s="264"/>
      <c r="WEV72" s="264"/>
      <c r="WEW72" s="264"/>
      <c r="WEX72" s="264"/>
      <c r="WEY72" s="264"/>
      <c r="WEZ72" s="264"/>
      <c r="WFA72" s="264"/>
      <c r="WFB72" s="264"/>
      <c r="WFC72" s="264"/>
      <c r="WFD72" s="264"/>
      <c r="WFE72" s="264"/>
      <c r="WFF72" s="264"/>
      <c r="WFG72" s="264"/>
      <c r="WFH72" s="264"/>
      <c r="WFI72" s="264"/>
      <c r="WFJ72" s="264"/>
      <c r="WFK72" s="264"/>
      <c r="WFL72" s="264"/>
      <c r="WFM72" s="264"/>
      <c r="WFN72" s="264"/>
      <c r="WFO72" s="264"/>
      <c r="WFP72" s="264"/>
      <c r="WFQ72" s="264"/>
      <c r="WFR72" s="264"/>
      <c r="WFS72" s="264"/>
      <c r="WFT72" s="264"/>
      <c r="WFU72" s="264"/>
      <c r="WFV72" s="264"/>
      <c r="WFW72" s="264"/>
      <c r="WFX72" s="264"/>
      <c r="WFY72" s="264"/>
      <c r="WFZ72" s="264"/>
      <c r="WGA72" s="264"/>
      <c r="WGB72" s="264"/>
      <c r="WGC72" s="264"/>
      <c r="WGD72" s="264"/>
      <c r="WGE72" s="264"/>
      <c r="WGF72" s="264"/>
      <c r="WGG72" s="264"/>
      <c r="WGH72" s="264"/>
      <c r="WGI72" s="264"/>
      <c r="WGJ72" s="264"/>
      <c r="WGK72" s="264"/>
      <c r="WGL72" s="264"/>
      <c r="WGM72" s="264"/>
      <c r="WGN72" s="264"/>
      <c r="WGO72" s="264"/>
      <c r="WGP72" s="264"/>
      <c r="WGQ72" s="264"/>
      <c r="WGR72" s="264"/>
      <c r="WGS72" s="264"/>
      <c r="WGT72" s="264"/>
      <c r="WGU72" s="264"/>
      <c r="WGV72" s="264"/>
      <c r="WGW72" s="264"/>
      <c r="WGX72" s="264"/>
      <c r="WGY72" s="264"/>
      <c r="WGZ72" s="264"/>
      <c r="WHA72" s="264"/>
      <c r="WHB72" s="264"/>
      <c r="WHC72" s="264"/>
      <c r="WHD72" s="264"/>
      <c r="WHE72" s="264"/>
      <c r="WHF72" s="264"/>
      <c r="WHG72" s="264"/>
      <c r="WHH72" s="264"/>
      <c r="WHI72" s="264"/>
      <c r="WHJ72" s="264"/>
      <c r="WHK72" s="264"/>
      <c r="WHL72" s="264"/>
      <c r="WHM72" s="264"/>
      <c r="WHN72" s="264"/>
      <c r="WHO72" s="264"/>
      <c r="WHP72" s="264"/>
      <c r="WHQ72" s="264"/>
      <c r="WHR72" s="264"/>
      <c r="WHS72" s="264"/>
      <c r="WHT72" s="264"/>
      <c r="WHU72" s="264"/>
      <c r="WHV72" s="264"/>
      <c r="WHW72" s="264"/>
      <c r="WHX72" s="264"/>
      <c r="WHY72" s="264"/>
      <c r="WHZ72" s="264"/>
      <c r="WIA72" s="264"/>
      <c r="WIB72" s="264"/>
      <c r="WIC72" s="264"/>
      <c r="WID72" s="264"/>
      <c r="WIE72" s="264"/>
      <c r="WIF72" s="264"/>
      <c r="WIG72" s="264"/>
      <c r="WIH72" s="264"/>
      <c r="WII72" s="264"/>
      <c r="WIJ72" s="264"/>
      <c r="WIK72" s="264"/>
      <c r="WIL72" s="264"/>
      <c r="WIM72" s="264"/>
      <c r="WIN72" s="264"/>
      <c r="WIO72" s="264"/>
      <c r="WIP72" s="264"/>
      <c r="WIQ72" s="264"/>
      <c r="WIR72" s="264"/>
      <c r="WIS72" s="264"/>
      <c r="WIT72" s="264"/>
      <c r="WIU72" s="264"/>
      <c r="WIV72" s="264"/>
      <c r="WIW72" s="264"/>
      <c r="WIX72" s="264"/>
      <c r="WIY72" s="264"/>
      <c r="WIZ72" s="264"/>
      <c r="WJA72" s="264"/>
      <c r="WJB72" s="264"/>
      <c r="WJC72" s="264"/>
      <c r="WJD72" s="264"/>
      <c r="WJE72" s="264"/>
      <c r="WJF72" s="264"/>
      <c r="WJG72" s="264"/>
      <c r="WJH72" s="264"/>
      <c r="WJI72" s="264"/>
      <c r="WJJ72" s="264"/>
      <c r="WJK72" s="264"/>
      <c r="WJL72" s="264"/>
      <c r="WJM72" s="264"/>
      <c r="WJN72" s="264"/>
      <c r="WJO72" s="264"/>
      <c r="WJP72" s="264"/>
      <c r="WJQ72" s="264"/>
      <c r="WJR72" s="264"/>
      <c r="WJS72" s="264"/>
      <c r="WJT72" s="264"/>
      <c r="WJU72" s="264"/>
      <c r="WJV72" s="264"/>
      <c r="WJW72" s="264"/>
      <c r="WJX72" s="264"/>
      <c r="WJY72" s="264"/>
      <c r="WJZ72" s="264"/>
      <c r="WKA72" s="264"/>
      <c r="WKB72" s="264"/>
      <c r="WKC72" s="264"/>
      <c r="WKD72" s="264"/>
      <c r="WKE72" s="264"/>
      <c r="WKF72" s="264"/>
      <c r="WKG72" s="264"/>
      <c r="WKH72" s="264"/>
      <c r="WKI72" s="264"/>
      <c r="WKJ72" s="264"/>
      <c r="WKK72" s="264"/>
      <c r="WKL72" s="264"/>
      <c r="WKM72" s="264"/>
      <c r="WKN72" s="264"/>
      <c r="WKO72" s="264"/>
      <c r="WKP72" s="264"/>
      <c r="WKQ72" s="264"/>
      <c r="WKR72" s="264"/>
      <c r="WKS72" s="264"/>
      <c r="WKT72" s="264"/>
      <c r="WKU72" s="264"/>
      <c r="WKV72" s="264"/>
      <c r="WKW72" s="264"/>
      <c r="WKX72" s="264"/>
      <c r="WKY72" s="264"/>
      <c r="WKZ72" s="264"/>
      <c r="WLA72" s="264"/>
      <c r="WLB72" s="264"/>
      <c r="WLC72" s="264"/>
      <c r="WLD72" s="264"/>
      <c r="WLE72" s="264"/>
      <c r="WLF72" s="264"/>
      <c r="WLG72" s="264"/>
      <c r="WLH72" s="264"/>
      <c r="WLI72" s="264"/>
      <c r="WLJ72" s="264"/>
      <c r="WLK72" s="264"/>
      <c r="WLL72" s="264"/>
      <c r="WLM72" s="264"/>
      <c r="WLN72" s="264"/>
      <c r="WLO72" s="264"/>
      <c r="WLP72" s="264"/>
      <c r="WLQ72" s="264"/>
      <c r="WLR72" s="264"/>
      <c r="WLS72" s="264"/>
      <c r="WLT72" s="264"/>
      <c r="WLU72" s="264"/>
      <c r="WLV72" s="264"/>
      <c r="WLW72" s="264"/>
      <c r="WLX72" s="264"/>
      <c r="WLY72" s="264"/>
      <c r="WLZ72" s="264"/>
      <c r="WMA72" s="264"/>
      <c r="WMB72" s="264"/>
      <c r="WMC72" s="264"/>
      <c r="WMD72" s="264"/>
      <c r="WME72" s="264"/>
      <c r="WMF72" s="264"/>
      <c r="WMG72" s="264"/>
      <c r="WMH72" s="264"/>
      <c r="WMI72" s="264"/>
      <c r="WMJ72" s="264"/>
      <c r="WMK72" s="264"/>
      <c r="WML72" s="264"/>
      <c r="WMM72" s="264"/>
      <c r="WMN72" s="264"/>
      <c r="WMO72" s="264"/>
      <c r="WMP72" s="264"/>
      <c r="WMQ72" s="264"/>
      <c r="WMR72" s="264"/>
      <c r="WMS72" s="264"/>
      <c r="WMT72" s="264"/>
      <c r="WMU72" s="264"/>
      <c r="WMV72" s="264"/>
      <c r="WMW72" s="264"/>
      <c r="WMX72" s="264"/>
      <c r="WMY72" s="264"/>
      <c r="WMZ72" s="264"/>
      <c r="WNA72" s="264"/>
      <c r="WNB72" s="264"/>
      <c r="WNC72" s="264"/>
      <c r="WND72" s="264"/>
      <c r="WNE72" s="264"/>
      <c r="WNF72" s="264"/>
      <c r="WNG72" s="264"/>
      <c r="WNH72" s="264"/>
      <c r="WNI72" s="264"/>
      <c r="WNJ72" s="264"/>
      <c r="WNK72" s="264"/>
      <c r="WNL72" s="264"/>
      <c r="WNM72" s="264"/>
      <c r="WNN72" s="264"/>
      <c r="WNO72" s="264"/>
      <c r="WNP72" s="264"/>
      <c r="WNQ72" s="264"/>
      <c r="WNR72" s="264"/>
      <c r="WNS72" s="264"/>
      <c r="WNT72" s="264"/>
      <c r="WNU72" s="264"/>
      <c r="WNV72" s="264"/>
      <c r="WNW72" s="264"/>
      <c r="WNX72" s="264"/>
      <c r="WNY72" s="264"/>
      <c r="WNZ72" s="264"/>
      <c r="WOA72" s="264"/>
      <c r="WOB72" s="264"/>
      <c r="WOC72" s="264"/>
      <c r="WOD72" s="264"/>
      <c r="WOE72" s="264"/>
      <c r="WOF72" s="264"/>
      <c r="WOG72" s="264"/>
      <c r="WOH72" s="264"/>
      <c r="WOI72" s="264"/>
      <c r="WOJ72" s="264"/>
      <c r="WOK72" s="264"/>
      <c r="WOL72" s="264"/>
      <c r="WOM72" s="264"/>
      <c r="WON72" s="264"/>
      <c r="WOO72" s="264"/>
      <c r="WOP72" s="264"/>
      <c r="WOQ72" s="264"/>
      <c r="WOR72" s="264"/>
      <c r="WOS72" s="264"/>
      <c r="WOT72" s="264"/>
      <c r="WOU72" s="264"/>
      <c r="WOV72" s="264"/>
      <c r="WOW72" s="264"/>
      <c r="WOX72" s="264"/>
      <c r="WOY72" s="264"/>
      <c r="WOZ72" s="264"/>
      <c r="WPA72" s="264"/>
      <c r="WPB72" s="264"/>
      <c r="WPC72" s="264"/>
      <c r="WPD72" s="264"/>
      <c r="WPE72" s="264"/>
      <c r="WPF72" s="264"/>
      <c r="WPG72" s="264"/>
      <c r="WPH72" s="264"/>
      <c r="WPI72" s="264"/>
      <c r="WPJ72" s="264"/>
      <c r="WPK72" s="264"/>
      <c r="WPL72" s="264"/>
      <c r="WPM72" s="264"/>
      <c r="WPN72" s="264"/>
      <c r="WPO72" s="264"/>
      <c r="WPP72" s="264"/>
      <c r="WPQ72" s="264"/>
      <c r="WPR72" s="264"/>
      <c r="WPS72" s="264"/>
      <c r="WPT72" s="264"/>
      <c r="WPU72" s="264"/>
      <c r="WPV72" s="264"/>
      <c r="WPW72" s="264"/>
      <c r="WPX72" s="264"/>
      <c r="WPY72" s="264"/>
      <c r="WPZ72" s="264"/>
      <c r="WQA72" s="264"/>
      <c r="WQB72" s="264"/>
      <c r="WQC72" s="264"/>
      <c r="WQD72" s="264"/>
      <c r="WQE72" s="264"/>
      <c r="WQF72" s="264"/>
      <c r="WQG72" s="264"/>
      <c r="WQH72" s="264"/>
      <c r="WQI72" s="264"/>
      <c r="WQJ72" s="264"/>
      <c r="WQK72" s="264"/>
      <c r="WQL72" s="264"/>
      <c r="WQM72" s="264"/>
      <c r="WQN72" s="264"/>
      <c r="WQO72" s="264"/>
      <c r="WQP72" s="264"/>
      <c r="WQQ72" s="264"/>
      <c r="WQR72" s="264"/>
      <c r="WQS72" s="264"/>
      <c r="WQT72" s="264"/>
      <c r="WQU72" s="264"/>
      <c r="WQV72" s="264"/>
      <c r="WQW72" s="264"/>
      <c r="WQX72" s="264"/>
      <c r="WQY72" s="264"/>
      <c r="WQZ72" s="264"/>
      <c r="WRA72" s="264"/>
      <c r="WRB72" s="264"/>
      <c r="WRC72" s="264"/>
      <c r="WRD72" s="264"/>
      <c r="WRE72" s="264"/>
      <c r="WRF72" s="264"/>
      <c r="WRG72" s="264"/>
      <c r="WRH72" s="264"/>
      <c r="WRI72" s="264"/>
      <c r="WRJ72" s="264"/>
      <c r="WRK72" s="264"/>
      <c r="WRL72" s="264"/>
      <c r="WRM72" s="264"/>
      <c r="WRN72" s="264"/>
      <c r="WRO72" s="264"/>
      <c r="WRP72" s="264"/>
      <c r="WRQ72" s="264"/>
      <c r="WRR72" s="264"/>
      <c r="WRS72" s="264"/>
      <c r="WRT72" s="264"/>
      <c r="WRU72" s="264"/>
      <c r="WRV72" s="264"/>
      <c r="WRW72" s="264"/>
      <c r="WRX72" s="264"/>
      <c r="WRY72" s="264"/>
      <c r="WRZ72" s="264"/>
      <c r="WSA72" s="264"/>
      <c r="WSB72" s="264"/>
      <c r="WSC72" s="264"/>
      <c r="WSD72" s="264"/>
      <c r="WSE72" s="264"/>
      <c r="WSF72" s="264"/>
      <c r="WSG72" s="264"/>
      <c r="WSH72" s="264"/>
      <c r="WSI72" s="264"/>
      <c r="WSJ72" s="264"/>
      <c r="WSK72" s="264"/>
      <c r="WSL72" s="264"/>
      <c r="WSM72" s="264"/>
      <c r="WSN72" s="264"/>
      <c r="WSO72" s="264"/>
      <c r="WSP72" s="264"/>
      <c r="WSQ72" s="264"/>
      <c r="WSR72" s="264"/>
      <c r="WSS72" s="264"/>
      <c r="WST72" s="264"/>
      <c r="WSU72" s="264"/>
      <c r="WSV72" s="264"/>
      <c r="WSW72" s="264"/>
      <c r="WSX72" s="264"/>
      <c r="WSY72" s="264"/>
      <c r="WSZ72" s="264"/>
      <c r="WTA72" s="264"/>
      <c r="WTB72" s="264"/>
      <c r="WTC72" s="264"/>
      <c r="WTD72" s="264"/>
      <c r="WTE72" s="264"/>
      <c r="WTF72" s="264"/>
      <c r="WTG72" s="264"/>
      <c r="WTH72" s="264"/>
      <c r="WTI72" s="264"/>
      <c r="WTJ72" s="264"/>
      <c r="WTK72" s="264"/>
      <c r="WTL72" s="264"/>
      <c r="WTM72" s="264"/>
      <c r="WTN72" s="264"/>
      <c r="WTO72" s="264"/>
      <c r="WTP72" s="264"/>
      <c r="WTQ72" s="264"/>
      <c r="WTR72" s="264"/>
      <c r="WTS72" s="264"/>
      <c r="WTT72" s="264"/>
      <c r="WTU72" s="264"/>
      <c r="WTV72" s="264"/>
      <c r="WTW72" s="264"/>
      <c r="WTX72" s="264"/>
      <c r="WTY72" s="264"/>
      <c r="WTZ72" s="264"/>
      <c r="WUA72" s="264"/>
      <c r="WUB72" s="264"/>
      <c r="WUC72" s="264"/>
      <c r="WUD72" s="264"/>
      <c r="WUE72" s="264"/>
      <c r="WUF72" s="264"/>
      <c r="WUG72" s="264"/>
      <c r="WUH72" s="264"/>
      <c r="WUI72" s="264"/>
      <c r="WUJ72" s="264"/>
      <c r="WUK72" s="264"/>
      <c r="WUL72" s="264"/>
      <c r="WUM72" s="264"/>
      <c r="WUN72" s="264"/>
      <c r="WUO72" s="264"/>
      <c r="WUP72" s="264"/>
      <c r="WUQ72" s="264"/>
      <c r="WUR72" s="264"/>
      <c r="WUS72" s="264"/>
      <c r="WUT72" s="264"/>
      <c r="WUU72" s="264"/>
      <c r="WUV72" s="264"/>
      <c r="WUW72" s="264"/>
      <c r="WUX72" s="264"/>
      <c r="WUY72" s="264"/>
      <c r="WUZ72" s="264"/>
      <c r="WVA72" s="264"/>
      <c r="WVB72" s="264"/>
      <c r="WVC72" s="264"/>
      <c r="WVD72" s="264"/>
      <c r="WVE72" s="264"/>
      <c r="WVF72" s="264"/>
      <c r="WVG72" s="264"/>
      <c r="WVH72" s="264"/>
      <c r="WVI72" s="264"/>
      <c r="WVJ72" s="264"/>
      <c r="WVK72" s="264"/>
      <c r="WVL72" s="264"/>
      <c r="WVM72" s="264"/>
      <c r="WVN72" s="264"/>
      <c r="WVO72" s="264"/>
      <c r="WVP72" s="264"/>
      <c r="WVQ72" s="264"/>
      <c r="WVR72" s="264"/>
      <c r="WVS72" s="264"/>
      <c r="WVT72" s="264"/>
      <c r="WVU72" s="264"/>
      <c r="WVV72" s="264"/>
      <c r="WVW72" s="264"/>
      <c r="WVX72" s="264"/>
      <c r="WVY72" s="264"/>
      <c r="WVZ72" s="264"/>
      <c r="WWA72" s="264"/>
      <c r="WWB72" s="264"/>
      <c r="WWC72" s="264"/>
      <c r="WWD72" s="264"/>
      <c r="WWE72" s="264"/>
      <c r="WWF72" s="264"/>
      <c r="WWG72" s="264"/>
      <c r="WWH72" s="264"/>
      <c r="WWI72" s="264"/>
      <c r="WWJ72" s="264"/>
      <c r="WWK72" s="264"/>
      <c r="WWL72" s="264"/>
      <c r="WWM72" s="264"/>
      <c r="WWN72" s="264"/>
      <c r="WWO72" s="264"/>
      <c r="WWP72" s="264"/>
      <c r="WWQ72" s="264"/>
      <c r="WWR72" s="264"/>
      <c r="WWS72" s="264"/>
      <c r="WWT72" s="264"/>
      <c r="WWU72" s="264"/>
      <c r="WWV72" s="264"/>
      <c r="WWW72" s="264"/>
      <c r="WWX72" s="264"/>
      <c r="WWY72" s="264"/>
      <c r="WWZ72" s="264"/>
      <c r="WXA72" s="264"/>
      <c r="WXB72" s="264"/>
      <c r="WXC72" s="264"/>
      <c r="WXD72" s="264"/>
      <c r="WXE72" s="264"/>
      <c r="WXF72" s="264"/>
      <c r="WXG72" s="264"/>
      <c r="WXH72" s="264"/>
      <c r="WXI72" s="264"/>
      <c r="WXJ72" s="264"/>
      <c r="WXK72" s="264"/>
      <c r="WXL72" s="264"/>
      <c r="WXM72" s="264"/>
      <c r="WXN72" s="264"/>
      <c r="WXO72" s="264"/>
      <c r="WXP72" s="264"/>
      <c r="WXQ72" s="264"/>
      <c r="WXR72" s="264"/>
      <c r="WXS72" s="264"/>
      <c r="WXT72" s="264"/>
      <c r="WXU72" s="264"/>
      <c r="WXV72" s="264"/>
      <c r="WXW72" s="264"/>
      <c r="WXX72" s="264"/>
      <c r="WXY72" s="264"/>
      <c r="WXZ72" s="264"/>
      <c r="WYA72" s="264"/>
      <c r="WYB72" s="264"/>
      <c r="WYC72" s="264"/>
      <c r="WYD72" s="264"/>
      <c r="WYE72" s="264"/>
      <c r="WYF72" s="264"/>
      <c r="WYG72" s="264"/>
      <c r="WYH72" s="264"/>
      <c r="WYI72" s="264"/>
      <c r="WYJ72" s="264"/>
      <c r="WYK72" s="264"/>
      <c r="WYL72" s="264"/>
      <c r="WYM72" s="264"/>
      <c r="WYN72" s="264"/>
      <c r="WYO72" s="264"/>
      <c r="WYP72" s="264"/>
      <c r="WYQ72" s="264"/>
      <c r="WYR72" s="264"/>
      <c r="WYS72" s="264"/>
      <c r="WYT72" s="264"/>
      <c r="WYU72" s="264"/>
      <c r="WYV72" s="264"/>
      <c r="WYW72" s="264"/>
      <c r="WYX72" s="264"/>
      <c r="WYY72" s="264"/>
      <c r="WYZ72" s="264"/>
      <c r="WZA72" s="264"/>
      <c r="WZB72" s="264"/>
      <c r="WZC72" s="264"/>
      <c r="WZD72" s="264"/>
      <c r="WZE72" s="264"/>
      <c r="WZF72" s="264"/>
      <c r="WZG72" s="264"/>
      <c r="WZH72" s="264"/>
      <c r="WZI72" s="264"/>
      <c r="WZJ72" s="264"/>
      <c r="WZK72" s="264"/>
      <c r="WZL72" s="264"/>
      <c r="WZM72" s="264"/>
      <c r="WZN72" s="264"/>
      <c r="WZO72" s="264"/>
      <c r="WZP72" s="264"/>
      <c r="WZQ72" s="264"/>
      <c r="WZR72" s="264"/>
      <c r="WZS72" s="264"/>
      <c r="WZT72" s="264"/>
      <c r="WZU72" s="264"/>
      <c r="WZV72" s="264"/>
      <c r="WZW72" s="264"/>
      <c r="WZX72" s="264"/>
      <c r="WZY72" s="264"/>
      <c r="WZZ72" s="264"/>
      <c r="XAA72" s="264"/>
      <c r="XAB72" s="264"/>
      <c r="XAC72" s="264"/>
      <c r="XAD72" s="264"/>
      <c r="XAE72" s="264"/>
      <c r="XAF72" s="264"/>
      <c r="XAG72" s="264"/>
      <c r="XAH72" s="264"/>
      <c r="XAI72" s="264"/>
      <c r="XAJ72" s="264"/>
      <c r="XAK72" s="264"/>
      <c r="XAL72" s="264"/>
      <c r="XAM72" s="264"/>
      <c r="XAN72" s="264"/>
      <c r="XAO72" s="264"/>
      <c r="XAP72" s="264"/>
      <c r="XAQ72" s="264"/>
      <c r="XAR72" s="264"/>
      <c r="XAS72" s="264"/>
      <c r="XAT72" s="264"/>
      <c r="XAU72" s="264"/>
      <c r="XAV72" s="264"/>
      <c r="XAW72" s="264"/>
      <c r="XAX72" s="264"/>
      <c r="XAY72" s="264"/>
      <c r="XAZ72" s="264"/>
      <c r="XBA72" s="264"/>
      <c r="XBB72" s="264"/>
      <c r="XBC72" s="264"/>
      <c r="XBD72" s="264"/>
      <c r="XBE72" s="264"/>
      <c r="XBF72" s="264"/>
      <c r="XBG72" s="264"/>
      <c r="XBH72" s="264"/>
      <c r="XBI72" s="264"/>
      <c r="XBJ72" s="264"/>
      <c r="XBK72" s="264"/>
      <c r="XBL72" s="264"/>
      <c r="XBM72" s="264"/>
      <c r="XBN72" s="264"/>
      <c r="XBO72" s="264"/>
      <c r="XBP72" s="264"/>
      <c r="XBQ72" s="264"/>
      <c r="XBR72" s="264"/>
      <c r="XBS72" s="264"/>
      <c r="XBT72" s="264"/>
      <c r="XBU72" s="264"/>
      <c r="XBV72" s="264"/>
      <c r="XBW72" s="264"/>
      <c r="XBX72" s="264"/>
      <c r="XBY72" s="264"/>
      <c r="XBZ72" s="264"/>
      <c r="XCA72" s="264"/>
      <c r="XCB72" s="264"/>
      <c r="XCC72" s="264"/>
      <c r="XCD72" s="264"/>
      <c r="XCE72" s="264"/>
      <c r="XCF72" s="264"/>
      <c r="XCG72" s="264"/>
      <c r="XCH72" s="264"/>
      <c r="XCI72" s="264"/>
      <c r="XCJ72" s="264"/>
      <c r="XCK72" s="264"/>
      <c r="XCL72" s="264"/>
      <c r="XCM72" s="264"/>
      <c r="XCN72" s="264"/>
      <c r="XCO72" s="264"/>
      <c r="XCP72" s="264"/>
      <c r="XCQ72" s="264"/>
      <c r="XCR72" s="264"/>
      <c r="XCS72" s="264"/>
      <c r="XCT72" s="264"/>
      <c r="XCU72" s="264"/>
      <c r="XCV72" s="264"/>
      <c r="XCW72" s="264"/>
      <c r="XCX72" s="264"/>
      <c r="XCY72" s="264"/>
      <c r="XCZ72" s="264"/>
      <c r="XDA72" s="264"/>
      <c r="XDB72" s="264"/>
      <c r="XDC72" s="264"/>
      <c r="XDD72" s="264"/>
      <c r="XDE72" s="264"/>
      <c r="XDF72" s="264"/>
      <c r="XDG72" s="264"/>
      <c r="XDH72" s="264"/>
      <c r="XDI72" s="264"/>
      <c r="XDJ72" s="264"/>
      <c r="XDK72" s="264"/>
      <c r="XDL72" s="264"/>
      <c r="XDM72" s="264"/>
      <c r="XDN72" s="264"/>
      <c r="XDO72" s="264"/>
      <c r="XDP72" s="264"/>
      <c r="XDQ72" s="264"/>
      <c r="XDR72" s="264"/>
      <c r="XDS72" s="264"/>
      <c r="XDT72" s="264"/>
      <c r="XDU72" s="264"/>
      <c r="XDV72" s="264"/>
      <c r="XDW72" s="264"/>
      <c r="XDX72" s="264"/>
      <c r="XDY72" s="264"/>
      <c r="XDZ72" s="264"/>
      <c r="XEA72" s="264"/>
      <c r="XEB72" s="264"/>
      <c r="XEC72" s="264"/>
      <c r="XED72" s="264"/>
      <c r="XEE72" s="264"/>
      <c r="XEF72" s="264"/>
      <c r="XEG72" s="264"/>
      <c r="XEH72" s="264"/>
      <c r="XEI72" s="264"/>
      <c r="XEJ72" s="264"/>
      <c r="XEK72" s="264"/>
      <c r="XEL72" s="264"/>
      <c r="XEM72" s="264"/>
      <c r="XEN72" s="264"/>
      <c r="XEO72" s="264"/>
      <c r="XEP72" s="264"/>
      <c r="XEQ72" s="264"/>
      <c r="XER72" s="264"/>
      <c r="XES72" s="264"/>
      <c r="XET72" s="264"/>
      <c r="XEU72" s="264"/>
      <c r="XEV72" s="264"/>
      <c r="XEW72" s="264"/>
      <c r="XEX72" s="264"/>
      <c r="XEY72" s="264"/>
      <c r="XEZ72" s="264"/>
      <c r="XFA72" s="264"/>
      <c r="XFB72" s="264"/>
      <c r="XFC72" s="264"/>
    </row>
    <row r="73" spans="1:16383" s="267" customFormat="1" ht="12.75" hidden="1" customHeight="1" x14ac:dyDescent="0.3">
      <c r="A73" s="264"/>
      <c r="B73" s="264"/>
      <c r="C73" s="264"/>
      <c r="E73" s="266"/>
      <c r="F73" s="289"/>
      <c r="H73" s="268"/>
      <c r="I73" s="264"/>
      <c r="J73" s="264"/>
      <c r="K73" s="264"/>
      <c r="L73" s="264"/>
      <c r="M73" s="264"/>
      <c r="N73" s="264"/>
      <c r="O73" s="264"/>
      <c r="P73" s="264"/>
      <c r="Q73" s="264"/>
      <c r="R73" s="264"/>
      <c r="S73" s="264"/>
      <c r="T73" s="264"/>
      <c r="U73" s="264"/>
      <c r="V73" s="264"/>
      <c r="W73" s="264"/>
      <c r="X73" s="264"/>
      <c r="Y73" s="264"/>
      <c r="Z73" s="264"/>
      <c r="AA73" s="264"/>
      <c r="AB73" s="264"/>
      <c r="AC73" s="264"/>
      <c r="AD73" s="264"/>
      <c r="AE73" s="264"/>
      <c r="AF73" s="264"/>
      <c r="AG73" s="264"/>
      <c r="AH73" s="264"/>
      <c r="AI73" s="264"/>
      <c r="AJ73" s="264"/>
      <c r="AK73" s="264"/>
      <c r="AL73" s="264"/>
      <c r="AM73" s="264"/>
      <c r="AN73" s="264"/>
      <c r="AO73" s="264"/>
      <c r="AP73" s="264"/>
      <c r="AQ73" s="264"/>
      <c r="AR73" s="264"/>
      <c r="AS73" s="264"/>
      <c r="AT73" s="264"/>
      <c r="AU73" s="264"/>
      <c r="AV73" s="264"/>
      <c r="AW73" s="264"/>
      <c r="AX73" s="264"/>
      <c r="AY73" s="264"/>
      <c r="AZ73" s="264"/>
      <c r="BA73" s="264"/>
      <c r="BB73" s="264"/>
      <c r="BC73" s="264"/>
      <c r="BD73" s="264"/>
      <c r="BE73" s="264"/>
      <c r="BF73" s="264"/>
      <c r="BG73" s="264"/>
      <c r="BH73" s="264"/>
      <c r="BI73" s="264"/>
      <c r="BJ73" s="264"/>
      <c r="BK73" s="264"/>
      <c r="BL73" s="264"/>
      <c r="BM73" s="264"/>
      <c r="BN73" s="264"/>
      <c r="BO73" s="264"/>
      <c r="BP73" s="264"/>
      <c r="BQ73" s="264"/>
      <c r="BR73" s="264"/>
      <c r="BS73" s="264"/>
      <c r="BT73" s="264"/>
      <c r="BU73" s="264"/>
      <c r="BV73" s="264"/>
      <c r="BW73" s="264"/>
      <c r="BX73" s="264"/>
      <c r="BY73" s="264"/>
      <c r="BZ73" s="264"/>
      <c r="CA73" s="264"/>
      <c r="CB73" s="264"/>
      <c r="CC73" s="264"/>
      <c r="CD73" s="264"/>
      <c r="CE73" s="264"/>
      <c r="CF73" s="264"/>
      <c r="CG73" s="264"/>
      <c r="CH73" s="264"/>
      <c r="CI73" s="264"/>
      <c r="CJ73" s="264"/>
      <c r="CK73" s="264"/>
      <c r="CL73" s="264"/>
      <c r="CM73" s="264"/>
      <c r="CN73" s="264"/>
      <c r="CO73" s="264"/>
      <c r="CP73" s="264"/>
      <c r="CQ73" s="264"/>
      <c r="CR73" s="264"/>
      <c r="CS73" s="264"/>
      <c r="CT73" s="264"/>
      <c r="CU73" s="264"/>
      <c r="CV73" s="264"/>
      <c r="CW73" s="264"/>
      <c r="CX73" s="264"/>
      <c r="CY73" s="264"/>
      <c r="CZ73" s="264"/>
      <c r="DA73" s="264"/>
      <c r="DB73" s="264"/>
      <c r="DC73" s="264"/>
      <c r="DD73" s="264"/>
      <c r="DE73" s="264"/>
      <c r="DF73" s="264"/>
      <c r="DG73" s="264"/>
      <c r="DH73" s="264"/>
      <c r="DI73" s="264"/>
      <c r="DJ73" s="264"/>
      <c r="DK73" s="264"/>
      <c r="DL73" s="264"/>
      <c r="DM73" s="264"/>
      <c r="DN73" s="264"/>
      <c r="DO73" s="264"/>
      <c r="DP73" s="264"/>
      <c r="DQ73" s="264"/>
      <c r="DR73" s="264"/>
      <c r="DS73" s="264"/>
      <c r="DT73" s="264"/>
      <c r="DU73" s="264"/>
      <c r="DV73" s="264"/>
      <c r="DW73" s="264"/>
      <c r="DX73" s="264"/>
      <c r="DY73" s="264"/>
      <c r="DZ73" s="264"/>
      <c r="EA73" s="264"/>
      <c r="EB73" s="264"/>
      <c r="EC73" s="264"/>
      <c r="ED73" s="264"/>
      <c r="EE73" s="264"/>
      <c r="EF73" s="264"/>
      <c r="EG73" s="264"/>
      <c r="EH73" s="264"/>
      <c r="EI73" s="264"/>
      <c r="EJ73" s="264"/>
      <c r="EK73" s="264"/>
      <c r="EL73" s="264"/>
      <c r="EM73" s="264"/>
      <c r="EN73" s="264"/>
      <c r="EO73" s="264"/>
      <c r="EP73" s="264"/>
      <c r="EQ73" s="264"/>
      <c r="ER73" s="264"/>
      <c r="ES73" s="264"/>
      <c r="ET73" s="264"/>
      <c r="EU73" s="264"/>
      <c r="EV73" s="264"/>
      <c r="EW73" s="264"/>
      <c r="EX73" s="264"/>
      <c r="EY73" s="264"/>
      <c r="EZ73" s="264"/>
      <c r="FA73" s="264"/>
      <c r="FB73" s="264"/>
      <c r="FC73" s="264"/>
      <c r="FD73" s="264"/>
      <c r="FE73" s="264"/>
      <c r="FF73" s="264"/>
      <c r="FG73" s="264"/>
      <c r="FH73" s="264"/>
      <c r="FI73" s="264"/>
      <c r="FJ73" s="264"/>
      <c r="FK73" s="264"/>
      <c r="FL73" s="264"/>
      <c r="FM73" s="264"/>
      <c r="FN73" s="264"/>
      <c r="FO73" s="264"/>
      <c r="FP73" s="264"/>
      <c r="FQ73" s="264"/>
      <c r="FR73" s="264"/>
      <c r="FS73" s="264"/>
      <c r="FT73" s="264"/>
      <c r="FU73" s="264"/>
      <c r="FV73" s="264"/>
      <c r="FW73" s="264"/>
      <c r="FX73" s="264"/>
      <c r="FY73" s="264"/>
      <c r="FZ73" s="264"/>
      <c r="GA73" s="264"/>
      <c r="GB73" s="264"/>
      <c r="GC73" s="264"/>
      <c r="GD73" s="264"/>
      <c r="GE73" s="264"/>
      <c r="GF73" s="264"/>
      <c r="GG73" s="264"/>
      <c r="GH73" s="264"/>
      <c r="GI73" s="264"/>
      <c r="GJ73" s="264"/>
      <c r="GK73" s="264"/>
      <c r="GL73" s="264"/>
      <c r="GM73" s="264"/>
      <c r="GN73" s="264"/>
      <c r="GO73" s="264"/>
      <c r="GP73" s="264"/>
      <c r="GQ73" s="264"/>
      <c r="GR73" s="264"/>
      <c r="GS73" s="264"/>
      <c r="GT73" s="264"/>
      <c r="GU73" s="264"/>
      <c r="GV73" s="264"/>
      <c r="GW73" s="264"/>
      <c r="GX73" s="264"/>
      <c r="GY73" s="264"/>
      <c r="GZ73" s="264"/>
      <c r="HA73" s="264"/>
      <c r="HB73" s="264"/>
      <c r="HC73" s="264"/>
      <c r="HD73" s="264"/>
      <c r="HE73" s="264"/>
      <c r="HF73" s="264"/>
      <c r="HG73" s="264"/>
      <c r="HH73" s="264"/>
      <c r="HI73" s="264"/>
      <c r="HJ73" s="264"/>
      <c r="HK73" s="264"/>
      <c r="HL73" s="264"/>
      <c r="HM73" s="264"/>
      <c r="HN73" s="264"/>
      <c r="HO73" s="264"/>
      <c r="HP73" s="264"/>
      <c r="HQ73" s="264"/>
      <c r="HR73" s="264"/>
      <c r="HS73" s="264"/>
      <c r="HT73" s="264"/>
      <c r="HU73" s="264"/>
      <c r="HV73" s="264"/>
      <c r="HW73" s="264"/>
      <c r="HX73" s="264"/>
      <c r="HY73" s="264"/>
      <c r="HZ73" s="264"/>
      <c r="IA73" s="264"/>
      <c r="IB73" s="264"/>
      <c r="IC73" s="264"/>
      <c r="ID73" s="264"/>
      <c r="IE73" s="264"/>
      <c r="IF73" s="264"/>
      <c r="IG73" s="264"/>
      <c r="IH73" s="264"/>
      <c r="II73" s="264"/>
      <c r="IJ73" s="264"/>
      <c r="IK73" s="264"/>
      <c r="IL73" s="264"/>
      <c r="IM73" s="264"/>
      <c r="IN73" s="264"/>
      <c r="IO73" s="264"/>
      <c r="IP73" s="264"/>
      <c r="IQ73" s="264"/>
      <c r="IR73" s="264"/>
      <c r="IS73" s="264"/>
      <c r="IT73" s="264"/>
      <c r="IU73" s="264"/>
      <c r="IV73" s="264"/>
      <c r="IW73" s="264"/>
      <c r="IX73" s="264"/>
      <c r="IY73" s="264"/>
      <c r="IZ73" s="264"/>
      <c r="JA73" s="264"/>
      <c r="JB73" s="264"/>
      <c r="JC73" s="264"/>
      <c r="JD73" s="264"/>
      <c r="JE73" s="264"/>
      <c r="JF73" s="264"/>
      <c r="JG73" s="264"/>
      <c r="JH73" s="264"/>
      <c r="JI73" s="264"/>
      <c r="JJ73" s="264"/>
      <c r="JK73" s="264"/>
      <c r="JL73" s="264"/>
      <c r="JM73" s="264"/>
      <c r="JN73" s="264"/>
      <c r="JO73" s="264"/>
      <c r="JP73" s="264"/>
      <c r="JQ73" s="264"/>
      <c r="JR73" s="264"/>
      <c r="JS73" s="264"/>
      <c r="JT73" s="264"/>
      <c r="JU73" s="264"/>
      <c r="JV73" s="264"/>
      <c r="JW73" s="264"/>
      <c r="JX73" s="264"/>
      <c r="JY73" s="264"/>
      <c r="JZ73" s="264"/>
      <c r="KA73" s="264"/>
      <c r="KB73" s="264"/>
      <c r="KC73" s="264"/>
      <c r="KD73" s="264"/>
      <c r="KE73" s="264"/>
      <c r="KF73" s="264"/>
      <c r="KG73" s="264"/>
      <c r="KH73" s="264"/>
      <c r="KI73" s="264"/>
      <c r="KJ73" s="264"/>
      <c r="KK73" s="264"/>
      <c r="KL73" s="264"/>
      <c r="KM73" s="264"/>
      <c r="KN73" s="264"/>
      <c r="KO73" s="264"/>
      <c r="KP73" s="264"/>
      <c r="KQ73" s="264"/>
      <c r="KR73" s="264"/>
      <c r="KS73" s="264"/>
      <c r="KT73" s="264"/>
      <c r="KU73" s="264"/>
      <c r="KV73" s="264"/>
      <c r="KW73" s="264"/>
      <c r="KX73" s="264"/>
      <c r="KY73" s="264"/>
      <c r="KZ73" s="264"/>
      <c r="LA73" s="264"/>
      <c r="LB73" s="264"/>
      <c r="LC73" s="264"/>
      <c r="LD73" s="264"/>
      <c r="LE73" s="264"/>
      <c r="LF73" s="264"/>
      <c r="LG73" s="264"/>
      <c r="LH73" s="264"/>
      <c r="LI73" s="264"/>
      <c r="LJ73" s="264"/>
      <c r="LK73" s="264"/>
      <c r="LL73" s="264"/>
      <c r="LM73" s="264"/>
      <c r="LN73" s="264"/>
      <c r="LO73" s="264"/>
      <c r="LP73" s="264"/>
      <c r="LQ73" s="264"/>
      <c r="LR73" s="264"/>
      <c r="LS73" s="264"/>
      <c r="LT73" s="264"/>
      <c r="LU73" s="264"/>
      <c r="LV73" s="264"/>
      <c r="LW73" s="264"/>
      <c r="LX73" s="264"/>
      <c r="LY73" s="264"/>
      <c r="LZ73" s="264"/>
      <c r="MA73" s="264"/>
      <c r="MB73" s="264"/>
      <c r="MC73" s="264"/>
      <c r="MD73" s="264"/>
      <c r="ME73" s="264"/>
      <c r="MF73" s="264"/>
      <c r="MG73" s="264"/>
      <c r="MH73" s="264"/>
      <c r="MI73" s="264"/>
      <c r="MJ73" s="264"/>
      <c r="MK73" s="264"/>
      <c r="ML73" s="264"/>
      <c r="MM73" s="264"/>
      <c r="MN73" s="264"/>
      <c r="MO73" s="264"/>
      <c r="MP73" s="264"/>
      <c r="MQ73" s="264"/>
      <c r="MR73" s="264"/>
      <c r="MS73" s="264"/>
      <c r="MT73" s="264"/>
      <c r="MU73" s="264"/>
      <c r="MV73" s="264"/>
      <c r="MW73" s="264"/>
      <c r="MX73" s="264"/>
      <c r="MY73" s="264"/>
      <c r="MZ73" s="264"/>
      <c r="NA73" s="264"/>
      <c r="NB73" s="264"/>
      <c r="NC73" s="264"/>
      <c r="ND73" s="264"/>
      <c r="NE73" s="264"/>
      <c r="NF73" s="264"/>
      <c r="NG73" s="264"/>
      <c r="NH73" s="264"/>
      <c r="NI73" s="264"/>
      <c r="NJ73" s="264"/>
      <c r="NK73" s="264"/>
      <c r="NL73" s="264"/>
      <c r="NM73" s="264"/>
      <c r="NN73" s="264"/>
      <c r="NO73" s="264"/>
      <c r="NP73" s="264"/>
      <c r="NQ73" s="264"/>
      <c r="NR73" s="264"/>
      <c r="NS73" s="264"/>
      <c r="NT73" s="264"/>
      <c r="NU73" s="264"/>
      <c r="NV73" s="264"/>
      <c r="NW73" s="264"/>
      <c r="NX73" s="264"/>
      <c r="NY73" s="264"/>
      <c r="NZ73" s="264"/>
      <c r="OA73" s="264"/>
      <c r="OB73" s="264"/>
      <c r="OC73" s="264"/>
      <c r="OD73" s="264"/>
      <c r="OE73" s="264"/>
      <c r="OF73" s="264"/>
      <c r="OG73" s="264"/>
      <c r="OH73" s="264"/>
      <c r="OI73" s="264"/>
      <c r="OJ73" s="264"/>
      <c r="OK73" s="264"/>
      <c r="OL73" s="264"/>
      <c r="OM73" s="264"/>
      <c r="ON73" s="264"/>
      <c r="OO73" s="264"/>
      <c r="OP73" s="264"/>
      <c r="OQ73" s="264"/>
      <c r="OR73" s="264"/>
      <c r="OS73" s="264"/>
      <c r="OT73" s="264"/>
      <c r="OU73" s="264"/>
      <c r="OV73" s="264"/>
      <c r="OW73" s="264"/>
      <c r="OX73" s="264"/>
      <c r="OY73" s="264"/>
      <c r="OZ73" s="264"/>
      <c r="PA73" s="264"/>
      <c r="PB73" s="264"/>
      <c r="PC73" s="264"/>
      <c r="PD73" s="264"/>
      <c r="PE73" s="264"/>
      <c r="PF73" s="264"/>
      <c r="PG73" s="264"/>
      <c r="PH73" s="264"/>
      <c r="PI73" s="264"/>
      <c r="PJ73" s="264"/>
      <c r="PK73" s="264"/>
      <c r="PL73" s="264"/>
      <c r="PM73" s="264"/>
      <c r="PN73" s="264"/>
      <c r="PO73" s="264"/>
      <c r="PP73" s="264"/>
      <c r="PQ73" s="264"/>
      <c r="PR73" s="264"/>
      <c r="PS73" s="264"/>
      <c r="PT73" s="264"/>
      <c r="PU73" s="264"/>
      <c r="PV73" s="264"/>
      <c r="PW73" s="264"/>
      <c r="PX73" s="264"/>
      <c r="PY73" s="264"/>
      <c r="PZ73" s="264"/>
      <c r="QA73" s="264"/>
      <c r="QB73" s="264"/>
      <c r="QC73" s="264"/>
      <c r="QD73" s="264"/>
      <c r="QE73" s="264"/>
      <c r="QF73" s="264"/>
      <c r="QG73" s="264"/>
      <c r="QH73" s="264"/>
      <c r="QI73" s="264"/>
      <c r="QJ73" s="264"/>
      <c r="QK73" s="264"/>
      <c r="QL73" s="264"/>
      <c r="QM73" s="264"/>
      <c r="QN73" s="264"/>
      <c r="QO73" s="264"/>
      <c r="QP73" s="264"/>
      <c r="QQ73" s="264"/>
      <c r="QR73" s="264"/>
      <c r="QS73" s="264"/>
      <c r="QT73" s="264"/>
      <c r="QU73" s="264"/>
      <c r="QV73" s="264"/>
      <c r="QW73" s="264"/>
      <c r="QX73" s="264"/>
      <c r="QY73" s="264"/>
      <c r="QZ73" s="264"/>
      <c r="RA73" s="264"/>
      <c r="RB73" s="264"/>
      <c r="RC73" s="264"/>
      <c r="RD73" s="264"/>
      <c r="RE73" s="264"/>
      <c r="RF73" s="264"/>
      <c r="RG73" s="264"/>
      <c r="RH73" s="264"/>
      <c r="RI73" s="264"/>
      <c r="RJ73" s="264"/>
      <c r="RK73" s="264"/>
      <c r="RL73" s="264"/>
      <c r="RM73" s="264"/>
      <c r="RN73" s="264"/>
      <c r="RO73" s="264"/>
      <c r="RP73" s="264"/>
      <c r="RQ73" s="264"/>
      <c r="RR73" s="264"/>
      <c r="RS73" s="264"/>
      <c r="RT73" s="264"/>
      <c r="RU73" s="264"/>
      <c r="RV73" s="264"/>
      <c r="RW73" s="264"/>
      <c r="RX73" s="264"/>
      <c r="RY73" s="264"/>
      <c r="RZ73" s="264"/>
      <c r="SA73" s="264"/>
      <c r="SB73" s="264"/>
      <c r="SC73" s="264"/>
      <c r="SD73" s="264"/>
      <c r="SE73" s="264"/>
      <c r="SF73" s="264"/>
      <c r="SG73" s="264"/>
      <c r="SH73" s="264"/>
      <c r="SI73" s="264"/>
      <c r="SJ73" s="264"/>
      <c r="SK73" s="264"/>
      <c r="SL73" s="264"/>
      <c r="SM73" s="264"/>
      <c r="SN73" s="264"/>
      <c r="SO73" s="264"/>
      <c r="SP73" s="264"/>
      <c r="SQ73" s="264"/>
      <c r="SR73" s="264"/>
      <c r="SS73" s="264"/>
      <c r="ST73" s="264"/>
      <c r="SU73" s="264"/>
      <c r="SV73" s="264"/>
      <c r="SW73" s="264"/>
      <c r="SX73" s="264"/>
      <c r="SY73" s="264"/>
      <c r="SZ73" s="264"/>
      <c r="TA73" s="264"/>
      <c r="TB73" s="264"/>
      <c r="TC73" s="264"/>
      <c r="TD73" s="264"/>
      <c r="TE73" s="264"/>
      <c r="TF73" s="264"/>
      <c r="TG73" s="264"/>
      <c r="TH73" s="264"/>
      <c r="TI73" s="264"/>
      <c r="TJ73" s="264"/>
      <c r="TK73" s="264"/>
      <c r="TL73" s="264"/>
      <c r="TM73" s="264"/>
      <c r="TN73" s="264"/>
      <c r="TO73" s="264"/>
      <c r="TP73" s="264"/>
      <c r="TQ73" s="264"/>
      <c r="TR73" s="264"/>
      <c r="TS73" s="264"/>
      <c r="TT73" s="264"/>
      <c r="TU73" s="264"/>
      <c r="TV73" s="264"/>
      <c r="TW73" s="264"/>
      <c r="TX73" s="264"/>
      <c r="TY73" s="264"/>
      <c r="TZ73" s="264"/>
      <c r="UA73" s="264"/>
      <c r="UB73" s="264"/>
      <c r="UC73" s="264"/>
      <c r="UD73" s="264"/>
      <c r="UE73" s="264"/>
      <c r="UF73" s="264"/>
      <c r="UG73" s="264"/>
      <c r="UH73" s="264"/>
      <c r="UI73" s="264"/>
      <c r="UJ73" s="264"/>
      <c r="UK73" s="264"/>
      <c r="UL73" s="264"/>
      <c r="UM73" s="264"/>
      <c r="UN73" s="264"/>
      <c r="UO73" s="264"/>
      <c r="UP73" s="264"/>
      <c r="UQ73" s="264"/>
      <c r="UR73" s="264"/>
      <c r="US73" s="264"/>
      <c r="UT73" s="264"/>
      <c r="UU73" s="264"/>
      <c r="UV73" s="264"/>
      <c r="UW73" s="264"/>
      <c r="UX73" s="264"/>
      <c r="UY73" s="264"/>
      <c r="UZ73" s="264"/>
      <c r="VA73" s="264"/>
      <c r="VB73" s="264"/>
      <c r="VC73" s="264"/>
      <c r="VD73" s="264"/>
      <c r="VE73" s="264"/>
      <c r="VF73" s="264"/>
      <c r="VG73" s="264"/>
      <c r="VH73" s="264"/>
      <c r="VI73" s="264"/>
      <c r="VJ73" s="264"/>
      <c r="VK73" s="264"/>
      <c r="VL73" s="264"/>
      <c r="VM73" s="264"/>
      <c r="VN73" s="264"/>
      <c r="VO73" s="264"/>
      <c r="VP73" s="264"/>
      <c r="VQ73" s="264"/>
      <c r="VR73" s="264"/>
      <c r="VS73" s="264"/>
      <c r="VT73" s="264"/>
      <c r="VU73" s="264"/>
      <c r="VV73" s="264"/>
      <c r="VW73" s="264"/>
      <c r="VX73" s="264"/>
      <c r="VY73" s="264"/>
      <c r="VZ73" s="264"/>
      <c r="WA73" s="264"/>
      <c r="WB73" s="264"/>
      <c r="WC73" s="264"/>
      <c r="WD73" s="264"/>
      <c r="WE73" s="264"/>
      <c r="WF73" s="264"/>
      <c r="WG73" s="264"/>
      <c r="WH73" s="264"/>
      <c r="WI73" s="264"/>
      <c r="WJ73" s="264"/>
      <c r="WK73" s="264"/>
      <c r="WL73" s="264"/>
      <c r="WM73" s="264"/>
      <c r="WN73" s="264"/>
      <c r="WO73" s="264"/>
      <c r="WP73" s="264"/>
      <c r="WQ73" s="264"/>
      <c r="WR73" s="264"/>
      <c r="WS73" s="264"/>
      <c r="WT73" s="264"/>
      <c r="WU73" s="264"/>
      <c r="WV73" s="264"/>
      <c r="WW73" s="264"/>
      <c r="WX73" s="264"/>
      <c r="WY73" s="264"/>
      <c r="WZ73" s="264"/>
      <c r="XA73" s="264"/>
      <c r="XB73" s="264"/>
      <c r="XC73" s="264"/>
      <c r="XD73" s="264"/>
      <c r="XE73" s="264"/>
      <c r="XF73" s="264"/>
      <c r="XG73" s="264"/>
      <c r="XH73" s="264"/>
      <c r="XI73" s="264"/>
      <c r="XJ73" s="264"/>
      <c r="XK73" s="264"/>
      <c r="XL73" s="264"/>
      <c r="XM73" s="264"/>
      <c r="XN73" s="264"/>
      <c r="XO73" s="264"/>
      <c r="XP73" s="264"/>
      <c r="XQ73" s="264"/>
      <c r="XR73" s="264"/>
      <c r="XS73" s="264"/>
      <c r="XT73" s="264"/>
      <c r="XU73" s="264"/>
      <c r="XV73" s="264"/>
      <c r="XW73" s="264"/>
      <c r="XX73" s="264"/>
      <c r="XY73" s="264"/>
      <c r="XZ73" s="264"/>
      <c r="YA73" s="264"/>
      <c r="YB73" s="264"/>
      <c r="YC73" s="264"/>
      <c r="YD73" s="264"/>
      <c r="YE73" s="264"/>
      <c r="YF73" s="264"/>
      <c r="YG73" s="264"/>
      <c r="YH73" s="264"/>
      <c r="YI73" s="264"/>
      <c r="YJ73" s="264"/>
      <c r="YK73" s="264"/>
      <c r="YL73" s="264"/>
      <c r="YM73" s="264"/>
      <c r="YN73" s="264"/>
      <c r="YO73" s="264"/>
      <c r="YP73" s="264"/>
      <c r="YQ73" s="264"/>
      <c r="YR73" s="264"/>
      <c r="YS73" s="264"/>
      <c r="YT73" s="264"/>
      <c r="YU73" s="264"/>
      <c r="YV73" s="264"/>
      <c r="YW73" s="264"/>
      <c r="YX73" s="264"/>
      <c r="YY73" s="264"/>
      <c r="YZ73" s="264"/>
      <c r="ZA73" s="264"/>
      <c r="ZB73" s="264"/>
      <c r="ZC73" s="264"/>
      <c r="ZD73" s="264"/>
      <c r="ZE73" s="264"/>
      <c r="ZF73" s="264"/>
      <c r="ZG73" s="264"/>
      <c r="ZH73" s="264"/>
      <c r="ZI73" s="264"/>
      <c r="ZJ73" s="264"/>
      <c r="ZK73" s="264"/>
      <c r="ZL73" s="264"/>
      <c r="ZM73" s="264"/>
      <c r="ZN73" s="264"/>
      <c r="ZO73" s="264"/>
      <c r="ZP73" s="264"/>
      <c r="ZQ73" s="264"/>
      <c r="ZR73" s="264"/>
      <c r="ZS73" s="264"/>
      <c r="ZT73" s="264"/>
      <c r="ZU73" s="264"/>
      <c r="ZV73" s="264"/>
      <c r="ZW73" s="264"/>
      <c r="ZX73" s="264"/>
      <c r="ZY73" s="264"/>
      <c r="ZZ73" s="264"/>
      <c r="AAA73" s="264"/>
      <c r="AAB73" s="264"/>
      <c r="AAC73" s="264"/>
      <c r="AAD73" s="264"/>
      <c r="AAE73" s="264"/>
      <c r="AAF73" s="264"/>
      <c r="AAG73" s="264"/>
      <c r="AAH73" s="264"/>
      <c r="AAI73" s="264"/>
      <c r="AAJ73" s="264"/>
      <c r="AAK73" s="264"/>
      <c r="AAL73" s="264"/>
      <c r="AAM73" s="264"/>
      <c r="AAN73" s="264"/>
      <c r="AAO73" s="264"/>
      <c r="AAP73" s="264"/>
      <c r="AAQ73" s="264"/>
      <c r="AAR73" s="264"/>
      <c r="AAS73" s="264"/>
      <c r="AAT73" s="264"/>
      <c r="AAU73" s="264"/>
      <c r="AAV73" s="264"/>
      <c r="AAW73" s="264"/>
      <c r="AAX73" s="264"/>
      <c r="AAY73" s="264"/>
      <c r="AAZ73" s="264"/>
      <c r="ABA73" s="264"/>
      <c r="ABB73" s="264"/>
      <c r="ABC73" s="264"/>
      <c r="ABD73" s="264"/>
      <c r="ABE73" s="264"/>
      <c r="ABF73" s="264"/>
      <c r="ABG73" s="264"/>
      <c r="ABH73" s="264"/>
      <c r="ABI73" s="264"/>
      <c r="ABJ73" s="264"/>
      <c r="ABK73" s="264"/>
      <c r="ABL73" s="264"/>
      <c r="ABM73" s="264"/>
      <c r="ABN73" s="264"/>
      <c r="ABO73" s="264"/>
      <c r="ABP73" s="264"/>
      <c r="ABQ73" s="264"/>
      <c r="ABR73" s="264"/>
      <c r="ABS73" s="264"/>
      <c r="ABT73" s="264"/>
      <c r="ABU73" s="264"/>
      <c r="ABV73" s="264"/>
      <c r="ABW73" s="264"/>
      <c r="ABX73" s="264"/>
      <c r="ABY73" s="264"/>
      <c r="ABZ73" s="264"/>
      <c r="ACA73" s="264"/>
      <c r="ACB73" s="264"/>
      <c r="ACC73" s="264"/>
      <c r="ACD73" s="264"/>
      <c r="ACE73" s="264"/>
      <c r="ACF73" s="264"/>
      <c r="ACG73" s="264"/>
      <c r="ACH73" s="264"/>
      <c r="ACI73" s="264"/>
      <c r="ACJ73" s="264"/>
      <c r="ACK73" s="264"/>
      <c r="ACL73" s="264"/>
      <c r="ACM73" s="264"/>
      <c r="ACN73" s="264"/>
      <c r="ACO73" s="264"/>
      <c r="ACP73" s="264"/>
      <c r="ACQ73" s="264"/>
      <c r="ACR73" s="264"/>
      <c r="ACS73" s="264"/>
      <c r="ACT73" s="264"/>
      <c r="ACU73" s="264"/>
      <c r="ACV73" s="264"/>
      <c r="ACW73" s="264"/>
      <c r="ACX73" s="264"/>
      <c r="ACY73" s="264"/>
      <c r="ACZ73" s="264"/>
      <c r="ADA73" s="264"/>
      <c r="ADB73" s="264"/>
      <c r="ADC73" s="264"/>
      <c r="ADD73" s="264"/>
      <c r="ADE73" s="264"/>
      <c r="ADF73" s="264"/>
      <c r="ADG73" s="264"/>
      <c r="ADH73" s="264"/>
      <c r="ADI73" s="264"/>
      <c r="ADJ73" s="264"/>
      <c r="ADK73" s="264"/>
      <c r="ADL73" s="264"/>
      <c r="ADM73" s="264"/>
      <c r="ADN73" s="264"/>
      <c r="ADO73" s="264"/>
      <c r="ADP73" s="264"/>
      <c r="ADQ73" s="264"/>
      <c r="ADR73" s="264"/>
      <c r="ADS73" s="264"/>
      <c r="ADT73" s="264"/>
      <c r="ADU73" s="264"/>
      <c r="ADV73" s="264"/>
      <c r="ADW73" s="264"/>
      <c r="ADX73" s="264"/>
      <c r="ADY73" s="264"/>
      <c r="ADZ73" s="264"/>
      <c r="AEA73" s="264"/>
      <c r="AEB73" s="264"/>
      <c r="AEC73" s="264"/>
      <c r="AED73" s="264"/>
      <c r="AEE73" s="264"/>
      <c r="AEF73" s="264"/>
      <c r="AEG73" s="264"/>
      <c r="AEH73" s="264"/>
      <c r="AEI73" s="264"/>
      <c r="AEJ73" s="264"/>
      <c r="AEK73" s="264"/>
      <c r="AEL73" s="264"/>
      <c r="AEM73" s="264"/>
      <c r="AEN73" s="264"/>
      <c r="AEO73" s="264"/>
      <c r="AEP73" s="264"/>
      <c r="AEQ73" s="264"/>
      <c r="AER73" s="264"/>
      <c r="AES73" s="264"/>
      <c r="AET73" s="264"/>
      <c r="AEU73" s="264"/>
      <c r="AEV73" s="264"/>
      <c r="AEW73" s="264"/>
      <c r="AEX73" s="264"/>
      <c r="AEY73" s="264"/>
      <c r="AEZ73" s="264"/>
      <c r="AFA73" s="264"/>
      <c r="AFB73" s="264"/>
      <c r="AFC73" s="264"/>
      <c r="AFD73" s="264"/>
      <c r="AFE73" s="264"/>
      <c r="AFF73" s="264"/>
      <c r="AFG73" s="264"/>
      <c r="AFH73" s="264"/>
      <c r="AFI73" s="264"/>
      <c r="AFJ73" s="264"/>
      <c r="AFK73" s="264"/>
      <c r="AFL73" s="264"/>
      <c r="AFM73" s="264"/>
      <c r="AFN73" s="264"/>
      <c r="AFO73" s="264"/>
      <c r="AFP73" s="264"/>
      <c r="AFQ73" s="264"/>
      <c r="AFR73" s="264"/>
      <c r="AFS73" s="264"/>
      <c r="AFT73" s="264"/>
      <c r="AFU73" s="264"/>
      <c r="AFV73" s="264"/>
      <c r="AFW73" s="264"/>
      <c r="AFX73" s="264"/>
      <c r="AFY73" s="264"/>
      <c r="AFZ73" s="264"/>
      <c r="AGA73" s="264"/>
      <c r="AGB73" s="264"/>
      <c r="AGC73" s="264"/>
      <c r="AGD73" s="264"/>
      <c r="AGE73" s="264"/>
      <c r="AGF73" s="264"/>
      <c r="AGG73" s="264"/>
      <c r="AGH73" s="264"/>
      <c r="AGI73" s="264"/>
      <c r="AGJ73" s="264"/>
      <c r="AGK73" s="264"/>
      <c r="AGL73" s="264"/>
      <c r="AGM73" s="264"/>
      <c r="AGN73" s="264"/>
      <c r="AGO73" s="264"/>
      <c r="AGP73" s="264"/>
      <c r="AGQ73" s="264"/>
      <c r="AGR73" s="264"/>
      <c r="AGS73" s="264"/>
      <c r="AGT73" s="264"/>
      <c r="AGU73" s="264"/>
      <c r="AGV73" s="264"/>
      <c r="AGW73" s="264"/>
      <c r="AGX73" s="264"/>
      <c r="AGY73" s="264"/>
      <c r="AGZ73" s="264"/>
      <c r="AHA73" s="264"/>
      <c r="AHB73" s="264"/>
      <c r="AHC73" s="264"/>
      <c r="AHD73" s="264"/>
      <c r="AHE73" s="264"/>
      <c r="AHF73" s="264"/>
      <c r="AHG73" s="264"/>
      <c r="AHH73" s="264"/>
      <c r="AHI73" s="264"/>
      <c r="AHJ73" s="264"/>
      <c r="AHK73" s="264"/>
      <c r="AHL73" s="264"/>
      <c r="AHM73" s="264"/>
      <c r="AHN73" s="264"/>
      <c r="AHO73" s="264"/>
      <c r="AHP73" s="264"/>
      <c r="AHQ73" s="264"/>
      <c r="AHR73" s="264"/>
      <c r="AHS73" s="264"/>
      <c r="AHT73" s="264"/>
      <c r="AHU73" s="264"/>
      <c r="AHV73" s="264"/>
      <c r="AHW73" s="264"/>
      <c r="AHX73" s="264"/>
      <c r="AHY73" s="264"/>
      <c r="AHZ73" s="264"/>
      <c r="AIA73" s="264"/>
      <c r="AIB73" s="264"/>
      <c r="AIC73" s="264"/>
      <c r="AID73" s="264"/>
      <c r="AIE73" s="264"/>
      <c r="AIF73" s="264"/>
      <c r="AIG73" s="264"/>
      <c r="AIH73" s="264"/>
      <c r="AII73" s="264"/>
      <c r="AIJ73" s="264"/>
      <c r="AIK73" s="264"/>
      <c r="AIL73" s="264"/>
      <c r="AIM73" s="264"/>
      <c r="AIN73" s="264"/>
      <c r="AIO73" s="264"/>
      <c r="AIP73" s="264"/>
      <c r="AIQ73" s="264"/>
      <c r="AIR73" s="264"/>
      <c r="AIS73" s="264"/>
      <c r="AIT73" s="264"/>
      <c r="AIU73" s="264"/>
      <c r="AIV73" s="264"/>
      <c r="AIW73" s="264"/>
      <c r="AIX73" s="264"/>
      <c r="AIY73" s="264"/>
      <c r="AIZ73" s="264"/>
      <c r="AJA73" s="264"/>
      <c r="AJB73" s="264"/>
      <c r="AJC73" s="264"/>
      <c r="AJD73" s="264"/>
      <c r="AJE73" s="264"/>
      <c r="AJF73" s="264"/>
      <c r="AJG73" s="264"/>
      <c r="AJH73" s="264"/>
      <c r="AJI73" s="264"/>
      <c r="AJJ73" s="264"/>
      <c r="AJK73" s="264"/>
      <c r="AJL73" s="264"/>
      <c r="AJM73" s="264"/>
      <c r="AJN73" s="264"/>
      <c r="AJO73" s="264"/>
      <c r="AJP73" s="264"/>
      <c r="AJQ73" s="264"/>
      <c r="AJR73" s="264"/>
      <c r="AJS73" s="264"/>
      <c r="AJT73" s="264"/>
      <c r="AJU73" s="264"/>
      <c r="AJV73" s="264"/>
      <c r="AJW73" s="264"/>
      <c r="AJX73" s="264"/>
      <c r="AJY73" s="264"/>
      <c r="AJZ73" s="264"/>
      <c r="AKA73" s="264"/>
      <c r="AKB73" s="264"/>
      <c r="AKC73" s="264"/>
      <c r="AKD73" s="264"/>
      <c r="AKE73" s="264"/>
      <c r="AKF73" s="264"/>
      <c r="AKG73" s="264"/>
      <c r="AKH73" s="264"/>
      <c r="AKI73" s="264"/>
      <c r="AKJ73" s="264"/>
      <c r="AKK73" s="264"/>
      <c r="AKL73" s="264"/>
      <c r="AKM73" s="264"/>
      <c r="AKN73" s="264"/>
      <c r="AKO73" s="264"/>
      <c r="AKP73" s="264"/>
      <c r="AKQ73" s="264"/>
      <c r="AKR73" s="264"/>
      <c r="AKS73" s="264"/>
      <c r="AKT73" s="264"/>
      <c r="AKU73" s="264"/>
      <c r="AKV73" s="264"/>
      <c r="AKW73" s="264"/>
      <c r="AKX73" s="264"/>
      <c r="AKY73" s="264"/>
      <c r="AKZ73" s="264"/>
      <c r="ALA73" s="264"/>
      <c r="ALB73" s="264"/>
      <c r="ALC73" s="264"/>
      <c r="ALD73" s="264"/>
      <c r="ALE73" s="264"/>
      <c r="ALF73" s="264"/>
      <c r="ALG73" s="264"/>
      <c r="ALH73" s="264"/>
      <c r="ALI73" s="264"/>
      <c r="ALJ73" s="264"/>
      <c r="ALK73" s="264"/>
      <c r="ALL73" s="264"/>
      <c r="ALM73" s="264"/>
      <c r="ALN73" s="264"/>
      <c r="ALO73" s="264"/>
      <c r="ALP73" s="264"/>
      <c r="ALQ73" s="264"/>
      <c r="ALR73" s="264"/>
      <c r="ALS73" s="264"/>
      <c r="ALT73" s="264"/>
      <c r="ALU73" s="264"/>
      <c r="ALV73" s="264"/>
      <c r="ALW73" s="264"/>
      <c r="ALX73" s="264"/>
      <c r="ALY73" s="264"/>
      <c r="ALZ73" s="264"/>
      <c r="AMA73" s="264"/>
      <c r="AMB73" s="264"/>
      <c r="AMC73" s="264"/>
      <c r="AMD73" s="264"/>
      <c r="AME73" s="264"/>
      <c r="AMF73" s="264"/>
      <c r="AMG73" s="264"/>
      <c r="AMH73" s="264"/>
      <c r="AMI73" s="264"/>
      <c r="AMJ73" s="264"/>
      <c r="AMK73" s="264"/>
      <c r="AML73" s="264"/>
      <c r="AMM73" s="264"/>
      <c r="AMN73" s="264"/>
      <c r="AMO73" s="264"/>
      <c r="AMP73" s="264"/>
      <c r="AMQ73" s="264"/>
      <c r="AMR73" s="264"/>
      <c r="AMS73" s="264"/>
      <c r="AMT73" s="264"/>
      <c r="AMU73" s="264"/>
      <c r="AMV73" s="264"/>
      <c r="AMW73" s="264"/>
      <c r="AMX73" s="264"/>
      <c r="AMY73" s="264"/>
      <c r="AMZ73" s="264"/>
      <c r="ANA73" s="264"/>
      <c r="ANB73" s="264"/>
      <c r="ANC73" s="264"/>
      <c r="AND73" s="264"/>
      <c r="ANE73" s="264"/>
      <c r="ANF73" s="264"/>
      <c r="ANG73" s="264"/>
      <c r="ANH73" s="264"/>
      <c r="ANI73" s="264"/>
      <c r="ANJ73" s="264"/>
      <c r="ANK73" s="264"/>
      <c r="ANL73" s="264"/>
      <c r="ANM73" s="264"/>
      <c r="ANN73" s="264"/>
      <c r="ANO73" s="264"/>
      <c r="ANP73" s="264"/>
      <c r="ANQ73" s="264"/>
      <c r="ANR73" s="264"/>
      <c r="ANS73" s="264"/>
      <c r="ANT73" s="264"/>
      <c r="ANU73" s="264"/>
      <c r="ANV73" s="264"/>
      <c r="ANW73" s="264"/>
      <c r="ANX73" s="264"/>
      <c r="ANY73" s="264"/>
      <c r="ANZ73" s="264"/>
      <c r="AOA73" s="264"/>
      <c r="AOB73" s="264"/>
      <c r="AOC73" s="264"/>
      <c r="AOD73" s="264"/>
      <c r="AOE73" s="264"/>
      <c r="AOF73" s="264"/>
      <c r="AOG73" s="264"/>
      <c r="AOH73" s="264"/>
      <c r="AOI73" s="264"/>
      <c r="AOJ73" s="264"/>
      <c r="AOK73" s="264"/>
      <c r="AOL73" s="264"/>
      <c r="AOM73" s="264"/>
      <c r="AON73" s="264"/>
      <c r="AOO73" s="264"/>
      <c r="AOP73" s="264"/>
      <c r="AOQ73" s="264"/>
      <c r="AOR73" s="264"/>
      <c r="AOS73" s="264"/>
      <c r="AOT73" s="264"/>
      <c r="AOU73" s="264"/>
      <c r="AOV73" s="264"/>
      <c r="AOW73" s="264"/>
      <c r="AOX73" s="264"/>
      <c r="AOY73" s="264"/>
      <c r="AOZ73" s="264"/>
      <c r="APA73" s="264"/>
      <c r="APB73" s="264"/>
      <c r="APC73" s="264"/>
      <c r="APD73" s="264"/>
      <c r="APE73" s="264"/>
      <c r="APF73" s="264"/>
      <c r="APG73" s="264"/>
      <c r="APH73" s="264"/>
      <c r="API73" s="264"/>
      <c r="APJ73" s="264"/>
      <c r="APK73" s="264"/>
      <c r="APL73" s="264"/>
      <c r="APM73" s="264"/>
      <c r="APN73" s="264"/>
      <c r="APO73" s="264"/>
      <c r="APP73" s="264"/>
      <c r="APQ73" s="264"/>
      <c r="APR73" s="264"/>
      <c r="APS73" s="264"/>
      <c r="APT73" s="264"/>
      <c r="APU73" s="264"/>
      <c r="APV73" s="264"/>
      <c r="APW73" s="264"/>
      <c r="APX73" s="264"/>
      <c r="APY73" s="264"/>
      <c r="APZ73" s="264"/>
      <c r="AQA73" s="264"/>
      <c r="AQB73" s="264"/>
      <c r="AQC73" s="264"/>
      <c r="AQD73" s="264"/>
      <c r="AQE73" s="264"/>
      <c r="AQF73" s="264"/>
      <c r="AQG73" s="264"/>
      <c r="AQH73" s="264"/>
      <c r="AQI73" s="264"/>
      <c r="AQJ73" s="264"/>
      <c r="AQK73" s="264"/>
      <c r="AQL73" s="264"/>
      <c r="AQM73" s="264"/>
      <c r="AQN73" s="264"/>
      <c r="AQO73" s="264"/>
      <c r="AQP73" s="264"/>
      <c r="AQQ73" s="264"/>
      <c r="AQR73" s="264"/>
      <c r="AQS73" s="264"/>
      <c r="AQT73" s="264"/>
      <c r="AQU73" s="264"/>
      <c r="AQV73" s="264"/>
      <c r="AQW73" s="264"/>
      <c r="AQX73" s="264"/>
      <c r="AQY73" s="264"/>
      <c r="AQZ73" s="264"/>
      <c r="ARA73" s="264"/>
      <c r="ARB73" s="264"/>
      <c r="ARC73" s="264"/>
      <c r="ARD73" s="264"/>
      <c r="ARE73" s="264"/>
      <c r="ARF73" s="264"/>
      <c r="ARG73" s="264"/>
      <c r="ARH73" s="264"/>
      <c r="ARI73" s="264"/>
      <c r="ARJ73" s="264"/>
      <c r="ARK73" s="264"/>
      <c r="ARL73" s="264"/>
      <c r="ARM73" s="264"/>
      <c r="ARN73" s="264"/>
      <c r="ARO73" s="264"/>
      <c r="ARP73" s="264"/>
      <c r="ARQ73" s="264"/>
      <c r="ARR73" s="264"/>
      <c r="ARS73" s="264"/>
      <c r="ART73" s="264"/>
      <c r="ARU73" s="264"/>
      <c r="ARV73" s="264"/>
      <c r="ARW73" s="264"/>
      <c r="ARX73" s="264"/>
      <c r="ARY73" s="264"/>
      <c r="ARZ73" s="264"/>
      <c r="ASA73" s="264"/>
      <c r="ASB73" s="264"/>
      <c r="ASC73" s="264"/>
      <c r="ASD73" s="264"/>
      <c r="ASE73" s="264"/>
      <c r="ASF73" s="264"/>
      <c r="ASG73" s="264"/>
      <c r="ASH73" s="264"/>
      <c r="ASI73" s="264"/>
      <c r="ASJ73" s="264"/>
      <c r="ASK73" s="264"/>
      <c r="ASL73" s="264"/>
      <c r="ASM73" s="264"/>
      <c r="ASN73" s="264"/>
      <c r="ASO73" s="264"/>
      <c r="ASP73" s="264"/>
      <c r="ASQ73" s="264"/>
      <c r="ASR73" s="264"/>
      <c r="ASS73" s="264"/>
      <c r="AST73" s="264"/>
      <c r="ASU73" s="264"/>
      <c r="ASV73" s="264"/>
      <c r="ASW73" s="264"/>
      <c r="ASX73" s="264"/>
      <c r="ASY73" s="264"/>
      <c r="ASZ73" s="264"/>
      <c r="ATA73" s="264"/>
      <c r="ATB73" s="264"/>
      <c r="ATC73" s="264"/>
      <c r="ATD73" s="264"/>
      <c r="ATE73" s="264"/>
      <c r="ATF73" s="264"/>
      <c r="ATG73" s="264"/>
      <c r="ATH73" s="264"/>
      <c r="ATI73" s="264"/>
      <c r="ATJ73" s="264"/>
      <c r="ATK73" s="264"/>
      <c r="ATL73" s="264"/>
      <c r="ATM73" s="264"/>
      <c r="ATN73" s="264"/>
      <c r="ATO73" s="264"/>
      <c r="ATP73" s="264"/>
      <c r="ATQ73" s="264"/>
      <c r="ATR73" s="264"/>
      <c r="ATS73" s="264"/>
      <c r="ATT73" s="264"/>
      <c r="ATU73" s="264"/>
      <c r="ATV73" s="264"/>
      <c r="ATW73" s="264"/>
      <c r="ATX73" s="264"/>
      <c r="ATY73" s="264"/>
      <c r="ATZ73" s="264"/>
      <c r="AUA73" s="264"/>
      <c r="AUB73" s="264"/>
      <c r="AUC73" s="264"/>
      <c r="AUD73" s="264"/>
      <c r="AUE73" s="264"/>
      <c r="AUF73" s="264"/>
      <c r="AUG73" s="264"/>
      <c r="AUH73" s="264"/>
      <c r="AUI73" s="264"/>
      <c r="AUJ73" s="264"/>
      <c r="AUK73" s="264"/>
      <c r="AUL73" s="264"/>
      <c r="AUM73" s="264"/>
      <c r="AUN73" s="264"/>
      <c r="AUO73" s="264"/>
      <c r="AUP73" s="264"/>
      <c r="AUQ73" s="264"/>
      <c r="AUR73" s="264"/>
      <c r="AUS73" s="264"/>
      <c r="AUT73" s="264"/>
      <c r="AUU73" s="264"/>
      <c r="AUV73" s="264"/>
      <c r="AUW73" s="264"/>
      <c r="AUX73" s="264"/>
      <c r="AUY73" s="264"/>
      <c r="AUZ73" s="264"/>
      <c r="AVA73" s="264"/>
      <c r="AVB73" s="264"/>
      <c r="AVC73" s="264"/>
      <c r="AVD73" s="264"/>
      <c r="AVE73" s="264"/>
      <c r="AVF73" s="264"/>
      <c r="AVG73" s="264"/>
      <c r="AVH73" s="264"/>
      <c r="AVI73" s="264"/>
      <c r="AVJ73" s="264"/>
      <c r="AVK73" s="264"/>
      <c r="AVL73" s="264"/>
      <c r="AVM73" s="264"/>
      <c r="AVN73" s="264"/>
      <c r="AVO73" s="264"/>
      <c r="AVP73" s="264"/>
      <c r="AVQ73" s="264"/>
      <c r="AVR73" s="264"/>
      <c r="AVS73" s="264"/>
      <c r="AVT73" s="264"/>
      <c r="AVU73" s="264"/>
      <c r="AVV73" s="264"/>
      <c r="AVW73" s="264"/>
      <c r="AVX73" s="264"/>
      <c r="AVY73" s="264"/>
      <c r="AVZ73" s="264"/>
      <c r="AWA73" s="264"/>
      <c r="AWB73" s="264"/>
      <c r="AWC73" s="264"/>
      <c r="AWD73" s="264"/>
      <c r="AWE73" s="264"/>
      <c r="AWF73" s="264"/>
      <c r="AWG73" s="264"/>
      <c r="AWH73" s="264"/>
      <c r="AWI73" s="264"/>
      <c r="AWJ73" s="264"/>
      <c r="AWK73" s="264"/>
      <c r="AWL73" s="264"/>
      <c r="AWM73" s="264"/>
      <c r="AWN73" s="264"/>
      <c r="AWO73" s="264"/>
      <c r="AWP73" s="264"/>
      <c r="AWQ73" s="264"/>
      <c r="AWR73" s="264"/>
      <c r="AWS73" s="264"/>
      <c r="AWT73" s="264"/>
      <c r="AWU73" s="264"/>
      <c r="AWV73" s="264"/>
      <c r="AWW73" s="264"/>
      <c r="AWX73" s="264"/>
      <c r="AWY73" s="264"/>
      <c r="AWZ73" s="264"/>
      <c r="AXA73" s="264"/>
      <c r="AXB73" s="264"/>
      <c r="AXC73" s="264"/>
      <c r="AXD73" s="264"/>
      <c r="AXE73" s="264"/>
      <c r="AXF73" s="264"/>
      <c r="AXG73" s="264"/>
      <c r="AXH73" s="264"/>
      <c r="AXI73" s="264"/>
      <c r="AXJ73" s="264"/>
      <c r="AXK73" s="264"/>
      <c r="AXL73" s="264"/>
      <c r="AXM73" s="264"/>
      <c r="AXN73" s="264"/>
      <c r="AXO73" s="264"/>
      <c r="AXP73" s="264"/>
      <c r="AXQ73" s="264"/>
      <c r="AXR73" s="264"/>
      <c r="AXS73" s="264"/>
      <c r="AXT73" s="264"/>
      <c r="AXU73" s="264"/>
      <c r="AXV73" s="264"/>
      <c r="AXW73" s="264"/>
      <c r="AXX73" s="264"/>
      <c r="AXY73" s="264"/>
      <c r="AXZ73" s="264"/>
      <c r="AYA73" s="264"/>
      <c r="AYB73" s="264"/>
      <c r="AYC73" s="264"/>
      <c r="AYD73" s="264"/>
      <c r="AYE73" s="264"/>
      <c r="AYF73" s="264"/>
      <c r="AYG73" s="264"/>
      <c r="AYH73" s="264"/>
      <c r="AYI73" s="264"/>
      <c r="AYJ73" s="264"/>
      <c r="AYK73" s="264"/>
      <c r="AYL73" s="264"/>
      <c r="AYM73" s="264"/>
      <c r="AYN73" s="264"/>
      <c r="AYO73" s="264"/>
      <c r="AYP73" s="264"/>
      <c r="AYQ73" s="264"/>
      <c r="AYR73" s="264"/>
      <c r="AYS73" s="264"/>
      <c r="AYT73" s="264"/>
      <c r="AYU73" s="264"/>
      <c r="AYV73" s="264"/>
      <c r="AYW73" s="264"/>
      <c r="AYX73" s="264"/>
      <c r="AYY73" s="264"/>
      <c r="AYZ73" s="264"/>
      <c r="AZA73" s="264"/>
      <c r="AZB73" s="264"/>
      <c r="AZC73" s="264"/>
      <c r="AZD73" s="264"/>
      <c r="AZE73" s="264"/>
      <c r="AZF73" s="264"/>
      <c r="AZG73" s="264"/>
      <c r="AZH73" s="264"/>
      <c r="AZI73" s="264"/>
      <c r="AZJ73" s="264"/>
      <c r="AZK73" s="264"/>
      <c r="AZL73" s="264"/>
      <c r="AZM73" s="264"/>
      <c r="AZN73" s="264"/>
      <c r="AZO73" s="264"/>
      <c r="AZP73" s="264"/>
      <c r="AZQ73" s="264"/>
      <c r="AZR73" s="264"/>
      <c r="AZS73" s="264"/>
      <c r="AZT73" s="264"/>
      <c r="AZU73" s="264"/>
      <c r="AZV73" s="264"/>
      <c r="AZW73" s="264"/>
      <c r="AZX73" s="264"/>
      <c r="AZY73" s="264"/>
      <c r="AZZ73" s="264"/>
      <c r="BAA73" s="264"/>
      <c r="BAB73" s="264"/>
      <c r="BAC73" s="264"/>
      <c r="BAD73" s="264"/>
      <c r="BAE73" s="264"/>
      <c r="BAF73" s="264"/>
      <c r="BAG73" s="264"/>
      <c r="BAH73" s="264"/>
      <c r="BAI73" s="264"/>
      <c r="BAJ73" s="264"/>
      <c r="BAK73" s="264"/>
      <c r="BAL73" s="264"/>
      <c r="BAM73" s="264"/>
      <c r="BAN73" s="264"/>
      <c r="BAO73" s="264"/>
      <c r="BAP73" s="264"/>
      <c r="BAQ73" s="264"/>
      <c r="BAR73" s="264"/>
      <c r="BAS73" s="264"/>
      <c r="BAT73" s="264"/>
      <c r="BAU73" s="264"/>
      <c r="BAV73" s="264"/>
      <c r="BAW73" s="264"/>
      <c r="BAX73" s="264"/>
      <c r="BAY73" s="264"/>
      <c r="BAZ73" s="264"/>
      <c r="BBA73" s="264"/>
      <c r="BBB73" s="264"/>
      <c r="BBC73" s="264"/>
      <c r="BBD73" s="264"/>
      <c r="BBE73" s="264"/>
      <c r="BBF73" s="264"/>
      <c r="BBG73" s="264"/>
      <c r="BBH73" s="264"/>
      <c r="BBI73" s="264"/>
      <c r="BBJ73" s="264"/>
      <c r="BBK73" s="264"/>
      <c r="BBL73" s="264"/>
      <c r="BBM73" s="264"/>
      <c r="BBN73" s="264"/>
      <c r="BBO73" s="264"/>
      <c r="BBP73" s="264"/>
      <c r="BBQ73" s="264"/>
      <c r="BBR73" s="264"/>
      <c r="BBS73" s="264"/>
      <c r="BBT73" s="264"/>
      <c r="BBU73" s="264"/>
      <c r="BBV73" s="264"/>
      <c r="BBW73" s="264"/>
      <c r="BBX73" s="264"/>
      <c r="BBY73" s="264"/>
      <c r="BBZ73" s="264"/>
      <c r="BCA73" s="264"/>
      <c r="BCB73" s="264"/>
      <c r="BCC73" s="264"/>
      <c r="BCD73" s="264"/>
      <c r="BCE73" s="264"/>
      <c r="BCF73" s="264"/>
      <c r="BCG73" s="264"/>
      <c r="BCH73" s="264"/>
      <c r="BCI73" s="264"/>
      <c r="BCJ73" s="264"/>
      <c r="BCK73" s="264"/>
      <c r="BCL73" s="264"/>
      <c r="BCM73" s="264"/>
      <c r="BCN73" s="264"/>
      <c r="BCO73" s="264"/>
      <c r="BCP73" s="264"/>
      <c r="BCQ73" s="264"/>
      <c r="BCR73" s="264"/>
      <c r="BCS73" s="264"/>
      <c r="BCT73" s="264"/>
      <c r="BCU73" s="264"/>
      <c r="BCV73" s="264"/>
      <c r="BCW73" s="264"/>
      <c r="BCX73" s="264"/>
      <c r="BCY73" s="264"/>
      <c r="BCZ73" s="264"/>
      <c r="BDA73" s="264"/>
      <c r="BDB73" s="264"/>
      <c r="BDC73" s="264"/>
      <c r="BDD73" s="264"/>
      <c r="BDE73" s="264"/>
      <c r="BDF73" s="264"/>
      <c r="BDG73" s="264"/>
      <c r="BDH73" s="264"/>
      <c r="BDI73" s="264"/>
      <c r="BDJ73" s="264"/>
      <c r="BDK73" s="264"/>
      <c r="BDL73" s="264"/>
      <c r="BDM73" s="264"/>
      <c r="BDN73" s="264"/>
      <c r="BDO73" s="264"/>
      <c r="BDP73" s="264"/>
      <c r="BDQ73" s="264"/>
      <c r="BDR73" s="264"/>
      <c r="BDS73" s="264"/>
      <c r="BDT73" s="264"/>
      <c r="BDU73" s="264"/>
      <c r="BDV73" s="264"/>
      <c r="BDW73" s="264"/>
      <c r="BDX73" s="264"/>
      <c r="BDY73" s="264"/>
      <c r="BDZ73" s="264"/>
      <c r="BEA73" s="264"/>
      <c r="BEB73" s="264"/>
      <c r="BEC73" s="264"/>
      <c r="BED73" s="264"/>
      <c r="BEE73" s="264"/>
      <c r="BEF73" s="264"/>
      <c r="BEG73" s="264"/>
      <c r="BEH73" s="264"/>
      <c r="BEI73" s="264"/>
      <c r="BEJ73" s="264"/>
      <c r="BEK73" s="264"/>
      <c r="BEL73" s="264"/>
      <c r="BEM73" s="264"/>
      <c r="BEN73" s="264"/>
      <c r="BEO73" s="264"/>
      <c r="BEP73" s="264"/>
      <c r="BEQ73" s="264"/>
      <c r="BER73" s="264"/>
      <c r="BES73" s="264"/>
      <c r="BET73" s="264"/>
      <c r="BEU73" s="264"/>
      <c r="BEV73" s="264"/>
      <c r="BEW73" s="264"/>
      <c r="BEX73" s="264"/>
      <c r="BEY73" s="264"/>
      <c r="BEZ73" s="264"/>
      <c r="BFA73" s="264"/>
      <c r="BFB73" s="264"/>
      <c r="BFC73" s="264"/>
      <c r="BFD73" s="264"/>
      <c r="BFE73" s="264"/>
      <c r="BFF73" s="264"/>
      <c r="BFG73" s="264"/>
      <c r="BFH73" s="264"/>
      <c r="BFI73" s="264"/>
      <c r="BFJ73" s="264"/>
      <c r="BFK73" s="264"/>
      <c r="BFL73" s="264"/>
      <c r="BFM73" s="264"/>
      <c r="BFN73" s="264"/>
      <c r="BFO73" s="264"/>
      <c r="BFP73" s="264"/>
      <c r="BFQ73" s="264"/>
      <c r="BFR73" s="264"/>
      <c r="BFS73" s="264"/>
      <c r="BFT73" s="264"/>
      <c r="BFU73" s="264"/>
      <c r="BFV73" s="264"/>
      <c r="BFW73" s="264"/>
      <c r="BFX73" s="264"/>
      <c r="BFY73" s="264"/>
      <c r="BFZ73" s="264"/>
      <c r="BGA73" s="264"/>
      <c r="BGB73" s="264"/>
      <c r="BGC73" s="264"/>
      <c r="BGD73" s="264"/>
      <c r="BGE73" s="264"/>
      <c r="BGF73" s="264"/>
      <c r="BGG73" s="264"/>
      <c r="BGH73" s="264"/>
      <c r="BGI73" s="264"/>
      <c r="BGJ73" s="264"/>
      <c r="BGK73" s="264"/>
      <c r="BGL73" s="264"/>
      <c r="BGM73" s="264"/>
      <c r="BGN73" s="264"/>
      <c r="BGO73" s="264"/>
      <c r="BGP73" s="264"/>
      <c r="BGQ73" s="264"/>
      <c r="BGR73" s="264"/>
      <c r="BGS73" s="264"/>
      <c r="BGT73" s="264"/>
      <c r="BGU73" s="264"/>
      <c r="BGV73" s="264"/>
      <c r="BGW73" s="264"/>
      <c r="BGX73" s="264"/>
      <c r="BGY73" s="264"/>
      <c r="BGZ73" s="264"/>
      <c r="BHA73" s="264"/>
      <c r="BHB73" s="264"/>
      <c r="BHC73" s="264"/>
      <c r="BHD73" s="264"/>
      <c r="BHE73" s="264"/>
      <c r="BHF73" s="264"/>
      <c r="BHG73" s="264"/>
      <c r="BHH73" s="264"/>
      <c r="BHI73" s="264"/>
      <c r="BHJ73" s="264"/>
      <c r="BHK73" s="264"/>
      <c r="BHL73" s="264"/>
      <c r="BHM73" s="264"/>
      <c r="BHN73" s="264"/>
      <c r="BHO73" s="264"/>
      <c r="BHP73" s="264"/>
      <c r="BHQ73" s="264"/>
      <c r="BHR73" s="264"/>
      <c r="BHS73" s="264"/>
      <c r="BHT73" s="264"/>
      <c r="BHU73" s="264"/>
      <c r="BHV73" s="264"/>
      <c r="BHW73" s="264"/>
      <c r="BHX73" s="264"/>
      <c r="BHY73" s="264"/>
      <c r="BHZ73" s="264"/>
      <c r="BIA73" s="264"/>
      <c r="BIB73" s="264"/>
      <c r="BIC73" s="264"/>
      <c r="BID73" s="264"/>
      <c r="BIE73" s="264"/>
      <c r="BIF73" s="264"/>
      <c r="BIG73" s="264"/>
      <c r="BIH73" s="264"/>
      <c r="BII73" s="264"/>
      <c r="BIJ73" s="264"/>
      <c r="BIK73" s="264"/>
      <c r="BIL73" s="264"/>
      <c r="BIM73" s="264"/>
      <c r="BIN73" s="264"/>
      <c r="BIO73" s="264"/>
      <c r="BIP73" s="264"/>
      <c r="BIQ73" s="264"/>
      <c r="BIR73" s="264"/>
      <c r="BIS73" s="264"/>
      <c r="BIT73" s="264"/>
      <c r="BIU73" s="264"/>
      <c r="BIV73" s="264"/>
      <c r="BIW73" s="264"/>
      <c r="BIX73" s="264"/>
      <c r="BIY73" s="264"/>
      <c r="BIZ73" s="264"/>
      <c r="BJA73" s="264"/>
      <c r="BJB73" s="264"/>
      <c r="BJC73" s="264"/>
      <c r="BJD73" s="264"/>
      <c r="BJE73" s="264"/>
      <c r="BJF73" s="264"/>
      <c r="BJG73" s="264"/>
      <c r="BJH73" s="264"/>
      <c r="BJI73" s="264"/>
      <c r="BJJ73" s="264"/>
      <c r="BJK73" s="264"/>
      <c r="BJL73" s="264"/>
      <c r="BJM73" s="264"/>
      <c r="BJN73" s="264"/>
      <c r="BJO73" s="264"/>
      <c r="BJP73" s="264"/>
      <c r="BJQ73" s="264"/>
      <c r="BJR73" s="264"/>
      <c r="BJS73" s="264"/>
      <c r="BJT73" s="264"/>
      <c r="BJU73" s="264"/>
      <c r="BJV73" s="264"/>
      <c r="BJW73" s="264"/>
      <c r="BJX73" s="264"/>
      <c r="BJY73" s="264"/>
      <c r="BJZ73" s="264"/>
      <c r="BKA73" s="264"/>
      <c r="BKB73" s="264"/>
      <c r="BKC73" s="264"/>
      <c r="BKD73" s="264"/>
      <c r="BKE73" s="264"/>
      <c r="BKF73" s="264"/>
      <c r="BKG73" s="264"/>
      <c r="BKH73" s="264"/>
      <c r="BKI73" s="264"/>
      <c r="BKJ73" s="264"/>
      <c r="BKK73" s="264"/>
      <c r="BKL73" s="264"/>
      <c r="BKM73" s="264"/>
      <c r="BKN73" s="264"/>
      <c r="BKO73" s="264"/>
      <c r="BKP73" s="264"/>
      <c r="BKQ73" s="264"/>
      <c r="BKR73" s="264"/>
      <c r="BKS73" s="264"/>
      <c r="BKT73" s="264"/>
      <c r="BKU73" s="264"/>
      <c r="BKV73" s="264"/>
      <c r="BKW73" s="264"/>
      <c r="BKX73" s="264"/>
      <c r="BKY73" s="264"/>
      <c r="BKZ73" s="264"/>
      <c r="BLA73" s="264"/>
      <c r="BLB73" s="264"/>
      <c r="BLC73" s="264"/>
      <c r="BLD73" s="264"/>
      <c r="BLE73" s="264"/>
      <c r="BLF73" s="264"/>
      <c r="BLG73" s="264"/>
      <c r="BLH73" s="264"/>
      <c r="BLI73" s="264"/>
      <c r="BLJ73" s="264"/>
      <c r="BLK73" s="264"/>
      <c r="BLL73" s="264"/>
      <c r="BLM73" s="264"/>
      <c r="BLN73" s="264"/>
      <c r="BLO73" s="264"/>
      <c r="BLP73" s="264"/>
      <c r="BLQ73" s="264"/>
      <c r="BLR73" s="264"/>
      <c r="BLS73" s="264"/>
      <c r="BLT73" s="264"/>
      <c r="BLU73" s="264"/>
      <c r="BLV73" s="264"/>
      <c r="BLW73" s="264"/>
      <c r="BLX73" s="264"/>
      <c r="BLY73" s="264"/>
      <c r="BLZ73" s="264"/>
      <c r="BMA73" s="264"/>
      <c r="BMB73" s="264"/>
      <c r="BMC73" s="264"/>
      <c r="BMD73" s="264"/>
      <c r="BME73" s="264"/>
      <c r="BMF73" s="264"/>
      <c r="BMG73" s="264"/>
      <c r="BMH73" s="264"/>
      <c r="BMI73" s="264"/>
      <c r="BMJ73" s="264"/>
      <c r="BMK73" s="264"/>
      <c r="BML73" s="264"/>
      <c r="BMM73" s="264"/>
      <c r="BMN73" s="264"/>
      <c r="BMO73" s="264"/>
      <c r="BMP73" s="264"/>
      <c r="BMQ73" s="264"/>
      <c r="BMR73" s="264"/>
      <c r="BMS73" s="264"/>
      <c r="BMT73" s="264"/>
      <c r="BMU73" s="264"/>
      <c r="BMV73" s="264"/>
      <c r="BMW73" s="264"/>
      <c r="BMX73" s="264"/>
      <c r="BMY73" s="264"/>
      <c r="BMZ73" s="264"/>
      <c r="BNA73" s="264"/>
      <c r="BNB73" s="264"/>
      <c r="BNC73" s="264"/>
      <c r="BND73" s="264"/>
      <c r="BNE73" s="264"/>
      <c r="BNF73" s="264"/>
      <c r="BNG73" s="264"/>
      <c r="BNH73" s="264"/>
      <c r="BNI73" s="264"/>
      <c r="BNJ73" s="264"/>
      <c r="BNK73" s="264"/>
      <c r="BNL73" s="264"/>
      <c r="BNM73" s="264"/>
      <c r="BNN73" s="264"/>
      <c r="BNO73" s="264"/>
      <c r="BNP73" s="264"/>
      <c r="BNQ73" s="264"/>
      <c r="BNR73" s="264"/>
      <c r="BNS73" s="264"/>
      <c r="BNT73" s="264"/>
      <c r="BNU73" s="264"/>
      <c r="BNV73" s="264"/>
      <c r="BNW73" s="264"/>
      <c r="BNX73" s="264"/>
      <c r="BNY73" s="264"/>
      <c r="BNZ73" s="264"/>
      <c r="BOA73" s="264"/>
      <c r="BOB73" s="264"/>
      <c r="BOC73" s="264"/>
      <c r="BOD73" s="264"/>
      <c r="BOE73" s="264"/>
      <c r="BOF73" s="264"/>
      <c r="BOG73" s="264"/>
      <c r="BOH73" s="264"/>
      <c r="BOI73" s="264"/>
      <c r="BOJ73" s="264"/>
      <c r="BOK73" s="264"/>
      <c r="BOL73" s="264"/>
      <c r="BOM73" s="264"/>
      <c r="BON73" s="264"/>
      <c r="BOO73" s="264"/>
      <c r="BOP73" s="264"/>
      <c r="BOQ73" s="264"/>
      <c r="BOR73" s="264"/>
      <c r="BOS73" s="264"/>
      <c r="BOT73" s="264"/>
      <c r="BOU73" s="264"/>
      <c r="BOV73" s="264"/>
      <c r="BOW73" s="264"/>
      <c r="BOX73" s="264"/>
      <c r="BOY73" s="264"/>
      <c r="BOZ73" s="264"/>
      <c r="BPA73" s="264"/>
      <c r="BPB73" s="264"/>
      <c r="BPC73" s="264"/>
      <c r="BPD73" s="264"/>
      <c r="BPE73" s="264"/>
      <c r="BPF73" s="264"/>
      <c r="BPG73" s="264"/>
      <c r="BPH73" s="264"/>
      <c r="BPI73" s="264"/>
      <c r="BPJ73" s="264"/>
      <c r="BPK73" s="264"/>
      <c r="BPL73" s="264"/>
      <c r="BPM73" s="264"/>
      <c r="BPN73" s="264"/>
      <c r="BPO73" s="264"/>
      <c r="BPP73" s="264"/>
      <c r="BPQ73" s="264"/>
      <c r="BPR73" s="264"/>
      <c r="BPS73" s="264"/>
      <c r="BPT73" s="264"/>
      <c r="BPU73" s="264"/>
      <c r="BPV73" s="264"/>
      <c r="BPW73" s="264"/>
      <c r="BPX73" s="264"/>
      <c r="BPY73" s="264"/>
      <c r="BPZ73" s="264"/>
      <c r="BQA73" s="264"/>
      <c r="BQB73" s="264"/>
      <c r="BQC73" s="264"/>
      <c r="BQD73" s="264"/>
      <c r="BQE73" s="264"/>
      <c r="BQF73" s="264"/>
      <c r="BQG73" s="264"/>
      <c r="BQH73" s="264"/>
      <c r="BQI73" s="264"/>
      <c r="BQJ73" s="264"/>
      <c r="BQK73" s="264"/>
      <c r="BQL73" s="264"/>
      <c r="BQM73" s="264"/>
      <c r="BQN73" s="264"/>
      <c r="BQO73" s="264"/>
      <c r="BQP73" s="264"/>
      <c r="BQQ73" s="264"/>
      <c r="BQR73" s="264"/>
      <c r="BQS73" s="264"/>
      <c r="BQT73" s="264"/>
      <c r="BQU73" s="264"/>
      <c r="BQV73" s="264"/>
      <c r="BQW73" s="264"/>
      <c r="BQX73" s="264"/>
      <c r="BQY73" s="264"/>
      <c r="BQZ73" s="264"/>
      <c r="BRA73" s="264"/>
      <c r="BRB73" s="264"/>
      <c r="BRC73" s="264"/>
      <c r="BRD73" s="264"/>
      <c r="BRE73" s="264"/>
      <c r="BRF73" s="264"/>
      <c r="BRG73" s="264"/>
      <c r="BRH73" s="264"/>
      <c r="BRI73" s="264"/>
      <c r="BRJ73" s="264"/>
      <c r="BRK73" s="264"/>
      <c r="BRL73" s="264"/>
      <c r="BRM73" s="264"/>
      <c r="BRN73" s="264"/>
      <c r="BRO73" s="264"/>
      <c r="BRP73" s="264"/>
      <c r="BRQ73" s="264"/>
      <c r="BRR73" s="264"/>
      <c r="BRS73" s="264"/>
      <c r="BRT73" s="264"/>
      <c r="BRU73" s="264"/>
      <c r="BRV73" s="264"/>
      <c r="BRW73" s="264"/>
      <c r="BRX73" s="264"/>
      <c r="BRY73" s="264"/>
      <c r="BRZ73" s="264"/>
      <c r="BSA73" s="264"/>
      <c r="BSB73" s="264"/>
      <c r="BSC73" s="264"/>
      <c r="BSD73" s="264"/>
      <c r="BSE73" s="264"/>
      <c r="BSF73" s="264"/>
      <c r="BSG73" s="264"/>
      <c r="BSH73" s="264"/>
      <c r="BSI73" s="264"/>
      <c r="BSJ73" s="264"/>
      <c r="BSK73" s="264"/>
      <c r="BSL73" s="264"/>
      <c r="BSM73" s="264"/>
      <c r="BSN73" s="264"/>
      <c r="BSO73" s="264"/>
      <c r="BSP73" s="264"/>
      <c r="BSQ73" s="264"/>
      <c r="BSR73" s="264"/>
      <c r="BSS73" s="264"/>
      <c r="BST73" s="264"/>
      <c r="BSU73" s="264"/>
      <c r="BSV73" s="264"/>
      <c r="BSW73" s="264"/>
      <c r="BSX73" s="264"/>
      <c r="BSY73" s="264"/>
      <c r="BSZ73" s="264"/>
      <c r="BTA73" s="264"/>
      <c r="BTB73" s="264"/>
      <c r="BTC73" s="264"/>
      <c r="BTD73" s="264"/>
      <c r="BTE73" s="264"/>
      <c r="BTF73" s="264"/>
      <c r="BTG73" s="264"/>
      <c r="BTH73" s="264"/>
      <c r="BTI73" s="264"/>
      <c r="BTJ73" s="264"/>
      <c r="BTK73" s="264"/>
      <c r="BTL73" s="264"/>
      <c r="BTM73" s="264"/>
      <c r="BTN73" s="264"/>
      <c r="BTO73" s="264"/>
      <c r="BTP73" s="264"/>
      <c r="BTQ73" s="264"/>
      <c r="BTR73" s="264"/>
      <c r="BTS73" s="264"/>
      <c r="BTT73" s="264"/>
      <c r="BTU73" s="264"/>
      <c r="BTV73" s="264"/>
      <c r="BTW73" s="264"/>
      <c r="BTX73" s="264"/>
      <c r="BTY73" s="264"/>
      <c r="BTZ73" s="264"/>
      <c r="BUA73" s="264"/>
      <c r="BUB73" s="264"/>
      <c r="BUC73" s="264"/>
      <c r="BUD73" s="264"/>
      <c r="BUE73" s="264"/>
      <c r="BUF73" s="264"/>
      <c r="BUG73" s="264"/>
      <c r="BUH73" s="264"/>
      <c r="BUI73" s="264"/>
      <c r="BUJ73" s="264"/>
      <c r="BUK73" s="264"/>
      <c r="BUL73" s="264"/>
      <c r="BUM73" s="264"/>
      <c r="BUN73" s="264"/>
      <c r="BUO73" s="264"/>
      <c r="BUP73" s="264"/>
      <c r="BUQ73" s="264"/>
      <c r="BUR73" s="264"/>
      <c r="BUS73" s="264"/>
      <c r="BUT73" s="264"/>
      <c r="BUU73" s="264"/>
      <c r="BUV73" s="264"/>
      <c r="BUW73" s="264"/>
      <c r="BUX73" s="264"/>
      <c r="BUY73" s="264"/>
      <c r="BUZ73" s="264"/>
      <c r="BVA73" s="264"/>
      <c r="BVB73" s="264"/>
      <c r="BVC73" s="264"/>
      <c r="BVD73" s="264"/>
      <c r="BVE73" s="264"/>
      <c r="BVF73" s="264"/>
      <c r="BVG73" s="264"/>
      <c r="BVH73" s="264"/>
      <c r="BVI73" s="264"/>
      <c r="BVJ73" s="264"/>
      <c r="BVK73" s="264"/>
      <c r="BVL73" s="264"/>
      <c r="BVM73" s="264"/>
      <c r="BVN73" s="264"/>
      <c r="BVO73" s="264"/>
      <c r="BVP73" s="264"/>
      <c r="BVQ73" s="264"/>
      <c r="BVR73" s="264"/>
      <c r="BVS73" s="264"/>
      <c r="BVT73" s="264"/>
      <c r="BVU73" s="264"/>
      <c r="BVV73" s="264"/>
      <c r="BVW73" s="264"/>
      <c r="BVX73" s="264"/>
      <c r="BVY73" s="264"/>
      <c r="BVZ73" s="264"/>
      <c r="BWA73" s="264"/>
      <c r="BWB73" s="264"/>
      <c r="BWC73" s="264"/>
      <c r="BWD73" s="264"/>
      <c r="BWE73" s="264"/>
      <c r="BWF73" s="264"/>
      <c r="BWG73" s="264"/>
      <c r="BWH73" s="264"/>
      <c r="BWI73" s="264"/>
      <c r="BWJ73" s="264"/>
      <c r="BWK73" s="264"/>
      <c r="BWL73" s="264"/>
      <c r="BWM73" s="264"/>
      <c r="BWN73" s="264"/>
      <c r="BWO73" s="264"/>
      <c r="BWP73" s="264"/>
      <c r="BWQ73" s="264"/>
      <c r="BWR73" s="264"/>
      <c r="BWS73" s="264"/>
      <c r="BWT73" s="264"/>
      <c r="BWU73" s="264"/>
      <c r="BWV73" s="264"/>
      <c r="BWW73" s="264"/>
      <c r="BWX73" s="264"/>
      <c r="BWY73" s="264"/>
      <c r="BWZ73" s="264"/>
      <c r="BXA73" s="264"/>
      <c r="BXB73" s="264"/>
      <c r="BXC73" s="264"/>
      <c r="BXD73" s="264"/>
      <c r="BXE73" s="264"/>
      <c r="BXF73" s="264"/>
      <c r="BXG73" s="264"/>
      <c r="BXH73" s="264"/>
      <c r="BXI73" s="264"/>
      <c r="BXJ73" s="264"/>
      <c r="BXK73" s="264"/>
      <c r="BXL73" s="264"/>
      <c r="BXM73" s="264"/>
      <c r="BXN73" s="264"/>
      <c r="BXO73" s="264"/>
      <c r="BXP73" s="264"/>
      <c r="BXQ73" s="264"/>
      <c r="BXR73" s="264"/>
      <c r="BXS73" s="264"/>
      <c r="BXT73" s="264"/>
      <c r="BXU73" s="264"/>
      <c r="BXV73" s="264"/>
      <c r="BXW73" s="264"/>
      <c r="BXX73" s="264"/>
      <c r="BXY73" s="264"/>
      <c r="BXZ73" s="264"/>
      <c r="BYA73" s="264"/>
      <c r="BYB73" s="264"/>
      <c r="BYC73" s="264"/>
      <c r="BYD73" s="264"/>
      <c r="BYE73" s="264"/>
      <c r="BYF73" s="264"/>
      <c r="BYG73" s="264"/>
      <c r="BYH73" s="264"/>
      <c r="BYI73" s="264"/>
      <c r="BYJ73" s="264"/>
      <c r="BYK73" s="264"/>
      <c r="BYL73" s="264"/>
      <c r="BYM73" s="264"/>
      <c r="BYN73" s="264"/>
      <c r="BYO73" s="264"/>
      <c r="BYP73" s="264"/>
      <c r="BYQ73" s="264"/>
      <c r="BYR73" s="264"/>
      <c r="BYS73" s="264"/>
      <c r="BYT73" s="264"/>
      <c r="BYU73" s="264"/>
      <c r="BYV73" s="264"/>
      <c r="BYW73" s="264"/>
      <c r="BYX73" s="264"/>
      <c r="BYY73" s="264"/>
      <c r="BYZ73" s="264"/>
      <c r="BZA73" s="264"/>
      <c r="BZB73" s="264"/>
      <c r="BZC73" s="264"/>
      <c r="BZD73" s="264"/>
      <c r="BZE73" s="264"/>
      <c r="BZF73" s="264"/>
      <c r="BZG73" s="264"/>
      <c r="BZH73" s="264"/>
      <c r="BZI73" s="264"/>
      <c r="BZJ73" s="264"/>
      <c r="BZK73" s="264"/>
      <c r="BZL73" s="264"/>
      <c r="BZM73" s="264"/>
      <c r="BZN73" s="264"/>
      <c r="BZO73" s="264"/>
      <c r="BZP73" s="264"/>
      <c r="BZQ73" s="264"/>
      <c r="BZR73" s="264"/>
      <c r="BZS73" s="264"/>
      <c r="BZT73" s="264"/>
      <c r="BZU73" s="264"/>
      <c r="BZV73" s="264"/>
      <c r="BZW73" s="264"/>
      <c r="BZX73" s="264"/>
      <c r="BZY73" s="264"/>
      <c r="BZZ73" s="264"/>
      <c r="CAA73" s="264"/>
      <c r="CAB73" s="264"/>
      <c r="CAC73" s="264"/>
      <c r="CAD73" s="264"/>
      <c r="CAE73" s="264"/>
      <c r="CAF73" s="264"/>
      <c r="CAG73" s="264"/>
      <c r="CAH73" s="264"/>
      <c r="CAI73" s="264"/>
      <c r="CAJ73" s="264"/>
      <c r="CAK73" s="264"/>
      <c r="CAL73" s="264"/>
      <c r="CAM73" s="264"/>
      <c r="CAN73" s="264"/>
      <c r="CAO73" s="264"/>
      <c r="CAP73" s="264"/>
      <c r="CAQ73" s="264"/>
      <c r="CAR73" s="264"/>
      <c r="CAS73" s="264"/>
      <c r="CAT73" s="264"/>
      <c r="CAU73" s="264"/>
      <c r="CAV73" s="264"/>
      <c r="CAW73" s="264"/>
      <c r="CAX73" s="264"/>
      <c r="CAY73" s="264"/>
      <c r="CAZ73" s="264"/>
      <c r="CBA73" s="264"/>
      <c r="CBB73" s="264"/>
      <c r="CBC73" s="264"/>
      <c r="CBD73" s="264"/>
      <c r="CBE73" s="264"/>
      <c r="CBF73" s="264"/>
      <c r="CBG73" s="264"/>
      <c r="CBH73" s="264"/>
      <c r="CBI73" s="264"/>
      <c r="CBJ73" s="264"/>
      <c r="CBK73" s="264"/>
      <c r="CBL73" s="264"/>
      <c r="CBM73" s="264"/>
      <c r="CBN73" s="264"/>
      <c r="CBO73" s="264"/>
      <c r="CBP73" s="264"/>
      <c r="CBQ73" s="264"/>
      <c r="CBR73" s="264"/>
      <c r="CBS73" s="264"/>
      <c r="CBT73" s="264"/>
      <c r="CBU73" s="264"/>
      <c r="CBV73" s="264"/>
      <c r="CBW73" s="264"/>
      <c r="CBX73" s="264"/>
      <c r="CBY73" s="264"/>
      <c r="CBZ73" s="264"/>
      <c r="CCA73" s="264"/>
      <c r="CCB73" s="264"/>
      <c r="CCC73" s="264"/>
      <c r="CCD73" s="264"/>
      <c r="CCE73" s="264"/>
      <c r="CCF73" s="264"/>
      <c r="CCG73" s="264"/>
      <c r="CCH73" s="264"/>
      <c r="CCI73" s="264"/>
      <c r="CCJ73" s="264"/>
      <c r="CCK73" s="264"/>
      <c r="CCL73" s="264"/>
      <c r="CCM73" s="264"/>
      <c r="CCN73" s="264"/>
      <c r="CCO73" s="264"/>
      <c r="CCP73" s="264"/>
      <c r="CCQ73" s="264"/>
      <c r="CCR73" s="264"/>
      <c r="CCS73" s="264"/>
      <c r="CCT73" s="264"/>
      <c r="CCU73" s="264"/>
      <c r="CCV73" s="264"/>
      <c r="CCW73" s="264"/>
      <c r="CCX73" s="264"/>
      <c r="CCY73" s="264"/>
      <c r="CCZ73" s="264"/>
      <c r="CDA73" s="264"/>
      <c r="CDB73" s="264"/>
      <c r="CDC73" s="264"/>
      <c r="CDD73" s="264"/>
      <c r="CDE73" s="264"/>
      <c r="CDF73" s="264"/>
      <c r="CDG73" s="264"/>
      <c r="CDH73" s="264"/>
      <c r="CDI73" s="264"/>
      <c r="CDJ73" s="264"/>
      <c r="CDK73" s="264"/>
      <c r="CDL73" s="264"/>
      <c r="CDM73" s="264"/>
      <c r="CDN73" s="264"/>
      <c r="CDO73" s="264"/>
      <c r="CDP73" s="264"/>
      <c r="CDQ73" s="264"/>
      <c r="CDR73" s="264"/>
      <c r="CDS73" s="264"/>
      <c r="CDT73" s="264"/>
      <c r="CDU73" s="264"/>
      <c r="CDV73" s="264"/>
      <c r="CDW73" s="264"/>
      <c r="CDX73" s="264"/>
      <c r="CDY73" s="264"/>
      <c r="CDZ73" s="264"/>
      <c r="CEA73" s="264"/>
      <c r="CEB73" s="264"/>
      <c r="CEC73" s="264"/>
      <c r="CED73" s="264"/>
      <c r="CEE73" s="264"/>
      <c r="CEF73" s="264"/>
      <c r="CEG73" s="264"/>
      <c r="CEH73" s="264"/>
      <c r="CEI73" s="264"/>
      <c r="CEJ73" s="264"/>
      <c r="CEK73" s="264"/>
      <c r="CEL73" s="264"/>
      <c r="CEM73" s="264"/>
      <c r="CEN73" s="264"/>
      <c r="CEO73" s="264"/>
      <c r="CEP73" s="264"/>
      <c r="CEQ73" s="264"/>
      <c r="CER73" s="264"/>
      <c r="CES73" s="264"/>
      <c r="CET73" s="264"/>
      <c r="CEU73" s="264"/>
      <c r="CEV73" s="264"/>
      <c r="CEW73" s="264"/>
      <c r="CEX73" s="264"/>
      <c r="CEY73" s="264"/>
      <c r="CEZ73" s="264"/>
      <c r="CFA73" s="264"/>
      <c r="CFB73" s="264"/>
      <c r="CFC73" s="264"/>
      <c r="CFD73" s="264"/>
      <c r="CFE73" s="264"/>
      <c r="CFF73" s="264"/>
      <c r="CFG73" s="264"/>
      <c r="CFH73" s="264"/>
      <c r="CFI73" s="264"/>
      <c r="CFJ73" s="264"/>
      <c r="CFK73" s="264"/>
      <c r="CFL73" s="264"/>
      <c r="CFM73" s="264"/>
      <c r="CFN73" s="264"/>
      <c r="CFO73" s="264"/>
      <c r="CFP73" s="264"/>
      <c r="CFQ73" s="264"/>
      <c r="CFR73" s="264"/>
      <c r="CFS73" s="264"/>
      <c r="CFT73" s="264"/>
      <c r="CFU73" s="264"/>
      <c r="CFV73" s="264"/>
      <c r="CFW73" s="264"/>
      <c r="CFX73" s="264"/>
      <c r="CFY73" s="264"/>
      <c r="CFZ73" s="264"/>
      <c r="CGA73" s="264"/>
      <c r="CGB73" s="264"/>
      <c r="CGC73" s="264"/>
      <c r="CGD73" s="264"/>
      <c r="CGE73" s="264"/>
      <c r="CGF73" s="264"/>
      <c r="CGG73" s="264"/>
      <c r="CGH73" s="264"/>
      <c r="CGI73" s="264"/>
      <c r="CGJ73" s="264"/>
      <c r="CGK73" s="264"/>
      <c r="CGL73" s="264"/>
      <c r="CGM73" s="264"/>
      <c r="CGN73" s="264"/>
      <c r="CGO73" s="264"/>
      <c r="CGP73" s="264"/>
      <c r="CGQ73" s="264"/>
      <c r="CGR73" s="264"/>
      <c r="CGS73" s="264"/>
      <c r="CGT73" s="264"/>
      <c r="CGU73" s="264"/>
      <c r="CGV73" s="264"/>
      <c r="CGW73" s="264"/>
      <c r="CGX73" s="264"/>
      <c r="CGY73" s="264"/>
      <c r="CGZ73" s="264"/>
      <c r="CHA73" s="264"/>
      <c r="CHB73" s="264"/>
      <c r="CHC73" s="264"/>
      <c r="CHD73" s="264"/>
      <c r="CHE73" s="264"/>
      <c r="CHF73" s="264"/>
      <c r="CHG73" s="264"/>
      <c r="CHH73" s="264"/>
      <c r="CHI73" s="264"/>
      <c r="CHJ73" s="264"/>
      <c r="CHK73" s="264"/>
      <c r="CHL73" s="264"/>
      <c r="CHM73" s="264"/>
      <c r="CHN73" s="264"/>
      <c r="CHO73" s="264"/>
      <c r="CHP73" s="264"/>
      <c r="CHQ73" s="264"/>
      <c r="CHR73" s="264"/>
      <c r="CHS73" s="264"/>
      <c r="CHT73" s="264"/>
      <c r="CHU73" s="264"/>
      <c r="CHV73" s="264"/>
      <c r="CHW73" s="264"/>
      <c r="CHX73" s="264"/>
      <c r="CHY73" s="264"/>
      <c r="CHZ73" s="264"/>
      <c r="CIA73" s="264"/>
      <c r="CIB73" s="264"/>
      <c r="CIC73" s="264"/>
      <c r="CID73" s="264"/>
      <c r="CIE73" s="264"/>
      <c r="CIF73" s="264"/>
      <c r="CIG73" s="264"/>
      <c r="CIH73" s="264"/>
      <c r="CII73" s="264"/>
      <c r="CIJ73" s="264"/>
      <c r="CIK73" s="264"/>
      <c r="CIL73" s="264"/>
      <c r="CIM73" s="264"/>
      <c r="CIN73" s="264"/>
      <c r="CIO73" s="264"/>
      <c r="CIP73" s="264"/>
      <c r="CIQ73" s="264"/>
      <c r="CIR73" s="264"/>
      <c r="CIS73" s="264"/>
      <c r="CIT73" s="264"/>
      <c r="CIU73" s="264"/>
      <c r="CIV73" s="264"/>
      <c r="CIW73" s="264"/>
      <c r="CIX73" s="264"/>
      <c r="CIY73" s="264"/>
      <c r="CIZ73" s="264"/>
      <c r="CJA73" s="264"/>
      <c r="CJB73" s="264"/>
      <c r="CJC73" s="264"/>
      <c r="CJD73" s="264"/>
      <c r="CJE73" s="264"/>
      <c r="CJF73" s="264"/>
      <c r="CJG73" s="264"/>
      <c r="CJH73" s="264"/>
      <c r="CJI73" s="264"/>
      <c r="CJJ73" s="264"/>
      <c r="CJK73" s="264"/>
      <c r="CJL73" s="264"/>
      <c r="CJM73" s="264"/>
      <c r="CJN73" s="264"/>
      <c r="CJO73" s="264"/>
      <c r="CJP73" s="264"/>
      <c r="CJQ73" s="264"/>
      <c r="CJR73" s="264"/>
      <c r="CJS73" s="264"/>
      <c r="CJT73" s="264"/>
      <c r="CJU73" s="264"/>
      <c r="CJV73" s="264"/>
      <c r="CJW73" s="264"/>
      <c r="CJX73" s="264"/>
      <c r="CJY73" s="264"/>
      <c r="CJZ73" s="264"/>
      <c r="CKA73" s="264"/>
      <c r="CKB73" s="264"/>
      <c r="CKC73" s="264"/>
      <c r="CKD73" s="264"/>
      <c r="CKE73" s="264"/>
      <c r="CKF73" s="264"/>
      <c r="CKG73" s="264"/>
      <c r="CKH73" s="264"/>
      <c r="CKI73" s="264"/>
      <c r="CKJ73" s="264"/>
      <c r="CKK73" s="264"/>
      <c r="CKL73" s="264"/>
      <c r="CKM73" s="264"/>
      <c r="CKN73" s="264"/>
      <c r="CKO73" s="264"/>
      <c r="CKP73" s="264"/>
      <c r="CKQ73" s="264"/>
      <c r="CKR73" s="264"/>
      <c r="CKS73" s="264"/>
      <c r="CKT73" s="264"/>
      <c r="CKU73" s="264"/>
      <c r="CKV73" s="264"/>
      <c r="CKW73" s="264"/>
      <c r="CKX73" s="264"/>
      <c r="CKY73" s="264"/>
      <c r="CKZ73" s="264"/>
      <c r="CLA73" s="264"/>
      <c r="CLB73" s="264"/>
      <c r="CLC73" s="264"/>
      <c r="CLD73" s="264"/>
      <c r="CLE73" s="264"/>
      <c r="CLF73" s="264"/>
      <c r="CLG73" s="264"/>
      <c r="CLH73" s="264"/>
      <c r="CLI73" s="264"/>
      <c r="CLJ73" s="264"/>
      <c r="CLK73" s="264"/>
      <c r="CLL73" s="264"/>
      <c r="CLM73" s="264"/>
      <c r="CLN73" s="264"/>
      <c r="CLO73" s="264"/>
      <c r="CLP73" s="264"/>
      <c r="CLQ73" s="264"/>
      <c r="CLR73" s="264"/>
      <c r="CLS73" s="264"/>
      <c r="CLT73" s="264"/>
      <c r="CLU73" s="264"/>
      <c r="CLV73" s="264"/>
      <c r="CLW73" s="264"/>
      <c r="CLX73" s="264"/>
      <c r="CLY73" s="264"/>
      <c r="CLZ73" s="264"/>
      <c r="CMA73" s="264"/>
      <c r="CMB73" s="264"/>
      <c r="CMC73" s="264"/>
      <c r="CMD73" s="264"/>
      <c r="CME73" s="264"/>
      <c r="CMF73" s="264"/>
      <c r="CMG73" s="264"/>
      <c r="CMH73" s="264"/>
      <c r="CMI73" s="264"/>
      <c r="CMJ73" s="264"/>
      <c r="CMK73" s="264"/>
      <c r="CML73" s="264"/>
      <c r="CMM73" s="264"/>
      <c r="CMN73" s="264"/>
      <c r="CMO73" s="264"/>
      <c r="CMP73" s="264"/>
      <c r="CMQ73" s="264"/>
      <c r="CMR73" s="264"/>
      <c r="CMS73" s="264"/>
      <c r="CMT73" s="264"/>
      <c r="CMU73" s="264"/>
      <c r="CMV73" s="264"/>
      <c r="CMW73" s="264"/>
      <c r="CMX73" s="264"/>
      <c r="CMY73" s="264"/>
      <c r="CMZ73" s="264"/>
      <c r="CNA73" s="264"/>
      <c r="CNB73" s="264"/>
      <c r="CNC73" s="264"/>
      <c r="CND73" s="264"/>
      <c r="CNE73" s="264"/>
      <c r="CNF73" s="264"/>
      <c r="CNG73" s="264"/>
      <c r="CNH73" s="264"/>
      <c r="CNI73" s="264"/>
      <c r="CNJ73" s="264"/>
      <c r="CNK73" s="264"/>
      <c r="CNL73" s="264"/>
      <c r="CNM73" s="264"/>
      <c r="CNN73" s="264"/>
      <c r="CNO73" s="264"/>
      <c r="CNP73" s="264"/>
      <c r="CNQ73" s="264"/>
      <c r="CNR73" s="264"/>
      <c r="CNS73" s="264"/>
      <c r="CNT73" s="264"/>
      <c r="CNU73" s="264"/>
      <c r="CNV73" s="264"/>
      <c r="CNW73" s="264"/>
      <c r="CNX73" s="264"/>
      <c r="CNY73" s="264"/>
      <c r="CNZ73" s="264"/>
      <c r="COA73" s="264"/>
      <c r="COB73" s="264"/>
      <c r="COC73" s="264"/>
      <c r="COD73" s="264"/>
      <c r="COE73" s="264"/>
      <c r="COF73" s="264"/>
      <c r="COG73" s="264"/>
      <c r="COH73" s="264"/>
      <c r="COI73" s="264"/>
      <c r="COJ73" s="264"/>
      <c r="COK73" s="264"/>
      <c r="COL73" s="264"/>
      <c r="COM73" s="264"/>
      <c r="CON73" s="264"/>
      <c r="COO73" s="264"/>
      <c r="COP73" s="264"/>
      <c r="COQ73" s="264"/>
      <c r="COR73" s="264"/>
      <c r="COS73" s="264"/>
      <c r="COT73" s="264"/>
      <c r="COU73" s="264"/>
      <c r="COV73" s="264"/>
      <c r="COW73" s="264"/>
      <c r="COX73" s="264"/>
      <c r="COY73" s="264"/>
      <c r="COZ73" s="264"/>
      <c r="CPA73" s="264"/>
      <c r="CPB73" s="264"/>
      <c r="CPC73" s="264"/>
      <c r="CPD73" s="264"/>
      <c r="CPE73" s="264"/>
      <c r="CPF73" s="264"/>
      <c r="CPG73" s="264"/>
      <c r="CPH73" s="264"/>
      <c r="CPI73" s="264"/>
      <c r="CPJ73" s="264"/>
      <c r="CPK73" s="264"/>
      <c r="CPL73" s="264"/>
      <c r="CPM73" s="264"/>
      <c r="CPN73" s="264"/>
      <c r="CPO73" s="264"/>
      <c r="CPP73" s="264"/>
      <c r="CPQ73" s="264"/>
      <c r="CPR73" s="264"/>
      <c r="CPS73" s="264"/>
      <c r="CPT73" s="264"/>
      <c r="CPU73" s="264"/>
      <c r="CPV73" s="264"/>
      <c r="CPW73" s="264"/>
      <c r="CPX73" s="264"/>
      <c r="CPY73" s="264"/>
      <c r="CPZ73" s="264"/>
      <c r="CQA73" s="264"/>
      <c r="CQB73" s="264"/>
      <c r="CQC73" s="264"/>
      <c r="CQD73" s="264"/>
      <c r="CQE73" s="264"/>
      <c r="CQF73" s="264"/>
      <c r="CQG73" s="264"/>
      <c r="CQH73" s="264"/>
      <c r="CQI73" s="264"/>
      <c r="CQJ73" s="264"/>
      <c r="CQK73" s="264"/>
      <c r="CQL73" s="264"/>
      <c r="CQM73" s="264"/>
      <c r="CQN73" s="264"/>
      <c r="CQO73" s="264"/>
      <c r="CQP73" s="264"/>
      <c r="CQQ73" s="264"/>
      <c r="CQR73" s="264"/>
      <c r="CQS73" s="264"/>
      <c r="CQT73" s="264"/>
      <c r="CQU73" s="264"/>
      <c r="CQV73" s="264"/>
      <c r="CQW73" s="264"/>
      <c r="CQX73" s="264"/>
      <c r="CQY73" s="264"/>
      <c r="CQZ73" s="264"/>
      <c r="CRA73" s="264"/>
      <c r="CRB73" s="264"/>
      <c r="CRC73" s="264"/>
      <c r="CRD73" s="264"/>
      <c r="CRE73" s="264"/>
      <c r="CRF73" s="264"/>
      <c r="CRG73" s="264"/>
      <c r="CRH73" s="264"/>
      <c r="CRI73" s="264"/>
      <c r="CRJ73" s="264"/>
      <c r="CRK73" s="264"/>
      <c r="CRL73" s="264"/>
      <c r="CRM73" s="264"/>
      <c r="CRN73" s="264"/>
      <c r="CRO73" s="264"/>
      <c r="CRP73" s="264"/>
      <c r="CRQ73" s="264"/>
      <c r="CRR73" s="264"/>
      <c r="CRS73" s="264"/>
      <c r="CRT73" s="264"/>
      <c r="CRU73" s="264"/>
      <c r="CRV73" s="264"/>
      <c r="CRW73" s="264"/>
      <c r="CRX73" s="264"/>
      <c r="CRY73" s="264"/>
      <c r="CRZ73" s="264"/>
      <c r="CSA73" s="264"/>
      <c r="CSB73" s="264"/>
      <c r="CSC73" s="264"/>
      <c r="CSD73" s="264"/>
      <c r="CSE73" s="264"/>
      <c r="CSF73" s="264"/>
      <c r="CSG73" s="264"/>
      <c r="CSH73" s="264"/>
      <c r="CSI73" s="264"/>
      <c r="CSJ73" s="264"/>
      <c r="CSK73" s="264"/>
      <c r="CSL73" s="264"/>
      <c r="CSM73" s="264"/>
      <c r="CSN73" s="264"/>
      <c r="CSO73" s="264"/>
      <c r="CSP73" s="264"/>
      <c r="CSQ73" s="264"/>
      <c r="CSR73" s="264"/>
      <c r="CSS73" s="264"/>
      <c r="CST73" s="264"/>
      <c r="CSU73" s="264"/>
      <c r="CSV73" s="264"/>
      <c r="CSW73" s="264"/>
      <c r="CSX73" s="264"/>
      <c r="CSY73" s="264"/>
      <c r="CSZ73" s="264"/>
      <c r="CTA73" s="264"/>
      <c r="CTB73" s="264"/>
      <c r="CTC73" s="264"/>
      <c r="CTD73" s="264"/>
      <c r="CTE73" s="264"/>
      <c r="CTF73" s="264"/>
      <c r="CTG73" s="264"/>
      <c r="CTH73" s="264"/>
      <c r="CTI73" s="264"/>
      <c r="CTJ73" s="264"/>
      <c r="CTK73" s="264"/>
      <c r="CTL73" s="264"/>
      <c r="CTM73" s="264"/>
      <c r="CTN73" s="264"/>
      <c r="CTO73" s="264"/>
      <c r="CTP73" s="264"/>
      <c r="CTQ73" s="264"/>
      <c r="CTR73" s="264"/>
      <c r="CTS73" s="264"/>
      <c r="CTT73" s="264"/>
      <c r="CTU73" s="264"/>
      <c r="CTV73" s="264"/>
      <c r="CTW73" s="264"/>
      <c r="CTX73" s="264"/>
      <c r="CTY73" s="264"/>
      <c r="CTZ73" s="264"/>
      <c r="CUA73" s="264"/>
      <c r="CUB73" s="264"/>
      <c r="CUC73" s="264"/>
      <c r="CUD73" s="264"/>
      <c r="CUE73" s="264"/>
      <c r="CUF73" s="264"/>
      <c r="CUG73" s="264"/>
      <c r="CUH73" s="264"/>
      <c r="CUI73" s="264"/>
      <c r="CUJ73" s="264"/>
      <c r="CUK73" s="264"/>
      <c r="CUL73" s="264"/>
      <c r="CUM73" s="264"/>
      <c r="CUN73" s="264"/>
      <c r="CUO73" s="264"/>
      <c r="CUP73" s="264"/>
      <c r="CUQ73" s="264"/>
      <c r="CUR73" s="264"/>
      <c r="CUS73" s="264"/>
      <c r="CUT73" s="264"/>
      <c r="CUU73" s="264"/>
      <c r="CUV73" s="264"/>
      <c r="CUW73" s="264"/>
      <c r="CUX73" s="264"/>
      <c r="CUY73" s="264"/>
      <c r="CUZ73" s="264"/>
      <c r="CVA73" s="264"/>
      <c r="CVB73" s="264"/>
      <c r="CVC73" s="264"/>
      <c r="CVD73" s="264"/>
      <c r="CVE73" s="264"/>
      <c r="CVF73" s="264"/>
      <c r="CVG73" s="264"/>
      <c r="CVH73" s="264"/>
      <c r="CVI73" s="264"/>
      <c r="CVJ73" s="264"/>
      <c r="CVK73" s="264"/>
      <c r="CVL73" s="264"/>
      <c r="CVM73" s="264"/>
      <c r="CVN73" s="264"/>
      <c r="CVO73" s="264"/>
      <c r="CVP73" s="264"/>
      <c r="CVQ73" s="264"/>
      <c r="CVR73" s="264"/>
      <c r="CVS73" s="264"/>
      <c r="CVT73" s="264"/>
      <c r="CVU73" s="264"/>
      <c r="CVV73" s="264"/>
      <c r="CVW73" s="264"/>
      <c r="CVX73" s="264"/>
      <c r="CVY73" s="264"/>
      <c r="CVZ73" s="264"/>
      <c r="CWA73" s="264"/>
      <c r="CWB73" s="264"/>
      <c r="CWC73" s="264"/>
      <c r="CWD73" s="264"/>
      <c r="CWE73" s="264"/>
      <c r="CWF73" s="264"/>
      <c r="CWG73" s="264"/>
      <c r="CWH73" s="264"/>
      <c r="CWI73" s="264"/>
      <c r="CWJ73" s="264"/>
      <c r="CWK73" s="264"/>
      <c r="CWL73" s="264"/>
      <c r="CWM73" s="264"/>
      <c r="CWN73" s="264"/>
      <c r="CWO73" s="264"/>
      <c r="CWP73" s="264"/>
      <c r="CWQ73" s="264"/>
      <c r="CWR73" s="264"/>
      <c r="CWS73" s="264"/>
      <c r="CWT73" s="264"/>
      <c r="CWU73" s="264"/>
      <c r="CWV73" s="264"/>
      <c r="CWW73" s="264"/>
      <c r="CWX73" s="264"/>
      <c r="CWY73" s="264"/>
      <c r="CWZ73" s="264"/>
      <c r="CXA73" s="264"/>
      <c r="CXB73" s="264"/>
      <c r="CXC73" s="264"/>
      <c r="CXD73" s="264"/>
      <c r="CXE73" s="264"/>
      <c r="CXF73" s="264"/>
      <c r="CXG73" s="264"/>
      <c r="CXH73" s="264"/>
      <c r="CXI73" s="264"/>
      <c r="CXJ73" s="264"/>
      <c r="CXK73" s="264"/>
      <c r="CXL73" s="264"/>
      <c r="CXM73" s="264"/>
      <c r="CXN73" s="264"/>
      <c r="CXO73" s="264"/>
      <c r="CXP73" s="264"/>
      <c r="CXQ73" s="264"/>
      <c r="CXR73" s="264"/>
      <c r="CXS73" s="264"/>
      <c r="CXT73" s="264"/>
      <c r="CXU73" s="264"/>
      <c r="CXV73" s="264"/>
      <c r="CXW73" s="264"/>
      <c r="CXX73" s="264"/>
      <c r="CXY73" s="264"/>
      <c r="CXZ73" s="264"/>
      <c r="CYA73" s="264"/>
      <c r="CYB73" s="264"/>
      <c r="CYC73" s="264"/>
      <c r="CYD73" s="264"/>
      <c r="CYE73" s="264"/>
      <c r="CYF73" s="264"/>
      <c r="CYG73" s="264"/>
      <c r="CYH73" s="264"/>
      <c r="CYI73" s="264"/>
      <c r="CYJ73" s="264"/>
      <c r="CYK73" s="264"/>
      <c r="CYL73" s="264"/>
      <c r="CYM73" s="264"/>
      <c r="CYN73" s="264"/>
      <c r="CYO73" s="264"/>
      <c r="CYP73" s="264"/>
      <c r="CYQ73" s="264"/>
      <c r="CYR73" s="264"/>
      <c r="CYS73" s="264"/>
      <c r="CYT73" s="264"/>
      <c r="CYU73" s="264"/>
      <c r="CYV73" s="264"/>
      <c r="CYW73" s="264"/>
      <c r="CYX73" s="264"/>
      <c r="CYY73" s="264"/>
      <c r="CYZ73" s="264"/>
      <c r="CZA73" s="264"/>
      <c r="CZB73" s="264"/>
      <c r="CZC73" s="264"/>
      <c r="CZD73" s="264"/>
      <c r="CZE73" s="264"/>
      <c r="CZF73" s="264"/>
      <c r="CZG73" s="264"/>
      <c r="CZH73" s="264"/>
      <c r="CZI73" s="264"/>
      <c r="CZJ73" s="264"/>
      <c r="CZK73" s="264"/>
      <c r="CZL73" s="264"/>
      <c r="CZM73" s="264"/>
      <c r="CZN73" s="264"/>
      <c r="CZO73" s="264"/>
      <c r="CZP73" s="264"/>
      <c r="CZQ73" s="264"/>
      <c r="CZR73" s="264"/>
      <c r="CZS73" s="264"/>
      <c r="CZT73" s="264"/>
      <c r="CZU73" s="264"/>
      <c r="CZV73" s="264"/>
      <c r="CZW73" s="264"/>
      <c r="CZX73" s="264"/>
      <c r="CZY73" s="264"/>
      <c r="CZZ73" s="264"/>
      <c r="DAA73" s="264"/>
      <c r="DAB73" s="264"/>
      <c r="DAC73" s="264"/>
      <c r="DAD73" s="264"/>
      <c r="DAE73" s="264"/>
      <c r="DAF73" s="264"/>
      <c r="DAG73" s="264"/>
      <c r="DAH73" s="264"/>
      <c r="DAI73" s="264"/>
      <c r="DAJ73" s="264"/>
      <c r="DAK73" s="264"/>
      <c r="DAL73" s="264"/>
      <c r="DAM73" s="264"/>
      <c r="DAN73" s="264"/>
      <c r="DAO73" s="264"/>
      <c r="DAP73" s="264"/>
      <c r="DAQ73" s="264"/>
      <c r="DAR73" s="264"/>
      <c r="DAS73" s="264"/>
      <c r="DAT73" s="264"/>
      <c r="DAU73" s="264"/>
      <c r="DAV73" s="264"/>
      <c r="DAW73" s="264"/>
      <c r="DAX73" s="264"/>
      <c r="DAY73" s="264"/>
      <c r="DAZ73" s="264"/>
      <c r="DBA73" s="264"/>
      <c r="DBB73" s="264"/>
      <c r="DBC73" s="264"/>
      <c r="DBD73" s="264"/>
      <c r="DBE73" s="264"/>
      <c r="DBF73" s="264"/>
      <c r="DBG73" s="264"/>
      <c r="DBH73" s="264"/>
      <c r="DBI73" s="264"/>
      <c r="DBJ73" s="264"/>
      <c r="DBK73" s="264"/>
      <c r="DBL73" s="264"/>
      <c r="DBM73" s="264"/>
      <c r="DBN73" s="264"/>
      <c r="DBO73" s="264"/>
      <c r="DBP73" s="264"/>
      <c r="DBQ73" s="264"/>
      <c r="DBR73" s="264"/>
      <c r="DBS73" s="264"/>
      <c r="DBT73" s="264"/>
      <c r="DBU73" s="264"/>
      <c r="DBV73" s="264"/>
      <c r="DBW73" s="264"/>
      <c r="DBX73" s="264"/>
      <c r="DBY73" s="264"/>
      <c r="DBZ73" s="264"/>
      <c r="DCA73" s="264"/>
      <c r="DCB73" s="264"/>
      <c r="DCC73" s="264"/>
      <c r="DCD73" s="264"/>
      <c r="DCE73" s="264"/>
      <c r="DCF73" s="264"/>
      <c r="DCG73" s="264"/>
      <c r="DCH73" s="264"/>
      <c r="DCI73" s="264"/>
      <c r="DCJ73" s="264"/>
      <c r="DCK73" s="264"/>
      <c r="DCL73" s="264"/>
      <c r="DCM73" s="264"/>
      <c r="DCN73" s="264"/>
      <c r="DCO73" s="264"/>
      <c r="DCP73" s="264"/>
      <c r="DCQ73" s="264"/>
      <c r="DCR73" s="264"/>
      <c r="DCS73" s="264"/>
      <c r="DCT73" s="264"/>
      <c r="DCU73" s="264"/>
      <c r="DCV73" s="264"/>
      <c r="DCW73" s="264"/>
      <c r="DCX73" s="264"/>
      <c r="DCY73" s="264"/>
      <c r="DCZ73" s="264"/>
      <c r="DDA73" s="264"/>
      <c r="DDB73" s="264"/>
      <c r="DDC73" s="264"/>
      <c r="DDD73" s="264"/>
      <c r="DDE73" s="264"/>
      <c r="DDF73" s="264"/>
      <c r="DDG73" s="264"/>
      <c r="DDH73" s="264"/>
      <c r="DDI73" s="264"/>
      <c r="DDJ73" s="264"/>
      <c r="DDK73" s="264"/>
      <c r="DDL73" s="264"/>
      <c r="DDM73" s="264"/>
      <c r="DDN73" s="264"/>
      <c r="DDO73" s="264"/>
      <c r="DDP73" s="264"/>
      <c r="DDQ73" s="264"/>
      <c r="DDR73" s="264"/>
      <c r="DDS73" s="264"/>
      <c r="DDT73" s="264"/>
      <c r="DDU73" s="264"/>
      <c r="DDV73" s="264"/>
      <c r="DDW73" s="264"/>
      <c r="DDX73" s="264"/>
      <c r="DDY73" s="264"/>
      <c r="DDZ73" s="264"/>
      <c r="DEA73" s="264"/>
      <c r="DEB73" s="264"/>
      <c r="DEC73" s="264"/>
      <c r="DED73" s="264"/>
      <c r="DEE73" s="264"/>
      <c r="DEF73" s="264"/>
      <c r="DEG73" s="264"/>
      <c r="DEH73" s="264"/>
      <c r="DEI73" s="264"/>
      <c r="DEJ73" s="264"/>
      <c r="DEK73" s="264"/>
      <c r="DEL73" s="264"/>
      <c r="DEM73" s="264"/>
      <c r="DEN73" s="264"/>
      <c r="DEO73" s="264"/>
      <c r="DEP73" s="264"/>
      <c r="DEQ73" s="264"/>
      <c r="DER73" s="264"/>
      <c r="DES73" s="264"/>
      <c r="DET73" s="264"/>
      <c r="DEU73" s="264"/>
      <c r="DEV73" s="264"/>
      <c r="DEW73" s="264"/>
      <c r="DEX73" s="264"/>
      <c r="DEY73" s="264"/>
      <c r="DEZ73" s="264"/>
      <c r="DFA73" s="264"/>
      <c r="DFB73" s="264"/>
      <c r="DFC73" s="264"/>
      <c r="DFD73" s="264"/>
      <c r="DFE73" s="264"/>
      <c r="DFF73" s="264"/>
      <c r="DFG73" s="264"/>
      <c r="DFH73" s="264"/>
      <c r="DFI73" s="264"/>
      <c r="DFJ73" s="264"/>
      <c r="DFK73" s="264"/>
      <c r="DFL73" s="264"/>
      <c r="DFM73" s="264"/>
      <c r="DFN73" s="264"/>
      <c r="DFO73" s="264"/>
      <c r="DFP73" s="264"/>
      <c r="DFQ73" s="264"/>
      <c r="DFR73" s="264"/>
      <c r="DFS73" s="264"/>
      <c r="DFT73" s="264"/>
      <c r="DFU73" s="264"/>
      <c r="DFV73" s="264"/>
      <c r="DFW73" s="264"/>
      <c r="DFX73" s="264"/>
      <c r="DFY73" s="264"/>
      <c r="DFZ73" s="264"/>
      <c r="DGA73" s="264"/>
      <c r="DGB73" s="264"/>
      <c r="DGC73" s="264"/>
      <c r="DGD73" s="264"/>
      <c r="DGE73" s="264"/>
      <c r="DGF73" s="264"/>
      <c r="DGG73" s="264"/>
      <c r="DGH73" s="264"/>
      <c r="DGI73" s="264"/>
      <c r="DGJ73" s="264"/>
      <c r="DGK73" s="264"/>
      <c r="DGL73" s="264"/>
      <c r="DGM73" s="264"/>
      <c r="DGN73" s="264"/>
      <c r="DGO73" s="264"/>
      <c r="DGP73" s="264"/>
      <c r="DGQ73" s="264"/>
      <c r="DGR73" s="264"/>
      <c r="DGS73" s="264"/>
      <c r="DGT73" s="264"/>
      <c r="DGU73" s="264"/>
      <c r="DGV73" s="264"/>
      <c r="DGW73" s="264"/>
      <c r="DGX73" s="264"/>
      <c r="DGY73" s="264"/>
      <c r="DGZ73" s="264"/>
      <c r="DHA73" s="264"/>
      <c r="DHB73" s="264"/>
      <c r="DHC73" s="264"/>
      <c r="DHD73" s="264"/>
      <c r="DHE73" s="264"/>
      <c r="DHF73" s="264"/>
      <c r="DHG73" s="264"/>
      <c r="DHH73" s="264"/>
      <c r="DHI73" s="264"/>
      <c r="DHJ73" s="264"/>
      <c r="DHK73" s="264"/>
      <c r="DHL73" s="264"/>
      <c r="DHM73" s="264"/>
      <c r="DHN73" s="264"/>
      <c r="DHO73" s="264"/>
      <c r="DHP73" s="264"/>
      <c r="DHQ73" s="264"/>
      <c r="DHR73" s="264"/>
      <c r="DHS73" s="264"/>
      <c r="DHT73" s="264"/>
      <c r="DHU73" s="264"/>
      <c r="DHV73" s="264"/>
      <c r="DHW73" s="264"/>
      <c r="DHX73" s="264"/>
      <c r="DHY73" s="264"/>
      <c r="DHZ73" s="264"/>
      <c r="DIA73" s="264"/>
      <c r="DIB73" s="264"/>
      <c r="DIC73" s="264"/>
      <c r="DID73" s="264"/>
      <c r="DIE73" s="264"/>
      <c r="DIF73" s="264"/>
      <c r="DIG73" s="264"/>
      <c r="DIH73" s="264"/>
      <c r="DII73" s="264"/>
      <c r="DIJ73" s="264"/>
      <c r="DIK73" s="264"/>
      <c r="DIL73" s="264"/>
      <c r="DIM73" s="264"/>
      <c r="DIN73" s="264"/>
      <c r="DIO73" s="264"/>
      <c r="DIP73" s="264"/>
      <c r="DIQ73" s="264"/>
      <c r="DIR73" s="264"/>
      <c r="DIS73" s="264"/>
      <c r="DIT73" s="264"/>
      <c r="DIU73" s="264"/>
      <c r="DIV73" s="264"/>
      <c r="DIW73" s="264"/>
      <c r="DIX73" s="264"/>
      <c r="DIY73" s="264"/>
      <c r="DIZ73" s="264"/>
      <c r="DJA73" s="264"/>
      <c r="DJB73" s="264"/>
      <c r="DJC73" s="264"/>
      <c r="DJD73" s="264"/>
      <c r="DJE73" s="264"/>
      <c r="DJF73" s="264"/>
      <c r="DJG73" s="264"/>
      <c r="DJH73" s="264"/>
      <c r="DJI73" s="264"/>
      <c r="DJJ73" s="264"/>
      <c r="DJK73" s="264"/>
      <c r="DJL73" s="264"/>
      <c r="DJM73" s="264"/>
      <c r="DJN73" s="264"/>
      <c r="DJO73" s="264"/>
      <c r="DJP73" s="264"/>
      <c r="DJQ73" s="264"/>
      <c r="DJR73" s="264"/>
      <c r="DJS73" s="264"/>
      <c r="DJT73" s="264"/>
      <c r="DJU73" s="264"/>
      <c r="DJV73" s="264"/>
      <c r="DJW73" s="264"/>
      <c r="DJX73" s="264"/>
      <c r="DJY73" s="264"/>
      <c r="DJZ73" s="264"/>
      <c r="DKA73" s="264"/>
      <c r="DKB73" s="264"/>
      <c r="DKC73" s="264"/>
      <c r="DKD73" s="264"/>
      <c r="DKE73" s="264"/>
      <c r="DKF73" s="264"/>
      <c r="DKG73" s="264"/>
      <c r="DKH73" s="264"/>
      <c r="DKI73" s="264"/>
      <c r="DKJ73" s="264"/>
      <c r="DKK73" s="264"/>
      <c r="DKL73" s="264"/>
      <c r="DKM73" s="264"/>
      <c r="DKN73" s="264"/>
      <c r="DKO73" s="264"/>
      <c r="DKP73" s="264"/>
      <c r="DKQ73" s="264"/>
      <c r="DKR73" s="264"/>
      <c r="DKS73" s="264"/>
      <c r="DKT73" s="264"/>
      <c r="DKU73" s="264"/>
      <c r="DKV73" s="264"/>
      <c r="DKW73" s="264"/>
      <c r="DKX73" s="264"/>
      <c r="DKY73" s="264"/>
      <c r="DKZ73" s="264"/>
      <c r="DLA73" s="264"/>
      <c r="DLB73" s="264"/>
      <c r="DLC73" s="264"/>
      <c r="DLD73" s="264"/>
      <c r="DLE73" s="264"/>
      <c r="DLF73" s="264"/>
      <c r="DLG73" s="264"/>
      <c r="DLH73" s="264"/>
      <c r="DLI73" s="264"/>
      <c r="DLJ73" s="264"/>
      <c r="DLK73" s="264"/>
      <c r="DLL73" s="264"/>
      <c r="DLM73" s="264"/>
      <c r="DLN73" s="264"/>
      <c r="DLO73" s="264"/>
      <c r="DLP73" s="264"/>
      <c r="DLQ73" s="264"/>
      <c r="DLR73" s="264"/>
      <c r="DLS73" s="264"/>
      <c r="DLT73" s="264"/>
      <c r="DLU73" s="264"/>
      <c r="DLV73" s="264"/>
      <c r="DLW73" s="264"/>
      <c r="DLX73" s="264"/>
      <c r="DLY73" s="264"/>
      <c r="DLZ73" s="264"/>
      <c r="DMA73" s="264"/>
      <c r="DMB73" s="264"/>
      <c r="DMC73" s="264"/>
      <c r="DMD73" s="264"/>
      <c r="DME73" s="264"/>
      <c r="DMF73" s="264"/>
      <c r="DMG73" s="264"/>
      <c r="DMH73" s="264"/>
      <c r="DMI73" s="264"/>
      <c r="DMJ73" s="264"/>
      <c r="DMK73" s="264"/>
      <c r="DML73" s="264"/>
      <c r="DMM73" s="264"/>
      <c r="DMN73" s="264"/>
      <c r="DMO73" s="264"/>
      <c r="DMP73" s="264"/>
      <c r="DMQ73" s="264"/>
      <c r="DMR73" s="264"/>
      <c r="DMS73" s="264"/>
      <c r="DMT73" s="264"/>
      <c r="DMU73" s="264"/>
      <c r="DMV73" s="264"/>
      <c r="DMW73" s="264"/>
      <c r="DMX73" s="264"/>
      <c r="DMY73" s="264"/>
      <c r="DMZ73" s="264"/>
      <c r="DNA73" s="264"/>
      <c r="DNB73" s="264"/>
      <c r="DNC73" s="264"/>
      <c r="DND73" s="264"/>
      <c r="DNE73" s="264"/>
      <c r="DNF73" s="264"/>
      <c r="DNG73" s="264"/>
      <c r="DNH73" s="264"/>
      <c r="DNI73" s="264"/>
      <c r="DNJ73" s="264"/>
      <c r="DNK73" s="264"/>
      <c r="DNL73" s="264"/>
      <c r="DNM73" s="264"/>
      <c r="DNN73" s="264"/>
      <c r="DNO73" s="264"/>
      <c r="DNP73" s="264"/>
      <c r="DNQ73" s="264"/>
      <c r="DNR73" s="264"/>
      <c r="DNS73" s="264"/>
      <c r="DNT73" s="264"/>
      <c r="DNU73" s="264"/>
      <c r="DNV73" s="264"/>
      <c r="DNW73" s="264"/>
      <c r="DNX73" s="264"/>
      <c r="DNY73" s="264"/>
      <c r="DNZ73" s="264"/>
      <c r="DOA73" s="264"/>
      <c r="DOB73" s="264"/>
      <c r="DOC73" s="264"/>
      <c r="DOD73" s="264"/>
      <c r="DOE73" s="264"/>
      <c r="DOF73" s="264"/>
      <c r="DOG73" s="264"/>
      <c r="DOH73" s="264"/>
      <c r="DOI73" s="264"/>
      <c r="DOJ73" s="264"/>
      <c r="DOK73" s="264"/>
      <c r="DOL73" s="264"/>
      <c r="DOM73" s="264"/>
      <c r="DON73" s="264"/>
      <c r="DOO73" s="264"/>
      <c r="DOP73" s="264"/>
      <c r="DOQ73" s="264"/>
      <c r="DOR73" s="264"/>
      <c r="DOS73" s="264"/>
      <c r="DOT73" s="264"/>
      <c r="DOU73" s="264"/>
      <c r="DOV73" s="264"/>
      <c r="DOW73" s="264"/>
      <c r="DOX73" s="264"/>
      <c r="DOY73" s="264"/>
      <c r="DOZ73" s="264"/>
      <c r="DPA73" s="264"/>
      <c r="DPB73" s="264"/>
      <c r="DPC73" s="264"/>
      <c r="DPD73" s="264"/>
      <c r="DPE73" s="264"/>
      <c r="DPF73" s="264"/>
      <c r="DPG73" s="264"/>
      <c r="DPH73" s="264"/>
      <c r="DPI73" s="264"/>
      <c r="DPJ73" s="264"/>
      <c r="DPK73" s="264"/>
      <c r="DPL73" s="264"/>
      <c r="DPM73" s="264"/>
      <c r="DPN73" s="264"/>
      <c r="DPO73" s="264"/>
      <c r="DPP73" s="264"/>
      <c r="DPQ73" s="264"/>
      <c r="DPR73" s="264"/>
      <c r="DPS73" s="264"/>
      <c r="DPT73" s="264"/>
      <c r="DPU73" s="264"/>
      <c r="DPV73" s="264"/>
      <c r="DPW73" s="264"/>
      <c r="DPX73" s="264"/>
      <c r="DPY73" s="264"/>
      <c r="DPZ73" s="264"/>
      <c r="DQA73" s="264"/>
      <c r="DQB73" s="264"/>
      <c r="DQC73" s="264"/>
      <c r="DQD73" s="264"/>
      <c r="DQE73" s="264"/>
      <c r="DQF73" s="264"/>
      <c r="DQG73" s="264"/>
      <c r="DQH73" s="264"/>
      <c r="DQI73" s="264"/>
      <c r="DQJ73" s="264"/>
      <c r="DQK73" s="264"/>
      <c r="DQL73" s="264"/>
      <c r="DQM73" s="264"/>
      <c r="DQN73" s="264"/>
      <c r="DQO73" s="264"/>
      <c r="DQP73" s="264"/>
      <c r="DQQ73" s="264"/>
      <c r="DQR73" s="264"/>
      <c r="DQS73" s="264"/>
      <c r="DQT73" s="264"/>
      <c r="DQU73" s="264"/>
      <c r="DQV73" s="264"/>
      <c r="DQW73" s="264"/>
      <c r="DQX73" s="264"/>
      <c r="DQY73" s="264"/>
      <c r="DQZ73" s="264"/>
      <c r="DRA73" s="264"/>
      <c r="DRB73" s="264"/>
      <c r="DRC73" s="264"/>
      <c r="DRD73" s="264"/>
      <c r="DRE73" s="264"/>
      <c r="DRF73" s="264"/>
      <c r="DRG73" s="264"/>
      <c r="DRH73" s="264"/>
      <c r="DRI73" s="264"/>
      <c r="DRJ73" s="264"/>
      <c r="DRK73" s="264"/>
      <c r="DRL73" s="264"/>
      <c r="DRM73" s="264"/>
      <c r="DRN73" s="264"/>
      <c r="DRO73" s="264"/>
      <c r="DRP73" s="264"/>
      <c r="DRQ73" s="264"/>
      <c r="DRR73" s="264"/>
      <c r="DRS73" s="264"/>
      <c r="DRT73" s="264"/>
      <c r="DRU73" s="264"/>
      <c r="DRV73" s="264"/>
      <c r="DRW73" s="264"/>
      <c r="DRX73" s="264"/>
      <c r="DRY73" s="264"/>
      <c r="DRZ73" s="264"/>
      <c r="DSA73" s="264"/>
      <c r="DSB73" s="264"/>
      <c r="DSC73" s="264"/>
      <c r="DSD73" s="264"/>
      <c r="DSE73" s="264"/>
      <c r="DSF73" s="264"/>
      <c r="DSG73" s="264"/>
      <c r="DSH73" s="264"/>
      <c r="DSI73" s="264"/>
      <c r="DSJ73" s="264"/>
      <c r="DSK73" s="264"/>
      <c r="DSL73" s="264"/>
      <c r="DSM73" s="264"/>
      <c r="DSN73" s="264"/>
      <c r="DSO73" s="264"/>
      <c r="DSP73" s="264"/>
      <c r="DSQ73" s="264"/>
      <c r="DSR73" s="264"/>
      <c r="DSS73" s="264"/>
      <c r="DST73" s="264"/>
      <c r="DSU73" s="264"/>
      <c r="DSV73" s="264"/>
      <c r="DSW73" s="264"/>
      <c r="DSX73" s="264"/>
      <c r="DSY73" s="264"/>
      <c r="DSZ73" s="264"/>
      <c r="DTA73" s="264"/>
      <c r="DTB73" s="264"/>
      <c r="DTC73" s="264"/>
      <c r="DTD73" s="264"/>
      <c r="DTE73" s="264"/>
      <c r="DTF73" s="264"/>
      <c r="DTG73" s="264"/>
      <c r="DTH73" s="264"/>
      <c r="DTI73" s="264"/>
      <c r="DTJ73" s="264"/>
      <c r="DTK73" s="264"/>
      <c r="DTL73" s="264"/>
      <c r="DTM73" s="264"/>
      <c r="DTN73" s="264"/>
      <c r="DTO73" s="264"/>
      <c r="DTP73" s="264"/>
      <c r="DTQ73" s="264"/>
      <c r="DTR73" s="264"/>
      <c r="DTS73" s="264"/>
      <c r="DTT73" s="264"/>
      <c r="DTU73" s="264"/>
      <c r="DTV73" s="264"/>
      <c r="DTW73" s="264"/>
      <c r="DTX73" s="264"/>
      <c r="DTY73" s="264"/>
      <c r="DTZ73" s="264"/>
      <c r="DUA73" s="264"/>
      <c r="DUB73" s="264"/>
      <c r="DUC73" s="264"/>
      <c r="DUD73" s="264"/>
      <c r="DUE73" s="264"/>
      <c r="DUF73" s="264"/>
      <c r="DUG73" s="264"/>
      <c r="DUH73" s="264"/>
      <c r="DUI73" s="264"/>
      <c r="DUJ73" s="264"/>
      <c r="DUK73" s="264"/>
      <c r="DUL73" s="264"/>
      <c r="DUM73" s="264"/>
      <c r="DUN73" s="264"/>
      <c r="DUO73" s="264"/>
      <c r="DUP73" s="264"/>
      <c r="DUQ73" s="264"/>
      <c r="DUR73" s="264"/>
      <c r="DUS73" s="264"/>
      <c r="DUT73" s="264"/>
      <c r="DUU73" s="264"/>
      <c r="DUV73" s="264"/>
      <c r="DUW73" s="264"/>
      <c r="DUX73" s="264"/>
      <c r="DUY73" s="264"/>
      <c r="DUZ73" s="264"/>
      <c r="DVA73" s="264"/>
      <c r="DVB73" s="264"/>
      <c r="DVC73" s="264"/>
      <c r="DVD73" s="264"/>
      <c r="DVE73" s="264"/>
      <c r="DVF73" s="264"/>
      <c r="DVG73" s="264"/>
      <c r="DVH73" s="264"/>
      <c r="DVI73" s="264"/>
      <c r="DVJ73" s="264"/>
      <c r="DVK73" s="264"/>
      <c r="DVL73" s="264"/>
      <c r="DVM73" s="264"/>
      <c r="DVN73" s="264"/>
      <c r="DVO73" s="264"/>
      <c r="DVP73" s="264"/>
      <c r="DVQ73" s="264"/>
      <c r="DVR73" s="264"/>
      <c r="DVS73" s="264"/>
      <c r="DVT73" s="264"/>
      <c r="DVU73" s="264"/>
      <c r="DVV73" s="264"/>
      <c r="DVW73" s="264"/>
      <c r="DVX73" s="264"/>
      <c r="DVY73" s="264"/>
      <c r="DVZ73" s="264"/>
      <c r="DWA73" s="264"/>
      <c r="DWB73" s="264"/>
      <c r="DWC73" s="264"/>
      <c r="DWD73" s="264"/>
      <c r="DWE73" s="264"/>
      <c r="DWF73" s="264"/>
      <c r="DWG73" s="264"/>
      <c r="DWH73" s="264"/>
      <c r="DWI73" s="264"/>
      <c r="DWJ73" s="264"/>
      <c r="DWK73" s="264"/>
      <c r="DWL73" s="264"/>
      <c r="DWM73" s="264"/>
      <c r="DWN73" s="264"/>
      <c r="DWO73" s="264"/>
      <c r="DWP73" s="264"/>
      <c r="DWQ73" s="264"/>
      <c r="DWR73" s="264"/>
      <c r="DWS73" s="264"/>
      <c r="DWT73" s="264"/>
      <c r="DWU73" s="264"/>
      <c r="DWV73" s="264"/>
      <c r="DWW73" s="264"/>
      <c r="DWX73" s="264"/>
      <c r="DWY73" s="264"/>
      <c r="DWZ73" s="264"/>
      <c r="DXA73" s="264"/>
      <c r="DXB73" s="264"/>
      <c r="DXC73" s="264"/>
      <c r="DXD73" s="264"/>
      <c r="DXE73" s="264"/>
      <c r="DXF73" s="264"/>
      <c r="DXG73" s="264"/>
      <c r="DXH73" s="264"/>
      <c r="DXI73" s="264"/>
      <c r="DXJ73" s="264"/>
      <c r="DXK73" s="264"/>
      <c r="DXL73" s="264"/>
      <c r="DXM73" s="264"/>
      <c r="DXN73" s="264"/>
      <c r="DXO73" s="264"/>
      <c r="DXP73" s="264"/>
      <c r="DXQ73" s="264"/>
      <c r="DXR73" s="264"/>
      <c r="DXS73" s="264"/>
      <c r="DXT73" s="264"/>
      <c r="DXU73" s="264"/>
      <c r="DXV73" s="264"/>
      <c r="DXW73" s="264"/>
      <c r="DXX73" s="264"/>
      <c r="DXY73" s="264"/>
      <c r="DXZ73" s="264"/>
      <c r="DYA73" s="264"/>
      <c r="DYB73" s="264"/>
      <c r="DYC73" s="264"/>
      <c r="DYD73" s="264"/>
      <c r="DYE73" s="264"/>
      <c r="DYF73" s="264"/>
      <c r="DYG73" s="264"/>
      <c r="DYH73" s="264"/>
      <c r="DYI73" s="264"/>
      <c r="DYJ73" s="264"/>
      <c r="DYK73" s="264"/>
      <c r="DYL73" s="264"/>
      <c r="DYM73" s="264"/>
      <c r="DYN73" s="264"/>
      <c r="DYO73" s="264"/>
      <c r="DYP73" s="264"/>
      <c r="DYQ73" s="264"/>
      <c r="DYR73" s="264"/>
      <c r="DYS73" s="264"/>
      <c r="DYT73" s="264"/>
      <c r="DYU73" s="264"/>
      <c r="DYV73" s="264"/>
      <c r="DYW73" s="264"/>
      <c r="DYX73" s="264"/>
      <c r="DYY73" s="264"/>
      <c r="DYZ73" s="264"/>
      <c r="DZA73" s="264"/>
      <c r="DZB73" s="264"/>
      <c r="DZC73" s="264"/>
      <c r="DZD73" s="264"/>
      <c r="DZE73" s="264"/>
      <c r="DZF73" s="264"/>
      <c r="DZG73" s="264"/>
      <c r="DZH73" s="264"/>
      <c r="DZI73" s="264"/>
      <c r="DZJ73" s="264"/>
      <c r="DZK73" s="264"/>
      <c r="DZL73" s="264"/>
      <c r="DZM73" s="264"/>
      <c r="DZN73" s="264"/>
      <c r="DZO73" s="264"/>
      <c r="DZP73" s="264"/>
      <c r="DZQ73" s="264"/>
      <c r="DZR73" s="264"/>
      <c r="DZS73" s="264"/>
      <c r="DZT73" s="264"/>
      <c r="DZU73" s="264"/>
      <c r="DZV73" s="264"/>
      <c r="DZW73" s="264"/>
      <c r="DZX73" s="264"/>
      <c r="DZY73" s="264"/>
      <c r="DZZ73" s="264"/>
      <c r="EAA73" s="264"/>
      <c r="EAB73" s="264"/>
      <c r="EAC73" s="264"/>
      <c r="EAD73" s="264"/>
      <c r="EAE73" s="264"/>
      <c r="EAF73" s="264"/>
      <c r="EAG73" s="264"/>
      <c r="EAH73" s="264"/>
      <c r="EAI73" s="264"/>
      <c r="EAJ73" s="264"/>
      <c r="EAK73" s="264"/>
      <c r="EAL73" s="264"/>
      <c r="EAM73" s="264"/>
      <c r="EAN73" s="264"/>
      <c r="EAO73" s="264"/>
      <c r="EAP73" s="264"/>
      <c r="EAQ73" s="264"/>
      <c r="EAR73" s="264"/>
      <c r="EAS73" s="264"/>
      <c r="EAT73" s="264"/>
      <c r="EAU73" s="264"/>
      <c r="EAV73" s="264"/>
      <c r="EAW73" s="264"/>
      <c r="EAX73" s="264"/>
      <c r="EAY73" s="264"/>
      <c r="EAZ73" s="264"/>
      <c r="EBA73" s="264"/>
      <c r="EBB73" s="264"/>
      <c r="EBC73" s="264"/>
      <c r="EBD73" s="264"/>
      <c r="EBE73" s="264"/>
      <c r="EBF73" s="264"/>
      <c r="EBG73" s="264"/>
      <c r="EBH73" s="264"/>
      <c r="EBI73" s="264"/>
      <c r="EBJ73" s="264"/>
      <c r="EBK73" s="264"/>
      <c r="EBL73" s="264"/>
      <c r="EBM73" s="264"/>
      <c r="EBN73" s="264"/>
      <c r="EBO73" s="264"/>
      <c r="EBP73" s="264"/>
      <c r="EBQ73" s="264"/>
      <c r="EBR73" s="264"/>
      <c r="EBS73" s="264"/>
      <c r="EBT73" s="264"/>
      <c r="EBU73" s="264"/>
      <c r="EBV73" s="264"/>
      <c r="EBW73" s="264"/>
      <c r="EBX73" s="264"/>
      <c r="EBY73" s="264"/>
      <c r="EBZ73" s="264"/>
      <c r="ECA73" s="264"/>
      <c r="ECB73" s="264"/>
      <c r="ECC73" s="264"/>
      <c r="ECD73" s="264"/>
      <c r="ECE73" s="264"/>
      <c r="ECF73" s="264"/>
      <c r="ECG73" s="264"/>
      <c r="ECH73" s="264"/>
      <c r="ECI73" s="264"/>
      <c r="ECJ73" s="264"/>
      <c r="ECK73" s="264"/>
      <c r="ECL73" s="264"/>
      <c r="ECM73" s="264"/>
      <c r="ECN73" s="264"/>
      <c r="ECO73" s="264"/>
      <c r="ECP73" s="264"/>
      <c r="ECQ73" s="264"/>
      <c r="ECR73" s="264"/>
      <c r="ECS73" s="264"/>
      <c r="ECT73" s="264"/>
      <c r="ECU73" s="264"/>
      <c r="ECV73" s="264"/>
      <c r="ECW73" s="264"/>
      <c r="ECX73" s="264"/>
      <c r="ECY73" s="264"/>
      <c r="ECZ73" s="264"/>
      <c r="EDA73" s="264"/>
      <c r="EDB73" s="264"/>
      <c r="EDC73" s="264"/>
      <c r="EDD73" s="264"/>
      <c r="EDE73" s="264"/>
      <c r="EDF73" s="264"/>
      <c r="EDG73" s="264"/>
      <c r="EDH73" s="264"/>
      <c r="EDI73" s="264"/>
      <c r="EDJ73" s="264"/>
      <c r="EDK73" s="264"/>
      <c r="EDL73" s="264"/>
      <c r="EDM73" s="264"/>
      <c r="EDN73" s="264"/>
      <c r="EDO73" s="264"/>
      <c r="EDP73" s="264"/>
      <c r="EDQ73" s="264"/>
      <c r="EDR73" s="264"/>
      <c r="EDS73" s="264"/>
      <c r="EDT73" s="264"/>
      <c r="EDU73" s="264"/>
      <c r="EDV73" s="264"/>
      <c r="EDW73" s="264"/>
      <c r="EDX73" s="264"/>
      <c r="EDY73" s="264"/>
      <c r="EDZ73" s="264"/>
      <c r="EEA73" s="264"/>
      <c r="EEB73" s="264"/>
      <c r="EEC73" s="264"/>
      <c r="EED73" s="264"/>
      <c r="EEE73" s="264"/>
      <c r="EEF73" s="264"/>
      <c r="EEG73" s="264"/>
      <c r="EEH73" s="264"/>
      <c r="EEI73" s="264"/>
      <c r="EEJ73" s="264"/>
      <c r="EEK73" s="264"/>
      <c r="EEL73" s="264"/>
      <c r="EEM73" s="264"/>
      <c r="EEN73" s="264"/>
      <c r="EEO73" s="264"/>
      <c r="EEP73" s="264"/>
      <c r="EEQ73" s="264"/>
      <c r="EER73" s="264"/>
      <c r="EES73" s="264"/>
      <c r="EET73" s="264"/>
      <c r="EEU73" s="264"/>
      <c r="EEV73" s="264"/>
      <c r="EEW73" s="264"/>
      <c r="EEX73" s="264"/>
      <c r="EEY73" s="264"/>
      <c r="EEZ73" s="264"/>
      <c r="EFA73" s="264"/>
      <c r="EFB73" s="264"/>
      <c r="EFC73" s="264"/>
      <c r="EFD73" s="264"/>
      <c r="EFE73" s="264"/>
      <c r="EFF73" s="264"/>
      <c r="EFG73" s="264"/>
      <c r="EFH73" s="264"/>
      <c r="EFI73" s="264"/>
      <c r="EFJ73" s="264"/>
      <c r="EFK73" s="264"/>
      <c r="EFL73" s="264"/>
      <c r="EFM73" s="264"/>
      <c r="EFN73" s="264"/>
      <c r="EFO73" s="264"/>
      <c r="EFP73" s="264"/>
      <c r="EFQ73" s="264"/>
      <c r="EFR73" s="264"/>
      <c r="EFS73" s="264"/>
      <c r="EFT73" s="264"/>
      <c r="EFU73" s="264"/>
      <c r="EFV73" s="264"/>
      <c r="EFW73" s="264"/>
      <c r="EFX73" s="264"/>
      <c r="EFY73" s="264"/>
      <c r="EFZ73" s="264"/>
      <c r="EGA73" s="264"/>
      <c r="EGB73" s="264"/>
      <c r="EGC73" s="264"/>
      <c r="EGD73" s="264"/>
      <c r="EGE73" s="264"/>
      <c r="EGF73" s="264"/>
      <c r="EGG73" s="264"/>
      <c r="EGH73" s="264"/>
      <c r="EGI73" s="264"/>
      <c r="EGJ73" s="264"/>
      <c r="EGK73" s="264"/>
      <c r="EGL73" s="264"/>
      <c r="EGM73" s="264"/>
      <c r="EGN73" s="264"/>
      <c r="EGO73" s="264"/>
      <c r="EGP73" s="264"/>
      <c r="EGQ73" s="264"/>
      <c r="EGR73" s="264"/>
      <c r="EGS73" s="264"/>
      <c r="EGT73" s="264"/>
      <c r="EGU73" s="264"/>
      <c r="EGV73" s="264"/>
      <c r="EGW73" s="264"/>
      <c r="EGX73" s="264"/>
      <c r="EGY73" s="264"/>
      <c r="EGZ73" s="264"/>
      <c r="EHA73" s="264"/>
      <c r="EHB73" s="264"/>
      <c r="EHC73" s="264"/>
      <c r="EHD73" s="264"/>
      <c r="EHE73" s="264"/>
      <c r="EHF73" s="264"/>
      <c r="EHG73" s="264"/>
      <c r="EHH73" s="264"/>
      <c r="EHI73" s="264"/>
      <c r="EHJ73" s="264"/>
      <c r="EHK73" s="264"/>
      <c r="EHL73" s="264"/>
      <c r="EHM73" s="264"/>
      <c r="EHN73" s="264"/>
      <c r="EHO73" s="264"/>
      <c r="EHP73" s="264"/>
      <c r="EHQ73" s="264"/>
      <c r="EHR73" s="264"/>
      <c r="EHS73" s="264"/>
      <c r="EHT73" s="264"/>
      <c r="EHU73" s="264"/>
      <c r="EHV73" s="264"/>
      <c r="EHW73" s="264"/>
      <c r="EHX73" s="264"/>
      <c r="EHY73" s="264"/>
      <c r="EHZ73" s="264"/>
      <c r="EIA73" s="264"/>
      <c r="EIB73" s="264"/>
      <c r="EIC73" s="264"/>
      <c r="EID73" s="264"/>
      <c r="EIE73" s="264"/>
      <c r="EIF73" s="264"/>
      <c r="EIG73" s="264"/>
      <c r="EIH73" s="264"/>
      <c r="EII73" s="264"/>
      <c r="EIJ73" s="264"/>
      <c r="EIK73" s="264"/>
      <c r="EIL73" s="264"/>
      <c r="EIM73" s="264"/>
      <c r="EIN73" s="264"/>
      <c r="EIO73" s="264"/>
      <c r="EIP73" s="264"/>
      <c r="EIQ73" s="264"/>
      <c r="EIR73" s="264"/>
      <c r="EIS73" s="264"/>
      <c r="EIT73" s="264"/>
      <c r="EIU73" s="264"/>
      <c r="EIV73" s="264"/>
      <c r="EIW73" s="264"/>
      <c r="EIX73" s="264"/>
      <c r="EIY73" s="264"/>
      <c r="EIZ73" s="264"/>
      <c r="EJA73" s="264"/>
      <c r="EJB73" s="264"/>
      <c r="EJC73" s="264"/>
      <c r="EJD73" s="264"/>
      <c r="EJE73" s="264"/>
      <c r="EJF73" s="264"/>
      <c r="EJG73" s="264"/>
      <c r="EJH73" s="264"/>
      <c r="EJI73" s="264"/>
      <c r="EJJ73" s="264"/>
      <c r="EJK73" s="264"/>
      <c r="EJL73" s="264"/>
      <c r="EJM73" s="264"/>
      <c r="EJN73" s="264"/>
      <c r="EJO73" s="264"/>
      <c r="EJP73" s="264"/>
      <c r="EJQ73" s="264"/>
      <c r="EJR73" s="264"/>
      <c r="EJS73" s="264"/>
      <c r="EJT73" s="264"/>
      <c r="EJU73" s="264"/>
      <c r="EJV73" s="264"/>
      <c r="EJW73" s="264"/>
      <c r="EJX73" s="264"/>
      <c r="EJY73" s="264"/>
      <c r="EJZ73" s="264"/>
      <c r="EKA73" s="264"/>
      <c r="EKB73" s="264"/>
      <c r="EKC73" s="264"/>
      <c r="EKD73" s="264"/>
      <c r="EKE73" s="264"/>
      <c r="EKF73" s="264"/>
      <c r="EKG73" s="264"/>
      <c r="EKH73" s="264"/>
      <c r="EKI73" s="264"/>
      <c r="EKJ73" s="264"/>
      <c r="EKK73" s="264"/>
      <c r="EKL73" s="264"/>
      <c r="EKM73" s="264"/>
      <c r="EKN73" s="264"/>
      <c r="EKO73" s="264"/>
      <c r="EKP73" s="264"/>
      <c r="EKQ73" s="264"/>
      <c r="EKR73" s="264"/>
      <c r="EKS73" s="264"/>
      <c r="EKT73" s="264"/>
      <c r="EKU73" s="264"/>
      <c r="EKV73" s="264"/>
      <c r="EKW73" s="264"/>
      <c r="EKX73" s="264"/>
      <c r="EKY73" s="264"/>
      <c r="EKZ73" s="264"/>
      <c r="ELA73" s="264"/>
      <c r="ELB73" s="264"/>
      <c r="ELC73" s="264"/>
      <c r="ELD73" s="264"/>
      <c r="ELE73" s="264"/>
      <c r="ELF73" s="264"/>
      <c r="ELG73" s="264"/>
      <c r="ELH73" s="264"/>
      <c r="ELI73" s="264"/>
      <c r="ELJ73" s="264"/>
      <c r="ELK73" s="264"/>
      <c r="ELL73" s="264"/>
      <c r="ELM73" s="264"/>
      <c r="ELN73" s="264"/>
      <c r="ELO73" s="264"/>
      <c r="ELP73" s="264"/>
      <c r="ELQ73" s="264"/>
      <c r="ELR73" s="264"/>
      <c r="ELS73" s="264"/>
      <c r="ELT73" s="264"/>
      <c r="ELU73" s="264"/>
      <c r="ELV73" s="264"/>
      <c r="ELW73" s="264"/>
      <c r="ELX73" s="264"/>
      <c r="ELY73" s="264"/>
      <c r="ELZ73" s="264"/>
      <c r="EMA73" s="264"/>
      <c r="EMB73" s="264"/>
      <c r="EMC73" s="264"/>
      <c r="EMD73" s="264"/>
      <c r="EME73" s="264"/>
      <c r="EMF73" s="264"/>
      <c r="EMG73" s="264"/>
      <c r="EMH73" s="264"/>
      <c r="EMI73" s="264"/>
      <c r="EMJ73" s="264"/>
      <c r="EMK73" s="264"/>
      <c r="EML73" s="264"/>
      <c r="EMM73" s="264"/>
      <c r="EMN73" s="264"/>
      <c r="EMO73" s="264"/>
      <c r="EMP73" s="264"/>
      <c r="EMQ73" s="264"/>
      <c r="EMR73" s="264"/>
      <c r="EMS73" s="264"/>
      <c r="EMT73" s="264"/>
      <c r="EMU73" s="264"/>
      <c r="EMV73" s="264"/>
      <c r="EMW73" s="264"/>
      <c r="EMX73" s="264"/>
      <c r="EMY73" s="264"/>
      <c r="EMZ73" s="264"/>
      <c r="ENA73" s="264"/>
      <c r="ENB73" s="264"/>
      <c r="ENC73" s="264"/>
      <c r="END73" s="264"/>
      <c r="ENE73" s="264"/>
      <c r="ENF73" s="264"/>
      <c r="ENG73" s="264"/>
      <c r="ENH73" s="264"/>
      <c r="ENI73" s="264"/>
      <c r="ENJ73" s="264"/>
      <c r="ENK73" s="264"/>
      <c r="ENL73" s="264"/>
      <c r="ENM73" s="264"/>
      <c r="ENN73" s="264"/>
      <c r="ENO73" s="264"/>
      <c r="ENP73" s="264"/>
      <c r="ENQ73" s="264"/>
      <c r="ENR73" s="264"/>
      <c r="ENS73" s="264"/>
      <c r="ENT73" s="264"/>
      <c r="ENU73" s="264"/>
      <c r="ENV73" s="264"/>
      <c r="ENW73" s="264"/>
      <c r="ENX73" s="264"/>
      <c r="ENY73" s="264"/>
      <c r="ENZ73" s="264"/>
      <c r="EOA73" s="264"/>
      <c r="EOB73" s="264"/>
      <c r="EOC73" s="264"/>
      <c r="EOD73" s="264"/>
      <c r="EOE73" s="264"/>
      <c r="EOF73" s="264"/>
      <c r="EOG73" s="264"/>
      <c r="EOH73" s="264"/>
      <c r="EOI73" s="264"/>
      <c r="EOJ73" s="264"/>
      <c r="EOK73" s="264"/>
      <c r="EOL73" s="264"/>
      <c r="EOM73" s="264"/>
      <c r="EON73" s="264"/>
      <c r="EOO73" s="264"/>
      <c r="EOP73" s="264"/>
      <c r="EOQ73" s="264"/>
      <c r="EOR73" s="264"/>
      <c r="EOS73" s="264"/>
      <c r="EOT73" s="264"/>
      <c r="EOU73" s="264"/>
      <c r="EOV73" s="264"/>
      <c r="EOW73" s="264"/>
      <c r="EOX73" s="264"/>
      <c r="EOY73" s="264"/>
      <c r="EOZ73" s="264"/>
      <c r="EPA73" s="264"/>
      <c r="EPB73" s="264"/>
      <c r="EPC73" s="264"/>
      <c r="EPD73" s="264"/>
      <c r="EPE73" s="264"/>
      <c r="EPF73" s="264"/>
      <c r="EPG73" s="264"/>
      <c r="EPH73" s="264"/>
      <c r="EPI73" s="264"/>
      <c r="EPJ73" s="264"/>
      <c r="EPK73" s="264"/>
      <c r="EPL73" s="264"/>
      <c r="EPM73" s="264"/>
      <c r="EPN73" s="264"/>
      <c r="EPO73" s="264"/>
      <c r="EPP73" s="264"/>
      <c r="EPQ73" s="264"/>
      <c r="EPR73" s="264"/>
      <c r="EPS73" s="264"/>
      <c r="EPT73" s="264"/>
      <c r="EPU73" s="264"/>
      <c r="EPV73" s="264"/>
      <c r="EPW73" s="264"/>
      <c r="EPX73" s="264"/>
      <c r="EPY73" s="264"/>
      <c r="EPZ73" s="264"/>
      <c r="EQA73" s="264"/>
      <c r="EQB73" s="264"/>
      <c r="EQC73" s="264"/>
      <c r="EQD73" s="264"/>
      <c r="EQE73" s="264"/>
      <c r="EQF73" s="264"/>
      <c r="EQG73" s="264"/>
      <c r="EQH73" s="264"/>
      <c r="EQI73" s="264"/>
      <c r="EQJ73" s="264"/>
      <c r="EQK73" s="264"/>
      <c r="EQL73" s="264"/>
      <c r="EQM73" s="264"/>
      <c r="EQN73" s="264"/>
      <c r="EQO73" s="264"/>
      <c r="EQP73" s="264"/>
      <c r="EQQ73" s="264"/>
      <c r="EQR73" s="264"/>
      <c r="EQS73" s="264"/>
      <c r="EQT73" s="264"/>
      <c r="EQU73" s="264"/>
      <c r="EQV73" s="264"/>
      <c r="EQW73" s="264"/>
      <c r="EQX73" s="264"/>
      <c r="EQY73" s="264"/>
      <c r="EQZ73" s="264"/>
      <c r="ERA73" s="264"/>
      <c r="ERB73" s="264"/>
      <c r="ERC73" s="264"/>
      <c r="ERD73" s="264"/>
      <c r="ERE73" s="264"/>
      <c r="ERF73" s="264"/>
      <c r="ERG73" s="264"/>
      <c r="ERH73" s="264"/>
      <c r="ERI73" s="264"/>
      <c r="ERJ73" s="264"/>
      <c r="ERK73" s="264"/>
      <c r="ERL73" s="264"/>
      <c r="ERM73" s="264"/>
      <c r="ERN73" s="264"/>
      <c r="ERO73" s="264"/>
      <c r="ERP73" s="264"/>
      <c r="ERQ73" s="264"/>
      <c r="ERR73" s="264"/>
      <c r="ERS73" s="264"/>
      <c r="ERT73" s="264"/>
      <c r="ERU73" s="264"/>
      <c r="ERV73" s="264"/>
      <c r="ERW73" s="264"/>
      <c r="ERX73" s="264"/>
      <c r="ERY73" s="264"/>
      <c r="ERZ73" s="264"/>
      <c r="ESA73" s="264"/>
      <c r="ESB73" s="264"/>
      <c r="ESC73" s="264"/>
      <c r="ESD73" s="264"/>
      <c r="ESE73" s="264"/>
      <c r="ESF73" s="264"/>
      <c r="ESG73" s="264"/>
      <c r="ESH73" s="264"/>
      <c r="ESI73" s="264"/>
      <c r="ESJ73" s="264"/>
      <c r="ESK73" s="264"/>
      <c r="ESL73" s="264"/>
      <c r="ESM73" s="264"/>
      <c r="ESN73" s="264"/>
      <c r="ESO73" s="264"/>
      <c r="ESP73" s="264"/>
      <c r="ESQ73" s="264"/>
      <c r="ESR73" s="264"/>
      <c r="ESS73" s="264"/>
      <c r="EST73" s="264"/>
      <c r="ESU73" s="264"/>
      <c r="ESV73" s="264"/>
      <c r="ESW73" s="264"/>
      <c r="ESX73" s="264"/>
      <c r="ESY73" s="264"/>
      <c r="ESZ73" s="264"/>
      <c r="ETA73" s="264"/>
      <c r="ETB73" s="264"/>
      <c r="ETC73" s="264"/>
      <c r="ETD73" s="264"/>
      <c r="ETE73" s="264"/>
      <c r="ETF73" s="264"/>
      <c r="ETG73" s="264"/>
      <c r="ETH73" s="264"/>
      <c r="ETI73" s="264"/>
      <c r="ETJ73" s="264"/>
      <c r="ETK73" s="264"/>
      <c r="ETL73" s="264"/>
      <c r="ETM73" s="264"/>
      <c r="ETN73" s="264"/>
      <c r="ETO73" s="264"/>
      <c r="ETP73" s="264"/>
      <c r="ETQ73" s="264"/>
      <c r="ETR73" s="264"/>
      <c r="ETS73" s="264"/>
      <c r="ETT73" s="264"/>
      <c r="ETU73" s="264"/>
      <c r="ETV73" s="264"/>
      <c r="ETW73" s="264"/>
      <c r="ETX73" s="264"/>
      <c r="ETY73" s="264"/>
      <c r="ETZ73" s="264"/>
      <c r="EUA73" s="264"/>
      <c r="EUB73" s="264"/>
      <c r="EUC73" s="264"/>
      <c r="EUD73" s="264"/>
      <c r="EUE73" s="264"/>
      <c r="EUF73" s="264"/>
      <c r="EUG73" s="264"/>
      <c r="EUH73" s="264"/>
      <c r="EUI73" s="264"/>
      <c r="EUJ73" s="264"/>
      <c r="EUK73" s="264"/>
      <c r="EUL73" s="264"/>
      <c r="EUM73" s="264"/>
      <c r="EUN73" s="264"/>
      <c r="EUO73" s="264"/>
      <c r="EUP73" s="264"/>
      <c r="EUQ73" s="264"/>
      <c r="EUR73" s="264"/>
      <c r="EUS73" s="264"/>
      <c r="EUT73" s="264"/>
      <c r="EUU73" s="264"/>
      <c r="EUV73" s="264"/>
      <c r="EUW73" s="264"/>
      <c r="EUX73" s="264"/>
      <c r="EUY73" s="264"/>
      <c r="EUZ73" s="264"/>
      <c r="EVA73" s="264"/>
      <c r="EVB73" s="264"/>
      <c r="EVC73" s="264"/>
      <c r="EVD73" s="264"/>
      <c r="EVE73" s="264"/>
      <c r="EVF73" s="264"/>
      <c r="EVG73" s="264"/>
      <c r="EVH73" s="264"/>
      <c r="EVI73" s="264"/>
      <c r="EVJ73" s="264"/>
      <c r="EVK73" s="264"/>
      <c r="EVL73" s="264"/>
      <c r="EVM73" s="264"/>
      <c r="EVN73" s="264"/>
      <c r="EVO73" s="264"/>
      <c r="EVP73" s="264"/>
      <c r="EVQ73" s="264"/>
      <c r="EVR73" s="264"/>
      <c r="EVS73" s="264"/>
      <c r="EVT73" s="264"/>
      <c r="EVU73" s="264"/>
      <c r="EVV73" s="264"/>
      <c r="EVW73" s="264"/>
      <c r="EVX73" s="264"/>
      <c r="EVY73" s="264"/>
      <c r="EVZ73" s="264"/>
      <c r="EWA73" s="264"/>
      <c r="EWB73" s="264"/>
      <c r="EWC73" s="264"/>
      <c r="EWD73" s="264"/>
      <c r="EWE73" s="264"/>
      <c r="EWF73" s="264"/>
      <c r="EWG73" s="264"/>
      <c r="EWH73" s="264"/>
      <c r="EWI73" s="264"/>
      <c r="EWJ73" s="264"/>
      <c r="EWK73" s="264"/>
      <c r="EWL73" s="264"/>
      <c r="EWM73" s="264"/>
      <c r="EWN73" s="264"/>
      <c r="EWO73" s="264"/>
      <c r="EWP73" s="264"/>
      <c r="EWQ73" s="264"/>
      <c r="EWR73" s="264"/>
      <c r="EWS73" s="264"/>
      <c r="EWT73" s="264"/>
      <c r="EWU73" s="264"/>
      <c r="EWV73" s="264"/>
      <c r="EWW73" s="264"/>
      <c r="EWX73" s="264"/>
      <c r="EWY73" s="264"/>
      <c r="EWZ73" s="264"/>
      <c r="EXA73" s="264"/>
      <c r="EXB73" s="264"/>
      <c r="EXC73" s="264"/>
      <c r="EXD73" s="264"/>
      <c r="EXE73" s="264"/>
      <c r="EXF73" s="264"/>
      <c r="EXG73" s="264"/>
      <c r="EXH73" s="264"/>
      <c r="EXI73" s="264"/>
      <c r="EXJ73" s="264"/>
      <c r="EXK73" s="264"/>
      <c r="EXL73" s="264"/>
      <c r="EXM73" s="264"/>
      <c r="EXN73" s="264"/>
      <c r="EXO73" s="264"/>
      <c r="EXP73" s="264"/>
      <c r="EXQ73" s="264"/>
      <c r="EXR73" s="264"/>
      <c r="EXS73" s="264"/>
      <c r="EXT73" s="264"/>
      <c r="EXU73" s="264"/>
      <c r="EXV73" s="264"/>
      <c r="EXW73" s="264"/>
      <c r="EXX73" s="264"/>
      <c r="EXY73" s="264"/>
      <c r="EXZ73" s="264"/>
      <c r="EYA73" s="264"/>
      <c r="EYB73" s="264"/>
      <c r="EYC73" s="264"/>
      <c r="EYD73" s="264"/>
      <c r="EYE73" s="264"/>
      <c r="EYF73" s="264"/>
      <c r="EYG73" s="264"/>
      <c r="EYH73" s="264"/>
      <c r="EYI73" s="264"/>
      <c r="EYJ73" s="264"/>
      <c r="EYK73" s="264"/>
      <c r="EYL73" s="264"/>
      <c r="EYM73" s="264"/>
      <c r="EYN73" s="264"/>
      <c r="EYO73" s="264"/>
      <c r="EYP73" s="264"/>
      <c r="EYQ73" s="264"/>
      <c r="EYR73" s="264"/>
      <c r="EYS73" s="264"/>
      <c r="EYT73" s="264"/>
      <c r="EYU73" s="264"/>
      <c r="EYV73" s="264"/>
      <c r="EYW73" s="264"/>
      <c r="EYX73" s="264"/>
      <c r="EYY73" s="264"/>
      <c r="EYZ73" s="264"/>
      <c r="EZA73" s="264"/>
      <c r="EZB73" s="264"/>
      <c r="EZC73" s="264"/>
      <c r="EZD73" s="264"/>
      <c r="EZE73" s="264"/>
      <c r="EZF73" s="264"/>
      <c r="EZG73" s="264"/>
      <c r="EZH73" s="264"/>
      <c r="EZI73" s="264"/>
      <c r="EZJ73" s="264"/>
      <c r="EZK73" s="264"/>
      <c r="EZL73" s="264"/>
      <c r="EZM73" s="264"/>
      <c r="EZN73" s="264"/>
      <c r="EZO73" s="264"/>
      <c r="EZP73" s="264"/>
      <c r="EZQ73" s="264"/>
      <c r="EZR73" s="264"/>
      <c r="EZS73" s="264"/>
      <c r="EZT73" s="264"/>
      <c r="EZU73" s="264"/>
      <c r="EZV73" s="264"/>
      <c r="EZW73" s="264"/>
      <c r="EZX73" s="264"/>
      <c r="EZY73" s="264"/>
      <c r="EZZ73" s="264"/>
      <c r="FAA73" s="264"/>
      <c r="FAB73" s="264"/>
      <c r="FAC73" s="264"/>
      <c r="FAD73" s="264"/>
      <c r="FAE73" s="264"/>
      <c r="FAF73" s="264"/>
      <c r="FAG73" s="264"/>
      <c r="FAH73" s="264"/>
      <c r="FAI73" s="264"/>
      <c r="FAJ73" s="264"/>
      <c r="FAK73" s="264"/>
      <c r="FAL73" s="264"/>
      <c r="FAM73" s="264"/>
      <c r="FAN73" s="264"/>
      <c r="FAO73" s="264"/>
      <c r="FAP73" s="264"/>
      <c r="FAQ73" s="264"/>
      <c r="FAR73" s="264"/>
      <c r="FAS73" s="264"/>
      <c r="FAT73" s="264"/>
      <c r="FAU73" s="264"/>
      <c r="FAV73" s="264"/>
      <c r="FAW73" s="264"/>
      <c r="FAX73" s="264"/>
      <c r="FAY73" s="264"/>
      <c r="FAZ73" s="264"/>
      <c r="FBA73" s="264"/>
      <c r="FBB73" s="264"/>
      <c r="FBC73" s="264"/>
      <c r="FBD73" s="264"/>
      <c r="FBE73" s="264"/>
      <c r="FBF73" s="264"/>
      <c r="FBG73" s="264"/>
      <c r="FBH73" s="264"/>
      <c r="FBI73" s="264"/>
      <c r="FBJ73" s="264"/>
      <c r="FBK73" s="264"/>
      <c r="FBL73" s="264"/>
      <c r="FBM73" s="264"/>
      <c r="FBN73" s="264"/>
      <c r="FBO73" s="264"/>
      <c r="FBP73" s="264"/>
      <c r="FBQ73" s="264"/>
      <c r="FBR73" s="264"/>
      <c r="FBS73" s="264"/>
      <c r="FBT73" s="264"/>
      <c r="FBU73" s="264"/>
      <c r="FBV73" s="264"/>
      <c r="FBW73" s="264"/>
      <c r="FBX73" s="264"/>
      <c r="FBY73" s="264"/>
      <c r="FBZ73" s="264"/>
      <c r="FCA73" s="264"/>
      <c r="FCB73" s="264"/>
      <c r="FCC73" s="264"/>
      <c r="FCD73" s="264"/>
      <c r="FCE73" s="264"/>
      <c r="FCF73" s="264"/>
      <c r="FCG73" s="264"/>
      <c r="FCH73" s="264"/>
      <c r="FCI73" s="264"/>
      <c r="FCJ73" s="264"/>
      <c r="FCK73" s="264"/>
      <c r="FCL73" s="264"/>
      <c r="FCM73" s="264"/>
      <c r="FCN73" s="264"/>
      <c r="FCO73" s="264"/>
      <c r="FCP73" s="264"/>
      <c r="FCQ73" s="264"/>
      <c r="FCR73" s="264"/>
      <c r="FCS73" s="264"/>
      <c r="FCT73" s="264"/>
      <c r="FCU73" s="264"/>
      <c r="FCV73" s="264"/>
      <c r="FCW73" s="264"/>
      <c r="FCX73" s="264"/>
      <c r="FCY73" s="264"/>
      <c r="FCZ73" s="264"/>
      <c r="FDA73" s="264"/>
      <c r="FDB73" s="264"/>
      <c r="FDC73" s="264"/>
      <c r="FDD73" s="264"/>
      <c r="FDE73" s="264"/>
      <c r="FDF73" s="264"/>
      <c r="FDG73" s="264"/>
      <c r="FDH73" s="264"/>
      <c r="FDI73" s="264"/>
      <c r="FDJ73" s="264"/>
      <c r="FDK73" s="264"/>
      <c r="FDL73" s="264"/>
      <c r="FDM73" s="264"/>
      <c r="FDN73" s="264"/>
      <c r="FDO73" s="264"/>
      <c r="FDP73" s="264"/>
      <c r="FDQ73" s="264"/>
      <c r="FDR73" s="264"/>
      <c r="FDS73" s="264"/>
      <c r="FDT73" s="264"/>
      <c r="FDU73" s="264"/>
      <c r="FDV73" s="264"/>
      <c r="FDW73" s="264"/>
      <c r="FDX73" s="264"/>
      <c r="FDY73" s="264"/>
      <c r="FDZ73" s="264"/>
      <c r="FEA73" s="264"/>
      <c r="FEB73" s="264"/>
      <c r="FEC73" s="264"/>
      <c r="FED73" s="264"/>
      <c r="FEE73" s="264"/>
      <c r="FEF73" s="264"/>
      <c r="FEG73" s="264"/>
      <c r="FEH73" s="264"/>
      <c r="FEI73" s="264"/>
      <c r="FEJ73" s="264"/>
      <c r="FEK73" s="264"/>
      <c r="FEL73" s="264"/>
      <c r="FEM73" s="264"/>
      <c r="FEN73" s="264"/>
      <c r="FEO73" s="264"/>
      <c r="FEP73" s="264"/>
      <c r="FEQ73" s="264"/>
      <c r="FER73" s="264"/>
      <c r="FES73" s="264"/>
      <c r="FET73" s="264"/>
      <c r="FEU73" s="264"/>
      <c r="FEV73" s="264"/>
      <c r="FEW73" s="264"/>
      <c r="FEX73" s="264"/>
      <c r="FEY73" s="264"/>
      <c r="FEZ73" s="264"/>
      <c r="FFA73" s="264"/>
      <c r="FFB73" s="264"/>
      <c r="FFC73" s="264"/>
      <c r="FFD73" s="264"/>
      <c r="FFE73" s="264"/>
      <c r="FFF73" s="264"/>
      <c r="FFG73" s="264"/>
      <c r="FFH73" s="264"/>
      <c r="FFI73" s="264"/>
      <c r="FFJ73" s="264"/>
      <c r="FFK73" s="264"/>
      <c r="FFL73" s="264"/>
      <c r="FFM73" s="264"/>
      <c r="FFN73" s="264"/>
      <c r="FFO73" s="264"/>
      <c r="FFP73" s="264"/>
      <c r="FFQ73" s="264"/>
      <c r="FFR73" s="264"/>
      <c r="FFS73" s="264"/>
      <c r="FFT73" s="264"/>
      <c r="FFU73" s="264"/>
      <c r="FFV73" s="264"/>
      <c r="FFW73" s="264"/>
      <c r="FFX73" s="264"/>
      <c r="FFY73" s="264"/>
      <c r="FFZ73" s="264"/>
      <c r="FGA73" s="264"/>
      <c r="FGB73" s="264"/>
      <c r="FGC73" s="264"/>
      <c r="FGD73" s="264"/>
      <c r="FGE73" s="264"/>
      <c r="FGF73" s="264"/>
      <c r="FGG73" s="264"/>
      <c r="FGH73" s="264"/>
      <c r="FGI73" s="264"/>
      <c r="FGJ73" s="264"/>
      <c r="FGK73" s="264"/>
      <c r="FGL73" s="264"/>
      <c r="FGM73" s="264"/>
      <c r="FGN73" s="264"/>
      <c r="FGO73" s="264"/>
      <c r="FGP73" s="264"/>
      <c r="FGQ73" s="264"/>
      <c r="FGR73" s="264"/>
      <c r="FGS73" s="264"/>
      <c r="FGT73" s="264"/>
      <c r="FGU73" s="264"/>
      <c r="FGV73" s="264"/>
      <c r="FGW73" s="264"/>
      <c r="FGX73" s="264"/>
      <c r="FGY73" s="264"/>
      <c r="FGZ73" s="264"/>
      <c r="FHA73" s="264"/>
      <c r="FHB73" s="264"/>
      <c r="FHC73" s="264"/>
      <c r="FHD73" s="264"/>
      <c r="FHE73" s="264"/>
      <c r="FHF73" s="264"/>
      <c r="FHG73" s="264"/>
      <c r="FHH73" s="264"/>
      <c r="FHI73" s="264"/>
      <c r="FHJ73" s="264"/>
      <c r="FHK73" s="264"/>
      <c r="FHL73" s="264"/>
      <c r="FHM73" s="264"/>
      <c r="FHN73" s="264"/>
      <c r="FHO73" s="264"/>
      <c r="FHP73" s="264"/>
      <c r="FHQ73" s="264"/>
      <c r="FHR73" s="264"/>
      <c r="FHS73" s="264"/>
      <c r="FHT73" s="264"/>
      <c r="FHU73" s="264"/>
      <c r="FHV73" s="264"/>
      <c r="FHW73" s="264"/>
      <c r="FHX73" s="264"/>
      <c r="FHY73" s="264"/>
      <c r="FHZ73" s="264"/>
      <c r="FIA73" s="264"/>
      <c r="FIB73" s="264"/>
      <c r="FIC73" s="264"/>
      <c r="FID73" s="264"/>
      <c r="FIE73" s="264"/>
      <c r="FIF73" s="264"/>
      <c r="FIG73" s="264"/>
      <c r="FIH73" s="264"/>
      <c r="FII73" s="264"/>
      <c r="FIJ73" s="264"/>
      <c r="FIK73" s="264"/>
      <c r="FIL73" s="264"/>
      <c r="FIM73" s="264"/>
      <c r="FIN73" s="264"/>
      <c r="FIO73" s="264"/>
      <c r="FIP73" s="264"/>
      <c r="FIQ73" s="264"/>
      <c r="FIR73" s="264"/>
      <c r="FIS73" s="264"/>
      <c r="FIT73" s="264"/>
      <c r="FIU73" s="264"/>
      <c r="FIV73" s="264"/>
      <c r="FIW73" s="264"/>
      <c r="FIX73" s="264"/>
      <c r="FIY73" s="264"/>
      <c r="FIZ73" s="264"/>
      <c r="FJA73" s="264"/>
      <c r="FJB73" s="264"/>
      <c r="FJC73" s="264"/>
      <c r="FJD73" s="264"/>
      <c r="FJE73" s="264"/>
      <c r="FJF73" s="264"/>
      <c r="FJG73" s="264"/>
      <c r="FJH73" s="264"/>
      <c r="FJI73" s="264"/>
      <c r="FJJ73" s="264"/>
      <c r="FJK73" s="264"/>
      <c r="FJL73" s="264"/>
      <c r="FJM73" s="264"/>
      <c r="FJN73" s="264"/>
      <c r="FJO73" s="264"/>
      <c r="FJP73" s="264"/>
      <c r="FJQ73" s="264"/>
      <c r="FJR73" s="264"/>
      <c r="FJS73" s="264"/>
      <c r="FJT73" s="264"/>
      <c r="FJU73" s="264"/>
      <c r="FJV73" s="264"/>
      <c r="FJW73" s="264"/>
      <c r="FJX73" s="264"/>
      <c r="FJY73" s="264"/>
      <c r="FJZ73" s="264"/>
      <c r="FKA73" s="264"/>
      <c r="FKB73" s="264"/>
      <c r="FKC73" s="264"/>
      <c r="FKD73" s="264"/>
      <c r="FKE73" s="264"/>
      <c r="FKF73" s="264"/>
      <c r="FKG73" s="264"/>
      <c r="FKH73" s="264"/>
      <c r="FKI73" s="264"/>
      <c r="FKJ73" s="264"/>
      <c r="FKK73" s="264"/>
      <c r="FKL73" s="264"/>
      <c r="FKM73" s="264"/>
      <c r="FKN73" s="264"/>
      <c r="FKO73" s="264"/>
      <c r="FKP73" s="264"/>
      <c r="FKQ73" s="264"/>
      <c r="FKR73" s="264"/>
      <c r="FKS73" s="264"/>
      <c r="FKT73" s="264"/>
      <c r="FKU73" s="264"/>
      <c r="FKV73" s="264"/>
      <c r="FKW73" s="264"/>
      <c r="FKX73" s="264"/>
      <c r="FKY73" s="264"/>
      <c r="FKZ73" s="264"/>
      <c r="FLA73" s="264"/>
      <c r="FLB73" s="264"/>
      <c r="FLC73" s="264"/>
      <c r="FLD73" s="264"/>
      <c r="FLE73" s="264"/>
      <c r="FLF73" s="264"/>
      <c r="FLG73" s="264"/>
      <c r="FLH73" s="264"/>
      <c r="FLI73" s="264"/>
      <c r="FLJ73" s="264"/>
      <c r="FLK73" s="264"/>
      <c r="FLL73" s="264"/>
      <c r="FLM73" s="264"/>
      <c r="FLN73" s="264"/>
      <c r="FLO73" s="264"/>
      <c r="FLP73" s="264"/>
      <c r="FLQ73" s="264"/>
      <c r="FLR73" s="264"/>
      <c r="FLS73" s="264"/>
      <c r="FLT73" s="264"/>
      <c r="FLU73" s="264"/>
      <c r="FLV73" s="264"/>
      <c r="FLW73" s="264"/>
      <c r="FLX73" s="264"/>
      <c r="FLY73" s="264"/>
      <c r="FLZ73" s="264"/>
      <c r="FMA73" s="264"/>
      <c r="FMB73" s="264"/>
      <c r="FMC73" s="264"/>
      <c r="FMD73" s="264"/>
      <c r="FME73" s="264"/>
      <c r="FMF73" s="264"/>
      <c r="FMG73" s="264"/>
      <c r="FMH73" s="264"/>
      <c r="FMI73" s="264"/>
      <c r="FMJ73" s="264"/>
      <c r="FMK73" s="264"/>
      <c r="FML73" s="264"/>
      <c r="FMM73" s="264"/>
      <c r="FMN73" s="264"/>
      <c r="FMO73" s="264"/>
      <c r="FMP73" s="264"/>
      <c r="FMQ73" s="264"/>
      <c r="FMR73" s="264"/>
      <c r="FMS73" s="264"/>
      <c r="FMT73" s="264"/>
      <c r="FMU73" s="264"/>
      <c r="FMV73" s="264"/>
      <c r="FMW73" s="264"/>
      <c r="FMX73" s="264"/>
      <c r="FMY73" s="264"/>
      <c r="FMZ73" s="264"/>
      <c r="FNA73" s="264"/>
      <c r="FNB73" s="264"/>
      <c r="FNC73" s="264"/>
      <c r="FND73" s="264"/>
      <c r="FNE73" s="264"/>
      <c r="FNF73" s="264"/>
      <c r="FNG73" s="264"/>
      <c r="FNH73" s="264"/>
      <c r="FNI73" s="264"/>
      <c r="FNJ73" s="264"/>
      <c r="FNK73" s="264"/>
      <c r="FNL73" s="264"/>
      <c r="FNM73" s="264"/>
      <c r="FNN73" s="264"/>
      <c r="FNO73" s="264"/>
      <c r="FNP73" s="264"/>
      <c r="FNQ73" s="264"/>
      <c r="FNR73" s="264"/>
      <c r="FNS73" s="264"/>
      <c r="FNT73" s="264"/>
      <c r="FNU73" s="264"/>
      <c r="FNV73" s="264"/>
      <c r="FNW73" s="264"/>
      <c r="FNX73" s="264"/>
      <c r="FNY73" s="264"/>
      <c r="FNZ73" s="264"/>
      <c r="FOA73" s="264"/>
      <c r="FOB73" s="264"/>
      <c r="FOC73" s="264"/>
      <c r="FOD73" s="264"/>
      <c r="FOE73" s="264"/>
      <c r="FOF73" s="264"/>
      <c r="FOG73" s="264"/>
      <c r="FOH73" s="264"/>
      <c r="FOI73" s="264"/>
      <c r="FOJ73" s="264"/>
      <c r="FOK73" s="264"/>
      <c r="FOL73" s="264"/>
      <c r="FOM73" s="264"/>
      <c r="FON73" s="264"/>
      <c r="FOO73" s="264"/>
      <c r="FOP73" s="264"/>
      <c r="FOQ73" s="264"/>
      <c r="FOR73" s="264"/>
      <c r="FOS73" s="264"/>
      <c r="FOT73" s="264"/>
      <c r="FOU73" s="264"/>
      <c r="FOV73" s="264"/>
      <c r="FOW73" s="264"/>
      <c r="FOX73" s="264"/>
      <c r="FOY73" s="264"/>
      <c r="FOZ73" s="264"/>
      <c r="FPA73" s="264"/>
      <c r="FPB73" s="264"/>
      <c r="FPC73" s="264"/>
      <c r="FPD73" s="264"/>
      <c r="FPE73" s="264"/>
      <c r="FPF73" s="264"/>
      <c r="FPG73" s="264"/>
      <c r="FPH73" s="264"/>
      <c r="FPI73" s="264"/>
      <c r="FPJ73" s="264"/>
      <c r="FPK73" s="264"/>
      <c r="FPL73" s="264"/>
      <c r="FPM73" s="264"/>
      <c r="FPN73" s="264"/>
      <c r="FPO73" s="264"/>
      <c r="FPP73" s="264"/>
      <c r="FPQ73" s="264"/>
      <c r="FPR73" s="264"/>
      <c r="FPS73" s="264"/>
      <c r="FPT73" s="264"/>
      <c r="FPU73" s="264"/>
      <c r="FPV73" s="264"/>
      <c r="FPW73" s="264"/>
      <c r="FPX73" s="264"/>
      <c r="FPY73" s="264"/>
      <c r="FPZ73" s="264"/>
      <c r="FQA73" s="264"/>
      <c r="FQB73" s="264"/>
      <c r="FQC73" s="264"/>
      <c r="FQD73" s="264"/>
      <c r="FQE73" s="264"/>
      <c r="FQF73" s="264"/>
      <c r="FQG73" s="264"/>
      <c r="FQH73" s="264"/>
      <c r="FQI73" s="264"/>
      <c r="FQJ73" s="264"/>
      <c r="FQK73" s="264"/>
      <c r="FQL73" s="264"/>
      <c r="FQM73" s="264"/>
      <c r="FQN73" s="264"/>
      <c r="FQO73" s="264"/>
      <c r="FQP73" s="264"/>
      <c r="FQQ73" s="264"/>
      <c r="FQR73" s="264"/>
      <c r="FQS73" s="264"/>
      <c r="FQT73" s="264"/>
      <c r="FQU73" s="264"/>
      <c r="FQV73" s="264"/>
      <c r="FQW73" s="264"/>
      <c r="FQX73" s="264"/>
      <c r="FQY73" s="264"/>
      <c r="FQZ73" s="264"/>
      <c r="FRA73" s="264"/>
      <c r="FRB73" s="264"/>
      <c r="FRC73" s="264"/>
      <c r="FRD73" s="264"/>
      <c r="FRE73" s="264"/>
      <c r="FRF73" s="264"/>
      <c r="FRG73" s="264"/>
      <c r="FRH73" s="264"/>
      <c r="FRI73" s="264"/>
      <c r="FRJ73" s="264"/>
      <c r="FRK73" s="264"/>
      <c r="FRL73" s="264"/>
      <c r="FRM73" s="264"/>
      <c r="FRN73" s="264"/>
      <c r="FRO73" s="264"/>
      <c r="FRP73" s="264"/>
      <c r="FRQ73" s="264"/>
      <c r="FRR73" s="264"/>
      <c r="FRS73" s="264"/>
      <c r="FRT73" s="264"/>
      <c r="FRU73" s="264"/>
      <c r="FRV73" s="264"/>
      <c r="FRW73" s="264"/>
      <c r="FRX73" s="264"/>
      <c r="FRY73" s="264"/>
      <c r="FRZ73" s="264"/>
      <c r="FSA73" s="264"/>
      <c r="FSB73" s="264"/>
      <c r="FSC73" s="264"/>
      <c r="FSD73" s="264"/>
      <c r="FSE73" s="264"/>
      <c r="FSF73" s="264"/>
      <c r="FSG73" s="264"/>
      <c r="FSH73" s="264"/>
      <c r="FSI73" s="264"/>
      <c r="FSJ73" s="264"/>
      <c r="FSK73" s="264"/>
      <c r="FSL73" s="264"/>
      <c r="FSM73" s="264"/>
      <c r="FSN73" s="264"/>
      <c r="FSO73" s="264"/>
      <c r="FSP73" s="264"/>
      <c r="FSQ73" s="264"/>
      <c r="FSR73" s="264"/>
      <c r="FSS73" s="264"/>
      <c r="FST73" s="264"/>
      <c r="FSU73" s="264"/>
      <c r="FSV73" s="264"/>
      <c r="FSW73" s="264"/>
      <c r="FSX73" s="264"/>
      <c r="FSY73" s="264"/>
      <c r="FSZ73" s="264"/>
      <c r="FTA73" s="264"/>
      <c r="FTB73" s="264"/>
      <c r="FTC73" s="264"/>
      <c r="FTD73" s="264"/>
      <c r="FTE73" s="264"/>
      <c r="FTF73" s="264"/>
      <c r="FTG73" s="264"/>
      <c r="FTH73" s="264"/>
      <c r="FTI73" s="264"/>
      <c r="FTJ73" s="264"/>
      <c r="FTK73" s="264"/>
      <c r="FTL73" s="264"/>
      <c r="FTM73" s="264"/>
      <c r="FTN73" s="264"/>
      <c r="FTO73" s="264"/>
      <c r="FTP73" s="264"/>
      <c r="FTQ73" s="264"/>
      <c r="FTR73" s="264"/>
      <c r="FTS73" s="264"/>
      <c r="FTT73" s="264"/>
      <c r="FTU73" s="264"/>
      <c r="FTV73" s="264"/>
      <c r="FTW73" s="264"/>
      <c r="FTX73" s="264"/>
      <c r="FTY73" s="264"/>
      <c r="FTZ73" s="264"/>
      <c r="FUA73" s="264"/>
      <c r="FUB73" s="264"/>
      <c r="FUC73" s="264"/>
      <c r="FUD73" s="264"/>
      <c r="FUE73" s="264"/>
      <c r="FUF73" s="264"/>
      <c r="FUG73" s="264"/>
      <c r="FUH73" s="264"/>
      <c r="FUI73" s="264"/>
      <c r="FUJ73" s="264"/>
      <c r="FUK73" s="264"/>
      <c r="FUL73" s="264"/>
      <c r="FUM73" s="264"/>
      <c r="FUN73" s="264"/>
      <c r="FUO73" s="264"/>
      <c r="FUP73" s="264"/>
      <c r="FUQ73" s="264"/>
      <c r="FUR73" s="264"/>
      <c r="FUS73" s="264"/>
      <c r="FUT73" s="264"/>
      <c r="FUU73" s="264"/>
      <c r="FUV73" s="264"/>
      <c r="FUW73" s="264"/>
      <c r="FUX73" s="264"/>
      <c r="FUY73" s="264"/>
      <c r="FUZ73" s="264"/>
      <c r="FVA73" s="264"/>
      <c r="FVB73" s="264"/>
      <c r="FVC73" s="264"/>
      <c r="FVD73" s="264"/>
      <c r="FVE73" s="264"/>
      <c r="FVF73" s="264"/>
      <c r="FVG73" s="264"/>
      <c r="FVH73" s="264"/>
      <c r="FVI73" s="264"/>
      <c r="FVJ73" s="264"/>
      <c r="FVK73" s="264"/>
      <c r="FVL73" s="264"/>
      <c r="FVM73" s="264"/>
      <c r="FVN73" s="264"/>
      <c r="FVO73" s="264"/>
      <c r="FVP73" s="264"/>
      <c r="FVQ73" s="264"/>
      <c r="FVR73" s="264"/>
      <c r="FVS73" s="264"/>
      <c r="FVT73" s="264"/>
      <c r="FVU73" s="264"/>
      <c r="FVV73" s="264"/>
      <c r="FVW73" s="264"/>
      <c r="FVX73" s="264"/>
      <c r="FVY73" s="264"/>
      <c r="FVZ73" s="264"/>
      <c r="FWA73" s="264"/>
      <c r="FWB73" s="264"/>
      <c r="FWC73" s="264"/>
      <c r="FWD73" s="264"/>
      <c r="FWE73" s="264"/>
      <c r="FWF73" s="264"/>
      <c r="FWG73" s="264"/>
      <c r="FWH73" s="264"/>
      <c r="FWI73" s="264"/>
      <c r="FWJ73" s="264"/>
      <c r="FWK73" s="264"/>
      <c r="FWL73" s="264"/>
      <c r="FWM73" s="264"/>
      <c r="FWN73" s="264"/>
      <c r="FWO73" s="264"/>
      <c r="FWP73" s="264"/>
      <c r="FWQ73" s="264"/>
      <c r="FWR73" s="264"/>
      <c r="FWS73" s="264"/>
      <c r="FWT73" s="264"/>
      <c r="FWU73" s="264"/>
      <c r="FWV73" s="264"/>
      <c r="FWW73" s="264"/>
      <c r="FWX73" s="264"/>
      <c r="FWY73" s="264"/>
      <c r="FWZ73" s="264"/>
      <c r="FXA73" s="264"/>
      <c r="FXB73" s="264"/>
      <c r="FXC73" s="264"/>
      <c r="FXD73" s="264"/>
      <c r="FXE73" s="264"/>
      <c r="FXF73" s="264"/>
      <c r="FXG73" s="264"/>
      <c r="FXH73" s="264"/>
      <c r="FXI73" s="264"/>
      <c r="FXJ73" s="264"/>
      <c r="FXK73" s="264"/>
      <c r="FXL73" s="264"/>
      <c r="FXM73" s="264"/>
      <c r="FXN73" s="264"/>
      <c r="FXO73" s="264"/>
      <c r="FXP73" s="264"/>
      <c r="FXQ73" s="264"/>
      <c r="FXR73" s="264"/>
      <c r="FXS73" s="264"/>
      <c r="FXT73" s="264"/>
      <c r="FXU73" s="264"/>
      <c r="FXV73" s="264"/>
      <c r="FXW73" s="264"/>
      <c r="FXX73" s="264"/>
      <c r="FXY73" s="264"/>
      <c r="FXZ73" s="264"/>
      <c r="FYA73" s="264"/>
      <c r="FYB73" s="264"/>
      <c r="FYC73" s="264"/>
      <c r="FYD73" s="264"/>
      <c r="FYE73" s="264"/>
      <c r="FYF73" s="264"/>
      <c r="FYG73" s="264"/>
      <c r="FYH73" s="264"/>
      <c r="FYI73" s="264"/>
      <c r="FYJ73" s="264"/>
      <c r="FYK73" s="264"/>
      <c r="FYL73" s="264"/>
      <c r="FYM73" s="264"/>
      <c r="FYN73" s="264"/>
      <c r="FYO73" s="264"/>
      <c r="FYP73" s="264"/>
      <c r="FYQ73" s="264"/>
      <c r="FYR73" s="264"/>
      <c r="FYS73" s="264"/>
      <c r="FYT73" s="264"/>
      <c r="FYU73" s="264"/>
      <c r="FYV73" s="264"/>
      <c r="FYW73" s="264"/>
      <c r="FYX73" s="264"/>
      <c r="FYY73" s="264"/>
      <c r="FYZ73" s="264"/>
      <c r="FZA73" s="264"/>
      <c r="FZB73" s="264"/>
      <c r="FZC73" s="264"/>
      <c r="FZD73" s="264"/>
      <c r="FZE73" s="264"/>
      <c r="FZF73" s="264"/>
      <c r="FZG73" s="264"/>
      <c r="FZH73" s="264"/>
      <c r="FZI73" s="264"/>
      <c r="FZJ73" s="264"/>
      <c r="FZK73" s="264"/>
      <c r="FZL73" s="264"/>
      <c r="FZM73" s="264"/>
      <c r="FZN73" s="264"/>
      <c r="FZO73" s="264"/>
      <c r="FZP73" s="264"/>
      <c r="FZQ73" s="264"/>
      <c r="FZR73" s="264"/>
      <c r="FZS73" s="264"/>
      <c r="FZT73" s="264"/>
      <c r="FZU73" s="264"/>
      <c r="FZV73" s="264"/>
      <c r="FZW73" s="264"/>
      <c r="FZX73" s="264"/>
      <c r="FZY73" s="264"/>
      <c r="FZZ73" s="264"/>
      <c r="GAA73" s="264"/>
      <c r="GAB73" s="264"/>
      <c r="GAC73" s="264"/>
      <c r="GAD73" s="264"/>
      <c r="GAE73" s="264"/>
      <c r="GAF73" s="264"/>
      <c r="GAG73" s="264"/>
      <c r="GAH73" s="264"/>
      <c r="GAI73" s="264"/>
      <c r="GAJ73" s="264"/>
      <c r="GAK73" s="264"/>
      <c r="GAL73" s="264"/>
      <c r="GAM73" s="264"/>
      <c r="GAN73" s="264"/>
      <c r="GAO73" s="264"/>
      <c r="GAP73" s="264"/>
      <c r="GAQ73" s="264"/>
      <c r="GAR73" s="264"/>
      <c r="GAS73" s="264"/>
      <c r="GAT73" s="264"/>
      <c r="GAU73" s="264"/>
      <c r="GAV73" s="264"/>
      <c r="GAW73" s="264"/>
      <c r="GAX73" s="264"/>
      <c r="GAY73" s="264"/>
      <c r="GAZ73" s="264"/>
      <c r="GBA73" s="264"/>
      <c r="GBB73" s="264"/>
      <c r="GBC73" s="264"/>
      <c r="GBD73" s="264"/>
      <c r="GBE73" s="264"/>
      <c r="GBF73" s="264"/>
      <c r="GBG73" s="264"/>
      <c r="GBH73" s="264"/>
      <c r="GBI73" s="264"/>
      <c r="GBJ73" s="264"/>
      <c r="GBK73" s="264"/>
      <c r="GBL73" s="264"/>
      <c r="GBM73" s="264"/>
      <c r="GBN73" s="264"/>
      <c r="GBO73" s="264"/>
      <c r="GBP73" s="264"/>
      <c r="GBQ73" s="264"/>
      <c r="GBR73" s="264"/>
      <c r="GBS73" s="264"/>
      <c r="GBT73" s="264"/>
      <c r="GBU73" s="264"/>
      <c r="GBV73" s="264"/>
      <c r="GBW73" s="264"/>
      <c r="GBX73" s="264"/>
      <c r="GBY73" s="264"/>
      <c r="GBZ73" s="264"/>
      <c r="GCA73" s="264"/>
      <c r="GCB73" s="264"/>
      <c r="GCC73" s="264"/>
      <c r="GCD73" s="264"/>
      <c r="GCE73" s="264"/>
      <c r="GCF73" s="264"/>
      <c r="GCG73" s="264"/>
      <c r="GCH73" s="264"/>
      <c r="GCI73" s="264"/>
      <c r="GCJ73" s="264"/>
      <c r="GCK73" s="264"/>
      <c r="GCL73" s="264"/>
      <c r="GCM73" s="264"/>
      <c r="GCN73" s="264"/>
      <c r="GCO73" s="264"/>
      <c r="GCP73" s="264"/>
      <c r="GCQ73" s="264"/>
      <c r="GCR73" s="264"/>
      <c r="GCS73" s="264"/>
      <c r="GCT73" s="264"/>
      <c r="GCU73" s="264"/>
      <c r="GCV73" s="264"/>
      <c r="GCW73" s="264"/>
      <c r="GCX73" s="264"/>
      <c r="GCY73" s="264"/>
      <c r="GCZ73" s="264"/>
      <c r="GDA73" s="264"/>
      <c r="GDB73" s="264"/>
      <c r="GDC73" s="264"/>
      <c r="GDD73" s="264"/>
      <c r="GDE73" s="264"/>
      <c r="GDF73" s="264"/>
      <c r="GDG73" s="264"/>
      <c r="GDH73" s="264"/>
      <c r="GDI73" s="264"/>
      <c r="GDJ73" s="264"/>
      <c r="GDK73" s="264"/>
      <c r="GDL73" s="264"/>
      <c r="GDM73" s="264"/>
      <c r="GDN73" s="264"/>
      <c r="GDO73" s="264"/>
      <c r="GDP73" s="264"/>
      <c r="GDQ73" s="264"/>
      <c r="GDR73" s="264"/>
      <c r="GDS73" s="264"/>
      <c r="GDT73" s="264"/>
      <c r="GDU73" s="264"/>
      <c r="GDV73" s="264"/>
      <c r="GDW73" s="264"/>
      <c r="GDX73" s="264"/>
      <c r="GDY73" s="264"/>
      <c r="GDZ73" s="264"/>
      <c r="GEA73" s="264"/>
      <c r="GEB73" s="264"/>
      <c r="GEC73" s="264"/>
      <c r="GED73" s="264"/>
      <c r="GEE73" s="264"/>
      <c r="GEF73" s="264"/>
      <c r="GEG73" s="264"/>
      <c r="GEH73" s="264"/>
      <c r="GEI73" s="264"/>
      <c r="GEJ73" s="264"/>
      <c r="GEK73" s="264"/>
      <c r="GEL73" s="264"/>
      <c r="GEM73" s="264"/>
      <c r="GEN73" s="264"/>
      <c r="GEO73" s="264"/>
      <c r="GEP73" s="264"/>
      <c r="GEQ73" s="264"/>
      <c r="GER73" s="264"/>
      <c r="GES73" s="264"/>
      <c r="GET73" s="264"/>
      <c r="GEU73" s="264"/>
      <c r="GEV73" s="264"/>
      <c r="GEW73" s="264"/>
      <c r="GEX73" s="264"/>
      <c r="GEY73" s="264"/>
      <c r="GEZ73" s="264"/>
      <c r="GFA73" s="264"/>
      <c r="GFB73" s="264"/>
      <c r="GFC73" s="264"/>
      <c r="GFD73" s="264"/>
      <c r="GFE73" s="264"/>
      <c r="GFF73" s="264"/>
      <c r="GFG73" s="264"/>
      <c r="GFH73" s="264"/>
      <c r="GFI73" s="264"/>
      <c r="GFJ73" s="264"/>
      <c r="GFK73" s="264"/>
      <c r="GFL73" s="264"/>
      <c r="GFM73" s="264"/>
      <c r="GFN73" s="264"/>
      <c r="GFO73" s="264"/>
      <c r="GFP73" s="264"/>
      <c r="GFQ73" s="264"/>
      <c r="GFR73" s="264"/>
      <c r="GFS73" s="264"/>
      <c r="GFT73" s="264"/>
      <c r="GFU73" s="264"/>
      <c r="GFV73" s="264"/>
      <c r="GFW73" s="264"/>
      <c r="GFX73" s="264"/>
      <c r="GFY73" s="264"/>
      <c r="GFZ73" s="264"/>
      <c r="GGA73" s="264"/>
      <c r="GGB73" s="264"/>
      <c r="GGC73" s="264"/>
      <c r="GGD73" s="264"/>
      <c r="GGE73" s="264"/>
      <c r="GGF73" s="264"/>
      <c r="GGG73" s="264"/>
      <c r="GGH73" s="264"/>
      <c r="GGI73" s="264"/>
      <c r="GGJ73" s="264"/>
      <c r="GGK73" s="264"/>
      <c r="GGL73" s="264"/>
      <c r="GGM73" s="264"/>
      <c r="GGN73" s="264"/>
      <c r="GGO73" s="264"/>
      <c r="GGP73" s="264"/>
      <c r="GGQ73" s="264"/>
      <c r="GGR73" s="264"/>
      <c r="GGS73" s="264"/>
      <c r="GGT73" s="264"/>
      <c r="GGU73" s="264"/>
      <c r="GGV73" s="264"/>
      <c r="GGW73" s="264"/>
      <c r="GGX73" s="264"/>
      <c r="GGY73" s="264"/>
      <c r="GGZ73" s="264"/>
      <c r="GHA73" s="264"/>
      <c r="GHB73" s="264"/>
      <c r="GHC73" s="264"/>
      <c r="GHD73" s="264"/>
      <c r="GHE73" s="264"/>
      <c r="GHF73" s="264"/>
      <c r="GHG73" s="264"/>
      <c r="GHH73" s="264"/>
      <c r="GHI73" s="264"/>
      <c r="GHJ73" s="264"/>
      <c r="GHK73" s="264"/>
      <c r="GHL73" s="264"/>
      <c r="GHM73" s="264"/>
      <c r="GHN73" s="264"/>
      <c r="GHO73" s="264"/>
      <c r="GHP73" s="264"/>
      <c r="GHQ73" s="264"/>
      <c r="GHR73" s="264"/>
      <c r="GHS73" s="264"/>
      <c r="GHT73" s="264"/>
      <c r="GHU73" s="264"/>
      <c r="GHV73" s="264"/>
      <c r="GHW73" s="264"/>
      <c r="GHX73" s="264"/>
      <c r="GHY73" s="264"/>
      <c r="GHZ73" s="264"/>
      <c r="GIA73" s="264"/>
      <c r="GIB73" s="264"/>
      <c r="GIC73" s="264"/>
      <c r="GID73" s="264"/>
      <c r="GIE73" s="264"/>
      <c r="GIF73" s="264"/>
      <c r="GIG73" s="264"/>
      <c r="GIH73" s="264"/>
      <c r="GII73" s="264"/>
      <c r="GIJ73" s="264"/>
      <c r="GIK73" s="264"/>
      <c r="GIL73" s="264"/>
      <c r="GIM73" s="264"/>
      <c r="GIN73" s="264"/>
      <c r="GIO73" s="264"/>
      <c r="GIP73" s="264"/>
      <c r="GIQ73" s="264"/>
      <c r="GIR73" s="264"/>
      <c r="GIS73" s="264"/>
      <c r="GIT73" s="264"/>
      <c r="GIU73" s="264"/>
      <c r="GIV73" s="264"/>
      <c r="GIW73" s="264"/>
      <c r="GIX73" s="264"/>
      <c r="GIY73" s="264"/>
      <c r="GIZ73" s="264"/>
      <c r="GJA73" s="264"/>
      <c r="GJB73" s="264"/>
      <c r="GJC73" s="264"/>
      <c r="GJD73" s="264"/>
      <c r="GJE73" s="264"/>
      <c r="GJF73" s="264"/>
      <c r="GJG73" s="264"/>
      <c r="GJH73" s="264"/>
      <c r="GJI73" s="264"/>
      <c r="GJJ73" s="264"/>
      <c r="GJK73" s="264"/>
      <c r="GJL73" s="264"/>
      <c r="GJM73" s="264"/>
      <c r="GJN73" s="264"/>
      <c r="GJO73" s="264"/>
      <c r="GJP73" s="264"/>
      <c r="GJQ73" s="264"/>
      <c r="GJR73" s="264"/>
      <c r="GJS73" s="264"/>
      <c r="GJT73" s="264"/>
      <c r="GJU73" s="264"/>
      <c r="GJV73" s="264"/>
      <c r="GJW73" s="264"/>
      <c r="GJX73" s="264"/>
      <c r="GJY73" s="264"/>
      <c r="GJZ73" s="264"/>
      <c r="GKA73" s="264"/>
      <c r="GKB73" s="264"/>
      <c r="GKC73" s="264"/>
      <c r="GKD73" s="264"/>
      <c r="GKE73" s="264"/>
      <c r="GKF73" s="264"/>
      <c r="GKG73" s="264"/>
      <c r="GKH73" s="264"/>
      <c r="GKI73" s="264"/>
      <c r="GKJ73" s="264"/>
      <c r="GKK73" s="264"/>
      <c r="GKL73" s="264"/>
      <c r="GKM73" s="264"/>
      <c r="GKN73" s="264"/>
      <c r="GKO73" s="264"/>
      <c r="GKP73" s="264"/>
      <c r="GKQ73" s="264"/>
      <c r="GKR73" s="264"/>
      <c r="GKS73" s="264"/>
      <c r="GKT73" s="264"/>
      <c r="GKU73" s="264"/>
      <c r="GKV73" s="264"/>
      <c r="GKW73" s="264"/>
      <c r="GKX73" s="264"/>
      <c r="GKY73" s="264"/>
      <c r="GKZ73" s="264"/>
      <c r="GLA73" s="264"/>
      <c r="GLB73" s="264"/>
      <c r="GLC73" s="264"/>
      <c r="GLD73" s="264"/>
      <c r="GLE73" s="264"/>
      <c r="GLF73" s="264"/>
      <c r="GLG73" s="264"/>
      <c r="GLH73" s="264"/>
      <c r="GLI73" s="264"/>
      <c r="GLJ73" s="264"/>
      <c r="GLK73" s="264"/>
      <c r="GLL73" s="264"/>
      <c r="GLM73" s="264"/>
      <c r="GLN73" s="264"/>
      <c r="GLO73" s="264"/>
      <c r="GLP73" s="264"/>
      <c r="GLQ73" s="264"/>
      <c r="GLR73" s="264"/>
      <c r="GLS73" s="264"/>
      <c r="GLT73" s="264"/>
      <c r="GLU73" s="264"/>
      <c r="GLV73" s="264"/>
      <c r="GLW73" s="264"/>
      <c r="GLX73" s="264"/>
      <c r="GLY73" s="264"/>
      <c r="GLZ73" s="264"/>
      <c r="GMA73" s="264"/>
      <c r="GMB73" s="264"/>
      <c r="GMC73" s="264"/>
      <c r="GMD73" s="264"/>
      <c r="GME73" s="264"/>
      <c r="GMF73" s="264"/>
      <c r="GMG73" s="264"/>
      <c r="GMH73" s="264"/>
      <c r="GMI73" s="264"/>
      <c r="GMJ73" s="264"/>
      <c r="GMK73" s="264"/>
      <c r="GML73" s="264"/>
      <c r="GMM73" s="264"/>
      <c r="GMN73" s="264"/>
      <c r="GMO73" s="264"/>
      <c r="GMP73" s="264"/>
      <c r="GMQ73" s="264"/>
      <c r="GMR73" s="264"/>
      <c r="GMS73" s="264"/>
      <c r="GMT73" s="264"/>
      <c r="GMU73" s="264"/>
      <c r="GMV73" s="264"/>
      <c r="GMW73" s="264"/>
      <c r="GMX73" s="264"/>
      <c r="GMY73" s="264"/>
      <c r="GMZ73" s="264"/>
      <c r="GNA73" s="264"/>
      <c r="GNB73" s="264"/>
      <c r="GNC73" s="264"/>
      <c r="GND73" s="264"/>
      <c r="GNE73" s="264"/>
      <c r="GNF73" s="264"/>
      <c r="GNG73" s="264"/>
      <c r="GNH73" s="264"/>
      <c r="GNI73" s="264"/>
      <c r="GNJ73" s="264"/>
      <c r="GNK73" s="264"/>
      <c r="GNL73" s="264"/>
      <c r="GNM73" s="264"/>
      <c r="GNN73" s="264"/>
      <c r="GNO73" s="264"/>
      <c r="GNP73" s="264"/>
      <c r="GNQ73" s="264"/>
      <c r="GNR73" s="264"/>
      <c r="GNS73" s="264"/>
      <c r="GNT73" s="264"/>
      <c r="GNU73" s="264"/>
      <c r="GNV73" s="264"/>
      <c r="GNW73" s="264"/>
      <c r="GNX73" s="264"/>
      <c r="GNY73" s="264"/>
      <c r="GNZ73" s="264"/>
      <c r="GOA73" s="264"/>
      <c r="GOB73" s="264"/>
      <c r="GOC73" s="264"/>
      <c r="GOD73" s="264"/>
      <c r="GOE73" s="264"/>
      <c r="GOF73" s="264"/>
      <c r="GOG73" s="264"/>
      <c r="GOH73" s="264"/>
      <c r="GOI73" s="264"/>
      <c r="GOJ73" s="264"/>
      <c r="GOK73" s="264"/>
      <c r="GOL73" s="264"/>
      <c r="GOM73" s="264"/>
      <c r="GON73" s="264"/>
      <c r="GOO73" s="264"/>
      <c r="GOP73" s="264"/>
      <c r="GOQ73" s="264"/>
      <c r="GOR73" s="264"/>
      <c r="GOS73" s="264"/>
      <c r="GOT73" s="264"/>
      <c r="GOU73" s="264"/>
      <c r="GOV73" s="264"/>
      <c r="GOW73" s="264"/>
      <c r="GOX73" s="264"/>
      <c r="GOY73" s="264"/>
      <c r="GOZ73" s="264"/>
      <c r="GPA73" s="264"/>
      <c r="GPB73" s="264"/>
      <c r="GPC73" s="264"/>
      <c r="GPD73" s="264"/>
      <c r="GPE73" s="264"/>
      <c r="GPF73" s="264"/>
      <c r="GPG73" s="264"/>
      <c r="GPH73" s="264"/>
      <c r="GPI73" s="264"/>
      <c r="GPJ73" s="264"/>
      <c r="GPK73" s="264"/>
      <c r="GPL73" s="264"/>
      <c r="GPM73" s="264"/>
      <c r="GPN73" s="264"/>
      <c r="GPO73" s="264"/>
      <c r="GPP73" s="264"/>
      <c r="GPQ73" s="264"/>
      <c r="GPR73" s="264"/>
      <c r="GPS73" s="264"/>
      <c r="GPT73" s="264"/>
      <c r="GPU73" s="264"/>
      <c r="GPV73" s="264"/>
      <c r="GPW73" s="264"/>
      <c r="GPX73" s="264"/>
      <c r="GPY73" s="264"/>
      <c r="GPZ73" s="264"/>
      <c r="GQA73" s="264"/>
      <c r="GQB73" s="264"/>
      <c r="GQC73" s="264"/>
      <c r="GQD73" s="264"/>
      <c r="GQE73" s="264"/>
      <c r="GQF73" s="264"/>
      <c r="GQG73" s="264"/>
      <c r="GQH73" s="264"/>
      <c r="GQI73" s="264"/>
      <c r="GQJ73" s="264"/>
      <c r="GQK73" s="264"/>
      <c r="GQL73" s="264"/>
      <c r="GQM73" s="264"/>
      <c r="GQN73" s="264"/>
      <c r="GQO73" s="264"/>
      <c r="GQP73" s="264"/>
      <c r="GQQ73" s="264"/>
      <c r="GQR73" s="264"/>
      <c r="GQS73" s="264"/>
      <c r="GQT73" s="264"/>
      <c r="GQU73" s="264"/>
      <c r="GQV73" s="264"/>
      <c r="GQW73" s="264"/>
      <c r="GQX73" s="264"/>
      <c r="GQY73" s="264"/>
      <c r="GQZ73" s="264"/>
      <c r="GRA73" s="264"/>
      <c r="GRB73" s="264"/>
      <c r="GRC73" s="264"/>
      <c r="GRD73" s="264"/>
      <c r="GRE73" s="264"/>
      <c r="GRF73" s="264"/>
      <c r="GRG73" s="264"/>
      <c r="GRH73" s="264"/>
      <c r="GRI73" s="264"/>
      <c r="GRJ73" s="264"/>
      <c r="GRK73" s="264"/>
      <c r="GRL73" s="264"/>
      <c r="GRM73" s="264"/>
      <c r="GRN73" s="264"/>
      <c r="GRO73" s="264"/>
      <c r="GRP73" s="264"/>
      <c r="GRQ73" s="264"/>
      <c r="GRR73" s="264"/>
      <c r="GRS73" s="264"/>
      <c r="GRT73" s="264"/>
      <c r="GRU73" s="264"/>
      <c r="GRV73" s="264"/>
      <c r="GRW73" s="264"/>
      <c r="GRX73" s="264"/>
      <c r="GRY73" s="264"/>
      <c r="GRZ73" s="264"/>
      <c r="GSA73" s="264"/>
      <c r="GSB73" s="264"/>
      <c r="GSC73" s="264"/>
      <c r="GSD73" s="264"/>
      <c r="GSE73" s="264"/>
      <c r="GSF73" s="264"/>
      <c r="GSG73" s="264"/>
      <c r="GSH73" s="264"/>
      <c r="GSI73" s="264"/>
      <c r="GSJ73" s="264"/>
      <c r="GSK73" s="264"/>
      <c r="GSL73" s="264"/>
      <c r="GSM73" s="264"/>
      <c r="GSN73" s="264"/>
      <c r="GSO73" s="264"/>
      <c r="GSP73" s="264"/>
      <c r="GSQ73" s="264"/>
      <c r="GSR73" s="264"/>
      <c r="GSS73" s="264"/>
      <c r="GST73" s="264"/>
      <c r="GSU73" s="264"/>
      <c r="GSV73" s="264"/>
      <c r="GSW73" s="264"/>
      <c r="GSX73" s="264"/>
      <c r="GSY73" s="264"/>
      <c r="GSZ73" s="264"/>
      <c r="GTA73" s="264"/>
      <c r="GTB73" s="264"/>
      <c r="GTC73" s="264"/>
      <c r="GTD73" s="264"/>
      <c r="GTE73" s="264"/>
      <c r="GTF73" s="264"/>
      <c r="GTG73" s="264"/>
      <c r="GTH73" s="264"/>
      <c r="GTI73" s="264"/>
      <c r="GTJ73" s="264"/>
      <c r="GTK73" s="264"/>
      <c r="GTL73" s="264"/>
      <c r="GTM73" s="264"/>
      <c r="GTN73" s="264"/>
      <c r="GTO73" s="264"/>
      <c r="GTP73" s="264"/>
      <c r="GTQ73" s="264"/>
      <c r="GTR73" s="264"/>
      <c r="GTS73" s="264"/>
      <c r="GTT73" s="264"/>
      <c r="GTU73" s="264"/>
      <c r="GTV73" s="264"/>
      <c r="GTW73" s="264"/>
      <c r="GTX73" s="264"/>
      <c r="GTY73" s="264"/>
      <c r="GTZ73" s="264"/>
      <c r="GUA73" s="264"/>
      <c r="GUB73" s="264"/>
      <c r="GUC73" s="264"/>
      <c r="GUD73" s="264"/>
      <c r="GUE73" s="264"/>
      <c r="GUF73" s="264"/>
      <c r="GUG73" s="264"/>
      <c r="GUH73" s="264"/>
      <c r="GUI73" s="264"/>
      <c r="GUJ73" s="264"/>
      <c r="GUK73" s="264"/>
      <c r="GUL73" s="264"/>
      <c r="GUM73" s="264"/>
      <c r="GUN73" s="264"/>
      <c r="GUO73" s="264"/>
      <c r="GUP73" s="264"/>
      <c r="GUQ73" s="264"/>
      <c r="GUR73" s="264"/>
      <c r="GUS73" s="264"/>
      <c r="GUT73" s="264"/>
      <c r="GUU73" s="264"/>
      <c r="GUV73" s="264"/>
      <c r="GUW73" s="264"/>
      <c r="GUX73" s="264"/>
      <c r="GUY73" s="264"/>
      <c r="GUZ73" s="264"/>
      <c r="GVA73" s="264"/>
      <c r="GVB73" s="264"/>
      <c r="GVC73" s="264"/>
      <c r="GVD73" s="264"/>
      <c r="GVE73" s="264"/>
      <c r="GVF73" s="264"/>
      <c r="GVG73" s="264"/>
      <c r="GVH73" s="264"/>
      <c r="GVI73" s="264"/>
      <c r="GVJ73" s="264"/>
      <c r="GVK73" s="264"/>
      <c r="GVL73" s="264"/>
      <c r="GVM73" s="264"/>
      <c r="GVN73" s="264"/>
      <c r="GVO73" s="264"/>
      <c r="GVP73" s="264"/>
      <c r="GVQ73" s="264"/>
      <c r="GVR73" s="264"/>
      <c r="GVS73" s="264"/>
      <c r="GVT73" s="264"/>
      <c r="GVU73" s="264"/>
      <c r="GVV73" s="264"/>
      <c r="GVW73" s="264"/>
      <c r="GVX73" s="264"/>
      <c r="GVY73" s="264"/>
      <c r="GVZ73" s="264"/>
      <c r="GWA73" s="264"/>
      <c r="GWB73" s="264"/>
      <c r="GWC73" s="264"/>
      <c r="GWD73" s="264"/>
      <c r="GWE73" s="264"/>
      <c r="GWF73" s="264"/>
      <c r="GWG73" s="264"/>
      <c r="GWH73" s="264"/>
      <c r="GWI73" s="264"/>
      <c r="GWJ73" s="264"/>
      <c r="GWK73" s="264"/>
      <c r="GWL73" s="264"/>
      <c r="GWM73" s="264"/>
      <c r="GWN73" s="264"/>
      <c r="GWO73" s="264"/>
      <c r="GWP73" s="264"/>
      <c r="GWQ73" s="264"/>
      <c r="GWR73" s="264"/>
      <c r="GWS73" s="264"/>
      <c r="GWT73" s="264"/>
      <c r="GWU73" s="264"/>
      <c r="GWV73" s="264"/>
      <c r="GWW73" s="264"/>
      <c r="GWX73" s="264"/>
      <c r="GWY73" s="264"/>
      <c r="GWZ73" s="264"/>
      <c r="GXA73" s="264"/>
      <c r="GXB73" s="264"/>
      <c r="GXC73" s="264"/>
      <c r="GXD73" s="264"/>
      <c r="GXE73" s="264"/>
      <c r="GXF73" s="264"/>
      <c r="GXG73" s="264"/>
      <c r="GXH73" s="264"/>
      <c r="GXI73" s="264"/>
      <c r="GXJ73" s="264"/>
      <c r="GXK73" s="264"/>
      <c r="GXL73" s="264"/>
      <c r="GXM73" s="264"/>
      <c r="GXN73" s="264"/>
      <c r="GXO73" s="264"/>
      <c r="GXP73" s="264"/>
      <c r="GXQ73" s="264"/>
      <c r="GXR73" s="264"/>
      <c r="GXS73" s="264"/>
      <c r="GXT73" s="264"/>
      <c r="GXU73" s="264"/>
      <c r="GXV73" s="264"/>
      <c r="GXW73" s="264"/>
      <c r="GXX73" s="264"/>
      <c r="GXY73" s="264"/>
      <c r="GXZ73" s="264"/>
      <c r="GYA73" s="264"/>
      <c r="GYB73" s="264"/>
      <c r="GYC73" s="264"/>
      <c r="GYD73" s="264"/>
      <c r="GYE73" s="264"/>
      <c r="GYF73" s="264"/>
      <c r="GYG73" s="264"/>
      <c r="GYH73" s="264"/>
      <c r="GYI73" s="264"/>
      <c r="GYJ73" s="264"/>
      <c r="GYK73" s="264"/>
      <c r="GYL73" s="264"/>
      <c r="GYM73" s="264"/>
      <c r="GYN73" s="264"/>
      <c r="GYO73" s="264"/>
      <c r="GYP73" s="264"/>
      <c r="GYQ73" s="264"/>
      <c r="GYR73" s="264"/>
      <c r="GYS73" s="264"/>
      <c r="GYT73" s="264"/>
      <c r="GYU73" s="264"/>
      <c r="GYV73" s="264"/>
      <c r="GYW73" s="264"/>
      <c r="GYX73" s="264"/>
      <c r="GYY73" s="264"/>
      <c r="GYZ73" s="264"/>
      <c r="GZA73" s="264"/>
      <c r="GZB73" s="264"/>
      <c r="GZC73" s="264"/>
      <c r="GZD73" s="264"/>
      <c r="GZE73" s="264"/>
      <c r="GZF73" s="264"/>
      <c r="GZG73" s="264"/>
      <c r="GZH73" s="264"/>
      <c r="GZI73" s="264"/>
      <c r="GZJ73" s="264"/>
      <c r="GZK73" s="264"/>
      <c r="GZL73" s="264"/>
      <c r="GZM73" s="264"/>
      <c r="GZN73" s="264"/>
      <c r="GZO73" s="264"/>
      <c r="GZP73" s="264"/>
      <c r="GZQ73" s="264"/>
      <c r="GZR73" s="264"/>
      <c r="GZS73" s="264"/>
      <c r="GZT73" s="264"/>
      <c r="GZU73" s="264"/>
      <c r="GZV73" s="264"/>
      <c r="GZW73" s="264"/>
      <c r="GZX73" s="264"/>
      <c r="GZY73" s="264"/>
      <c r="GZZ73" s="264"/>
      <c r="HAA73" s="264"/>
      <c r="HAB73" s="264"/>
      <c r="HAC73" s="264"/>
      <c r="HAD73" s="264"/>
      <c r="HAE73" s="264"/>
      <c r="HAF73" s="264"/>
      <c r="HAG73" s="264"/>
      <c r="HAH73" s="264"/>
      <c r="HAI73" s="264"/>
      <c r="HAJ73" s="264"/>
      <c r="HAK73" s="264"/>
      <c r="HAL73" s="264"/>
      <c r="HAM73" s="264"/>
      <c r="HAN73" s="264"/>
      <c r="HAO73" s="264"/>
      <c r="HAP73" s="264"/>
      <c r="HAQ73" s="264"/>
      <c r="HAR73" s="264"/>
      <c r="HAS73" s="264"/>
      <c r="HAT73" s="264"/>
      <c r="HAU73" s="264"/>
      <c r="HAV73" s="264"/>
      <c r="HAW73" s="264"/>
      <c r="HAX73" s="264"/>
      <c r="HAY73" s="264"/>
      <c r="HAZ73" s="264"/>
      <c r="HBA73" s="264"/>
      <c r="HBB73" s="264"/>
      <c r="HBC73" s="264"/>
      <c r="HBD73" s="264"/>
      <c r="HBE73" s="264"/>
      <c r="HBF73" s="264"/>
      <c r="HBG73" s="264"/>
      <c r="HBH73" s="264"/>
      <c r="HBI73" s="264"/>
      <c r="HBJ73" s="264"/>
      <c r="HBK73" s="264"/>
      <c r="HBL73" s="264"/>
      <c r="HBM73" s="264"/>
      <c r="HBN73" s="264"/>
      <c r="HBO73" s="264"/>
      <c r="HBP73" s="264"/>
      <c r="HBQ73" s="264"/>
      <c r="HBR73" s="264"/>
      <c r="HBS73" s="264"/>
      <c r="HBT73" s="264"/>
      <c r="HBU73" s="264"/>
      <c r="HBV73" s="264"/>
      <c r="HBW73" s="264"/>
      <c r="HBX73" s="264"/>
      <c r="HBY73" s="264"/>
      <c r="HBZ73" s="264"/>
      <c r="HCA73" s="264"/>
      <c r="HCB73" s="264"/>
      <c r="HCC73" s="264"/>
      <c r="HCD73" s="264"/>
      <c r="HCE73" s="264"/>
      <c r="HCF73" s="264"/>
      <c r="HCG73" s="264"/>
      <c r="HCH73" s="264"/>
      <c r="HCI73" s="264"/>
      <c r="HCJ73" s="264"/>
      <c r="HCK73" s="264"/>
      <c r="HCL73" s="264"/>
      <c r="HCM73" s="264"/>
      <c r="HCN73" s="264"/>
      <c r="HCO73" s="264"/>
      <c r="HCP73" s="264"/>
      <c r="HCQ73" s="264"/>
      <c r="HCR73" s="264"/>
      <c r="HCS73" s="264"/>
      <c r="HCT73" s="264"/>
      <c r="HCU73" s="264"/>
      <c r="HCV73" s="264"/>
      <c r="HCW73" s="264"/>
      <c r="HCX73" s="264"/>
      <c r="HCY73" s="264"/>
      <c r="HCZ73" s="264"/>
      <c r="HDA73" s="264"/>
      <c r="HDB73" s="264"/>
      <c r="HDC73" s="264"/>
      <c r="HDD73" s="264"/>
      <c r="HDE73" s="264"/>
      <c r="HDF73" s="264"/>
      <c r="HDG73" s="264"/>
      <c r="HDH73" s="264"/>
      <c r="HDI73" s="264"/>
      <c r="HDJ73" s="264"/>
      <c r="HDK73" s="264"/>
      <c r="HDL73" s="264"/>
      <c r="HDM73" s="264"/>
      <c r="HDN73" s="264"/>
      <c r="HDO73" s="264"/>
      <c r="HDP73" s="264"/>
      <c r="HDQ73" s="264"/>
      <c r="HDR73" s="264"/>
      <c r="HDS73" s="264"/>
      <c r="HDT73" s="264"/>
      <c r="HDU73" s="264"/>
      <c r="HDV73" s="264"/>
      <c r="HDW73" s="264"/>
      <c r="HDX73" s="264"/>
      <c r="HDY73" s="264"/>
      <c r="HDZ73" s="264"/>
      <c r="HEA73" s="264"/>
      <c r="HEB73" s="264"/>
      <c r="HEC73" s="264"/>
      <c r="HED73" s="264"/>
      <c r="HEE73" s="264"/>
      <c r="HEF73" s="264"/>
      <c r="HEG73" s="264"/>
      <c r="HEH73" s="264"/>
      <c r="HEI73" s="264"/>
      <c r="HEJ73" s="264"/>
      <c r="HEK73" s="264"/>
      <c r="HEL73" s="264"/>
      <c r="HEM73" s="264"/>
      <c r="HEN73" s="264"/>
      <c r="HEO73" s="264"/>
      <c r="HEP73" s="264"/>
      <c r="HEQ73" s="264"/>
      <c r="HER73" s="264"/>
      <c r="HES73" s="264"/>
      <c r="HET73" s="264"/>
      <c r="HEU73" s="264"/>
      <c r="HEV73" s="264"/>
      <c r="HEW73" s="264"/>
      <c r="HEX73" s="264"/>
      <c r="HEY73" s="264"/>
      <c r="HEZ73" s="264"/>
      <c r="HFA73" s="264"/>
      <c r="HFB73" s="264"/>
      <c r="HFC73" s="264"/>
      <c r="HFD73" s="264"/>
      <c r="HFE73" s="264"/>
      <c r="HFF73" s="264"/>
      <c r="HFG73" s="264"/>
      <c r="HFH73" s="264"/>
      <c r="HFI73" s="264"/>
      <c r="HFJ73" s="264"/>
      <c r="HFK73" s="264"/>
      <c r="HFL73" s="264"/>
      <c r="HFM73" s="264"/>
      <c r="HFN73" s="264"/>
      <c r="HFO73" s="264"/>
      <c r="HFP73" s="264"/>
      <c r="HFQ73" s="264"/>
      <c r="HFR73" s="264"/>
      <c r="HFS73" s="264"/>
      <c r="HFT73" s="264"/>
      <c r="HFU73" s="264"/>
      <c r="HFV73" s="264"/>
      <c r="HFW73" s="264"/>
      <c r="HFX73" s="264"/>
      <c r="HFY73" s="264"/>
      <c r="HFZ73" s="264"/>
      <c r="HGA73" s="264"/>
      <c r="HGB73" s="264"/>
      <c r="HGC73" s="264"/>
      <c r="HGD73" s="264"/>
      <c r="HGE73" s="264"/>
      <c r="HGF73" s="264"/>
      <c r="HGG73" s="264"/>
      <c r="HGH73" s="264"/>
      <c r="HGI73" s="264"/>
      <c r="HGJ73" s="264"/>
      <c r="HGK73" s="264"/>
      <c r="HGL73" s="264"/>
      <c r="HGM73" s="264"/>
      <c r="HGN73" s="264"/>
      <c r="HGO73" s="264"/>
      <c r="HGP73" s="264"/>
      <c r="HGQ73" s="264"/>
      <c r="HGR73" s="264"/>
      <c r="HGS73" s="264"/>
      <c r="HGT73" s="264"/>
      <c r="HGU73" s="264"/>
      <c r="HGV73" s="264"/>
      <c r="HGW73" s="264"/>
      <c r="HGX73" s="264"/>
      <c r="HGY73" s="264"/>
      <c r="HGZ73" s="264"/>
      <c r="HHA73" s="264"/>
      <c r="HHB73" s="264"/>
      <c r="HHC73" s="264"/>
      <c r="HHD73" s="264"/>
      <c r="HHE73" s="264"/>
      <c r="HHF73" s="264"/>
      <c r="HHG73" s="264"/>
      <c r="HHH73" s="264"/>
      <c r="HHI73" s="264"/>
      <c r="HHJ73" s="264"/>
      <c r="HHK73" s="264"/>
      <c r="HHL73" s="264"/>
      <c r="HHM73" s="264"/>
      <c r="HHN73" s="264"/>
      <c r="HHO73" s="264"/>
      <c r="HHP73" s="264"/>
      <c r="HHQ73" s="264"/>
      <c r="HHR73" s="264"/>
      <c r="HHS73" s="264"/>
      <c r="HHT73" s="264"/>
      <c r="HHU73" s="264"/>
      <c r="HHV73" s="264"/>
      <c r="HHW73" s="264"/>
      <c r="HHX73" s="264"/>
      <c r="HHY73" s="264"/>
      <c r="HHZ73" s="264"/>
      <c r="HIA73" s="264"/>
      <c r="HIB73" s="264"/>
      <c r="HIC73" s="264"/>
      <c r="HID73" s="264"/>
      <c r="HIE73" s="264"/>
      <c r="HIF73" s="264"/>
      <c r="HIG73" s="264"/>
      <c r="HIH73" s="264"/>
      <c r="HII73" s="264"/>
      <c r="HIJ73" s="264"/>
      <c r="HIK73" s="264"/>
      <c r="HIL73" s="264"/>
      <c r="HIM73" s="264"/>
      <c r="HIN73" s="264"/>
      <c r="HIO73" s="264"/>
      <c r="HIP73" s="264"/>
      <c r="HIQ73" s="264"/>
      <c r="HIR73" s="264"/>
      <c r="HIS73" s="264"/>
      <c r="HIT73" s="264"/>
      <c r="HIU73" s="264"/>
      <c r="HIV73" s="264"/>
      <c r="HIW73" s="264"/>
      <c r="HIX73" s="264"/>
      <c r="HIY73" s="264"/>
      <c r="HIZ73" s="264"/>
      <c r="HJA73" s="264"/>
      <c r="HJB73" s="264"/>
      <c r="HJC73" s="264"/>
      <c r="HJD73" s="264"/>
      <c r="HJE73" s="264"/>
      <c r="HJF73" s="264"/>
      <c r="HJG73" s="264"/>
      <c r="HJH73" s="264"/>
      <c r="HJI73" s="264"/>
      <c r="HJJ73" s="264"/>
      <c r="HJK73" s="264"/>
      <c r="HJL73" s="264"/>
      <c r="HJM73" s="264"/>
      <c r="HJN73" s="264"/>
      <c r="HJO73" s="264"/>
      <c r="HJP73" s="264"/>
      <c r="HJQ73" s="264"/>
      <c r="HJR73" s="264"/>
      <c r="HJS73" s="264"/>
      <c r="HJT73" s="264"/>
      <c r="HJU73" s="264"/>
      <c r="HJV73" s="264"/>
      <c r="HJW73" s="264"/>
      <c r="HJX73" s="264"/>
      <c r="HJY73" s="264"/>
      <c r="HJZ73" s="264"/>
      <c r="HKA73" s="264"/>
      <c r="HKB73" s="264"/>
      <c r="HKC73" s="264"/>
      <c r="HKD73" s="264"/>
      <c r="HKE73" s="264"/>
      <c r="HKF73" s="264"/>
      <c r="HKG73" s="264"/>
      <c r="HKH73" s="264"/>
      <c r="HKI73" s="264"/>
      <c r="HKJ73" s="264"/>
      <c r="HKK73" s="264"/>
      <c r="HKL73" s="264"/>
      <c r="HKM73" s="264"/>
      <c r="HKN73" s="264"/>
      <c r="HKO73" s="264"/>
      <c r="HKP73" s="264"/>
      <c r="HKQ73" s="264"/>
      <c r="HKR73" s="264"/>
      <c r="HKS73" s="264"/>
      <c r="HKT73" s="264"/>
      <c r="HKU73" s="264"/>
      <c r="HKV73" s="264"/>
      <c r="HKW73" s="264"/>
      <c r="HKX73" s="264"/>
      <c r="HKY73" s="264"/>
      <c r="HKZ73" s="264"/>
      <c r="HLA73" s="264"/>
      <c r="HLB73" s="264"/>
      <c r="HLC73" s="264"/>
      <c r="HLD73" s="264"/>
      <c r="HLE73" s="264"/>
      <c r="HLF73" s="264"/>
      <c r="HLG73" s="264"/>
      <c r="HLH73" s="264"/>
      <c r="HLI73" s="264"/>
      <c r="HLJ73" s="264"/>
      <c r="HLK73" s="264"/>
      <c r="HLL73" s="264"/>
      <c r="HLM73" s="264"/>
      <c r="HLN73" s="264"/>
      <c r="HLO73" s="264"/>
      <c r="HLP73" s="264"/>
      <c r="HLQ73" s="264"/>
      <c r="HLR73" s="264"/>
      <c r="HLS73" s="264"/>
      <c r="HLT73" s="264"/>
      <c r="HLU73" s="264"/>
      <c r="HLV73" s="264"/>
      <c r="HLW73" s="264"/>
      <c r="HLX73" s="264"/>
      <c r="HLY73" s="264"/>
      <c r="HLZ73" s="264"/>
      <c r="HMA73" s="264"/>
      <c r="HMB73" s="264"/>
      <c r="HMC73" s="264"/>
      <c r="HMD73" s="264"/>
      <c r="HME73" s="264"/>
      <c r="HMF73" s="264"/>
      <c r="HMG73" s="264"/>
      <c r="HMH73" s="264"/>
      <c r="HMI73" s="264"/>
      <c r="HMJ73" s="264"/>
      <c r="HMK73" s="264"/>
      <c r="HML73" s="264"/>
      <c r="HMM73" s="264"/>
      <c r="HMN73" s="264"/>
      <c r="HMO73" s="264"/>
      <c r="HMP73" s="264"/>
      <c r="HMQ73" s="264"/>
      <c r="HMR73" s="264"/>
      <c r="HMS73" s="264"/>
      <c r="HMT73" s="264"/>
      <c r="HMU73" s="264"/>
      <c r="HMV73" s="264"/>
      <c r="HMW73" s="264"/>
      <c r="HMX73" s="264"/>
      <c r="HMY73" s="264"/>
      <c r="HMZ73" s="264"/>
      <c r="HNA73" s="264"/>
      <c r="HNB73" s="264"/>
      <c r="HNC73" s="264"/>
      <c r="HND73" s="264"/>
      <c r="HNE73" s="264"/>
      <c r="HNF73" s="264"/>
      <c r="HNG73" s="264"/>
      <c r="HNH73" s="264"/>
      <c r="HNI73" s="264"/>
      <c r="HNJ73" s="264"/>
      <c r="HNK73" s="264"/>
      <c r="HNL73" s="264"/>
      <c r="HNM73" s="264"/>
      <c r="HNN73" s="264"/>
      <c r="HNO73" s="264"/>
      <c r="HNP73" s="264"/>
      <c r="HNQ73" s="264"/>
      <c r="HNR73" s="264"/>
      <c r="HNS73" s="264"/>
      <c r="HNT73" s="264"/>
      <c r="HNU73" s="264"/>
      <c r="HNV73" s="264"/>
      <c r="HNW73" s="264"/>
      <c r="HNX73" s="264"/>
      <c r="HNY73" s="264"/>
      <c r="HNZ73" s="264"/>
      <c r="HOA73" s="264"/>
      <c r="HOB73" s="264"/>
      <c r="HOC73" s="264"/>
      <c r="HOD73" s="264"/>
      <c r="HOE73" s="264"/>
      <c r="HOF73" s="264"/>
      <c r="HOG73" s="264"/>
      <c r="HOH73" s="264"/>
      <c r="HOI73" s="264"/>
      <c r="HOJ73" s="264"/>
      <c r="HOK73" s="264"/>
      <c r="HOL73" s="264"/>
      <c r="HOM73" s="264"/>
      <c r="HON73" s="264"/>
      <c r="HOO73" s="264"/>
      <c r="HOP73" s="264"/>
      <c r="HOQ73" s="264"/>
      <c r="HOR73" s="264"/>
      <c r="HOS73" s="264"/>
      <c r="HOT73" s="264"/>
      <c r="HOU73" s="264"/>
      <c r="HOV73" s="264"/>
      <c r="HOW73" s="264"/>
      <c r="HOX73" s="264"/>
      <c r="HOY73" s="264"/>
      <c r="HOZ73" s="264"/>
      <c r="HPA73" s="264"/>
      <c r="HPB73" s="264"/>
      <c r="HPC73" s="264"/>
      <c r="HPD73" s="264"/>
      <c r="HPE73" s="264"/>
      <c r="HPF73" s="264"/>
      <c r="HPG73" s="264"/>
      <c r="HPH73" s="264"/>
      <c r="HPI73" s="264"/>
      <c r="HPJ73" s="264"/>
      <c r="HPK73" s="264"/>
      <c r="HPL73" s="264"/>
      <c r="HPM73" s="264"/>
      <c r="HPN73" s="264"/>
      <c r="HPO73" s="264"/>
      <c r="HPP73" s="264"/>
      <c r="HPQ73" s="264"/>
      <c r="HPR73" s="264"/>
      <c r="HPS73" s="264"/>
      <c r="HPT73" s="264"/>
      <c r="HPU73" s="264"/>
      <c r="HPV73" s="264"/>
      <c r="HPW73" s="264"/>
      <c r="HPX73" s="264"/>
      <c r="HPY73" s="264"/>
      <c r="HPZ73" s="264"/>
      <c r="HQA73" s="264"/>
      <c r="HQB73" s="264"/>
      <c r="HQC73" s="264"/>
      <c r="HQD73" s="264"/>
      <c r="HQE73" s="264"/>
      <c r="HQF73" s="264"/>
      <c r="HQG73" s="264"/>
      <c r="HQH73" s="264"/>
      <c r="HQI73" s="264"/>
      <c r="HQJ73" s="264"/>
      <c r="HQK73" s="264"/>
      <c r="HQL73" s="264"/>
      <c r="HQM73" s="264"/>
      <c r="HQN73" s="264"/>
      <c r="HQO73" s="264"/>
      <c r="HQP73" s="264"/>
      <c r="HQQ73" s="264"/>
      <c r="HQR73" s="264"/>
      <c r="HQS73" s="264"/>
      <c r="HQT73" s="264"/>
      <c r="HQU73" s="264"/>
      <c r="HQV73" s="264"/>
      <c r="HQW73" s="264"/>
      <c r="HQX73" s="264"/>
      <c r="HQY73" s="264"/>
      <c r="HQZ73" s="264"/>
      <c r="HRA73" s="264"/>
      <c r="HRB73" s="264"/>
      <c r="HRC73" s="264"/>
      <c r="HRD73" s="264"/>
      <c r="HRE73" s="264"/>
      <c r="HRF73" s="264"/>
      <c r="HRG73" s="264"/>
      <c r="HRH73" s="264"/>
      <c r="HRI73" s="264"/>
      <c r="HRJ73" s="264"/>
      <c r="HRK73" s="264"/>
      <c r="HRL73" s="264"/>
      <c r="HRM73" s="264"/>
      <c r="HRN73" s="264"/>
      <c r="HRO73" s="264"/>
      <c r="HRP73" s="264"/>
      <c r="HRQ73" s="264"/>
      <c r="HRR73" s="264"/>
      <c r="HRS73" s="264"/>
      <c r="HRT73" s="264"/>
      <c r="HRU73" s="264"/>
      <c r="HRV73" s="264"/>
      <c r="HRW73" s="264"/>
      <c r="HRX73" s="264"/>
      <c r="HRY73" s="264"/>
      <c r="HRZ73" s="264"/>
      <c r="HSA73" s="264"/>
      <c r="HSB73" s="264"/>
      <c r="HSC73" s="264"/>
      <c r="HSD73" s="264"/>
      <c r="HSE73" s="264"/>
      <c r="HSF73" s="264"/>
      <c r="HSG73" s="264"/>
      <c r="HSH73" s="264"/>
      <c r="HSI73" s="264"/>
      <c r="HSJ73" s="264"/>
      <c r="HSK73" s="264"/>
      <c r="HSL73" s="264"/>
      <c r="HSM73" s="264"/>
      <c r="HSN73" s="264"/>
      <c r="HSO73" s="264"/>
      <c r="HSP73" s="264"/>
      <c r="HSQ73" s="264"/>
      <c r="HSR73" s="264"/>
      <c r="HSS73" s="264"/>
      <c r="HST73" s="264"/>
      <c r="HSU73" s="264"/>
      <c r="HSV73" s="264"/>
      <c r="HSW73" s="264"/>
      <c r="HSX73" s="264"/>
      <c r="HSY73" s="264"/>
      <c r="HSZ73" s="264"/>
      <c r="HTA73" s="264"/>
      <c r="HTB73" s="264"/>
      <c r="HTC73" s="264"/>
      <c r="HTD73" s="264"/>
      <c r="HTE73" s="264"/>
      <c r="HTF73" s="264"/>
      <c r="HTG73" s="264"/>
      <c r="HTH73" s="264"/>
      <c r="HTI73" s="264"/>
      <c r="HTJ73" s="264"/>
      <c r="HTK73" s="264"/>
      <c r="HTL73" s="264"/>
      <c r="HTM73" s="264"/>
      <c r="HTN73" s="264"/>
      <c r="HTO73" s="264"/>
      <c r="HTP73" s="264"/>
      <c r="HTQ73" s="264"/>
      <c r="HTR73" s="264"/>
      <c r="HTS73" s="264"/>
      <c r="HTT73" s="264"/>
      <c r="HTU73" s="264"/>
      <c r="HTV73" s="264"/>
      <c r="HTW73" s="264"/>
      <c r="HTX73" s="264"/>
      <c r="HTY73" s="264"/>
      <c r="HTZ73" s="264"/>
      <c r="HUA73" s="264"/>
      <c r="HUB73" s="264"/>
      <c r="HUC73" s="264"/>
      <c r="HUD73" s="264"/>
      <c r="HUE73" s="264"/>
      <c r="HUF73" s="264"/>
      <c r="HUG73" s="264"/>
      <c r="HUH73" s="264"/>
      <c r="HUI73" s="264"/>
      <c r="HUJ73" s="264"/>
      <c r="HUK73" s="264"/>
      <c r="HUL73" s="264"/>
      <c r="HUM73" s="264"/>
      <c r="HUN73" s="264"/>
      <c r="HUO73" s="264"/>
      <c r="HUP73" s="264"/>
      <c r="HUQ73" s="264"/>
      <c r="HUR73" s="264"/>
      <c r="HUS73" s="264"/>
      <c r="HUT73" s="264"/>
      <c r="HUU73" s="264"/>
      <c r="HUV73" s="264"/>
      <c r="HUW73" s="264"/>
      <c r="HUX73" s="264"/>
      <c r="HUY73" s="264"/>
      <c r="HUZ73" s="264"/>
      <c r="HVA73" s="264"/>
      <c r="HVB73" s="264"/>
      <c r="HVC73" s="264"/>
      <c r="HVD73" s="264"/>
      <c r="HVE73" s="264"/>
      <c r="HVF73" s="264"/>
      <c r="HVG73" s="264"/>
      <c r="HVH73" s="264"/>
      <c r="HVI73" s="264"/>
      <c r="HVJ73" s="264"/>
      <c r="HVK73" s="264"/>
      <c r="HVL73" s="264"/>
      <c r="HVM73" s="264"/>
      <c r="HVN73" s="264"/>
      <c r="HVO73" s="264"/>
      <c r="HVP73" s="264"/>
      <c r="HVQ73" s="264"/>
      <c r="HVR73" s="264"/>
      <c r="HVS73" s="264"/>
      <c r="HVT73" s="264"/>
      <c r="HVU73" s="264"/>
      <c r="HVV73" s="264"/>
      <c r="HVW73" s="264"/>
      <c r="HVX73" s="264"/>
      <c r="HVY73" s="264"/>
      <c r="HVZ73" s="264"/>
      <c r="HWA73" s="264"/>
      <c r="HWB73" s="264"/>
      <c r="HWC73" s="264"/>
      <c r="HWD73" s="264"/>
      <c r="HWE73" s="264"/>
      <c r="HWF73" s="264"/>
      <c r="HWG73" s="264"/>
      <c r="HWH73" s="264"/>
      <c r="HWI73" s="264"/>
      <c r="HWJ73" s="264"/>
      <c r="HWK73" s="264"/>
      <c r="HWL73" s="264"/>
      <c r="HWM73" s="264"/>
      <c r="HWN73" s="264"/>
      <c r="HWO73" s="264"/>
      <c r="HWP73" s="264"/>
      <c r="HWQ73" s="264"/>
      <c r="HWR73" s="264"/>
      <c r="HWS73" s="264"/>
      <c r="HWT73" s="264"/>
      <c r="HWU73" s="264"/>
      <c r="HWV73" s="264"/>
      <c r="HWW73" s="264"/>
      <c r="HWX73" s="264"/>
      <c r="HWY73" s="264"/>
      <c r="HWZ73" s="264"/>
      <c r="HXA73" s="264"/>
      <c r="HXB73" s="264"/>
      <c r="HXC73" s="264"/>
      <c r="HXD73" s="264"/>
      <c r="HXE73" s="264"/>
      <c r="HXF73" s="264"/>
      <c r="HXG73" s="264"/>
      <c r="HXH73" s="264"/>
      <c r="HXI73" s="264"/>
      <c r="HXJ73" s="264"/>
      <c r="HXK73" s="264"/>
      <c r="HXL73" s="264"/>
      <c r="HXM73" s="264"/>
      <c r="HXN73" s="264"/>
      <c r="HXO73" s="264"/>
      <c r="HXP73" s="264"/>
      <c r="HXQ73" s="264"/>
      <c r="HXR73" s="264"/>
      <c r="HXS73" s="264"/>
      <c r="HXT73" s="264"/>
      <c r="HXU73" s="264"/>
      <c r="HXV73" s="264"/>
      <c r="HXW73" s="264"/>
      <c r="HXX73" s="264"/>
      <c r="HXY73" s="264"/>
      <c r="HXZ73" s="264"/>
      <c r="HYA73" s="264"/>
      <c r="HYB73" s="264"/>
      <c r="HYC73" s="264"/>
      <c r="HYD73" s="264"/>
      <c r="HYE73" s="264"/>
      <c r="HYF73" s="264"/>
      <c r="HYG73" s="264"/>
      <c r="HYH73" s="264"/>
      <c r="HYI73" s="264"/>
      <c r="HYJ73" s="264"/>
      <c r="HYK73" s="264"/>
      <c r="HYL73" s="264"/>
      <c r="HYM73" s="264"/>
      <c r="HYN73" s="264"/>
      <c r="HYO73" s="264"/>
      <c r="HYP73" s="264"/>
      <c r="HYQ73" s="264"/>
      <c r="HYR73" s="264"/>
      <c r="HYS73" s="264"/>
      <c r="HYT73" s="264"/>
      <c r="HYU73" s="264"/>
      <c r="HYV73" s="264"/>
      <c r="HYW73" s="264"/>
      <c r="HYX73" s="264"/>
      <c r="HYY73" s="264"/>
      <c r="HYZ73" s="264"/>
      <c r="HZA73" s="264"/>
      <c r="HZB73" s="264"/>
      <c r="HZC73" s="264"/>
      <c r="HZD73" s="264"/>
      <c r="HZE73" s="264"/>
      <c r="HZF73" s="264"/>
      <c r="HZG73" s="264"/>
      <c r="HZH73" s="264"/>
      <c r="HZI73" s="264"/>
      <c r="HZJ73" s="264"/>
      <c r="HZK73" s="264"/>
      <c r="HZL73" s="264"/>
      <c r="HZM73" s="264"/>
      <c r="HZN73" s="264"/>
      <c r="HZO73" s="264"/>
      <c r="HZP73" s="264"/>
      <c r="HZQ73" s="264"/>
      <c r="HZR73" s="264"/>
      <c r="HZS73" s="264"/>
      <c r="HZT73" s="264"/>
      <c r="HZU73" s="264"/>
      <c r="HZV73" s="264"/>
      <c r="HZW73" s="264"/>
      <c r="HZX73" s="264"/>
      <c r="HZY73" s="264"/>
      <c r="HZZ73" s="264"/>
      <c r="IAA73" s="264"/>
      <c r="IAB73" s="264"/>
      <c r="IAC73" s="264"/>
      <c r="IAD73" s="264"/>
      <c r="IAE73" s="264"/>
      <c r="IAF73" s="264"/>
      <c r="IAG73" s="264"/>
      <c r="IAH73" s="264"/>
      <c r="IAI73" s="264"/>
      <c r="IAJ73" s="264"/>
      <c r="IAK73" s="264"/>
      <c r="IAL73" s="264"/>
      <c r="IAM73" s="264"/>
      <c r="IAN73" s="264"/>
      <c r="IAO73" s="264"/>
      <c r="IAP73" s="264"/>
      <c r="IAQ73" s="264"/>
      <c r="IAR73" s="264"/>
      <c r="IAS73" s="264"/>
      <c r="IAT73" s="264"/>
      <c r="IAU73" s="264"/>
      <c r="IAV73" s="264"/>
      <c r="IAW73" s="264"/>
      <c r="IAX73" s="264"/>
      <c r="IAY73" s="264"/>
      <c r="IAZ73" s="264"/>
      <c r="IBA73" s="264"/>
      <c r="IBB73" s="264"/>
      <c r="IBC73" s="264"/>
      <c r="IBD73" s="264"/>
      <c r="IBE73" s="264"/>
      <c r="IBF73" s="264"/>
      <c r="IBG73" s="264"/>
      <c r="IBH73" s="264"/>
      <c r="IBI73" s="264"/>
      <c r="IBJ73" s="264"/>
      <c r="IBK73" s="264"/>
      <c r="IBL73" s="264"/>
      <c r="IBM73" s="264"/>
      <c r="IBN73" s="264"/>
      <c r="IBO73" s="264"/>
      <c r="IBP73" s="264"/>
      <c r="IBQ73" s="264"/>
      <c r="IBR73" s="264"/>
      <c r="IBS73" s="264"/>
      <c r="IBT73" s="264"/>
      <c r="IBU73" s="264"/>
      <c r="IBV73" s="264"/>
      <c r="IBW73" s="264"/>
      <c r="IBX73" s="264"/>
      <c r="IBY73" s="264"/>
      <c r="IBZ73" s="264"/>
      <c r="ICA73" s="264"/>
      <c r="ICB73" s="264"/>
      <c r="ICC73" s="264"/>
      <c r="ICD73" s="264"/>
      <c r="ICE73" s="264"/>
      <c r="ICF73" s="264"/>
      <c r="ICG73" s="264"/>
      <c r="ICH73" s="264"/>
      <c r="ICI73" s="264"/>
      <c r="ICJ73" s="264"/>
      <c r="ICK73" s="264"/>
      <c r="ICL73" s="264"/>
      <c r="ICM73" s="264"/>
      <c r="ICN73" s="264"/>
      <c r="ICO73" s="264"/>
      <c r="ICP73" s="264"/>
      <c r="ICQ73" s="264"/>
      <c r="ICR73" s="264"/>
      <c r="ICS73" s="264"/>
      <c r="ICT73" s="264"/>
      <c r="ICU73" s="264"/>
      <c r="ICV73" s="264"/>
      <c r="ICW73" s="264"/>
      <c r="ICX73" s="264"/>
      <c r="ICY73" s="264"/>
      <c r="ICZ73" s="264"/>
      <c r="IDA73" s="264"/>
      <c r="IDB73" s="264"/>
      <c r="IDC73" s="264"/>
      <c r="IDD73" s="264"/>
      <c r="IDE73" s="264"/>
      <c r="IDF73" s="264"/>
      <c r="IDG73" s="264"/>
      <c r="IDH73" s="264"/>
      <c r="IDI73" s="264"/>
      <c r="IDJ73" s="264"/>
      <c r="IDK73" s="264"/>
      <c r="IDL73" s="264"/>
      <c r="IDM73" s="264"/>
      <c r="IDN73" s="264"/>
      <c r="IDO73" s="264"/>
      <c r="IDP73" s="264"/>
      <c r="IDQ73" s="264"/>
      <c r="IDR73" s="264"/>
      <c r="IDS73" s="264"/>
      <c r="IDT73" s="264"/>
      <c r="IDU73" s="264"/>
      <c r="IDV73" s="264"/>
      <c r="IDW73" s="264"/>
      <c r="IDX73" s="264"/>
      <c r="IDY73" s="264"/>
      <c r="IDZ73" s="264"/>
      <c r="IEA73" s="264"/>
      <c r="IEB73" s="264"/>
      <c r="IEC73" s="264"/>
      <c r="IED73" s="264"/>
      <c r="IEE73" s="264"/>
      <c r="IEF73" s="264"/>
      <c r="IEG73" s="264"/>
      <c r="IEH73" s="264"/>
      <c r="IEI73" s="264"/>
      <c r="IEJ73" s="264"/>
      <c r="IEK73" s="264"/>
      <c r="IEL73" s="264"/>
      <c r="IEM73" s="264"/>
      <c r="IEN73" s="264"/>
      <c r="IEO73" s="264"/>
      <c r="IEP73" s="264"/>
      <c r="IEQ73" s="264"/>
      <c r="IER73" s="264"/>
      <c r="IES73" s="264"/>
      <c r="IET73" s="264"/>
      <c r="IEU73" s="264"/>
      <c r="IEV73" s="264"/>
      <c r="IEW73" s="264"/>
      <c r="IEX73" s="264"/>
      <c r="IEY73" s="264"/>
      <c r="IEZ73" s="264"/>
      <c r="IFA73" s="264"/>
      <c r="IFB73" s="264"/>
      <c r="IFC73" s="264"/>
      <c r="IFD73" s="264"/>
      <c r="IFE73" s="264"/>
      <c r="IFF73" s="264"/>
      <c r="IFG73" s="264"/>
      <c r="IFH73" s="264"/>
      <c r="IFI73" s="264"/>
      <c r="IFJ73" s="264"/>
      <c r="IFK73" s="264"/>
      <c r="IFL73" s="264"/>
      <c r="IFM73" s="264"/>
      <c r="IFN73" s="264"/>
      <c r="IFO73" s="264"/>
      <c r="IFP73" s="264"/>
      <c r="IFQ73" s="264"/>
      <c r="IFR73" s="264"/>
      <c r="IFS73" s="264"/>
      <c r="IFT73" s="264"/>
      <c r="IFU73" s="264"/>
      <c r="IFV73" s="264"/>
      <c r="IFW73" s="264"/>
      <c r="IFX73" s="264"/>
      <c r="IFY73" s="264"/>
      <c r="IFZ73" s="264"/>
      <c r="IGA73" s="264"/>
      <c r="IGB73" s="264"/>
      <c r="IGC73" s="264"/>
      <c r="IGD73" s="264"/>
      <c r="IGE73" s="264"/>
      <c r="IGF73" s="264"/>
      <c r="IGG73" s="264"/>
      <c r="IGH73" s="264"/>
      <c r="IGI73" s="264"/>
      <c r="IGJ73" s="264"/>
      <c r="IGK73" s="264"/>
      <c r="IGL73" s="264"/>
      <c r="IGM73" s="264"/>
      <c r="IGN73" s="264"/>
      <c r="IGO73" s="264"/>
      <c r="IGP73" s="264"/>
      <c r="IGQ73" s="264"/>
      <c r="IGR73" s="264"/>
      <c r="IGS73" s="264"/>
      <c r="IGT73" s="264"/>
      <c r="IGU73" s="264"/>
      <c r="IGV73" s="264"/>
      <c r="IGW73" s="264"/>
      <c r="IGX73" s="264"/>
      <c r="IGY73" s="264"/>
      <c r="IGZ73" s="264"/>
      <c r="IHA73" s="264"/>
      <c r="IHB73" s="264"/>
      <c r="IHC73" s="264"/>
      <c r="IHD73" s="264"/>
      <c r="IHE73" s="264"/>
      <c r="IHF73" s="264"/>
      <c r="IHG73" s="264"/>
      <c r="IHH73" s="264"/>
      <c r="IHI73" s="264"/>
      <c r="IHJ73" s="264"/>
      <c r="IHK73" s="264"/>
      <c r="IHL73" s="264"/>
      <c r="IHM73" s="264"/>
      <c r="IHN73" s="264"/>
      <c r="IHO73" s="264"/>
      <c r="IHP73" s="264"/>
      <c r="IHQ73" s="264"/>
      <c r="IHR73" s="264"/>
      <c r="IHS73" s="264"/>
      <c r="IHT73" s="264"/>
      <c r="IHU73" s="264"/>
      <c r="IHV73" s="264"/>
      <c r="IHW73" s="264"/>
      <c r="IHX73" s="264"/>
      <c r="IHY73" s="264"/>
      <c r="IHZ73" s="264"/>
      <c r="IIA73" s="264"/>
      <c r="IIB73" s="264"/>
      <c r="IIC73" s="264"/>
      <c r="IID73" s="264"/>
      <c r="IIE73" s="264"/>
      <c r="IIF73" s="264"/>
      <c r="IIG73" s="264"/>
      <c r="IIH73" s="264"/>
      <c r="III73" s="264"/>
      <c r="IIJ73" s="264"/>
      <c r="IIK73" s="264"/>
      <c r="IIL73" s="264"/>
      <c r="IIM73" s="264"/>
      <c r="IIN73" s="264"/>
      <c r="IIO73" s="264"/>
      <c r="IIP73" s="264"/>
      <c r="IIQ73" s="264"/>
      <c r="IIR73" s="264"/>
      <c r="IIS73" s="264"/>
      <c r="IIT73" s="264"/>
      <c r="IIU73" s="264"/>
      <c r="IIV73" s="264"/>
      <c r="IIW73" s="264"/>
      <c r="IIX73" s="264"/>
      <c r="IIY73" s="264"/>
      <c r="IIZ73" s="264"/>
      <c r="IJA73" s="264"/>
      <c r="IJB73" s="264"/>
      <c r="IJC73" s="264"/>
      <c r="IJD73" s="264"/>
      <c r="IJE73" s="264"/>
      <c r="IJF73" s="264"/>
      <c r="IJG73" s="264"/>
      <c r="IJH73" s="264"/>
      <c r="IJI73" s="264"/>
      <c r="IJJ73" s="264"/>
      <c r="IJK73" s="264"/>
      <c r="IJL73" s="264"/>
      <c r="IJM73" s="264"/>
      <c r="IJN73" s="264"/>
      <c r="IJO73" s="264"/>
      <c r="IJP73" s="264"/>
      <c r="IJQ73" s="264"/>
      <c r="IJR73" s="264"/>
      <c r="IJS73" s="264"/>
      <c r="IJT73" s="264"/>
      <c r="IJU73" s="264"/>
      <c r="IJV73" s="264"/>
      <c r="IJW73" s="264"/>
      <c r="IJX73" s="264"/>
      <c r="IJY73" s="264"/>
      <c r="IJZ73" s="264"/>
      <c r="IKA73" s="264"/>
      <c r="IKB73" s="264"/>
      <c r="IKC73" s="264"/>
      <c r="IKD73" s="264"/>
      <c r="IKE73" s="264"/>
      <c r="IKF73" s="264"/>
      <c r="IKG73" s="264"/>
      <c r="IKH73" s="264"/>
      <c r="IKI73" s="264"/>
      <c r="IKJ73" s="264"/>
      <c r="IKK73" s="264"/>
      <c r="IKL73" s="264"/>
      <c r="IKM73" s="264"/>
      <c r="IKN73" s="264"/>
      <c r="IKO73" s="264"/>
      <c r="IKP73" s="264"/>
      <c r="IKQ73" s="264"/>
      <c r="IKR73" s="264"/>
      <c r="IKS73" s="264"/>
      <c r="IKT73" s="264"/>
      <c r="IKU73" s="264"/>
      <c r="IKV73" s="264"/>
      <c r="IKW73" s="264"/>
      <c r="IKX73" s="264"/>
      <c r="IKY73" s="264"/>
      <c r="IKZ73" s="264"/>
      <c r="ILA73" s="264"/>
      <c r="ILB73" s="264"/>
      <c r="ILC73" s="264"/>
      <c r="ILD73" s="264"/>
      <c r="ILE73" s="264"/>
      <c r="ILF73" s="264"/>
      <c r="ILG73" s="264"/>
      <c r="ILH73" s="264"/>
      <c r="ILI73" s="264"/>
      <c r="ILJ73" s="264"/>
      <c r="ILK73" s="264"/>
      <c r="ILL73" s="264"/>
      <c r="ILM73" s="264"/>
      <c r="ILN73" s="264"/>
      <c r="ILO73" s="264"/>
      <c r="ILP73" s="264"/>
      <c r="ILQ73" s="264"/>
      <c r="ILR73" s="264"/>
      <c r="ILS73" s="264"/>
      <c r="ILT73" s="264"/>
      <c r="ILU73" s="264"/>
      <c r="ILV73" s="264"/>
      <c r="ILW73" s="264"/>
      <c r="ILX73" s="264"/>
      <c r="ILY73" s="264"/>
      <c r="ILZ73" s="264"/>
      <c r="IMA73" s="264"/>
      <c r="IMB73" s="264"/>
      <c r="IMC73" s="264"/>
      <c r="IMD73" s="264"/>
      <c r="IME73" s="264"/>
      <c r="IMF73" s="264"/>
      <c r="IMG73" s="264"/>
      <c r="IMH73" s="264"/>
      <c r="IMI73" s="264"/>
      <c r="IMJ73" s="264"/>
      <c r="IMK73" s="264"/>
      <c r="IML73" s="264"/>
      <c r="IMM73" s="264"/>
      <c r="IMN73" s="264"/>
      <c r="IMO73" s="264"/>
      <c r="IMP73" s="264"/>
      <c r="IMQ73" s="264"/>
      <c r="IMR73" s="264"/>
      <c r="IMS73" s="264"/>
      <c r="IMT73" s="264"/>
      <c r="IMU73" s="264"/>
      <c r="IMV73" s="264"/>
      <c r="IMW73" s="264"/>
      <c r="IMX73" s="264"/>
      <c r="IMY73" s="264"/>
      <c r="IMZ73" s="264"/>
      <c r="INA73" s="264"/>
      <c r="INB73" s="264"/>
      <c r="INC73" s="264"/>
      <c r="IND73" s="264"/>
      <c r="INE73" s="264"/>
      <c r="INF73" s="264"/>
      <c r="ING73" s="264"/>
      <c r="INH73" s="264"/>
      <c r="INI73" s="264"/>
      <c r="INJ73" s="264"/>
      <c r="INK73" s="264"/>
      <c r="INL73" s="264"/>
      <c r="INM73" s="264"/>
      <c r="INN73" s="264"/>
      <c r="INO73" s="264"/>
      <c r="INP73" s="264"/>
      <c r="INQ73" s="264"/>
      <c r="INR73" s="264"/>
      <c r="INS73" s="264"/>
      <c r="INT73" s="264"/>
      <c r="INU73" s="264"/>
      <c r="INV73" s="264"/>
      <c r="INW73" s="264"/>
      <c r="INX73" s="264"/>
      <c r="INY73" s="264"/>
      <c r="INZ73" s="264"/>
      <c r="IOA73" s="264"/>
      <c r="IOB73" s="264"/>
      <c r="IOC73" s="264"/>
      <c r="IOD73" s="264"/>
      <c r="IOE73" s="264"/>
      <c r="IOF73" s="264"/>
      <c r="IOG73" s="264"/>
      <c r="IOH73" s="264"/>
      <c r="IOI73" s="264"/>
      <c r="IOJ73" s="264"/>
      <c r="IOK73" s="264"/>
      <c r="IOL73" s="264"/>
      <c r="IOM73" s="264"/>
      <c r="ION73" s="264"/>
      <c r="IOO73" s="264"/>
      <c r="IOP73" s="264"/>
      <c r="IOQ73" s="264"/>
      <c r="IOR73" s="264"/>
      <c r="IOS73" s="264"/>
      <c r="IOT73" s="264"/>
      <c r="IOU73" s="264"/>
      <c r="IOV73" s="264"/>
      <c r="IOW73" s="264"/>
      <c r="IOX73" s="264"/>
      <c r="IOY73" s="264"/>
      <c r="IOZ73" s="264"/>
      <c r="IPA73" s="264"/>
      <c r="IPB73" s="264"/>
      <c r="IPC73" s="264"/>
      <c r="IPD73" s="264"/>
      <c r="IPE73" s="264"/>
      <c r="IPF73" s="264"/>
      <c r="IPG73" s="264"/>
      <c r="IPH73" s="264"/>
      <c r="IPI73" s="264"/>
      <c r="IPJ73" s="264"/>
      <c r="IPK73" s="264"/>
      <c r="IPL73" s="264"/>
      <c r="IPM73" s="264"/>
      <c r="IPN73" s="264"/>
      <c r="IPO73" s="264"/>
      <c r="IPP73" s="264"/>
      <c r="IPQ73" s="264"/>
      <c r="IPR73" s="264"/>
      <c r="IPS73" s="264"/>
      <c r="IPT73" s="264"/>
      <c r="IPU73" s="264"/>
      <c r="IPV73" s="264"/>
      <c r="IPW73" s="264"/>
      <c r="IPX73" s="264"/>
      <c r="IPY73" s="264"/>
      <c r="IPZ73" s="264"/>
      <c r="IQA73" s="264"/>
      <c r="IQB73" s="264"/>
      <c r="IQC73" s="264"/>
      <c r="IQD73" s="264"/>
      <c r="IQE73" s="264"/>
      <c r="IQF73" s="264"/>
      <c r="IQG73" s="264"/>
      <c r="IQH73" s="264"/>
      <c r="IQI73" s="264"/>
      <c r="IQJ73" s="264"/>
      <c r="IQK73" s="264"/>
      <c r="IQL73" s="264"/>
      <c r="IQM73" s="264"/>
      <c r="IQN73" s="264"/>
      <c r="IQO73" s="264"/>
      <c r="IQP73" s="264"/>
      <c r="IQQ73" s="264"/>
      <c r="IQR73" s="264"/>
      <c r="IQS73" s="264"/>
      <c r="IQT73" s="264"/>
      <c r="IQU73" s="264"/>
      <c r="IQV73" s="264"/>
      <c r="IQW73" s="264"/>
      <c r="IQX73" s="264"/>
      <c r="IQY73" s="264"/>
      <c r="IQZ73" s="264"/>
      <c r="IRA73" s="264"/>
      <c r="IRB73" s="264"/>
      <c r="IRC73" s="264"/>
      <c r="IRD73" s="264"/>
      <c r="IRE73" s="264"/>
      <c r="IRF73" s="264"/>
      <c r="IRG73" s="264"/>
      <c r="IRH73" s="264"/>
      <c r="IRI73" s="264"/>
      <c r="IRJ73" s="264"/>
      <c r="IRK73" s="264"/>
      <c r="IRL73" s="264"/>
      <c r="IRM73" s="264"/>
      <c r="IRN73" s="264"/>
      <c r="IRO73" s="264"/>
      <c r="IRP73" s="264"/>
      <c r="IRQ73" s="264"/>
      <c r="IRR73" s="264"/>
      <c r="IRS73" s="264"/>
      <c r="IRT73" s="264"/>
      <c r="IRU73" s="264"/>
      <c r="IRV73" s="264"/>
      <c r="IRW73" s="264"/>
      <c r="IRX73" s="264"/>
      <c r="IRY73" s="264"/>
      <c r="IRZ73" s="264"/>
      <c r="ISA73" s="264"/>
      <c r="ISB73" s="264"/>
      <c r="ISC73" s="264"/>
      <c r="ISD73" s="264"/>
      <c r="ISE73" s="264"/>
      <c r="ISF73" s="264"/>
      <c r="ISG73" s="264"/>
      <c r="ISH73" s="264"/>
      <c r="ISI73" s="264"/>
      <c r="ISJ73" s="264"/>
      <c r="ISK73" s="264"/>
      <c r="ISL73" s="264"/>
      <c r="ISM73" s="264"/>
      <c r="ISN73" s="264"/>
      <c r="ISO73" s="264"/>
      <c r="ISP73" s="264"/>
      <c r="ISQ73" s="264"/>
      <c r="ISR73" s="264"/>
      <c r="ISS73" s="264"/>
      <c r="IST73" s="264"/>
      <c r="ISU73" s="264"/>
      <c r="ISV73" s="264"/>
      <c r="ISW73" s="264"/>
      <c r="ISX73" s="264"/>
      <c r="ISY73" s="264"/>
      <c r="ISZ73" s="264"/>
      <c r="ITA73" s="264"/>
      <c r="ITB73" s="264"/>
      <c r="ITC73" s="264"/>
      <c r="ITD73" s="264"/>
      <c r="ITE73" s="264"/>
      <c r="ITF73" s="264"/>
      <c r="ITG73" s="264"/>
      <c r="ITH73" s="264"/>
      <c r="ITI73" s="264"/>
      <c r="ITJ73" s="264"/>
      <c r="ITK73" s="264"/>
      <c r="ITL73" s="264"/>
      <c r="ITM73" s="264"/>
      <c r="ITN73" s="264"/>
      <c r="ITO73" s="264"/>
      <c r="ITP73" s="264"/>
      <c r="ITQ73" s="264"/>
      <c r="ITR73" s="264"/>
      <c r="ITS73" s="264"/>
      <c r="ITT73" s="264"/>
      <c r="ITU73" s="264"/>
      <c r="ITV73" s="264"/>
      <c r="ITW73" s="264"/>
      <c r="ITX73" s="264"/>
      <c r="ITY73" s="264"/>
      <c r="ITZ73" s="264"/>
      <c r="IUA73" s="264"/>
      <c r="IUB73" s="264"/>
      <c r="IUC73" s="264"/>
      <c r="IUD73" s="264"/>
      <c r="IUE73" s="264"/>
      <c r="IUF73" s="264"/>
      <c r="IUG73" s="264"/>
      <c r="IUH73" s="264"/>
      <c r="IUI73" s="264"/>
      <c r="IUJ73" s="264"/>
      <c r="IUK73" s="264"/>
      <c r="IUL73" s="264"/>
      <c r="IUM73" s="264"/>
      <c r="IUN73" s="264"/>
      <c r="IUO73" s="264"/>
      <c r="IUP73" s="264"/>
      <c r="IUQ73" s="264"/>
      <c r="IUR73" s="264"/>
      <c r="IUS73" s="264"/>
      <c r="IUT73" s="264"/>
      <c r="IUU73" s="264"/>
      <c r="IUV73" s="264"/>
      <c r="IUW73" s="264"/>
      <c r="IUX73" s="264"/>
      <c r="IUY73" s="264"/>
      <c r="IUZ73" s="264"/>
      <c r="IVA73" s="264"/>
      <c r="IVB73" s="264"/>
      <c r="IVC73" s="264"/>
      <c r="IVD73" s="264"/>
      <c r="IVE73" s="264"/>
      <c r="IVF73" s="264"/>
      <c r="IVG73" s="264"/>
      <c r="IVH73" s="264"/>
      <c r="IVI73" s="264"/>
      <c r="IVJ73" s="264"/>
      <c r="IVK73" s="264"/>
      <c r="IVL73" s="264"/>
      <c r="IVM73" s="264"/>
      <c r="IVN73" s="264"/>
      <c r="IVO73" s="264"/>
      <c r="IVP73" s="264"/>
      <c r="IVQ73" s="264"/>
      <c r="IVR73" s="264"/>
      <c r="IVS73" s="264"/>
      <c r="IVT73" s="264"/>
      <c r="IVU73" s="264"/>
      <c r="IVV73" s="264"/>
      <c r="IVW73" s="264"/>
      <c r="IVX73" s="264"/>
      <c r="IVY73" s="264"/>
      <c r="IVZ73" s="264"/>
      <c r="IWA73" s="264"/>
      <c r="IWB73" s="264"/>
      <c r="IWC73" s="264"/>
      <c r="IWD73" s="264"/>
      <c r="IWE73" s="264"/>
      <c r="IWF73" s="264"/>
      <c r="IWG73" s="264"/>
      <c r="IWH73" s="264"/>
      <c r="IWI73" s="264"/>
      <c r="IWJ73" s="264"/>
      <c r="IWK73" s="264"/>
      <c r="IWL73" s="264"/>
      <c r="IWM73" s="264"/>
      <c r="IWN73" s="264"/>
      <c r="IWO73" s="264"/>
      <c r="IWP73" s="264"/>
      <c r="IWQ73" s="264"/>
      <c r="IWR73" s="264"/>
      <c r="IWS73" s="264"/>
      <c r="IWT73" s="264"/>
      <c r="IWU73" s="264"/>
      <c r="IWV73" s="264"/>
      <c r="IWW73" s="264"/>
      <c r="IWX73" s="264"/>
      <c r="IWY73" s="264"/>
      <c r="IWZ73" s="264"/>
      <c r="IXA73" s="264"/>
      <c r="IXB73" s="264"/>
      <c r="IXC73" s="264"/>
      <c r="IXD73" s="264"/>
      <c r="IXE73" s="264"/>
      <c r="IXF73" s="264"/>
      <c r="IXG73" s="264"/>
      <c r="IXH73" s="264"/>
      <c r="IXI73" s="264"/>
      <c r="IXJ73" s="264"/>
      <c r="IXK73" s="264"/>
      <c r="IXL73" s="264"/>
      <c r="IXM73" s="264"/>
      <c r="IXN73" s="264"/>
      <c r="IXO73" s="264"/>
      <c r="IXP73" s="264"/>
      <c r="IXQ73" s="264"/>
      <c r="IXR73" s="264"/>
      <c r="IXS73" s="264"/>
      <c r="IXT73" s="264"/>
      <c r="IXU73" s="264"/>
      <c r="IXV73" s="264"/>
      <c r="IXW73" s="264"/>
      <c r="IXX73" s="264"/>
      <c r="IXY73" s="264"/>
      <c r="IXZ73" s="264"/>
      <c r="IYA73" s="264"/>
      <c r="IYB73" s="264"/>
      <c r="IYC73" s="264"/>
      <c r="IYD73" s="264"/>
      <c r="IYE73" s="264"/>
      <c r="IYF73" s="264"/>
      <c r="IYG73" s="264"/>
      <c r="IYH73" s="264"/>
      <c r="IYI73" s="264"/>
      <c r="IYJ73" s="264"/>
      <c r="IYK73" s="264"/>
      <c r="IYL73" s="264"/>
      <c r="IYM73" s="264"/>
      <c r="IYN73" s="264"/>
      <c r="IYO73" s="264"/>
      <c r="IYP73" s="264"/>
      <c r="IYQ73" s="264"/>
      <c r="IYR73" s="264"/>
      <c r="IYS73" s="264"/>
      <c r="IYT73" s="264"/>
      <c r="IYU73" s="264"/>
      <c r="IYV73" s="264"/>
      <c r="IYW73" s="264"/>
      <c r="IYX73" s="264"/>
      <c r="IYY73" s="264"/>
      <c r="IYZ73" s="264"/>
      <c r="IZA73" s="264"/>
      <c r="IZB73" s="264"/>
      <c r="IZC73" s="264"/>
      <c r="IZD73" s="264"/>
      <c r="IZE73" s="264"/>
      <c r="IZF73" s="264"/>
      <c r="IZG73" s="264"/>
      <c r="IZH73" s="264"/>
      <c r="IZI73" s="264"/>
      <c r="IZJ73" s="264"/>
      <c r="IZK73" s="264"/>
      <c r="IZL73" s="264"/>
      <c r="IZM73" s="264"/>
      <c r="IZN73" s="264"/>
      <c r="IZO73" s="264"/>
      <c r="IZP73" s="264"/>
      <c r="IZQ73" s="264"/>
      <c r="IZR73" s="264"/>
      <c r="IZS73" s="264"/>
      <c r="IZT73" s="264"/>
      <c r="IZU73" s="264"/>
      <c r="IZV73" s="264"/>
      <c r="IZW73" s="264"/>
      <c r="IZX73" s="264"/>
      <c r="IZY73" s="264"/>
      <c r="IZZ73" s="264"/>
      <c r="JAA73" s="264"/>
      <c r="JAB73" s="264"/>
      <c r="JAC73" s="264"/>
      <c r="JAD73" s="264"/>
      <c r="JAE73" s="264"/>
      <c r="JAF73" s="264"/>
      <c r="JAG73" s="264"/>
      <c r="JAH73" s="264"/>
      <c r="JAI73" s="264"/>
      <c r="JAJ73" s="264"/>
      <c r="JAK73" s="264"/>
      <c r="JAL73" s="264"/>
      <c r="JAM73" s="264"/>
      <c r="JAN73" s="264"/>
      <c r="JAO73" s="264"/>
      <c r="JAP73" s="264"/>
      <c r="JAQ73" s="264"/>
      <c r="JAR73" s="264"/>
      <c r="JAS73" s="264"/>
      <c r="JAT73" s="264"/>
      <c r="JAU73" s="264"/>
      <c r="JAV73" s="264"/>
      <c r="JAW73" s="264"/>
      <c r="JAX73" s="264"/>
      <c r="JAY73" s="264"/>
      <c r="JAZ73" s="264"/>
      <c r="JBA73" s="264"/>
      <c r="JBB73" s="264"/>
      <c r="JBC73" s="264"/>
      <c r="JBD73" s="264"/>
      <c r="JBE73" s="264"/>
      <c r="JBF73" s="264"/>
      <c r="JBG73" s="264"/>
      <c r="JBH73" s="264"/>
      <c r="JBI73" s="264"/>
      <c r="JBJ73" s="264"/>
      <c r="JBK73" s="264"/>
      <c r="JBL73" s="264"/>
      <c r="JBM73" s="264"/>
      <c r="JBN73" s="264"/>
      <c r="JBO73" s="264"/>
      <c r="JBP73" s="264"/>
      <c r="JBQ73" s="264"/>
      <c r="JBR73" s="264"/>
      <c r="JBS73" s="264"/>
      <c r="JBT73" s="264"/>
      <c r="JBU73" s="264"/>
      <c r="JBV73" s="264"/>
      <c r="JBW73" s="264"/>
      <c r="JBX73" s="264"/>
      <c r="JBY73" s="264"/>
      <c r="JBZ73" s="264"/>
      <c r="JCA73" s="264"/>
      <c r="JCB73" s="264"/>
      <c r="JCC73" s="264"/>
      <c r="JCD73" s="264"/>
      <c r="JCE73" s="264"/>
      <c r="JCF73" s="264"/>
      <c r="JCG73" s="264"/>
      <c r="JCH73" s="264"/>
      <c r="JCI73" s="264"/>
      <c r="JCJ73" s="264"/>
      <c r="JCK73" s="264"/>
      <c r="JCL73" s="264"/>
      <c r="JCM73" s="264"/>
      <c r="JCN73" s="264"/>
      <c r="JCO73" s="264"/>
      <c r="JCP73" s="264"/>
      <c r="JCQ73" s="264"/>
      <c r="JCR73" s="264"/>
      <c r="JCS73" s="264"/>
      <c r="JCT73" s="264"/>
      <c r="JCU73" s="264"/>
      <c r="JCV73" s="264"/>
      <c r="JCW73" s="264"/>
      <c r="JCX73" s="264"/>
      <c r="JCY73" s="264"/>
      <c r="JCZ73" s="264"/>
      <c r="JDA73" s="264"/>
      <c r="JDB73" s="264"/>
      <c r="JDC73" s="264"/>
      <c r="JDD73" s="264"/>
      <c r="JDE73" s="264"/>
      <c r="JDF73" s="264"/>
      <c r="JDG73" s="264"/>
      <c r="JDH73" s="264"/>
      <c r="JDI73" s="264"/>
      <c r="JDJ73" s="264"/>
      <c r="JDK73" s="264"/>
      <c r="JDL73" s="264"/>
      <c r="JDM73" s="264"/>
      <c r="JDN73" s="264"/>
      <c r="JDO73" s="264"/>
      <c r="JDP73" s="264"/>
      <c r="JDQ73" s="264"/>
      <c r="JDR73" s="264"/>
      <c r="JDS73" s="264"/>
      <c r="JDT73" s="264"/>
      <c r="JDU73" s="264"/>
      <c r="JDV73" s="264"/>
      <c r="JDW73" s="264"/>
      <c r="JDX73" s="264"/>
      <c r="JDY73" s="264"/>
      <c r="JDZ73" s="264"/>
      <c r="JEA73" s="264"/>
      <c r="JEB73" s="264"/>
      <c r="JEC73" s="264"/>
      <c r="JED73" s="264"/>
      <c r="JEE73" s="264"/>
      <c r="JEF73" s="264"/>
      <c r="JEG73" s="264"/>
      <c r="JEH73" s="264"/>
      <c r="JEI73" s="264"/>
      <c r="JEJ73" s="264"/>
      <c r="JEK73" s="264"/>
      <c r="JEL73" s="264"/>
      <c r="JEM73" s="264"/>
      <c r="JEN73" s="264"/>
      <c r="JEO73" s="264"/>
      <c r="JEP73" s="264"/>
      <c r="JEQ73" s="264"/>
      <c r="JER73" s="264"/>
      <c r="JES73" s="264"/>
      <c r="JET73" s="264"/>
      <c r="JEU73" s="264"/>
      <c r="JEV73" s="264"/>
      <c r="JEW73" s="264"/>
      <c r="JEX73" s="264"/>
      <c r="JEY73" s="264"/>
      <c r="JEZ73" s="264"/>
      <c r="JFA73" s="264"/>
      <c r="JFB73" s="264"/>
      <c r="JFC73" s="264"/>
      <c r="JFD73" s="264"/>
      <c r="JFE73" s="264"/>
      <c r="JFF73" s="264"/>
      <c r="JFG73" s="264"/>
      <c r="JFH73" s="264"/>
      <c r="JFI73" s="264"/>
      <c r="JFJ73" s="264"/>
      <c r="JFK73" s="264"/>
      <c r="JFL73" s="264"/>
      <c r="JFM73" s="264"/>
      <c r="JFN73" s="264"/>
      <c r="JFO73" s="264"/>
      <c r="JFP73" s="264"/>
      <c r="JFQ73" s="264"/>
      <c r="JFR73" s="264"/>
      <c r="JFS73" s="264"/>
      <c r="JFT73" s="264"/>
      <c r="JFU73" s="264"/>
      <c r="JFV73" s="264"/>
      <c r="JFW73" s="264"/>
      <c r="JFX73" s="264"/>
      <c r="JFY73" s="264"/>
      <c r="JFZ73" s="264"/>
      <c r="JGA73" s="264"/>
      <c r="JGB73" s="264"/>
      <c r="JGC73" s="264"/>
      <c r="JGD73" s="264"/>
      <c r="JGE73" s="264"/>
      <c r="JGF73" s="264"/>
      <c r="JGG73" s="264"/>
      <c r="JGH73" s="264"/>
      <c r="JGI73" s="264"/>
      <c r="JGJ73" s="264"/>
      <c r="JGK73" s="264"/>
      <c r="JGL73" s="264"/>
      <c r="JGM73" s="264"/>
      <c r="JGN73" s="264"/>
      <c r="JGO73" s="264"/>
      <c r="JGP73" s="264"/>
      <c r="JGQ73" s="264"/>
      <c r="JGR73" s="264"/>
      <c r="JGS73" s="264"/>
      <c r="JGT73" s="264"/>
      <c r="JGU73" s="264"/>
      <c r="JGV73" s="264"/>
      <c r="JGW73" s="264"/>
      <c r="JGX73" s="264"/>
      <c r="JGY73" s="264"/>
      <c r="JGZ73" s="264"/>
      <c r="JHA73" s="264"/>
      <c r="JHB73" s="264"/>
      <c r="JHC73" s="264"/>
      <c r="JHD73" s="264"/>
      <c r="JHE73" s="264"/>
      <c r="JHF73" s="264"/>
      <c r="JHG73" s="264"/>
      <c r="JHH73" s="264"/>
      <c r="JHI73" s="264"/>
      <c r="JHJ73" s="264"/>
      <c r="JHK73" s="264"/>
      <c r="JHL73" s="264"/>
      <c r="JHM73" s="264"/>
      <c r="JHN73" s="264"/>
      <c r="JHO73" s="264"/>
      <c r="JHP73" s="264"/>
      <c r="JHQ73" s="264"/>
      <c r="JHR73" s="264"/>
      <c r="JHS73" s="264"/>
      <c r="JHT73" s="264"/>
      <c r="JHU73" s="264"/>
      <c r="JHV73" s="264"/>
      <c r="JHW73" s="264"/>
      <c r="JHX73" s="264"/>
      <c r="JHY73" s="264"/>
      <c r="JHZ73" s="264"/>
      <c r="JIA73" s="264"/>
      <c r="JIB73" s="264"/>
      <c r="JIC73" s="264"/>
      <c r="JID73" s="264"/>
      <c r="JIE73" s="264"/>
      <c r="JIF73" s="264"/>
      <c r="JIG73" s="264"/>
      <c r="JIH73" s="264"/>
      <c r="JII73" s="264"/>
      <c r="JIJ73" s="264"/>
      <c r="JIK73" s="264"/>
      <c r="JIL73" s="264"/>
      <c r="JIM73" s="264"/>
      <c r="JIN73" s="264"/>
      <c r="JIO73" s="264"/>
      <c r="JIP73" s="264"/>
      <c r="JIQ73" s="264"/>
      <c r="JIR73" s="264"/>
      <c r="JIS73" s="264"/>
      <c r="JIT73" s="264"/>
      <c r="JIU73" s="264"/>
      <c r="JIV73" s="264"/>
      <c r="JIW73" s="264"/>
      <c r="JIX73" s="264"/>
      <c r="JIY73" s="264"/>
      <c r="JIZ73" s="264"/>
      <c r="JJA73" s="264"/>
      <c r="JJB73" s="264"/>
      <c r="JJC73" s="264"/>
      <c r="JJD73" s="264"/>
      <c r="JJE73" s="264"/>
      <c r="JJF73" s="264"/>
      <c r="JJG73" s="264"/>
      <c r="JJH73" s="264"/>
      <c r="JJI73" s="264"/>
      <c r="JJJ73" s="264"/>
      <c r="JJK73" s="264"/>
      <c r="JJL73" s="264"/>
      <c r="JJM73" s="264"/>
      <c r="JJN73" s="264"/>
      <c r="JJO73" s="264"/>
      <c r="JJP73" s="264"/>
      <c r="JJQ73" s="264"/>
      <c r="JJR73" s="264"/>
      <c r="JJS73" s="264"/>
      <c r="JJT73" s="264"/>
      <c r="JJU73" s="264"/>
      <c r="JJV73" s="264"/>
      <c r="JJW73" s="264"/>
      <c r="JJX73" s="264"/>
      <c r="JJY73" s="264"/>
      <c r="JJZ73" s="264"/>
      <c r="JKA73" s="264"/>
      <c r="JKB73" s="264"/>
      <c r="JKC73" s="264"/>
      <c r="JKD73" s="264"/>
      <c r="JKE73" s="264"/>
      <c r="JKF73" s="264"/>
      <c r="JKG73" s="264"/>
      <c r="JKH73" s="264"/>
      <c r="JKI73" s="264"/>
      <c r="JKJ73" s="264"/>
      <c r="JKK73" s="264"/>
      <c r="JKL73" s="264"/>
      <c r="JKM73" s="264"/>
      <c r="JKN73" s="264"/>
      <c r="JKO73" s="264"/>
      <c r="JKP73" s="264"/>
      <c r="JKQ73" s="264"/>
      <c r="JKR73" s="264"/>
      <c r="JKS73" s="264"/>
      <c r="JKT73" s="264"/>
      <c r="JKU73" s="264"/>
      <c r="JKV73" s="264"/>
      <c r="JKW73" s="264"/>
      <c r="JKX73" s="264"/>
      <c r="JKY73" s="264"/>
      <c r="JKZ73" s="264"/>
      <c r="JLA73" s="264"/>
      <c r="JLB73" s="264"/>
      <c r="JLC73" s="264"/>
      <c r="JLD73" s="264"/>
      <c r="JLE73" s="264"/>
      <c r="JLF73" s="264"/>
      <c r="JLG73" s="264"/>
      <c r="JLH73" s="264"/>
      <c r="JLI73" s="264"/>
      <c r="JLJ73" s="264"/>
      <c r="JLK73" s="264"/>
      <c r="JLL73" s="264"/>
      <c r="JLM73" s="264"/>
      <c r="JLN73" s="264"/>
      <c r="JLO73" s="264"/>
      <c r="JLP73" s="264"/>
      <c r="JLQ73" s="264"/>
      <c r="JLR73" s="264"/>
      <c r="JLS73" s="264"/>
      <c r="JLT73" s="264"/>
      <c r="JLU73" s="264"/>
      <c r="JLV73" s="264"/>
      <c r="JLW73" s="264"/>
      <c r="JLX73" s="264"/>
      <c r="JLY73" s="264"/>
      <c r="JLZ73" s="264"/>
      <c r="JMA73" s="264"/>
      <c r="JMB73" s="264"/>
      <c r="JMC73" s="264"/>
      <c r="JMD73" s="264"/>
      <c r="JME73" s="264"/>
      <c r="JMF73" s="264"/>
      <c r="JMG73" s="264"/>
      <c r="JMH73" s="264"/>
      <c r="JMI73" s="264"/>
      <c r="JMJ73" s="264"/>
      <c r="JMK73" s="264"/>
      <c r="JML73" s="264"/>
      <c r="JMM73" s="264"/>
      <c r="JMN73" s="264"/>
      <c r="JMO73" s="264"/>
      <c r="JMP73" s="264"/>
      <c r="JMQ73" s="264"/>
      <c r="JMR73" s="264"/>
      <c r="JMS73" s="264"/>
      <c r="JMT73" s="264"/>
      <c r="JMU73" s="264"/>
      <c r="JMV73" s="264"/>
      <c r="JMW73" s="264"/>
      <c r="JMX73" s="264"/>
      <c r="JMY73" s="264"/>
      <c r="JMZ73" s="264"/>
      <c r="JNA73" s="264"/>
      <c r="JNB73" s="264"/>
      <c r="JNC73" s="264"/>
      <c r="JND73" s="264"/>
      <c r="JNE73" s="264"/>
      <c r="JNF73" s="264"/>
      <c r="JNG73" s="264"/>
      <c r="JNH73" s="264"/>
      <c r="JNI73" s="264"/>
      <c r="JNJ73" s="264"/>
      <c r="JNK73" s="264"/>
      <c r="JNL73" s="264"/>
      <c r="JNM73" s="264"/>
      <c r="JNN73" s="264"/>
      <c r="JNO73" s="264"/>
      <c r="JNP73" s="264"/>
      <c r="JNQ73" s="264"/>
      <c r="JNR73" s="264"/>
      <c r="JNS73" s="264"/>
      <c r="JNT73" s="264"/>
      <c r="JNU73" s="264"/>
      <c r="JNV73" s="264"/>
      <c r="JNW73" s="264"/>
      <c r="JNX73" s="264"/>
      <c r="JNY73" s="264"/>
      <c r="JNZ73" s="264"/>
      <c r="JOA73" s="264"/>
      <c r="JOB73" s="264"/>
      <c r="JOC73" s="264"/>
      <c r="JOD73" s="264"/>
      <c r="JOE73" s="264"/>
      <c r="JOF73" s="264"/>
      <c r="JOG73" s="264"/>
      <c r="JOH73" s="264"/>
      <c r="JOI73" s="264"/>
      <c r="JOJ73" s="264"/>
      <c r="JOK73" s="264"/>
      <c r="JOL73" s="264"/>
      <c r="JOM73" s="264"/>
      <c r="JON73" s="264"/>
      <c r="JOO73" s="264"/>
      <c r="JOP73" s="264"/>
      <c r="JOQ73" s="264"/>
      <c r="JOR73" s="264"/>
      <c r="JOS73" s="264"/>
      <c r="JOT73" s="264"/>
      <c r="JOU73" s="264"/>
      <c r="JOV73" s="264"/>
      <c r="JOW73" s="264"/>
      <c r="JOX73" s="264"/>
      <c r="JOY73" s="264"/>
      <c r="JOZ73" s="264"/>
      <c r="JPA73" s="264"/>
      <c r="JPB73" s="264"/>
      <c r="JPC73" s="264"/>
      <c r="JPD73" s="264"/>
      <c r="JPE73" s="264"/>
      <c r="JPF73" s="264"/>
      <c r="JPG73" s="264"/>
      <c r="JPH73" s="264"/>
      <c r="JPI73" s="264"/>
      <c r="JPJ73" s="264"/>
      <c r="JPK73" s="264"/>
      <c r="JPL73" s="264"/>
      <c r="JPM73" s="264"/>
      <c r="JPN73" s="264"/>
      <c r="JPO73" s="264"/>
      <c r="JPP73" s="264"/>
      <c r="JPQ73" s="264"/>
      <c r="JPR73" s="264"/>
      <c r="JPS73" s="264"/>
      <c r="JPT73" s="264"/>
      <c r="JPU73" s="264"/>
      <c r="JPV73" s="264"/>
      <c r="JPW73" s="264"/>
      <c r="JPX73" s="264"/>
      <c r="JPY73" s="264"/>
      <c r="JPZ73" s="264"/>
      <c r="JQA73" s="264"/>
      <c r="JQB73" s="264"/>
      <c r="JQC73" s="264"/>
      <c r="JQD73" s="264"/>
      <c r="JQE73" s="264"/>
      <c r="JQF73" s="264"/>
      <c r="JQG73" s="264"/>
      <c r="JQH73" s="264"/>
      <c r="JQI73" s="264"/>
      <c r="JQJ73" s="264"/>
      <c r="JQK73" s="264"/>
      <c r="JQL73" s="264"/>
      <c r="JQM73" s="264"/>
      <c r="JQN73" s="264"/>
      <c r="JQO73" s="264"/>
      <c r="JQP73" s="264"/>
      <c r="JQQ73" s="264"/>
      <c r="JQR73" s="264"/>
      <c r="JQS73" s="264"/>
      <c r="JQT73" s="264"/>
      <c r="JQU73" s="264"/>
      <c r="JQV73" s="264"/>
      <c r="JQW73" s="264"/>
      <c r="JQX73" s="264"/>
      <c r="JQY73" s="264"/>
      <c r="JQZ73" s="264"/>
      <c r="JRA73" s="264"/>
      <c r="JRB73" s="264"/>
      <c r="JRC73" s="264"/>
      <c r="JRD73" s="264"/>
      <c r="JRE73" s="264"/>
      <c r="JRF73" s="264"/>
      <c r="JRG73" s="264"/>
      <c r="JRH73" s="264"/>
      <c r="JRI73" s="264"/>
      <c r="JRJ73" s="264"/>
      <c r="JRK73" s="264"/>
      <c r="JRL73" s="264"/>
      <c r="JRM73" s="264"/>
      <c r="JRN73" s="264"/>
      <c r="JRO73" s="264"/>
      <c r="JRP73" s="264"/>
      <c r="JRQ73" s="264"/>
      <c r="JRR73" s="264"/>
      <c r="JRS73" s="264"/>
      <c r="JRT73" s="264"/>
      <c r="JRU73" s="264"/>
      <c r="JRV73" s="264"/>
      <c r="JRW73" s="264"/>
      <c r="JRX73" s="264"/>
      <c r="JRY73" s="264"/>
      <c r="JRZ73" s="264"/>
      <c r="JSA73" s="264"/>
      <c r="JSB73" s="264"/>
      <c r="JSC73" s="264"/>
      <c r="JSD73" s="264"/>
      <c r="JSE73" s="264"/>
      <c r="JSF73" s="264"/>
      <c r="JSG73" s="264"/>
      <c r="JSH73" s="264"/>
      <c r="JSI73" s="264"/>
      <c r="JSJ73" s="264"/>
      <c r="JSK73" s="264"/>
      <c r="JSL73" s="264"/>
      <c r="JSM73" s="264"/>
      <c r="JSN73" s="264"/>
      <c r="JSO73" s="264"/>
      <c r="JSP73" s="264"/>
      <c r="JSQ73" s="264"/>
      <c r="JSR73" s="264"/>
      <c r="JSS73" s="264"/>
      <c r="JST73" s="264"/>
      <c r="JSU73" s="264"/>
      <c r="JSV73" s="264"/>
      <c r="JSW73" s="264"/>
      <c r="JSX73" s="264"/>
      <c r="JSY73" s="264"/>
      <c r="JSZ73" s="264"/>
      <c r="JTA73" s="264"/>
      <c r="JTB73" s="264"/>
      <c r="JTC73" s="264"/>
      <c r="JTD73" s="264"/>
      <c r="JTE73" s="264"/>
      <c r="JTF73" s="264"/>
      <c r="JTG73" s="264"/>
      <c r="JTH73" s="264"/>
      <c r="JTI73" s="264"/>
      <c r="JTJ73" s="264"/>
      <c r="JTK73" s="264"/>
      <c r="JTL73" s="264"/>
      <c r="JTM73" s="264"/>
      <c r="JTN73" s="264"/>
      <c r="JTO73" s="264"/>
      <c r="JTP73" s="264"/>
      <c r="JTQ73" s="264"/>
      <c r="JTR73" s="264"/>
      <c r="JTS73" s="264"/>
      <c r="JTT73" s="264"/>
      <c r="JTU73" s="264"/>
      <c r="JTV73" s="264"/>
      <c r="JTW73" s="264"/>
      <c r="JTX73" s="264"/>
      <c r="JTY73" s="264"/>
      <c r="JTZ73" s="264"/>
      <c r="JUA73" s="264"/>
      <c r="JUB73" s="264"/>
      <c r="JUC73" s="264"/>
      <c r="JUD73" s="264"/>
      <c r="JUE73" s="264"/>
      <c r="JUF73" s="264"/>
      <c r="JUG73" s="264"/>
      <c r="JUH73" s="264"/>
      <c r="JUI73" s="264"/>
      <c r="JUJ73" s="264"/>
      <c r="JUK73" s="264"/>
      <c r="JUL73" s="264"/>
      <c r="JUM73" s="264"/>
      <c r="JUN73" s="264"/>
      <c r="JUO73" s="264"/>
      <c r="JUP73" s="264"/>
      <c r="JUQ73" s="264"/>
      <c r="JUR73" s="264"/>
      <c r="JUS73" s="264"/>
      <c r="JUT73" s="264"/>
      <c r="JUU73" s="264"/>
      <c r="JUV73" s="264"/>
      <c r="JUW73" s="264"/>
      <c r="JUX73" s="264"/>
      <c r="JUY73" s="264"/>
      <c r="JUZ73" s="264"/>
      <c r="JVA73" s="264"/>
      <c r="JVB73" s="264"/>
      <c r="JVC73" s="264"/>
      <c r="JVD73" s="264"/>
      <c r="JVE73" s="264"/>
      <c r="JVF73" s="264"/>
      <c r="JVG73" s="264"/>
      <c r="JVH73" s="264"/>
      <c r="JVI73" s="264"/>
      <c r="JVJ73" s="264"/>
      <c r="JVK73" s="264"/>
      <c r="JVL73" s="264"/>
      <c r="JVM73" s="264"/>
      <c r="JVN73" s="264"/>
      <c r="JVO73" s="264"/>
      <c r="JVP73" s="264"/>
      <c r="JVQ73" s="264"/>
      <c r="JVR73" s="264"/>
      <c r="JVS73" s="264"/>
      <c r="JVT73" s="264"/>
      <c r="JVU73" s="264"/>
      <c r="JVV73" s="264"/>
      <c r="JVW73" s="264"/>
      <c r="JVX73" s="264"/>
      <c r="JVY73" s="264"/>
      <c r="JVZ73" s="264"/>
      <c r="JWA73" s="264"/>
      <c r="JWB73" s="264"/>
      <c r="JWC73" s="264"/>
      <c r="JWD73" s="264"/>
      <c r="JWE73" s="264"/>
      <c r="JWF73" s="264"/>
      <c r="JWG73" s="264"/>
      <c r="JWH73" s="264"/>
      <c r="JWI73" s="264"/>
      <c r="JWJ73" s="264"/>
      <c r="JWK73" s="264"/>
      <c r="JWL73" s="264"/>
      <c r="JWM73" s="264"/>
      <c r="JWN73" s="264"/>
      <c r="JWO73" s="264"/>
      <c r="JWP73" s="264"/>
      <c r="JWQ73" s="264"/>
      <c r="JWR73" s="264"/>
      <c r="JWS73" s="264"/>
      <c r="JWT73" s="264"/>
      <c r="JWU73" s="264"/>
      <c r="JWV73" s="264"/>
      <c r="JWW73" s="264"/>
      <c r="JWX73" s="264"/>
      <c r="JWY73" s="264"/>
      <c r="JWZ73" s="264"/>
      <c r="JXA73" s="264"/>
      <c r="JXB73" s="264"/>
      <c r="JXC73" s="264"/>
      <c r="JXD73" s="264"/>
      <c r="JXE73" s="264"/>
      <c r="JXF73" s="264"/>
      <c r="JXG73" s="264"/>
      <c r="JXH73" s="264"/>
      <c r="JXI73" s="264"/>
      <c r="JXJ73" s="264"/>
      <c r="JXK73" s="264"/>
      <c r="JXL73" s="264"/>
      <c r="JXM73" s="264"/>
      <c r="JXN73" s="264"/>
      <c r="JXO73" s="264"/>
      <c r="JXP73" s="264"/>
      <c r="JXQ73" s="264"/>
      <c r="JXR73" s="264"/>
      <c r="JXS73" s="264"/>
      <c r="JXT73" s="264"/>
      <c r="JXU73" s="264"/>
      <c r="JXV73" s="264"/>
      <c r="JXW73" s="264"/>
      <c r="JXX73" s="264"/>
      <c r="JXY73" s="264"/>
      <c r="JXZ73" s="264"/>
      <c r="JYA73" s="264"/>
      <c r="JYB73" s="264"/>
      <c r="JYC73" s="264"/>
      <c r="JYD73" s="264"/>
      <c r="JYE73" s="264"/>
      <c r="JYF73" s="264"/>
      <c r="JYG73" s="264"/>
      <c r="JYH73" s="264"/>
      <c r="JYI73" s="264"/>
      <c r="JYJ73" s="264"/>
      <c r="JYK73" s="264"/>
      <c r="JYL73" s="264"/>
      <c r="JYM73" s="264"/>
      <c r="JYN73" s="264"/>
      <c r="JYO73" s="264"/>
      <c r="JYP73" s="264"/>
      <c r="JYQ73" s="264"/>
      <c r="JYR73" s="264"/>
      <c r="JYS73" s="264"/>
      <c r="JYT73" s="264"/>
      <c r="JYU73" s="264"/>
      <c r="JYV73" s="264"/>
      <c r="JYW73" s="264"/>
      <c r="JYX73" s="264"/>
      <c r="JYY73" s="264"/>
      <c r="JYZ73" s="264"/>
      <c r="JZA73" s="264"/>
      <c r="JZB73" s="264"/>
      <c r="JZC73" s="264"/>
      <c r="JZD73" s="264"/>
      <c r="JZE73" s="264"/>
      <c r="JZF73" s="264"/>
      <c r="JZG73" s="264"/>
      <c r="JZH73" s="264"/>
      <c r="JZI73" s="264"/>
      <c r="JZJ73" s="264"/>
      <c r="JZK73" s="264"/>
      <c r="JZL73" s="264"/>
      <c r="JZM73" s="264"/>
      <c r="JZN73" s="264"/>
      <c r="JZO73" s="264"/>
      <c r="JZP73" s="264"/>
      <c r="JZQ73" s="264"/>
      <c r="JZR73" s="264"/>
      <c r="JZS73" s="264"/>
      <c r="JZT73" s="264"/>
      <c r="JZU73" s="264"/>
      <c r="JZV73" s="264"/>
      <c r="JZW73" s="264"/>
      <c r="JZX73" s="264"/>
      <c r="JZY73" s="264"/>
      <c r="JZZ73" s="264"/>
      <c r="KAA73" s="264"/>
      <c r="KAB73" s="264"/>
      <c r="KAC73" s="264"/>
      <c r="KAD73" s="264"/>
      <c r="KAE73" s="264"/>
      <c r="KAF73" s="264"/>
      <c r="KAG73" s="264"/>
      <c r="KAH73" s="264"/>
      <c r="KAI73" s="264"/>
      <c r="KAJ73" s="264"/>
      <c r="KAK73" s="264"/>
      <c r="KAL73" s="264"/>
      <c r="KAM73" s="264"/>
      <c r="KAN73" s="264"/>
      <c r="KAO73" s="264"/>
      <c r="KAP73" s="264"/>
      <c r="KAQ73" s="264"/>
      <c r="KAR73" s="264"/>
      <c r="KAS73" s="264"/>
      <c r="KAT73" s="264"/>
      <c r="KAU73" s="264"/>
      <c r="KAV73" s="264"/>
      <c r="KAW73" s="264"/>
      <c r="KAX73" s="264"/>
      <c r="KAY73" s="264"/>
      <c r="KAZ73" s="264"/>
      <c r="KBA73" s="264"/>
      <c r="KBB73" s="264"/>
      <c r="KBC73" s="264"/>
      <c r="KBD73" s="264"/>
      <c r="KBE73" s="264"/>
      <c r="KBF73" s="264"/>
      <c r="KBG73" s="264"/>
      <c r="KBH73" s="264"/>
      <c r="KBI73" s="264"/>
      <c r="KBJ73" s="264"/>
      <c r="KBK73" s="264"/>
      <c r="KBL73" s="264"/>
      <c r="KBM73" s="264"/>
      <c r="KBN73" s="264"/>
      <c r="KBO73" s="264"/>
      <c r="KBP73" s="264"/>
      <c r="KBQ73" s="264"/>
      <c r="KBR73" s="264"/>
      <c r="KBS73" s="264"/>
      <c r="KBT73" s="264"/>
      <c r="KBU73" s="264"/>
      <c r="KBV73" s="264"/>
      <c r="KBW73" s="264"/>
      <c r="KBX73" s="264"/>
      <c r="KBY73" s="264"/>
      <c r="KBZ73" s="264"/>
      <c r="KCA73" s="264"/>
      <c r="KCB73" s="264"/>
      <c r="KCC73" s="264"/>
      <c r="KCD73" s="264"/>
      <c r="KCE73" s="264"/>
      <c r="KCF73" s="264"/>
      <c r="KCG73" s="264"/>
      <c r="KCH73" s="264"/>
      <c r="KCI73" s="264"/>
      <c r="KCJ73" s="264"/>
      <c r="KCK73" s="264"/>
      <c r="KCL73" s="264"/>
      <c r="KCM73" s="264"/>
      <c r="KCN73" s="264"/>
      <c r="KCO73" s="264"/>
      <c r="KCP73" s="264"/>
      <c r="KCQ73" s="264"/>
      <c r="KCR73" s="264"/>
      <c r="KCS73" s="264"/>
      <c r="KCT73" s="264"/>
      <c r="KCU73" s="264"/>
      <c r="KCV73" s="264"/>
      <c r="KCW73" s="264"/>
      <c r="KCX73" s="264"/>
      <c r="KCY73" s="264"/>
      <c r="KCZ73" s="264"/>
      <c r="KDA73" s="264"/>
      <c r="KDB73" s="264"/>
      <c r="KDC73" s="264"/>
      <c r="KDD73" s="264"/>
      <c r="KDE73" s="264"/>
      <c r="KDF73" s="264"/>
      <c r="KDG73" s="264"/>
      <c r="KDH73" s="264"/>
      <c r="KDI73" s="264"/>
      <c r="KDJ73" s="264"/>
      <c r="KDK73" s="264"/>
      <c r="KDL73" s="264"/>
      <c r="KDM73" s="264"/>
      <c r="KDN73" s="264"/>
      <c r="KDO73" s="264"/>
      <c r="KDP73" s="264"/>
      <c r="KDQ73" s="264"/>
      <c r="KDR73" s="264"/>
      <c r="KDS73" s="264"/>
      <c r="KDT73" s="264"/>
      <c r="KDU73" s="264"/>
      <c r="KDV73" s="264"/>
      <c r="KDW73" s="264"/>
      <c r="KDX73" s="264"/>
      <c r="KDY73" s="264"/>
      <c r="KDZ73" s="264"/>
      <c r="KEA73" s="264"/>
      <c r="KEB73" s="264"/>
      <c r="KEC73" s="264"/>
      <c r="KED73" s="264"/>
      <c r="KEE73" s="264"/>
      <c r="KEF73" s="264"/>
      <c r="KEG73" s="264"/>
      <c r="KEH73" s="264"/>
      <c r="KEI73" s="264"/>
      <c r="KEJ73" s="264"/>
      <c r="KEK73" s="264"/>
      <c r="KEL73" s="264"/>
      <c r="KEM73" s="264"/>
      <c r="KEN73" s="264"/>
      <c r="KEO73" s="264"/>
      <c r="KEP73" s="264"/>
      <c r="KEQ73" s="264"/>
      <c r="KER73" s="264"/>
      <c r="KES73" s="264"/>
      <c r="KET73" s="264"/>
      <c r="KEU73" s="264"/>
      <c r="KEV73" s="264"/>
      <c r="KEW73" s="264"/>
      <c r="KEX73" s="264"/>
      <c r="KEY73" s="264"/>
      <c r="KEZ73" s="264"/>
      <c r="KFA73" s="264"/>
      <c r="KFB73" s="264"/>
      <c r="KFC73" s="264"/>
      <c r="KFD73" s="264"/>
      <c r="KFE73" s="264"/>
      <c r="KFF73" s="264"/>
      <c r="KFG73" s="264"/>
      <c r="KFH73" s="264"/>
      <c r="KFI73" s="264"/>
      <c r="KFJ73" s="264"/>
      <c r="KFK73" s="264"/>
      <c r="KFL73" s="264"/>
      <c r="KFM73" s="264"/>
      <c r="KFN73" s="264"/>
      <c r="KFO73" s="264"/>
      <c r="KFP73" s="264"/>
      <c r="KFQ73" s="264"/>
      <c r="KFR73" s="264"/>
      <c r="KFS73" s="264"/>
      <c r="KFT73" s="264"/>
      <c r="KFU73" s="264"/>
      <c r="KFV73" s="264"/>
      <c r="KFW73" s="264"/>
      <c r="KFX73" s="264"/>
      <c r="KFY73" s="264"/>
      <c r="KFZ73" s="264"/>
      <c r="KGA73" s="264"/>
      <c r="KGB73" s="264"/>
      <c r="KGC73" s="264"/>
      <c r="KGD73" s="264"/>
      <c r="KGE73" s="264"/>
      <c r="KGF73" s="264"/>
      <c r="KGG73" s="264"/>
      <c r="KGH73" s="264"/>
      <c r="KGI73" s="264"/>
      <c r="KGJ73" s="264"/>
      <c r="KGK73" s="264"/>
      <c r="KGL73" s="264"/>
      <c r="KGM73" s="264"/>
      <c r="KGN73" s="264"/>
      <c r="KGO73" s="264"/>
      <c r="KGP73" s="264"/>
      <c r="KGQ73" s="264"/>
      <c r="KGR73" s="264"/>
      <c r="KGS73" s="264"/>
      <c r="KGT73" s="264"/>
      <c r="KGU73" s="264"/>
      <c r="KGV73" s="264"/>
      <c r="KGW73" s="264"/>
      <c r="KGX73" s="264"/>
      <c r="KGY73" s="264"/>
      <c r="KGZ73" s="264"/>
      <c r="KHA73" s="264"/>
      <c r="KHB73" s="264"/>
      <c r="KHC73" s="264"/>
      <c r="KHD73" s="264"/>
      <c r="KHE73" s="264"/>
      <c r="KHF73" s="264"/>
      <c r="KHG73" s="264"/>
      <c r="KHH73" s="264"/>
      <c r="KHI73" s="264"/>
      <c r="KHJ73" s="264"/>
      <c r="KHK73" s="264"/>
      <c r="KHL73" s="264"/>
      <c r="KHM73" s="264"/>
      <c r="KHN73" s="264"/>
      <c r="KHO73" s="264"/>
      <c r="KHP73" s="264"/>
      <c r="KHQ73" s="264"/>
      <c r="KHR73" s="264"/>
      <c r="KHS73" s="264"/>
      <c r="KHT73" s="264"/>
      <c r="KHU73" s="264"/>
      <c r="KHV73" s="264"/>
      <c r="KHW73" s="264"/>
      <c r="KHX73" s="264"/>
      <c r="KHY73" s="264"/>
      <c r="KHZ73" s="264"/>
      <c r="KIA73" s="264"/>
      <c r="KIB73" s="264"/>
      <c r="KIC73" s="264"/>
      <c r="KID73" s="264"/>
      <c r="KIE73" s="264"/>
      <c r="KIF73" s="264"/>
      <c r="KIG73" s="264"/>
      <c r="KIH73" s="264"/>
      <c r="KII73" s="264"/>
      <c r="KIJ73" s="264"/>
      <c r="KIK73" s="264"/>
      <c r="KIL73" s="264"/>
      <c r="KIM73" s="264"/>
      <c r="KIN73" s="264"/>
      <c r="KIO73" s="264"/>
      <c r="KIP73" s="264"/>
      <c r="KIQ73" s="264"/>
      <c r="KIR73" s="264"/>
      <c r="KIS73" s="264"/>
      <c r="KIT73" s="264"/>
      <c r="KIU73" s="264"/>
      <c r="KIV73" s="264"/>
      <c r="KIW73" s="264"/>
      <c r="KIX73" s="264"/>
      <c r="KIY73" s="264"/>
      <c r="KIZ73" s="264"/>
      <c r="KJA73" s="264"/>
      <c r="KJB73" s="264"/>
      <c r="KJC73" s="264"/>
      <c r="KJD73" s="264"/>
      <c r="KJE73" s="264"/>
      <c r="KJF73" s="264"/>
      <c r="KJG73" s="264"/>
      <c r="KJH73" s="264"/>
      <c r="KJI73" s="264"/>
      <c r="KJJ73" s="264"/>
      <c r="KJK73" s="264"/>
      <c r="KJL73" s="264"/>
      <c r="KJM73" s="264"/>
      <c r="KJN73" s="264"/>
      <c r="KJO73" s="264"/>
      <c r="KJP73" s="264"/>
      <c r="KJQ73" s="264"/>
      <c r="KJR73" s="264"/>
      <c r="KJS73" s="264"/>
      <c r="KJT73" s="264"/>
      <c r="KJU73" s="264"/>
      <c r="KJV73" s="264"/>
      <c r="KJW73" s="264"/>
      <c r="KJX73" s="264"/>
      <c r="KJY73" s="264"/>
      <c r="KJZ73" s="264"/>
      <c r="KKA73" s="264"/>
      <c r="KKB73" s="264"/>
      <c r="KKC73" s="264"/>
      <c r="KKD73" s="264"/>
      <c r="KKE73" s="264"/>
      <c r="KKF73" s="264"/>
      <c r="KKG73" s="264"/>
      <c r="KKH73" s="264"/>
      <c r="KKI73" s="264"/>
      <c r="KKJ73" s="264"/>
      <c r="KKK73" s="264"/>
      <c r="KKL73" s="264"/>
      <c r="KKM73" s="264"/>
      <c r="KKN73" s="264"/>
      <c r="KKO73" s="264"/>
      <c r="KKP73" s="264"/>
      <c r="KKQ73" s="264"/>
      <c r="KKR73" s="264"/>
      <c r="KKS73" s="264"/>
      <c r="KKT73" s="264"/>
      <c r="KKU73" s="264"/>
      <c r="KKV73" s="264"/>
      <c r="KKW73" s="264"/>
      <c r="KKX73" s="264"/>
      <c r="KKY73" s="264"/>
      <c r="KKZ73" s="264"/>
      <c r="KLA73" s="264"/>
      <c r="KLB73" s="264"/>
      <c r="KLC73" s="264"/>
      <c r="KLD73" s="264"/>
      <c r="KLE73" s="264"/>
      <c r="KLF73" s="264"/>
      <c r="KLG73" s="264"/>
      <c r="KLH73" s="264"/>
      <c r="KLI73" s="264"/>
      <c r="KLJ73" s="264"/>
      <c r="KLK73" s="264"/>
      <c r="KLL73" s="264"/>
      <c r="KLM73" s="264"/>
      <c r="KLN73" s="264"/>
      <c r="KLO73" s="264"/>
      <c r="KLP73" s="264"/>
      <c r="KLQ73" s="264"/>
      <c r="KLR73" s="264"/>
      <c r="KLS73" s="264"/>
      <c r="KLT73" s="264"/>
      <c r="KLU73" s="264"/>
      <c r="KLV73" s="264"/>
      <c r="KLW73" s="264"/>
      <c r="KLX73" s="264"/>
      <c r="KLY73" s="264"/>
      <c r="KLZ73" s="264"/>
      <c r="KMA73" s="264"/>
      <c r="KMB73" s="264"/>
      <c r="KMC73" s="264"/>
      <c r="KMD73" s="264"/>
      <c r="KME73" s="264"/>
      <c r="KMF73" s="264"/>
      <c r="KMG73" s="264"/>
      <c r="KMH73" s="264"/>
      <c r="KMI73" s="264"/>
      <c r="KMJ73" s="264"/>
      <c r="KMK73" s="264"/>
      <c r="KML73" s="264"/>
      <c r="KMM73" s="264"/>
      <c r="KMN73" s="264"/>
      <c r="KMO73" s="264"/>
      <c r="KMP73" s="264"/>
      <c r="KMQ73" s="264"/>
      <c r="KMR73" s="264"/>
      <c r="KMS73" s="264"/>
      <c r="KMT73" s="264"/>
      <c r="KMU73" s="264"/>
      <c r="KMV73" s="264"/>
      <c r="KMW73" s="264"/>
      <c r="KMX73" s="264"/>
      <c r="KMY73" s="264"/>
      <c r="KMZ73" s="264"/>
      <c r="KNA73" s="264"/>
      <c r="KNB73" s="264"/>
      <c r="KNC73" s="264"/>
      <c r="KND73" s="264"/>
      <c r="KNE73" s="264"/>
      <c r="KNF73" s="264"/>
      <c r="KNG73" s="264"/>
      <c r="KNH73" s="264"/>
      <c r="KNI73" s="264"/>
      <c r="KNJ73" s="264"/>
      <c r="KNK73" s="264"/>
      <c r="KNL73" s="264"/>
      <c r="KNM73" s="264"/>
      <c r="KNN73" s="264"/>
      <c r="KNO73" s="264"/>
      <c r="KNP73" s="264"/>
      <c r="KNQ73" s="264"/>
      <c r="KNR73" s="264"/>
      <c r="KNS73" s="264"/>
      <c r="KNT73" s="264"/>
      <c r="KNU73" s="264"/>
      <c r="KNV73" s="264"/>
      <c r="KNW73" s="264"/>
      <c r="KNX73" s="264"/>
      <c r="KNY73" s="264"/>
      <c r="KNZ73" s="264"/>
      <c r="KOA73" s="264"/>
      <c r="KOB73" s="264"/>
      <c r="KOC73" s="264"/>
      <c r="KOD73" s="264"/>
      <c r="KOE73" s="264"/>
      <c r="KOF73" s="264"/>
      <c r="KOG73" s="264"/>
      <c r="KOH73" s="264"/>
      <c r="KOI73" s="264"/>
      <c r="KOJ73" s="264"/>
      <c r="KOK73" s="264"/>
      <c r="KOL73" s="264"/>
      <c r="KOM73" s="264"/>
      <c r="KON73" s="264"/>
      <c r="KOO73" s="264"/>
      <c r="KOP73" s="264"/>
      <c r="KOQ73" s="264"/>
      <c r="KOR73" s="264"/>
      <c r="KOS73" s="264"/>
      <c r="KOT73" s="264"/>
      <c r="KOU73" s="264"/>
      <c r="KOV73" s="264"/>
      <c r="KOW73" s="264"/>
      <c r="KOX73" s="264"/>
      <c r="KOY73" s="264"/>
      <c r="KOZ73" s="264"/>
      <c r="KPA73" s="264"/>
      <c r="KPB73" s="264"/>
      <c r="KPC73" s="264"/>
      <c r="KPD73" s="264"/>
      <c r="KPE73" s="264"/>
      <c r="KPF73" s="264"/>
      <c r="KPG73" s="264"/>
      <c r="KPH73" s="264"/>
      <c r="KPI73" s="264"/>
      <c r="KPJ73" s="264"/>
      <c r="KPK73" s="264"/>
      <c r="KPL73" s="264"/>
      <c r="KPM73" s="264"/>
      <c r="KPN73" s="264"/>
      <c r="KPO73" s="264"/>
      <c r="KPP73" s="264"/>
      <c r="KPQ73" s="264"/>
      <c r="KPR73" s="264"/>
      <c r="KPS73" s="264"/>
      <c r="KPT73" s="264"/>
      <c r="KPU73" s="264"/>
      <c r="KPV73" s="264"/>
      <c r="KPW73" s="264"/>
      <c r="KPX73" s="264"/>
      <c r="KPY73" s="264"/>
      <c r="KPZ73" s="264"/>
      <c r="KQA73" s="264"/>
      <c r="KQB73" s="264"/>
      <c r="KQC73" s="264"/>
      <c r="KQD73" s="264"/>
      <c r="KQE73" s="264"/>
      <c r="KQF73" s="264"/>
      <c r="KQG73" s="264"/>
      <c r="KQH73" s="264"/>
      <c r="KQI73" s="264"/>
      <c r="KQJ73" s="264"/>
      <c r="KQK73" s="264"/>
      <c r="KQL73" s="264"/>
      <c r="KQM73" s="264"/>
      <c r="KQN73" s="264"/>
      <c r="KQO73" s="264"/>
      <c r="KQP73" s="264"/>
      <c r="KQQ73" s="264"/>
      <c r="KQR73" s="264"/>
      <c r="KQS73" s="264"/>
      <c r="KQT73" s="264"/>
      <c r="KQU73" s="264"/>
      <c r="KQV73" s="264"/>
      <c r="KQW73" s="264"/>
      <c r="KQX73" s="264"/>
      <c r="KQY73" s="264"/>
      <c r="KQZ73" s="264"/>
      <c r="KRA73" s="264"/>
      <c r="KRB73" s="264"/>
      <c r="KRC73" s="264"/>
      <c r="KRD73" s="264"/>
      <c r="KRE73" s="264"/>
      <c r="KRF73" s="264"/>
      <c r="KRG73" s="264"/>
      <c r="KRH73" s="264"/>
      <c r="KRI73" s="264"/>
      <c r="KRJ73" s="264"/>
      <c r="KRK73" s="264"/>
      <c r="KRL73" s="264"/>
      <c r="KRM73" s="264"/>
      <c r="KRN73" s="264"/>
      <c r="KRO73" s="264"/>
      <c r="KRP73" s="264"/>
      <c r="KRQ73" s="264"/>
      <c r="KRR73" s="264"/>
      <c r="KRS73" s="264"/>
      <c r="KRT73" s="264"/>
      <c r="KRU73" s="264"/>
      <c r="KRV73" s="264"/>
      <c r="KRW73" s="264"/>
      <c r="KRX73" s="264"/>
      <c r="KRY73" s="264"/>
      <c r="KRZ73" s="264"/>
      <c r="KSA73" s="264"/>
      <c r="KSB73" s="264"/>
      <c r="KSC73" s="264"/>
      <c r="KSD73" s="264"/>
      <c r="KSE73" s="264"/>
      <c r="KSF73" s="264"/>
      <c r="KSG73" s="264"/>
      <c r="KSH73" s="264"/>
      <c r="KSI73" s="264"/>
      <c r="KSJ73" s="264"/>
      <c r="KSK73" s="264"/>
      <c r="KSL73" s="264"/>
      <c r="KSM73" s="264"/>
      <c r="KSN73" s="264"/>
      <c r="KSO73" s="264"/>
      <c r="KSP73" s="264"/>
      <c r="KSQ73" s="264"/>
      <c r="KSR73" s="264"/>
      <c r="KSS73" s="264"/>
      <c r="KST73" s="264"/>
      <c r="KSU73" s="264"/>
      <c r="KSV73" s="264"/>
      <c r="KSW73" s="264"/>
      <c r="KSX73" s="264"/>
      <c r="KSY73" s="264"/>
      <c r="KSZ73" s="264"/>
      <c r="KTA73" s="264"/>
      <c r="KTB73" s="264"/>
      <c r="KTC73" s="264"/>
      <c r="KTD73" s="264"/>
      <c r="KTE73" s="264"/>
      <c r="KTF73" s="264"/>
      <c r="KTG73" s="264"/>
      <c r="KTH73" s="264"/>
      <c r="KTI73" s="264"/>
      <c r="KTJ73" s="264"/>
      <c r="KTK73" s="264"/>
      <c r="KTL73" s="264"/>
      <c r="KTM73" s="264"/>
      <c r="KTN73" s="264"/>
      <c r="KTO73" s="264"/>
      <c r="KTP73" s="264"/>
      <c r="KTQ73" s="264"/>
      <c r="KTR73" s="264"/>
      <c r="KTS73" s="264"/>
      <c r="KTT73" s="264"/>
      <c r="KTU73" s="264"/>
      <c r="KTV73" s="264"/>
      <c r="KTW73" s="264"/>
      <c r="KTX73" s="264"/>
      <c r="KTY73" s="264"/>
      <c r="KTZ73" s="264"/>
      <c r="KUA73" s="264"/>
      <c r="KUB73" s="264"/>
      <c r="KUC73" s="264"/>
      <c r="KUD73" s="264"/>
      <c r="KUE73" s="264"/>
      <c r="KUF73" s="264"/>
      <c r="KUG73" s="264"/>
      <c r="KUH73" s="264"/>
      <c r="KUI73" s="264"/>
      <c r="KUJ73" s="264"/>
      <c r="KUK73" s="264"/>
      <c r="KUL73" s="264"/>
      <c r="KUM73" s="264"/>
      <c r="KUN73" s="264"/>
      <c r="KUO73" s="264"/>
      <c r="KUP73" s="264"/>
      <c r="KUQ73" s="264"/>
      <c r="KUR73" s="264"/>
      <c r="KUS73" s="264"/>
      <c r="KUT73" s="264"/>
      <c r="KUU73" s="264"/>
      <c r="KUV73" s="264"/>
      <c r="KUW73" s="264"/>
      <c r="KUX73" s="264"/>
      <c r="KUY73" s="264"/>
      <c r="KUZ73" s="264"/>
      <c r="KVA73" s="264"/>
      <c r="KVB73" s="264"/>
      <c r="KVC73" s="264"/>
      <c r="KVD73" s="264"/>
      <c r="KVE73" s="264"/>
      <c r="KVF73" s="264"/>
      <c r="KVG73" s="264"/>
      <c r="KVH73" s="264"/>
      <c r="KVI73" s="264"/>
      <c r="KVJ73" s="264"/>
      <c r="KVK73" s="264"/>
      <c r="KVL73" s="264"/>
      <c r="KVM73" s="264"/>
      <c r="KVN73" s="264"/>
      <c r="KVO73" s="264"/>
      <c r="KVP73" s="264"/>
      <c r="KVQ73" s="264"/>
      <c r="KVR73" s="264"/>
      <c r="KVS73" s="264"/>
      <c r="KVT73" s="264"/>
      <c r="KVU73" s="264"/>
      <c r="KVV73" s="264"/>
      <c r="KVW73" s="264"/>
      <c r="KVX73" s="264"/>
      <c r="KVY73" s="264"/>
      <c r="KVZ73" s="264"/>
      <c r="KWA73" s="264"/>
      <c r="KWB73" s="264"/>
      <c r="KWC73" s="264"/>
      <c r="KWD73" s="264"/>
      <c r="KWE73" s="264"/>
      <c r="KWF73" s="264"/>
      <c r="KWG73" s="264"/>
      <c r="KWH73" s="264"/>
      <c r="KWI73" s="264"/>
      <c r="KWJ73" s="264"/>
      <c r="KWK73" s="264"/>
      <c r="KWL73" s="264"/>
      <c r="KWM73" s="264"/>
      <c r="KWN73" s="264"/>
      <c r="KWO73" s="264"/>
      <c r="KWP73" s="264"/>
      <c r="KWQ73" s="264"/>
      <c r="KWR73" s="264"/>
      <c r="KWS73" s="264"/>
      <c r="KWT73" s="264"/>
      <c r="KWU73" s="264"/>
      <c r="KWV73" s="264"/>
      <c r="KWW73" s="264"/>
      <c r="KWX73" s="264"/>
      <c r="KWY73" s="264"/>
      <c r="KWZ73" s="264"/>
      <c r="KXA73" s="264"/>
      <c r="KXB73" s="264"/>
      <c r="KXC73" s="264"/>
      <c r="KXD73" s="264"/>
      <c r="KXE73" s="264"/>
      <c r="KXF73" s="264"/>
      <c r="KXG73" s="264"/>
      <c r="KXH73" s="264"/>
      <c r="KXI73" s="264"/>
      <c r="KXJ73" s="264"/>
      <c r="KXK73" s="264"/>
      <c r="KXL73" s="264"/>
      <c r="KXM73" s="264"/>
      <c r="KXN73" s="264"/>
      <c r="KXO73" s="264"/>
      <c r="KXP73" s="264"/>
      <c r="KXQ73" s="264"/>
      <c r="KXR73" s="264"/>
      <c r="KXS73" s="264"/>
      <c r="KXT73" s="264"/>
      <c r="KXU73" s="264"/>
      <c r="KXV73" s="264"/>
      <c r="KXW73" s="264"/>
      <c r="KXX73" s="264"/>
      <c r="KXY73" s="264"/>
      <c r="KXZ73" s="264"/>
      <c r="KYA73" s="264"/>
      <c r="KYB73" s="264"/>
      <c r="KYC73" s="264"/>
      <c r="KYD73" s="264"/>
      <c r="KYE73" s="264"/>
      <c r="KYF73" s="264"/>
      <c r="KYG73" s="264"/>
      <c r="KYH73" s="264"/>
      <c r="KYI73" s="264"/>
      <c r="KYJ73" s="264"/>
      <c r="KYK73" s="264"/>
      <c r="KYL73" s="264"/>
      <c r="KYM73" s="264"/>
      <c r="KYN73" s="264"/>
      <c r="KYO73" s="264"/>
      <c r="KYP73" s="264"/>
      <c r="KYQ73" s="264"/>
      <c r="KYR73" s="264"/>
      <c r="KYS73" s="264"/>
      <c r="KYT73" s="264"/>
      <c r="KYU73" s="264"/>
      <c r="KYV73" s="264"/>
      <c r="KYW73" s="264"/>
      <c r="KYX73" s="264"/>
      <c r="KYY73" s="264"/>
      <c r="KYZ73" s="264"/>
      <c r="KZA73" s="264"/>
      <c r="KZB73" s="264"/>
      <c r="KZC73" s="264"/>
      <c r="KZD73" s="264"/>
      <c r="KZE73" s="264"/>
      <c r="KZF73" s="264"/>
      <c r="KZG73" s="264"/>
      <c r="KZH73" s="264"/>
      <c r="KZI73" s="264"/>
      <c r="KZJ73" s="264"/>
      <c r="KZK73" s="264"/>
      <c r="KZL73" s="264"/>
      <c r="KZM73" s="264"/>
      <c r="KZN73" s="264"/>
      <c r="KZO73" s="264"/>
      <c r="KZP73" s="264"/>
      <c r="KZQ73" s="264"/>
      <c r="KZR73" s="264"/>
      <c r="KZS73" s="264"/>
      <c r="KZT73" s="264"/>
      <c r="KZU73" s="264"/>
      <c r="KZV73" s="264"/>
      <c r="KZW73" s="264"/>
      <c r="KZX73" s="264"/>
      <c r="KZY73" s="264"/>
      <c r="KZZ73" s="264"/>
      <c r="LAA73" s="264"/>
      <c r="LAB73" s="264"/>
      <c r="LAC73" s="264"/>
      <c r="LAD73" s="264"/>
      <c r="LAE73" s="264"/>
      <c r="LAF73" s="264"/>
      <c r="LAG73" s="264"/>
      <c r="LAH73" s="264"/>
      <c r="LAI73" s="264"/>
      <c r="LAJ73" s="264"/>
      <c r="LAK73" s="264"/>
      <c r="LAL73" s="264"/>
      <c r="LAM73" s="264"/>
      <c r="LAN73" s="264"/>
      <c r="LAO73" s="264"/>
      <c r="LAP73" s="264"/>
      <c r="LAQ73" s="264"/>
      <c r="LAR73" s="264"/>
      <c r="LAS73" s="264"/>
      <c r="LAT73" s="264"/>
      <c r="LAU73" s="264"/>
      <c r="LAV73" s="264"/>
      <c r="LAW73" s="264"/>
      <c r="LAX73" s="264"/>
      <c r="LAY73" s="264"/>
      <c r="LAZ73" s="264"/>
      <c r="LBA73" s="264"/>
      <c r="LBB73" s="264"/>
      <c r="LBC73" s="264"/>
      <c r="LBD73" s="264"/>
      <c r="LBE73" s="264"/>
      <c r="LBF73" s="264"/>
      <c r="LBG73" s="264"/>
      <c r="LBH73" s="264"/>
      <c r="LBI73" s="264"/>
      <c r="LBJ73" s="264"/>
      <c r="LBK73" s="264"/>
      <c r="LBL73" s="264"/>
      <c r="LBM73" s="264"/>
      <c r="LBN73" s="264"/>
      <c r="LBO73" s="264"/>
      <c r="LBP73" s="264"/>
      <c r="LBQ73" s="264"/>
      <c r="LBR73" s="264"/>
      <c r="LBS73" s="264"/>
      <c r="LBT73" s="264"/>
      <c r="LBU73" s="264"/>
      <c r="LBV73" s="264"/>
      <c r="LBW73" s="264"/>
      <c r="LBX73" s="264"/>
      <c r="LBY73" s="264"/>
      <c r="LBZ73" s="264"/>
      <c r="LCA73" s="264"/>
      <c r="LCB73" s="264"/>
      <c r="LCC73" s="264"/>
      <c r="LCD73" s="264"/>
      <c r="LCE73" s="264"/>
      <c r="LCF73" s="264"/>
      <c r="LCG73" s="264"/>
      <c r="LCH73" s="264"/>
      <c r="LCI73" s="264"/>
      <c r="LCJ73" s="264"/>
      <c r="LCK73" s="264"/>
      <c r="LCL73" s="264"/>
      <c r="LCM73" s="264"/>
      <c r="LCN73" s="264"/>
      <c r="LCO73" s="264"/>
      <c r="LCP73" s="264"/>
      <c r="LCQ73" s="264"/>
      <c r="LCR73" s="264"/>
      <c r="LCS73" s="264"/>
      <c r="LCT73" s="264"/>
      <c r="LCU73" s="264"/>
      <c r="LCV73" s="264"/>
      <c r="LCW73" s="264"/>
      <c r="LCX73" s="264"/>
      <c r="LCY73" s="264"/>
      <c r="LCZ73" s="264"/>
      <c r="LDA73" s="264"/>
      <c r="LDB73" s="264"/>
      <c r="LDC73" s="264"/>
      <c r="LDD73" s="264"/>
      <c r="LDE73" s="264"/>
      <c r="LDF73" s="264"/>
      <c r="LDG73" s="264"/>
      <c r="LDH73" s="264"/>
      <c r="LDI73" s="264"/>
      <c r="LDJ73" s="264"/>
      <c r="LDK73" s="264"/>
      <c r="LDL73" s="264"/>
      <c r="LDM73" s="264"/>
      <c r="LDN73" s="264"/>
      <c r="LDO73" s="264"/>
      <c r="LDP73" s="264"/>
      <c r="LDQ73" s="264"/>
      <c r="LDR73" s="264"/>
      <c r="LDS73" s="264"/>
      <c r="LDT73" s="264"/>
      <c r="LDU73" s="264"/>
      <c r="LDV73" s="264"/>
      <c r="LDW73" s="264"/>
      <c r="LDX73" s="264"/>
      <c r="LDY73" s="264"/>
      <c r="LDZ73" s="264"/>
      <c r="LEA73" s="264"/>
      <c r="LEB73" s="264"/>
      <c r="LEC73" s="264"/>
      <c r="LED73" s="264"/>
      <c r="LEE73" s="264"/>
      <c r="LEF73" s="264"/>
      <c r="LEG73" s="264"/>
      <c r="LEH73" s="264"/>
      <c r="LEI73" s="264"/>
      <c r="LEJ73" s="264"/>
      <c r="LEK73" s="264"/>
      <c r="LEL73" s="264"/>
      <c r="LEM73" s="264"/>
      <c r="LEN73" s="264"/>
      <c r="LEO73" s="264"/>
      <c r="LEP73" s="264"/>
      <c r="LEQ73" s="264"/>
      <c r="LER73" s="264"/>
      <c r="LES73" s="264"/>
      <c r="LET73" s="264"/>
      <c r="LEU73" s="264"/>
      <c r="LEV73" s="264"/>
      <c r="LEW73" s="264"/>
      <c r="LEX73" s="264"/>
      <c r="LEY73" s="264"/>
      <c r="LEZ73" s="264"/>
      <c r="LFA73" s="264"/>
      <c r="LFB73" s="264"/>
      <c r="LFC73" s="264"/>
      <c r="LFD73" s="264"/>
      <c r="LFE73" s="264"/>
      <c r="LFF73" s="264"/>
      <c r="LFG73" s="264"/>
      <c r="LFH73" s="264"/>
      <c r="LFI73" s="264"/>
      <c r="LFJ73" s="264"/>
      <c r="LFK73" s="264"/>
      <c r="LFL73" s="264"/>
      <c r="LFM73" s="264"/>
      <c r="LFN73" s="264"/>
      <c r="LFO73" s="264"/>
      <c r="LFP73" s="264"/>
      <c r="LFQ73" s="264"/>
      <c r="LFR73" s="264"/>
      <c r="LFS73" s="264"/>
      <c r="LFT73" s="264"/>
      <c r="LFU73" s="264"/>
      <c r="LFV73" s="264"/>
      <c r="LFW73" s="264"/>
      <c r="LFX73" s="264"/>
      <c r="LFY73" s="264"/>
      <c r="LFZ73" s="264"/>
      <c r="LGA73" s="264"/>
      <c r="LGB73" s="264"/>
      <c r="LGC73" s="264"/>
      <c r="LGD73" s="264"/>
      <c r="LGE73" s="264"/>
      <c r="LGF73" s="264"/>
      <c r="LGG73" s="264"/>
      <c r="LGH73" s="264"/>
      <c r="LGI73" s="264"/>
      <c r="LGJ73" s="264"/>
      <c r="LGK73" s="264"/>
      <c r="LGL73" s="264"/>
      <c r="LGM73" s="264"/>
      <c r="LGN73" s="264"/>
      <c r="LGO73" s="264"/>
      <c r="LGP73" s="264"/>
      <c r="LGQ73" s="264"/>
      <c r="LGR73" s="264"/>
      <c r="LGS73" s="264"/>
      <c r="LGT73" s="264"/>
      <c r="LGU73" s="264"/>
      <c r="LGV73" s="264"/>
      <c r="LGW73" s="264"/>
      <c r="LGX73" s="264"/>
      <c r="LGY73" s="264"/>
      <c r="LGZ73" s="264"/>
      <c r="LHA73" s="264"/>
      <c r="LHB73" s="264"/>
      <c r="LHC73" s="264"/>
      <c r="LHD73" s="264"/>
      <c r="LHE73" s="264"/>
      <c r="LHF73" s="264"/>
      <c r="LHG73" s="264"/>
      <c r="LHH73" s="264"/>
      <c r="LHI73" s="264"/>
      <c r="LHJ73" s="264"/>
      <c r="LHK73" s="264"/>
      <c r="LHL73" s="264"/>
      <c r="LHM73" s="264"/>
      <c r="LHN73" s="264"/>
      <c r="LHO73" s="264"/>
      <c r="LHP73" s="264"/>
      <c r="LHQ73" s="264"/>
      <c r="LHR73" s="264"/>
      <c r="LHS73" s="264"/>
      <c r="LHT73" s="264"/>
      <c r="LHU73" s="264"/>
      <c r="LHV73" s="264"/>
      <c r="LHW73" s="264"/>
      <c r="LHX73" s="264"/>
      <c r="LHY73" s="264"/>
      <c r="LHZ73" s="264"/>
      <c r="LIA73" s="264"/>
      <c r="LIB73" s="264"/>
      <c r="LIC73" s="264"/>
      <c r="LID73" s="264"/>
      <c r="LIE73" s="264"/>
      <c r="LIF73" s="264"/>
      <c r="LIG73" s="264"/>
      <c r="LIH73" s="264"/>
      <c r="LII73" s="264"/>
      <c r="LIJ73" s="264"/>
      <c r="LIK73" s="264"/>
      <c r="LIL73" s="264"/>
      <c r="LIM73" s="264"/>
      <c r="LIN73" s="264"/>
      <c r="LIO73" s="264"/>
      <c r="LIP73" s="264"/>
      <c r="LIQ73" s="264"/>
      <c r="LIR73" s="264"/>
      <c r="LIS73" s="264"/>
      <c r="LIT73" s="264"/>
      <c r="LIU73" s="264"/>
      <c r="LIV73" s="264"/>
      <c r="LIW73" s="264"/>
      <c r="LIX73" s="264"/>
      <c r="LIY73" s="264"/>
      <c r="LIZ73" s="264"/>
      <c r="LJA73" s="264"/>
      <c r="LJB73" s="264"/>
      <c r="LJC73" s="264"/>
      <c r="LJD73" s="264"/>
      <c r="LJE73" s="264"/>
      <c r="LJF73" s="264"/>
      <c r="LJG73" s="264"/>
      <c r="LJH73" s="264"/>
      <c r="LJI73" s="264"/>
      <c r="LJJ73" s="264"/>
      <c r="LJK73" s="264"/>
      <c r="LJL73" s="264"/>
      <c r="LJM73" s="264"/>
      <c r="LJN73" s="264"/>
      <c r="LJO73" s="264"/>
      <c r="LJP73" s="264"/>
      <c r="LJQ73" s="264"/>
      <c r="LJR73" s="264"/>
      <c r="LJS73" s="264"/>
      <c r="LJT73" s="264"/>
      <c r="LJU73" s="264"/>
      <c r="LJV73" s="264"/>
      <c r="LJW73" s="264"/>
      <c r="LJX73" s="264"/>
      <c r="LJY73" s="264"/>
      <c r="LJZ73" s="264"/>
      <c r="LKA73" s="264"/>
      <c r="LKB73" s="264"/>
      <c r="LKC73" s="264"/>
      <c r="LKD73" s="264"/>
      <c r="LKE73" s="264"/>
      <c r="LKF73" s="264"/>
      <c r="LKG73" s="264"/>
      <c r="LKH73" s="264"/>
      <c r="LKI73" s="264"/>
      <c r="LKJ73" s="264"/>
      <c r="LKK73" s="264"/>
      <c r="LKL73" s="264"/>
      <c r="LKM73" s="264"/>
      <c r="LKN73" s="264"/>
      <c r="LKO73" s="264"/>
      <c r="LKP73" s="264"/>
      <c r="LKQ73" s="264"/>
      <c r="LKR73" s="264"/>
      <c r="LKS73" s="264"/>
      <c r="LKT73" s="264"/>
      <c r="LKU73" s="264"/>
      <c r="LKV73" s="264"/>
      <c r="LKW73" s="264"/>
      <c r="LKX73" s="264"/>
      <c r="LKY73" s="264"/>
      <c r="LKZ73" s="264"/>
      <c r="LLA73" s="264"/>
      <c r="LLB73" s="264"/>
      <c r="LLC73" s="264"/>
      <c r="LLD73" s="264"/>
      <c r="LLE73" s="264"/>
      <c r="LLF73" s="264"/>
      <c r="LLG73" s="264"/>
      <c r="LLH73" s="264"/>
      <c r="LLI73" s="264"/>
      <c r="LLJ73" s="264"/>
      <c r="LLK73" s="264"/>
      <c r="LLL73" s="264"/>
      <c r="LLM73" s="264"/>
      <c r="LLN73" s="264"/>
      <c r="LLO73" s="264"/>
      <c r="LLP73" s="264"/>
      <c r="LLQ73" s="264"/>
      <c r="LLR73" s="264"/>
      <c r="LLS73" s="264"/>
      <c r="LLT73" s="264"/>
      <c r="LLU73" s="264"/>
      <c r="LLV73" s="264"/>
      <c r="LLW73" s="264"/>
      <c r="LLX73" s="264"/>
      <c r="LLY73" s="264"/>
      <c r="LLZ73" s="264"/>
      <c r="LMA73" s="264"/>
      <c r="LMB73" s="264"/>
      <c r="LMC73" s="264"/>
      <c r="LMD73" s="264"/>
      <c r="LME73" s="264"/>
      <c r="LMF73" s="264"/>
      <c r="LMG73" s="264"/>
      <c r="LMH73" s="264"/>
      <c r="LMI73" s="264"/>
      <c r="LMJ73" s="264"/>
      <c r="LMK73" s="264"/>
      <c r="LML73" s="264"/>
      <c r="LMM73" s="264"/>
      <c r="LMN73" s="264"/>
      <c r="LMO73" s="264"/>
      <c r="LMP73" s="264"/>
      <c r="LMQ73" s="264"/>
      <c r="LMR73" s="264"/>
      <c r="LMS73" s="264"/>
      <c r="LMT73" s="264"/>
      <c r="LMU73" s="264"/>
      <c r="LMV73" s="264"/>
      <c r="LMW73" s="264"/>
      <c r="LMX73" s="264"/>
      <c r="LMY73" s="264"/>
      <c r="LMZ73" s="264"/>
      <c r="LNA73" s="264"/>
      <c r="LNB73" s="264"/>
      <c r="LNC73" s="264"/>
      <c r="LND73" s="264"/>
      <c r="LNE73" s="264"/>
      <c r="LNF73" s="264"/>
      <c r="LNG73" s="264"/>
      <c r="LNH73" s="264"/>
      <c r="LNI73" s="264"/>
      <c r="LNJ73" s="264"/>
      <c r="LNK73" s="264"/>
      <c r="LNL73" s="264"/>
      <c r="LNM73" s="264"/>
      <c r="LNN73" s="264"/>
      <c r="LNO73" s="264"/>
      <c r="LNP73" s="264"/>
      <c r="LNQ73" s="264"/>
      <c r="LNR73" s="264"/>
      <c r="LNS73" s="264"/>
      <c r="LNT73" s="264"/>
      <c r="LNU73" s="264"/>
      <c r="LNV73" s="264"/>
      <c r="LNW73" s="264"/>
      <c r="LNX73" s="264"/>
      <c r="LNY73" s="264"/>
      <c r="LNZ73" s="264"/>
      <c r="LOA73" s="264"/>
      <c r="LOB73" s="264"/>
      <c r="LOC73" s="264"/>
      <c r="LOD73" s="264"/>
      <c r="LOE73" s="264"/>
      <c r="LOF73" s="264"/>
      <c r="LOG73" s="264"/>
      <c r="LOH73" s="264"/>
      <c r="LOI73" s="264"/>
      <c r="LOJ73" s="264"/>
      <c r="LOK73" s="264"/>
      <c r="LOL73" s="264"/>
      <c r="LOM73" s="264"/>
      <c r="LON73" s="264"/>
      <c r="LOO73" s="264"/>
      <c r="LOP73" s="264"/>
      <c r="LOQ73" s="264"/>
      <c r="LOR73" s="264"/>
      <c r="LOS73" s="264"/>
      <c r="LOT73" s="264"/>
      <c r="LOU73" s="264"/>
      <c r="LOV73" s="264"/>
      <c r="LOW73" s="264"/>
      <c r="LOX73" s="264"/>
      <c r="LOY73" s="264"/>
      <c r="LOZ73" s="264"/>
      <c r="LPA73" s="264"/>
      <c r="LPB73" s="264"/>
      <c r="LPC73" s="264"/>
      <c r="LPD73" s="264"/>
      <c r="LPE73" s="264"/>
      <c r="LPF73" s="264"/>
      <c r="LPG73" s="264"/>
      <c r="LPH73" s="264"/>
      <c r="LPI73" s="264"/>
      <c r="LPJ73" s="264"/>
      <c r="LPK73" s="264"/>
      <c r="LPL73" s="264"/>
      <c r="LPM73" s="264"/>
      <c r="LPN73" s="264"/>
      <c r="LPO73" s="264"/>
      <c r="LPP73" s="264"/>
      <c r="LPQ73" s="264"/>
      <c r="LPR73" s="264"/>
      <c r="LPS73" s="264"/>
      <c r="LPT73" s="264"/>
      <c r="LPU73" s="264"/>
      <c r="LPV73" s="264"/>
      <c r="LPW73" s="264"/>
      <c r="LPX73" s="264"/>
      <c r="LPY73" s="264"/>
      <c r="LPZ73" s="264"/>
      <c r="LQA73" s="264"/>
      <c r="LQB73" s="264"/>
      <c r="LQC73" s="264"/>
      <c r="LQD73" s="264"/>
      <c r="LQE73" s="264"/>
      <c r="LQF73" s="264"/>
      <c r="LQG73" s="264"/>
      <c r="LQH73" s="264"/>
      <c r="LQI73" s="264"/>
      <c r="LQJ73" s="264"/>
      <c r="LQK73" s="264"/>
      <c r="LQL73" s="264"/>
      <c r="LQM73" s="264"/>
      <c r="LQN73" s="264"/>
      <c r="LQO73" s="264"/>
      <c r="LQP73" s="264"/>
      <c r="LQQ73" s="264"/>
      <c r="LQR73" s="264"/>
      <c r="LQS73" s="264"/>
      <c r="LQT73" s="264"/>
      <c r="LQU73" s="264"/>
      <c r="LQV73" s="264"/>
      <c r="LQW73" s="264"/>
      <c r="LQX73" s="264"/>
      <c r="LQY73" s="264"/>
      <c r="LQZ73" s="264"/>
      <c r="LRA73" s="264"/>
      <c r="LRB73" s="264"/>
      <c r="LRC73" s="264"/>
      <c r="LRD73" s="264"/>
      <c r="LRE73" s="264"/>
      <c r="LRF73" s="264"/>
      <c r="LRG73" s="264"/>
      <c r="LRH73" s="264"/>
      <c r="LRI73" s="264"/>
      <c r="LRJ73" s="264"/>
      <c r="LRK73" s="264"/>
      <c r="LRL73" s="264"/>
      <c r="LRM73" s="264"/>
      <c r="LRN73" s="264"/>
      <c r="LRO73" s="264"/>
      <c r="LRP73" s="264"/>
      <c r="LRQ73" s="264"/>
      <c r="LRR73" s="264"/>
      <c r="LRS73" s="264"/>
      <c r="LRT73" s="264"/>
      <c r="LRU73" s="264"/>
      <c r="LRV73" s="264"/>
      <c r="LRW73" s="264"/>
      <c r="LRX73" s="264"/>
      <c r="LRY73" s="264"/>
      <c r="LRZ73" s="264"/>
      <c r="LSA73" s="264"/>
      <c r="LSB73" s="264"/>
      <c r="LSC73" s="264"/>
      <c r="LSD73" s="264"/>
      <c r="LSE73" s="264"/>
      <c r="LSF73" s="264"/>
      <c r="LSG73" s="264"/>
      <c r="LSH73" s="264"/>
      <c r="LSI73" s="264"/>
      <c r="LSJ73" s="264"/>
      <c r="LSK73" s="264"/>
      <c r="LSL73" s="264"/>
      <c r="LSM73" s="264"/>
      <c r="LSN73" s="264"/>
      <c r="LSO73" s="264"/>
      <c r="LSP73" s="264"/>
      <c r="LSQ73" s="264"/>
      <c r="LSR73" s="264"/>
      <c r="LSS73" s="264"/>
      <c r="LST73" s="264"/>
      <c r="LSU73" s="264"/>
      <c r="LSV73" s="264"/>
      <c r="LSW73" s="264"/>
      <c r="LSX73" s="264"/>
      <c r="LSY73" s="264"/>
      <c r="LSZ73" s="264"/>
      <c r="LTA73" s="264"/>
      <c r="LTB73" s="264"/>
      <c r="LTC73" s="264"/>
      <c r="LTD73" s="264"/>
      <c r="LTE73" s="264"/>
      <c r="LTF73" s="264"/>
      <c r="LTG73" s="264"/>
      <c r="LTH73" s="264"/>
      <c r="LTI73" s="264"/>
      <c r="LTJ73" s="264"/>
      <c r="LTK73" s="264"/>
      <c r="LTL73" s="264"/>
      <c r="LTM73" s="264"/>
      <c r="LTN73" s="264"/>
      <c r="LTO73" s="264"/>
      <c r="LTP73" s="264"/>
      <c r="LTQ73" s="264"/>
      <c r="LTR73" s="264"/>
      <c r="LTS73" s="264"/>
      <c r="LTT73" s="264"/>
      <c r="LTU73" s="264"/>
      <c r="LTV73" s="264"/>
      <c r="LTW73" s="264"/>
      <c r="LTX73" s="264"/>
      <c r="LTY73" s="264"/>
      <c r="LTZ73" s="264"/>
      <c r="LUA73" s="264"/>
      <c r="LUB73" s="264"/>
      <c r="LUC73" s="264"/>
      <c r="LUD73" s="264"/>
      <c r="LUE73" s="264"/>
      <c r="LUF73" s="264"/>
      <c r="LUG73" s="264"/>
      <c r="LUH73" s="264"/>
      <c r="LUI73" s="264"/>
      <c r="LUJ73" s="264"/>
      <c r="LUK73" s="264"/>
      <c r="LUL73" s="264"/>
      <c r="LUM73" s="264"/>
      <c r="LUN73" s="264"/>
      <c r="LUO73" s="264"/>
      <c r="LUP73" s="264"/>
      <c r="LUQ73" s="264"/>
      <c r="LUR73" s="264"/>
      <c r="LUS73" s="264"/>
      <c r="LUT73" s="264"/>
      <c r="LUU73" s="264"/>
      <c r="LUV73" s="264"/>
      <c r="LUW73" s="264"/>
      <c r="LUX73" s="264"/>
      <c r="LUY73" s="264"/>
      <c r="LUZ73" s="264"/>
      <c r="LVA73" s="264"/>
      <c r="LVB73" s="264"/>
      <c r="LVC73" s="264"/>
      <c r="LVD73" s="264"/>
      <c r="LVE73" s="264"/>
      <c r="LVF73" s="264"/>
      <c r="LVG73" s="264"/>
      <c r="LVH73" s="264"/>
      <c r="LVI73" s="264"/>
      <c r="LVJ73" s="264"/>
      <c r="LVK73" s="264"/>
      <c r="LVL73" s="264"/>
      <c r="LVM73" s="264"/>
      <c r="LVN73" s="264"/>
      <c r="LVO73" s="264"/>
      <c r="LVP73" s="264"/>
      <c r="LVQ73" s="264"/>
      <c r="LVR73" s="264"/>
      <c r="LVS73" s="264"/>
      <c r="LVT73" s="264"/>
      <c r="LVU73" s="264"/>
      <c r="LVV73" s="264"/>
      <c r="LVW73" s="264"/>
      <c r="LVX73" s="264"/>
      <c r="LVY73" s="264"/>
      <c r="LVZ73" s="264"/>
      <c r="LWA73" s="264"/>
      <c r="LWB73" s="264"/>
      <c r="LWC73" s="264"/>
      <c r="LWD73" s="264"/>
      <c r="LWE73" s="264"/>
      <c r="LWF73" s="264"/>
      <c r="LWG73" s="264"/>
      <c r="LWH73" s="264"/>
      <c r="LWI73" s="264"/>
      <c r="LWJ73" s="264"/>
      <c r="LWK73" s="264"/>
      <c r="LWL73" s="264"/>
      <c r="LWM73" s="264"/>
      <c r="LWN73" s="264"/>
      <c r="LWO73" s="264"/>
      <c r="LWP73" s="264"/>
      <c r="LWQ73" s="264"/>
      <c r="LWR73" s="264"/>
      <c r="LWS73" s="264"/>
      <c r="LWT73" s="264"/>
      <c r="LWU73" s="264"/>
      <c r="LWV73" s="264"/>
      <c r="LWW73" s="264"/>
      <c r="LWX73" s="264"/>
      <c r="LWY73" s="264"/>
      <c r="LWZ73" s="264"/>
      <c r="LXA73" s="264"/>
      <c r="LXB73" s="264"/>
      <c r="LXC73" s="264"/>
      <c r="LXD73" s="264"/>
      <c r="LXE73" s="264"/>
      <c r="LXF73" s="264"/>
      <c r="LXG73" s="264"/>
      <c r="LXH73" s="264"/>
      <c r="LXI73" s="264"/>
      <c r="LXJ73" s="264"/>
      <c r="LXK73" s="264"/>
      <c r="LXL73" s="264"/>
      <c r="LXM73" s="264"/>
      <c r="LXN73" s="264"/>
      <c r="LXO73" s="264"/>
      <c r="LXP73" s="264"/>
      <c r="LXQ73" s="264"/>
      <c r="LXR73" s="264"/>
      <c r="LXS73" s="264"/>
      <c r="LXT73" s="264"/>
      <c r="LXU73" s="264"/>
      <c r="LXV73" s="264"/>
      <c r="LXW73" s="264"/>
      <c r="LXX73" s="264"/>
      <c r="LXY73" s="264"/>
      <c r="LXZ73" s="264"/>
      <c r="LYA73" s="264"/>
      <c r="LYB73" s="264"/>
      <c r="LYC73" s="264"/>
      <c r="LYD73" s="264"/>
      <c r="LYE73" s="264"/>
      <c r="LYF73" s="264"/>
      <c r="LYG73" s="264"/>
      <c r="LYH73" s="264"/>
      <c r="LYI73" s="264"/>
      <c r="LYJ73" s="264"/>
      <c r="LYK73" s="264"/>
      <c r="LYL73" s="264"/>
      <c r="LYM73" s="264"/>
      <c r="LYN73" s="264"/>
      <c r="LYO73" s="264"/>
      <c r="LYP73" s="264"/>
      <c r="LYQ73" s="264"/>
      <c r="LYR73" s="264"/>
      <c r="LYS73" s="264"/>
      <c r="LYT73" s="264"/>
      <c r="LYU73" s="264"/>
      <c r="LYV73" s="264"/>
      <c r="LYW73" s="264"/>
      <c r="LYX73" s="264"/>
      <c r="LYY73" s="264"/>
      <c r="LYZ73" s="264"/>
      <c r="LZA73" s="264"/>
      <c r="LZB73" s="264"/>
      <c r="LZC73" s="264"/>
      <c r="LZD73" s="264"/>
      <c r="LZE73" s="264"/>
      <c r="LZF73" s="264"/>
      <c r="LZG73" s="264"/>
      <c r="LZH73" s="264"/>
      <c r="LZI73" s="264"/>
      <c r="LZJ73" s="264"/>
      <c r="LZK73" s="264"/>
      <c r="LZL73" s="264"/>
      <c r="LZM73" s="264"/>
      <c r="LZN73" s="264"/>
      <c r="LZO73" s="264"/>
      <c r="LZP73" s="264"/>
      <c r="LZQ73" s="264"/>
      <c r="LZR73" s="264"/>
      <c r="LZS73" s="264"/>
      <c r="LZT73" s="264"/>
      <c r="LZU73" s="264"/>
      <c r="LZV73" s="264"/>
      <c r="LZW73" s="264"/>
      <c r="LZX73" s="264"/>
      <c r="LZY73" s="264"/>
      <c r="LZZ73" s="264"/>
      <c r="MAA73" s="264"/>
      <c r="MAB73" s="264"/>
      <c r="MAC73" s="264"/>
      <c r="MAD73" s="264"/>
      <c r="MAE73" s="264"/>
      <c r="MAF73" s="264"/>
      <c r="MAG73" s="264"/>
      <c r="MAH73" s="264"/>
      <c r="MAI73" s="264"/>
      <c r="MAJ73" s="264"/>
      <c r="MAK73" s="264"/>
      <c r="MAL73" s="264"/>
      <c r="MAM73" s="264"/>
      <c r="MAN73" s="264"/>
      <c r="MAO73" s="264"/>
      <c r="MAP73" s="264"/>
      <c r="MAQ73" s="264"/>
      <c r="MAR73" s="264"/>
      <c r="MAS73" s="264"/>
      <c r="MAT73" s="264"/>
      <c r="MAU73" s="264"/>
      <c r="MAV73" s="264"/>
      <c r="MAW73" s="264"/>
      <c r="MAX73" s="264"/>
      <c r="MAY73" s="264"/>
      <c r="MAZ73" s="264"/>
      <c r="MBA73" s="264"/>
      <c r="MBB73" s="264"/>
      <c r="MBC73" s="264"/>
      <c r="MBD73" s="264"/>
      <c r="MBE73" s="264"/>
      <c r="MBF73" s="264"/>
      <c r="MBG73" s="264"/>
      <c r="MBH73" s="264"/>
      <c r="MBI73" s="264"/>
      <c r="MBJ73" s="264"/>
      <c r="MBK73" s="264"/>
      <c r="MBL73" s="264"/>
      <c r="MBM73" s="264"/>
      <c r="MBN73" s="264"/>
      <c r="MBO73" s="264"/>
      <c r="MBP73" s="264"/>
      <c r="MBQ73" s="264"/>
      <c r="MBR73" s="264"/>
      <c r="MBS73" s="264"/>
      <c r="MBT73" s="264"/>
      <c r="MBU73" s="264"/>
      <c r="MBV73" s="264"/>
      <c r="MBW73" s="264"/>
      <c r="MBX73" s="264"/>
      <c r="MBY73" s="264"/>
      <c r="MBZ73" s="264"/>
      <c r="MCA73" s="264"/>
      <c r="MCB73" s="264"/>
      <c r="MCC73" s="264"/>
      <c r="MCD73" s="264"/>
      <c r="MCE73" s="264"/>
      <c r="MCF73" s="264"/>
      <c r="MCG73" s="264"/>
      <c r="MCH73" s="264"/>
      <c r="MCI73" s="264"/>
      <c r="MCJ73" s="264"/>
      <c r="MCK73" s="264"/>
      <c r="MCL73" s="264"/>
      <c r="MCM73" s="264"/>
      <c r="MCN73" s="264"/>
      <c r="MCO73" s="264"/>
      <c r="MCP73" s="264"/>
      <c r="MCQ73" s="264"/>
      <c r="MCR73" s="264"/>
      <c r="MCS73" s="264"/>
      <c r="MCT73" s="264"/>
      <c r="MCU73" s="264"/>
      <c r="MCV73" s="264"/>
      <c r="MCW73" s="264"/>
      <c r="MCX73" s="264"/>
      <c r="MCY73" s="264"/>
      <c r="MCZ73" s="264"/>
      <c r="MDA73" s="264"/>
      <c r="MDB73" s="264"/>
      <c r="MDC73" s="264"/>
      <c r="MDD73" s="264"/>
      <c r="MDE73" s="264"/>
      <c r="MDF73" s="264"/>
      <c r="MDG73" s="264"/>
      <c r="MDH73" s="264"/>
      <c r="MDI73" s="264"/>
      <c r="MDJ73" s="264"/>
      <c r="MDK73" s="264"/>
      <c r="MDL73" s="264"/>
      <c r="MDM73" s="264"/>
      <c r="MDN73" s="264"/>
      <c r="MDO73" s="264"/>
      <c r="MDP73" s="264"/>
      <c r="MDQ73" s="264"/>
      <c r="MDR73" s="264"/>
      <c r="MDS73" s="264"/>
      <c r="MDT73" s="264"/>
      <c r="MDU73" s="264"/>
      <c r="MDV73" s="264"/>
      <c r="MDW73" s="264"/>
      <c r="MDX73" s="264"/>
      <c r="MDY73" s="264"/>
      <c r="MDZ73" s="264"/>
      <c r="MEA73" s="264"/>
      <c r="MEB73" s="264"/>
      <c r="MEC73" s="264"/>
      <c r="MED73" s="264"/>
      <c r="MEE73" s="264"/>
      <c r="MEF73" s="264"/>
      <c r="MEG73" s="264"/>
      <c r="MEH73" s="264"/>
      <c r="MEI73" s="264"/>
      <c r="MEJ73" s="264"/>
      <c r="MEK73" s="264"/>
      <c r="MEL73" s="264"/>
      <c r="MEM73" s="264"/>
      <c r="MEN73" s="264"/>
      <c r="MEO73" s="264"/>
      <c r="MEP73" s="264"/>
      <c r="MEQ73" s="264"/>
      <c r="MER73" s="264"/>
      <c r="MES73" s="264"/>
      <c r="MET73" s="264"/>
      <c r="MEU73" s="264"/>
      <c r="MEV73" s="264"/>
      <c r="MEW73" s="264"/>
      <c r="MEX73" s="264"/>
      <c r="MEY73" s="264"/>
      <c r="MEZ73" s="264"/>
      <c r="MFA73" s="264"/>
      <c r="MFB73" s="264"/>
      <c r="MFC73" s="264"/>
      <c r="MFD73" s="264"/>
      <c r="MFE73" s="264"/>
      <c r="MFF73" s="264"/>
      <c r="MFG73" s="264"/>
      <c r="MFH73" s="264"/>
      <c r="MFI73" s="264"/>
      <c r="MFJ73" s="264"/>
      <c r="MFK73" s="264"/>
      <c r="MFL73" s="264"/>
      <c r="MFM73" s="264"/>
      <c r="MFN73" s="264"/>
      <c r="MFO73" s="264"/>
      <c r="MFP73" s="264"/>
      <c r="MFQ73" s="264"/>
      <c r="MFR73" s="264"/>
      <c r="MFS73" s="264"/>
      <c r="MFT73" s="264"/>
      <c r="MFU73" s="264"/>
      <c r="MFV73" s="264"/>
      <c r="MFW73" s="264"/>
      <c r="MFX73" s="264"/>
      <c r="MFY73" s="264"/>
      <c r="MFZ73" s="264"/>
      <c r="MGA73" s="264"/>
      <c r="MGB73" s="264"/>
      <c r="MGC73" s="264"/>
      <c r="MGD73" s="264"/>
      <c r="MGE73" s="264"/>
      <c r="MGF73" s="264"/>
      <c r="MGG73" s="264"/>
      <c r="MGH73" s="264"/>
      <c r="MGI73" s="264"/>
      <c r="MGJ73" s="264"/>
      <c r="MGK73" s="264"/>
      <c r="MGL73" s="264"/>
      <c r="MGM73" s="264"/>
      <c r="MGN73" s="264"/>
      <c r="MGO73" s="264"/>
      <c r="MGP73" s="264"/>
      <c r="MGQ73" s="264"/>
      <c r="MGR73" s="264"/>
      <c r="MGS73" s="264"/>
      <c r="MGT73" s="264"/>
      <c r="MGU73" s="264"/>
      <c r="MGV73" s="264"/>
      <c r="MGW73" s="264"/>
      <c r="MGX73" s="264"/>
      <c r="MGY73" s="264"/>
      <c r="MGZ73" s="264"/>
      <c r="MHA73" s="264"/>
      <c r="MHB73" s="264"/>
      <c r="MHC73" s="264"/>
      <c r="MHD73" s="264"/>
      <c r="MHE73" s="264"/>
      <c r="MHF73" s="264"/>
      <c r="MHG73" s="264"/>
      <c r="MHH73" s="264"/>
      <c r="MHI73" s="264"/>
      <c r="MHJ73" s="264"/>
      <c r="MHK73" s="264"/>
      <c r="MHL73" s="264"/>
      <c r="MHM73" s="264"/>
      <c r="MHN73" s="264"/>
      <c r="MHO73" s="264"/>
      <c r="MHP73" s="264"/>
      <c r="MHQ73" s="264"/>
      <c r="MHR73" s="264"/>
      <c r="MHS73" s="264"/>
      <c r="MHT73" s="264"/>
      <c r="MHU73" s="264"/>
      <c r="MHV73" s="264"/>
      <c r="MHW73" s="264"/>
      <c r="MHX73" s="264"/>
      <c r="MHY73" s="264"/>
      <c r="MHZ73" s="264"/>
      <c r="MIA73" s="264"/>
      <c r="MIB73" s="264"/>
      <c r="MIC73" s="264"/>
      <c r="MID73" s="264"/>
      <c r="MIE73" s="264"/>
      <c r="MIF73" s="264"/>
      <c r="MIG73" s="264"/>
      <c r="MIH73" s="264"/>
      <c r="MII73" s="264"/>
      <c r="MIJ73" s="264"/>
      <c r="MIK73" s="264"/>
      <c r="MIL73" s="264"/>
      <c r="MIM73" s="264"/>
      <c r="MIN73" s="264"/>
      <c r="MIO73" s="264"/>
      <c r="MIP73" s="264"/>
      <c r="MIQ73" s="264"/>
      <c r="MIR73" s="264"/>
      <c r="MIS73" s="264"/>
      <c r="MIT73" s="264"/>
      <c r="MIU73" s="264"/>
      <c r="MIV73" s="264"/>
      <c r="MIW73" s="264"/>
      <c r="MIX73" s="264"/>
      <c r="MIY73" s="264"/>
      <c r="MIZ73" s="264"/>
      <c r="MJA73" s="264"/>
      <c r="MJB73" s="264"/>
      <c r="MJC73" s="264"/>
      <c r="MJD73" s="264"/>
      <c r="MJE73" s="264"/>
      <c r="MJF73" s="264"/>
      <c r="MJG73" s="264"/>
      <c r="MJH73" s="264"/>
      <c r="MJI73" s="264"/>
      <c r="MJJ73" s="264"/>
      <c r="MJK73" s="264"/>
      <c r="MJL73" s="264"/>
      <c r="MJM73" s="264"/>
      <c r="MJN73" s="264"/>
      <c r="MJO73" s="264"/>
      <c r="MJP73" s="264"/>
      <c r="MJQ73" s="264"/>
      <c r="MJR73" s="264"/>
      <c r="MJS73" s="264"/>
      <c r="MJT73" s="264"/>
      <c r="MJU73" s="264"/>
      <c r="MJV73" s="264"/>
      <c r="MJW73" s="264"/>
      <c r="MJX73" s="264"/>
      <c r="MJY73" s="264"/>
      <c r="MJZ73" s="264"/>
      <c r="MKA73" s="264"/>
      <c r="MKB73" s="264"/>
      <c r="MKC73" s="264"/>
      <c r="MKD73" s="264"/>
      <c r="MKE73" s="264"/>
      <c r="MKF73" s="264"/>
      <c r="MKG73" s="264"/>
      <c r="MKH73" s="264"/>
      <c r="MKI73" s="264"/>
      <c r="MKJ73" s="264"/>
      <c r="MKK73" s="264"/>
      <c r="MKL73" s="264"/>
      <c r="MKM73" s="264"/>
      <c r="MKN73" s="264"/>
      <c r="MKO73" s="264"/>
      <c r="MKP73" s="264"/>
      <c r="MKQ73" s="264"/>
      <c r="MKR73" s="264"/>
      <c r="MKS73" s="264"/>
      <c r="MKT73" s="264"/>
      <c r="MKU73" s="264"/>
      <c r="MKV73" s="264"/>
      <c r="MKW73" s="264"/>
      <c r="MKX73" s="264"/>
      <c r="MKY73" s="264"/>
      <c r="MKZ73" s="264"/>
      <c r="MLA73" s="264"/>
      <c r="MLB73" s="264"/>
      <c r="MLC73" s="264"/>
      <c r="MLD73" s="264"/>
      <c r="MLE73" s="264"/>
      <c r="MLF73" s="264"/>
      <c r="MLG73" s="264"/>
      <c r="MLH73" s="264"/>
      <c r="MLI73" s="264"/>
      <c r="MLJ73" s="264"/>
      <c r="MLK73" s="264"/>
      <c r="MLL73" s="264"/>
      <c r="MLM73" s="264"/>
      <c r="MLN73" s="264"/>
      <c r="MLO73" s="264"/>
      <c r="MLP73" s="264"/>
      <c r="MLQ73" s="264"/>
      <c r="MLR73" s="264"/>
      <c r="MLS73" s="264"/>
      <c r="MLT73" s="264"/>
      <c r="MLU73" s="264"/>
      <c r="MLV73" s="264"/>
      <c r="MLW73" s="264"/>
      <c r="MLX73" s="264"/>
      <c r="MLY73" s="264"/>
      <c r="MLZ73" s="264"/>
      <c r="MMA73" s="264"/>
      <c r="MMB73" s="264"/>
      <c r="MMC73" s="264"/>
      <c r="MMD73" s="264"/>
      <c r="MME73" s="264"/>
      <c r="MMF73" s="264"/>
      <c r="MMG73" s="264"/>
      <c r="MMH73" s="264"/>
      <c r="MMI73" s="264"/>
      <c r="MMJ73" s="264"/>
      <c r="MMK73" s="264"/>
      <c r="MML73" s="264"/>
      <c r="MMM73" s="264"/>
      <c r="MMN73" s="264"/>
      <c r="MMO73" s="264"/>
      <c r="MMP73" s="264"/>
      <c r="MMQ73" s="264"/>
      <c r="MMR73" s="264"/>
      <c r="MMS73" s="264"/>
      <c r="MMT73" s="264"/>
      <c r="MMU73" s="264"/>
      <c r="MMV73" s="264"/>
      <c r="MMW73" s="264"/>
      <c r="MMX73" s="264"/>
      <c r="MMY73" s="264"/>
      <c r="MMZ73" s="264"/>
      <c r="MNA73" s="264"/>
      <c r="MNB73" s="264"/>
      <c r="MNC73" s="264"/>
      <c r="MND73" s="264"/>
      <c r="MNE73" s="264"/>
      <c r="MNF73" s="264"/>
      <c r="MNG73" s="264"/>
      <c r="MNH73" s="264"/>
      <c r="MNI73" s="264"/>
      <c r="MNJ73" s="264"/>
      <c r="MNK73" s="264"/>
      <c r="MNL73" s="264"/>
      <c r="MNM73" s="264"/>
      <c r="MNN73" s="264"/>
      <c r="MNO73" s="264"/>
      <c r="MNP73" s="264"/>
      <c r="MNQ73" s="264"/>
      <c r="MNR73" s="264"/>
      <c r="MNS73" s="264"/>
      <c r="MNT73" s="264"/>
      <c r="MNU73" s="264"/>
      <c r="MNV73" s="264"/>
      <c r="MNW73" s="264"/>
      <c r="MNX73" s="264"/>
      <c r="MNY73" s="264"/>
      <c r="MNZ73" s="264"/>
      <c r="MOA73" s="264"/>
      <c r="MOB73" s="264"/>
      <c r="MOC73" s="264"/>
      <c r="MOD73" s="264"/>
      <c r="MOE73" s="264"/>
      <c r="MOF73" s="264"/>
      <c r="MOG73" s="264"/>
      <c r="MOH73" s="264"/>
      <c r="MOI73" s="264"/>
      <c r="MOJ73" s="264"/>
      <c r="MOK73" s="264"/>
      <c r="MOL73" s="264"/>
      <c r="MOM73" s="264"/>
      <c r="MON73" s="264"/>
      <c r="MOO73" s="264"/>
      <c r="MOP73" s="264"/>
      <c r="MOQ73" s="264"/>
      <c r="MOR73" s="264"/>
      <c r="MOS73" s="264"/>
      <c r="MOT73" s="264"/>
      <c r="MOU73" s="264"/>
      <c r="MOV73" s="264"/>
      <c r="MOW73" s="264"/>
      <c r="MOX73" s="264"/>
      <c r="MOY73" s="264"/>
      <c r="MOZ73" s="264"/>
      <c r="MPA73" s="264"/>
      <c r="MPB73" s="264"/>
      <c r="MPC73" s="264"/>
      <c r="MPD73" s="264"/>
      <c r="MPE73" s="264"/>
      <c r="MPF73" s="264"/>
      <c r="MPG73" s="264"/>
      <c r="MPH73" s="264"/>
      <c r="MPI73" s="264"/>
      <c r="MPJ73" s="264"/>
      <c r="MPK73" s="264"/>
      <c r="MPL73" s="264"/>
      <c r="MPM73" s="264"/>
      <c r="MPN73" s="264"/>
      <c r="MPO73" s="264"/>
      <c r="MPP73" s="264"/>
      <c r="MPQ73" s="264"/>
      <c r="MPR73" s="264"/>
      <c r="MPS73" s="264"/>
      <c r="MPT73" s="264"/>
      <c r="MPU73" s="264"/>
      <c r="MPV73" s="264"/>
      <c r="MPW73" s="264"/>
      <c r="MPX73" s="264"/>
      <c r="MPY73" s="264"/>
      <c r="MPZ73" s="264"/>
      <c r="MQA73" s="264"/>
      <c r="MQB73" s="264"/>
      <c r="MQC73" s="264"/>
      <c r="MQD73" s="264"/>
      <c r="MQE73" s="264"/>
      <c r="MQF73" s="264"/>
      <c r="MQG73" s="264"/>
      <c r="MQH73" s="264"/>
      <c r="MQI73" s="264"/>
      <c r="MQJ73" s="264"/>
      <c r="MQK73" s="264"/>
      <c r="MQL73" s="264"/>
      <c r="MQM73" s="264"/>
      <c r="MQN73" s="264"/>
      <c r="MQO73" s="264"/>
      <c r="MQP73" s="264"/>
      <c r="MQQ73" s="264"/>
      <c r="MQR73" s="264"/>
      <c r="MQS73" s="264"/>
      <c r="MQT73" s="264"/>
      <c r="MQU73" s="264"/>
      <c r="MQV73" s="264"/>
      <c r="MQW73" s="264"/>
      <c r="MQX73" s="264"/>
      <c r="MQY73" s="264"/>
      <c r="MQZ73" s="264"/>
      <c r="MRA73" s="264"/>
      <c r="MRB73" s="264"/>
      <c r="MRC73" s="264"/>
      <c r="MRD73" s="264"/>
      <c r="MRE73" s="264"/>
      <c r="MRF73" s="264"/>
      <c r="MRG73" s="264"/>
      <c r="MRH73" s="264"/>
      <c r="MRI73" s="264"/>
      <c r="MRJ73" s="264"/>
      <c r="MRK73" s="264"/>
      <c r="MRL73" s="264"/>
      <c r="MRM73" s="264"/>
      <c r="MRN73" s="264"/>
      <c r="MRO73" s="264"/>
      <c r="MRP73" s="264"/>
      <c r="MRQ73" s="264"/>
      <c r="MRR73" s="264"/>
      <c r="MRS73" s="264"/>
      <c r="MRT73" s="264"/>
      <c r="MRU73" s="264"/>
      <c r="MRV73" s="264"/>
      <c r="MRW73" s="264"/>
      <c r="MRX73" s="264"/>
      <c r="MRY73" s="264"/>
      <c r="MRZ73" s="264"/>
      <c r="MSA73" s="264"/>
      <c r="MSB73" s="264"/>
      <c r="MSC73" s="264"/>
      <c r="MSD73" s="264"/>
      <c r="MSE73" s="264"/>
      <c r="MSF73" s="264"/>
      <c r="MSG73" s="264"/>
      <c r="MSH73" s="264"/>
      <c r="MSI73" s="264"/>
      <c r="MSJ73" s="264"/>
      <c r="MSK73" s="264"/>
      <c r="MSL73" s="264"/>
      <c r="MSM73" s="264"/>
      <c r="MSN73" s="264"/>
      <c r="MSO73" s="264"/>
      <c r="MSP73" s="264"/>
      <c r="MSQ73" s="264"/>
      <c r="MSR73" s="264"/>
      <c r="MSS73" s="264"/>
      <c r="MST73" s="264"/>
      <c r="MSU73" s="264"/>
      <c r="MSV73" s="264"/>
      <c r="MSW73" s="264"/>
      <c r="MSX73" s="264"/>
      <c r="MSY73" s="264"/>
      <c r="MSZ73" s="264"/>
      <c r="MTA73" s="264"/>
      <c r="MTB73" s="264"/>
      <c r="MTC73" s="264"/>
      <c r="MTD73" s="264"/>
      <c r="MTE73" s="264"/>
      <c r="MTF73" s="264"/>
      <c r="MTG73" s="264"/>
      <c r="MTH73" s="264"/>
      <c r="MTI73" s="264"/>
      <c r="MTJ73" s="264"/>
      <c r="MTK73" s="264"/>
      <c r="MTL73" s="264"/>
      <c r="MTM73" s="264"/>
      <c r="MTN73" s="264"/>
      <c r="MTO73" s="264"/>
      <c r="MTP73" s="264"/>
      <c r="MTQ73" s="264"/>
      <c r="MTR73" s="264"/>
      <c r="MTS73" s="264"/>
      <c r="MTT73" s="264"/>
      <c r="MTU73" s="264"/>
      <c r="MTV73" s="264"/>
      <c r="MTW73" s="264"/>
      <c r="MTX73" s="264"/>
      <c r="MTY73" s="264"/>
      <c r="MTZ73" s="264"/>
      <c r="MUA73" s="264"/>
      <c r="MUB73" s="264"/>
      <c r="MUC73" s="264"/>
      <c r="MUD73" s="264"/>
      <c r="MUE73" s="264"/>
      <c r="MUF73" s="264"/>
      <c r="MUG73" s="264"/>
      <c r="MUH73" s="264"/>
      <c r="MUI73" s="264"/>
      <c r="MUJ73" s="264"/>
      <c r="MUK73" s="264"/>
      <c r="MUL73" s="264"/>
      <c r="MUM73" s="264"/>
      <c r="MUN73" s="264"/>
      <c r="MUO73" s="264"/>
      <c r="MUP73" s="264"/>
      <c r="MUQ73" s="264"/>
      <c r="MUR73" s="264"/>
      <c r="MUS73" s="264"/>
      <c r="MUT73" s="264"/>
      <c r="MUU73" s="264"/>
      <c r="MUV73" s="264"/>
      <c r="MUW73" s="264"/>
      <c r="MUX73" s="264"/>
      <c r="MUY73" s="264"/>
      <c r="MUZ73" s="264"/>
      <c r="MVA73" s="264"/>
      <c r="MVB73" s="264"/>
      <c r="MVC73" s="264"/>
      <c r="MVD73" s="264"/>
      <c r="MVE73" s="264"/>
      <c r="MVF73" s="264"/>
      <c r="MVG73" s="264"/>
      <c r="MVH73" s="264"/>
      <c r="MVI73" s="264"/>
      <c r="MVJ73" s="264"/>
      <c r="MVK73" s="264"/>
      <c r="MVL73" s="264"/>
      <c r="MVM73" s="264"/>
      <c r="MVN73" s="264"/>
      <c r="MVO73" s="264"/>
      <c r="MVP73" s="264"/>
      <c r="MVQ73" s="264"/>
      <c r="MVR73" s="264"/>
      <c r="MVS73" s="264"/>
      <c r="MVT73" s="264"/>
      <c r="MVU73" s="264"/>
      <c r="MVV73" s="264"/>
      <c r="MVW73" s="264"/>
      <c r="MVX73" s="264"/>
      <c r="MVY73" s="264"/>
      <c r="MVZ73" s="264"/>
      <c r="MWA73" s="264"/>
      <c r="MWB73" s="264"/>
      <c r="MWC73" s="264"/>
      <c r="MWD73" s="264"/>
      <c r="MWE73" s="264"/>
      <c r="MWF73" s="264"/>
      <c r="MWG73" s="264"/>
      <c r="MWH73" s="264"/>
      <c r="MWI73" s="264"/>
      <c r="MWJ73" s="264"/>
      <c r="MWK73" s="264"/>
      <c r="MWL73" s="264"/>
      <c r="MWM73" s="264"/>
      <c r="MWN73" s="264"/>
      <c r="MWO73" s="264"/>
      <c r="MWP73" s="264"/>
      <c r="MWQ73" s="264"/>
      <c r="MWR73" s="264"/>
      <c r="MWS73" s="264"/>
      <c r="MWT73" s="264"/>
      <c r="MWU73" s="264"/>
      <c r="MWV73" s="264"/>
      <c r="MWW73" s="264"/>
      <c r="MWX73" s="264"/>
      <c r="MWY73" s="264"/>
      <c r="MWZ73" s="264"/>
      <c r="MXA73" s="264"/>
      <c r="MXB73" s="264"/>
      <c r="MXC73" s="264"/>
      <c r="MXD73" s="264"/>
      <c r="MXE73" s="264"/>
      <c r="MXF73" s="264"/>
      <c r="MXG73" s="264"/>
      <c r="MXH73" s="264"/>
      <c r="MXI73" s="264"/>
      <c r="MXJ73" s="264"/>
      <c r="MXK73" s="264"/>
      <c r="MXL73" s="264"/>
      <c r="MXM73" s="264"/>
      <c r="MXN73" s="264"/>
      <c r="MXO73" s="264"/>
      <c r="MXP73" s="264"/>
      <c r="MXQ73" s="264"/>
      <c r="MXR73" s="264"/>
      <c r="MXS73" s="264"/>
      <c r="MXT73" s="264"/>
      <c r="MXU73" s="264"/>
      <c r="MXV73" s="264"/>
      <c r="MXW73" s="264"/>
      <c r="MXX73" s="264"/>
      <c r="MXY73" s="264"/>
      <c r="MXZ73" s="264"/>
      <c r="MYA73" s="264"/>
      <c r="MYB73" s="264"/>
      <c r="MYC73" s="264"/>
      <c r="MYD73" s="264"/>
      <c r="MYE73" s="264"/>
      <c r="MYF73" s="264"/>
      <c r="MYG73" s="264"/>
      <c r="MYH73" s="264"/>
      <c r="MYI73" s="264"/>
      <c r="MYJ73" s="264"/>
      <c r="MYK73" s="264"/>
      <c r="MYL73" s="264"/>
      <c r="MYM73" s="264"/>
      <c r="MYN73" s="264"/>
      <c r="MYO73" s="264"/>
      <c r="MYP73" s="264"/>
      <c r="MYQ73" s="264"/>
      <c r="MYR73" s="264"/>
      <c r="MYS73" s="264"/>
      <c r="MYT73" s="264"/>
      <c r="MYU73" s="264"/>
      <c r="MYV73" s="264"/>
      <c r="MYW73" s="264"/>
      <c r="MYX73" s="264"/>
      <c r="MYY73" s="264"/>
      <c r="MYZ73" s="264"/>
      <c r="MZA73" s="264"/>
      <c r="MZB73" s="264"/>
      <c r="MZC73" s="264"/>
      <c r="MZD73" s="264"/>
      <c r="MZE73" s="264"/>
      <c r="MZF73" s="264"/>
      <c r="MZG73" s="264"/>
      <c r="MZH73" s="264"/>
      <c r="MZI73" s="264"/>
      <c r="MZJ73" s="264"/>
      <c r="MZK73" s="264"/>
      <c r="MZL73" s="264"/>
      <c r="MZM73" s="264"/>
      <c r="MZN73" s="264"/>
      <c r="MZO73" s="264"/>
      <c r="MZP73" s="264"/>
      <c r="MZQ73" s="264"/>
      <c r="MZR73" s="264"/>
      <c r="MZS73" s="264"/>
      <c r="MZT73" s="264"/>
      <c r="MZU73" s="264"/>
      <c r="MZV73" s="264"/>
      <c r="MZW73" s="264"/>
      <c r="MZX73" s="264"/>
      <c r="MZY73" s="264"/>
      <c r="MZZ73" s="264"/>
      <c r="NAA73" s="264"/>
      <c r="NAB73" s="264"/>
      <c r="NAC73" s="264"/>
      <c r="NAD73" s="264"/>
      <c r="NAE73" s="264"/>
      <c r="NAF73" s="264"/>
      <c r="NAG73" s="264"/>
      <c r="NAH73" s="264"/>
      <c r="NAI73" s="264"/>
      <c r="NAJ73" s="264"/>
      <c r="NAK73" s="264"/>
      <c r="NAL73" s="264"/>
      <c r="NAM73" s="264"/>
      <c r="NAN73" s="264"/>
      <c r="NAO73" s="264"/>
      <c r="NAP73" s="264"/>
      <c r="NAQ73" s="264"/>
      <c r="NAR73" s="264"/>
      <c r="NAS73" s="264"/>
      <c r="NAT73" s="264"/>
      <c r="NAU73" s="264"/>
      <c r="NAV73" s="264"/>
      <c r="NAW73" s="264"/>
      <c r="NAX73" s="264"/>
      <c r="NAY73" s="264"/>
      <c r="NAZ73" s="264"/>
      <c r="NBA73" s="264"/>
      <c r="NBB73" s="264"/>
      <c r="NBC73" s="264"/>
      <c r="NBD73" s="264"/>
      <c r="NBE73" s="264"/>
      <c r="NBF73" s="264"/>
      <c r="NBG73" s="264"/>
      <c r="NBH73" s="264"/>
      <c r="NBI73" s="264"/>
      <c r="NBJ73" s="264"/>
      <c r="NBK73" s="264"/>
      <c r="NBL73" s="264"/>
      <c r="NBM73" s="264"/>
      <c r="NBN73" s="264"/>
      <c r="NBO73" s="264"/>
      <c r="NBP73" s="264"/>
      <c r="NBQ73" s="264"/>
      <c r="NBR73" s="264"/>
      <c r="NBS73" s="264"/>
      <c r="NBT73" s="264"/>
      <c r="NBU73" s="264"/>
      <c r="NBV73" s="264"/>
      <c r="NBW73" s="264"/>
      <c r="NBX73" s="264"/>
      <c r="NBY73" s="264"/>
      <c r="NBZ73" s="264"/>
      <c r="NCA73" s="264"/>
      <c r="NCB73" s="264"/>
      <c r="NCC73" s="264"/>
      <c r="NCD73" s="264"/>
      <c r="NCE73" s="264"/>
      <c r="NCF73" s="264"/>
      <c r="NCG73" s="264"/>
      <c r="NCH73" s="264"/>
      <c r="NCI73" s="264"/>
      <c r="NCJ73" s="264"/>
      <c r="NCK73" s="264"/>
      <c r="NCL73" s="264"/>
      <c r="NCM73" s="264"/>
      <c r="NCN73" s="264"/>
      <c r="NCO73" s="264"/>
      <c r="NCP73" s="264"/>
      <c r="NCQ73" s="264"/>
      <c r="NCR73" s="264"/>
      <c r="NCS73" s="264"/>
      <c r="NCT73" s="264"/>
      <c r="NCU73" s="264"/>
      <c r="NCV73" s="264"/>
      <c r="NCW73" s="264"/>
      <c r="NCX73" s="264"/>
      <c r="NCY73" s="264"/>
      <c r="NCZ73" s="264"/>
      <c r="NDA73" s="264"/>
      <c r="NDB73" s="264"/>
      <c r="NDC73" s="264"/>
      <c r="NDD73" s="264"/>
      <c r="NDE73" s="264"/>
      <c r="NDF73" s="264"/>
      <c r="NDG73" s="264"/>
      <c r="NDH73" s="264"/>
      <c r="NDI73" s="264"/>
      <c r="NDJ73" s="264"/>
      <c r="NDK73" s="264"/>
      <c r="NDL73" s="264"/>
      <c r="NDM73" s="264"/>
      <c r="NDN73" s="264"/>
      <c r="NDO73" s="264"/>
      <c r="NDP73" s="264"/>
      <c r="NDQ73" s="264"/>
      <c r="NDR73" s="264"/>
      <c r="NDS73" s="264"/>
      <c r="NDT73" s="264"/>
      <c r="NDU73" s="264"/>
      <c r="NDV73" s="264"/>
      <c r="NDW73" s="264"/>
      <c r="NDX73" s="264"/>
      <c r="NDY73" s="264"/>
      <c r="NDZ73" s="264"/>
      <c r="NEA73" s="264"/>
      <c r="NEB73" s="264"/>
      <c r="NEC73" s="264"/>
      <c r="NED73" s="264"/>
      <c r="NEE73" s="264"/>
      <c r="NEF73" s="264"/>
      <c r="NEG73" s="264"/>
      <c r="NEH73" s="264"/>
      <c r="NEI73" s="264"/>
      <c r="NEJ73" s="264"/>
      <c r="NEK73" s="264"/>
      <c r="NEL73" s="264"/>
      <c r="NEM73" s="264"/>
      <c r="NEN73" s="264"/>
      <c r="NEO73" s="264"/>
      <c r="NEP73" s="264"/>
      <c r="NEQ73" s="264"/>
      <c r="NER73" s="264"/>
      <c r="NES73" s="264"/>
      <c r="NET73" s="264"/>
      <c r="NEU73" s="264"/>
      <c r="NEV73" s="264"/>
      <c r="NEW73" s="264"/>
      <c r="NEX73" s="264"/>
      <c r="NEY73" s="264"/>
      <c r="NEZ73" s="264"/>
      <c r="NFA73" s="264"/>
      <c r="NFB73" s="264"/>
      <c r="NFC73" s="264"/>
      <c r="NFD73" s="264"/>
      <c r="NFE73" s="264"/>
      <c r="NFF73" s="264"/>
      <c r="NFG73" s="264"/>
      <c r="NFH73" s="264"/>
      <c r="NFI73" s="264"/>
      <c r="NFJ73" s="264"/>
      <c r="NFK73" s="264"/>
      <c r="NFL73" s="264"/>
      <c r="NFM73" s="264"/>
      <c r="NFN73" s="264"/>
      <c r="NFO73" s="264"/>
      <c r="NFP73" s="264"/>
      <c r="NFQ73" s="264"/>
      <c r="NFR73" s="264"/>
      <c r="NFS73" s="264"/>
      <c r="NFT73" s="264"/>
      <c r="NFU73" s="264"/>
      <c r="NFV73" s="264"/>
      <c r="NFW73" s="264"/>
      <c r="NFX73" s="264"/>
      <c r="NFY73" s="264"/>
      <c r="NFZ73" s="264"/>
      <c r="NGA73" s="264"/>
      <c r="NGB73" s="264"/>
      <c r="NGC73" s="264"/>
      <c r="NGD73" s="264"/>
      <c r="NGE73" s="264"/>
      <c r="NGF73" s="264"/>
      <c r="NGG73" s="264"/>
      <c r="NGH73" s="264"/>
      <c r="NGI73" s="264"/>
      <c r="NGJ73" s="264"/>
      <c r="NGK73" s="264"/>
      <c r="NGL73" s="264"/>
      <c r="NGM73" s="264"/>
      <c r="NGN73" s="264"/>
      <c r="NGO73" s="264"/>
      <c r="NGP73" s="264"/>
      <c r="NGQ73" s="264"/>
      <c r="NGR73" s="264"/>
      <c r="NGS73" s="264"/>
      <c r="NGT73" s="264"/>
      <c r="NGU73" s="264"/>
      <c r="NGV73" s="264"/>
      <c r="NGW73" s="264"/>
      <c r="NGX73" s="264"/>
      <c r="NGY73" s="264"/>
      <c r="NGZ73" s="264"/>
      <c r="NHA73" s="264"/>
      <c r="NHB73" s="264"/>
      <c r="NHC73" s="264"/>
      <c r="NHD73" s="264"/>
      <c r="NHE73" s="264"/>
      <c r="NHF73" s="264"/>
      <c r="NHG73" s="264"/>
      <c r="NHH73" s="264"/>
      <c r="NHI73" s="264"/>
      <c r="NHJ73" s="264"/>
      <c r="NHK73" s="264"/>
      <c r="NHL73" s="264"/>
      <c r="NHM73" s="264"/>
      <c r="NHN73" s="264"/>
      <c r="NHO73" s="264"/>
      <c r="NHP73" s="264"/>
      <c r="NHQ73" s="264"/>
      <c r="NHR73" s="264"/>
      <c r="NHS73" s="264"/>
      <c r="NHT73" s="264"/>
      <c r="NHU73" s="264"/>
      <c r="NHV73" s="264"/>
      <c r="NHW73" s="264"/>
      <c r="NHX73" s="264"/>
      <c r="NHY73" s="264"/>
      <c r="NHZ73" s="264"/>
      <c r="NIA73" s="264"/>
      <c r="NIB73" s="264"/>
      <c r="NIC73" s="264"/>
      <c r="NID73" s="264"/>
      <c r="NIE73" s="264"/>
      <c r="NIF73" s="264"/>
      <c r="NIG73" s="264"/>
      <c r="NIH73" s="264"/>
      <c r="NII73" s="264"/>
      <c r="NIJ73" s="264"/>
      <c r="NIK73" s="264"/>
      <c r="NIL73" s="264"/>
      <c r="NIM73" s="264"/>
      <c r="NIN73" s="264"/>
      <c r="NIO73" s="264"/>
      <c r="NIP73" s="264"/>
      <c r="NIQ73" s="264"/>
      <c r="NIR73" s="264"/>
      <c r="NIS73" s="264"/>
      <c r="NIT73" s="264"/>
      <c r="NIU73" s="264"/>
      <c r="NIV73" s="264"/>
      <c r="NIW73" s="264"/>
      <c r="NIX73" s="264"/>
      <c r="NIY73" s="264"/>
      <c r="NIZ73" s="264"/>
      <c r="NJA73" s="264"/>
      <c r="NJB73" s="264"/>
      <c r="NJC73" s="264"/>
      <c r="NJD73" s="264"/>
      <c r="NJE73" s="264"/>
      <c r="NJF73" s="264"/>
      <c r="NJG73" s="264"/>
      <c r="NJH73" s="264"/>
      <c r="NJI73" s="264"/>
      <c r="NJJ73" s="264"/>
      <c r="NJK73" s="264"/>
      <c r="NJL73" s="264"/>
      <c r="NJM73" s="264"/>
      <c r="NJN73" s="264"/>
      <c r="NJO73" s="264"/>
      <c r="NJP73" s="264"/>
      <c r="NJQ73" s="264"/>
      <c r="NJR73" s="264"/>
      <c r="NJS73" s="264"/>
      <c r="NJT73" s="264"/>
      <c r="NJU73" s="264"/>
      <c r="NJV73" s="264"/>
      <c r="NJW73" s="264"/>
      <c r="NJX73" s="264"/>
      <c r="NJY73" s="264"/>
      <c r="NJZ73" s="264"/>
      <c r="NKA73" s="264"/>
      <c r="NKB73" s="264"/>
      <c r="NKC73" s="264"/>
      <c r="NKD73" s="264"/>
      <c r="NKE73" s="264"/>
      <c r="NKF73" s="264"/>
      <c r="NKG73" s="264"/>
      <c r="NKH73" s="264"/>
      <c r="NKI73" s="264"/>
      <c r="NKJ73" s="264"/>
      <c r="NKK73" s="264"/>
      <c r="NKL73" s="264"/>
      <c r="NKM73" s="264"/>
      <c r="NKN73" s="264"/>
      <c r="NKO73" s="264"/>
      <c r="NKP73" s="264"/>
      <c r="NKQ73" s="264"/>
      <c r="NKR73" s="264"/>
      <c r="NKS73" s="264"/>
      <c r="NKT73" s="264"/>
      <c r="NKU73" s="264"/>
      <c r="NKV73" s="264"/>
      <c r="NKW73" s="264"/>
      <c r="NKX73" s="264"/>
      <c r="NKY73" s="264"/>
      <c r="NKZ73" s="264"/>
      <c r="NLA73" s="264"/>
      <c r="NLB73" s="264"/>
      <c r="NLC73" s="264"/>
      <c r="NLD73" s="264"/>
      <c r="NLE73" s="264"/>
      <c r="NLF73" s="264"/>
      <c r="NLG73" s="264"/>
      <c r="NLH73" s="264"/>
      <c r="NLI73" s="264"/>
      <c r="NLJ73" s="264"/>
      <c r="NLK73" s="264"/>
      <c r="NLL73" s="264"/>
      <c r="NLM73" s="264"/>
      <c r="NLN73" s="264"/>
      <c r="NLO73" s="264"/>
      <c r="NLP73" s="264"/>
      <c r="NLQ73" s="264"/>
      <c r="NLR73" s="264"/>
      <c r="NLS73" s="264"/>
      <c r="NLT73" s="264"/>
      <c r="NLU73" s="264"/>
      <c r="NLV73" s="264"/>
      <c r="NLW73" s="264"/>
      <c r="NLX73" s="264"/>
      <c r="NLY73" s="264"/>
      <c r="NLZ73" s="264"/>
      <c r="NMA73" s="264"/>
      <c r="NMB73" s="264"/>
      <c r="NMC73" s="264"/>
      <c r="NMD73" s="264"/>
      <c r="NME73" s="264"/>
      <c r="NMF73" s="264"/>
      <c r="NMG73" s="264"/>
      <c r="NMH73" s="264"/>
      <c r="NMI73" s="264"/>
      <c r="NMJ73" s="264"/>
      <c r="NMK73" s="264"/>
      <c r="NML73" s="264"/>
      <c r="NMM73" s="264"/>
      <c r="NMN73" s="264"/>
      <c r="NMO73" s="264"/>
      <c r="NMP73" s="264"/>
      <c r="NMQ73" s="264"/>
      <c r="NMR73" s="264"/>
      <c r="NMS73" s="264"/>
      <c r="NMT73" s="264"/>
      <c r="NMU73" s="264"/>
      <c r="NMV73" s="264"/>
      <c r="NMW73" s="264"/>
      <c r="NMX73" s="264"/>
      <c r="NMY73" s="264"/>
      <c r="NMZ73" s="264"/>
      <c r="NNA73" s="264"/>
      <c r="NNB73" s="264"/>
      <c r="NNC73" s="264"/>
      <c r="NND73" s="264"/>
      <c r="NNE73" s="264"/>
      <c r="NNF73" s="264"/>
      <c r="NNG73" s="264"/>
      <c r="NNH73" s="264"/>
      <c r="NNI73" s="264"/>
      <c r="NNJ73" s="264"/>
      <c r="NNK73" s="264"/>
      <c r="NNL73" s="264"/>
      <c r="NNM73" s="264"/>
      <c r="NNN73" s="264"/>
      <c r="NNO73" s="264"/>
      <c r="NNP73" s="264"/>
      <c r="NNQ73" s="264"/>
      <c r="NNR73" s="264"/>
      <c r="NNS73" s="264"/>
      <c r="NNT73" s="264"/>
      <c r="NNU73" s="264"/>
      <c r="NNV73" s="264"/>
      <c r="NNW73" s="264"/>
      <c r="NNX73" s="264"/>
      <c r="NNY73" s="264"/>
      <c r="NNZ73" s="264"/>
      <c r="NOA73" s="264"/>
      <c r="NOB73" s="264"/>
      <c r="NOC73" s="264"/>
      <c r="NOD73" s="264"/>
      <c r="NOE73" s="264"/>
      <c r="NOF73" s="264"/>
      <c r="NOG73" s="264"/>
      <c r="NOH73" s="264"/>
      <c r="NOI73" s="264"/>
      <c r="NOJ73" s="264"/>
      <c r="NOK73" s="264"/>
      <c r="NOL73" s="264"/>
      <c r="NOM73" s="264"/>
      <c r="NON73" s="264"/>
      <c r="NOO73" s="264"/>
      <c r="NOP73" s="264"/>
      <c r="NOQ73" s="264"/>
      <c r="NOR73" s="264"/>
      <c r="NOS73" s="264"/>
      <c r="NOT73" s="264"/>
      <c r="NOU73" s="264"/>
      <c r="NOV73" s="264"/>
      <c r="NOW73" s="264"/>
      <c r="NOX73" s="264"/>
      <c r="NOY73" s="264"/>
      <c r="NOZ73" s="264"/>
      <c r="NPA73" s="264"/>
      <c r="NPB73" s="264"/>
      <c r="NPC73" s="264"/>
      <c r="NPD73" s="264"/>
      <c r="NPE73" s="264"/>
      <c r="NPF73" s="264"/>
      <c r="NPG73" s="264"/>
      <c r="NPH73" s="264"/>
      <c r="NPI73" s="264"/>
      <c r="NPJ73" s="264"/>
      <c r="NPK73" s="264"/>
      <c r="NPL73" s="264"/>
      <c r="NPM73" s="264"/>
      <c r="NPN73" s="264"/>
      <c r="NPO73" s="264"/>
      <c r="NPP73" s="264"/>
      <c r="NPQ73" s="264"/>
      <c r="NPR73" s="264"/>
      <c r="NPS73" s="264"/>
      <c r="NPT73" s="264"/>
      <c r="NPU73" s="264"/>
      <c r="NPV73" s="264"/>
      <c r="NPW73" s="264"/>
      <c r="NPX73" s="264"/>
      <c r="NPY73" s="264"/>
      <c r="NPZ73" s="264"/>
      <c r="NQA73" s="264"/>
      <c r="NQB73" s="264"/>
      <c r="NQC73" s="264"/>
      <c r="NQD73" s="264"/>
      <c r="NQE73" s="264"/>
      <c r="NQF73" s="264"/>
      <c r="NQG73" s="264"/>
      <c r="NQH73" s="264"/>
      <c r="NQI73" s="264"/>
      <c r="NQJ73" s="264"/>
      <c r="NQK73" s="264"/>
      <c r="NQL73" s="264"/>
      <c r="NQM73" s="264"/>
      <c r="NQN73" s="264"/>
      <c r="NQO73" s="264"/>
      <c r="NQP73" s="264"/>
      <c r="NQQ73" s="264"/>
      <c r="NQR73" s="264"/>
      <c r="NQS73" s="264"/>
      <c r="NQT73" s="264"/>
      <c r="NQU73" s="264"/>
      <c r="NQV73" s="264"/>
      <c r="NQW73" s="264"/>
      <c r="NQX73" s="264"/>
      <c r="NQY73" s="264"/>
      <c r="NQZ73" s="264"/>
      <c r="NRA73" s="264"/>
      <c r="NRB73" s="264"/>
      <c r="NRC73" s="264"/>
      <c r="NRD73" s="264"/>
      <c r="NRE73" s="264"/>
      <c r="NRF73" s="264"/>
      <c r="NRG73" s="264"/>
      <c r="NRH73" s="264"/>
      <c r="NRI73" s="264"/>
      <c r="NRJ73" s="264"/>
      <c r="NRK73" s="264"/>
      <c r="NRL73" s="264"/>
      <c r="NRM73" s="264"/>
      <c r="NRN73" s="264"/>
      <c r="NRO73" s="264"/>
      <c r="NRP73" s="264"/>
      <c r="NRQ73" s="264"/>
      <c r="NRR73" s="264"/>
      <c r="NRS73" s="264"/>
      <c r="NRT73" s="264"/>
      <c r="NRU73" s="264"/>
      <c r="NRV73" s="264"/>
      <c r="NRW73" s="264"/>
      <c r="NRX73" s="264"/>
      <c r="NRY73" s="264"/>
      <c r="NRZ73" s="264"/>
      <c r="NSA73" s="264"/>
      <c r="NSB73" s="264"/>
      <c r="NSC73" s="264"/>
      <c r="NSD73" s="264"/>
      <c r="NSE73" s="264"/>
      <c r="NSF73" s="264"/>
      <c r="NSG73" s="264"/>
      <c r="NSH73" s="264"/>
      <c r="NSI73" s="264"/>
      <c r="NSJ73" s="264"/>
      <c r="NSK73" s="264"/>
      <c r="NSL73" s="264"/>
      <c r="NSM73" s="264"/>
      <c r="NSN73" s="264"/>
      <c r="NSO73" s="264"/>
      <c r="NSP73" s="264"/>
      <c r="NSQ73" s="264"/>
      <c r="NSR73" s="264"/>
      <c r="NSS73" s="264"/>
      <c r="NST73" s="264"/>
      <c r="NSU73" s="264"/>
      <c r="NSV73" s="264"/>
      <c r="NSW73" s="264"/>
      <c r="NSX73" s="264"/>
      <c r="NSY73" s="264"/>
      <c r="NSZ73" s="264"/>
      <c r="NTA73" s="264"/>
      <c r="NTB73" s="264"/>
      <c r="NTC73" s="264"/>
      <c r="NTD73" s="264"/>
      <c r="NTE73" s="264"/>
      <c r="NTF73" s="264"/>
      <c r="NTG73" s="264"/>
      <c r="NTH73" s="264"/>
      <c r="NTI73" s="264"/>
      <c r="NTJ73" s="264"/>
      <c r="NTK73" s="264"/>
      <c r="NTL73" s="264"/>
      <c r="NTM73" s="264"/>
      <c r="NTN73" s="264"/>
      <c r="NTO73" s="264"/>
      <c r="NTP73" s="264"/>
      <c r="NTQ73" s="264"/>
      <c r="NTR73" s="264"/>
      <c r="NTS73" s="264"/>
      <c r="NTT73" s="264"/>
      <c r="NTU73" s="264"/>
      <c r="NTV73" s="264"/>
      <c r="NTW73" s="264"/>
      <c r="NTX73" s="264"/>
      <c r="NTY73" s="264"/>
      <c r="NTZ73" s="264"/>
      <c r="NUA73" s="264"/>
      <c r="NUB73" s="264"/>
      <c r="NUC73" s="264"/>
      <c r="NUD73" s="264"/>
      <c r="NUE73" s="264"/>
      <c r="NUF73" s="264"/>
      <c r="NUG73" s="264"/>
      <c r="NUH73" s="264"/>
      <c r="NUI73" s="264"/>
      <c r="NUJ73" s="264"/>
      <c r="NUK73" s="264"/>
      <c r="NUL73" s="264"/>
      <c r="NUM73" s="264"/>
      <c r="NUN73" s="264"/>
      <c r="NUO73" s="264"/>
      <c r="NUP73" s="264"/>
      <c r="NUQ73" s="264"/>
      <c r="NUR73" s="264"/>
      <c r="NUS73" s="264"/>
      <c r="NUT73" s="264"/>
      <c r="NUU73" s="264"/>
      <c r="NUV73" s="264"/>
      <c r="NUW73" s="264"/>
      <c r="NUX73" s="264"/>
      <c r="NUY73" s="264"/>
      <c r="NUZ73" s="264"/>
      <c r="NVA73" s="264"/>
      <c r="NVB73" s="264"/>
      <c r="NVC73" s="264"/>
      <c r="NVD73" s="264"/>
      <c r="NVE73" s="264"/>
      <c r="NVF73" s="264"/>
      <c r="NVG73" s="264"/>
      <c r="NVH73" s="264"/>
      <c r="NVI73" s="264"/>
      <c r="NVJ73" s="264"/>
      <c r="NVK73" s="264"/>
      <c r="NVL73" s="264"/>
      <c r="NVM73" s="264"/>
      <c r="NVN73" s="264"/>
      <c r="NVO73" s="264"/>
      <c r="NVP73" s="264"/>
      <c r="NVQ73" s="264"/>
      <c r="NVR73" s="264"/>
      <c r="NVS73" s="264"/>
      <c r="NVT73" s="264"/>
      <c r="NVU73" s="264"/>
      <c r="NVV73" s="264"/>
      <c r="NVW73" s="264"/>
      <c r="NVX73" s="264"/>
      <c r="NVY73" s="264"/>
      <c r="NVZ73" s="264"/>
      <c r="NWA73" s="264"/>
      <c r="NWB73" s="264"/>
      <c r="NWC73" s="264"/>
      <c r="NWD73" s="264"/>
      <c r="NWE73" s="264"/>
      <c r="NWF73" s="264"/>
      <c r="NWG73" s="264"/>
      <c r="NWH73" s="264"/>
      <c r="NWI73" s="264"/>
      <c r="NWJ73" s="264"/>
      <c r="NWK73" s="264"/>
      <c r="NWL73" s="264"/>
      <c r="NWM73" s="264"/>
      <c r="NWN73" s="264"/>
      <c r="NWO73" s="264"/>
      <c r="NWP73" s="264"/>
      <c r="NWQ73" s="264"/>
      <c r="NWR73" s="264"/>
      <c r="NWS73" s="264"/>
      <c r="NWT73" s="264"/>
      <c r="NWU73" s="264"/>
      <c r="NWV73" s="264"/>
      <c r="NWW73" s="264"/>
      <c r="NWX73" s="264"/>
      <c r="NWY73" s="264"/>
      <c r="NWZ73" s="264"/>
      <c r="NXA73" s="264"/>
      <c r="NXB73" s="264"/>
      <c r="NXC73" s="264"/>
      <c r="NXD73" s="264"/>
      <c r="NXE73" s="264"/>
      <c r="NXF73" s="264"/>
      <c r="NXG73" s="264"/>
      <c r="NXH73" s="264"/>
      <c r="NXI73" s="264"/>
      <c r="NXJ73" s="264"/>
      <c r="NXK73" s="264"/>
      <c r="NXL73" s="264"/>
      <c r="NXM73" s="264"/>
      <c r="NXN73" s="264"/>
      <c r="NXO73" s="264"/>
      <c r="NXP73" s="264"/>
      <c r="NXQ73" s="264"/>
      <c r="NXR73" s="264"/>
      <c r="NXS73" s="264"/>
      <c r="NXT73" s="264"/>
      <c r="NXU73" s="264"/>
      <c r="NXV73" s="264"/>
      <c r="NXW73" s="264"/>
      <c r="NXX73" s="264"/>
      <c r="NXY73" s="264"/>
      <c r="NXZ73" s="264"/>
      <c r="NYA73" s="264"/>
      <c r="NYB73" s="264"/>
      <c r="NYC73" s="264"/>
      <c r="NYD73" s="264"/>
      <c r="NYE73" s="264"/>
      <c r="NYF73" s="264"/>
      <c r="NYG73" s="264"/>
      <c r="NYH73" s="264"/>
      <c r="NYI73" s="264"/>
      <c r="NYJ73" s="264"/>
      <c r="NYK73" s="264"/>
      <c r="NYL73" s="264"/>
      <c r="NYM73" s="264"/>
      <c r="NYN73" s="264"/>
      <c r="NYO73" s="264"/>
      <c r="NYP73" s="264"/>
      <c r="NYQ73" s="264"/>
      <c r="NYR73" s="264"/>
      <c r="NYS73" s="264"/>
      <c r="NYT73" s="264"/>
      <c r="NYU73" s="264"/>
      <c r="NYV73" s="264"/>
      <c r="NYW73" s="264"/>
      <c r="NYX73" s="264"/>
      <c r="NYY73" s="264"/>
      <c r="NYZ73" s="264"/>
      <c r="NZA73" s="264"/>
      <c r="NZB73" s="264"/>
      <c r="NZC73" s="264"/>
      <c r="NZD73" s="264"/>
      <c r="NZE73" s="264"/>
      <c r="NZF73" s="264"/>
      <c r="NZG73" s="264"/>
      <c r="NZH73" s="264"/>
      <c r="NZI73" s="264"/>
      <c r="NZJ73" s="264"/>
      <c r="NZK73" s="264"/>
      <c r="NZL73" s="264"/>
      <c r="NZM73" s="264"/>
      <c r="NZN73" s="264"/>
      <c r="NZO73" s="264"/>
      <c r="NZP73" s="264"/>
      <c r="NZQ73" s="264"/>
      <c r="NZR73" s="264"/>
      <c r="NZS73" s="264"/>
      <c r="NZT73" s="264"/>
      <c r="NZU73" s="264"/>
      <c r="NZV73" s="264"/>
      <c r="NZW73" s="264"/>
      <c r="NZX73" s="264"/>
      <c r="NZY73" s="264"/>
      <c r="NZZ73" s="264"/>
      <c r="OAA73" s="264"/>
      <c r="OAB73" s="264"/>
      <c r="OAC73" s="264"/>
      <c r="OAD73" s="264"/>
      <c r="OAE73" s="264"/>
      <c r="OAF73" s="264"/>
      <c r="OAG73" s="264"/>
      <c r="OAH73" s="264"/>
      <c r="OAI73" s="264"/>
      <c r="OAJ73" s="264"/>
      <c r="OAK73" s="264"/>
      <c r="OAL73" s="264"/>
      <c r="OAM73" s="264"/>
      <c r="OAN73" s="264"/>
      <c r="OAO73" s="264"/>
      <c r="OAP73" s="264"/>
      <c r="OAQ73" s="264"/>
      <c r="OAR73" s="264"/>
      <c r="OAS73" s="264"/>
      <c r="OAT73" s="264"/>
      <c r="OAU73" s="264"/>
      <c r="OAV73" s="264"/>
      <c r="OAW73" s="264"/>
      <c r="OAX73" s="264"/>
      <c r="OAY73" s="264"/>
      <c r="OAZ73" s="264"/>
      <c r="OBA73" s="264"/>
      <c r="OBB73" s="264"/>
      <c r="OBC73" s="264"/>
      <c r="OBD73" s="264"/>
      <c r="OBE73" s="264"/>
      <c r="OBF73" s="264"/>
      <c r="OBG73" s="264"/>
      <c r="OBH73" s="264"/>
      <c r="OBI73" s="264"/>
      <c r="OBJ73" s="264"/>
      <c r="OBK73" s="264"/>
      <c r="OBL73" s="264"/>
      <c r="OBM73" s="264"/>
      <c r="OBN73" s="264"/>
      <c r="OBO73" s="264"/>
      <c r="OBP73" s="264"/>
      <c r="OBQ73" s="264"/>
      <c r="OBR73" s="264"/>
      <c r="OBS73" s="264"/>
      <c r="OBT73" s="264"/>
      <c r="OBU73" s="264"/>
      <c r="OBV73" s="264"/>
      <c r="OBW73" s="264"/>
      <c r="OBX73" s="264"/>
      <c r="OBY73" s="264"/>
      <c r="OBZ73" s="264"/>
      <c r="OCA73" s="264"/>
      <c r="OCB73" s="264"/>
      <c r="OCC73" s="264"/>
      <c r="OCD73" s="264"/>
      <c r="OCE73" s="264"/>
      <c r="OCF73" s="264"/>
      <c r="OCG73" s="264"/>
      <c r="OCH73" s="264"/>
      <c r="OCI73" s="264"/>
      <c r="OCJ73" s="264"/>
      <c r="OCK73" s="264"/>
      <c r="OCL73" s="264"/>
      <c r="OCM73" s="264"/>
      <c r="OCN73" s="264"/>
      <c r="OCO73" s="264"/>
      <c r="OCP73" s="264"/>
      <c r="OCQ73" s="264"/>
      <c r="OCR73" s="264"/>
      <c r="OCS73" s="264"/>
      <c r="OCT73" s="264"/>
      <c r="OCU73" s="264"/>
      <c r="OCV73" s="264"/>
      <c r="OCW73" s="264"/>
      <c r="OCX73" s="264"/>
      <c r="OCY73" s="264"/>
      <c r="OCZ73" s="264"/>
      <c r="ODA73" s="264"/>
      <c r="ODB73" s="264"/>
      <c r="ODC73" s="264"/>
      <c r="ODD73" s="264"/>
      <c r="ODE73" s="264"/>
      <c r="ODF73" s="264"/>
      <c r="ODG73" s="264"/>
      <c r="ODH73" s="264"/>
      <c r="ODI73" s="264"/>
      <c r="ODJ73" s="264"/>
      <c r="ODK73" s="264"/>
      <c r="ODL73" s="264"/>
      <c r="ODM73" s="264"/>
      <c r="ODN73" s="264"/>
      <c r="ODO73" s="264"/>
      <c r="ODP73" s="264"/>
      <c r="ODQ73" s="264"/>
      <c r="ODR73" s="264"/>
      <c r="ODS73" s="264"/>
      <c r="ODT73" s="264"/>
      <c r="ODU73" s="264"/>
      <c r="ODV73" s="264"/>
      <c r="ODW73" s="264"/>
      <c r="ODX73" s="264"/>
      <c r="ODY73" s="264"/>
      <c r="ODZ73" s="264"/>
      <c r="OEA73" s="264"/>
      <c r="OEB73" s="264"/>
      <c r="OEC73" s="264"/>
      <c r="OED73" s="264"/>
      <c r="OEE73" s="264"/>
      <c r="OEF73" s="264"/>
      <c r="OEG73" s="264"/>
      <c r="OEH73" s="264"/>
      <c r="OEI73" s="264"/>
      <c r="OEJ73" s="264"/>
      <c r="OEK73" s="264"/>
      <c r="OEL73" s="264"/>
      <c r="OEM73" s="264"/>
      <c r="OEN73" s="264"/>
      <c r="OEO73" s="264"/>
      <c r="OEP73" s="264"/>
      <c r="OEQ73" s="264"/>
      <c r="OER73" s="264"/>
      <c r="OES73" s="264"/>
      <c r="OET73" s="264"/>
      <c r="OEU73" s="264"/>
      <c r="OEV73" s="264"/>
      <c r="OEW73" s="264"/>
      <c r="OEX73" s="264"/>
      <c r="OEY73" s="264"/>
      <c r="OEZ73" s="264"/>
      <c r="OFA73" s="264"/>
      <c r="OFB73" s="264"/>
      <c r="OFC73" s="264"/>
      <c r="OFD73" s="264"/>
      <c r="OFE73" s="264"/>
      <c r="OFF73" s="264"/>
      <c r="OFG73" s="264"/>
      <c r="OFH73" s="264"/>
      <c r="OFI73" s="264"/>
      <c r="OFJ73" s="264"/>
      <c r="OFK73" s="264"/>
      <c r="OFL73" s="264"/>
      <c r="OFM73" s="264"/>
      <c r="OFN73" s="264"/>
      <c r="OFO73" s="264"/>
      <c r="OFP73" s="264"/>
      <c r="OFQ73" s="264"/>
      <c r="OFR73" s="264"/>
      <c r="OFS73" s="264"/>
      <c r="OFT73" s="264"/>
      <c r="OFU73" s="264"/>
      <c r="OFV73" s="264"/>
      <c r="OFW73" s="264"/>
      <c r="OFX73" s="264"/>
      <c r="OFY73" s="264"/>
      <c r="OFZ73" s="264"/>
      <c r="OGA73" s="264"/>
      <c r="OGB73" s="264"/>
      <c r="OGC73" s="264"/>
      <c r="OGD73" s="264"/>
      <c r="OGE73" s="264"/>
      <c r="OGF73" s="264"/>
      <c r="OGG73" s="264"/>
      <c r="OGH73" s="264"/>
      <c r="OGI73" s="264"/>
      <c r="OGJ73" s="264"/>
      <c r="OGK73" s="264"/>
      <c r="OGL73" s="264"/>
      <c r="OGM73" s="264"/>
      <c r="OGN73" s="264"/>
      <c r="OGO73" s="264"/>
      <c r="OGP73" s="264"/>
      <c r="OGQ73" s="264"/>
      <c r="OGR73" s="264"/>
      <c r="OGS73" s="264"/>
      <c r="OGT73" s="264"/>
      <c r="OGU73" s="264"/>
      <c r="OGV73" s="264"/>
      <c r="OGW73" s="264"/>
      <c r="OGX73" s="264"/>
      <c r="OGY73" s="264"/>
      <c r="OGZ73" s="264"/>
      <c r="OHA73" s="264"/>
      <c r="OHB73" s="264"/>
      <c r="OHC73" s="264"/>
      <c r="OHD73" s="264"/>
      <c r="OHE73" s="264"/>
      <c r="OHF73" s="264"/>
      <c r="OHG73" s="264"/>
      <c r="OHH73" s="264"/>
      <c r="OHI73" s="264"/>
      <c r="OHJ73" s="264"/>
      <c r="OHK73" s="264"/>
      <c r="OHL73" s="264"/>
      <c r="OHM73" s="264"/>
      <c r="OHN73" s="264"/>
      <c r="OHO73" s="264"/>
      <c r="OHP73" s="264"/>
      <c r="OHQ73" s="264"/>
      <c r="OHR73" s="264"/>
      <c r="OHS73" s="264"/>
      <c r="OHT73" s="264"/>
      <c r="OHU73" s="264"/>
      <c r="OHV73" s="264"/>
      <c r="OHW73" s="264"/>
      <c r="OHX73" s="264"/>
      <c r="OHY73" s="264"/>
      <c r="OHZ73" s="264"/>
      <c r="OIA73" s="264"/>
      <c r="OIB73" s="264"/>
      <c r="OIC73" s="264"/>
      <c r="OID73" s="264"/>
      <c r="OIE73" s="264"/>
      <c r="OIF73" s="264"/>
      <c r="OIG73" s="264"/>
      <c r="OIH73" s="264"/>
      <c r="OII73" s="264"/>
      <c r="OIJ73" s="264"/>
      <c r="OIK73" s="264"/>
      <c r="OIL73" s="264"/>
      <c r="OIM73" s="264"/>
      <c r="OIN73" s="264"/>
      <c r="OIO73" s="264"/>
      <c r="OIP73" s="264"/>
      <c r="OIQ73" s="264"/>
      <c r="OIR73" s="264"/>
      <c r="OIS73" s="264"/>
      <c r="OIT73" s="264"/>
      <c r="OIU73" s="264"/>
      <c r="OIV73" s="264"/>
      <c r="OIW73" s="264"/>
      <c r="OIX73" s="264"/>
      <c r="OIY73" s="264"/>
      <c r="OIZ73" s="264"/>
      <c r="OJA73" s="264"/>
      <c r="OJB73" s="264"/>
      <c r="OJC73" s="264"/>
      <c r="OJD73" s="264"/>
      <c r="OJE73" s="264"/>
      <c r="OJF73" s="264"/>
      <c r="OJG73" s="264"/>
      <c r="OJH73" s="264"/>
      <c r="OJI73" s="264"/>
      <c r="OJJ73" s="264"/>
      <c r="OJK73" s="264"/>
      <c r="OJL73" s="264"/>
      <c r="OJM73" s="264"/>
      <c r="OJN73" s="264"/>
      <c r="OJO73" s="264"/>
      <c r="OJP73" s="264"/>
      <c r="OJQ73" s="264"/>
      <c r="OJR73" s="264"/>
      <c r="OJS73" s="264"/>
      <c r="OJT73" s="264"/>
      <c r="OJU73" s="264"/>
      <c r="OJV73" s="264"/>
      <c r="OJW73" s="264"/>
      <c r="OJX73" s="264"/>
      <c r="OJY73" s="264"/>
      <c r="OJZ73" s="264"/>
      <c r="OKA73" s="264"/>
      <c r="OKB73" s="264"/>
      <c r="OKC73" s="264"/>
      <c r="OKD73" s="264"/>
      <c r="OKE73" s="264"/>
      <c r="OKF73" s="264"/>
      <c r="OKG73" s="264"/>
      <c r="OKH73" s="264"/>
      <c r="OKI73" s="264"/>
      <c r="OKJ73" s="264"/>
      <c r="OKK73" s="264"/>
      <c r="OKL73" s="264"/>
      <c r="OKM73" s="264"/>
      <c r="OKN73" s="264"/>
      <c r="OKO73" s="264"/>
      <c r="OKP73" s="264"/>
      <c r="OKQ73" s="264"/>
      <c r="OKR73" s="264"/>
      <c r="OKS73" s="264"/>
      <c r="OKT73" s="264"/>
      <c r="OKU73" s="264"/>
      <c r="OKV73" s="264"/>
      <c r="OKW73" s="264"/>
      <c r="OKX73" s="264"/>
      <c r="OKY73" s="264"/>
      <c r="OKZ73" s="264"/>
      <c r="OLA73" s="264"/>
      <c r="OLB73" s="264"/>
      <c r="OLC73" s="264"/>
      <c r="OLD73" s="264"/>
      <c r="OLE73" s="264"/>
      <c r="OLF73" s="264"/>
      <c r="OLG73" s="264"/>
      <c r="OLH73" s="264"/>
      <c r="OLI73" s="264"/>
      <c r="OLJ73" s="264"/>
      <c r="OLK73" s="264"/>
      <c r="OLL73" s="264"/>
      <c r="OLM73" s="264"/>
      <c r="OLN73" s="264"/>
      <c r="OLO73" s="264"/>
      <c r="OLP73" s="264"/>
      <c r="OLQ73" s="264"/>
      <c r="OLR73" s="264"/>
      <c r="OLS73" s="264"/>
      <c r="OLT73" s="264"/>
      <c r="OLU73" s="264"/>
      <c r="OLV73" s="264"/>
      <c r="OLW73" s="264"/>
      <c r="OLX73" s="264"/>
      <c r="OLY73" s="264"/>
      <c r="OLZ73" s="264"/>
      <c r="OMA73" s="264"/>
      <c r="OMB73" s="264"/>
      <c r="OMC73" s="264"/>
      <c r="OMD73" s="264"/>
      <c r="OME73" s="264"/>
      <c r="OMF73" s="264"/>
      <c r="OMG73" s="264"/>
      <c r="OMH73" s="264"/>
      <c r="OMI73" s="264"/>
      <c r="OMJ73" s="264"/>
      <c r="OMK73" s="264"/>
      <c r="OML73" s="264"/>
      <c r="OMM73" s="264"/>
      <c r="OMN73" s="264"/>
      <c r="OMO73" s="264"/>
      <c r="OMP73" s="264"/>
      <c r="OMQ73" s="264"/>
      <c r="OMR73" s="264"/>
      <c r="OMS73" s="264"/>
      <c r="OMT73" s="264"/>
      <c r="OMU73" s="264"/>
      <c r="OMV73" s="264"/>
      <c r="OMW73" s="264"/>
      <c r="OMX73" s="264"/>
      <c r="OMY73" s="264"/>
      <c r="OMZ73" s="264"/>
      <c r="ONA73" s="264"/>
      <c r="ONB73" s="264"/>
      <c r="ONC73" s="264"/>
      <c r="OND73" s="264"/>
      <c r="ONE73" s="264"/>
      <c r="ONF73" s="264"/>
      <c r="ONG73" s="264"/>
      <c r="ONH73" s="264"/>
      <c r="ONI73" s="264"/>
      <c r="ONJ73" s="264"/>
      <c r="ONK73" s="264"/>
      <c r="ONL73" s="264"/>
      <c r="ONM73" s="264"/>
      <c r="ONN73" s="264"/>
      <c r="ONO73" s="264"/>
      <c r="ONP73" s="264"/>
      <c r="ONQ73" s="264"/>
      <c r="ONR73" s="264"/>
      <c r="ONS73" s="264"/>
      <c r="ONT73" s="264"/>
      <c r="ONU73" s="264"/>
      <c r="ONV73" s="264"/>
      <c r="ONW73" s="264"/>
      <c r="ONX73" s="264"/>
      <c r="ONY73" s="264"/>
      <c r="ONZ73" s="264"/>
      <c r="OOA73" s="264"/>
      <c r="OOB73" s="264"/>
      <c r="OOC73" s="264"/>
      <c r="OOD73" s="264"/>
      <c r="OOE73" s="264"/>
      <c r="OOF73" s="264"/>
      <c r="OOG73" s="264"/>
      <c r="OOH73" s="264"/>
      <c r="OOI73" s="264"/>
      <c r="OOJ73" s="264"/>
      <c r="OOK73" s="264"/>
      <c r="OOL73" s="264"/>
      <c r="OOM73" s="264"/>
      <c r="OON73" s="264"/>
      <c r="OOO73" s="264"/>
      <c r="OOP73" s="264"/>
      <c r="OOQ73" s="264"/>
      <c r="OOR73" s="264"/>
      <c r="OOS73" s="264"/>
      <c r="OOT73" s="264"/>
      <c r="OOU73" s="264"/>
      <c r="OOV73" s="264"/>
      <c r="OOW73" s="264"/>
      <c r="OOX73" s="264"/>
      <c r="OOY73" s="264"/>
      <c r="OOZ73" s="264"/>
      <c r="OPA73" s="264"/>
      <c r="OPB73" s="264"/>
      <c r="OPC73" s="264"/>
      <c r="OPD73" s="264"/>
      <c r="OPE73" s="264"/>
      <c r="OPF73" s="264"/>
      <c r="OPG73" s="264"/>
      <c r="OPH73" s="264"/>
      <c r="OPI73" s="264"/>
      <c r="OPJ73" s="264"/>
      <c r="OPK73" s="264"/>
      <c r="OPL73" s="264"/>
      <c r="OPM73" s="264"/>
      <c r="OPN73" s="264"/>
      <c r="OPO73" s="264"/>
      <c r="OPP73" s="264"/>
      <c r="OPQ73" s="264"/>
      <c r="OPR73" s="264"/>
      <c r="OPS73" s="264"/>
      <c r="OPT73" s="264"/>
      <c r="OPU73" s="264"/>
      <c r="OPV73" s="264"/>
      <c r="OPW73" s="264"/>
      <c r="OPX73" s="264"/>
      <c r="OPY73" s="264"/>
      <c r="OPZ73" s="264"/>
      <c r="OQA73" s="264"/>
      <c r="OQB73" s="264"/>
      <c r="OQC73" s="264"/>
      <c r="OQD73" s="264"/>
      <c r="OQE73" s="264"/>
      <c r="OQF73" s="264"/>
      <c r="OQG73" s="264"/>
      <c r="OQH73" s="264"/>
      <c r="OQI73" s="264"/>
      <c r="OQJ73" s="264"/>
      <c r="OQK73" s="264"/>
      <c r="OQL73" s="264"/>
      <c r="OQM73" s="264"/>
      <c r="OQN73" s="264"/>
      <c r="OQO73" s="264"/>
      <c r="OQP73" s="264"/>
      <c r="OQQ73" s="264"/>
      <c r="OQR73" s="264"/>
      <c r="OQS73" s="264"/>
      <c r="OQT73" s="264"/>
      <c r="OQU73" s="264"/>
      <c r="OQV73" s="264"/>
      <c r="OQW73" s="264"/>
      <c r="OQX73" s="264"/>
      <c r="OQY73" s="264"/>
      <c r="OQZ73" s="264"/>
      <c r="ORA73" s="264"/>
      <c r="ORB73" s="264"/>
      <c r="ORC73" s="264"/>
      <c r="ORD73" s="264"/>
      <c r="ORE73" s="264"/>
      <c r="ORF73" s="264"/>
      <c r="ORG73" s="264"/>
      <c r="ORH73" s="264"/>
      <c r="ORI73" s="264"/>
      <c r="ORJ73" s="264"/>
      <c r="ORK73" s="264"/>
      <c r="ORL73" s="264"/>
      <c r="ORM73" s="264"/>
      <c r="ORN73" s="264"/>
      <c r="ORO73" s="264"/>
      <c r="ORP73" s="264"/>
      <c r="ORQ73" s="264"/>
      <c r="ORR73" s="264"/>
      <c r="ORS73" s="264"/>
      <c r="ORT73" s="264"/>
      <c r="ORU73" s="264"/>
      <c r="ORV73" s="264"/>
      <c r="ORW73" s="264"/>
      <c r="ORX73" s="264"/>
      <c r="ORY73" s="264"/>
      <c r="ORZ73" s="264"/>
      <c r="OSA73" s="264"/>
      <c r="OSB73" s="264"/>
      <c r="OSC73" s="264"/>
      <c r="OSD73" s="264"/>
      <c r="OSE73" s="264"/>
      <c r="OSF73" s="264"/>
      <c r="OSG73" s="264"/>
      <c r="OSH73" s="264"/>
      <c r="OSI73" s="264"/>
      <c r="OSJ73" s="264"/>
      <c r="OSK73" s="264"/>
      <c r="OSL73" s="264"/>
      <c r="OSM73" s="264"/>
      <c r="OSN73" s="264"/>
      <c r="OSO73" s="264"/>
      <c r="OSP73" s="264"/>
      <c r="OSQ73" s="264"/>
      <c r="OSR73" s="264"/>
      <c r="OSS73" s="264"/>
      <c r="OST73" s="264"/>
      <c r="OSU73" s="264"/>
      <c r="OSV73" s="264"/>
      <c r="OSW73" s="264"/>
      <c r="OSX73" s="264"/>
      <c r="OSY73" s="264"/>
      <c r="OSZ73" s="264"/>
      <c r="OTA73" s="264"/>
      <c r="OTB73" s="264"/>
      <c r="OTC73" s="264"/>
      <c r="OTD73" s="264"/>
      <c r="OTE73" s="264"/>
      <c r="OTF73" s="264"/>
      <c r="OTG73" s="264"/>
      <c r="OTH73" s="264"/>
      <c r="OTI73" s="264"/>
      <c r="OTJ73" s="264"/>
      <c r="OTK73" s="264"/>
      <c r="OTL73" s="264"/>
      <c r="OTM73" s="264"/>
      <c r="OTN73" s="264"/>
      <c r="OTO73" s="264"/>
      <c r="OTP73" s="264"/>
      <c r="OTQ73" s="264"/>
      <c r="OTR73" s="264"/>
      <c r="OTS73" s="264"/>
      <c r="OTT73" s="264"/>
      <c r="OTU73" s="264"/>
      <c r="OTV73" s="264"/>
      <c r="OTW73" s="264"/>
      <c r="OTX73" s="264"/>
      <c r="OTY73" s="264"/>
      <c r="OTZ73" s="264"/>
      <c r="OUA73" s="264"/>
      <c r="OUB73" s="264"/>
      <c r="OUC73" s="264"/>
      <c r="OUD73" s="264"/>
      <c r="OUE73" s="264"/>
      <c r="OUF73" s="264"/>
      <c r="OUG73" s="264"/>
      <c r="OUH73" s="264"/>
      <c r="OUI73" s="264"/>
      <c r="OUJ73" s="264"/>
      <c r="OUK73" s="264"/>
      <c r="OUL73" s="264"/>
      <c r="OUM73" s="264"/>
      <c r="OUN73" s="264"/>
      <c r="OUO73" s="264"/>
      <c r="OUP73" s="264"/>
      <c r="OUQ73" s="264"/>
      <c r="OUR73" s="264"/>
      <c r="OUS73" s="264"/>
      <c r="OUT73" s="264"/>
      <c r="OUU73" s="264"/>
      <c r="OUV73" s="264"/>
      <c r="OUW73" s="264"/>
      <c r="OUX73" s="264"/>
      <c r="OUY73" s="264"/>
      <c r="OUZ73" s="264"/>
      <c r="OVA73" s="264"/>
      <c r="OVB73" s="264"/>
      <c r="OVC73" s="264"/>
      <c r="OVD73" s="264"/>
      <c r="OVE73" s="264"/>
      <c r="OVF73" s="264"/>
      <c r="OVG73" s="264"/>
      <c r="OVH73" s="264"/>
      <c r="OVI73" s="264"/>
      <c r="OVJ73" s="264"/>
      <c r="OVK73" s="264"/>
      <c r="OVL73" s="264"/>
      <c r="OVM73" s="264"/>
      <c r="OVN73" s="264"/>
      <c r="OVO73" s="264"/>
      <c r="OVP73" s="264"/>
      <c r="OVQ73" s="264"/>
      <c r="OVR73" s="264"/>
      <c r="OVS73" s="264"/>
      <c r="OVT73" s="264"/>
      <c r="OVU73" s="264"/>
      <c r="OVV73" s="264"/>
      <c r="OVW73" s="264"/>
      <c r="OVX73" s="264"/>
      <c r="OVY73" s="264"/>
      <c r="OVZ73" s="264"/>
      <c r="OWA73" s="264"/>
      <c r="OWB73" s="264"/>
      <c r="OWC73" s="264"/>
      <c r="OWD73" s="264"/>
      <c r="OWE73" s="264"/>
      <c r="OWF73" s="264"/>
      <c r="OWG73" s="264"/>
      <c r="OWH73" s="264"/>
      <c r="OWI73" s="264"/>
      <c r="OWJ73" s="264"/>
      <c r="OWK73" s="264"/>
      <c r="OWL73" s="264"/>
      <c r="OWM73" s="264"/>
      <c r="OWN73" s="264"/>
      <c r="OWO73" s="264"/>
      <c r="OWP73" s="264"/>
      <c r="OWQ73" s="264"/>
      <c r="OWR73" s="264"/>
      <c r="OWS73" s="264"/>
      <c r="OWT73" s="264"/>
      <c r="OWU73" s="264"/>
      <c r="OWV73" s="264"/>
      <c r="OWW73" s="264"/>
      <c r="OWX73" s="264"/>
      <c r="OWY73" s="264"/>
      <c r="OWZ73" s="264"/>
      <c r="OXA73" s="264"/>
      <c r="OXB73" s="264"/>
      <c r="OXC73" s="264"/>
      <c r="OXD73" s="264"/>
      <c r="OXE73" s="264"/>
      <c r="OXF73" s="264"/>
      <c r="OXG73" s="264"/>
      <c r="OXH73" s="264"/>
      <c r="OXI73" s="264"/>
      <c r="OXJ73" s="264"/>
      <c r="OXK73" s="264"/>
      <c r="OXL73" s="264"/>
      <c r="OXM73" s="264"/>
      <c r="OXN73" s="264"/>
      <c r="OXO73" s="264"/>
      <c r="OXP73" s="264"/>
      <c r="OXQ73" s="264"/>
      <c r="OXR73" s="264"/>
      <c r="OXS73" s="264"/>
      <c r="OXT73" s="264"/>
      <c r="OXU73" s="264"/>
      <c r="OXV73" s="264"/>
      <c r="OXW73" s="264"/>
      <c r="OXX73" s="264"/>
      <c r="OXY73" s="264"/>
      <c r="OXZ73" s="264"/>
      <c r="OYA73" s="264"/>
      <c r="OYB73" s="264"/>
      <c r="OYC73" s="264"/>
      <c r="OYD73" s="264"/>
      <c r="OYE73" s="264"/>
      <c r="OYF73" s="264"/>
      <c r="OYG73" s="264"/>
      <c r="OYH73" s="264"/>
      <c r="OYI73" s="264"/>
      <c r="OYJ73" s="264"/>
      <c r="OYK73" s="264"/>
      <c r="OYL73" s="264"/>
      <c r="OYM73" s="264"/>
      <c r="OYN73" s="264"/>
      <c r="OYO73" s="264"/>
      <c r="OYP73" s="264"/>
      <c r="OYQ73" s="264"/>
      <c r="OYR73" s="264"/>
      <c r="OYS73" s="264"/>
      <c r="OYT73" s="264"/>
      <c r="OYU73" s="264"/>
      <c r="OYV73" s="264"/>
      <c r="OYW73" s="264"/>
      <c r="OYX73" s="264"/>
      <c r="OYY73" s="264"/>
      <c r="OYZ73" s="264"/>
      <c r="OZA73" s="264"/>
      <c r="OZB73" s="264"/>
      <c r="OZC73" s="264"/>
      <c r="OZD73" s="264"/>
      <c r="OZE73" s="264"/>
      <c r="OZF73" s="264"/>
      <c r="OZG73" s="264"/>
      <c r="OZH73" s="264"/>
      <c r="OZI73" s="264"/>
      <c r="OZJ73" s="264"/>
      <c r="OZK73" s="264"/>
      <c r="OZL73" s="264"/>
      <c r="OZM73" s="264"/>
      <c r="OZN73" s="264"/>
      <c r="OZO73" s="264"/>
      <c r="OZP73" s="264"/>
      <c r="OZQ73" s="264"/>
      <c r="OZR73" s="264"/>
      <c r="OZS73" s="264"/>
      <c r="OZT73" s="264"/>
      <c r="OZU73" s="264"/>
      <c r="OZV73" s="264"/>
      <c r="OZW73" s="264"/>
      <c r="OZX73" s="264"/>
      <c r="OZY73" s="264"/>
      <c r="OZZ73" s="264"/>
      <c r="PAA73" s="264"/>
      <c r="PAB73" s="264"/>
      <c r="PAC73" s="264"/>
      <c r="PAD73" s="264"/>
      <c r="PAE73" s="264"/>
      <c r="PAF73" s="264"/>
      <c r="PAG73" s="264"/>
      <c r="PAH73" s="264"/>
      <c r="PAI73" s="264"/>
      <c r="PAJ73" s="264"/>
      <c r="PAK73" s="264"/>
      <c r="PAL73" s="264"/>
      <c r="PAM73" s="264"/>
      <c r="PAN73" s="264"/>
      <c r="PAO73" s="264"/>
      <c r="PAP73" s="264"/>
      <c r="PAQ73" s="264"/>
      <c r="PAR73" s="264"/>
      <c r="PAS73" s="264"/>
      <c r="PAT73" s="264"/>
      <c r="PAU73" s="264"/>
      <c r="PAV73" s="264"/>
      <c r="PAW73" s="264"/>
      <c r="PAX73" s="264"/>
      <c r="PAY73" s="264"/>
      <c r="PAZ73" s="264"/>
      <c r="PBA73" s="264"/>
      <c r="PBB73" s="264"/>
      <c r="PBC73" s="264"/>
      <c r="PBD73" s="264"/>
      <c r="PBE73" s="264"/>
      <c r="PBF73" s="264"/>
      <c r="PBG73" s="264"/>
      <c r="PBH73" s="264"/>
      <c r="PBI73" s="264"/>
      <c r="PBJ73" s="264"/>
      <c r="PBK73" s="264"/>
      <c r="PBL73" s="264"/>
      <c r="PBM73" s="264"/>
      <c r="PBN73" s="264"/>
      <c r="PBO73" s="264"/>
      <c r="PBP73" s="264"/>
      <c r="PBQ73" s="264"/>
      <c r="PBR73" s="264"/>
      <c r="PBS73" s="264"/>
      <c r="PBT73" s="264"/>
      <c r="PBU73" s="264"/>
      <c r="PBV73" s="264"/>
      <c r="PBW73" s="264"/>
      <c r="PBX73" s="264"/>
      <c r="PBY73" s="264"/>
      <c r="PBZ73" s="264"/>
      <c r="PCA73" s="264"/>
      <c r="PCB73" s="264"/>
      <c r="PCC73" s="264"/>
      <c r="PCD73" s="264"/>
      <c r="PCE73" s="264"/>
      <c r="PCF73" s="264"/>
      <c r="PCG73" s="264"/>
      <c r="PCH73" s="264"/>
      <c r="PCI73" s="264"/>
      <c r="PCJ73" s="264"/>
      <c r="PCK73" s="264"/>
      <c r="PCL73" s="264"/>
      <c r="PCM73" s="264"/>
      <c r="PCN73" s="264"/>
      <c r="PCO73" s="264"/>
      <c r="PCP73" s="264"/>
      <c r="PCQ73" s="264"/>
      <c r="PCR73" s="264"/>
      <c r="PCS73" s="264"/>
      <c r="PCT73" s="264"/>
      <c r="PCU73" s="264"/>
      <c r="PCV73" s="264"/>
      <c r="PCW73" s="264"/>
      <c r="PCX73" s="264"/>
      <c r="PCY73" s="264"/>
      <c r="PCZ73" s="264"/>
      <c r="PDA73" s="264"/>
      <c r="PDB73" s="264"/>
      <c r="PDC73" s="264"/>
      <c r="PDD73" s="264"/>
      <c r="PDE73" s="264"/>
      <c r="PDF73" s="264"/>
      <c r="PDG73" s="264"/>
      <c r="PDH73" s="264"/>
      <c r="PDI73" s="264"/>
      <c r="PDJ73" s="264"/>
      <c r="PDK73" s="264"/>
      <c r="PDL73" s="264"/>
      <c r="PDM73" s="264"/>
      <c r="PDN73" s="264"/>
      <c r="PDO73" s="264"/>
      <c r="PDP73" s="264"/>
      <c r="PDQ73" s="264"/>
      <c r="PDR73" s="264"/>
      <c r="PDS73" s="264"/>
      <c r="PDT73" s="264"/>
      <c r="PDU73" s="264"/>
      <c r="PDV73" s="264"/>
      <c r="PDW73" s="264"/>
      <c r="PDX73" s="264"/>
      <c r="PDY73" s="264"/>
      <c r="PDZ73" s="264"/>
      <c r="PEA73" s="264"/>
      <c r="PEB73" s="264"/>
      <c r="PEC73" s="264"/>
      <c r="PED73" s="264"/>
      <c r="PEE73" s="264"/>
      <c r="PEF73" s="264"/>
      <c r="PEG73" s="264"/>
      <c r="PEH73" s="264"/>
      <c r="PEI73" s="264"/>
      <c r="PEJ73" s="264"/>
      <c r="PEK73" s="264"/>
      <c r="PEL73" s="264"/>
      <c r="PEM73" s="264"/>
      <c r="PEN73" s="264"/>
      <c r="PEO73" s="264"/>
      <c r="PEP73" s="264"/>
      <c r="PEQ73" s="264"/>
      <c r="PER73" s="264"/>
      <c r="PES73" s="264"/>
      <c r="PET73" s="264"/>
      <c r="PEU73" s="264"/>
      <c r="PEV73" s="264"/>
      <c r="PEW73" s="264"/>
      <c r="PEX73" s="264"/>
      <c r="PEY73" s="264"/>
      <c r="PEZ73" s="264"/>
      <c r="PFA73" s="264"/>
      <c r="PFB73" s="264"/>
      <c r="PFC73" s="264"/>
      <c r="PFD73" s="264"/>
      <c r="PFE73" s="264"/>
      <c r="PFF73" s="264"/>
      <c r="PFG73" s="264"/>
      <c r="PFH73" s="264"/>
      <c r="PFI73" s="264"/>
      <c r="PFJ73" s="264"/>
      <c r="PFK73" s="264"/>
      <c r="PFL73" s="264"/>
      <c r="PFM73" s="264"/>
      <c r="PFN73" s="264"/>
      <c r="PFO73" s="264"/>
      <c r="PFP73" s="264"/>
      <c r="PFQ73" s="264"/>
      <c r="PFR73" s="264"/>
      <c r="PFS73" s="264"/>
      <c r="PFT73" s="264"/>
      <c r="PFU73" s="264"/>
      <c r="PFV73" s="264"/>
      <c r="PFW73" s="264"/>
      <c r="PFX73" s="264"/>
      <c r="PFY73" s="264"/>
      <c r="PFZ73" s="264"/>
      <c r="PGA73" s="264"/>
      <c r="PGB73" s="264"/>
      <c r="PGC73" s="264"/>
      <c r="PGD73" s="264"/>
      <c r="PGE73" s="264"/>
      <c r="PGF73" s="264"/>
      <c r="PGG73" s="264"/>
      <c r="PGH73" s="264"/>
      <c r="PGI73" s="264"/>
      <c r="PGJ73" s="264"/>
      <c r="PGK73" s="264"/>
      <c r="PGL73" s="264"/>
      <c r="PGM73" s="264"/>
      <c r="PGN73" s="264"/>
      <c r="PGO73" s="264"/>
      <c r="PGP73" s="264"/>
      <c r="PGQ73" s="264"/>
      <c r="PGR73" s="264"/>
      <c r="PGS73" s="264"/>
      <c r="PGT73" s="264"/>
      <c r="PGU73" s="264"/>
      <c r="PGV73" s="264"/>
      <c r="PGW73" s="264"/>
      <c r="PGX73" s="264"/>
      <c r="PGY73" s="264"/>
      <c r="PGZ73" s="264"/>
      <c r="PHA73" s="264"/>
      <c r="PHB73" s="264"/>
      <c r="PHC73" s="264"/>
      <c r="PHD73" s="264"/>
      <c r="PHE73" s="264"/>
      <c r="PHF73" s="264"/>
      <c r="PHG73" s="264"/>
      <c r="PHH73" s="264"/>
      <c r="PHI73" s="264"/>
      <c r="PHJ73" s="264"/>
      <c r="PHK73" s="264"/>
      <c r="PHL73" s="264"/>
      <c r="PHM73" s="264"/>
      <c r="PHN73" s="264"/>
      <c r="PHO73" s="264"/>
      <c r="PHP73" s="264"/>
      <c r="PHQ73" s="264"/>
      <c r="PHR73" s="264"/>
      <c r="PHS73" s="264"/>
      <c r="PHT73" s="264"/>
      <c r="PHU73" s="264"/>
      <c r="PHV73" s="264"/>
      <c r="PHW73" s="264"/>
      <c r="PHX73" s="264"/>
      <c r="PHY73" s="264"/>
      <c r="PHZ73" s="264"/>
      <c r="PIA73" s="264"/>
      <c r="PIB73" s="264"/>
      <c r="PIC73" s="264"/>
      <c r="PID73" s="264"/>
      <c r="PIE73" s="264"/>
      <c r="PIF73" s="264"/>
      <c r="PIG73" s="264"/>
      <c r="PIH73" s="264"/>
      <c r="PII73" s="264"/>
      <c r="PIJ73" s="264"/>
      <c r="PIK73" s="264"/>
      <c r="PIL73" s="264"/>
      <c r="PIM73" s="264"/>
      <c r="PIN73" s="264"/>
      <c r="PIO73" s="264"/>
      <c r="PIP73" s="264"/>
      <c r="PIQ73" s="264"/>
      <c r="PIR73" s="264"/>
      <c r="PIS73" s="264"/>
      <c r="PIT73" s="264"/>
      <c r="PIU73" s="264"/>
      <c r="PIV73" s="264"/>
      <c r="PIW73" s="264"/>
      <c r="PIX73" s="264"/>
      <c r="PIY73" s="264"/>
      <c r="PIZ73" s="264"/>
      <c r="PJA73" s="264"/>
      <c r="PJB73" s="264"/>
      <c r="PJC73" s="264"/>
      <c r="PJD73" s="264"/>
      <c r="PJE73" s="264"/>
      <c r="PJF73" s="264"/>
      <c r="PJG73" s="264"/>
      <c r="PJH73" s="264"/>
      <c r="PJI73" s="264"/>
      <c r="PJJ73" s="264"/>
      <c r="PJK73" s="264"/>
      <c r="PJL73" s="264"/>
      <c r="PJM73" s="264"/>
      <c r="PJN73" s="264"/>
      <c r="PJO73" s="264"/>
      <c r="PJP73" s="264"/>
      <c r="PJQ73" s="264"/>
      <c r="PJR73" s="264"/>
      <c r="PJS73" s="264"/>
      <c r="PJT73" s="264"/>
      <c r="PJU73" s="264"/>
      <c r="PJV73" s="264"/>
      <c r="PJW73" s="264"/>
      <c r="PJX73" s="264"/>
      <c r="PJY73" s="264"/>
      <c r="PJZ73" s="264"/>
      <c r="PKA73" s="264"/>
      <c r="PKB73" s="264"/>
      <c r="PKC73" s="264"/>
      <c r="PKD73" s="264"/>
      <c r="PKE73" s="264"/>
      <c r="PKF73" s="264"/>
      <c r="PKG73" s="264"/>
      <c r="PKH73" s="264"/>
      <c r="PKI73" s="264"/>
      <c r="PKJ73" s="264"/>
      <c r="PKK73" s="264"/>
      <c r="PKL73" s="264"/>
      <c r="PKM73" s="264"/>
      <c r="PKN73" s="264"/>
      <c r="PKO73" s="264"/>
      <c r="PKP73" s="264"/>
      <c r="PKQ73" s="264"/>
      <c r="PKR73" s="264"/>
      <c r="PKS73" s="264"/>
      <c r="PKT73" s="264"/>
      <c r="PKU73" s="264"/>
      <c r="PKV73" s="264"/>
      <c r="PKW73" s="264"/>
      <c r="PKX73" s="264"/>
      <c r="PKY73" s="264"/>
      <c r="PKZ73" s="264"/>
      <c r="PLA73" s="264"/>
      <c r="PLB73" s="264"/>
      <c r="PLC73" s="264"/>
      <c r="PLD73" s="264"/>
      <c r="PLE73" s="264"/>
      <c r="PLF73" s="264"/>
      <c r="PLG73" s="264"/>
      <c r="PLH73" s="264"/>
      <c r="PLI73" s="264"/>
      <c r="PLJ73" s="264"/>
      <c r="PLK73" s="264"/>
      <c r="PLL73" s="264"/>
      <c r="PLM73" s="264"/>
      <c r="PLN73" s="264"/>
      <c r="PLO73" s="264"/>
      <c r="PLP73" s="264"/>
      <c r="PLQ73" s="264"/>
      <c r="PLR73" s="264"/>
      <c r="PLS73" s="264"/>
      <c r="PLT73" s="264"/>
      <c r="PLU73" s="264"/>
      <c r="PLV73" s="264"/>
      <c r="PLW73" s="264"/>
      <c r="PLX73" s="264"/>
      <c r="PLY73" s="264"/>
      <c r="PLZ73" s="264"/>
      <c r="PMA73" s="264"/>
      <c r="PMB73" s="264"/>
      <c r="PMC73" s="264"/>
      <c r="PMD73" s="264"/>
      <c r="PME73" s="264"/>
      <c r="PMF73" s="264"/>
      <c r="PMG73" s="264"/>
      <c r="PMH73" s="264"/>
      <c r="PMI73" s="264"/>
      <c r="PMJ73" s="264"/>
      <c r="PMK73" s="264"/>
      <c r="PML73" s="264"/>
      <c r="PMM73" s="264"/>
      <c r="PMN73" s="264"/>
      <c r="PMO73" s="264"/>
      <c r="PMP73" s="264"/>
      <c r="PMQ73" s="264"/>
      <c r="PMR73" s="264"/>
      <c r="PMS73" s="264"/>
      <c r="PMT73" s="264"/>
      <c r="PMU73" s="264"/>
      <c r="PMV73" s="264"/>
      <c r="PMW73" s="264"/>
      <c r="PMX73" s="264"/>
      <c r="PMY73" s="264"/>
      <c r="PMZ73" s="264"/>
      <c r="PNA73" s="264"/>
      <c r="PNB73" s="264"/>
      <c r="PNC73" s="264"/>
      <c r="PND73" s="264"/>
      <c r="PNE73" s="264"/>
      <c r="PNF73" s="264"/>
      <c r="PNG73" s="264"/>
      <c r="PNH73" s="264"/>
      <c r="PNI73" s="264"/>
      <c r="PNJ73" s="264"/>
      <c r="PNK73" s="264"/>
      <c r="PNL73" s="264"/>
      <c r="PNM73" s="264"/>
      <c r="PNN73" s="264"/>
      <c r="PNO73" s="264"/>
      <c r="PNP73" s="264"/>
      <c r="PNQ73" s="264"/>
      <c r="PNR73" s="264"/>
      <c r="PNS73" s="264"/>
      <c r="PNT73" s="264"/>
      <c r="PNU73" s="264"/>
      <c r="PNV73" s="264"/>
      <c r="PNW73" s="264"/>
      <c r="PNX73" s="264"/>
      <c r="PNY73" s="264"/>
      <c r="PNZ73" s="264"/>
      <c r="POA73" s="264"/>
      <c r="POB73" s="264"/>
      <c r="POC73" s="264"/>
      <c r="POD73" s="264"/>
      <c r="POE73" s="264"/>
      <c r="POF73" s="264"/>
      <c r="POG73" s="264"/>
      <c r="POH73" s="264"/>
      <c r="POI73" s="264"/>
      <c r="POJ73" s="264"/>
      <c r="POK73" s="264"/>
      <c r="POL73" s="264"/>
      <c r="POM73" s="264"/>
      <c r="PON73" s="264"/>
      <c r="POO73" s="264"/>
      <c r="POP73" s="264"/>
      <c r="POQ73" s="264"/>
      <c r="POR73" s="264"/>
      <c r="POS73" s="264"/>
      <c r="POT73" s="264"/>
      <c r="POU73" s="264"/>
      <c r="POV73" s="264"/>
      <c r="POW73" s="264"/>
      <c r="POX73" s="264"/>
      <c r="POY73" s="264"/>
      <c r="POZ73" s="264"/>
      <c r="PPA73" s="264"/>
      <c r="PPB73" s="264"/>
      <c r="PPC73" s="264"/>
      <c r="PPD73" s="264"/>
      <c r="PPE73" s="264"/>
      <c r="PPF73" s="264"/>
      <c r="PPG73" s="264"/>
      <c r="PPH73" s="264"/>
      <c r="PPI73" s="264"/>
      <c r="PPJ73" s="264"/>
      <c r="PPK73" s="264"/>
      <c r="PPL73" s="264"/>
      <c r="PPM73" s="264"/>
      <c r="PPN73" s="264"/>
      <c r="PPO73" s="264"/>
      <c r="PPP73" s="264"/>
      <c r="PPQ73" s="264"/>
      <c r="PPR73" s="264"/>
      <c r="PPS73" s="264"/>
      <c r="PPT73" s="264"/>
      <c r="PPU73" s="264"/>
      <c r="PPV73" s="264"/>
      <c r="PPW73" s="264"/>
      <c r="PPX73" s="264"/>
      <c r="PPY73" s="264"/>
      <c r="PPZ73" s="264"/>
      <c r="PQA73" s="264"/>
      <c r="PQB73" s="264"/>
      <c r="PQC73" s="264"/>
      <c r="PQD73" s="264"/>
      <c r="PQE73" s="264"/>
      <c r="PQF73" s="264"/>
      <c r="PQG73" s="264"/>
      <c r="PQH73" s="264"/>
      <c r="PQI73" s="264"/>
      <c r="PQJ73" s="264"/>
      <c r="PQK73" s="264"/>
      <c r="PQL73" s="264"/>
      <c r="PQM73" s="264"/>
      <c r="PQN73" s="264"/>
      <c r="PQO73" s="264"/>
      <c r="PQP73" s="264"/>
      <c r="PQQ73" s="264"/>
      <c r="PQR73" s="264"/>
      <c r="PQS73" s="264"/>
      <c r="PQT73" s="264"/>
      <c r="PQU73" s="264"/>
      <c r="PQV73" s="264"/>
      <c r="PQW73" s="264"/>
      <c r="PQX73" s="264"/>
      <c r="PQY73" s="264"/>
      <c r="PQZ73" s="264"/>
      <c r="PRA73" s="264"/>
      <c r="PRB73" s="264"/>
      <c r="PRC73" s="264"/>
      <c r="PRD73" s="264"/>
      <c r="PRE73" s="264"/>
      <c r="PRF73" s="264"/>
      <c r="PRG73" s="264"/>
      <c r="PRH73" s="264"/>
      <c r="PRI73" s="264"/>
      <c r="PRJ73" s="264"/>
      <c r="PRK73" s="264"/>
      <c r="PRL73" s="264"/>
      <c r="PRM73" s="264"/>
      <c r="PRN73" s="264"/>
      <c r="PRO73" s="264"/>
      <c r="PRP73" s="264"/>
      <c r="PRQ73" s="264"/>
      <c r="PRR73" s="264"/>
      <c r="PRS73" s="264"/>
      <c r="PRT73" s="264"/>
      <c r="PRU73" s="264"/>
      <c r="PRV73" s="264"/>
      <c r="PRW73" s="264"/>
      <c r="PRX73" s="264"/>
      <c r="PRY73" s="264"/>
      <c r="PRZ73" s="264"/>
      <c r="PSA73" s="264"/>
      <c r="PSB73" s="264"/>
      <c r="PSC73" s="264"/>
      <c r="PSD73" s="264"/>
      <c r="PSE73" s="264"/>
      <c r="PSF73" s="264"/>
      <c r="PSG73" s="264"/>
      <c r="PSH73" s="264"/>
      <c r="PSI73" s="264"/>
      <c r="PSJ73" s="264"/>
      <c r="PSK73" s="264"/>
      <c r="PSL73" s="264"/>
      <c r="PSM73" s="264"/>
      <c r="PSN73" s="264"/>
      <c r="PSO73" s="264"/>
      <c r="PSP73" s="264"/>
      <c r="PSQ73" s="264"/>
      <c r="PSR73" s="264"/>
      <c r="PSS73" s="264"/>
      <c r="PST73" s="264"/>
      <c r="PSU73" s="264"/>
      <c r="PSV73" s="264"/>
      <c r="PSW73" s="264"/>
      <c r="PSX73" s="264"/>
      <c r="PSY73" s="264"/>
      <c r="PSZ73" s="264"/>
      <c r="PTA73" s="264"/>
      <c r="PTB73" s="264"/>
      <c r="PTC73" s="264"/>
      <c r="PTD73" s="264"/>
      <c r="PTE73" s="264"/>
      <c r="PTF73" s="264"/>
      <c r="PTG73" s="264"/>
      <c r="PTH73" s="264"/>
      <c r="PTI73" s="264"/>
      <c r="PTJ73" s="264"/>
      <c r="PTK73" s="264"/>
      <c r="PTL73" s="264"/>
      <c r="PTM73" s="264"/>
      <c r="PTN73" s="264"/>
      <c r="PTO73" s="264"/>
      <c r="PTP73" s="264"/>
      <c r="PTQ73" s="264"/>
      <c r="PTR73" s="264"/>
      <c r="PTS73" s="264"/>
      <c r="PTT73" s="264"/>
      <c r="PTU73" s="264"/>
      <c r="PTV73" s="264"/>
      <c r="PTW73" s="264"/>
      <c r="PTX73" s="264"/>
      <c r="PTY73" s="264"/>
      <c r="PTZ73" s="264"/>
      <c r="PUA73" s="264"/>
      <c r="PUB73" s="264"/>
      <c r="PUC73" s="264"/>
      <c r="PUD73" s="264"/>
      <c r="PUE73" s="264"/>
      <c r="PUF73" s="264"/>
      <c r="PUG73" s="264"/>
      <c r="PUH73" s="264"/>
      <c r="PUI73" s="264"/>
      <c r="PUJ73" s="264"/>
      <c r="PUK73" s="264"/>
      <c r="PUL73" s="264"/>
      <c r="PUM73" s="264"/>
      <c r="PUN73" s="264"/>
      <c r="PUO73" s="264"/>
      <c r="PUP73" s="264"/>
      <c r="PUQ73" s="264"/>
      <c r="PUR73" s="264"/>
      <c r="PUS73" s="264"/>
      <c r="PUT73" s="264"/>
      <c r="PUU73" s="264"/>
      <c r="PUV73" s="264"/>
      <c r="PUW73" s="264"/>
      <c r="PUX73" s="264"/>
      <c r="PUY73" s="264"/>
      <c r="PUZ73" s="264"/>
      <c r="PVA73" s="264"/>
      <c r="PVB73" s="264"/>
      <c r="PVC73" s="264"/>
      <c r="PVD73" s="264"/>
      <c r="PVE73" s="264"/>
      <c r="PVF73" s="264"/>
      <c r="PVG73" s="264"/>
      <c r="PVH73" s="264"/>
      <c r="PVI73" s="264"/>
      <c r="PVJ73" s="264"/>
      <c r="PVK73" s="264"/>
      <c r="PVL73" s="264"/>
      <c r="PVM73" s="264"/>
      <c r="PVN73" s="264"/>
      <c r="PVO73" s="264"/>
      <c r="PVP73" s="264"/>
      <c r="PVQ73" s="264"/>
      <c r="PVR73" s="264"/>
      <c r="PVS73" s="264"/>
      <c r="PVT73" s="264"/>
      <c r="PVU73" s="264"/>
      <c r="PVV73" s="264"/>
      <c r="PVW73" s="264"/>
      <c r="PVX73" s="264"/>
      <c r="PVY73" s="264"/>
      <c r="PVZ73" s="264"/>
      <c r="PWA73" s="264"/>
      <c r="PWB73" s="264"/>
      <c r="PWC73" s="264"/>
      <c r="PWD73" s="264"/>
      <c r="PWE73" s="264"/>
      <c r="PWF73" s="264"/>
      <c r="PWG73" s="264"/>
      <c r="PWH73" s="264"/>
      <c r="PWI73" s="264"/>
      <c r="PWJ73" s="264"/>
      <c r="PWK73" s="264"/>
      <c r="PWL73" s="264"/>
      <c r="PWM73" s="264"/>
      <c r="PWN73" s="264"/>
      <c r="PWO73" s="264"/>
      <c r="PWP73" s="264"/>
      <c r="PWQ73" s="264"/>
      <c r="PWR73" s="264"/>
      <c r="PWS73" s="264"/>
      <c r="PWT73" s="264"/>
      <c r="PWU73" s="264"/>
      <c r="PWV73" s="264"/>
      <c r="PWW73" s="264"/>
      <c r="PWX73" s="264"/>
      <c r="PWY73" s="264"/>
      <c r="PWZ73" s="264"/>
      <c r="PXA73" s="264"/>
      <c r="PXB73" s="264"/>
      <c r="PXC73" s="264"/>
      <c r="PXD73" s="264"/>
      <c r="PXE73" s="264"/>
      <c r="PXF73" s="264"/>
      <c r="PXG73" s="264"/>
      <c r="PXH73" s="264"/>
      <c r="PXI73" s="264"/>
      <c r="PXJ73" s="264"/>
      <c r="PXK73" s="264"/>
      <c r="PXL73" s="264"/>
      <c r="PXM73" s="264"/>
      <c r="PXN73" s="264"/>
      <c r="PXO73" s="264"/>
      <c r="PXP73" s="264"/>
      <c r="PXQ73" s="264"/>
      <c r="PXR73" s="264"/>
      <c r="PXS73" s="264"/>
      <c r="PXT73" s="264"/>
      <c r="PXU73" s="264"/>
      <c r="PXV73" s="264"/>
      <c r="PXW73" s="264"/>
      <c r="PXX73" s="264"/>
      <c r="PXY73" s="264"/>
      <c r="PXZ73" s="264"/>
      <c r="PYA73" s="264"/>
      <c r="PYB73" s="264"/>
      <c r="PYC73" s="264"/>
      <c r="PYD73" s="264"/>
      <c r="PYE73" s="264"/>
      <c r="PYF73" s="264"/>
      <c r="PYG73" s="264"/>
      <c r="PYH73" s="264"/>
      <c r="PYI73" s="264"/>
      <c r="PYJ73" s="264"/>
      <c r="PYK73" s="264"/>
      <c r="PYL73" s="264"/>
      <c r="PYM73" s="264"/>
      <c r="PYN73" s="264"/>
      <c r="PYO73" s="264"/>
      <c r="PYP73" s="264"/>
      <c r="PYQ73" s="264"/>
      <c r="PYR73" s="264"/>
      <c r="PYS73" s="264"/>
      <c r="PYT73" s="264"/>
      <c r="PYU73" s="264"/>
      <c r="PYV73" s="264"/>
      <c r="PYW73" s="264"/>
      <c r="PYX73" s="264"/>
      <c r="PYY73" s="264"/>
      <c r="PYZ73" s="264"/>
      <c r="PZA73" s="264"/>
      <c r="PZB73" s="264"/>
      <c r="PZC73" s="264"/>
      <c r="PZD73" s="264"/>
      <c r="PZE73" s="264"/>
      <c r="PZF73" s="264"/>
      <c r="PZG73" s="264"/>
      <c r="PZH73" s="264"/>
      <c r="PZI73" s="264"/>
      <c r="PZJ73" s="264"/>
      <c r="PZK73" s="264"/>
      <c r="PZL73" s="264"/>
      <c r="PZM73" s="264"/>
      <c r="PZN73" s="264"/>
      <c r="PZO73" s="264"/>
      <c r="PZP73" s="264"/>
      <c r="PZQ73" s="264"/>
      <c r="PZR73" s="264"/>
      <c r="PZS73" s="264"/>
      <c r="PZT73" s="264"/>
      <c r="PZU73" s="264"/>
      <c r="PZV73" s="264"/>
      <c r="PZW73" s="264"/>
      <c r="PZX73" s="264"/>
      <c r="PZY73" s="264"/>
      <c r="PZZ73" s="264"/>
      <c r="QAA73" s="264"/>
      <c r="QAB73" s="264"/>
      <c r="QAC73" s="264"/>
      <c r="QAD73" s="264"/>
      <c r="QAE73" s="264"/>
      <c r="QAF73" s="264"/>
      <c r="QAG73" s="264"/>
      <c r="QAH73" s="264"/>
      <c r="QAI73" s="264"/>
      <c r="QAJ73" s="264"/>
      <c r="QAK73" s="264"/>
      <c r="QAL73" s="264"/>
      <c r="QAM73" s="264"/>
      <c r="QAN73" s="264"/>
      <c r="QAO73" s="264"/>
      <c r="QAP73" s="264"/>
      <c r="QAQ73" s="264"/>
      <c r="QAR73" s="264"/>
      <c r="QAS73" s="264"/>
      <c r="QAT73" s="264"/>
      <c r="QAU73" s="264"/>
      <c r="QAV73" s="264"/>
      <c r="QAW73" s="264"/>
      <c r="QAX73" s="264"/>
      <c r="QAY73" s="264"/>
      <c r="QAZ73" s="264"/>
      <c r="QBA73" s="264"/>
      <c r="QBB73" s="264"/>
      <c r="QBC73" s="264"/>
      <c r="QBD73" s="264"/>
      <c r="QBE73" s="264"/>
      <c r="QBF73" s="264"/>
      <c r="QBG73" s="264"/>
      <c r="QBH73" s="264"/>
      <c r="QBI73" s="264"/>
      <c r="QBJ73" s="264"/>
      <c r="QBK73" s="264"/>
      <c r="QBL73" s="264"/>
      <c r="QBM73" s="264"/>
      <c r="QBN73" s="264"/>
      <c r="QBO73" s="264"/>
      <c r="QBP73" s="264"/>
      <c r="QBQ73" s="264"/>
      <c r="QBR73" s="264"/>
      <c r="QBS73" s="264"/>
      <c r="QBT73" s="264"/>
      <c r="QBU73" s="264"/>
      <c r="QBV73" s="264"/>
      <c r="QBW73" s="264"/>
      <c r="QBX73" s="264"/>
      <c r="QBY73" s="264"/>
      <c r="QBZ73" s="264"/>
      <c r="QCA73" s="264"/>
      <c r="QCB73" s="264"/>
      <c r="QCC73" s="264"/>
      <c r="QCD73" s="264"/>
      <c r="QCE73" s="264"/>
      <c r="QCF73" s="264"/>
      <c r="QCG73" s="264"/>
      <c r="QCH73" s="264"/>
      <c r="QCI73" s="264"/>
      <c r="QCJ73" s="264"/>
      <c r="QCK73" s="264"/>
      <c r="QCL73" s="264"/>
      <c r="QCM73" s="264"/>
      <c r="QCN73" s="264"/>
      <c r="QCO73" s="264"/>
      <c r="QCP73" s="264"/>
      <c r="QCQ73" s="264"/>
      <c r="QCR73" s="264"/>
      <c r="QCS73" s="264"/>
      <c r="QCT73" s="264"/>
      <c r="QCU73" s="264"/>
      <c r="QCV73" s="264"/>
      <c r="QCW73" s="264"/>
      <c r="QCX73" s="264"/>
      <c r="QCY73" s="264"/>
      <c r="QCZ73" s="264"/>
      <c r="QDA73" s="264"/>
      <c r="QDB73" s="264"/>
      <c r="QDC73" s="264"/>
      <c r="QDD73" s="264"/>
      <c r="QDE73" s="264"/>
      <c r="QDF73" s="264"/>
      <c r="QDG73" s="264"/>
      <c r="QDH73" s="264"/>
      <c r="QDI73" s="264"/>
      <c r="QDJ73" s="264"/>
      <c r="QDK73" s="264"/>
      <c r="QDL73" s="264"/>
      <c r="QDM73" s="264"/>
      <c r="QDN73" s="264"/>
      <c r="QDO73" s="264"/>
      <c r="QDP73" s="264"/>
      <c r="QDQ73" s="264"/>
      <c r="QDR73" s="264"/>
      <c r="QDS73" s="264"/>
      <c r="QDT73" s="264"/>
      <c r="QDU73" s="264"/>
      <c r="QDV73" s="264"/>
      <c r="QDW73" s="264"/>
      <c r="QDX73" s="264"/>
      <c r="QDY73" s="264"/>
      <c r="QDZ73" s="264"/>
      <c r="QEA73" s="264"/>
      <c r="QEB73" s="264"/>
      <c r="QEC73" s="264"/>
      <c r="QED73" s="264"/>
      <c r="QEE73" s="264"/>
      <c r="QEF73" s="264"/>
      <c r="QEG73" s="264"/>
      <c r="QEH73" s="264"/>
      <c r="QEI73" s="264"/>
      <c r="QEJ73" s="264"/>
      <c r="QEK73" s="264"/>
      <c r="QEL73" s="264"/>
      <c r="QEM73" s="264"/>
      <c r="QEN73" s="264"/>
      <c r="QEO73" s="264"/>
      <c r="QEP73" s="264"/>
      <c r="QEQ73" s="264"/>
      <c r="QER73" s="264"/>
      <c r="QES73" s="264"/>
      <c r="QET73" s="264"/>
      <c r="QEU73" s="264"/>
      <c r="QEV73" s="264"/>
      <c r="QEW73" s="264"/>
      <c r="QEX73" s="264"/>
      <c r="QEY73" s="264"/>
      <c r="QEZ73" s="264"/>
      <c r="QFA73" s="264"/>
      <c r="QFB73" s="264"/>
      <c r="QFC73" s="264"/>
      <c r="QFD73" s="264"/>
      <c r="QFE73" s="264"/>
      <c r="QFF73" s="264"/>
      <c r="QFG73" s="264"/>
      <c r="QFH73" s="264"/>
      <c r="QFI73" s="264"/>
      <c r="QFJ73" s="264"/>
      <c r="QFK73" s="264"/>
      <c r="QFL73" s="264"/>
      <c r="QFM73" s="264"/>
      <c r="QFN73" s="264"/>
      <c r="QFO73" s="264"/>
      <c r="QFP73" s="264"/>
      <c r="QFQ73" s="264"/>
      <c r="QFR73" s="264"/>
      <c r="QFS73" s="264"/>
      <c r="QFT73" s="264"/>
      <c r="QFU73" s="264"/>
      <c r="QFV73" s="264"/>
      <c r="QFW73" s="264"/>
      <c r="QFX73" s="264"/>
      <c r="QFY73" s="264"/>
      <c r="QFZ73" s="264"/>
      <c r="QGA73" s="264"/>
      <c r="QGB73" s="264"/>
      <c r="QGC73" s="264"/>
      <c r="QGD73" s="264"/>
      <c r="QGE73" s="264"/>
      <c r="QGF73" s="264"/>
      <c r="QGG73" s="264"/>
      <c r="QGH73" s="264"/>
      <c r="QGI73" s="264"/>
      <c r="QGJ73" s="264"/>
      <c r="QGK73" s="264"/>
      <c r="QGL73" s="264"/>
      <c r="QGM73" s="264"/>
      <c r="QGN73" s="264"/>
      <c r="QGO73" s="264"/>
      <c r="QGP73" s="264"/>
      <c r="QGQ73" s="264"/>
      <c r="QGR73" s="264"/>
      <c r="QGS73" s="264"/>
      <c r="QGT73" s="264"/>
      <c r="QGU73" s="264"/>
      <c r="QGV73" s="264"/>
      <c r="QGW73" s="264"/>
      <c r="QGX73" s="264"/>
      <c r="QGY73" s="264"/>
      <c r="QGZ73" s="264"/>
      <c r="QHA73" s="264"/>
      <c r="QHB73" s="264"/>
      <c r="QHC73" s="264"/>
      <c r="QHD73" s="264"/>
      <c r="QHE73" s="264"/>
      <c r="QHF73" s="264"/>
      <c r="QHG73" s="264"/>
      <c r="QHH73" s="264"/>
      <c r="QHI73" s="264"/>
      <c r="QHJ73" s="264"/>
      <c r="QHK73" s="264"/>
      <c r="QHL73" s="264"/>
      <c r="QHM73" s="264"/>
      <c r="QHN73" s="264"/>
      <c r="QHO73" s="264"/>
      <c r="QHP73" s="264"/>
      <c r="QHQ73" s="264"/>
      <c r="QHR73" s="264"/>
      <c r="QHS73" s="264"/>
      <c r="QHT73" s="264"/>
      <c r="QHU73" s="264"/>
      <c r="QHV73" s="264"/>
      <c r="QHW73" s="264"/>
      <c r="QHX73" s="264"/>
      <c r="QHY73" s="264"/>
      <c r="QHZ73" s="264"/>
      <c r="QIA73" s="264"/>
      <c r="QIB73" s="264"/>
      <c r="QIC73" s="264"/>
      <c r="QID73" s="264"/>
      <c r="QIE73" s="264"/>
      <c r="QIF73" s="264"/>
      <c r="QIG73" s="264"/>
      <c r="QIH73" s="264"/>
      <c r="QII73" s="264"/>
      <c r="QIJ73" s="264"/>
      <c r="QIK73" s="264"/>
      <c r="QIL73" s="264"/>
      <c r="QIM73" s="264"/>
      <c r="QIN73" s="264"/>
      <c r="QIO73" s="264"/>
      <c r="QIP73" s="264"/>
      <c r="QIQ73" s="264"/>
      <c r="QIR73" s="264"/>
      <c r="QIS73" s="264"/>
      <c r="QIT73" s="264"/>
      <c r="QIU73" s="264"/>
      <c r="QIV73" s="264"/>
      <c r="QIW73" s="264"/>
      <c r="QIX73" s="264"/>
      <c r="QIY73" s="264"/>
      <c r="QIZ73" s="264"/>
      <c r="QJA73" s="264"/>
      <c r="QJB73" s="264"/>
      <c r="QJC73" s="264"/>
      <c r="QJD73" s="264"/>
      <c r="QJE73" s="264"/>
      <c r="QJF73" s="264"/>
      <c r="QJG73" s="264"/>
      <c r="QJH73" s="264"/>
      <c r="QJI73" s="264"/>
      <c r="QJJ73" s="264"/>
      <c r="QJK73" s="264"/>
      <c r="QJL73" s="264"/>
      <c r="QJM73" s="264"/>
      <c r="QJN73" s="264"/>
      <c r="QJO73" s="264"/>
      <c r="QJP73" s="264"/>
      <c r="QJQ73" s="264"/>
      <c r="QJR73" s="264"/>
      <c r="QJS73" s="264"/>
      <c r="QJT73" s="264"/>
      <c r="QJU73" s="264"/>
      <c r="QJV73" s="264"/>
      <c r="QJW73" s="264"/>
      <c r="QJX73" s="264"/>
      <c r="QJY73" s="264"/>
      <c r="QJZ73" s="264"/>
      <c r="QKA73" s="264"/>
      <c r="QKB73" s="264"/>
      <c r="QKC73" s="264"/>
      <c r="QKD73" s="264"/>
      <c r="QKE73" s="264"/>
      <c r="QKF73" s="264"/>
      <c r="QKG73" s="264"/>
      <c r="QKH73" s="264"/>
      <c r="QKI73" s="264"/>
      <c r="QKJ73" s="264"/>
      <c r="QKK73" s="264"/>
      <c r="QKL73" s="264"/>
      <c r="QKM73" s="264"/>
      <c r="QKN73" s="264"/>
      <c r="QKO73" s="264"/>
      <c r="QKP73" s="264"/>
      <c r="QKQ73" s="264"/>
      <c r="QKR73" s="264"/>
      <c r="QKS73" s="264"/>
      <c r="QKT73" s="264"/>
      <c r="QKU73" s="264"/>
      <c r="QKV73" s="264"/>
      <c r="QKW73" s="264"/>
      <c r="QKX73" s="264"/>
      <c r="QKY73" s="264"/>
      <c r="QKZ73" s="264"/>
      <c r="QLA73" s="264"/>
      <c r="QLB73" s="264"/>
      <c r="QLC73" s="264"/>
      <c r="QLD73" s="264"/>
      <c r="QLE73" s="264"/>
      <c r="QLF73" s="264"/>
      <c r="QLG73" s="264"/>
      <c r="QLH73" s="264"/>
      <c r="QLI73" s="264"/>
      <c r="QLJ73" s="264"/>
      <c r="QLK73" s="264"/>
      <c r="QLL73" s="264"/>
      <c r="QLM73" s="264"/>
      <c r="QLN73" s="264"/>
      <c r="QLO73" s="264"/>
      <c r="QLP73" s="264"/>
      <c r="QLQ73" s="264"/>
      <c r="QLR73" s="264"/>
      <c r="QLS73" s="264"/>
      <c r="QLT73" s="264"/>
      <c r="QLU73" s="264"/>
      <c r="QLV73" s="264"/>
      <c r="QLW73" s="264"/>
      <c r="QLX73" s="264"/>
      <c r="QLY73" s="264"/>
      <c r="QLZ73" s="264"/>
      <c r="QMA73" s="264"/>
      <c r="QMB73" s="264"/>
      <c r="QMC73" s="264"/>
      <c r="QMD73" s="264"/>
      <c r="QME73" s="264"/>
      <c r="QMF73" s="264"/>
      <c r="QMG73" s="264"/>
      <c r="QMH73" s="264"/>
      <c r="QMI73" s="264"/>
      <c r="QMJ73" s="264"/>
      <c r="QMK73" s="264"/>
      <c r="QML73" s="264"/>
      <c r="QMM73" s="264"/>
      <c r="QMN73" s="264"/>
      <c r="QMO73" s="264"/>
      <c r="QMP73" s="264"/>
      <c r="QMQ73" s="264"/>
      <c r="QMR73" s="264"/>
      <c r="QMS73" s="264"/>
      <c r="QMT73" s="264"/>
      <c r="QMU73" s="264"/>
      <c r="QMV73" s="264"/>
      <c r="QMW73" s="264"/>
      <c r="QMX73" s="264"/>
      <c r="QMY73" s="264"/>
      <c r="QMZ73" s="264"/>
      <c r="QNA73" s="264"/>
      <c r="QNB73" s="264"/>
      <c r="QNC73" s="264"/>
      <c r="QND73" s="264"/>
      <c r="QNE73" s="264"/>
      <c r="QNF73" s="264"/>
      <c r="QNG73" s="264"/>
      <c r="QNH73" s="264"/>
      <c r="QNI73" s="264"/>
      <c r="QNJ73" s="264"/>
      <c r="QNK73" s="264"/>
      <c r="QNL73" s="264"/>
      <c r="QNM73" s="264"/>
      <c r="QNN73" s="264"/>
      <c r="QNO73" s="264"/>
      <c r="QNP73" s="264"/>
      <c r="QNQ73" s="264"/>
      <c r="QNR73" s="264"/>
      <c r="QNS73" s="264"/>
      <c r="QNT73" s="264"/>
      <c r="QNU73" s="264"/>
      <c r="QNV73" s="264"/>
      <c r="QNW73" s="264"/>
      <c r="QNX73" s="264"/>
      <c r="QNY73" s="264"/>
      <c r="QNZ73" s="264"/>
      <c r="QOA73" s="264"/>
      <c r="QOB73" s="264"/>
      <c r="QOC73" s="264"/>
      <c r="QOD73" s="264"/>
      <c r="QOE73" s="264"/>
      <c r="QOF73" s="264"/>
      <c r="QOG73" s="264"/>
      <c r="QOH73" s="264"/>
      <c r="QOI73" s="264"/>
      <c r="QOJ73" s="264"/>
      <c r="QOK73" s="264"/>
      <c r="QOL73" s="264"/>
      <c r="QOM73" s="264"/>
      <c r="QON73" s="264"/>
      <c r="QOO73" s="264"/>
      <c r="QOP73" s="264"/>
      <c r="QOQ73" s="264"/>
      <c r="QOR73" s="264"/>
      <c r="QOS73" s="264"/>
      <c r="QOT73" s="264"/>
      <c r="QOU73" s="264"/>
      <c r="QOV73" s="264"/>
      <c r="QOW73" s="264"/>
      <c r="QOX73" s="264"/>
      <c r="QOY73" s="264"/>
      <c r="QOZ73" s="264"/>
      <c r="QPA73" s="264"/>
      <c r="QPB73" s="264"/>
      <c r="QPC73" s="264"/>
      <c r="QPD73" s="264"/>
      <c r="QPE73" s="264"/>
      <c r="QPF73" s="264"/>
      <c r="QPG73" s="264"/>
      <c r="QPH73" s="264"/>
      <c r="QPI73" s="264"/>
      <c r="QPJ73" s="264"/>
      <c r="QPK73" s="264"/>
      <c r="QPL73" s="264"/>
      <c r="QPM73" s="264"/>
      <c r="QPN73" s="264"/>
      <c r="QPO73" s="264"/>
      <c r="QPP73" s="264"/>
      <c r="QPQ73" s="264"/>
      <c r="QPR73" s="264"/>
      <c r="QPS73" s="264"/>
      <c r="QPT73" s="264"/>
      <c r="QPU73" s="264"/>
      <c r="QPV73" s="264"/>
      <c r="QPW73" s="264"/>
      <c r="QPX73" s="264"/>
      <c r="QPY73" s="264"/>
      <c r="QPZ73" s="264"/>
      <c r="QQA73" s="264"/>
      <c r="QQB73" s="264"/>
      <c r="QQC73" s="264"/>
      <c r="QQD73" s="264"/>
      <c r="QQE73" s="264"/>
      <c r="QQF73" s="264"/>
      <c r="QQG73" s="264"/>
      <c r="QQH73" s="264"/>
      <c r="QQI73" s="264"/>
      <c r="QQJ73" s="264"/>
      <c r="QQK73" s="264"/>
      <c r="QQL73" s="264"/>
      <c r="QQM73" s="264"/>
      <c r="QQN73" s="264"/>
      <c r="QQO73" s="264"/>
      <c r="QQP73" s="264"/>
      <c r="QQQ73" s="264"/>
      <c r="QQR73" s="264"/>
      <c r="QQS73" s="264"/>
      <c r="QQT73" s="264"/>
      <c r="QQU73" s="264"/>
      <c r="QQV73" s="264"/>
      <c r="QQW73" s="264"/>
      <c r="QQX73" s="264"/>
      <c r="QQY73" s="264"/>
      <c r="QQZ73" s="264"/>
      <c r="QRA73" s="264"/>
      <c r="QRB73" s="264"/>
      <c r="QRC73" s="264"/>
      <c r="QRD73" s="264"/>
      <c r="QRE73" s="264"/>
      <c r="QRF73" s="264"/>
      <c r="QRG73" s="264"/>
      <c r="QRH73" s="264"/>
      <c r="QRI73" s="264"/>
      <c r="QRJ73" s="264"/>
      <c r="QRK73" s="264"/>
      <c r="QRL73" s="264"/>
      <c r="QRM73" s="264"/>
      <c r="QRN73" s="264"/>
      <c r="QRO73" s="264"/>
      <c r="QRP73" s="264"/>
      <c r="QRQ73" s="264"/>
      <c r="QRR73" s="264"/>
      <c r="QRS73" s="264"/>
      <c r="QRT73" s="264"/>
      <c r="QRU73" s="264"/>
      <c r="QRV73" s="264"/>
      <c r="QRW73" s="264"/>
      <c r="QRX73" s="264"/>
      <c r="QRY73" s="264"/>
      <c r="QRZ73" s="264"/>
      <c r="QSA73" s="264"/>
      <c r="QSB73" s="264"/>
      <c r="QSC73" s="264"/>
      <c r="QSD73" s="264"/>
      <c r="QSE73" s="264"/>
      <c r="QSF73" s="264"/>
      <c r="QSG73" s="264"/>
      <c r="QSH73" s="264"/>
      <c r="QSI73" s="264"/>
      <c r="QSJ73" s="264"/>
      <c r="QSK73" s="264"/>
      <c r="QSL73" s="264"/>
      <c r="QSM73" s="264"/>
      <c r="QSN73" s="264"/>
      <c r="QSO73" s="264"/>
      <c r="QSP73" s="264"/>
      <c r="QSQ73" s="264"/>
      <c r="QSR73" s="264"/>
      <c r="QSS73" s="264"/>
      <c r="QST73" s="264"/>
      <c r="QSU73" s="264"/>
      <c r="QSV73" s="264"/>
      <c r="QSW73" s="264"/>
      <c r="QSX73" s="264"/>
      <c r="QSY73" s="264"/>
      <c r="QSZ73" s="264"/>
      <c r="QTA73" s="264"/>
      <c r="QTB73" s="264"/>
      <c r="QTC73" s="264"/>
      <c r="QTD73" s="264"/>
      <c r="QTE73" s="264"/>
      <c r="QTF73" s="264"/>
      <c r="QTG73" s="264"/>
      <c r="QTH73" s="264"/>
      <c r="QTI73" s="264"/>
      <c r="QTJ73" s="264"/>
      <c r="QTK73" s="264"/>
      <c r="QTL73" s="264"/>
      <c r="QTM73" s="264"/>
      <c r="QTN73" s="264"/>
      <c r="QTO73" s="264"/>
      <c r="QTP73" s="264"/>
      <c r="QTQ73" s="264"/>
      <c r="QTR73" s="264"/>
      <c r="QTS73" s="264"/>
      <c r="QTT73" s="264"/>
      <c r="QTU73" s="264"/>
      <c r="QTV73" s="264"/>
      <c r="QTW73" s="264"/>
      <c r="QTX73" s="264"/>
      <c r="QTY73" s="264"/>
      <c r="QTZ73" s="264"/>
      <c r="QUA73" s="264"/>
      <c r="QUB73" s="264"/>
      <c r="QUC73" s="264"/>
      <c r="QUD73" s="264"/>
      <c r="QUE73" s="264"/>
      <c r="QUF73" s="264"/>
      <c r="QUG73" s="264"/>
      <c r="QUH73" s="264"/>
      <c r="QUI73" s="264"/>
      <c r="QUJ73" s="264"/>
      <c r="QUK73" s="264"/>
      <c r="QUL73" s="264"/>
      <c r="QUM73" s="264"/>
      <c r="QUN73" s="264"/>
      <c r="QUO73" s="264"/>
      <c r="QUP73" s="264"/>
      <c r="QUQ73" s="264"/>
      <c r="QUR73" s="264"/>
      <c r="QUS73" s="264"/>
      <c r="QUT73" s="264"/>
      <c r="QUU73" s="264"/>
      <c r="QUV73" s="264"/>
      <c r="QUW73" s="264"/>
      <c r="QUX73" s="264"/>
      <c r="QUY73" s="264"/>
      <c r="QUZ73" s="264"/>
      <c r="QVA73" s="264"/>
      <c r="QVB73" s="264"/>
      <c r="QVC73" s="264"/>
      <c r="QVD73" s="264"/>
      <c r="QVE73" s="264"/>
      <c r="QVF73" s="264"/>
      <c r="QVG73" s="264"/>
      <c r="QVH73" s="264"/>
      <c r="QVI73" s="264"/>
      <c r="QVJ73" s="264"/>
      <c r="QVK73" s="264"/>
      <c r="QVL73" s="264"/>
      <c r="QVM73" s="264"/>
      <c r="QVN73" s="264"/>
      <c r="QVO73" s="264"/>
      <c r="QVP73" s="264"/>
      <c r="QVQ73" s="264"/>
      <c r="QVR73" s="264"/>
      <c r="QVS73" s="264"/>
      <c r="QVT73" s="264"/>
      <c r="QVU73" s="264"/>
      <c r="QVV73" s="264"/>
      <c r="QVW73" s="264"/>
      <c r="QVX73" s="264"/>
      <c r="QVY73" s="264"/>
      <c r="QVZ73" s="264"/>
      <c r="QWA73" s="264"/>
      <c r="QWB73" s="264"/>
      <c r="QWC73" s="264"/>
      <c r="QWD73" s="264"/>
      <c r="QWE73" s="264"/>
      <c r="QWF73" s="264"/>
      <c r="QWG73" s="264"/>
      <c r="QWH73" s="264"/>
      <c r="QWI73" s="264"/>
      <c r="QWJ73" s="264"/>
      <c r="QWK73" s="264"/>
      <c r="QWL73" s="264"/>
      <c r="QWM73" s="264"/>
      <c r="QWN73" s="264"/>
      <c r="QWO73" s="264"/>
      <c r="QWP73" s="264"/>
      <c r="QWQ73" s="264"/>
      <c r="QWR73" s="264"/>
      <c r="QWS73" s="264"/>
      <c r="QWT73" s="264"/>
      <c r="QWU73" s="264"/>
      <c r="QWV73" s="264"/>
      <c r="QWW73" s="264"/>
      <c r="QWX73" s="264"/>
      <c r="QWY73" s="264"/>
      <c r="QWZ73" s="264"/>
      <c r="QXA73" s="264"/>
      <c r="QXB73" s="264"/>
      <c r="QXC73" s="264"/>
      <c r="QXD73" s="264"/>
      <c r="QXE73" s="264"/>
      <c r="QXF73" s="264"/>
      <c r="QXG73" s="264"/>
      <c r="QXH73" s="264"/>
      <c r="QXI73" s="264"/>
      <c r="QXJ73" s="264"/>
      <c r="QXK73" s="264"/>
      <c r="QXL73" s="264"/>
      <c r="QXM73" s="264"/>
      <c r="QXN73" s="264"/>
      <c r="QXO73" s="264"/>
      <c r="QXP73" s="264"/>
      <c r="QXQ73" s="264"/>
      <c r="QXR73" s="264"/>
      <c r="QXS73" s="264"/>
      <c r="QXT73" s="264"/>
      <c r="QXU73" s="264"/>
      <c r="QXV73" s="264"/>
      <c r="QXW73" s="264"/>
      <c r="QXX73" s="264"/>
      <c r="QXY73" s="264"/>
      <c r="QXZ73" s="264"/>
      <c r="QYA73" s="264"/>
      <c r="QYB73" s="264"/>
      <c r="QYC73" s="264"/>
      <c r="QYD73" s="264"/>
      <c r="QYE73" s="264"/>
      <c r="QYF73" s="264"/>
      <c r="QYG73" s="264"/>
      <c r="QYH73" s="264"/>
      <c r="QYI73" s="264"/>
      <c r="QYJ73" s="264"/>
      <c r="QYK73" s="264"/>
      <c r="QYL73" s="264"/>
      <c r="QYM73" s="264"/>
      <c r="QYN73" s="264"/>
      <c r="QYO73" s="264"/>
      <c r="QYP73" s="264"/>
      <c r="QYQ73" s="264"/>
      <c r="QYR73" s="264"/>
      <c r="QYS73" s="264"/>
      <c r="QYT73" s="264"/>
      <c r="QYU73" s="264"/>
      <c r="QYV73" s="264"/>
      <c r="QYW73" s="264"/>
      <c r="QYX73" s="264"/>
      <c r="QYY73" s="264"/>
      <c r="QYZ73" s="264"/>
      <c r="QZA73" s="264"/>
      <c r="QZB73" s="264"/>
      <c r="QZC73" s="264"/>
      <c r="QZD73" s="264"/>
      <c r="QZE73" s="264"/>
      <c r="QZF73" s="264"/>
      <c r="QZG73" s="264"/>
      <c r="QZH73" s="264"/>
      <c r="QZI73" s="264"/>
      <c r="QZJ73" s="264"/>
      <c r="QZK73" s="264"/>
      <c r="QZL73" s="264"/>
      <c r="QZM73" s="264"/>
      <c r="QZN73" s="264"/>
      <c r="QZO73" s="264"/>
      <c r="QZP73" s="264"/>
      <c r="QZQ73" s="264"/>
      <c r="QZR73" s="264"/>
      <c r="QZS73" s="264"/>
      <c r="QZT73" s="264"/>
      <c r="QZU73" s="264"/>
      <c r="QZV73" s="264"/>
      <c r="QZW73" s="264"/>
      <c r="QZX73" s="264"/>
      <c r="QZY73" s="264"/>
      <c r="QZZ73" s="264"/>
      <c r="RAA73" s="264"/>
      <c r="RAB73" s="264"/>
      <c r="RAC73" s="264"/>
      <c r="RAD73" s="264"/>
      <c r="RAE73" s="264"/>
      <c r="RAF73" s="264"/>
      <c r="RAG73" s="264"/>
      <c r="RAH73" s="264"/>
      <c r="RAI73" s="264"/>
      <c r="RAJ73" s="264"/>
      <c r="RAK73" s="264"/>
      <c r="RAL73" s="264"/>
      <c r="RAM73" s="264"/>
      <c r="RAN73" s="264"/>
      <c r="RAO73" s="264"/>
      <c r="RAP73" s="264"/>
      <c r="RAQ73" s="264"/>
      <c r="RAR73" s="264"/>
      <c r="RAS73" s="264"/>
      <c r="RAT73" s="264"/>
      <c r="RAU73" s="264"/>
      <c r="RAV73" s="264"/>
      <c r="RAW73" s="264"/>
      <c r="RAX73" s="264"/>
      <c r="RAY73" s="264"/>
      <c r="RAZ73" s="264"/>
      <c r="RBA73" s="264"/>
      <c r="RBB73" s="264"/>
      <c r="RBC73" s="264"/>
      <c r="RBD73" s="264"/>
      <c r="RBE73" s="264"/>
      <c r="RBF73" s="264"/>
      <c r="RBG73" s="264"/>
      <c r="RBH73" s="264"/>
      <c r="RBI73" s="264"/>
      <c r="RBJ73" s="264"/>
      <c r="RBK73" s="264"/>
      <c r="RBL73" s="264"/>
      <c r="RBM73" s="264"/>
      <c r="RBN73" s="264"/>
      <c r="RBO73" s="264"/>
      <c r="RBP73" s="264"/>
      <c r="RBQ73" s="264"/>
      <c r="RBR73" s="264"/>
      <c r="RBS73" s="264"/>
      <c r="RBT73" s="264"/>
      <c r="RBU73" s="264"/>
      <c r="RBV73" s="264"/>
      <c r="RBW73" s="264"/>
      <c r="RBX73" s="264"/>
      <c r="RBY73" s="264"/>
      <c r="RBZ73" s="264"/>
      <c r="RCA73" s="264"/>
      <c r="RCB73" s="264"/>
      <c r="RCC73" s="264"/>
      <c r="RCD73" s="264"/>
      <c r="RCE73" s="264"/>
      <c r="RCF73" s="264"/>
      <c r="RCG73" s="264"/>
      <c r="RCH73" s="264"/>
      <c r="RCI73" s="264"/>
      <c r="RCJ73" s="264"/>
      <c r="RCK73" s="264"/>
      <c r="RCL73" s="264"/>
      <c r="RCM73" s="264"/>
      <c r="RCN73" s="264"/>
      <c r="RCO73" s="264"/>
      <c r="RCP73" s="264"/>
      <c r="RCQ73" s="264"/>
      <c r="RCR73" s="264"/>
      <c r="RCS73" s="264"/>
      <c r="RCT73" s="264"/>
      <c r="RCU73" s="264"/>
      <c r="RCV73" s="264"/>
      <c r="RCW73" s="264"/>
      <c r="RCX73" s="264"/>
      <c r="RCY73" s="264"/>
      <c r="RCZ73" s="264"/>
      <c r="RDA73" s="264"/>
      <c r="RDB73" s="264"/>
      <c r="RDC73" s="264"/>
      <c r="RDD73" s="264"/>
      <c r="RDE73" s="264"/>
      <c r="RDF73" s="264"/>
      <c r="RDG73" s="264"/>
      <c r="RDH73" s="264"/>
      <c r="RDI73" s="264"/>
      <c r="RDJ73" s="264"/>
      <c r="RDK73" s="264"/>
      <c r="RDL73" s="264"/>
      <c r="RDM73" s="264"/>
      <c r="RDN73" s="264"/>
      <c r="RDO73" s="264"/>
      <c r="RDP73" s="264"/>
      <c r="RDQ73" s="264"/>
      <c r="RDR73" s="264"/>
      <c r="RDS73" s="264"/>
      <c r="RDT73" s="264"/>
      <c r="RDU73" s="264"/>
      <c r="RDV73" s="264"/>
      <c r="RDW73" s="264"/>
      <c r="RDX73" s="264"/>
      <c r="RDY73" s="264"/>
      <c r="RDZ73" s="264"/>
      <c r="REA73" s="264"/>
      <c r="REB73" s="264"/>
      <c r="REC73" s="264"/>
      <c r="RED73" s="264"/>
      <c r="REE73" s="264"/>
      <c r="REF73" s="264"/>
      <c r="REG73" s="264"/>
      <c r="REH73" s="264"/>
      <c r="REI73" s="264"/>
      <c r="REJ73" s="264"/>
      <c r="REK73" s="264"/>
      <c r="REL73" s="264"/>
      <c r="REM73" s="264"/>
      <c r="REN73" s="264"/>
      <c r="REO73" s="264"/>
      <c r="REP73" s="264"/>
      <c r="REQ73" s="264"/>
      <c r="RER73" s="264"/>
      <c r="RES73" s="264"/>
      <c r="RET73" s="264"/>
      <c r="REU73" s="264"/>
      <c r="REV73" s="264"/>
      <c r="REW73" s="264"/>
      <c r="REX73" s="264"/>
      <c r="REY73" s="264"/>
      <c r="REZ73" s="264"/>
      <c r="RFA73" s="264"/>
      <c r="RFB73" s="264"/>
      <c r="RFC73" s="264"/>
      <c r="RFD73" s="264"/>
      <c r="RFE73" s="264"/>
      <c r="RFF73" s="264"/>
      <c r="RFG73" s="264"/>
      <c r="RFH73" s="264"/>
      <c r="RFI73" s="264"/>
      <c r="RFJ73" s="264"/>
      <c r="RFK73" s="264"/>
      <c r="RFL73" s="264"/>
      <c r="RFM73" s="264"/>
      <c r="RFN73" s="264"/>
      <c r="RFO73" s="264"/>
      <c r="RFP73" s="264"/>
      <c r="RFQ73" s="264"/>
      <c r="RFR73" s="264"/>
      <c r="RFS73" s="264"/>
      <c r="RFT73" s="264"/>
      <c r="RFU73" s="264"/>
      <c r="RFV73" s="264"/>
      <c r="RFW73" s="264"/>
      <c r="RFX73" s="264"/>
      <c r="RFY73" s="264"/>
      <c r="RFZ73" s="264"/>
      <c r="RGA73" s="264"/>
      <c r="RGB73" s="264"/>
      <c r="RGC73" s="264"/>
      <c r="RGD73" s="264"/>
      <c r="RGE73" s="264"/>
      <c r="RGF73" s="264"/>
      <c r="RGG73" s="264"/>
      <c r="RGH73" s="264"/>
      <c r="RGI73" s="264"/>
      <c r="RGJ73" s="264"/>
      <c r="RGK73" s="264"/>
      <c r="RGL73" s="264"/>
      <c r="RGM73" s="264"/>
      <c r="RGN73" s="264"/>
      <c r="RGO73" s="264"/>
      <c r="RGP73" s="264"/>
      <c r="RGQ73" s="264"/>
      <c r="RGR73" s="264"/>
      <c r="RGS73" s="264"/>
      <c r="RGT73" s="264"/>
      <c r="RGU73" s="264"/>
      <c r="RGV73" s="264"/>
      <c r="RGW73" s="264"/>
      <c r="RGX73" s="264"/>
      <c r="RGY73" s="264"/>
      <c r="RGZ73" s="264"/>
      <c r="RHA73" s="264"/>
      <c r="RHB73" s="264"/>
      <c r="RHC73" s="264"/>
      <c r="RHD73" s="264"/>
      <c r="RHE73" s="264"/>
      <c r="RHF73" s="264"/>
      <c r="RHG73" s="264"/>
      <c r="RHH73" s="264"/>
      <c r="RHI73" s="264"/>
      <c r="RHJ73" s="264"/>
      <c r="RHK73" s="264"/>
      <c r="RHL73" s="264"/>
      <c r="RHM73" s="264"/>
      <c r="RHN73" s="264"/>
      <c r="RHO73" s="264"/>
      <c r="RHP73" s="264"/>
      <c r="RHQ73" s="264"/>
      <c r="RHR73" s="264"/>
      <c r="RHS73" s="264"/>
      <c r="RHT73" s="264"/>
      <c r="RHU73" s="264"/>
      <c r="RHV73" s="264"/>
      <c r="RHW73" s="264"/>
      <c r="RHX73" s="264"/>
      <c r="RHY73" s="264"/>
      <c r="RHZ73" s="264"/>
      <c r="RIA73" s="264"/>
      <c r="RIB73" s="264"/>
      <c r="RIC73" s="264"/>
      <c r="RID73" s="264"/>
      <c r="RIE73" s="264"/>
      <c r="RIF73" s="264"/>
      <c r="RIG73" s="264"/>
      <c r="RIH73" s="264"/>
      <c r="RII73" s="264"/>
      <c r="RIJ73" s="264"/>
      <c r="RIK73" s="264"/>
      <c r="RIL73" s="264"/>
      <c r="RIM73" s="264"/>
      <c r="RIN73" s="264"/>
      <c r="RIO73" s="264"/>
      <c r="RIP73" s="264"/>
      <c r="RIQ73" s="264"/>
      <c r="RIR73" s="264"/>
      <c r="RIS73" s="264"/>
      <c r="RIT73" s="264"/>
      <c r="RIU73" s="264"/>
      <c r="RIV73" s="264"/>
      <c r="RIW73" s="264"/>
      <c r="RIX73" s="264"/>
      <c r="RIY73" s="264"/>
      <c r="RIZ73" s="264"/>
      <c r="RJA73" s="264"/>
      <c r="RJB73" s="264"/>
      <c r="RJC73" s="264"/>
      <c r="RJD73" s="264"/>
      <c r="RJE73" s="264"/>
      <c r="RJF73" s="264"/>
      <c r="RJG73" s="264"/>
      <c r="RJH73" s="264"/>
      <c r="RJI73" s="264"/>
      <c r="RJJ73" s="264"/>
      <c r="RJK73" s="264"/>
      <c r="RJL73" s="264"/>
      <c r="RJM73" s="264"/>
      <c r="RJN73" s="264"/>
      <c r="RJO73" s="264"/>
      <c r="RJP73" s="264"/>
      <c r="RJQ73" s="264"/>
      <c r="RJR73" s="264"/>
      <c r="RJS73" s="264"/>
      <c r="RJT73" s="264"/>
      <c r="RJU73" s="264"/>
      <c r="RJV73" s="264"/>
      <c r="RJW73" s="264"/>
      <c r="RJX73" s="264"/>
      <c r="RJY73" s="264"/>
      <c r="RJZ73" s="264"/>
      <c r="RKA73" s="264"/>
      <c r="RKB73" s="264"/>
      <c r="RKC73" s="264"/>
      <c r="RKD73" s="264"/>
      <c r="RKE73" s="264"/>
      <c r="RKF73" s="264"/>
      <c r="RKG73" s="264"/>
      <c r="RKH73" s="264"/>
      <c r="RKI73" s="264"/>
      <c r="RKJ73" s="264"/>
      <c r="RKK73" s="264"/>
      <c r="RKL73" s="264"/>
      <c r="RKM73" s="264"/>
      <c r="RKN73" s="264"/>
      <c r="RKO73" s="264"/>
      <c r="RKP73" s="264"/>
      <c r="RKQ73" s="264"/>
      <c r="RKR73" s="264"/>
      <c r="RKS73" s="264"/>
      <c r="RKT73" s="264"/>
      <c r="RKU73" s="264"/>
      <c r="RKV73" s="264"/>
      <c r="RKW73" s="264"/>
      <c r="RKX73" s="264"/>
      <c r="RKY73" s="264"/>
      <c r="RKZ73" s="264"/>
      <c r="RLA73" s="264"/>
      <c r="RLB73" s="264"/>
      <c r="RLC73" s="264"/>
      <c r="RLD73" s="264"/>
      <c r="RLE73" s="264"/>
      <c r="RLF73" s="264"/>
      <c r="RLG73" s="264"/>
      <c r="RLH73" s="264"/>
      <c r="RLI73" s="264"/>
      <c r="RLJ73" s="264"/>
      <c r="RLK73" s="264"/>
      <c r="RLL73" s="264"/>
      <c r="RLM73" s="264"/>
      <c r="RLN73" s="264"/>
      <c r="RLO73" s="264"/>
      <c r="RLP73" s="264"/>
      <c r="RLQ73" s="264"/>
      <c r="RLR73" s="264"/>
      <c r="RLS73" s="264"/>
      <c r="RLT73" s="264"/>
      <c r="RLU73" s="264"/>
      <c r="RLV73" s="264"/>
      <c r="RLW73" s="264"/>
      <c r="RLX73" s="264"/>
      <c r="RLY73" s="264"/>
      <c r="RLZ73" s="264"/>
      <c r="RMA73" s="264"/>
      <c r="RMB73" s="264"/>
      <c r="RMC73" s="264"/>
      <c r="RMD73" s="264"/>
      <c r="RME73" s="264"/>
      <c r="RMF73" s="264"/>
      <c r="RMG73" s="264"/>
      <c r="RMH73" s="264"/>
      <c r="RMI73" s="264"/>
      <c r="RMJ73" s="264"/>
      <c r="RMK73" s="264"/>
      <c r="RML73" s="264"/>
      <c r="RMM73" s="264"/>
      <c r="RMN73" s="264"/>
      <c r="RMO73" s="264"/>
      <c r="RMP73" s="264"/>
      <c r="RMQ73" s="264"/>
      <c r="RMR73" s="264"/>
      <c r="RMS73" s="264"/>
      <c r="RMT73" s="264"/>
      <c r="RMU73" s="264"/>
      <c r="RMV73" s="264"/>
      <c r="RMW73" s="264"/>
      <c r="RMX73" s="264"/>
      <c r="RMY73" s="264"/>
      <c r="RMZ73" s="264"/>
      <c r="RNA73" s="264"/>
      <c r="RNB73" s="264"/>
      <c r="RNC73" s="264"/>
      <c r="RND73" s="264"/>
      <c r="RNE73" s="264"/>
      <c r="RNF73" s="264"/>
      <c r="RNG73" s="264"/>
      <c r="RNH73" s="264"/>
      <c r="RNI73" s="264"/>
      <c r="RNJ73" s="264"/>
      <c r="RNK73" s="264"/>
      <c r="RNL73" s="264"/>
      <c r="RNM73" s="264"/>
      <c r="RNN73" s="264"/>
      <c r="RNO73" s="264"/>
      <c r="RNP73" s="264"/>
      <c r="RNQ73" s="264"/>
      <c r="RNR73" s="264"/>
      <c r="RNS73" s="264"/>
      <c r="RNT73" s="264"/>
      <c r="RNU73" s="264"/>
      <c r="RNV73" s="264"/>
      <c r="RNW73" s="264"/>
      <c r="RNX73" s="264"/>
      <c r="RNY73" s="264"/>
      <c r="RNZ73" s="264"/>
      <c r="ROA73" s="264"/>
      <c r="ROB73" s="264"/>
      <c r="ROC73" s="264"/>
      <c r="ROD73" s="264"/>
      <c r="ROE73" s="264"/>
      <c r="ROF73" s="264"/>
      <c r="ROG73" s="264"/>
      <c r="ROH73" s="264"/>
      <c r="ROI73" s="264"/>
      <c r="ROJ73" s="264"/>
      <c r="ROK73" s="264"/>
      <c r="ROL73" s="264"/>
      <c r="ROM73" s="264"/>
      <c r="RON73" s="264"/>
      <c r="ROO73" s="264"/>
      <c r="ROP73" s="264"/>
      <c r="ROQ73" s="264"/>
      <c r="ROR73" s="264"/>
      <c r="ROS73" s="264"/>
      <c r="ROT73" s="264"/>
      <c r="ROU73" s="264"/>
      <c r="ROV73" s="264"/>
      <c r="ROW73" s="264"/>
      <c r="ROX73" s="264"/>
      <c r="ROY73" s="264"/>
      <c r="ROZ73" s="264"/>
      <c r="RPA73" s="264"/>
      <c r="RPB73" s="264"/>
      <c r="RPC73" s="264"/>
      <c r="RPD73" s="264"/>
      <c r="RPE73" s="264"/>
      <c r="RPF73" s="264"/>
      <c r="RPG73" s="264"/>
      <c r="RPH73" s="264"/>
      <c r="RPI73" s="264"/>
      <c r="RPJ73" s="264"/>
      <c r="RPK73" s="264"/>
      <c r="RPL73" s="264"/>
      <c r="RPM73" s="264"/>
      <c r="RPN73" s="264"/>
      <c r="RPO73" s="264"/>
      <c r="RPP73" s="264"/>
      <c r="RPQ73" s="264"/>
      <c r="RPR73" s="264"/>
      <c r="RPS73" s="264"/>
      <c r="RPT73" s="264"/>
      <c r="RPU73" s="264"/>
      <c r="RPV73" s="264"/>
      <c r="RPW73" s="264"/>
      <c r="RPX73" s="264"/>
      <c r="RPY73" s="264"/>
      <c r="RPZ73" s="264"/>
      <c r="RQA73" s="264"/>
      <c r="RQB73" s="264"/>
      <c r="RQC73" s="264"/>
      <c r="RQD73" s="264"/>
      <c r="RQE73" s="264"/>
      <c r="RQF73" s="264"/>
      <c r="RQG73" s="264"/>
      <c r="RQH73" s="264"/>
      <c r="RQI73" s="264"/>
      <c r="RQJ73" s="264"/>
      <c r="RQK73" s="264"/>
      <c r="RQL73" s="264"/>
      <c r="RQM73" s="264"/>
      <c r="RQN73" s="264"/>
      <c r="RQO73" s="264"/>
      <c r="RQP73" s="264"/>
      <c r="RQQ73" s="264"/>
      <c r="RQR73" s="264"/>
      <c r="RQS73" s="264"/>
      <c r="RQT73" s="264"/>
      <c r="RQU73" s="264"/>
      <c r="RQV73" s="264"/>
      <c r="RQW73" s="264"/>
      <c r="RQX73" s="264"/>
      <c r="RQY73" s="264"/>
      <c r="RQZ73" s="264"/>
      <c r="RRA73" s="264"/>
      <c r="RRB73" s="264"/>
      <c r="RRC73" s="264"/>
      <c r="RRD73" s="264"/>
      <c r="RRE73" s="264"/>
      <c r="RRF73" s="264"/>
      <c r="RRG73" s="264"/>
      <c r="RRH73" s="264"/>
      <c r="RRI73" s="264"/>
      <c r="RRJ73" s="264"/>
      <c r="RRK73" s="264"/>
      <c r="RRL73" s="264"/>
      <c r="RRM73" s="264"/>
      <c r="RRN73" s="264"/>
      <c r="RRO73" s="264"/>
      <c r="RRP73" s="264"/>
      <c r="RRQ73" s="264"/>
      <c r="RRR73" s="264"/>
      <c r="RRS73" s="264"/>
      <c r="RRT73" s="264"/>
      <c r="RRU73" s="264"/>
      <c r="RRV73" s="264"/>
      <c r="RRW73" s="264"/>
      <c r="RRX73" s="264"/>
      <c r="RRY73" s="264"/>
      <c r="RRZ73" s="264"/>
      <c r="RSA73" s="264"/>
      <c r="RSB73" s="264"/>
      <c r="RSC73" s="264"/>
      <c r="RSD73" s="264"/>
      <c r="RSE73" s="264"/>
      <c r="RSF73" s="264"/>
      <c r="RSG73" s="264"/>
      <c r="RSH73" s="264"/>
      <c r="RSI73" s="264"/>
      <c r="RSJ73" s="264"/>
      <c r="RSK73" s="264"/>
      <c r="RSL73" s="264"/>
      <c r="RSM73" s="264"/>
      <c r="RSN73" s="264"/>
      <c r="RSO73" s="264"/>
      <c r="RSP73" s="264"/>
      <c r="RSQ73" s="264"/>
      <c r="RSR73" s="264"/>
      <c r="RSS73" s="264"/>
      <c r="RST73" s="264"/>
      <c r="RSU73" s="264"/>
      <c r="RSV73" s="264"/>
      <c r="RSW73" s="264"/>
      <c r="RSX73" s="264"/>
      <c r="RSY73" s="264"/>
      <c r="RSZ73" s="264"/>
      <c r="RTA73" s="264"/>
      <c r="RTB73" s="264"/>
      <c r="RTC73" s="264"/>
      <c r="RTD73" s="264"/>
      <c r="RTE73" s="264"/>
      <c r="RTF73" s="264"/>
      <c r="RTG73" s="264"/>
      <c r="RTH73" s="264"/>
      <c r="RTI73" s="264"/>
      <c r="RTJ73" s="264"/>
      <c r="RTK73" s="264"/>
      <c r="RTL73" s="264"/>
      <c r="RTM73" s="264"/>
      <c r="RTN73" s="264"/>
      <c r="RTO73" s="264"/>
      <c r="RTP73" s="264"/>
      <c r="RTQ73" s="264"/>
      <c r="RTR73" s="264"/>
      <c r="RTS73" s="264"/>
      <c r="RTT73" s="264"/>
      <c r="RTU73" s="264"/>
      <c r="RTV73" s="264"/>
      <c r="RTW73" s="264"/>
      <c r="RTX73" s="264"/>
      <c r="RTY73" s="264"/>
      <c r="RTZ73" s="264"/>
      <c r="RUA73" s="264"/>
      <c r="RUB73" s="264"/>
      <c r="RUC73" s="264"/>
      <c r="RUD73" s="264"/>
      <c r="RUE73" s="264"/>
      <c r="RUF73" s="264"/>
      <c r="RUG73" s="264"/>
      <c r="RUH73" s="264"/>
      <c r="RUI73" s="264"/>
      <c r="RUJ73" s="264"/>
      <c r="RUK73" s="264"/>
      <c r="RUL73" s="264"/>
      <c r="RUM73" s="264"/>
      <c r="RUN73" s="264"/>
      <c r="RUO73" s="264"/>
      <c r="RUP73" s="264"/>
      <c r="RUQ73" s="264"/>
      <c r="RUR73" s="264"/>
      <c r="RUS73" s="264"/>
      <c r="RUT73" s="264"/>
      <c r="RUU73" s="264"/>
      <c r="RUV73" s="264"/>
      <c r="RUW73" s="264"/>
      <c r="RUX73" s="264"/>
      <c r="RUY73" s="264"/>
      <c r="RUZ73" s="264"/>
      <c r="RVA73" s="264"/>
      <c r="RVB73" s="264"/>
      <c r="RVC73" s="264"/>
      <c r="RVD73" s="264"/>
      <c r="RVE73" s="264"/>
      <c r="RVF73" s="264"/>
      <c r="RVG73" s="264"/>
      <c r="RVH73" s="264"/>
      <c r="RVI73" s="264"/>
      <c r="RVJ73" s="264"/>
      <c r="RVK73" s="264"/>
      <c r="RVL73" s="264"/>
      <c r="RVM73" s="264"/>
      <c r="RVN73" s="264"/>
      <c r="RVO73" s="264"/>
      <c r="RVP73" s="264"/>
      <c r="RVQ73" s="264"/>
      <c r="RVR73" s="264"/>
      <c r="RVS73" s="264"/>
      <c r="RVT73" s="264"/>
      <c r="RVU73" s="264"/>
      <c r="RVV73" s="264"/>
      <c r="RVW73" s="264"/>
      <c r="RVX73" s="264"/>
      <c r="RVY73" s="264"/>
      <c r="RVZ73" s="264"/>
      <c r="RWA73" s="264"/>
      <c r="RWB73" s="264"/>
      <c r="RWC73" s="264"/>
      <c r="RWD73" s="264"/>
      <c r="RWE73" s="264"/>
      <c r="RWF73" s="264"/>
      <c r="RWG73" s="264"/>
      <c r="RWH73" s="264"/>
      <c r="RWI73" s="264"/>
      <c r="RWJ73" s="264"/>
      <c r="RWK73" s="264"/>
      <c r="RWL73" s="264"/>
      <c r="RWM73" s="264"/>
      <c r="RWN73" s="264"/>
      <c r="RWO73" s="264"/>
      <c r="RWP73" s="264"/>
      <c r="RWQ73" s="264"/>
      <c r="RWR73" s="264"/>
      <c r="RWS73" s="264"/>
      <c r="RWT73" s="264"/>
      <c r="RWU73" s="264"/>
      <c r="RWV73" s="264"/>
      <c r="RWW73" s="264"/>
      <c r="RWX73" s="264"/>
      <c r="RWY73" s="264"/>
      <c r="RWZ73" s="264"/>
      <c r="RXA73" s="264"/>
      <c r="RXB73" s="264"/>
      <c r="RXC73" s="264"/>
      <c r="RXD73" s="264"/>
      <c r="RXE73" s="264"/>
      <c r="RXF73" s="264"/>
      <c r="RXG73" s="264"/>
      <c r="RXH73" s="264"/>
      <c r="RXI73" s="264"/>
      <c r="RXJ73" s="264"/>
      <c r="RXK73" s="264"/>
      <c r="RXL73" s="264"/>
      <c r="RXM73" s="264"/>
      <c r="RXN73" s="264"/>
      <c r="RXO73" s="264"/>
      <c r="RXP73" s="264"/>
      <c r="RXQ73" s="264"/>
      <c r="RXR73" s="264"/>
      <c r="RXS73" s="264"/>
      <c r="RXT73" s="264"/>
      <c r="RXU73" s="264"/>
      <c r="RXV73" s="264"/>
      <c r="RXW73" s="264"/>
      <c r="RXX73" s="264"/>
      <c r="RXY73" s="264"/>
      <c r="RXZ73" s="264"/>
      <c r="RYA73" s="264"/>
      <c r="RYB73" s="264"/>
      <c r="RYC73" s="264"/>
      <c r="RYD73" s="264"/>
      <c r="RYE73" s="264"/>
      <c r="RYF73" s="264"/>
      <c r="RYG73" s="264"/>
      <c r="RYH73" s="264"/>
      <c r="RYI73" s="264"/>
      <c r="RYJ73" s="264"/>
      <c r="RYK73" s="264"/>
      <c r="RYL73" s="264"/>
      <c r="RYM73" s="264"/>
      <c r="RYN73" s="264"/>
      <c r="RYO73" s="264"/>
      <c r="RYP73" s="264"/>
      <c r="RYQ73" s="264"/>
      <c r="RYR73" s="264"/>
      <c r="RYS73" s="264"/>
      <c r="RYT73" s="264"/>
      <c r="RYU73" s="264"/>
      <c r="RYV73" s="264"/>
      <c r="RYW73" s="264"/>
      <c r="RYX73" s="264"/>
      <c r="RYY73" s="264"/>
      <c r="RYZ73" s="264"/>
      <c r="RZA73" s="264"/>
      <c r="RZB73" s="264"/>
      <c r="RZC73" s="264"/>
      <c r="RZD73" s="264"/>
      <c r="RZE73" s="264"/>
      <c r="RZF73" s="264"/>
      <c r="RZG73" s="264"/>
      <c r="RZH73" s="264"/>
      <c r="RZI73" s="264"/>
      <c r="RZJ73" s="264"/>
      <c r="RZK73" s="264"/>
      <c r="RZL73" s="264"/>
      <c r="RZM73" s="264"/>
      <c r="RZN73" s="264"/>
      <c r="RZO73" s="264"/>
      <c r="RZP73" s="264"/>
      <c r="RZQ73" s="264"/>
      <c r="RZR73" s="264"/>
      <c r="RZS73" s="264"/>
      <c r="RZT73" s="264"/>
      <c r="RZU73" s="264"/>
      <c r="RZV73" s="264"/>
      <c r="RZW73" s="264"/>
      <c r="RZX73" s="264"/>
      <c r="RZY73" s="264"/>
      <c r="RZZ73" s="264"/>
      <c r="SAA73" s="264"/>
      <c r="SAB73" s="264"/>
      <c r="SAC73" s="264"/>
      <c r="SAD73" s="264"/>
      <c r="SAE73" s="264"/>
      <c r="SAF73" s="264"/>
      <c r="SAG73" s="264"/>
      <c r="SAH73" s="264"/>
      <c r="SAI73" s="264"/>
      <c r="SAJ73" s="264"/>
      <c r="SAK73" s="264"/>
      <c r="SAL73" s="264"/>
      <c r="SAM73" s="264"/>
      <c r="SAN73" s="264"/>
      <c r="SAO73" s="264"/>
      <c r="SAP73" s="264"/>
      <c r="SAQ73" s="264"/>
      <c r="SAR73" s="264"/>
      <c r="SAS73" s="264"/>
      <c r="SAT73" s="264"/>
      <c r="SAU73" s="264"/>
      <c r="SAV73" s="264"/>
      <c r="SAW73" s="264"/>
      <c r="SAX73" s="264"/>
      <c r="SAY73" s="264"/>
      <c r="SAZ73" s="264"/>
      <c r="SBA73" s="264"/>
      <c r="SBB73" s="264"/>
      <c r="SBC73" s="264"/>
      <c r="SBD73" s="264"/>
      <c r="SBE73" s="264"/>
      <c r="SBF73" s="264"/>
      <c r="SBG73" s="264"/>
      <c r="SBH73" s="264"/>
      <c r="SBI73" s="264"/>
      <c r="SBJ73" s="264"/>
      <c r="SBK73" s="264"/>
      <c r="SBL73" s="264"/>
      <c r="SBM73" s="264"/>
      <c r="SBN73" s="264"/>
      <c r="SBO73" s="264"/>
      <c r="SBP73" s="264"/>
      <c r="SBQ73" s="264"/>
      <c r="SBR73" s="264"/>
      <c r="SBS73" s="264"/>
      <c r="SBT73" s="264"/>
      <c r="SBU73" s="264"/>
      <c r="SBV73" s="264"/>
      <c r="SBW73" s="264"/>
      <c r="SBX73" s="264"/>
      <c r="SBY73" s="264"/>
      <c r="SBZ73" s="264"/>
      <c r="SCA73" s="264"/>
      <c r="SCB73" s="264"/>
      <c r="SCC73" s="264"/>
      <c r="SCD73" s="264"/>
      <c r="SCE73" s="264"/>
      <c r="SCF73" s="264"/>
      <c r="SCG73" s="264"/>
      <c r="SCH73" s="264"/>
      <c r="SCI73" s="264"/>
      <c r="SCJ73" s="264"/>
      <c r="SCK73" s="264"/>
      <c r="SCL73" s="264"/>
      <c r="SCM73" s="264"/>
      <c r="SCN73" s="264"/>
      <c r="SCO73" s="264"/>
      <c r="SCP73" s="264"/>
      <c r="SCQ73" s="264"/>
      <c r="SCR73" s="264"/>
      <c r="SCS73" s="264"/>
      <c r="SCT73" s="264"/>
      <c r="SCU73" s="264"/>
      <c r="SCV73" s="264"/>
      <c r="SCW73" s="264"/>
      <c r="SCX73" s="264"/>
      <c r="SCY73" s="264"/>
      <c r="SCZ73" s="264"/>
      <c r="SDA73" s="264"/>
      <c r="SDB73" s="264"/>
      <c r="SDC73" s="264"/>
      <c r="SDD73" s="264"/>
      <c r="SDE73" s="264"/>
      <c r="SDF73" s="264"/>
      <c r="SDG73" s="264"/>
      <c r="SDH73" s="264"/>
      <c r="SDI73" s="264"/>
      <c r="SDJ73" s="264"/>
      <c r="SDK73" s="264"/>
      <c r="SDL73" s="264"/>
      <c r="SDM73" s="264"/>
      <c r="SDN73" s="264"/>
      <c r="SDO73" s="264"/>
      <c r="SDP73" s="264"/>
      <c r="SDQ73" s="264"/>
      <c r="SDR73" s="264"/>
      <c r="SDS73" s="264"/>
      <c r="SDT73" s="264"/>
      <c r="SDU73" s="264"/>
      <c r="SDV73" s="264"/>
      <c r="SDW73" s="264"/>
      <c r="SDX73" s="264"/>
      <c r="SDY73" s="264"/>
      <c r="SDZ73" s="264"/>
      <c r="SEA73" s="264"/>
      <c r="SEB73" s="264"/>
      <c r="SEC73" s="264"/>
      <c r="SED73" s="264"/>
      <c r="SEE73" s="264"/>
      <c r="SEF73" s="264"/>
      <c r="SEG73" s="264"/>
      <c r="SEH73" s="264"/>
      <c r="SEI73" s="264"/>
      <c r="SEJ73" s="264"/>
      <c r="SEK73" s="264"/>
      <c r="SEL73" s="264"/>
      <c r="SEM73" s="264"/>
      <c r="SEN73" s="264"/>
      <c r="SEO73" s="264"/>
      <c r="SEP73" s="264"/>
      <c r="SEQ73" s="264"/>
      <c r="SER73" s="264"/>
      <c r="SES73" s="264"/>
      <c r="SET73" s="264"/>
      <c r="SEU73" s="264"/>
      <c r="SEV73" s="264"/>
      <c r="SEW73" s="264"/>
      <c r="SEX73" s="264"/>
      <c r="SEY73" s="264"/>
      <c r="SEZ73" s="264"/>
      <c r="SFA73" s="264"/>
      <c r="SFB73" s="264"/>
      <c r="SFC73" s="264"/>
      <c r="SFD73" s="264"/>
      <c r="SFE73" s="264"/>
      <c r="SFF73" s="264"/>
      <c r="SFG73" s="264"/>
      <c r="SFH73" s="264"/>
      <c r="SFI73" s="264"/>
      <c r="SFJ73" s="264"/>
      <c r="SFK73" s="264"/>
      <c r="SFL73" s="264"/>
      <c r="SFM73" s="264"/>
      <c r="SFN73" s="264"/>
      <c r="SFO73" s="264"/>
      <c r="SFP73" s="264"/>
      <c r="SFQ73" s="264"/>
      <c r="SFR73" s="264"/>
      <c r="SFS73" s="264"/>
      <c r="SFT73" s="264"/>
      <c r="SFU73" s="264"/>
      <c r="SFV73" s="264"/>
      <c r="SFW73" s="264"/>
      <c r="SFX73" s="264"/>
      <c r="SFY73" s="264"/>
      <c r="SFZ73" s="264"/>
      <c r="SGA73" s="264"/>
      <c r="SGB73" s="264"/>
      <c r="SGC73" s="264"/>
      <c r="SGD73" s="264"/>
      <c r="SGE73" s="264"/>
      <c r="SGF73" s="264"/>
      <c r="SGG73" s="264"/>
      <c r="SGH73" s="264"/>
      <c r="SGI73" s="264"/>
      <c r="SGJ73" s="264"/>
      <c r="SGK73" s="264"/>
      <c r="SGL73" s="264"/>
      <c r="SGM73" s="264"/>
      <c r="SGN73" s="264"/>
      <c r="SGO73" s="264"/>
      <c r="SGP73" s="264"/>
      <c r="SGQ73" s="264"/>
      <c r="SGR73" s="264"/>
      <c r="SGS73" s="264"/>
      <c r="SGT73" s="264"/>
      <c r="SGU73" s="264"/>
      <c r="SGV73" s="264"/>
      <c r="SGW73" s="264"/>
      <c r="SGX73" s="264"/>
      <c r="SGY73" s="264"/>
      <c r="SGZ73" s="264"/>
      <c r="SHA73" s="264"/>
      <c r="SHB73" s="264"/>
      <c r="SHC73" s="264"/>
      <c r="SHD73" s="264"/>
      <c r="SHE73" s="264"/>
      <c r="SHF73" s="264"/>
      <c r="SHG73" s="264"/>
      <c r="SHH73" s="264"/>
      <c r="SHI73" s="264"/>
      <c r="SHJ73" s="264"/>
      <c r="SHK73" s="264"/>
      <c r="SHL73" s="264"/>
      <c r="SHM73" s="264"/>
      <c r="SHN73" s="264"/>
      <c r="SHO73" s="264"/>
      <c r="SHP73" s="264"/>
      <c r="SHQ73" s="264"/>
      <c r="SHR73" s="264"/>
      <c r="SHS73" s="264"/>
      <c r="SHT73" s="264"/>
      <c r="SHU73" s="264"/>
      <c r="SHV73" s="264"/>
      <c r="SHW73" s="264"/>
      <c r="SHX73" s="264"/>
      <c r="SHY73" s="264"/>
      <c r="SHZ73" s="264"/>
      <c r="SIA73" s="264"/>
      <c r="SIB73" s="264"/>
      <c r="SIC73" s="264"/>
      <c r="SID73" s="264"/>
      <c r="SIE73" s="264"/>
      <c r="SIF73" s="264"/>
      <c r="SIG73" s="264"/>
      <c r="SIH73" s="264"/>
      <c r="SII73" s="264"/>
      <c r="SIJ73" s="264"/>
      <c r="SIK73" s="264"/>
      <c r="SIL73" s="264"/>
      <c r="SIM73" s="264"/>
      <c r="SIN73" s="264"/>
      <c r="SIO73" s="264"/>
      <c r="SIP73" s="264"/>
      <c r="SIQ73" s="264"/>
      <c r="SIR73" s="264"/>
      <c r="SIS73" s="264"/>
      <c r="SIT73" s="264"/>
      <c r="SIU73" s="264"/>
      <c r="SIV73" s="264"/>
      <c r="SIW73" s="264"/>
      <c r="SIX73" s="264"/>
      <c r="SIY73" s="264"/>
      <c r="SIZ73" s="264"/>
      <c r="SJA73" s="264"/>
      <c r="SJB73" s="264"/>
      <c r="SJC73" s="264"/>
      <c r="SJD73" s="264"/>
      <c r="SJE73" s="264"/>
      <c r="SJF73" s="264"/>
      <c r="SJG73" s="264"/>
      <c r="SJH73" s="264"/>
      <c r="SJI73" s="264"/>
      <c r="SJJ73" s="264"/>
      <c r="SJK73" s="264"/>
      <c r="SJL73" s="264"/>
      <c r="SJM73" s="264"/>
      <c r="SJN73" s="264"/>
      <c r="SJO73" s="264"/>
      <c r="SJP73" s="264"/>
      <c r="SJQ73" s="264"/>
      <c r="SJR73" s="264"/>
      <c r="SJS73" s="264"/>
      <c r="SJT73" s="264"/>
      <c r="SJU73" s="264"/>
      <c r="SJV73" s="264"/>
      <c r="SJW73" s="264"/>
      <c r="SJX73" s="264"/>
      <c r="SJY73" s="264"/>
      <c r="SJZ73" s="264"/>
      <c r="SKA73" s="264"/>
      <c r="SKB73" s="264"/>
      <c r="SKC73" s="264"/>
      <c r="SKD73" s="264"/>
      <c r="SKE73" s="264"/>
      <c r="SKF73" s="264"/>
      <c r="SKG73" s="264"/>
      <c r="SKH73" s="264"/>
      <c r="SKI73" s="264"/>
      <c r="SKJ73" s="264"/>
      <c r="SKK73" s="264"/>
      <c r="SKL73" s="264"/>
      <c r="SKM73" s="264"/>
      <c r="SKN73" s="264"/>
      <c r="SKO73" s="264"/>
      <c r="SKP73" s="264"/>
      <c r="SKQ73" s="264"/>
      <c r="SKR73" s="264"/>
      <c r="SKS73" s="264"/>
      <c r="SKT73" s="264"/>
      <c r="SKU73" s="264"/>
      <c r="SKV73" s="264"/>
      <c r="SKW73" s="264"/>
      <c r="SKX73" s="264"/>
      <c r="SKY73" s="264"/>
      <c r="SKZ73" s="264"/>
      <c r="SLA73" s="264"/>
      <c r="SLB73" s="264"/>
      <c r="SLC73" s="264"/>
      <c r="SLD73" s="264"/>
      <c r="SLE73" s="264"/>
      <c r="SLF73" s="264"/>
      <c r="SLG73" s="264"/>
      <c r="SLH73" s="264"/>
      <c r="SLI73" s="264"/>
      <c r="SLJ73" s="264"/>
      <c r="SLK73" s="264"/>
      <c r="SLL73" s="264"/>
      <c r="SLM73" s="264"/>
      <c r="SLN73" s="264"/>
      <c r="SLO73" s="264"/>
      <c r="SLP73" s="264"/>
      <c r="SLQ73" s="264"/>
      <c r="SLR73" s="264"/>
      <c r="SLS73" s="264"/>
      <c r="SLT73" s="264"/>
      <c r="SLU73" s="264"/>
      <c r="SLV73" s="264"/>
      <c r="SLW73" s="264"/>
      <c r="SLX73" s="264"/>
      <c r="SLY73" s="264"/>
      <c r="SLZ73" s="264"/>
      <c r="SMA73" s="264"/>
      <c r="SMB73" s="264"/>
      <c r="SMC73" s="264"/>
      <c r="SMD73" s="264"/>
      <c r="SME73" s="264"/>
      <c r="SMF73" s="264"/>
      <c r="SMG73" s="264"/>
      <c r="SMH73" s="264"/>
      <c r="SMI73" s="264"/>
      <c r="SMJ73" s="264"/>
      <c r="SMK73" s="264"/>
      <c r="SML73" s="264"/>
      <c r="SMM73" s="264"/>
      <c r="SMN73" s="264"/>
      <c r="SMO73" s="264"/>
      <c r="SMP73" s="264"/>
      <c r="SMQ73" s="264"/>
      <c r="SMR73" s="264"/>
      <c r="SMS73" s="264"/>
      <c r="SMT73" s="264"/>
      <c r="SMU73" s="264"/>
      <c r="SMV73" s="264"/>
      <c r="SMW73" s="264"/>
      <c r="SMX73" s="264"/>
      <c r="SMY73" s="264"/>
      <c r="SMZ73" s="264"/>
      <c r="SNA73" s="264"/>
      <c r="SNB73" s="264"/>
      <c r="SNC73" s="264"/>
      <c r="SND73" s="264"/>
      <c r="SNE73" s="264"/>
      <c r="SNF73" s="264"/>
      <c r="SNG73" s="264"/>
      <c r="SNH73" s="264"/>
      <c r="SNI73" s="264"/>
      <c r="SNJ73" s="264"/>
      <c r="SNK73" s="264"/>
      <c r="SNL73" s="264"/>
      <c r="SNM73" s="264"/>
      <c r="SNN73" s="264"/>
      <c r="SNO73" s="264"/>
      <c r="SNP73" s="264"/>
      <c r="SNQ73" s="264"/>
      <c r="SNR73" s="264"/>
      <c r="SNS73" s="264"/>
      <c r="SNT73" s="264"/>
      <c r="SNU73" s="264"/>
      <c r="SNV73" s="264"/>
      <c r="SNW73" s="264"/>
      <c r="SNX73" s="264"/>
      <c r="SNY73" s="264"/>
      <c r="SNZ73" s="264"/>
      <c r="SOA73" s="264"/>
      <c r="SOB73" s="264"/>
      <c r="SOC73" s="264"/>
      <c r="SOD73" s="264"/>
      <c r="SOE73" s="264"/>
      <c r="SOF73" s="264"/>
      <c r="SOG73" s="264"/>
      <c r="SOH73" s="264"/>
      <c r="SOI73" s="264"/>
      <c r="SOJ73" s="264"/>
      <c r="SOK73" s="264"/>
      <c r="SOL73" s="264"/>
      <c r="SOM73" s="264"/>
      <c r="SON73" s="264"/>
      <c r="SOO73" s="264"/>
      <c r="SOP73" s="264"/>
      <c r="SOQ73" s="264"/>
      <c r="SOR73" s="264"/>
      <c r="SOS73" s="264"/>
      <c r="SOT73" s="264"/>
      <c r="SOU73" s="264"/>
      <c r="SOV73" s="264"/>
      <c r="SOW73" s="264"/>
      <c r="SOX73" s="264"/>
      <c r="SOY73" s="264"/>
      <c r="SOZ73" s="264"/>
      <c r="SPA73" s="264"/>
      <c r="SPB73" s="264"/>
      <c r="SPC73" s="264"/>
      <c r="SPD73" s="264"/>
      <c r="SPE73" s="264"/>
      <c r="SPF73" s="264"/>
      <c r="SPG73" s="264"/>
      <c r="SPH73" s="264"/>
      <c r="SPI73" s="264"/>
      <c r="SPJ73" s="264"/>
      <c r="SPK73" s="264"/>
      <c r="SPL73" s="264"/>
      <c r="SPM73" s="264"/>
      <c r="SPN73" s="264"/>
      <c r="SPO73" s="264"/>
      <c r="SPP73" s="264"/>
      <c r="SPQ73" s="264"/>
      <c r="SPR73" s="264"/>
      <c r="SPS73" s="264"/>
      <c r="SPT73" s="264"/>
      <c r="SPU73" s="264"/>
      <c r="SPV73" s="264"/>
      <c r="SPW73" s="264"/>
      <c r="SPX73" s="264"/>
      <c r="SPY73" s="264"/>
      <c r="SPZ73" s="264"/>
      <c r="SQA73" s="264"/>
      <c r="SQB73" s="264"/>
      <c r="SQC73" s="264"/>
      <c r="SQD73" s="264"/>
      <c r="SQE73" s="264"/>
      <c r="SQF73" s="264"/>
      <c r="SQG73" s="264"/>
      <c r="SQH73" s="264"/>
      <c r="SQI73" s="264"/>
      <c r="SQJ73" s="264"/>
      <c r="SQK73" s="264"/>
      <c r="SQL73" s="264"/>
      <c r="SQM73" s="264"/>
      <c r="SQN73" s="264"/>
      <c r="SQO73" s="264"/>
      <c r="SQP73" s="264"/>
      <c r="SQQ73" s="264"/>
      <c r="SQR73" s="264"/>
      <c r="SQS73" s="264"/>
      <c r="SQT73" s="264"/>
      <c r="SQU73" s="264"/>
      <c r="SQV73" s="264"/>
      <c r="SQW73" s="264"/>
      <c r="SQX73" s="264"/>
      <c r="SQY73" s="264"/>
      <c r="SQZ73" s="264"/>
      <c r="SRA73" s="264"/>
      <c r="SRB73" s="264"/>
      <c r="SRC73" s="264"/>
      <c r="SRD73" s="264"/>
      <c r="SRE73" s="264"/>
      <c r="SRF73" s="264"/>
      <c r="SRG73" s="264"/>
      <c r="SRH73" s="264"/>
      <c r="SRI73" s="264"/>
      <c r="SRJ73" s="264"/>
      <c r="SRK73" s="264"/>
      <c r="SRL73" s="264"/>
      <c r="SRM73" s="264"/>
      <c r="SRN73" s="264"/>
      <c r="SRO73" s="264"/>
      <c r="SRP73" s="264"/>
      <c r="SRQ73" s="264"/>
      <c r="SRR73" s="264"/>
      <c r="SRS73" s="264"/>
      <c r="SRT73" s="264"/>
      <c r="SRU73" s="264"/>
      <c r="SRV73" s="264"/>
      <c r="SRW73" s="264"/>
      <c r="SRX73" s="264"/>
      <c r="SRY73" s="264"/>
      <c r="SRZ73" s="264"/>
      <c r="SSA73" s="264"/>
      <c r="SSB73" s="264"/>
      <c r="SSC73" s="264"/>
      <c r="SSD73" s="264"/>
      <c r="SSE73" s="264"/>
      <c r="SSF73" s="264"/>
      <c r="SSG73" s="264"/>
      <c r="SSH73" s="264"/>
      <c r="SSI73" s="264"/>
      <c r="SSJ73" s="264"/>
      <c r="SSK73" s="264"/>
      <c r="SSL73" s="264"/>
      <c r="SSM73" s="264"/>
      <c r="SSN73" s="264"/>
      <c r="SSO73" s="264"/>
      <c r="SSP73" s="264"/>
      <c r="SSQ73" s="264"/>
      <c r="SSR73" s="264"/>
      <c r="SSS73" s="264"/>
      <c r="SST73" s="264"/>
      <c r="SSU73" s="264"/>
      <c r="SSV73" s="264"/>
      <c r="SSW73" s="264"/>
      <c r="SSX73" s="264"/>
      <c r="SSY73" s="264"/>
      <c r="SSZ73" s="264"/>
      <c r="STA73" s="264"/>
      <c r="STB73" s="264"/>
      <c r="STC73" s="264"/>
      <c r="STD73" s="264"/>
      <c r="STE73" s="264"/>
      <c r="STF73" s="264"/>
      <c r="STG73" s="264"/>
      <c r="STH73" s="264"/>
      <c r="STI73" s="264"/>
      <c r="STJ73" s="264"/>
      <c r="STK73" s="264"/>
      <c r="STL73" s="264"/>
      <c r="STM73" s="264"/>
      <c r="STN73" s="264"/>
      <c r="STO73" s="264"/>
      <c r="STP73" s="264"/>
      <c r="STQ73" s="264"/>
      <c r="STR73" s="264"/>
      <c r="STS73" s="264"/>
      <c r="STT73" s="264"/>
      <c r="STU73" s="264"/>
      <c r="STV73" s="264"/>
      <c r="STW73" s="264"/>
      <c r="STX73" s="264"/>
      <c r="STY73" s="264"/>
      <c r="STZ73" s="264"/>
      <c r="SUA73" s="264"/>
      <c r="SUB73" s="264"/>
      <c r="SUC73" s="264"/>
      <c r="SUD73" s="264"/>
      <c r="SUE73" s="264"/>
      <c r="SUF73" s="264"/>
      <c r="SUG73" s="264"/>
      <c r="SUH73" s="264"/>
      <c r="SUI73" s="264"/>
      <c r="SUJ73" s="264"/>
      <c r="SUK73" s="264"/>
      <c r="SUL73" s="264"/>
      <c r="SUM73" s="264"/>
      <c r="SUN73" s="264"/>
      <c r="SUO73" s="264"/>
      <c r="SUP73" s="264"/>
      <c r="SUQ73" s="264"/>
      <c r="SUR73" s="264"/>
      <c r="SUS73" s="264"/>
      <c r="SUT73" s="264"/>
      <c r="SUU73" s="264"/>
      <c r="SUV73" s="264"/>
      <c r="SUW73" s="264"/>
      <c r="SUX73" s="264"/>
      <c r="SUY73" s="264"/>
      <c r="SUZ73" s="264"/>
      <c r="SVA73" s="264"/>
      <c r="SVB73" s="264"/>
      <c r="SVC73" s="264"/>
      <c r="SVD73" s="264"/>
      <c r="SVE73" s="264"/>
      <c r="SVF73" s="264"/>
      <c r="SVG73" s="264"/>
      <c r="SVH73" s="264"/>
      <c r="SVI73" s="264"/>
      <c r="SVJ73" s="264"/>
      <c r="SVK73" s="264"/>
      <c r="SVL73" s="264"/>
      <c r="SVM73" s="264"/>
      <c r="SVN73" s="264"/>
      <c r="SVO73" s="264"/>
      <c r="SVP73" s="264"/>
      <c r="SVQ73" s="264"/>
      <c r="SVR73" s="264"/>
      <c r="SVS73" s="264"/>
      <c r="SVT73" s="264"/>
      <c r="SVU73" s="264"/>
      <c r="SVV73" s="264"/>
      <c r="SVW73" s="264"/>
      <c r="SVX73" s="264"/>
      <c r="SVY73" s="264"/>
      <c r="SVZ73" s="264"/>
      <c r="SWA73" s="264"/>
      <c r="SWB73" s="264"/>
      <c r="SWC73" s="264"/>
      <c r="SWD73" s="264"/>
      <c r="SWE73" s="264"/>
      <c r="SWF73" s="264"/>
      <c r="SWG73" s="264"/>
      <c r="SWH73" s="264"/>
      <c r="SWI73" s="264"/>
      <c r="SWJ73" s="264"/>
      <c r="SWK73" s="264"/>
      <c r="SWL73" s="264"/>
      <c r="SWM73" s="264"/>
      <c r="SWN73" s="264"/>
      <c r="SWO73" s="264"/>
      <c r="SWP73" s="264"/>
      <c r="SWQ73" s="264"/>
      <c r="SWR73" s="264"/>
      <c r="SWS73" s="264"/>
      <c r="SWT73" s="264"/>
      <c r="SWU73" s="264"/>
      <c r="SWV73" s="264"/>
      <c r="SWW73" s="264"/>
      <c r="SWX73" s="264"/>
      <c r="SWY73" s="264"/>
      <c r="SWZ73" s="264"/>
      <c r="SXA73" s="264"/>
      <c r="SXB73" s="264"/>
      <c r="SXC73" s="264"/>
      <c r="SXD73" s="264"/>
      <c r="SXE73" s="264"/>
      <c r="SXF73" s="264"/>
      <c r="SXG73" s="264"/>
      <c r="SXH73" s="264"/>
      <c r="SXI73" s="264"/>
      <c r="SXJ73" s="264"/>
      <c r="SXK73" s="264"/>
      <c r="SXL73" s="264"/>
      <c r="SXM73" s="264"/>
      <c r="SXN73" s="264"/>
      <c r="SXO73" s="264"/>
      <c r="SXP73" s="264"/>
      <c r="SXQ73" s="264"/>
      <c r="SXR73" s="264"/>
      <c r="SXS73" s="264"/>
      <c r="SXT73" s="264"/>
      <c r="SXU73" s="264"/>
      <c r="SXV73" s="264"/>
      <c r="SXW73" s="264"/>
      <c r="SXX73" s="264"/>
      <c r="SXY73" s="264"/>
      <c r="SXZ73" s="264"/>
      <c r="SYA73" s="264"/>
      <c r="SYB73" s="264"/>
      <c r="SYC73" s="264"/>
      <c r="SYD73" s="264"/>
      <c r="SYE73" s="264"/>
      <c r="SYF73" s="264"/>
      <c r="SYG73" s="264"/>
      <c r="SYH73" s="264"/>
      <c r="SYI73" s="264"/>
      <c r="SYJ73" s="264"/>
      <c r="SYK73" s="264"/>
      <c r="SYL73" s="264"/>
      <c r="SYM73" s="264"/>
      <c r="SYN73" s="264"/>
      <c r="SYO73" s="264"/>
      <c r="SYP73" s="264"/>
      <c r="SYQ73" s="264"/>
      <c r="SYR73" s="264"/>
      <c r="SYS73" s="264"/>
      <c r="SYT73" s="264"/>
      <c r="SYU73" s="264"/>
      <c r="SYV73" s="264"/>
      <c r="SYW73" s="264"/>
      <c r="SYX73" s="264"/>
      <c r="SYY73" s="264"/>
      <c r="SYZ73" s="264"/>
      <c r="SZA73" s="264"/>
      <c r="SZB73" s="264"/>
      <c r="SZC73" s="264"/>
      <c r="SZD73" s="264"/>
      <c r="SZE73" s="264"/>
      <c r="SZF73" s="264"/>
      <c r="SZG73" s="264"/>
      <c r="SZH73" s="264"/>
      <c r="SZI73" s="264"/>
      <c r="SZJ73" s="264"/>
      <c r="SZK73" s="264"/>
      <c r="SZL73" s="264"/>
      <c r="SZM73" s="264"/>
      <c r="SZN73" s="264"/>
      <c r="SZO73" s="264"/>
      <c r="SZP73" s="264"/>
      <c r="SZQ73" s="264"/>
      <c r="SZR73" s="264"/>
      <c r="SZS73" s="264"/>
      <c r="SZT73" s="264"/>
      <c r="SZU73" s="264"/>
      <c r="SZV73" s="264"/>
      <c r="SZW73" s="264"/>
      <c r="SZX73" s="264"/>
      <c r="SZY73" s="264"/>
      <c r="SZZ73" s="264"/>
      <c r="TAA73" s="264"/>
      <c r="TAB73" s="264"/>
      <c r="TAC73" s="264"/>
      <c r="TAD73" s="264"/>
      <c r="TAE73" s="264"/>
      <c r="TAF73" s="264"/>
      <c r="TAG73" s="264"/>
      <c r="TAH73" s="264"/>
      <c r="TAI73" s="264"/>
      <c r="TAJ73" s="264"/>
      <c r="TAK73" s="264"/>
      <c r="TAL73" s="264"/>
      <c r="TAM73" s="264"/>
      <c r="TAN73" s="264"/>
      <c r="TAO73" s="264"/>
      <c r="TAP73" s="264"/>
      <c r="TAQ73" s="264"/>
      <c r="TAR73" s="264"/>
      <c r="TAS73" s="264"/>
      <c r="TAT73" s="264"/>
      <c r="TAU73" s="264"/>
      <c r="TAV73" s="264"/>
      <c r="TAW73" s="264"/>
      <c r="TAX73" s="264"/>
      <c r="TAY73" s="264"/>
      <c r="TAZ73" s="264"/>
      <c r="TBA73" s="264"/>
      <c r="TBB73" s="264"/>
      <c r="TBC73" s="264"/>
      <c r="TBD73" s="264"/>
      <c r="TBE73" s="264"/>
      <c r="TBF73" s="264"/>
      <c r="TBG73" s="264"/>
      <c r="TBH73" s="264"/>
      <c r="TBI73" s="264"/>
      <c r="TBJ73" s="264"/>
      <c r="TBK73" s="264"/>
      <c r="TBL73" s="264"/>
      <c r="TBM73" s="264"/>
      <c r="TBN73" s="264"/>
      <c r="TBO73" s="264"/>
      <c r="TBP73" s="264"/>
      <c r="TBQ73" s="264"/>
      <c r="TBR73" s="264"/>
      <c r="TBS73" s="264"/>
      <c r="TBT73" s="264"/>
      <c r="TBU73" s="264"/>
      <c r="TBV73" s="264"/>
      <c r="TBW73" s="264"/>
      <c r="TBX73" s="264"/>
      <c r="TBY73" s="264"/>
      <c r="TBZ73" s="264"/>
      <c r="TCA73" s="264"/>
      <c r="TCB73" s="264"/>
      <c r="TCC73" s="264"/>
      <c r="TCD73" s="264"/>
      <c r="TCE73" s="264"/>
      <c r="TCF73" s="264"/>
      <c r="TCG73" s="264"/>
      <c r="TCH73" s="264"/>
      <c r="TCI73" s="264"/>
      <c r="TCJ73" s="264"/>
      <c r="TCK73" s="264"/>
      <c r="TCL73" s="264"/>
      <c r="TCM73" s="264"/>
      <c r="TCN73" s="264"/>
      <c r="TCO73" s="264"/>
      <c r="TCP73" s="264"/>
      <c r="TCQ73" s="264"/>
      <c r="TCR73" s="264"/>
      <c r="TCS73" s="264"/>
      <c r="TCT73" s="264"/>
      <c r="TCU73" s="264"/>
      <c r="TCV73" s="264"/>
      <c r="TCW73" s="264"/>
      <c r="TCX73" s="264"/>
      <c r="TCY73" s="264"/>
      <c r="TCZ73" s="264"/>
      <c r="TDA73" s="264"/>
      <c r="TDB73" s="264"/>
      <c r="TDC73" s="264"/>
      <c r="TDD73" s="264"/>
      <c r="TDE73" s="264"/>
      <c r="TDF73" s="264"/>
      <c r="TDG73" s="264"/>
      <c r="TDH73" s="264"/>
      <c r="TDI73" s="264"/>
      <c r="TDJ73" s="264"/>
      <c r="TDK73" s="264"/>
      <c r="TDL73" s="264"/>
      <c r="TDM73" s="264"/>
      <c r="TDN73" s="264"/>
      <c r="TDO73" s="264"/>
      <c r="TDP73" s="264"/>
      <c r="TDQ73" s="264"/>
      <c r="TDR73" s="264"/>
      <c r="TDS73" s="264"/>
      <c r="TDT73" s="264"/>
      <c r="TDU73" s="264"/>
      <c r="TDV73" s="264"/>
      <c r="TDW73" s="264"/>
      <c r="TDX73" s="264"/>
      <c r="TDY73" s="264"/>
      <c r="TDZ73" s="264"/>
      <c r="TEA73" s="264"/>
      <c r="TEB73" s="264"/>
      <c r="TEC73" s="264"/>
      <c r="TED73" s="264"/>
      <c r="TEE73" s="264"/>
      <c r="TEF73" s="264"/>
      <c r="TEG73" s="264"/>
      <c r="TEH73" s="264"/>
      <c r="TEI73" s="264"/>
      <c r="TEJ73" s="264"/>
      <c r="TEK73" s="264"/>
      <c r="TEL73" s="264"/>
      <c r="TEM73" s="264"/>
      <c r="TEN73" s="264"/>
      <c r="TEO73" s="264"/>
      <c r="TEP73" s="264"/>
      <c r="TEQ73" s="264"/>
      <c r="TER73" s="264"/>
      <c r="TES73" s="264"/>
      <c r="TET73" s="264"/>
      <c r="TEU73" s="264"/>
      <c r="TEV73" s="264"/>
      <c r="TEW73" s="264"/>
      <c r="TEX73" s="264"/>
      <c r="TEY73" s="264"/>
      <c r="TEZ73" s="264"/>
      <c r="TFA73" s="264"/>
      <c r="TFB73" s="264"/>
      <c r="TFC73" s="264"/>
      <c r="TFD73" s="264"/>
      <c r="TFE73" s="264"/>
      <c r="TFF73" s="264"/>
      <c r="TFG73" s="264"/>
      <c r="TFH73" s="264"/>
      <c r="TFI73" s="264"/>
      <c r="TFJ73" s="264"/>
      <c r="TFK73" s="264"/>
      <c r="TFL73" s="264"/>
      <c r="TFM73" s="264"/>
      <c r="TFN73" s="264"/>
      <c r="TFO73" s="264"/>
      <c r="TFP73" s="264"/>
      <c r="TFQ73" s="264"/>
      <c r="TFR73" s="264"/>
      <c r="TFS73" s="264"/>
      <c r="TFT73" s="264"/>
      <c r="TFU73" s="264"/>
      <c r="TFV73" s="264"/>
      <c r="TFW73" s="264"/>
      <c r="TFX73" s="264"/>
      <c r="TFY73" s="264"/>
      <c r="TFZ73" s="264"/>
      <c r="TGA73" s="264"/>
      <c r="TGB73" s="264"/>
      <c r="TGC73" s="264"/>
      <c r="TGD73" s="264"/>
      <c r="TGE73" s="264"/>
      <c r="TGF73" s="264"/>
      <c r="TGG73" s="264"/>
      <c r="TGH73" s="264"/>
      <c r="TGI73" s="264"/>
      <c r="TGJ73" s="264"/>
      <c r="TGK73" s="264"/>
      <c r="TGL73" s="264"/>
      <c r="TGM73" s="264"/>
      <c r="TGN73" s="264"/>
      <c r="TGO73" s="264"/>
      <c r="TGP73" s="264"/>
      <c r="TGQ73" s="264"/>
      <c r="TGR73" s="264"/>
      <c r="TGS73" s="264"/>
      <c r="TGT73" s="264"/>
      <c r="TGU73" s="264"/>
      <c r="TGV73" s="264"/>
      <c r="TGW73" s="264"/>
      <c r="TGX73" s="264"/>
      <c r="TGY73" s="264"/>
      <c r="TGZ73" s="264"/>
      <c r="THA73" s="264"/>
      <c r="THB73" s="264"/>
      <c r="THC73" s="264"/>
      <c r="THD73" s="264"/>
      <c r="THE73" s="264"/>
      <c r="THF73" s="264"/>
      <c r="THG73" s="264"/>
      <c r="THH73" s="264"/>
      <c r="THI73" s="264"/>
      <c r="THJ73" s="264"/>
      <c r="THK73" s="264"/>
      <c r="THL73" s="264"/>
      <c r="THM73" s="264"/>
      <c r="THN73" s="264"/>
      <c r="THO73" s="264"/>
      <c r="THP73" s="264"/>
      <c r="THQ73" s="264"/>
      <c r="THR73" s="264"/>
      <c r="THS73" s="264"/>
      <c r="THT73" s="264"/>
      <c r="THU73" s="264"/>
      <c r="THV73" s="264"/>
      <c r="THW73" s="264"/>
      <c r="THX73" s="264"/>
      <c r="THY73" s="264"/>
      <c r="THZ73" s="264"/>
      <c r="TIA73" s="264"/>
      <c r="TIB73" s="264"/>
      <c r="TIC73" s="264"/>
      <c r="TID73" s="264"/>
      <c r="TIE73" s="264"/>
      <c r="TIF73" s="264"/>
      <c r="TIG73" s="264"/>
      <c r="TIH73" s="264"/>
      <c r="TII73" s="264"/>
      <c r="TIJ73" s="264"/>
      <c r="TIK73" s="264"/>
      <c r="TIL73" s="264"/>
      <c r="TIM73" s="264"/>
      <c r="TIN73" s="264"/>
      <c r="TIO73" s="264"/>
      <c r="TIP73" s="264"/>
      <c r="TIQ73" s="264"/>
      <c r="TIR73" s="264"/>
      <c r="TIS73" s="264"/>
      <c r="TIT73" s="264"/>
      <c r="TIU73" s="264"/>
      <c r="TIV73" s="264"/>
      <c r="TIW73" s="264"/>
      <c r="TIX73" s="264"/>
      <c r="TIY73" s="264"/>
      <c r="TIZ73" s="264"/>
      <c r="TJA73" s="264"/>
      <c r="TJB73" s="264"/>
      <c r="TJC73" s="264"/>
      <c r="TJD73" s="264"/>
      <c r="TJE73" s="264"/>
      <c r="TJF73" s="264"/>
      <c r="TJG73" s="264"/>
      <c r="TJH73" s="264"/>
      <c r="TJI73" s="264"/>
      <c r="TJJ73" s="264"/>
      <c r="TJK73" s="264"/>
      <c r="TJL73" s="264"/>
      <c r="TJM73" s="264"/>
      <c r="TJN73" s="264"/>
      <c r="TJO73" s="264"/>
      <c r="TJP73" s="264"/>
      <c r="TJQ73" s="264"/>
      <c r="TJR73" s="264"/>
      <c r="TJS73" s="264"/>
      <c r="TJT73" s="264"/>
      <c r="TJU73" s="264"/>
      <c r="TJV73" s="264"/>
      <c r="TJW73" s="264"/>
      <c r="TJX73" s="264"/>
      <c r="TJY73" s="264"/>
      <c r="TJZ73" s="264"/>
      <c r="TKA73" s="264"/>
      <c r="TKB73" s="264"/>
      <c r="TKC73" s="264"/>
      <c r="TKD73" s="264"/>
      <c r="TKE73" s="264"/>
      <c r="TKF73" s="264"/>
      <c r="TKG73" s="264"/>
      <c r="TKH73" s="264"/>
      <c r="TKI73" s="264"/>
      <c r="TKJ73" s="264"/>
      <c r="TKK73" s="264"/>
      <c r="TKL73" s="264"/>
      <c r="TKM73" s="264"/>
      <c r="TKN73" s="264"/>
      <c r="TKO73" s="264"/>
      <c r="TKP73" s="264"/>
      <c r="TKQ73" s="264"/>
      <c r="TKR73" s="264"/>
      <c r="TKS73" s="264"/>
      <c r="TKT73" s="264"/>
      <c r="TKU73" s="264"/>
      <c r="TKV73" s="264"/>
      <c r="TKW73" s="264"/>
      <c r="TKX73" s="264"/>
      <c r="TKY73" s="264"/>
      <c r="TKZ73" s="264"/>
      <c r="TLA73" s="264"/>
      <c r="TLB73" s="264"/>
      <c r="TLC73" s="264"/>
      <c r="TLD73" s="264"/>
      <c r="TLE73" s="264"/>
      <c r="TLF73" s="264"/>
      <c r="TLG73" s="264"/>
      <c r="TLH73" s="264"/>
      <c r="TLI73" s="264"/>
      <c r="TLJ73" s="264"/>
      <c r="TLK73" s="264"/>
      <c r="TLL73" s="264"/>
      <c r="TLM73" s="264"/>
      <c r="TLN73" s="264"/>
      <c r="TLO73" s="264"/>
      <c r="TLP73" s="264"/>
      <c r="TLQ73" s="264"/>
      <c r="TLR73" s="264"/>
      <c r="TLS73" s="264"/>
      <c r="TLT73" s="264"/>
      <c r="TLU73" s="264"/>
      <c r="TLV73" s="264"/>
      <c r="TLW73" s="264"/>
      <c r="TLX73" s="264"/>
      <c r="TLY73" s="264"/>
      <c r="TLZ73" s="264"/>
      <c r="TMA73" s="264"/>
      <c r="TMB73" s="264"/>
      <c r="TMC73" s="264"/>
      <c r="TMD73" s="264"/>
      <c r="TME73" s="264"/>
      <c r="TMF73" s="264"/>
      <c r="TMG73" s="264"/>
      <c r="TMH73" s="264"/>
      <c r="TMI73" s="264"/>
      <c r="TMJ73" s="264"/>
      <c r="TMK73" s="264"/>
      <c r="TML73" s="264"/>
      <c r="TMM73" s="264"/>
      <c r="TMN73" s="264"/>
      <c r="TMO73" s="264"/>
      <c r="TMP73" s="264"/>
      <c r="TMQ73" s="264"/>
      <c r="TMR73" s="264"/>
      <c r="TMS73" s="264"/>
      <c r="TMT73" s="264"/>
      <c r="TMU73" s="264"/>
      <c r="TMV73" s="264"/>
      <c r="TMW73" s="264"/>
      <c r="TMX73" s="264"/>
      <c r="TMY73" s="264"/>
      <c r="TMZ73" s="264"/>
      <c r="TNA73" s="264"/>
      <c r="TNB73" s="264"/>
      <c r="TNC73" s="264"/>
      <c r="TND73" s="264"/>
      <c r="TNE73" s="264"/>
      <c r="TNF73" s="264"/>
      <c r="TNG73" s="264"/>
      <c r="TNH73" s="264"/>
      <c r="TNI73" s="264"/>
      <c r="TNJ73" s="264"/>
      <c r="TNK73" s="264"/>
      <c r="TNL73" s="264"/>
      <c r="TNM73" s="264"/>
      <c r="TNN73" s="264"/>
      <c r="TNO73" s="264"/>
      <c r="TNP73" s="264"/>
      <c r="TNQ73" s="264"/>
      <c r="TNR73" s="264"/>
      <c r="TNS73" s="264"/>
      <c r="TNT73" s="264"/>
      <c r="TNU73" s="264"/>
      <c r="TNV73" s="264"/>
      <c r="TNW73" s="264"/>
      <c r="TNX73" s="264"/>
      <c r="TNY73" s="264"/>
      <c r="TNZ73" s="264"/>
      <c r="TOA73" s="264"/>
      <c r="TOB73" s="264"/>
      <c r="TOC73" s="264"/>
      <c r="TOD73" s="264"/>
      <c r="TOE73" s="264"/>
      <c r="TOF73" s="264"/>
      <c r="TOG73" s="264"/>
      <c r="TOH73" s="264"/>
      <c r="TOI73" s="264"/>
      <c r="TOJ73" s="264"/>
      <c r="TOK73" s="264"/>
      <c r="TOL73" s="264"/>
      <c r="TOM73" s="264"/>
      <c r="TON73" s="264"/>
      <c r="TOO73" s="264"/>
      <c r="TOP73" s="264"/>
      <c r="TOQ73" s="264"/>
      <c r="TOR73" s="264"/>
      <c r="TOS73" s="264"/>
      <c r="TOT73" s="264"/>
      <c r="TOU73" s="264"/>
      <c r="TOV73" s="264"/>
      <c r="TOW73" s="264"/>
      <c r="TOX73" s="264"/>
      <c r="TOY73" s="264"/>
      <c r="TOZ73" s="264"/>
      <c r="TPA73" s="264"/>
      <c r="TPB73" s="264"/>
      <c r="TPC73" s="264"/>
      <c r="TPD73" s="264"/>
      <c r="TPE73" s="264"/>
      <c r="TPF73" s="264"/>
      <c r="TPG73" s="264"/>
      <c r="TPH73" s="264"/>
      <c r="TPI73" s="264"/>
      <c r="TPJ73" s="264"/>
      <c r="TPK73" s="264"/>
      <c r="TPL73" s="264"/>
      <c r="TPM73" s="264"/>
      <c r="TPN73" s="264"/>
      <c r="TPO73" s="264"/>
      <c r="TPP73" s="264"/>
      <c r="TPQ73" s="264"/>
      <c r="TPR73" s="264"/>
      <c r="TPS73" s="264"/>
      <c r="TPT73" s="264"/>
      <c r="TPU73" s="264"/>
      <c r="TPV73" s="264"/>
      <c r="TPW73" s="264"/>
      <c r="TPX73" s="264"/>
      <c r="TPY73" s="264"/>
      <c r="TPZ73" s="264"/>
      <c r="TQA73" s="264"/>
      <c r="TQB73" s="264"/>
      <c r="TQC73" s="264"/>
      <c r="TQD73" s="264"/>
      <c r="TQE73" s="264"/>
      <c r="TQF73" s="264"/>
      <c r="TQG73" s="264"/>
      <c r="TQH73" s="264"/>
      <c r="TQI73" s="264"/>
      <c r="TQJ73" s="264"/>
      <c r="TQK73" s="264"/>
      <c r="TQL73" s="264"/>
      <c r="TQM73" s="264"/>
      <c r="TQN73" s="264"/>
      <c r="TQO73" s="264"/>
      <c r="TQP73" s="264"/>
      <c r="TQQ73" s="264"/>
      <c r="TQR73" s="264"/>
      <c r="TQS73" s="264"/>
      <c r="TQT73" s="264"/>
      <c r="TQU73" s="264"/>
      <c r="TQV73" s="264"/>
      <c r="TQW73" s="264"/>
      <c r="TQX73" s="264"/>
      <c r="TQY73" s="264"/>
      <c r="TQZ73" s="264"/>
      <c r="TRA73" s="264"/>
      <c r="TRB73" s="264"/>
      <c r="TRC73" s="264"/>
      <c r="TRD73" s="264"/>
      <c r="TRE73" s="264"/>
      <c r="TRF73" s="264"/>
      <c r="TRG73" s="264"/>
      <c r="TRH73" s="264"/>
      <c r="TRI73" s="264"/>
      <c r="TRJ73" s="264"/>
      <c r="TRK73" s="264"/>
      <c r="TRL73" s="264"/>
      <c r="TRM73" s="264"/>
      <c r="TRN73" s="264"/>
      <c r="TRO73" s="264"/>
      <c r="TRP73" s="264"/>
      <c r="TRQ73" s="264"/>
      <c r="TRR73" s="264"/>
      <c r="TRS73" s="264"/>
      <c r="TRT73" s="264"/>
      <c r="TRU73" s="264"/>
      <c r="TRV73" s="264"/>
      <c r="TRW73" s="264"/>
      <c r="TRX73" s="264"/>
      <c r="TRY73" s="264"/>
      <c r="TRZ73" s="264"/>
      <c r="TSA73" s="264"/>
      <c r="TSB73" s="264"/>
      <c r="TSC73" s="264"/>
      <c r="TSD73" s="264"/>
      <c r="TSE73" s="264"/>
      <c r="TSF73" s="264"/>
      <c r="TSG73" s="264"/>
      <c r="TSH73" s="264"/>
      <c r="TSI73" s="264"/>
      <c r="TSJ73" s="264"/>
      <c r="TSK73" s="264"/>
      <c r="TSL73" s="264"/>
      <c r="TSM73" s="264"/>
      <c r="TSN73" s="264"/>
      <c r="TSO73" s="264"/>
      <c r="TSP73" s="264"/>
      <c r="TSQ73" s="264"/>
      <c r="TSR73" s="264"/>
      <c r="TSS73" s="264"/>
      <c r="TST73" s="264"/>
      <c r="TSU73" s="264"/>
      <c r="TSV73" s="264"/>
      <c r="TSW73" s="264"/>
      <c r="TSX73" s="264"/>
      <c r="TSY73" s="264"/>
      <c r="TSZ73" s="264"/>
      <c r="TTA73" s="264"/>
      <c r="TTB73" s="264"/>
      <c r="TTC73" s="264"/>
      <c r="TTD73" s="264"/>
      <c r="TTE73" s="264"/>
      <c r="TTF73" s="264"/>
      <c r="TTG73" s="264"/>
      <c r="TTH73" s="264"/>
      <c r="TTI73" s="264"/>
      <c r="TTJ73" s="264"/>
      <c r="TTK73" s="264"/>
      <c r="TTL73" s="264"/>
      <c r="TTM73" s="264"/>
      <c r="TTN73" s="264"/>
      <c r="TTO73" s="264"/>
      <c r="TTP73" s="264"/>
      <c r="TTQ73" s="264"/>
      <c r="TTR73" s="264"/>
      <c r="TTS73" s="264"/>
      <c r="TTT73" s="264"/>
      <c r="TTU73" s="264"/>
      <c r="TTV73" s="264"/>
      <c r="TTW73" s="264"/>
      <c r="TTX73" s="264"/>
      <c r="TTY73" s="264"/>
      <c r="TTZ73" s="264"/>
      <c r="TUA73" s="264"/>
      <c r="TUB73" s="264"/>
      <c r="TUC73" s="264"/>
      <c r="TUD73" s="264"/>
      <c r="TUE73" s="264"/>
      <c r="TUF73" s="264"/>
      <c r="TUG73" s="264"/>
      <c r="TUH73" s="264"/>
      <c r="TUI73" s="264"/>
      <c r="TUJ73" s="264"/>
      <c r="TUK73" s="264"/>
      <c r="TUL73" s="264"/>
      <c r="TUM73" s="264"/>
      <c r="TUN73" s="264"/>
      <c r="TUO73" s="264"/>
      <c r="TUP73" s="264"/>
      <c r="TUQ73" s="264"/>
      <c r="TUR73" s="264"/>
      <c r="TUS73" s="264"/>
      <c r="TUT73" s="264"/>
      <c r="TUU73" s="264"/>
      <c r="TUV73" s="264"/>
      <c r="TUW73" s="264"/>
      <c r="TUX73" s="264"/>
      <c r="TUY73" s="264"/>
      <c r="TUZ73" s="264"/>
      <c r="TVA73" s="264"/>
      <c r="TVB73" s="264"/>
      <c r="TVC73" s="264"/>
      <c r="TVD73" s="264"/>
      <c r="TVE73" s="264"/>
      <c r="TVF73" s="264"/>
      <c r="TVG73" s="264"/>
      <c r="TVH73" s="264"/>
      <c r="TVI73" s="264"/>
      <c r="TVJ73" s="264"/>
      <c r="TVK73" s="264"/>
      <c r="TVL73" s="264"/>
      <c r="TVM73" s="264"/>
      <c r="TVN73" s="264"/>
      <c r="TVO73" s="264"/>
      <c r="TVP73" s="264"/>
      <c r="TVQ73" s="264"/>
      <c r="TVR73" s="264"/>
      <c r="TVS73" s="264"/>
      <c r="TVT73" s="264"/>
      <c r="TVU73" s="264"/>
      <c r="TVV73" s="264"/>
      <c r="TVW73" s="264"/>
      <c r="TVX73" s="264"/>
      <c r="TVY73" s="264"/>
      <c r="TVZ73" s="264"/>
      <c r="TWA73" s="264"/>
      <c r="TWB73" s="264"/>
      <c r="TWC73" s="264"/>
      <c r="TWD73" s="264"/>
      <c r="TWE73" s="264"/>
      <c r="TWF73" s="264"/>
      <c r="TWG73" s="264"/>
      <c r="TWH73" s="264"/>
      <c r="TWI73" s="264"/>
      <c r="TWJ73" s="264"/>
      <c r="TWK73" s="264"/>
      <c r="TWL73" s="264"/>
      <c r="TWM73" s="264"/>
      <c r="TWN73" s="264"/>
      <c r="TWO73" s="264"/>
      <c r="TWP73" s="264"/>
      <c r="TWQ73" s="264"/>
      <c r="TWR73" s="264"/>
      <c r="TWS73" s="264"/>
      <c r="TWT73" s="264"/>
      <c r="TWU73" s="264"/>
      <c r="TWV73" s="264"/>
      <c r="TWW73" s="264"/>
      <c r="TWX73" s="264"/>
      <c r="TWY73" s="264"/>
      <c r="TWZ73" s="264"/>
      <c r="TXA73" s="264"/>
      <c r="TXB73" s="264"/>
      <c r="TXC73" s="264"/>
      <c r="TXD73" s="264"/>
      <c r="TXE73" s="264"/>
      <c r="TXF73" s="264"/>
      <c r="TXG73" s="264"/>
      <c r="TXH73" s="264"/>
      <c r="TXI73" s="264"/>
      <c r="TXJ73" s="264"/>
      <c r="TXK73" s="264"/>
      <c r="TXL73" s="264"/>
      <c r="TXM73" s="264"/>
      <c r="TXN73" s="264"/>
      <c r="TXO73" s="264"/>
      <c r="TXP73" s="264"/>
      <c r="TXQ73" s="264"/>
      <c r="TXR73" s="264"/>
      <c r="TXS73" s="264"/>
      <c r="TXT73" s="264"/>
      <c r="TXU73" s="264"/>
      <c r="TXV73" s="264"/>
      <c r="TXW73" s="264"/>
      <c r="TXX73" s="264"/>
      <c r="TXY73" s="264"/>
      <c r="TXZ73" s="264"/>
      <c r="TYA73" s="264"/>
      <c r="TYB73" s="264"/>
      <c r="TYC73" s="264"/>
      <c r="TYD73" s="264"/>
      <c r="TYE73" s="264"/>
      <c r="TYF73" s="264"/>
      <c r="TYG73" s="264"/>
      <c r="TYH73" s="264"/>
      <c r="TYI73" s="264"/>
      <c r="TYJ73" s="264"/>
      <c r="TYK73" s="264"/>
      <c r="TYL73" s="264"/>
      <c r="TYM73" s="264"/>
      <c r="TYN73" s="264"/>
      <c r="TYO73" s="264"/>
      <c r="TYP73" s="264"/>
      <c r="TYQ73" s="264"/>
      <c r="TYR73" s="264"/>
      <c r="TYS73" s="264"/>
      <c r="TYT73" s="264"/>
      <c r="TYU73" s="264"/>
      <c r="TYV73" s="264"/>
      <c r="TYW73" s="264"/>
      <c r="TYX73" s="264"/>
      <c r="TYY73" s="264"/>
      <c r="TYZ73" s="264"/>
      <c r="TZA73" s="264"/>
      <c r="TZB73" s="264"/>
      <c r="TZC73" s="264"/>
      <c r="TZD73" s="264"/>
      <c r="TZE73" s="264"/>
      <c r="TZF73" s="264"/>
      <c r="TZG73" s="264"/>
      <c r="TZH73" s="264"/>
      <c r="TZI73" s="264"/>
      <c r="TZJ73" s="264"/>
      <c r="TZK73" s="264"/>
      <c r="TZL73" s="264"/>
      <c r="TZM73" s="264"/>
      <c r="TZN73" s="264"/>
      <c r="TZO73" s="264"/>
      <c r="TZP73" s="264"/>
      <c r="TZQ73" s="264"/>
      <c r="TZR73" s="264"/>
      <c r="TZS73" s="264"/>
      <c r="TZT73" s="264"/>
      <c r="TZU73" s="264"/>
      <c r="TZV73" s="264"/>
      <c r="TZW73" s="264"/>
      <c r="TZX73" s="264"/>
      <c r="TZY73" s="264"/>
      <c r="TZZ73" s="264"/>
      <c r="UAA73" s="264"/>
      <c r="UAB73" s="264"/>
      <c r="UAC73" s="264"/>
      <c r="UAD73" s="264"/>
      <c r="UAE73" s="264"/>
      <c r="UAF73" s="264"/>
      <c r="UAG73" s="264"/>
      <c r="UAH73" s="264"/>
      <c r="UAI73" s="264"/>
      <c r="UAJ73" s="264"/>
      <c r="UAK73" s="264"/>
      <c r="UAL73" s="264"/>
      <c r="UAM73" s="264"/>
      <c r="UAN73" s="264"/>
      <c r="UAO73" s="264"/>
      <c r="UAP73" s="264"/>
      <c r="UAQ73" s="264"/>
      <c r="UAR73" s="264"/>
      <c r="UAS73" s="264"/>
      <c r="UAT73" s="264"/>
      <c r="UAU73" s="264"/>
      <c r="UAV73" s="264"/>
      <c r="UAW73" s="264"/>
      <c r="UAX73" s="264"/>
      <c r="UAY73" s="264"/>
      <c r="UAZ73" s="264"/>
      <c r="UBA73" s="264"/>
      <c r="UBB73" s="264"/>
      <c r="UBC73" s="264"/>
      <c r="UBD73" s="264"/>
      <c r="UBE73" s="264"/>
      <c r="UBF73" s="264"/>
      <c r="UBG73" s="264"/>
      <c r="UBH73" s="264"/>
      <c r="UBI73" s="264"/>
      <c r="UBJ73" s="264"/>
      <c r="UBK73" s="264"/>
      <c r="UBL73" s="264"/>
      <c r="UBM73" s="264"/>
      <c r="UBN73" s="264"/>
      <c r="UBO73" s="264"/>
      <c r="UBP73" s="264"/>
      <c r="UBQ73" s="264"/>
      <c r="UBR73" s="264"/>
      <c r="UBS73" s="264"/>
      <c r="UBT73" s="264"/>
      <c r="UBU73" s="264"/>
      <c r="UBV73" s="264"/>
      <c r="UBW73" s="264"/>
      <c r="UBX73" s="264"/>
      <c r="UBY73" s="264"/>
      <c r="UBZ73" s="264"/>
      <c r="UCA73" s="264"/>
      <c r="UCB73" s="264"/>
      <c r="UCC73" s="264"/>
      <c r="UCD73" s="264"/>
      <c r="UCE73" s="264"/>
      <c r="UCF73" s="264"/>
      <c r="UCG73" s="264"/>
      <c r="UCH73" s="264"/>
      <c r="UCI73" s="264"/>
      <c r="UCJ73" s="264"/>
      <c r="UCK73" s="264"/>
      <c r="UCL73" s="264"/>
      <c r="UCM73" s="264"/>
      <c r="UCN73" s="264"/>
      <c r="UCO73" s="264"/>
      <c r="UCP73" s="264"/>
      <c r="UCQ73" s="264"/>
      <c r="UCR73" s="264"/>
      <c r="UCS73" s="264"/>
      <c r="UCT73" s="264"/>
      <c r="UCU73" s="264"/>
      <c r="UCV73" s="264"/>
      <c r="UCW73" s="264"/>
      <c r="UCX73" s="264"/>
      <c r="UCY73" s="264"/>
      <c r="UCZ73" s="264"/>
      <c r="UDA73" s="264"/>
      <c r="UDB73" s="264"/>
      <c r="UDC73" s="264"/>
      <c r="UDD73" s="264"/>
      <c r="UDE73" s="264"/>
      <c r="UDF73" s="264"/>
      <c r="UDG73" s="264"/>
      <c r="UDH73" s="264"/>
      <c r="UDI73" s="264"/>
      <c r="UDJ73" s="264"/>
      <c r="UDK73" s="264"/>
      <c r="UDL73" s="264"/>
      <c r="UDM73" s="264"/>
      <c r="UDN73" s="264"/>
      <c r="UDO73" s="264"/>
      <c r="UDP73" s="264"/>
      <c r="UDQ73" s="264"/>
      <c r="UDR73" s="264"/>
      <c r="UDS73" s="264"/>
      <c r="UDT73" s="264"/>
      <c r="UDU73" s="264"/>
      <c r="UDV73" s="264"/>
      <c r="UDW73" s="264"/>
      <c r="UDX73" s="264"/>
      <c r="UDY73" s="264"/>
      <c r="UDZ73" s="264"/>
      <c r="UEA73" s="264"/>
      <c r="UEB73" s="264"/>
      <c r="UEC73" s="264"/>
      <c r="UED73" s="264"/>
      <c r="UEE73" s="264"/>
      <c r="UEF73" s="264"/>
      <c r="UEG73" s="264"/>
      <c r="UEH73" s="264"/>
      <c r="UEI73" s="264"/>
      <c r="UEJ73" s="264"/>
      <c r="UEK73" s="264"/>
      <c r="UEL73" s="264"/>
      <c r="UEM73" s="264"/>
      <c r="UEN73" s="264"/>
      <c r="UEO73" s="264"/>
      <c r="UEP73" s="264"/>
      <c r="UEQ73" s="264"/>
      <c r="UER73" s="264"/>
      <c r="UES73" s="264"/>
      <c r="UET73" s="264"/>
      <c r="UEU73" s="264"/>
      <c r="UEV73" s="264"/>
      <c r="UEW73" s="264"/>
      <c r="UEX73" s="264"/>
      <c r="UEY73" s="264"/>
      <c r="UEZ73" s="264"/>
      <c r="UFA73" s="264"/>
      <c r="UFB73" s="264"/>
      <c r="UFC73" s="264"/>
      <c r="UFD73" s="264"/>
      <c r="UFE73" s="264"/>
      <c r="UFF73" s="264"/>
      <c r="UFG73" s="264"/>
      <c r="UFH73" s="264"/>
      <c r="UFI73" s="264"/>
      <c r="UFJ73" s="264"/>
      <c r="UFK73" s="264"/>
      <c r="UFL73" s="264"/>
      <c r="UFM73" s="264"/>
      <c r="UFN73" s="264"/>
      <c r="UFO73" s="264"/>
      <c r="UFP73" s="264"/>
      <c r="UFQ73" s="264"/>
      <c r="UFR73" s="264"/>
      <c r="UFS73" s="264"/>
      <c r="UFT73" s="264"/>
      <c r="UFU73" s="264"/>
      <c r="UFV73" s="264"/>
      <c r="UFW73" s="264"/>
      <c r="UFX73" s="264"/>
      <c r="UFY73" s="264"/>
      <c r="UFZ73" s="264"/>
      <c r="UGA73" s="264"/>
      <c r="UGB73" s="264"/>
      <c r="UGC73" s="264"/>
      <c r="UGD73" s="264"/>
      <c r="UGE73" s="264"/>
      <c r="UGF73" s="264"/>
      <c r="UGG73" s="264"/>
      <c r="UGH73" s="264"/>
      <c r="UGI73" s="264"/>
      <c r="UGJ73" s="264"/>
      <c r="UGK73" s="264"/>
      <c r="UGL73" s="264"/>
      <c r="UGM73" s="264"/>
      <c r="UGN73" s="264"/>
      <c r="UGO73" s="264"/>
      <c r="UGP73" s="264"/>
      <c r="UGQ73" s="264"/>
      <c r="UGR73" s="264"/>
      <c r="UGS73" s="264"/>
      <c r="UGT73" s="264"/>
      <c r="UGU73" s="264"/>
      <c r="UGV73" s="264"/>
      <c r="UGW73" s="264"/>
      <c r="UGX73" s="264"/>
      <c r="UGY73" s="264"/>
      <c r="UGZ73" s="264"/>
      <c r="UHA73" s="264"/>
      <c r="UHB73" s="264"/>
      <c r="UHC73" s="264"/>
      <c r="UHD73" s="264"/>
      <c r="UHE73" s="264"/>
      <c r="UHF73" s="264"/>
      <c r="UHG73" s="264"/>
      <c r="UHH73" s="264"/>
      <c r="UHI73" s="264"/>
      <c r="UHJ73" s="264"/>
      <c r="UHK73" s="264"/>
      <c r="UHL73" s="264"/>
      <c r="UHM73" s="264"/>
      <c r="UHN73" s="264"/>
      <c r="UHO73" s="264"/>
      <c r="UHP73" s="264"/>
      <c r="UHQ73" s="264"/>
      <c r="UHR73" s="264"/>
      <c r="UHS73" s="264"/>
      <c r="UHT73" s="264"/>
      <c r="UHU73" s="264"/>
      <c r="UHV73" s="264"/>
      <c r="UHW73" s="264"/>
      <c r="UHX73" s="264"/>
      <c r="UHY73" s="264"/>
      <c r="UHZ73" s="264"/>
      <c r="UIA73" s="264"/>
      <c r="UIB73" s="264"/>
      <c r="UIC73" s="264"/>
      <c r="UID73" s="264"/>
      <c r="UIE73" s="264"/>
      <c r="UIF73" s="264"/>
      <c r="UIG73" s="264"/>
      <c r="UIH73" s="264"/>
      <c r="UII73" s="264"/>
      <c r="UIJ73" s="264"/>
      <c r="UIK73" s="264"/>
      <c r="UIL73" s="264"/>
      <c r="UIM73" s="264"/>
      <c r="UIN73" s="264"/>
      <c r="UIO73" s="264"/>
      <c r="UIP73" s="264"/>
      <c r="UIQ73" s="264"/>
      <c r="UIR73" s="264"/>
      <c r="UIS73" s="264"/>
      <c r="UIT73" s="264"/>
      <c r="UIU73" s="264"/>
      <c r="UIV73" s="264"/>
      <c r="UIW73" s="264"/>
      <c r="UIX73" s="264"/>
      <c r="UIY73" s="264"/>
      <c r="UIZ73" s="264"/>
      <c r="UJA73" s="264"/>
      <c r="UJB73" s="264"/>
      <c r="UJC73" s="264"/>
      <c r="UJD73" s="264"/>
      <c r="UJE73" s="264"/>
      <c r="UJF73" s="264"/>
      <c r="UJG73" s="264"/>
      <c r="UJH73" s="264"/>
      <c r="UJI73" s="264"/>
      <c r="UJJ73" s="264"/>
      <c r="UJK73" s="264"/>
      <c r="UJL73" s="264"/>
      <c r="UJM73" s="264"/>
      <c r="UJN73" s="264"/>
      <c r="UJO73" s="264"/>
      <c r="UJP73" s="264"/>
      <c r="UJQ73" s="264"/>
      <c r="UJR73" s="264"/>
      <c r="UJS73" s="264"/>
      <c r="UJT73" s="264"/>
      <c r="UJU73" s="264"/>
      <c r="UJV73" s="264"/>
      <c r="UJW73" s="264"/>
      <c r="UJX73" s="264"/>
      <c r="UJY73" s="264"/>
      <c r="UJZ73" s="264"/>
      <c r="UKA73" s="264"/>
      <c r="UKB73" s="264"/>
      <c r="UKC73" s="264"/>
      <c r="UKD73" s="264"/>
      <c r="UKE73" s="264"/>
      <c r="UKF73" s="264"/>
      <c r="UKG73" s="264"/>
      <c r="UKH73" s="264"/>
      <c r="UKI73" s="264"/>
      <c r="UKJ73" s="264"/>
      <c r="UKK73" s="264"/>
      <c r="UKL73" s="264"/>
      <c r="UKM73" s="264"/>
      <c r="UKN73" s="264"/>
      <c r="UKO73" s="264"/>
      <c r="UKP73" s="264"/>
      <c r="UKQ73" s="264"/>
      <c r="UKR73" s="264"/>
      <c r="UKS73" s="264"/>
      <c r="UKT73" s="264"/>
      <c r="UKU73" s="264"/>
      <c r="UKV73" s="264"/>
      <c r="UKW73" s="264"/>
      <c r="UKX73" s="264"/>
      <c r="UKY73" s="264"/>
      <c r="UKZ73" s="264"/>
      <c r="ULA73" s="264"/>
      <c r="ULB73" s="264"/>
      <c r="ULC73" s="264"/>
      <c r="ULD73" s="264"/>
      <c r="ULE73" s="264"/>
      <c r="ULF73" s="264"/>
      <c r="ULG73" s="264"/>
      <c r="ULH73" s="264"/>
      <c r="ULI73" s="264"/>
      <c r="ULJ73" s="264"/>
      <c r="ULK73" s="264"/>
      <c r="ULL73" s="264"/>
      <c r="ULM73" s="264"/>
      <c r="ULN73" s="264"/>
      <c r="ULO73" s="264"/>
      <c r="ULP73" s="264"/>
      <c r="ULQ73" s="264"/>
      <c r="ULR73" s="264"/>
      <c r="ULS73" s="264"/>
      <c r="ULT73" s="264"/>
      <c r="ULU73" s="264"/>
      <c r="ULV73" s="264"/>
      <c r="ULW73" s="264"/>
      <c r="ULX73" s="264"/>
      <c r="ULY73" s="264"/>
      <c r="ULZ73" s="264"/>
      <c r="UMA73" s="264"/>
      <c r="UMB73" s="264"/>
      <c r="UMC73" s="264"/>
      <c r="UMD73" s="264"/>
      <c r="UME73" s="264"/>
      <c r="UMF73" s="264"/>
      <c r="UMG73" s="264"/>
      <c r="UMH73" s="264"/>
      <c r="UMI73" s="264"/>
      <c r="UMJ73" s="264"/>
      <c r="UMK73" s="264"/>
      <c r="UML73" s="264"/>
      <c r="UMM73" s="264"/>
      <c r="UMN73" s="264"/>
      <c r="UMO73" s="264"/>
      <c r="UMP73" s="264"/>
      <c r="UMQ73" s="264"/>
      <c r="UMR73" s="264"/>
      <c r="UMS73" s="264"/>
      <c r="UMT73" s="264"/>
      <c r="UMU73" s="264"/>
      <c r="UMV73" s="264"/>
      <c r="UMW73" s="264"/>
      <c r="UMX73" s="264"/>
      <c r="UMY73" s="264"/>
      <c r="UMZ73" s="264"/>
      <c r="UNA73" s="264"/>
      <c r="UNB73" s="264"/>
      <c r="UNC73" s="264"/>
      <c r="UND73" s="264"/>
      <c r="UNE73" s="264"/>
      <c r="UNF73" s="264"/>
      <c r="UNG73" s="264"/>
      <c r="UNH73" s="264"/>
      <c r="UNI73" s="264"/>
      <c r="UNJ73" s="264"/>
      <c r="UNK73" s="264"/>
      <c r="UNL73" s="264"/>
      <c r="UNM73" s="264"/>
      <c r="UNN73" s="264"/>
      <c r="UNO73" s="264"/>
      <c r="UNP73" s="264"/>
      <c r="UNQ73" s="264"/>
      <c r="UNR73" s="264"/>
      <c r="UNS73" s="264"/>
      <c r="UNT73" s="264"/>
      <c r="UNU73" s="264"/>
      <c r="UNV73" s="264"/>
      <c r="UNW73" s="264"/>
      <c r="UNX73" s="264"/>
      <c r="UNY73" s="264"/>
      <c r="UNZ73" s="264"/>
      <c r="UOA73" s="264"/>
      <c r="UOB73" s="264"/>
      <c r="UOC73" s="264"/>
      <c r="UOD73" s="264"/>
      <c r="UOE73" s="264"/>
      <c r="UOF73" s="264"/>
      <c r="UOG73" s="264"/>
      <c r="UOH73" s="264"/>
      <c r="UOI73" s="264"/>
      <c r="UOJ73" s="264"/>
      <c r="UOK73" s="264"/>
      <c r="UOL73" s="264"/>
      <c r="UOM73" s="264"/>
      <c r="UON73" s="264"/>
      <c r="UOO73" s="264"/>
      <c r="UOP73" s="264"/>
      <c r="UOQ73" s="264"/>
      <c r="UOR73" s="264"/>
      <c r="UOS73" s="264"/>
      <c r="UOT73" s="264"/>
      <c r="UOU73" s="264"/>
      <c r="UOV73" s="264"/>
      <c r="UOW73" s="264"/>
      <c r="UOX73" s="264"/>
      <c r="UOY73" s="264"/>
      <c r="UOZ73" s="264"/>
      <c r="UPA73" s="264"/>
      <c r="UPB73" s="264"/>
      <c r="UPC73" s="264"/>
      <c r="UPD73" s="264"/>
      <c r="UPE73" s="264"/>
      <c r="UPF73" s="264"/>
      <c r="UPG73" s="264"/>
      <c r="UPH73" s="264"/>
      <c r="UPI73" s="264"/>
      <c r="UPJ73" s="264"/>
      <c r="UPK73" s="264"/>
      <c r="UPL73" s="264"/>
      <c r="UPM73" s="264"/>
      <c r="UPN73" s="264"/>
      <c r="UPO73" s="264"/>
      <c r="UPP73" s="264"/>
      <c r="UPQ73" s="264"/>
      <c r="UPR73" s="264"/>
      <c r="UPS73" s="264"/>
      <c r="UPT73" s="264"/>
      <c r="UPU73" s="264"/>
      <c r="UPV73" s="264"/>
      <c r="UPW73" s="264"/>
      <c r="UPX73" s="264"/>
      <c r="UPY73" s="264"/>
      <c r="UPZ73" s="264"/>
      <c r="UQA73" s="264"/>
      <c r="UQB73" s="264"/>
      <c r="UQC73" s="264"/>
      <c r="UQD73" s="264"/>
      <c r="UQE73" s="264"/>
      <c r="UQF73" s="264"/>
      <c r="UQG73" s="264"/>
      <c r="UQH73" s="264"/>
      <c r="UQI73" s="264"/>
      <c r="UQJ73" s="264"/>
      <c r="UQK73" s="264"/>
      <c r="UQL73" s="264"/>
      <c r="UQM73" s="264"/>
      <c r="UQN73" s="264"/>
      <c r="UQO73" s="264"/>
      <c r="UQP73" s="264"/>
      <c r="UQQ73" s="264"/>
      <c r="UQR73" s="264"/>
      <c r="UQS73" s="264"/>
      <c r="UQT73" s="264"/>
      <c r="UQU73" s="264"/>
      <c r="UQV73" s="264"/>
      <c r="UQW73" s="264"/>
      <c r="UQX73" s="264"/>
      <c r="UQY73" s="264"/>
      <c r="UQZ73" s="264"/>
      <c r="URA73" s="264"/>
      <c r="URB73" s="264"/>
      <c r="URC73" s="264"/>
      <c r="URD73" s="264"/>
      <c r="URE73" s="264"/>
      <c r="URF73" s="264"/>
      <c r="URG73" s="264"/>
      <c r="URH73" s="264"/>
      <c r="URI73" s="264"/>
      <c r="URJ73" s="264"/>
      <c r="URK73" s="264"/>
      <c r="URL73" s="264"/>
      <c r="URM73" s="264"/>
      <c r="URN73" s="264"/>
      <c r="URO73" s="264"/>
      <c r="URP73" s="264"/>
      <c r="URQ73" s="264"/>
      <c r="URR73" s="264"/>
      <c r="URS73" s="264"/>
      <c r="URT73" s="264"/>
      <c r="URU73" s="264"/>
      <c r="URV73" s="264"/>
      <c r="URW73" s="264"/>
      <c r="URX73" s="264"/>
      <c r="URY73" s="264"/>
      <c r="URZ73" s="264"/>
      <c r="USA73" s="264"/>
      <c r="USB73" s="264"/>
      <c r="USC73" s="264"/>
      <c r="USD73" s="264"/>
      <c r="USE73" s="264"/>
      <c r="USF73" s="264"/>
      <c r="USG73" s="264"/>
      <c r="USH73" s="264"/>
      <c r="USI73" s="264"/>
      <c r="USJ73" s="264"/>
      <c r="USK73" s="264"/>
      <c r="USL73" s="264"/>
      <c r="USM73" s="264"/>
      <c r="USN73" s="264"/>
      <c r="USO73" s="264"/>
      <c r="USP73" s="264"/>
      <c r="USQ73" s="264"/>
      <c r="USR73" s="264"/>
      <c r="USS73" s="264"/>
      <c r="UST73" s="264"/>
      <c r="USU73" s="264"/>
      <c r="USV73" s="264"/>
      <c r="USW73" s="264"/>
      <c r="USX73" s="264"/>
      <c r="USY73" s="264"/>
      <c r="USZ73" s="264"/>
      <c r="UTA73" s="264"/>
      <c r="UTB73" s="264"/>
      <c r="UTC73" s="264"/>
      <c r="UTD73" s="264"/>
      <c r="UTE73" s="264"/>
      <c r="UTF73" s="264"/>
      <c r="UTG73" s="264"/>
      <c r="UTH73" s="264"/>
      <c r="UTI73" s="264"/>
      <c r="UTJ73" s="264"/>
      <c r="UTK73" s="264"/>
      <c r="UTL73" s="264"/>
      <c r="UTM73" s="264"/>
      <c r="UTN73" s="264"/>
      <c r="UTO73" s="264"/>
      <c r="UTP73" s="264"/>
      <c r="UTQ73" s="264"/>
      <c r="UTR73" s="264"/>
      <c r="UTS73" s="264"/>
      <c r="UTT73" s="264"/>
      <c r="UTU73" s="264"/>
      <c r="UTV73" s="264"/>
      <c r="UTW73" s="264"/>
      <c r="UTX73" s="264"/>
      <c r="UTY73" s="264"/>
      <c r="UTZ73" s="264"/>
      <c r="UUA73" s="264"/>
      <c r="UUB73" s="264"/>
      <c r="UUC73" s="264"/>
      <c r="UUD73" s="264"/>
      <c r="UUE73" s="264"/>
      <c r="UUF73" s="264"/>
      <c r="UUG73" s="264"/>
      <c r="UUH73" s="264"/>
      <c r="UUI73" s="264"/>
      <c r="UUJ73" s="264"/>
      <c r="UUK73" s="264"/>
      <c r="UUL73" s="264"/>
      <c r="UUM73" s="264"/>
      <c r="UUN73" s="264"/>
      <c r="UUO73" s="264"/>
      <c r="UUP73" s="264"/>
      <c r="UUQ73" s="264"/>
      <c r="UUR73" s="264"/>
      <c r="UUS73" s="264"/>
      <c r="UUT73" s="264"/>
      <c r="UUU73" s="264"/>
      <c r="UUV73" s="264"/>
      <c r="UUW73" s="264"/>
      <c r="UUX73" s="264"/>
      <c r="UUY73" s="264"/>
      <c r="UUZ73" s="264"/>
      <c r="UVA73" s="264"/>
      <c r="UVB73" s="264"/>
      <c r="UVC73" s="264"/>
      <c r="UVD73" s="264"/>
      <c r="UVE73" s="264"/>
      <c r="UVF73" s="264"/>
      <c r="UVG73" s="264"/>
      <c r="UVH73" s="264"/>
      <c r="UVI73" s="264"/>
      <c r="UVJ73" s="264"/>
      <c r="UVK73" s="264"/>
      <c r="UVL73" s="264"/>
      <c r="UVM73" s="264"/>
      <c r="UVN73" s="264"/>
      <c r="UVO73" s="264"/>
      <c r="UVP73" s="264"/>
      <c r="UVQ73" s="264"/>
      <c r="UVR73" s="264"/>
      <c r="UVS73" s="264"/>
      <c r="UVT73" s="264"/>
      <c r="UVU73" s="264"/>
      <c r="UVV73" s="264"/>
      <c r="UVW73" s="264"/>
      <c r="UVX73" s="264"/>
      <c r="UVY73" s="264"/>
      <c r="UVZ73" s="264"/>
      <c r="UWA73" s="264"/>
      <c r="UWB73" s="264"/>
      <c r="UWC73" s="264"/>
      <c r="UWD73" s="264"/>
      <c r="UWE73" s="264"/>
      <c r="UWF73" s="264"/>
      <c r="UWG73" s="264"/>
      <c r="UWH73" s="264"/>
      <c r="UWI73" s="264"/>
      <c r="UWJ73" s="264"/>
      <c r="UWK73" s="264"/>
      <c r="UWL73" s="264"/>
      <c r="UWM73" s="264"/>
      <c r="UWN73" s="264"/>
      <c r="UWO73" s="264"/>
      <c r="UWP73" s="264"/>
      <c r="UWQ73" s="264"/>
      <c r="UWR73" s="264"/>
      <c r="UWS73" s="264"/>
      <c r="UWT73" s="264"/>
      <c r="UWU73" s="264"/>
      <c r="UWV73" s="264"/>
      <c r="UWW73" s="264"/>
      <c r="UWX73" s="264"/>
      <c r="UWY73" s="264"/>
      <c r="UWZ73" s="264"/>
      <c r="UXA73" s="264"/>
      <c r="UXB73" s="264"/>
      <c r="UXC73" s="264"/>
      <c r="UXD73" s="264"/>
      <c r="UXE73" s="264"/>
      <c r="UXF73" s="264"/>
      <c r="UXG73" s="264"/>
      <c r="UXH73" s="264"/>
      <c r="UXI73" s="264"/>
      <c r="UXJ73" s="264"/>
      <c r="UXK73" s="264"/>
      <c r="UXL73" s="264"/>
      <c r="UXM73" s="264"/>
      <c r="UXN73" s="264"/>
      <c r="UXO73" s="264"/>
      <c r="UXP73" s="264"/>
      <c r="UXQ73" s="264"/>
      <c r="UXR73" s="264"/>
      <c r="UXS73" s="264"/>
      <c r="UXT73" s="264"/>
      <c r="UXU73" s="264"/>
      <c r="UXV73" s="264"/>
      <c r="UXW73" s="264"/>
      <c r="UXX73" s="264"/>
      <c r="UXY73" s="264"/>
      <c r="UXZ73" s="264"/>
      <c r="UYA73" s="264"/>
      <c r="UYB73" s="264"/>
      <c r="UYC73" s="264"/>
      <c r="UYD73" s="264"/>
      <c r="UYE73" s="264"/>
      <c r="UYF73" s="264"/>
      <c r="UYG73" s="264"/>
      <c r="UYH73" s="264"/>
      <c r="UYI73" s="264"/>
      <c r="UYJ73" s="264"/>
      <c r="UYK73" s="264"/>
      <c r="UYL73" s="264"/>
      <c r="UYM73" s="264"/>
      <c r="UYN73" s="264"/>
      <c r="UYO73" s="264"/>
      <c r="UYP73" s="264"/>
      <c r="UYQ73" s="264"/>
      <c r="UYR73" s="264"/>
      <c r="UYS73" s="264"/>
      <c r="UYT73" s="264"/>
      <c r="UYU73" s="264"/>
      <c r="UYV73" s="264"/>
      <c r="UYW73" s="264"/>
      <c r="UYX73" s="264"/>
      <c r="UYY73" s="264"/>
      <c r="UYZ73" s="264"/>
      <c r="UZA73" s="264"/>
      <c r="UZB73" s="264"/>
      <c r="UZC73" s="264"/>
      <c r="UZD73" s="264"/>
      <c r="UZE73" s="264"/>
      <c r="UZF73" s="264"/>
      <c r="UZG73" s="264"/>
      <c r="UZH73" s="264"/>
      <c r="UZI73" s="264"/>
      <c r="UZJ73" s="264"/>
      <c r="UZK73" s="264"/>
      <c r="UZL73" s="264"/>
      <c r="UZM73" s="264"/>
      <c r="UZN73" s="264"/>
      <c r="UZO73" s="264"/>
      <c r="UZP73" s="264"/>
      <c r="UZQ73" s="264"/>
      <c r="UZR73" s="264"/>
      <c r="UZS73" s="264"/>
      <c r="UZT73" s="264"/>
      <c r="UZU73" s="264"/>
      <c r="UZV73" s="264"/>
      <c r="UZW73" s="264"/>
      <c r="UZX73" s="264"/>
      <c r="UZY73" s="264"/>
      <c r="UZZ73" s="264"/>
      <c r="VAA73" s="264"/>
      <c r="VAB73" s="264"/>
      <c r="VAC73" s="264"/>
      <c r="VAD73" s="264"/>
      <c r="VAE73" s="264"/>
      <c r="VAF73" s="264"/>
      <c r="VAG73" s="264"/>
      <c r="VAH73" s="264"/>
      <c r="VAI73" s="264"/>
      <c r="VAJ73" s="264"/>
      <c r="VAK73" s="264"/>
      <c r="VAL73" s="264"/>
      <c r="VAM73" s="264"/>
      <c r="VAN73" s="264"/>
      <c r="VAO73" s="264"/>
      <c r="VAP73" s="264"/>
      <c r="VAQ73" s="264"/>
      <c r="VAR73" s="264"/>
      <c r="VAS73" s="264"/>
      <c r="VAT73" s="264"/>
      <c r="VAU73" s="264"/>
      <c r="VAV73" s="264"/>
      <c r="VAW73" s="264"/>
      <c r="VAX73" s="264"/>
      <c r="VAY73" s="264"/>
      <c r="VAZ73" s="264"/>
      <c r="VBA73" s="264"/>
      <c r="VBB73" s="264"/>
      <c r="VBC73" s="264"/>
      <c r="VBD73" s="264"/>
      <c r="VBE73" s="264"/>
      <c r="VBF73" s="264"/>
      <c r="VBG73" s="264"/>
      <c r="VBH73" s="264"/>
      <c r="VBI73" s="264"/>
      <c r="VBJ73" s="264"/>
      <c r="VBK73" s="264"/>
      <c r="VBL73" s="264"/>
      <c r="VBM73" s="264"/>
      <c r="VBN73" s="264"/>
      <c r="VBO73" s="264"/>
      <c r="VBP73" s="264"/>
      <c r="VBQ73" s="264"/>
      <c r="VBR73" s="264"/>
      <c r="VBS73" s="264"/>
      <c r="VBT73" s="264"/>
      <c r="VBU73" s="264"/>
      <c r="VBV73" s="264"/>
      <c r="VBW73" s="264"/>
      <c r="VBX73" s="264"/>
      <c r="VBY73" s="264"/>
      <c r="VBZ73" s="264"/>
      <c r="VCA73" s="264"/>
      <c r="VCB73" s="264"/>
      <c r="VCC73" s="264"/>
      <c r="VCD73" s="264"/>
      <c r="VCE73" s="264"/>
      <c r="VCF73" s="264"/>
      <c r="VCG73" s="264"/>
      <c r="VCH73" s="264"/>
      <c r="VCI73" s="264"/>
      <c r="VCJ73" s="264"/>
      <c r="VCK73" s="264"/>
      <c r="VCL73" s="264"/>
      <c r="VCM73" s="264"/>
      <c r="VCN73" s="264"/>
      <c r="VCO73" s="264"/>
      <c r="VCP73" s="264"/>
      <c r="VCQ73" s="264"/>
      <c r="VCR73" s="264"/>
      <c r="VCS73" s="264"/>
      <c r="VCT73" s="264"/>
      <c r="VCU73" s="264"/>
      <c r="VCV73" s="264"/>
      <c r="VCW73" s="264"/>
      <c r="VCX73" s="264"/>
      <c r="VCY73" s="264"/>
      <c r="VCZ73" s="264"/>
      <c r="VDA73" s="264"/>
      <c r="VDB73" s="264"/>
      <c r="VDC73" s="264"/>
      <c r="VDD73" s="264"/>
      <c r="VDE73" s="264"/>
      <c r="VDF73" s="264"/>
      <c r="VDG73" s="264"/>
      <c r="VDH73" s="264"/>
      <c r="VDI73" s="264"/>
      <c r="VDJ73" s="264"/>
      <c r="VDK73" s="264"/>
      <c r="VDL73" s="264"/>
      <c r="VDM73" s="264"/>
      <c r="VDN73" s="264"/>
      <c r="VDO73" s="264"/>
      <c r="VDP73" s="264"/>
      <c r="VDQ73" s="264"/>
      <c r="VDR73" s="264"/>
      <c r="VDS73" s="264"/>
      <c r="VDT73" s="264"/>
      <c r="VDU73" s="264"/>
      <c r="VDV73" s="264"/>
      <c r="VDW73" s="264"/>
      <c r="VDX73" s="264"/>
      <c r="VDY73" s="264"/>
      <c r="VDZ73" s="264"/>
      <c r="VEA73" s="264"/>
      <c r="VEB73" s="264"/>
      <c r="VEC73" s="264"/>
      <c r="VED73" s="264"/>
      <c r="VEE73" s="264"/>
      <c r="VEF73" s="264"/>
      <c r="VEG73" s="264"/>
      <c r="VEH73" s="264"/>
      <c r="VEI73" s="264"/>
      <c r="VEJ73" s="264"/>
      <c r="VEK73" s="264"/>
      <c r="VEL73" s="264"/>
      <c r="VEM73" s="264"/>
      <c r="VEN73" s="264"/>
      <c r="VEO73" s="264"/>
      <c r="VEP73" s="264"/>
      <c r="VEQ73" s="264"/>
      <c r="VER73" s="264"/>
      <c r="VES73" s="264"/>
      <c r="VET73" s="264"/>
      <c r="VEU73" s="264"/>
      <c r="VEV73" s="264"/>
      <c r="VEW73" s="264"/>
      <c r="VEX73" s="264"/>
      <c r="VEY73" s="264"/>
      <c r="VEZ73" s="264"/>
      <c r="VFA73" s="264"/>
      <c r="VFB73" s="264"/>
      <c r="VFC73" s="264"/>
      <c r="VFD73" s="264"/>
      <c r="VFE73" s="264"/>
      <c r="VFF73" s="264"/>
      <c r="VFG73" s="264"/>
      <c r="VFH73" s="264"/>
      <c r="VFI73" s="264"/>
      <c r="VFJ73" s="264"/>
      <c r="VFK73" s="264"/>
      <c r="VFL73" s="264"/>
      <c r="VFM73" s="264"/>
      <c r="VFN73" s="264"/>
      <c r="VFO73" s="264"/>
      <c r="VFP73" s="264"/>
      <c r="VFQ73" s="264"/>
      <c r="VFR73" s="264"/>
      <c r="VFS73" s="264"/>
      <c r="VFT73" s="264"/>
      <c r="VFU73" s="264"/>
      <c r="VFV73" s="264"/>
      <c r="VFW73" s="264"/>
      <c r="VFX73" s="264"/>
      <c r="VFY73" s="264"/>
      <c r="VFZ73" s="264"/>
      <c r="VGA73" s="264"/>
      <c r="VGB73" s="264"/>
      <c r="VGC73" s="264"/>
      <c r="VGD73" s="264"/>
      <c r="VGE73" s="264"/>
      <c r="VGF73" s="264"/>
      <c r="VGG73" s="264"/>
      <c r="VGH73" s="264"/>
      <c r="VGI73" s="264"/>
      <c r="VGJ73" s="264"/>
      <c r="VGK73" s="264"/>
      <c r="VGL73" s="264"/>
      <c r="VGM73" s="264"/>
      <c r="VGN73" s="264"/>
      <c r="VGO73" s="264"/>
      <c r="VGP73" s="264"/>
      <c r="VGQ73" s="264"/>
      <c r="VGR73" s="264"/>
      <c r="VGS73" s="264"/>
      <c r="VGT73" s="264"/>
      <c r="VGU73" s="264"/>
      <c r="VGV73" s="264"/>
      <c r="VGW73" s="264"/>
      <c r="VGX73" s="264"/>
      <c r="VGY73" s="264"/>
      <c r="VGZ73" s="264"/>
      <c r="VHA73" s="264"/>
      <c r="VHB73" s="264"/>
      <c r="VHC73" s="264"/>
      <c r="VHD73" s="264"/>
      <c r="VHE73" s="264"/>
      <c r="VHF73" s="264"/>
      <c r="VHG73" s="264"/>
      <c r="VHH73" s="264"/>
      <c r="VHI73" s="264"/>
      <c r="VHJ73" s="264"/>
      <c r="VHK73" s="264"/>
      <c r="VHL73" s="264"/>
      <c r="VHM73" s="264"/>
      <c r="VHN73" s="264"/>
      <c r="VHO73" s="264"/>
      <c r="VHP73" s="264"/>
      <c r="VHQ73" s="264"/>
      <c r="VHR73" s="264"/>
      <c r="VHS73" s="264"/>
      <c r="VHT73" s="264"/>
      <c r="VHU73" s="264"/>
      <c r="VHV73" s="264"/>
      <c r="VHW73" s="264"/>
      <c r="VHX73" s="264"/>
      <c r="VHY73" s="264"/>
      <c r="VHZ73" s="264"/>
      <c r="VIA73" s="264"/>
      <c r="VIB73" s="264"/>
      <c r="VIC73" s="264"/>
      <c r="VID73" s="264"/>
      <c r="VIE73" s="264"/>
      <c r="VIF73" s="264"/>
      <c r="VIG73" s="264"/>
      <c r="VIH73" s="264"/>
      <c r="VII73" s="264"/>
      <c r="VIJ73" s="264"/>
      <c r="VIK73" s="264"/>
      <c r="VIL73" s="264"/>
      <c r="VIM73" s="264"/>
      <c r="VIN73" s="264"/>
      <c r="VIO73" s="264"/>
      <c r="VIP73" s="264"/>
      <c r="VIQ73" s="264"/>
      <c r="VIR73" s="264"/>
      <c r="VIS73" s="264"/>
      <c r="VIT73" s="264"/>
      <c r="VIU73" s="264"/>
      <c r="VIV73" s="264"/>
      <c r="VIW73" s="264"/>
      <c r="VIX73" s="264"/>
      <c r="VIY73" s="264"/>
      <c r="VIZ73" s="264"/>
      <c r="VJA73" s="264"/>
      <c r="VJB73" s="264"/>
      <c r="VJC73" s="264"/>
      <c r="VJD73" s="264"/>
      <c r="VJE73" s="264"/>
      <c r="VJF73" s="264"/>
      <c r="VJG73" s="264"/>
      <c r="VJH73" s="264"/>
      <c r="VJI73" s="264"/>
      <c r="VJJ73" s="264"/>
      <c r="VJK73" s="264"/>
      <c r="VJL73" s="264"/>
      <c r="VJM73" s="264"/>
      <c r="VJN73" s="264"/>
      <c r="VJO73" s="264"/>
      <c r="VJP73" s="264"/>
      <c r="VJQ73" s="264"/>
      <c r="VJR73" s="264"/>
      <c r="VJS73" s="264"/>
      <c r="VJT73" s="264"/>
      <c r="VJU73" s="264"/>
      <c r="VJV73" s="264"/>
      <c r="VJW73" s="264"/>
      <c r="VJX73" s="264"/>
      <c r="VJY73" s="264"/>
      <c r="VJZ73" s="264"/>
      <c r="VKA73" s="264"/>
      <c r="VKB73" s="264"/>
      <c r="VKC73" s="264"/>
      <c r="VKD73" s="264"/>
      <c r="VKE73" s="264"/>
      <c r="VKF73" s="264"/>
      <c r="VKG73" s="264"/>
      <c r="VKH73" s="264"/>
      <c r="VKI73" s="264"/>
      <c r="VKJ73" s="264"/>
      <c r="VKK73" s="264"/>
      <c r="VKL73" s="264"/>
      <c r="VKM73" s="264"/>
      <c r="VKN73" s="264"/>
      <c r="VKO73" s="264"/>
      <c r="VKP73" s="264"/>
      <c r="VKQ73" s="264"/>
      <c r="VKR73" s="264"/>
      <c r="VKS73" s="264"/>
      <c r="VKT73" s="264"/>
      <c r="VKU73" s="264"/>
      <c r="VKV73" s="264"/>
      <c r="VKW73" s="264"/>
      <c r="VKX73" s="264"/>
      <c r="VKY73" s="264"/>
      <c r="VKZ73" s="264"/>
      <c r="VLA73" s="264"/>
      <c r="VLB73" s="264"/>
      <c r="VLC73" s="264"/>
      <c r="VLD73" s="264"/>
      <c r="VLE73" s="264"/>
      <c r="VLF73" s="264"/>
      <c r="VLG73" s="264"/>
      <c r="VLH73" s="264"/>
      <c r="VLI73" s="264"/>
      <c r="VLJ73" s="264"/>
      <c r="VLK73" s="264"/>
      <c r="VLL73" s="264"/>
      <c r="VLM73" s="264"/>
      <c r="VLN73" s="264"/>
      <c r="VLO73" s="264"/>
      <c r="VLP73" s="264"/>
      <c r="VLQ73" s="264"/>
      <c r="VLR73" s="264"/>
      <c r="VLS73" s="264"/>
      <c r="VLT73" s="264"/>
      <c r="VLU73" s="264"/>
      <c r="VLV73" s="264"/>
      <c r="VLW73" s="264"/>
      <c r="VLX73" s="264"/>
      <c r="VLY73" s="264"/>
      <c r="VLZ73" s="264"/>
      <c r="VMA73" s="264"/>
      <c r="VMB73" s="264"/>
      <c r="VMC73" s="264"/>
      <c r="VMD73" s="264"/>
      <c r="VME73" s="264"/>
      <c r="VMF73" s="264"/>
      <c r="VMG73" s="264"/>
      <c r="VMH73" s="264"/>
      <c r="VMI73" s="264"/>
      <c r="VMJ73" s="264"/>
      <c r="VMK73" s="264"/>
      <c r="VML73" s="264"/>
      <c r="VMM73" s="264"/>
      <c r="VMN73" s="264"/>
      <c r="VMO73" s="264"/>
      <c r="VMP73" s="264"/>
      <c r="VMQ73" s="264"/>
      <c r="VMR73" s="264"/>
      <c r="VMS73" s="264"/>
      <c r="VMT73" s="264"/>
      <c r="VMU73" s="264"/>
      <c r="VMV73" s="264"/>
      <c r="VMW73" s="264"/>
      <c r="VMX73" s="264"/>
      <c r="VMY73" s="264"/>
      <c r="VMZ73" s="264"/>
      <c r="VNA73" s="264"/>
      <c r="VNB73" s="264"/>
      <c r="VNC73" s="264"/>
      <c r="VND73" s="264"/>
      <c r="VNE73" s="264"/>
      <c r="VNF73" s="264"/>
      <c r="VNG73" s="264"/>
      <c r="VNH73" s="264"/>
      <c r="VNI73" s="264"/>
      <c r="VNJ73" s="264"/>
      <c r="VNK73" s="264"/>
      <c r="VNL73" s="264"/>
      <c r="VNM73" s="264"/>
      <c r="VNN73" s="264"/>
      <c r="VNO73" s="264"/>
      <c r="VNP73" s="264"/>
      <c r="VNQ73" s="264"/>
      <c r="VNR73" s="264"/>
      <c r="VNS73" s="264"/>
      <c r="VNT73" s="264"/>
      <c r="VNU73" s="264"/>
      <c r="VNV73" s="264"/>
      <c r="VNW73" s="264"/>
      <c r="VNX73" s="264"/>
      <c r="VNY73" s="264"/>
      <c r="VNZ73" s="264"/>
      <c r="VOA73" s="264"/>
      <c r="VOB73" s="264"/>
      <c r="VOC73" s="264"/>
      <c r="VOD73" s="264"/>
      <c r="VOE73" s="264"/>
      <c r="VOF73" s="264"/>
      <c r="VOG73" s="264"/>
      <c r="VOH73" s="264"/>
      <c r="VOI73" s="264"/>
      <c r="VOJ73" s="264"/>
      <c r="VOK73" s="264"/>
      <c r="VOL73" s="264"/>
      <c r="VOM73" s="264"/>
      <c r="VON73" s="264"/>
      <c r="VOO73" s="264"/>
      <c r="VOP73" s="264"/>
      <c r="VOQ73" s="264"/>
      <c r="VOR73" s="264"/>
      <c r="VOS73" s="264"/>
      <c r="VOT73" s="264"/>
      <c r="VOU73" s="264"/>
      <c r="VOV73" s="264"/>
      <c r="VOW73" s="264"/>
      <c r="VOX73" s="264"/>
      <c r="VOY73" s="264"/>
      <c r="VOZ73" s="264"/>
      <c r="VPA73" s="264"/>
      <c r="VPB73" s="264"/>
      <c r="VPC73" s="264"/>
      <c r="VPD73" s="264"/>
      <c r="VPE73" s="264"/>
      <c r="VPF73" s="264"/>
      <c r="VPG73" s="264"/>
      <c r="VPH73" s="264"/>
      <c r="VPI73" s="264"/>
      <c r="VPJ73" s="264"/>
      <c r="VPK73" s="264"/>
      <c r="VPL73" s="264"/>
      <c r="VPM73" s="264"/>
      <c r="VPN73" s="264"/>
      <c r="VPO73" s="264"/>
      <c r="VPP73" s="264"/>
      <c r="VPQ73" s="264"/>
      <c r="VPR73" s="264"/>
      <c r="VPS73" s="264"/>
      <c r="VPT73" s="264"/>
      <c r="VPU73" s="264"/>
      <c r="VPV73" s="264"/>
      <c r="VPW73" s="264"/>
      <c r="VPX73" s="264"/>
      <c r="VPY73" s="264"/>
      <c r="VPZ73" s="264"/>
      <c r="VQA73" s="264"/>
      <c r="VQB73" s="264"/>
      <c r="VQC73" s="264"/>
      <c r="VQD73" s="264"/>
      <c r="VQE73" s="264"/>
      <c r="VQF73" s="264"/>
      <c r="VQG73" s="264"/>
      <c r="VQH73" s="264"/>
      <c r="VQI73" s="264"/>
      <c r="VQJ73" s="264"/>
      <c r="VQK73" s="264"/>
      <c r="VQL73" s="264"/>
      <c r="VQM73" s="264"/>
      <c r="VQN73" s="264"/>
      <c r="VQO73" s="264"/>
      <c r="VQP73" s="264"/>
      <c r="VQQ73" s="264"/>
      <c r="VQR73" s="264"/>
      <c r="VQS73" s="264"/>
      <c r="VQT73" s="264"/>
      <c r="VQU73" s="264"/>
      <c r="VQV73" s="264"/>
      <c r="VQW73" s="264"/>
      <c r="VQX73" s="264"/>
      <c r="VQY73" s="264"/>
      <c r="VQZ73" s="264"/>
      <c r="VRA73" s="264"/>
      <c r="VRB73" s="264"/>
      <c r="VRC73" s="264"/>
      <c r="VRD73" s="264"/>
      <c r="VRE73" s="264"/>
      <c r="VRF73" s="264"/>
      <c r="VRG73" s="264"/>
      <c r="VRH73" s="264"/>
      <c r="VRI73" s="264"/>
      <c r="VRJ73" s="264"/>
      <c r="VRK73" s="264"/>
      <c r="VRL73" s="264"/>
      <c r="VRM73" s="264"/>
      <c r="VRN73" s="264"/>
      <c r="VRO73" s="264"/>
      <c r="VRP73" s="264"/>
      <c r="VRQ73" s="264"/>
      <c r="VRR73" s="264"/>
      <c r="VRS73" s="264"/>
      <c r="VRT73" s="264"/>
      <c r="VRU73" s="264"/>
      <c r="VRV73" s="264"/>
      <c r="VRW73" s="264"/>
      <c r="VRX73" s="264"/>
      <c r="VRY73" s="264"/>
      <c r="VRZ73" s="264"/>
      <c r="VSA73" s="264"/>
      <c r="VSB73" s="264"/>
      <c r="VSC73" s="264"/>
      <c r="VSD73" s="264"/>
      <c r="VSE73" s="264"/>
      <c r="VSF73" s="264"/>
      <c r="VSG73" s="264"/>
      <c r="VSH73" s="264"/>
      <c r="VSI73" s="264"/>
      <c r="VSJ73" s="264"/>
      <c r="VSK73" s="264"/>
      <c r="VSL73" s="264"/>
      <c r="VSM73" s="264"/>
      <c r="VSN73" s="264"/>
      <c r="VSO73" s="264"/>
      <c r="VSP73" s="264"/>
      <c r="VSQ73" s="264"/>
      <c r="VSR73" s="264"/>
      <c r="VSS73" s="264"/>
      <c r="VST73" s="264"/>
      <c r="VSU73" s="264"/>
      <c r="VSV73" s="264"/>
      <c r="VSW73" s="264"/>
      <c r="VSX73" s="264"/>
      <c r="VSY73" s="264"/>
      <c r="VSZ73" s="264"/>
      <c r="VTA73" s="264"/>
      <c r="VTB73" s="264"/>
      <c r="VTC73" s="264"/>
      <c r="VTD73" s="264"/>
      <c r="VTE73" s="264"/>
      <c r="VTF73" s="264"/>
      <c r="VTG73" s="264"/>
      <c r="VTH73" s="264"/>
      <c r="VTI73" s="264"/>
      <c r="VTJ73" s="264"/>
      <c r="VTK73" s="264"/>
      <c r="VTL73" s="264"/>
      <c r="VTM73" s="264"/>
      <c r="VTN73" s="264"/>
      <c r="VTO73" s="264"/>
      <c r="VTP73" s="264"/>
      <c r="VTQ73" s="264"/>
      <c r="VTR73" s="264"/>
      <c r="VTS73" s="264"/>
      <c r="VTT73" s="264"/>
      <c r="VTU73" s="264"/>
      <c r="VTV73" s="264"/>
      <c r="VTW73" s="264"/>
      <c r="VTX73" s="264"/>
      <c r="VTY73" s="264"/>
      <c r="VTZ73" s="264"/>
      <c r="VUA73" s="264"/>
      <c r="VUB73" s="264"/>
      <c r="VUC73" s="264"/>
      <c r="VUD73" s="264"/>
      <c r="VUE73" s="264"/>
      <c r="VUF73" s="264"/>
      <c r="VUG73" s="264"/>
      <c r="VUH73" s="264"/>
      <c r="VUI73" s="264"/>
      <c r="VUJ73" s="264"/>
      <c r="VUK73" s="264"/>
      <c r="VUL73" s="264"/>
      <c r="VUM73" s="264"/>
      <c r="VUN73" s="264"/>
      <c r="VUO73" s="264"/>
      <c r="VUP73" s="264"/>
      <c r="VUQ73" s="264"/>
      <c r="VUR73" s="264"/>
      <c r="VUS73" s="264"/>
      <c r="VUT73" s="264"/>
      <c r="VUU73" s="264"/>
      <c r="VUV73" s="264"/>
      <c r="VUW73" s="264"/>
      <c r="VUX73" s="264"/>
      <c r="VUY73" s="264"/>
      <c r="VUZ73" s="264"/>
      <c r="VVA73" s="264"/>
      <c r="VVB73" s="264"/>
      <c r="VVC73" s="264"/>
      <c r="VVD73" s="264"/>
      <c r="VVE73" s="264"/>
      <c r="VVF73" s="264"/>
      <c r="VVG73" s="264"/>
      <c r="VVH73" s="264"/>
      <c r="VVI73" s="264"/>
      <c r="VVJ73" s="264"/>
      <c r="VVK73" s="264"/>
      <c r="VVL73" s="264"/>
      <c r="VVM73" s="264"/>
      <c r="VVN73" s="264"/>
      <c r="VVO73" s="264"/>
      <c r="VVP73" s="264"/>
      <c r="VVQ73" s="264"/>
      <c r="VVR73" s="264"/>
      <c r="VVS73" s="264"/>
      <c r="VVT73" s="264"/>
      <c r="VVU73" s="264"/>
      <c r="VVV73" s="264"/>
      <c r="VVW73" s="264"/>
      <c r="VVX73" s="264"/>
      <c r="VVY73" s="264"/>
      <c r="VVZ73" s="264"/>
      <c r="VWA73" s="264"/>
      <c r="VWB73" s="264"/>
      <c r="VWC73" s="264"/>
      <c r="VWD73" s="264"/>
      <c r="VWE73" s="264"/>
      <c r="VWF73" s="264"/>
      <c r="VWG73" s="264"/>
      <c r="VWH73" s="264"/>
      <c r="VWI73" s="264"/>
      <c r="VWJ73" s="264"/>
      <c r="VWK73" s="264"/>
      <c r="VWL73" s="264"/>
      <c r="VWM73" s="264"/>
      <c r="VWN73" s="264"/>
      <c r="VWO73" s="264"/>
      <c r="VWP73" s="264"/>
      <c r="VWQ73" s="264"/>
      <c r="VWR73" s="264"/>
      <c r="VWS73" s="264"/>
      <c r="VWT73" s="264"/>
      <c r="VWU73" s="264"/>
      <c r="VWV73" s="264"/>
      <c r="VWW73" s="264"/>
      <c r="VWX73" s="264"/>
      <c r="VWY73" s="264"/>
      <c r="VWZ73" s="264"/>
      <c r="VXA73" s="264"/>
      <c r="VXB73" s="264"/>
      <c r="VXC73" s="264"/>
      <c r="VXD73" s="264"/>
      <c r="VXE73" s="264"/>
      <c r="VXF73" s="264"/>
      <c r="VXG73" s="264"/>
      <c r="VXH73" s="264"/>
      <c r="VXI73" s="264"/>
      <c r="VXJ73" s="264"/>
      <c r="VXK73" s="264"/>
      <c r="VXL73" s="264"/>
      <c r="VXM73" s="264"/>
      <c r="VXN73" s="264"/>
      <c r="VXO73" s="264"/>
      <c r="VXP73" s="264"/>
      <c r="VXQ73" s="264"/>
      <c r="VXR73" s="264"/>
      <c r="VXS73" s="264"/>
      <c r="VXT73" s="264"/>
      <c r="VXU73" s="264"/>
      <c r="VXV73" s="264"/>
      <c r="VXW73" s="264"/>
      <c r="VXX73" s="264"/>
      <c r="VXY73" s="264"/>
      <c r="VXZ73" s="264"/>
      <c r="VYA73" s="264"/>
      <c r="VYB73" s="264"/>
      <c r="VYC73" s="264"/>
      <c r="VYD73" s="264"/>
      <c r="VYE73" s="264"/>
      <c r="VYF73" s="264"/>
      <c r="VYG73" s="264"/>
      <c r="VYH73" s="264"/>
      <c r="VYI73" s="264"/>
      <c r="VYJ73" s="264"/>
      <c r="VYK73" s="264"/>
      <c r="VYL73" s="264"/>
      <c r="VYM73" s="264"/>
      <c r="VYN73" s="264"/>
      <c r="VYO73" s="264"/>
      <c r="VYP73" s="264"/>
      <c r="VYQ73" s="264"/>
      <c r="VYR73" s="264"/>
      <c r="VYS73" s="264"/>
      <c r="VYT73" s="264"/>
      <c r="VYU73" s="264"/>
      <c r="VYV73" s="264"/>
      <c r="VYW73" s="264"/>
      <c r="VYX73" s="264"/>
      <c r="VYY73" s="264"/>
      <c r="VYZ73" s="264"/>
      <c r="VZA73" s="264"/>
      <c r="VZB73" s="264"/>
      <c r="VZC73" s="264"/>
      <c r="VZD73" s="264"/>
      <c r="VZE73" s="264"/>
      <c r="VZF73" s="264"/>
      <c r="VZG73" s="264"/>
      <c r="VZH73" s="264"/>
      <c r="VZI73" s="264"/>
      <c r="VZJ73" s="264"/>
      <c r="VZK73" s="264"/>
      <c r="VZL73" s="264"/>
      <c r="VZM73" s="264"/>
      <c r="VZN73" s="264"/>
      <c r="VZO73" s="264"/>
      <c r="VZP73" s="264"/>
      <c r="VZQ73" s="264"/>
      <c r="VZR73" s="264"/>
      <c r="VZS73" s="264"/>
      <c r="VZT73" s="264"/>
      <c r="VZU73" s="264"/>
      <c r="VZV73" s="264"/>
      <c r="VZW73" s="264"/>
      <c r="VZX73" s="264"/>
      <c r="VZY73" s="264"/>
      <c r="VZZ73" s="264"/>
      <c r="WAA73" s="264"/>
      <c r="WAB73" s="264"/>
      <c r="WAC73" s="264"/>
      <c r="WAD73" s="264"/>
      <c r="WAE73" s="264"/>
      <c r="WAF73" s="264"/>
      <c r="WAG73" s="264"/>
      <c r="WAH73" s="264"/>
      <c r="WAI73" s="264"/>
      <c r="WAJ73" s="264"/>
      <c r="WAK73" s="264"/>
      <c r="WAL73" s="264"/>
      <c r="WAM73" s="264"/>
      <c r="WAN73" s="264"/>
      <c r="WAO73" s="264"/>
      <c r="WAP73" s="264"/>
      <c r="WAQ73" s="264"/>
      <c r="WAR73" s="264"/>
      <c r="WAS73" s="264"/>
      <c r="WAT73" s="264"/>
      <c r="WAU73" s="264"/>
      <c r="WAV73" s="264"/>
      <c r="WAW73" s="264"/>
      <c r="WAX73" s="264"/>
      <c r="WAY73" s="264"/>
      <c r="WAZ73" s="264"/>
      <c r="WBA73" s="264"/>
      <c r="WBB73" s="264"/>
      <c r="WBC73" s="264"/>
      <c r="WBD73" s="264"/>
      <c r="WBE73" s="264"/>
      <c r="WBF73" s="264"/>
      <c r="WBG73" s="264"/>
      <c r="WBH73" s="264"/>
      <c r="WBI73" s="264"/>
      <c r="WBJ73" s="264"/>
      <c r="WBK73" s="264"/>
      <c r="WBL73" s="264"/>
      <c r="WBM73" s="264"/>
      <c r="WBN73" s="264"/>
      <c r="WBO73" s="264"/>
      <c r="WBP73" s="264"/>
      <c r="WBQ73" s="264"/>
      <c r="WBR73" s="264"/>
      <c r="WBS73" s="264"/>
      <c r="WBT73" s="264"/>
      <c r="WBU73" s="264"/>
      <c r="WBV73" s="264"/>
      <c r="WBW73" s="264"/>
      <c r="WBX73" s="264"/>
      <c r="WBY73" s="264"/>
      <c r="WBZ73" s="264"/>
      <c r="WCA73" s="264"/>
      <c r="WCB73" s="264"/>
      <c r="WCC73" s="264"/>
      <c r="WCD73" s="264"/>
      <c r="WCE73" s="264"/>
      <c r="WCF73" s="264"/>
      <c r="WCG73" s="264"/>
      <c r="WCH73" s="264"/>
      <c r="WCI73" s="264"/>
      <c r="WCJ73" s="264"/>
      <c r="WCK73" s="264"/>
      <c r="WCL73" s="264"/>
      <c r="WCM73" s="264"/>
      <c r="WCN73" s="264"/>
      <c r="WCO73" s="264"/>
      <c r="WCP73" s="264"/>
      <c r="WCQ73" s="264"/>
      <c r="WCR73" s="264"/>
      <c r="WCS73" s="264"/>
      <c r="WCT73" s="264"/>
      <c r="WCU73" s="264"/>
      <c r="WCV73" s="264"/>
      <c r="WCW73" s="264"/>
      <c r="WCX73" s="264"/>
      <c r="WCY73" s="264"/>
      <c r="WCZ73" s="264"/>
      <c r="WDA73" s="264"/>
      <c r="WDB73" s="264"/>
      <c r="WDC73" s="264"/>
      <c r="WDD73" s="264"/>
      <c r="WDE73" s="264"/>
      <c r="WDF73" s="264"/>
      <c r="WDG73" s="264"/>
      <c r="WDH73" s="264"/>
      <c r="WDI73" s="264"/>
      <c r="WDJ73" s="264"/>
      <c r="WDK73" s="264"/>
      <c r="WDL73" s="264"/>
      <c r="WDM73" s="264"/>
      <c r="WDN73" s="264"/>
      <c r="WDO73" s="264"/>
      <c r="WDP73" s="264"/>
      <c r="WDQ73" s="264"/>
      <c r="WDR73" s="264"/>
      <c r="WDS73" s="264"/>
      <c r="WDT73" s="264"/>
      <c r="WDU73" s="264"/>
      <c r="WDV73" s="264"/>
      <c r="WDW73" s="264"/>
      <c r="WDX73" s="264"/>
      <c r="WDY73" s="264"/>
      <c r="WDZ73" s="264"/>
      <c r="WEA73" s="264"/>
      <c r="WEB73" s="264"/>
      <c r="WEC73" s="264"/>
      <c r="WED73" s="264"/>
      <c r="WEE73" s="264"/>
      <c r="WEF73" s="264"/>
      <c r="WEG73" s="264"/>
      <c r="WEH73" s="264"/>
      <c r="WEI73" s="264"/>
      <c r="WEJ73" s="264"/>
      <c r="WEK73" s="264"/>
      <c r="WEL73" s="264"/>
      <c r="WEM73" s="264"/>
      <c r="WEN73" s="264"/>
      <c r="WEO73" s="264"/>
      <c r="WEP73" s="264"/>
      <c r="WEQ73" s="264"/>
      <c r="WER73" s="264"/>
      <c r="WES73" s="264"/>
      <c r="WET73" s="264"/>
      <c r="WEU73" s="264"/>
      <c r="WEV73" s="264"/>
      <c r="WEW73" s="264"/>
      <c r="WEX73" s="264"/>
      <c r="WEY73" s="264"/>
      <c r="WEZ73" s="264"/>
      <c r="WFA73" s="264"/>
      <c r="WFB73" s="264"/>
      <c r="WFC73" s="264"/>
      <c r="WFD73" s="264"/>
      <c r="WFE73" s="264"/>
      <c r="WFF73" s="264"/>
      <c r="WFG73" s="264"/>
      <c r="WFH73" s="264"/>
      <c r="WFI73" s="264"/>
      <c r="WFJ73" s="264"/>
      <c r="WFK73" s="264"/>
      <c r="WFL73" s="264"/>
      <c r="WFM73" s="264"/>
      <c r="WFN73" s="264"/>
      <c r="WFO73" s="264"/>
      <c r="WFP73" s="264"/>
      <c r="WFQ73" s="264"/>
      <c r="WFR73" s="264"/>
      <c r="WFS73" s="264"/>
      <c r="WFT73" s="264"/>
      <c r="WFU73" s="264"/>
      <c r="WFV73" s="264"/>
      <c r="WFW73" s="264"/>
      <c r="WFX73" s="264"/>
      <c r="WFY73" s="264"/>
      <c r="WFZ73" s="264"/>
      <c r="WGA73" s="264"/>
      <c r="WGB73" s="264"/>
      <c r="WGC73" s="264"/>
      <c r="WGD73" s="264"/>
      <c r="WGE73" s="264"/>
      <c r="WGF73" s="264"/>
      <c r="WGG73" s="264"/>
      <c r="WGH73" s="264"/>
      <c r="WGI73" s="264"/>
      <c r="WGJ73" s="264"/>
      <c r="WGK73" s="264"/>
      <c r="WGL73" s="264"/>
      <c r="WGM73" s="264"/>
      <c r="WGN73" s="264"/>
      <c r="WGO73" s="264"/>
      <c r="WGP73" s="264"/>
      <c r="WGQ73" s="264"/>
      <c r="WGR73" s="264"/>
      <c r="WGS73" s="264"/>
      <c r="WGT73" s="264"/>
      <c r="WGU73" s="264"/>
      <c r="WGV73" s="264"/>
      <c r="WGW73" s="264"/>
      <c r="WGX73" s="264"/>
      <c r="WGY73" s="264"/>
      <c r="WGZ73" s="264"/>
      <c r="WHA73" s="264"/>
      <c r="WHB73" s="264"/>
      <c r="WHC73" s="264"/>
      <c r="WHD73" s="264"/>
      <c r="WHE73" s="264"/>
      <c r="WHF73" s="264"/>
      <c r="WHG73" s="264"/>
      <c r="WHH73" s="264"/>
      <c r="WHI73" s="264"/>
      <c r="WHJ73" s="264"/>
      <c r="WHK73" s="264"/>
      <c r="WHL73" s="264"/>
      <c r="WHM73" s="264"/>
      <c r="WHN73" s="264"/>
      <c r="WHO73" s="264"/>
      <c r="WHP73" s="264"/>
      <c r="WHQ73" s="264"/>
      <c r="WHR73" s="264"/>
      <c r="WHS73" s="264"/>
      <c r="WHT73" s="264"/>
      <c r="WHU73" s="264"/>
      <c r="WHV73" s="264"/>
      <c r="WHW73" s="264"/>
      <c r="WHX73" s="264"/>
      <c r="WHY73" s="264"/>
      <c r="WHZ73" s="264"/>
      <c r="WIA73" s="264"/>
      <c r="WIB73" s="264"/>
      <c r="WIC73" s="264"/>
      <c r="WID73" s="264"/>
      <c r="WIE73" s="264"/>
      <c r="WIF73" s="264"/>
      <c r="WIG73" s="264"/>
      <c r="WIH73" s="264"/>
      <c r="WII73" s="264"/>
      <c r="WIJ73" s="264"/>
      <c r="WIK73" s="264"/>
      <c r="WIL73" s="264"/>
      <c r="WIM73" s="264"/>
      <c r="WIN73" s="264"/>
      <c r="WIO73" s="264"/>
      <c r="WIP73" s="264"/>
      <c r="WIQ73" s="264"/>
      <c r="WIR73" s="264"/>
      <c r="WIS73" s="264"/>
      <c r="WIT73" s="264"/>
      <c r="WIU73" s="264"/>
      <c r="WIV73" s="264"/>
      <c r="WIW73" s="264"/>
      <c r="WIX73" s="264"/>
      <c r="WIY73" s="264"/>
      <c r="WIZ73" s="264"/>
      <c r="WJA73" s="264"/>
      <c r="WJB73" s="264"/>
      <c r="WJC73" s="264"/>
      <c r="WJD73" s="264"/>
      <c r="WJE73" s="264"/>
      <c r="WJF73" s="264"/>
      <c r="WJG73" s="264"/>
      <c r="WJH73" s="264"/>
      <c r="WJI73" s="264"/>
      <c r="WJJ73" s="264"/>
      <c r="WJK73" s="264"/>
      <c r="WJL73" s="264"/>
      <c r="WJM73" s="264"/>
      <c r="WJN73" s="264"/>
      <c r="WJO73" s="264"/>
      <c r="WJP73" s="264"/>
      <c r="WJQ73" s="264"/>
      <c r="WJR73" s="264"/>
      <c r="WJS73" s="264"/>
      <c r="WJT73" s="264"/>
      <c r="WJU73" s="264"/>
      <c r="WJV73" s="264"/>
      <c r="WJW73" s="264"/>
      <c r="WJX73" s="264"/>
      <c r="WJY73" s="264"/>
      <c r="WJZ73" s="264"/>
      <c r="WKA73" s="264"/>
      <c r="WKB73" s="264"/>
      <c r="WKC73" s="264"/>
      <c r="WKD73" s="264"/>
      <c r="WKE73" s="264"/>
      <c r="WKF73" s="264"/>
      <c r="WKG73" s="264"/>
      <c r="WKH73" s="264"/>
      <c r="WKI73" s="264"/>
      <c r="WKJ73" s="264"/>
      <c r="WKK73" s="264"/>
      <c r="WKL73" s="264"/>
      <c r="WKM73" s="264"/>
      <c r="WKN73" s="264"/>
      <c r="WKO73" s="264"/>
      <c r="WKP73" s="264"/>
      <c r="WKQ73" s="264"/>
      <c r="WKR73" s="264"/>
      <c r="WKS73" s="264"/>
      <c r="WKT73" s="264"/>
      <c r="WKU73" s="264"/>
      <c r="WKV73" s="264"/>
      <c r="WKW73" s="264"/>
      <c r="WKX73" s="264"/>
      <c r="WKY73" s="264"/>
      <c r="WKZ73" s="264"/>
      <c r="WLA73" s="264"/>
      <c r="WLB73" s="264"/>
      <c r="WLC73" s="264"/>
      <c r="WLD73" s="264"/>
      <c r="WLE73" s="264"/>
      <c r="WLF73" s="264"/>
      <c r="WLG73" s="264"/>
      <c r="WLH73" s="264"/>
      <c r="WLI73" s="264"/>
      <c r="WLJ73" s="264"/>
      <c r="WLK73" s="264"/>
      <c r="WLL73" s="264"/>
      <c r="WLM73" s="264"/>
      <c r="WLN73" s="264"/>
      <c r="WLO73" s="264"/>
      <c r="WLP73" s="264"/>
      <c r="WLQ73" s="264"/>
      <c r="WLR73" s="264"/>
      <c r="WLS73" s="264"/>
      <c r="WLT73" s="264"/>
      <c r="WLU73" s="264"/>
      <c r="WLV73" s="264"/>
      <c r="WLW73" s="264"/>
      <c r="WLX73" s="264"/>
      <c r="WLY73" s="264"/>
      <c r="WLZ73" s="264"/>
      <c r="WMA73" s="264"/>
      <c r="WMB73" s="264"/>
      <c r="WMC73" s="264"/>
      <c r="WMD73" s="264"/>
      <c r="WME73" s="264"/>
      <c r="WMF73" s="264"/>
      <c r="WMG73" s="264"/>
      <c r="WMH73" s="264"/>
      <c r="WMI73" s="264"/>
      <c r="WMJ73" s="264"/>
      <c r="WMK73" s="264"/>
      <c r="WML73" s="264"/>
      <c r="WMM73" s="264"/>
      <c r="WMN73" s="264"/>
      <c r="WMO73" s="264"/>
      <c r="WMP73" s="264"/>
      <c r="WMQ73" s="264"/>
      <c r="WMR73" s="264"/>
      <c r="WMS73" s="264"/>
      <c r="WMT73" s="264"/>
      <c r="WMU73" s="264"/>
      <c r="WMV73" s="264"/>
      <c r="WMW73" s="264"/>
      <c r="WMX73" s="264"/>
      <c r="WMY73" s="264"/>
      <c r="WMZ73" s="264"/>
      <c r="WNA73" s="264"/>
      <c r="WNB73" s="264"/>
      <c r="WNC73" s="264"/>
      <c r="WND73" s="264"/>
      <c r="WNE73" s="264"/>
      <c r="WNF73" s="264"/>
      <c r="WNG73" s="264"/>
      <c r="WNH73" s="264"/>
      <c r="WNI73" s="264"/>
      <c r="WNJ73" s="264"/>
      <c r="WNK73" s="264"/>
      <c r="WNL73" s="264"/>
      <c r="WNM73" s="264"/>
      <c r="WNN73" s="264"/>
      <c r="WNO73" s="264"/>
      <c r="WNP73" s="264"/>
      <c r="WNQ73" s="264"/>
      <c r="WNR73" s="264"/>
      <c r="WNS73" s="264"/>
      <c r="WNT73" s="264"/>
      <c r="WNU73" s="264"/>
      <c r="WNV73" s="264"/>
      <c r="WNW73" s="264"/>
      <c r="WNX73" s="264"/>
      <c r="WNY73" s="264"/>
      <c r="WNZ73" s="264"/>
      <c r="WOA73" s="264"/>
      <c r="WOB73" s="264"/>
      <c r="WOC73" s="264"/>
      <c r="WOD73" s="264"/>
      <c r="WOE73" s="264"/>
      <c r="WOF73" s="264"/>
      <c r="WOG73" s="264"/>
      <c r="WOH73" s="264"/>
      <c r="WOI73" s="264"/>
      <c r="WOJ73" s="264"/>
      <c r="WOK73" s="264"/>
      <c r="WOL73" s="264"/>
      <c r="WOM73" s="264"/>
      <c r="WON73" s="264"/>
      <c r="WOO73" s="264"/>
      <c r="WOP73" s="264"/>
      <c r="WOQ73" s="264"/>
      <c r="WOR73" s="264"/>
      <c r="WOS73" s="264"/>
      <c r="WOT73" s="264"/>
      <c r="WOU73" s="264"/>
      <c r="WOV73" s="264"/>
      <c r="WOW73" s="264"/>
      <c r="WOX73" s="264"/>
      <c r="WOY73" s="264"/>
      <c r="WOZ73" s="264"/>
      <c r="WPA73" s="264"/>
      <c r="WPB73" s="264"/>
      <c r="WPC73" s="264"/>
      <c r="WPD73" s="264"/>
      <c r="WPE73" s="264"/>
      <c r="WPF73" s="264"/>
      <c r="WPG73" s="264"/>
      <c r="WPH73" s="264"/>
      <c r="WPI73" s="264"/>
      <c r="WPJ73" s="264"/>
      <c r="WPK73" s="264"/>
      <c r="WPL73" s="264"/>
      <c r="WPM73" s="264"/>
      <c r="WPN73" s="264"/>
      <c r="WPO73" s="264"/>
      <c r="WPP73" s="264"/>
      <c r="WPQ73" s="264"/>
      <c r="WPR73" s="264"/>
      <c r="WPS73" s="264"/>
      <c r="WPT73" s="264"/>
      <c r="WPU73" s="264"/>
      <c r="WPV73" s="264"/>
      <c r="WPW73" s="264"/>
      <c r="WPX73" s="264"/>
      <c r="WPY73" s="264"/>
      <c r="WPZ73" s="264"/>
      <c r="WQA73" s="264"/>
      <c r="WQB73" s="264"/>
      <c r="WQC73" s="264"/>
      <c r="WQD73" s="264"/>
      <c r="WQE73" s="264"/>
      <c r="WQF73" s="264"/>
      <c r="WQG73" s="264"/>
      <c r="WQH73" s="264"/>
      <c r="WQI73" s="264"/>
      <c r="WQJ73" s="264"/>
      <c r="WQK73" s="264"/>
      <c r="WQL73" s="264"/>
      <c r="WQM73" s="264"/>
      <c r="WQN73" s="264"/>
      <c r="WQO73" s="264"/>
      <c r="WQP73" s="264"/>
      <c r="WQQ73" s="264"/>
      <c r="WQR73" s="264"/>
      <c r="WQS73" s="264"/>
      <c r="WQT73" s="264"/>
      <c r="WQU73" s="264"/>
      <c r="WQV73" s="264"/>
      <c r="WQW73" s="264"/>
      <c r="WQX73" s="264"/>
      <c r="WQY73" s="264"/>
      <c r="WQZ73" s="264"/>
      <c r="WRA73" s="264"/>
      <c r="WRB73" s="264"/>
      <c r="WRC73" s="264"/>
      <c r="WRD73" s="264"/>
      <c r="WRE73" s="264"/>
      <c r="WRF73" s="264"/>
      <c r="WRG73" s="264"/>
      <c r="WRH73" s="264"/>
      <c r="WRI73" s="264"/>
      <c r="WRJ73" s="264"/>
      <c r="WRK73" s="264"/>
      <c r="WRL73" s="264"/>
      <c r="WRM73" s="264"/>
      <c r="WRN73" s="264"/>
      <c r="WRO73" s="264"/>
      <c r="WRP73" s="264"/>
      <c r="WRQ73" s="264"/>
      <c r="WRR73" s="264"/>
      <c r="WRS73" s="264"/>
      <c r="WRT73" s="264"/>
      <c r="WRU73" s="264"/>
      <c r="WRV73" s="264"/>
      <c r="WRW73" s="264"/>
      <c r="WRX73" s="264"/>
      <c r="WRY73" s="264"/>
      <c r="WRZ73" s="264"/>
      <c r="WSA73" s="264"/>
      <c r="WSB73" s="264"/>
      <c r="WSC73" s="264"/>
      <c r="WSD73" s="264"/>
      <c r="WSE73" s="264"/>
      <c r="WSF73" s="264"/>
      <c r="WSG73" s="264"/>
      <c r="WSH73" s="264"/>
      <c r="WSI73" s="264"/>
      <c r="WSJ73" s="264"/>
      <c r="WSK73" s="264"/>
      <c r="WSL73" s="264"/>
      <c r="WSM73" s="264"/>
      <c r="WSN73" s="264"/>
      <c r="WSO73" s="264"/>
      <c r="WSP73" s="264"/>
      <c r="WSQ73" s="264"/>
      <c r="WSR73" s="264"/>
      <c r="WSS73" s="264"/>
      <c r="WST73" s="264"/>
      <c r="WSU73" s="264"/>
      <c r="WSV73" s="264"/>
      <c r="WSW73" s="264"/>
      <c r="WSX73" s="264"/>
      <c r="WSY73" s="264"/>
      <c r="WSZ73" s="264"/>
      <c r="WTA73" s="264"/>
      <c r="WTB73" s="264"/>
      <c r="WTC73" s="264"/>
      <c r="WTD73" s="264"/>
      <c r="WTE73" s="264"/>
      <c r="WTF73" s="264"/>
      <c r="WTG73" s="264"/>
      <c r="WTH73" s="264"/>
      <c r="WTI73" s="264"/>
      <c r="WTJ73" s="264"/>
      <c r="WTK73" s="264"/>
      <c r="WTL73" s="264"/>
      <c r="WTM73" s="264"/>
      <c r="WTN73" s="264"/>
      <c r="WTO73" s="264"/>
      <c r="WTP73" s="264"/>
      <c r="WTQ73" s="264"/>
      <c r="WTR73" s="264"/>
      <c r="WTS73" s="264"/>
      <c r="WTT73" s="264"/>
      <c r="WTU73" s="264"/>
      <c r="WTV73" s="264"/>
      <c r="WTW73" s="264"/>
      <c r="WTX73" s="264"/>
      <c r="WTY73" s="264"/>
      <c r="WTZ73" s="264"/>
      <c r="WUA73" s="264"/>
      <c r="WUB73" s="264"/>
      <c r="WUC73" s="264"/>
      <c r="WUD73" s="264"/>
      <c r="WUE73" s="264"/>
      <c r="WUF73" s="264"/>
      <c r="WUG73" s="264"/>
      <c r="WUH73" s="264"/>
      <c r="WUI73" s="264"/>
      <c r="WUJ73" s="264"/>
      <c r="WUK73" s="264"/>
      <c r="WUL73" s="264"/>
      <c r="WUM73" s="264"/>
      <c r="WUN73" s="264"/>
      <c r="WUO73" s="264"/>
      <c r="WUP73" s="264"/>
      <c r="WUQ73" s="264"/>
      <c r="WUR73" s="264"/>
      <c r="WUS73" s="264"/>
      <c r="WUT73" s="264"/>
      <c r="WUU73" s="264"/>
      <c r="WUV73" s="264"/>
      <c r="WUW73" s="264"/>
      <c r="WUX73" s="264"/>
      <c r="WUY73" s="264"/>
      <c r="WUZ73" s="264"/>
      <c r="WVA73" s="264"/>
      <c r="WVB73" s="264"/>
      <c r="WVC73" s="264"/>
      <c r="WVD73" s="264"/>
      <c r="WVE73" s="264"/>
      <c r="WVF73" s="264"/>
      <c r="WVG73" s="264"/>
      <c r="WVH73" s="264"/>
      <c r="WVI73" s="264"/>
      <c r="WVJ73" s="264"/>
      <c r="WVK73" s="264"/>
      <c r="WVL73" s="264"/>
      <c r="WVM73" s="264"/>
      <c r="WVN73" s="264"/>
      <c r="WVO73" s="264"/>
      <c r="WVP73" s="264"/>
      <c r="WVQ73" s="264"/>
      <c r="WVR73" s="264"/>
      <c r="WVS73" s="264"/>
      <c r="WVT73" s="264"/>
      <c r="WVU73" s="264"/>
      <c r="WVV73" s="264"/>
      <c r="WVW73" s="264"/>
      <c r="WVX73" s="264"/>
      <c r="WVY73" s="264"/>
      <c r="WVZ73" s="264"/>
      <c r="WWA73" s="264"/>
      <c r="WWB73" s="264"/>
      <c r="WWC73" s="264"/>
      <c r="WWD73" s="264"/>
      <c r="WWE73" s="264"/>
      <c r="WWF73" s="264"/>
      <c r="WWG73" s="264"/>
      <c r="WWH73" s="264"/>
      <c r="WWI73" s="264"/>
      <c r="WWJ73" s="264"/>
      <c r="WWK73" s="264"/>
      <c r="WWL73" s="264"/>
      <c r="WWM73" s="264"/>
      <c r="WWN73" s="264"/>
      <c r="WWO73" s="264"/>
      <c r="WWP73" s="264"/>
      <c r="WWQ73" s="264"/>
      <c r="WWR73" s="264"/>
      <c r="WWS73" s="264"/>
      <c r="WWT73" s="264"/>
      <c r="WWU73" s="264"/>
      <c r="WWV73" s="264"/>
      <c r="WWW73" s="264"/>
      <c r="WWX73" s="264"/>
      <c r="WWY73" s="264"/>
      <c r="WWZ73" s="264"/>
      <c r="WXA73" s="264"/>
      <c r="WXB73" s="264"/>
      <c r="WXC73" s="264"/>
      <c r="WXD73" s="264"/>
      <c r="WXE73" s="264"/>
      <c r="WXF73" s="264"/>
      <c r="WXG73" s="264"/>
      <c r="WXH73" s="264"/>
      <c r="WXI73" s="264"/>
      <c r="WXJ73" s="264"/>
      <c r="WXK73" s="264"/>
      <c r="WXL73" s="264"/>
      <c r="WXM73" s="264"/>
      <c r="WXN73" s="264"/>
      <c r="WXO73" s="264"/>
      <c r="WXP73" s="264"/>
      <c r="WXQ73" s="264"/>
      <c r="WXR73" s="264"/>
      <c r="WXS73" s="264"/>
      <c r="WXT73" s="264"/>
      <c r="WXU73" s="264"/>
      <c r="WXV73" s="264"/>
      <c r="WXW73" s="264"/>
      <c r="WXX73" s="264"/>
      <c r="WXY73" s="264"/>
      <c r="WXZ73" s="264"/>
      <c r="WYA73" s="264"/>
      <c r="WYB73" s="264"/>
      <c r="WYC73" s="264"/>
      <c r="WYD73" s="264"/>
      <c r="WYE73" s="264"/>
      <c r="WYF73" s="264"/>
      <c r="WYG73" s="264"/>
      <c r="WYH73" s="264"/>
      <c r="WYI73" s="264"/>
      <c r="WYJ73" s="264"/>
      <c r="WYK73" s="264"/>
      <c r="WYL73" s="264"/>
      <c r="WYM73" s="264"/>
      <c r="WYN73" s="264"/>
      <c r="WYO73" s="264"/>
      <c r="WYP73" s="264"/>
      <c r="WYQ73" s="264"/>
      <c r="WYR73" s="264"/>
      <c r="WYS73" s="264"/>
      <c r="WYT73" s="264"/>
      <c r="WYU73" s="264"/>
      <c r="WYV73" s="264"/>
      <c r="WYW73" s="264"/>
      <c r="WYX73" s="264"/>
      <c r="WYY73" s="264"/>
      <c r="WYZ73" s="264"/>
      <c r="WZA73" s="264"/>
      <c r="WZB73" s="264"/>
      <c r="WZC73" s="264"/>
      <c r="WZD73" s="264"/>
      <c r="WZE73" s="264"/>
      <c r="WZF73" s="264"/>
      <c r="WZG73" s="264"/>
      <c r="WZH73" s="264"/>
      <c r="WZI73" s="264"/>
      <c r="WZJ73" s="264"/>
      <c r="WZK73" s="264"/>
      <c r="WZL73" s="264"/>
      <c r="WZM73" s="264"/>
      <c r="WZN73" s="264"/>
      <c r="WZO73" s="264"/>
      <c r="WZP73" s="264"/>
      <c r="WZQ73" s="264"/>
      <c r="WZR73" s="264"/>
      <c r="WZS73" s="264"/>
      <c r="WZT73" s="264"/>
      <c r="WZU73" s="264"/>
      <c r="WZV73" s="264"/>
      <c r="WZW73" s="264"/>
      <c r="WZX73" s="264"/>
      <c r="WZY73" s="264"/>
      <c r="WZZ73" s="264"/>
      <c r="XAA73" s="264"/>
      <c r="XAB73" s="264"/>
      <c r="XAC73" s="264"/>
      <c r="XAD73" s="264"/>
      <c r="XAE73" s="264"/>
      <c r="XAF73" s="264"/>
      <c r="XAG73" s="264"/>
      <c r="XAH73" s="264"/>
      <c r="XAI73" s="264"/>
      <c r="XAJ73" s="264"/>
      <c r="XAK73" s="264"/>
      <c r="XAL73" s="264"/>
      <c r="XAM73" s="264"/>
      <c r="XAN73" s="264"/>
      <c r="XAO73" s="264"/>
      <c r="XAP73" s="264"/>
      <c r="XAQ73" s="264"/>
      <c r="XAR73" s="264"/>
      <c r="XAS73" s="264"/>
      <c r="XAT73" s="264"/>
      <c r="XAU73" s="264"/>
      <c r="XAV73" s="264"/>
      <c r="XAW73" s="264"/>
      <c r="XAX73" s="264"/>
      <c r="XAY73" s="264"/>
      <c r="XAZ73" s="264"/>
      <c r="XBA73" s="264"/>
      <c r="XBB73" s="264"/>
      <c r="XBC73" s="264"/>
      <c r="XBD73" s="264"/>
      <c r="XBE73" s="264"/>
      <c r="XBF73" s="264"/>
      <c r="XBG73" s="264"/>
      <c r="XBH73" s="264"/>
      <c r="XBI73" s="264"/>
      <c r="XBJ73" s="264"/>
      <c r="XBK73" s="264"/>
      <c r="XBL73" s="264"/>
      <c r="XBM73" s="264"/>
      <c r="XBN73" s="264"/>
      <c r="XBO73" s="264"/>
      <c r="XBP73" s="264"/>
      <c r="XBQ73" s="264"/>
      <c r="XBR73" s="264"/>
      <c r="XBS73" s="264"/>
      <c r="XBT73" s="264"/>
      <c r="XBU73" s="264"/>
      <c r="XBV73" s="264"/>
      <c r="XBW73" s="264"/>
      <c r="XBX73" s="264"/>
      <c r="XBY73" s="264"/>
      <c r="XBZ73" s="264"/>
      <c r="XCA73" s="264"/>
      <c r="XCB73" s="264"/>
      <c r="XCC73" s="264"/>
      <c r="XCD73" s="264"/>
      <c r="XCE73" s="264"/>
      <c r="XCF73" s="264"/>
      <c r="XCG73" s="264"/>
      <c r="XCH73" s="264"/>
      <c r="XCI73" s="264"/>
      <c r="XCJ73" s="264"/>
      <c r="XCK73" s="264"/>
      <c r="XCL73" s="264"/>
      <c r="XCM73" s="264"/>
      <c r="XCN73" s="264"/>
      <c r="XCO73" s="264"/>
      <c r="XCP73" s="264"/>
      <c r="XCQ73" s="264"/>
      <c r="XCR73" s="264"/>
      <c r="XCS73" s="264"/>
      <c r="XCT73" s="264"/>
      <c r="XCU73" s="264"/>
      <c r="XCV73" s="264"/>
      <c r="XCW73" s="264"/>
      <c r="XCX73" s="264"/>
      <c r="XCY73" s="264"/>
      <c r="XCZ73" s="264"/>
      <c r="XDA73" s="264"/>
      <c r="XDB73" s="264"/>
      <c r="XDC73" s="264"/>
      <c r="XDD73" s="264"/>
      <c r="XDE73" s="264"/>
      <c r="XDF73" s="264"/>
      <c r="XDG73" s="264"/>
      <c r="XDH73" s="264"/>
      <c r="XDI73" s="264"/>
      <c r="XDJ73" s="264"/>
      <c r="XDK73" s="264"/>
      <c r="XDL73" s="264"/>
      <c r="XDM73" s="264"/>
      <c r="XDN73" s="264"/>
      <c r="XDO73" s="264"/>
      <c r="XDP73" s="264"/>
      <c r="XDQ73" s="264"/>
      <c r="XDR73" s="264"/>
      <c r="XDS73" s="264"/>
      <c r="XDT73" s="264"/>
      <c r="XDU73" s="264"/>
      <c r="XDV73" s="264"/>
      <c r="XDW73" s="264"/>
      <c r="XDX73" s="264"/>
      <c r="XDY73" s="264"/>
      <c r="XDZ73" s="264"/>
      <c r="XEA73" s="264"/>
      <c r="XEB73" s="264"/>
      <c r="XEC73" s="264"/>
      <c r="XED73" s="264"/>
      <c r="XEE73" s="264"/>
      <c r="XEF73" s="264"/>
      <c r="XEG73" s="264"/>
      <c r="XEH73" s="264"/>
      <c r="XEI73" s="264"/>
      <c r="XEJ73" s="264"/>
      <c r="XEK73" s="264"/>
      <c r="XEL73" s="264"/>
      <c r="XEM73" s="264"/>
      <c r="XEN73" s="264"/>
      <c r="XEO73" s="264"/>
      <c r="XEP73" s="264"/>
      <c r="XEQ73" s="264"/>
      <c r="XER73" s="264"/>
      <c r="XES73" s="264"/>
      <c r="XET73" s="264"/>
      <c r="XEU73" s="264"/>
      <c r="XEV73" s="264"/>
      <c r="XEW73" s="264"/>
      <c r="XEX73" s="264"/>
      <c r="XEY73" s="264"/>
      <c r="XEZ73" s="264"/>
      <c r="XFA73" s="264"/>
      <c r="XFB73" s="264"/>
      <c r="XFC73" s="264"/>
    </row>
    <row r="74" spans="1:16383" s="267" customFormat="1" ht="12.75" hidden="1" customHeight="1" x14ac:dyDescent="0.3">
      <c r="A74" s="264"/>
      <c r="B74" s="264"/>
      <c r="C74" s="264"/>
      <c r="E74" s="266"/>
      <c r="F74" s="289"/>
      <c r="H74" s="268"/>
      <c r="I74" s="264"/>
      <c r="J74" s="264"/>
      <c r="K74" s="264"/>
      <c r="L74" s="264"/>
      <c r="M74" s="264"/>
      <c r="N74" s="264"/>
      <c r="O74" s="264"/>
      <c r="P74" s="264"/>
      <c r="Q74" s="264"/>
      <c r="R74" s="264"/>
      <c r="S74" s="264"/>
      <c r="T74" s="264"/>
      <c r="U74" s="264"/>
      <c r="V74" s="264"/>
      <c r="W74" s="264"/>
      <c r="X74" s="264"/>
      <c r="Y74" s="264"/>
      <c r="Z74" s="264"/>
      <c r="AA74" s="264"/>
      <c r="AB74" s="264"/>
      <c r="AC74" s="264"/>
      <c r="AD74" s="264"/>
      <c r="AE74" s="264"/>
      <c r="AF74" s="264"/>
      <c r="AG74" s="264"/>
      <c r="AH74" s="264"/>
      <c r="AI74" s="264"/>
      <c r="AJ74" s="264"/>
      <c r="AK74" s="264"/>
      <c r="AL74" s="264"/>
      <c r="AM74" s="264"/>
      <c r="AN74" s="264"/>
      <c r="AO74" s="264"/>
      <c r="AP74" s="264"/>
      <c r="AQ74" s="264"/>
      <c r="AR74" s="264"/>
      <c r="AS74" s="264"/>
      <c r="AT74" s="264"/>
      <c r="AU74" s="264"/>
      <c r="AV74" s="264"/>
      <c r="AW74" s="264"/>
      <c r="AX74" s="264"/>
      <c r="AY74" s="264"/>
      <c r="AZ74" s="264"/>
      <c r="BA74" s="264"/>
      <c r="BB74" s="264"/>
      <c r="BC74" s="264"/>
      <c r="BD74" s="264"/>
      <c r="BE74" s="264"/>
      <c r="BF74" s="264"/>
      <c r="BG74" s="264"/>
      <c r="BH74" s="264"/>
      <c r="BI74" s="264"/>
      <c r="BJ74" s="264"/>
      <c r="BK74" s="264"/>
      <c r="BL74" s="264"/>
      <c r="BM74" s="264"/>
      <c r="BN74" s="264"/>
      <c r="BO74" s="264"/>
      <c r="BP74" s="264"/>
      <c r="BQ74" s="264"/>
      <c r="BR74" s="264"/>
      <c r="BS74" s="264"/>
      <c r="BT74" s="264"/>
      <c r="BU74" s="264"/>
      <c r="BV74" s="264"/>
      <c r="BW74" s="264"/>
      <c r="BX74" s="264"/>
      <c r="BY74" s="264"/>
      <c r="BZ74" s="264"/>
      <c r="CA74" s="264"/>
      <c r="CB74" s="264"/>
      <c r="CC74" s="264"/>
      <c r="CD74" s="264"/>
      <c r="CE74" s="264"/>
      <c r="CF74" s="264"/>
      <c r="CG74" s="264"/>
      <c r="CH74" s="264"/>
      <c r="CI74" s="264"/>
      <c r="CJ74" s="264"/>
      <c r="CK74" s="264"/>
      <c r="CL74" s="264"/>
      <c r="CM74" s="264"/>
      <c r="CN74" s="264"/>
      <c r="CO74" s="264"/>
      <c r="CP74" s="264"/>
      <c r="CQ74" s="264"/>
      <c r="CR74" s="264"/>
      <c r="CS74" s="264"/>
      <c r="CT74" s="264"/>
      <c r="CU74" s="264"/>
      <c r="CV74" s="264"/>
      <c r="CW74" s="264"/>
      <c r="CX74" s="264"/>
      <c r="CY74" s="264"/>
      <c r="CZ74" s="264"/>
      <c r="DA74" s="264"/>
      <c r="DB74" s="264"/>
      <c r="DC74" s="264"/>
      <c r="DD74" s="264"/>
      <c r="DE74" s="264"/>
      <c r="DF74" s="264"/>
      <c r="DG74" s="264"/>
      <c r="DH74" s="264"/>
      <c r="DI74" s="264"/>
      <c r="DJ74" s="264"/>
      <c r="DK74" s="264"/>
      <c r="DL74" s="264"/>
      <c r="DM74" s="264"/>
      <c r="DN74" s="264"/>
      <c r="DO74" s="264"/>
      <c r="DP74" s="264"/>
      <c r="DQ74" s="264"/>
      <c r="DR74" s="264"/>
      <c r="DS74" s="264"/>
      <c r="DT74" s="264"/>
      <c r="DU74" s="264"/>
      <c r="DV74" s="264"/>
      <c r="DW74" s="264"/>
      <c r="DX74" s="264"/>
      <c r="DY74" s="264"/>
      <c r="DZ74" s="264"/>
      <c r="EA74" s="264"/>
      <c r="EB74" s="264"/>
      <c r="EC74" s="264"/>
      <c r="ED74" s="264"/>
      <c r="EE74" s="264"/>
      <c r="EF74" s="264"/>
      <c r="EG74" s="264"/>
      <c r="EH74" s="264"/>
      <c r="EI74" s="264"/>
      <c r="EJ74" s="264"/>
      <c r="EK74" s="264"/>
      <c r="EL74" s="264"/>
      <c r="EM74" s="264"/>
      <c r="EN74" s="264"/>
      <c r="EO74" s="264"/>
      <c r="EP74" s="264"/>
      <c r="EQ74" s="264"/>
      <c r="ER74" s="264"/>
      <c r="ES74" s="264"/>
      <c r="ET74" s="264"/>
      <c r="EU74" s="264"/>
      <c r="EV74" s="264"/>
      <c r="EW74" s="264"/>
      <c r="EX74" s="264"/>
      <c r="EY74" s="264"/>
      <c r="EZ74" s="264"/>
      <c r="FA74" s="264"/>
      <c r="FB74" s="264"/>
      <c r="FC74" s="264"/>
      <c r="FD74" s="264"/>
      <c r="FE74" s="264"/>
      <c r="FF74" s="264"/>
      <c r="FG74" s="264"/>
      <c r="FH74" s="264"/>
      <c r="FI74" s="264"/>
      <c r="FJ74" s="264"/>
      <c r="FK74" s="264"/>
      <c r="FL74" s="264"/>
      <c r="FM74" s="264"/>
      <c r="FN74" s="264"/>
      <c r="FO74" s="264"/>
      <c r="FP74" s="264"/>
      <c r="FQ74" s="264"/>
      <c r="FR74" s="264"/>
      <c r="FS74" s="264"/>
      <c r="FT74" s="264"/>
      <c r="FU74" s="264"/>
      <c r="FV74" s="264"/>
      <c r="FW74" s="264"/>
      <c r="FX74" s="264"/>
      <c r="FY74" s="264"/>
      <c r="FZ74" s="264"/>
      <c r="GA74" s="264"/>
      <c r="GB74" s="264"/>
      <c r="GC74" s="264"/>
      <c r="GD74" s="264"/>
      <c r="GE74" s="264"/>
      <c r="GF74" s="264"/>
      <c r="GG74" s="264"/>
      <c r="GH74" s="264"/>
      <c r="GI74" s="264"/>
      <c r="GJ74" s="264"/>
      <c r="GK74" s="264"/>
      <c r="GL74" s="264"/>
      <c r="GM74" s="264"/>
      <c r="GN74" s="264"/>
      <c r="GO74" s="264"/>
      <c r="GP74" s="264"/>
      <c r="GQ74" s="264"/>
      <c r="GR74" s="264"/>
      <c r="GS74" s="264"/>
      <c r="GT74" s="264"/>
      <c r="GU74" s="264"/>
      <c r="GV74" s="264"/>
      <c r="GW74" s="264"/>
      <c r="GX74" s="264"/>
      <c r="GY74" s="264"/>
      <c r="GZ74" s="264"/>
      <c r="HA74" s="264"/>
      <c r="HB74" s="264"/>
      <c r="HC74" s="264"/>
      <c r="HD74" s="264"/>
      <c r="HE74" s="264"/>
      <c r="HF74" s="264"/>
      <c r="HG74" s="264"/>
      <c r="HH74" s="264"/>
      <c r="HI74" s="264"/>
      <c r="HJ74" s="264"/>
      <c r="HK74" s="264"/>
      <c r="HL74" s="264"/>
      <c r="HM74" s="264"/>
      <c r="HN74" s="264"/>
      <c r="HO74" s="264"/>
      <c r="HP74" s="264"/>
      <c r="HQ74" s="264"/>
      <c r="HR74" s="264"/>
      <c r="HS74" s="264"/>
      <c r="HT74" s="264"/>
      <c r="HU74" s="264"/>
      <c r="HV74" s="264"/>
      <c r="HW74" s="264"/>
      <c r="HX74" s="264"/>
      <c r="HY74" s="264"/>
      <c r="HZ74" s="264"/>
      <c r="IA74" s="264"/>
      <c r="IB74" s="264"/>
      <c r="IC74" s="264"/>
      <c r="ID74" s="264"/>
      <c r="IE74" s="264"/>
      <c r="IF74" s="264"/>
      <c r="IG74" s="264"/>
      <c r="IH74" s="264"/>
      <c r="II74" s="264"/>
      <c r="IJ74" s="264"/>
      <c r="IK74" s="264"/>
      <c r="IL74" s="264"/>
      <c r="IM74" s="264"/>
      <c r="IN74" s="264"/>
      <c r="IO74" s="264"/>
      <c r="IP74" s="264"/>
      <c r="IQ74" s="264"/>
      <c r="IR74" s="264"/>
      <c r="IS74" s="264"/>
      <c r="IT74" s="264"/>
      <c r="IU74" s="264"/>
      <c r="IV74" s="264"/>
      <c r="IW74" s="264"/>
      <c r="IX74" s="264"/>
      <c r="IY74" s="264"/>
      <c r="IZ74" s="264"/>
      <c r="JA74" s="264"/>
      <c r="JB74" s="264"/>
      <c r="JC74" s="264"/>
      <c r="JD74" s="264"/>
      <c r="JE74" s="264"/>
      <c r="JF74" s="264"/>
      <c r="JG74" s="264"/>
      <c r="JH74" s="264"/>
      <c r="JI74" s="264"/>
      <c r="JJ74" s="264"/>
      <c r="JK74" s="264"/>
      <c r="JL74" s="264"/>
      <c r="JM74" s="264"/>
      <c r="JN74" s="264"/>
      <c r="JO74" s="264"/>
      <c r="JP74" s="264"/>
      <c r="JQ74" s="264"/>
      <c r="JR74" s="264"/>
      <c r="JS74" s="264"/>
      <c r="JT74" s="264"/>
      <c r="JU74" s="264"/>
      <c r="JV74" s="264"/>
      <c r="JW74" s="264"/>
      <c r="JX74" s="264"/>
      <c r="JY74" s="264"/>
      <c r="JZ74" s="264"/>
      <c r="KA74" s="264"/>
      <c r="KB74" s="264"/>
      <c r="KC74" s="264"/>
      <c r="KD74" s="264"/>
      <c r="KE74" s="264"/>
      <c r="KF74" s="264"/>
      <c r="KG74" s="264"/>
      <c r="KH74" s="264"/>
      <c r="KI74" s="264"/>
      <c r="KJ74" s="264"/>
      <c r="KK74" s="264"/>
      <c r="KL74" s="264"/>
      <c r="KM74" s="264"/>
      <c r="KN74" s="264"/>
      <c r="KO74" s="264"/>
      <c r="KP74" s="264"/>
      <c r="KQ74" s="264"/>
      <c r="KR74" s="264"/>
      <c r="KS74" s="264"/>
      <c r="KT74" s="264"/>
      <c r="KU74" s="264"/>
      <c r="KV74" s="264"/>
      <c r="KW74" s="264"/>
      <c r="KX74" s="264"/>
      <c r="KY74" s="264"/>
      <c r="KZ74" s="264"/>
      <c r="LA74" s="264"/>
      <c r="LB74" s="264"/>
      <c r="LC74" s="264"/>
      <c r="LD74" s="264"/>
      <c r="LE74" s="264"/>
      <c r="LF74" s="264"/>
      <c r="LG74" s="264"/>
      <c r="LH74" s="264"/>
      <c r="LI74" s="264"/>
      <c r="LJ74" s="264"/>
      <c r="LK74" s="264"/>
      <c r="LL74" s="264"/>
      <c r="LM74" s="264"/>
      <c r="LN74" s="264"/>
      <c r="LO74" s="264"/>
      <c r="LP74" s="264"/>
      <c r="LQ74" s="264"/>
      <c r="LR74" s="264"/>
      <c r="LS74" s="264"/>
      <c r="LT74" s="264"/>
      <c r="LU74" s="264"/>
      <c r="LV74" s="264"/>
      <c r="LW74" s="264"/>
      <c r="LX74" s="264"/>
      <c r="LY74" s="264"/>
      <c r="LZ74" s="264"/>
      <c r="MA74" s="264"/>
      <c r="MB74" s="264"/>
      <c r="MC74" s="264"/>
      <c r="MD74" s="264"/>
      <c r="ME74" s="264"/>
      <c r="MF74" s="264"/>
      <c r="MG74" s="264"/>
      <c r="MH74" s="264"/>
      <c r="MI74" s="264"/>
      <c r="MJ74" s="264"/>
      <c r="MK74" s="264"/>
      <c r="ML74" s="264"/>
      <c r="MM74" s="264"/>
      <c r="MN74" s="264"/>
      <c r="MO74" s="264"/>
      <c r="MP74" s="264"/>
      <c r="MQ74" s="264"/>
      <c r="MR74" s="264"/>
      <c r="MS74" s="264"/>
      <c r="MT74" s="264"/>
      <c r="MU74" s="264"/>
      <c r="MV74" s="264"/>
      <c r="MW74" s="264"/>
      <c r="MX74" s="264"/>
      <c r="MY74" s="264"/>
      <c r="MZ74" s="264"/>
      <c r="NA74" s="264"/>
      <c r="NB74" s="264"/>
      <c r="NC74" s="264"/>
      <c r="ND74" s="264"/>
      <c r="NE74" s="264"/>
      <c r="NF74" s="264"/>
      <c r="NG74" s="264"/>
      <c r="NH74" s="264"/>
      <c r="NI74" s="264"/>
      <c r="NJ74" s="264"/>
      <c r="NK74" s="264"/>
      <c r="NL74" s="264"/>
      <c r="NM74" s="264"/>
      <c r="NN74" s="264"/>
      <c r="NO74" s="264"/>
      <c r="NP74" s="264"/>
      <c r="NQ74" s="264"/>
      <c r="NR74" s="264"/>
      <c r="NS74" s="264"/>
      <c r="NT74" s="264"/>
      <c r="NU74" s="264"/>
      <c r="NV74" s="264"/>
      <c r="NW74" s="264"/>
      <c r="NX74" s="264"/>
      <c r="NY74" s="264"/>
      <c r="NZ74" s="264"/>
      <c r="OA74" s="264"/>
      <c r="OB74" s="264"/>
      <c r="OC74" s="264"/>
      <c r="OD74" s="264"/>
      <c r="OE74" s="264"/>
      <c r="OF74" s="264"/>
      <c r="OG74" s="264"/>
      <c r="OH74" s="264"/>
      <c r="OI74" s="264"/>
      <c r="OJ74" s="264"/>
      <c r="OK74" s="264"/>
      <c r="OL74" s="264"/>
      <c r="OM74" s="264"/>
      <c r="ON74" s="264"/>
      <c r="OO74" s="264"/>
      <c r="OP74" s="264"/>
      <c r="OQ74" s="264"/>
      <c r="OR74" s="264"/>
      <c r="OS74" s="264"/>
      <c r="OT74" s="264"/>
      <c r="OU74" s="264"/>
      <c r="OV74" s="264"/>
      <c r="OW74" s="264"/>
      <c r="OX74" s="264"/>
      <c r="OY74" s="264"/>
      <c r="OZ74" s="264"/>
      <c r="PA74" s="264"/>
      <c r="PB74" s="264"/>
      <c r="PC74" s="264"/>
      <c r="PD74" s="264"/>
      <c r="PE74" s="264"/>
      <c r="PF74" s="264"/>
      <c r="PG74" s="264"/>
      <c r="PH74" s="264"/>
      <c r="PI74" s="264"/>
      <c r="PJ74" s="264"/>
      <c r="PK74" s="264"/>
      <c r="PL74" s="264"/>
      <c r="PM74" s="264"/>
      <c r="PN74" s="264"/>
      <c r="PO74" s="264"/>
      <c r="PP74" s="264"/>
      <c r="PQ74" s="264"/>
      <c r="PR74" s="264"/>
      <c r="PS74" s="264"/>
      <c r="PT74" s="264"/>
      <c r="PU74" s="264"/>
      <c r="PV74" s="264"/>
      <c r="PW74" s="264"/>
      <c r="PX74" s="264"/>
      <c r="PY74" s="264"/>
      <c r="PZ74" s="264"/>
      <c r="QA74" s="264"/>
      <c r="QB74" s="264"/>
      <c r="QC74" s="264"/>
      <c r="QD74" s="264"/>
      <c r="QE74" s="264"/>
      <c r="QF74" s="264"/>
      <c r="QG74" s="264"/>
      <c r="QH74" s="264"/>
      <c r="QI74" s="264"/>
      <c r="QJ74" s="264"/>
      <c r="QK74" s="264"/>
      <c r="QL74" s="264"/>
      <c r="QM74" s="264"/>
      <c r="QN74" s="264"/>
      <c r="QO74" s="264"/>
      <c r="QP74" s="264"/>
      <c r="QQ74" s="264"/>
      <c r="QR74" s="264"/>
      <c r="QS74" s="264"/>
      <c r="QT74" s="264"/>
      <c r="QU74" s="264"/>
      <c r="QV74" s="264"/>
      <c r="QW74" s="264"/>
      <c r="QX74" s="264"/>
      <c r="QY74" s="264"/>
      <c r="QZ74" s="264"/>
      <c r="RA74" s="264"/>
      <c r="RB74" s="264"/>
      <c r="RC74" s="264"/>
      <c r="RD74" s="264"/>
      <c r="RE74" s="264"/>
      <c r="RF74" s="264"/>
      <c r="RG74" s="264"/>
      <c r="RH74" s="264"/>
      <c r="RI74" s="264"/>
      <c r="RJ74" s="264"/>
      <c r="RK74" s="264"/>
      <c r="RL74" s="264"/>
      <c r="RM74" s="264"/>
      <c r="RN74" s="264"/>
      <c r="RO74" s="264"/>
      <c r="RP74" s="264"/>
      <c r="RQ74" s="264"/>
      <c r="RR74" s="264"/>
      <c r="RS74" s="264"/>
      <c r="RT74" s="264"/>
      <c r="RU74" s="264"/>
      <c r="RV74" s="264"/>
      <c r="RW74" s="264"/>
      <c r="RX74" s="264"/>
      <c r="RY74" s="264"/>
      <c r="RZ74" s="264"/>
      <c r="SA74" s="264"/>
      <c r="SB74" s="264"/>
      <c r="SC74" s="264"/>
      <c r="SD74" s="264"/>
      <c r="SE74" s="264"/>
      <c r="SF74" s="264"/>
      <c r="SG74" s="264"/>
      <c r="SH74" s="264"/>
      <c r="SI74" s="264"/>
      <c r="SJ74" s="264"/>
      <c r="SK74" s="264"/>
      <c r="SL74" s="264"/>
      <c r="SM74" s="264"/>
      <c r="SN74" s="264"/>
      <c r="SO74" s="264"/>
      <c r="SP74" s="264"/>
      <c r="SQ74" s="264"/>
      <c r="SR74" s="264"/>
      <c r="SS74" s="264"/>
      <c r="ST74" s="264"/>
      <c r="SU74" s="264"/>
      <c r="SV74" s="264"/>
      <c r="SW74" s="264"/>
      <c r="SX74" s="264"/>
      <c r="SY74" s="264"/>
      <c r="SZ74" s="264"/>
      <c r="TA74" s="264"/>
      <c r="TB74" s="264"/>
      <c r="TC74" s="264"/>
      <c r="TD74" s="264"/>
      <c r="TE74" s="264"/>
      <c r="TF74" s="264"/>
      <c r="TG74" s="264"/>
      <c r="TH74" s="264"/>
      <c r="TI74" s="264"/>
      <c r="TJ74" s="264"/>
      <c r="TK74" s="264"/>
      <c r="TL74" s="264"/>
      <c r="TM74" s="264"/>
      <c r="TN74" s="264"/>
      <c r="TO74" s="264"/>
      <c r="TP74" s="264"/>
      <c r="TQ74" s="264"/>
      <c r="TR74" s="264"/>
      <c r="TS74" s="264"/>
      <c r="TT74" s="264"/>
      <c r="TU74" s="264"/>
      <c r="TV74" s="264"/>
      <c r="TW74" s="264"/>
      <c r="TX74" s="264"/>
      <c r="TY74" s="264"/>
      <c r="TZ74" s="264"/>
      <c r="UA74" s="264"/>
      <c r="UB74" s="264"/>
      <c r="UC74" s="264"/>
      <c r="UD74" s="264"/>
      <c r="UE74" s="264"/>
      <c r="UF74" s="264"/>
      <c r="UG74" s="264"/>
      <c r="UH74" s="264"/>
      <c r="UI74" s="264"/>
      <c r="UJ74" s="264"/>
      <c r="UK74" s="264"/>
      <c r="UL74" s="264"/>
      <c r="UM74" s="264"/>
      <c r="UN74" s="264"/>
      <c r="UO74" s="264"/>
      <c r="UP74" s="264"/>
      <c r="UQ74" s="264"/>
      <c r="UR74" s="264"/>
      <c r="US74" s="264"/>
      <c r="UT74" s="264"/>
      <c r="UU74" s="264"/>
      <c r="UV74" s="264"/>
      <c r="UW74" s="264"/>
      <c r="UX74" s="264"/>
      <c r="UY74" s="264"/>
      <c r="UZ74" s="264"/>
      <c r="VA74" s="264"/>
      <c r="VB74" s="264"/>
      <c r="VC74" s="264"/>
      <c r="VD74" s="264"/>
      <c r="VE74" s="264"/>
      <c r="VF74" s="264"/>
      <c r="VG74" s="264"/>
      <c r="VH74" s="264"/>
      <c r="VI74" s="264"/>
      <c r="VJ74" s="264"/>
      <c r="VK74" s="264"/>
      <c r="VL74" s="264"/>
      <c r="VM74" s="264"/>
      <c r="VN74" s="264"/>
      <c r="VO74" s="264"/>
      <c r="VP74" s="264"/>
      <c r="VQ74" s="264"/>
      <c r="VR74" s="264"/>
      <c r="VS74" s="264"/>
      <c r="VT74" s="264"/>
      <c r="VU74" s="264"/>
      <c r="VV74" s="264"/>
      <c r="VW74" s="264"/>
      <c r="VX74" s="264"/>
      <c r="VY74" s="264"/>
      <c r="VZ74" s="264"/>
      <c r="WA74" s="264"/>
      <c r="WB74" s="264"/>
      <c r="WC74" s="264"/>
      <c r="WD74" s="264"/>
      <c r="WE74" s="264"/>
      <c r="WF74" s="264"/>
      <c r="WG74" s="264"/>
      <c r="WH74" s="264"/>
      <c r="WI74" s="264"/>
      <c r="WJ74" s="264"/>
      <c r="WK74" s="264"/>
      <c r="WL74" s="264"/>
      <c r="WM74" s="264"/>
      <c r="WN74" s="264"/>
      <c r="WO74" s="264"/>
      <c r="WP74" s="264"/>
      <c r="WQ74" s="264"/>
      <c r="WR74" s="264"/>
      <c r="WS74" s="264"/>
      <c r="WT74" s="264"/>
      <c r="WU74" s="264"/>
      <c r="WV74" s="264"/>
      <c r="WW74" s="264"/>
      <c r="WX74" s="264"/>
      <c r="WY74" s="264"/>
      <c r="WZ74" s="264"/>
      <c r="XA74" s="264"/>
      <c r="XB74" s="264"/>
      <c r="XC74" s="264"/>
      <c r="XD74" s="264"/>
      <c r="XE74" s="264"/>
      <c r="XF74" s="264"/>
      <c r="XG74" s="264"/>
      <c r="XH74" s="264"/>
      <c r="XI74" s="264"/>
      <c r="XJ74" s="264"/>
      <c r="XK74" s="264"/>
      <c r="XL74" s="264"/>
      <c r="XM74" s="264"/>
      <c r="XN74" s="264"/>
      <c r="XO74" s="264"/>
      <c r="XP74" s="264"/>
      <c r="XQ74" s="264"/>
      <c r="XR74" s="264"/>
      <c r="XS74" s="264"/>
      <c r="XT74" s="264"/>
      <c r="XU74" s="264"/>
      <c r="XV74" s="264"/>
      <c r="XW74" s="264"/>
      <c r="XX74" s="264"/>
      <c r="XY74" s="264"/>
      <c r="XZ74" s="264"/>
      <c r="YA74" s="264"/>
      <c r="YB74" s="264"/>
      <c r="YC74" s="264"/>
      <c r="YD74" s="264"/>
      <c r="YE74" s="264"/>
      <c r="YF74" s="264"/>
      <c r="YG74" s="264"/>
      <c r="YH74" s="264"/>
      <c r="YI74" s="264"/>
      <c r="YJ74" s="264"/>
      <c r="YK74" s="264"/>
      <c r="YL74" s="264"/>
      <c r="YM74" s="264"/>
      <c r="YN74" s="264"/>
      <c r="YO74" s="264"/>
      <c r="YP74" s="264"/>
      <c r="YQ74" s="264"/>
      <c r="YR74" s="264"/>
      <c r="YS74" s="264"/>
      <c r="YT74" s="264"/>
      <c r="YU74" s="264"/>
      <c r="YV74" s="264"/>
      <c r="YW74" s="264"/>
      <c r="YX74" s="264"/>
      <c r="YY74" s="264"/>
      <c r="YZ74" s="264"/>
      <c r="ZA74" s="264"/>
      <c r="ZB74" s="264"/>
      <c r="ZC74" s="264"/>
      <c r="ZD74" s="264"/>
      <c r="ZE74" s="264"/>
      <c r="ZF74" s="264"/>
      <c r="ZG74" s="264"/>
      <c r="ZH74" s="264"/>
      <c r="ZI74" s="264"/>
      <c r="ZJ74" s="264"/>
      <c r="ZK74" s="264"/>
      <c r="ZL74" s="264"/>
      <c r="ZM74" s="264"/>
      <c r="ZN74" s="264"/>
      <c r="ZO74" s="264"/>
      <c r="ZP74" s="264"/>
      <c r="ZQ74" s="264"/>
      <c r="ZR74" s="264"/>
      <c r="ZS74" s="264"/>
      <c r="ZT74" s="264"/>
      <c r="ZU74" s="264"/>
      <c r="ZV74" s="264"/>
      <c r="ZW74" s="264"/>
      <c r="ZX74" s="264"/>
      <c r="ZY74" s="264"/>
      <c r="ZZ74" s="264"/>
      <c r="AAA74" s="264"/>
      <c r="AAB74" s="264"/>
      <c r="AAC74" s="264"/>
      <c r="AAD74" s="264"/>
      <c r="AAE74" s="264"/>
      <c r="AAF74" s="264"/>
      <c r="AAG74" s="264"/>
      <c r="AAH74" s="264"/>
      <c r="AAI74" s="264"/>
      <c r="AAJ74" s="264"/>
      <c r="AAK74" s="264"/>
      <c r="AAL74" s="264"/>
      <c r="AAM74" s="264"/>
      <c r="AAN74" s="264"/>
      <c r="AAO74" s="264"/>
      <c r="AAP74" s="264"/>
      <c r="AAQ74" s="264"/>
      <c r="AAR74" s="264"/>
      <c r="AAS74" s="264"/>
      <c r="AAT74" s="264"/>
      <c r="AAU74" s="264"/>
      <c r="AAV74" s="264"/>
      <c r="AAW74" s="264"/>
      <c r="AAX74" s="264"/>
      <c r="AAY74" s="264"/>
      <c r="AAZ74" s="264"/>
      <c r="ABA74" s="264"/>
      <c r="ABB74" s="264"/>
      <c r="ABC74" s="264"/>
      <c r="ABD74" s="264"/>
      <c r="ABE74" s="264"/>
      <c r="ABF74" s="264"/>
      <c r="ABG74" s="264"/>
      <c r="ABH74" s="264"/>
      <c r="ABI74" s="264"/>
      <c r="ABJ74" s="264"/>
      <c r="ABK74" s="264"/>
      <c r="ABL74" s="264"/>
      <c r="ABM74" s="264"/>
      <c r="ABN74" s="264"/>
      <c r="ABO74" s="264"/>
      <c r="ABP74" s="264"/>
      <c r="ABQ74" s="264"/>
      <c r="ABR74" s="264"/>
      <c r="ABS74" s="264"/>
      <c r="ABT74" s="264"/>
      <c r="ABU74" s="264"/>
      <c r="ABV74" s="264"/>
      <c r="ABW74" s="264"/>
      <c r="ABX74" s="264"/>
      <c r="ABY74" s="264"/>
      <c r="ABZ74" s="264"/>
      <c r="ACA74" s="264"/>
      <c r="ACB74" s="264"/>
      <c r="ACC74" s="264"/>
      <c r="ACD74" s="264"/>
      <c r="ACE74" s="264"/>
      <c r="ACF74" s="264"/>
      <c r="ACG74" s="264"/>
      <c r="ACH74" s="264"/>
      <c r="ACI74" s="264"/>
      <c r="ACJ74" s="264"/>
      <c r="ACK74" s="264"/>
      <c r="ACL74" s="264"/>
      <c r="ACM74" s="264"/>
      <c r="ACN74" s="264"/>
      <c r="ACO74" s="264"/>
      <c r="ACP74" s="264"/>
      <c r="ACQ74" s="264"/>
      <c r="ACR74" s="264"/>
      <c r="ACS74" s="264"/>
      <c r="ACT74" s="264"/>
      <c r="ACU74" s="264"/>
      <c r="ACV74" s="264"/>
      <c r="ACW74" s="264"/>
      <c r="ACX74" s="264"/>
      <c r="ACY74" s="264"/>
      <c r="ACZ74" s="264"/>
      <c r="ADA74" s="264"/>
      <c r="ADB74" s="264"/>
      <c r="ADC74" s="264"/>
      <c r="ADD74" s="264"/>
      <c r="ADE74" s="264"/>
      <c r="ADF74" s="264"/>
      <c r="ADG74" s="264"/>
      <c r="ADH74" s="264"/>
      <c r="ADI74" s="264"/>
      <c r="ADJ74" s="264"/>
      <c r="ADK74" s="264"/>
      <c r="ADL74" s="264"/>
      <c r="ADM74" s="264"/>
      <c r="ADN74" s="264"/>
      <c r="ADO74" s="264"/>
      <c r="ADP74" s="264"/>
      <c r="ADQ74" s="264"/>
      <c r="ADR74" s="264"/>
      <c r="ADS74" s="264"/>
      <c r="ADT74" s="264"/>
      <c r="ADU74" s="264"/>
      <c r="ADV74" s="264"/>
      <c r="ADW74" s="264"/>
      <c r="ADX74" s="264"/>
      <c r="ADY74" s="264"/>
      <c r="ADZ74" s="264"/>
      <c r="AEA74" s="264"/>
      <c r="AEB74" s="264"/>
      <c r="AEC74" s="264"/>
      <c r="AED74" s="264"/>
      <c r="AEE74" s="264"/>
      <c r="AEF74" s="264"/>
      <c r="AEG74" s="264"/>
      <c r="AEH74" s="264"/>
      <c r="AEI74" s="264"/>
      <c r="AEJ74" s="264"/>
      <c r="AEK74" s="264"/>
      <c r="AEL74" s="264"/>
      <c r="AEM74" s="264"/>
      <c r="AEN74" s="264"/>
      <c r="AEO74" s="264"/>
      <c r="AEP74" s="264"/>
      <c r="AEQ74" s="264"/>
      <c r="AER74" s="264"/>
      <c r="AES74" s="264"/>
      <c r="AET74" s="264"/>
      <c r="AEU74" s="264"/>
      <c r="AEV74" s="264"/>
      <c r="AEW74" s="264"/>
      <c r="AEX74" s="264"/>
      <c r="AEY74" s="264"/>
      <c r="AEZ74" s="264"/>
      <c r="AFA74" s="264"/>
      <c r="AFB74" s="264"/>
      <c r="AFC74" s="264"/>
      <c r="AFD74" s="264"/>
      <c r="AFE74" s="264"/>
      <c r="AFF74" s="264"/>
      <c r="AFG74" s="264"/>
      <c r="AFH74" s="264"/>
      <c r="AFI74" s="264"/>
      <c r="AFJ74" s="264"/>
      <c r="AFK74" s="264"/>
      <c r="AFL74" s="264"/>
      <c r="AFM74" s="264"/>
      <c r="AFN74" s="264"/>
      <c r="AFO74" s="264"/>
      <c r="AFP74" s="264"/>
      <c r="AFQ74" s="264"/>
      <c r="AFR74" s="264"/>
      <c r="AFS74" s="264"/>
      <c r="AFT74" s="264"/>
      <c r="AFU74" s="264"/>
      <c r="AFV74" s="264"/>
      <c r="AFW74" s="264"/>
      <c r="AFX74" s="264"/>
      <c r="AFY74" s="264"/>
      <c r="AFZ74" s="264"/>
      <c r="AGA74" s="264"/>
      <c r="AGB74" s="264"/>
      <c r="AGC74" s="264"/>
      <c r="AGD74" s="264"/>
      <c r="AGE74" s="264"/>
      <c r="AGF74" s="264"/>
      <c r="AGG74" s="264"/>
      <c r="AGH74" s="264"/>
      <c r="AGI74" s="264"/>
      <c r="AGJ74" s="264"/>
      <c r="AGK74" s="264"/>
      <c r="AGL74" s="264"/>
      <c r="AGM74" s="264"/>
      <c r="AGN74" s="264"/>
      <c r="AGO74" s="264"/>
      <c r="AGP74" s="264"/>
      <c r="AGQ74" s="264"/>
      <c r="AGR74" s="264"/>
      <c r="AGS74" s="264"/>
      <c r="AGT74" s="264"/>
      <c r="AGU74" s="264"/>
      <c r="AGV74" s="264"/>
      <c r="AGW74" s="264"/>
      <c r="AGX74" s="264"/>
      <c r="AGY74" s="264"/>
      <c r="AGZ74" s="264"/>
      <c r="AHA74" s="264"/>
      <c r="AHB74" s="264"/>
      <c r="AHC74" s="264"/>
      <c r="AHD74" s="264"/>
      <c r="AHE74" s="264"/>
      <c r="AHF74" s="264"/>
      <c r="AHG74" s="264"/>
      <c r="AHH74" s="264"/>
      <c r="AHI74" s="264"/>
      <c r="AHJ74" s="264"/>
      <c r="AHK74" s="264"/>
      <c r="AHL74" s="264"/>
      <c r="AHM74" s="264"/>
      <c r="AHN74" s="264"/>
      <c r="AHO74" s="264"/>
      <c r="AHP74" s="264"/>
      <c r="AHQ74" s="264"/>
      <c r="AHR74" s="264"/>
      <c r="AHS74" s="264"/>
      <c r="AHT74" s="264"/>
      <c r="AHU74" s="264"/>
      <c r="AHV74" s="264"/>
      <c r="AHW74" s="264"/>
      <c r="AHX74" s="264"/>
      <c r="AHY74" s="264"/>
      <c r="AHZ74" s="264"/>
      <c r="AIA74" s="264"/>
      <c r="AIB74" s="264"/>
      <c r="AIC74" s="264"/>
      <c r="AID74" s="264"/>
      <c r="AIE74" s="264"/>
      <c r="AIF74" s="264"/>
      <c r="AIG74" s="264"/>
      <c r="AIH74" s="264"/>
      <c r="AII74" s="264"/>
      <c r="AIJ74" s="264"/>
      <c r="AIK74" s="264"/>
      <c r="AIL74" s="264"/>
      <c r="AIM74" s="264"/>
      <c r="AIN74" s="264"/>
      <c r="AIO74" s="264"/>
      <c r="AIP74" s="264"/>
      <c r="AIQ74" s="264"/>
      <c r="AIR74" s="264"/>
      <c r="AIS74" s="264"/>
      <c r="AIT74" s="264"/>
      <c r="AIU74" s="264"/>
      <c r="AIV74" s="264"/>
      <c r="AIW74" s="264"/>
      <c r="AIX74" s="264"/>
      <c r="AIY74" s="264"/>
      <c r="AIZ74" s="264"/>
      <c r="AJA74" s="264"/>
      <c r="AJB74" s="264"/>
      <c r="AJC74" s="264"/>
      <c r="AJD74" s="264"/>
      <c r="AJE74" s="264"/>
      <c r="AJF74" s="264"/>
      <c r="AJG74" s="264"/>
      <c r="AJH74" s="264"/>
      <c r="AJI74" s="264"/>
      <c r="AJJ74" s="264"/>
      <c r="AJK74" s="264"/>
      <c r="AJL74" s="264"/>
      <c r="AJM74" s="264"/>
      <c r="AJN74" s="264"/>
      <c r="AJO74" s="264"/>
      <c r="AJP74" s="264"/>
      <c r="AJQ74" s="264"/>
      <c r="AJR74" s="264"/>
      <c r="AJS74" s="264"/>
      <c r="AJT74" s="264"/>
      <c r="AJU74" s="264"/>
      <c r="AJV74" s="264"/>
      <c r="AJW74" s="264"/>
      <c r="AJX74" s="264"/>
      <c r="AJY74" s="264"/>
      <c r="AJZ74" s="264"/>
      <c r="AKA74" s="264"/>
      <c r="AKB74" s="264"/>
      <c r="AKC74" s="264"/>
      <c r="AKD74" s="264"/>
      <c r="AKE74" s="264"/>
      <c r="AKF74" s="264"/>
      <c r="AKG74" s="264"/>
      <c r="AKH74" s="264"/>
      <c r="AKI74" s="264"/>
      <c r="AKJ74" s="264"/>
      <c r="AKK74" s="264"/>
      <c r="AKL74" s="264"/>
      <c r="AKM74" s="264"/>
      <c r="AKN74" s="264"/>
      <c r="AKO74" s="264"/>
      <c r="AKP74" s="264"/>
      <c r="AKQ74" s="264"/>
      <c r="AKR74" s="264"/>
      <c r="AKS74" s="264"/>
      <c r="AKT74" s="264"/>
      <c r="AKU74" s="264"/>
      <c r="AKV74" s="264"/>
      <c r="AKW74" s="264"/>
      <c r="AKX74" s="264"/>
      <c r="AKY74" s="264"/>
      <c r="AKZ74" s="264"/>
      <c r="ALA74" s="264"/>
      <c r="ALB74" s="264"/>
      <c r="ALC74" s="264"/>
      <c r="ALD74" s="264"/>
      <c r="ALE74" s="264"/>
      <c r="ALF74" s="264"/>
      <c r="ALG74" s="264"/>
      <c r="ALH74" s="264"/>
      <c r="ALI74" s="264"/>
      <c r="ALJ74" s="264"/>
      <c r="ALK74" s="264"/>
      <c r="ALL74" s="264"/>
      <c r="ALM74" s="264"/>
      <c r="ALN74" s="264"/>
      <c r="ALO74" s="264"/>
      <c r="ALP74" s="264"/>
      <c r="ALQ74" s="264"/>
      <c r="ALR74" s="264"/>
      <c r="ALS74" s="264"/>
      <c r="ALT74" s="264"/>
      <c r="ALU74" s="264"/>
      <c r="ALV74" s="264"/>
      <c r="ALW74" s="264"/>
      <c r="ALX74" s="264"/>
      <c r="ALY74" s="264"/>
      <c r="ALZ74" s="264"/>
      <c r="AMA74" s="264"/>
      <c r="AMB74" s="264"/>
      <c r="AMC74" s="264"/>
      <c r="AMD74" s="264"/>
      <c r="AME74" s="264"/>
      <c r="AMF74" s="264"/>
      <c r="AMG74" s="264"/>
      <c r="AMH74" s="264"/>
      <c r="AMI74" s="264"/>
      <c r="AMJ74" s="264"/>
      <c r="AMK74" s="264"/>
      <c r="AML74" s="264"/>
      <c r="AMM74" s="264"/>
      <c r="AMN74" s="264"/>
      <c r="AMO74" s="264"/>
      <c r="AMP74" s="264"/>
      <c r="AMQ74" s="264"/>
      <c r="AMR74" s="264"/>
      <c r="AMS74" s="264"/>
      <c r="AMT74" s="264"/>
      <c r="AMU74" s="264"/>
      <c r="AMV74" s="264"/>
      <c r="AMW74" s="264"/>
      <c r="AMX74" s="264"/>
      <c r="AMY74" s="264"/>
      <c r="AMZ74" s="264"/>
      <c r="ANA74" s="264"/>
      <c r="ANB74" s="264"/>
      <c r="ANC74" s="264"/>
      <c r="AND74" s="264"/>
      <c r="ANE74" s="264"/>
      <c r="ANF74" s="264"/>
      <c r="ANG74" s="264"/>
      <c r="ANH74" s="264"/>
      <c r="ANI74" s="264"/>
      <c r="ANJ74" s="264"/>
      <c r="ANK74" s="264"/>
      <c r="ANL74" s="264"/>
      <c r="ANM74" s="264"/>
      <c r="ANN74" s="264"/>
      <c r="ANO74" s="264"/>
      <c r="ANP74" s="264"/>
      <c r="ANQ74" s="264"/>
      <c r="ANR74" s="264"/>
      <c r="ANS74" s="264"/>
      <c r="ANT74" s="264"/>
      <c r="ANU74" s="264"/>
      <c r="ANV74" s="264"/>
      <c r="ANW74" s="264"/>
      <c r="ANX74" s="264"/>
      <c r="ANY74" s="264"/>
      <c r="ANZ74" s="264"/>
      <c r="AOA74" s="264"/>
      <c r="AOB74" s="264"/>
      <c r="AOC74" s="264"/>
      <c r="AOD74" s="264"/>
      <c r="AOE74" s="264"/>
      <c r="AOF74" s="264"/>
      <c r="AOG74" s="264"/>
      <c r="AOH74" s="264"/>
      <c r="AOI74" s="264"/>
      <c r="AOJ74" s="264"/>
      <c r="AOK74" s="264"/>
      <c r="AOL74" s="264"/>
      <c r="AOM74" s="264"/>
      <c r="AON74" s="264"/>
      <c r="AOO74" s="264"/>
      <c r="AOP74" s="264"/>
      <c r="AOQ74" s="264"/>
      <c r="AOR74" s="264"/>
      <c r="AOS74" s="264"/>
      <c r="AOT74" s="264"/>
      <c r="AOU74" s="264"/>
      <c r="AOV74" s="264"/>
      <c r="AOW74" s="264"/>
      <c r="AOX74" s="264"/>
      <c r="AOY74" s="264"/>
      <c r="AOZ74" s="264"/>
      <c r="APA74" s="264"/>
      <c r="APB74" s="264"/>
      <c r="APC74" s="264"/>
      <c r="APD74" s="264"/>
      <c r="APE74" s="264"/>
      <c r="APF74" s="264"/>
      <c r="APG74" s="264"/>
      <c r="APH74" s="264"/>
      <c r="API74" s="264"/>
      <c r="APJ74" s="264"/>
      <c r="APK74" s="264"/>
      <c r="APL74" s="264"/>
      <c r="APM74" s="264"/>
      <c r="APN74" s="264"/>
      <c r="APO74" s="264"/>
      <c r="APP74" s="264"/>
      <c r="APQ74" s="264"/>
      <c r="APR74" s="264"/>
      <c r="APS74" s="264"/>
      <c r="APT74" s="264"/>
      <c r="APU74" s="264"/>
      <c r="APV74" s="264"/>
      <c r="APW74" s="264"/>
      <c r="APX74" s="264"/>
      <c r="APY74" s="264"/>
      <c r="APZ74" s="264"/>
      <c r="AQA74" s="264"/>
      <c r="AQB74" s="264"/>
      <c r="AQC74" s="264"/>
      <c r="AQD74" s="264"/>
      <c r="AQE74" s="264"/>
      <c r="AQF74" s="264"/>
      <c r="AQG74" s="264"/>
      <c r="AQH74" s="264"/>
      <c r="AQI74" s="264"/>
      <c r="AQJ74" s="264"/>
      <c r="AQK74" s="264"/>
      <c r="AQL74" s="264"/>
      <c r="AQM74" s="264"/>
      <c r="AQN74" s="264"/>
      <c r="AQO74" s="264"/>
      <c r="AQP74" s="264"/>
      <c r="AQQ74" s="264"/>
      <c r="AQR74" s="264"/>
      <c r="AQS74" s="264"/>
      <c r="AQT74" s="264"/>
      <c r="AQU74" s="264"/>
      <c r="AQV74" s="264"/>
      <c r="AQW74" s="264"/>
      <c r="AQX74" s="264"/>
      <c r="AQY74" s="264"/>
      <c r="AQZ74" s="264"/>
      <c r="ARA74" s="264"/>
      <c r="ARB74" s="264"/>
      <c r="ARC74" s="264"/>
      <c r="ARD74" s="264"/>
      <c r="ARE74" s="264"/>
      <c r="ARF74" s="264"/>
      <c r="ARG74" s="264"/>
      <c r="ARH74" s="264"/>
      <c r="ARI74" s="264"/>
      <c r="ARJ74" s="264"/>
      <c r="ARK74" s="264"/>
      <c r="ARL74" s="264"/>
      <c r="ARM74" s="264"/>
      <c r="ARN74" s="264"/>
      <c r="ARO74" s="264"/>
      <c r="ARP74" s="264"/>
      <c r="ARQ74" s="264"/>
      <c r="ARR74" s="264"/>
      <c r="ARS74" s="264"/>
      <c r="ART74" s="264"/>
      <c r="ARU74" s="264"/>
      <c r="ARV74" s="264"/>
      <c r="ARW74" s="264"/>
      <c r="ARX74" s="264"/>
      <c r="ARY74" s="264"/>
      <c r="ARZ74" s="264"/>
      <c r="ASA74" s="264"/>
      <c r="ASB74" s="264"/>
      <c r="ASC74" s="264"/>
      <c r="ASD74" s="264"/>
      <c r="ASE74" s="264"/>
      <c r="ASF74" s="264"/>
      <c r="ASG74" s="264"/>
      <c r="ASH74" s="264"/>
      <c r="ASI74" s="264"/>
      <c r="ASJ74" s="264"/>
      <c r="ASK74" s="264"/>
      <c r="ASL74" s="264"/>
      <c r="ASM74" s="264"/>
      <c r="ASN74" s="264"/>
      <c r="ASO74" s="264"/>
      <c r="ASP74" s="264"/>
      <c r="ASQ74" s="264"/>
      <c r="ASR74" s="264"/>
      <c r="ASS74" s="264"/>
      <c r="AST74" s="264"/>
      <c r="ASU74" s="264"/>
      <c r="ASV74" s="264"/>
      <c r="ASW74" s="264"/>
      <c r="ASX74" s="264"/>
      <c r="ASY74" s="264"/>
      <c r="ASZ74" s="264"/>
      <c r="ATA74" s="264"/>
      <c r="ATB74" s="264"/>
      <c r="ATC74" s="264"/>
      <c r="ATD74" s="264"/>
      <c r="ATE74" s="264"/>
      <c r="ATF74" s="264"/>
      <c r="ATG74" s="264"/>
      <c r="ATH74" s="264"/>
      <c r="ATI74" s="264"/>
      <c r="ATJ74" s="264"/>
      <c r="ATK74" s="264"/>
      <c r="ATL74" s="264"/>
      <c r="ATM74" s="264"/>
      <c r="ATN74" s="264"/>
      <c r="ATO74" s="264"/>
      <c r="ATP74" s="264"/>
      <c r="ATQ74" s="264"/>
      <c r="ATR74" s="264"/>
      <c r="ATS74" s="264"/>
      <c r="ATT74" s="264"/>
      <c r="ATU74" s="264"/>
      <c r="ATV74" s="264"/>
      <c r="ATW74" s="264"/>
      <c r="ATX74" s="264"/>
      <c r="ATY74" s="264"/>
      <c r="ATZ74" s="264"/>
      <c r="AUA74" s="264"/>
      <c r="AUB74" s="264"/>
      <c r="AUC74" s="264"/>
      <c r="AUD74" s="264"/>
      <c r="AUE74" s="264"/>
      <c r="AUF74" s="264"/>
      <c r="AUG74" s="264"/>
      <c r="AUH74" s="264"/>
      <c r="AUI74" s="264"/>
      <c r="AUJ74" s="264"/>
      <c r="AUK74" s="264"/>
      <c r="AUL74" s="264"/>
      <c r="AUM74" s="264"/>
      <c r="AUN74" s="264"/>
      <c r="AUO74" s="264"/>
      <c r="AUP74" s="264"/>
      <c r="AUQ74" s="264"/>
      <c r="AUR74" s="264"/>
      <c r="AUS74" s="264"/>
      <c r="AUT74" s="264"/>
      <c r="AUU74" s="264"/>
      <c r="AUV74" s="264"/>
      <c r="AUW74" s="264"/>
      <c r="AUX74" s="264"/>
      <c r="AUY74" s="264"/>
      <c r="AUZ74" s="264"/>
      <c r="AVA74" s="264"/>
      <c r="AVB74" s="264"/>
      <c r="AVC74" s="264"/>
      <c r="AVD74" s="264"/>
      <c r="AVE74" s="264"/>
      <c r="AVF74" s="264"/>
      <c r="AVG74" s="264"/>
      <c r="AVH74" s="264"/>
      <c r="AVI74" s="264"/>
      <c r="AVJ74" s="264"/>
      <c r="AVK74" s="264"/>
      <c r="AVL74" s="264"/>
      <c r="AVM74" s="264"/>
      <c r="AVN74" s="264"/>
      <c r="AVO74" s="264"/>
      <c r="AVP74" s="264"/>
      <c r="AVQ74" s="264"/>
      <c r="AVR74" s="264"/>
      <c r="AVS74" s="264"/>
      <c r="AVT74" s="264"/>
      <c r="AVU74" s="264"/>
      <c r="AVV74" s="264"/>
      <c r="AVW74" s="264"/>
      <c r="AVX74" s="264"/>
      <c r="AVY74" s="264"/>
      <c r="AVZ74" s="264"/>
      <c r="AWA74" s="264"/>
      <c r="AWB74" s="264"/>
      <c r="AWC74" s="264"/>
      <c r="AWD74" s="264"/>
      <c r="AWE74" s="264"/>
      <c r="AWF74" s="264"/>
      <c r="AWG74" s="264"/>
      <c r="AWH74" s="264"/>
      <c r="AWI74" s="264"/>
      <c r="AWJ74" s="264"/>
      <c r="AWK74" s="264"/>
      <c r="AWL74" s="264"/>
      <c r="AWM74" s="264"/>
      <c r="AWN74" s="264"/>
      <c r="AWO74" s="264"/>
      <c r="AWP74" s="264"/>
      <c r="AWQ74" s="264"/>
      <c r="AWR74" s="264"/>
      <c r="AWS74" s="264"/>
      <c r="AWT74" s="264"/>
      <c r="AWU74" s="264"/>
      <c r="AWV74" s="264"/>
      <c r="AWW74" s="264"/>
      <c r="AWX74" s="264"/>
      <c r="AWY74" s="264"/>
      <c r="AWZ74" s="264"/>
      <c r="AXA74" s="264"/>
      <c r="AXB74" s="264"/>
      <c r="AXC74" s="264"/>
      <c r="AXD74" s="264"/>
      <c r="AXE74" s="264"/>
      <c r="AXF74" s="264"/>
      <c r="AXG74" s="264"/>
      <c r="AXH74" s="264"/>
      <c r="AXI74" s="264"/>
      <c r="AXJ74" s="264"/>
      <c r="AXK74" s="264"/>
      <c r="AXL74" s="264"/>
      <c r="AXM74" s="264"/>
      <c r="AXN74" s="264"/>
      <c r="AXO74" s="264"/>
      <c r="AXP74" s="264"/>
      <c r="AXQ74" s="264"/>
      <c r="AXR74" s="264"/>
      <c r="AXS74" s="264"/>
      <c r="AXT74" s="264"/>
      <c r="AXU74" s="264"/>
      <c r="AXV74" s="264"/>
      <c r="AXW74" s="264"/>
      <c r="AXX74" s="264"/>
      <c r="AXY74" s="264"/>
      <c r="AXZ74" s="264"/>
      <c r="AYA74" s="264"/>
      <c r="AYB74" s="264"/>
      <c r="AYC74" s="264"/>
      <c r="AYD74" s="264"/>
      <c r="AYE74" s="264"/>
      <c r="AYF74" s="264"/>
      <c r="AYG74" s="264"/>
      <c r="AYH74" s="264"/>
      <c r="AYI74" s="264"/>
      <c r="AYJ74" s="264"/>
      <c r="AYK74" s="264"/>
      <c r="AYL74" s="264"/>
      <c r="AYM74" s="264"/>
      <c r="AYN74" s="264"/>
      <c r="AYO74" s="264"/>
      <c r="AYP74" s="264"/>
      <c r="AYQ74" s="264"/>
      <c r="AYR74" s="264"/>
      <c r="AYS74" s="264"/>
      <c r="AYT74" s="264"/>
      <c r="AYU74" s="264"/>
      <c r="AYV74" s="264"/>
      <c r="AYW74" s="264"/>
      <c r="AYX74" s="264"/>
      <c r="AYY74" s="264"/>
      <c r="AYZ74" s="264"/>
      <c r="AZA74" s="264"/>
      <c r="AZB74" s="264"/>
      <c r="AZC74" s="264"/>
      <c r="AZD74" s="264"/>
      <c r="AZE74" s="264"/>
      <c r="AZF74" s="264"/>
      <c r="AZG74" s="264"/>
      <c r="AZH74" s="264"/>
      <c r="AZI74" s="264"/>
      <c r="AZJ74" s="264"/>
      <c r="AZK74" s="264"/>
      <c r="AZL74" s="264"/>
      <c r="AZM74" s="264"/>
      <c r="AZN74" s="264"/>
      <c r="AZO74" s="264"/>
      <c r="AZP74" s="264"/>
      <c r="AZQ74" s="264"/>
      <c r="AZR74" s="264"/>
      <c r="AZS74" s="264"/>
      <c r="AZT74" s="264"/>
      <c r="AZU74" s="264"/>
      <c r="AZV74" s="264"/>
      <c r="AZW74" s="264"/>
      <c r="AZX74" s="264"/>
      <c r="AZY74" s="264"/>
      <c r="AZZ74" s="264"/>
      <c r="BAA74" s="264"/>
      <c r="BAB74" s="264"/>
      <c r="BAC74" s="264"/>
      <c r="BAD74" s="264"/>
      <c r="BAE74" s="264"/>
      <c r="BAF74" s="264"/>
      <c r="BAG74" s="264"/>
      <c r="BAH74" s="264"/>
      <c r="BAI74" s="264"/>
      <c r="BAJ74" s="264"/>
      <c r="BAK74" s="264"/>
      <c r="BAL74" s="264"/>
      <c r="BAM74" s="264"/>
      <c r="BAN74" s="264"/>
      <c r="BAO74" s="264"/>
      <c r="BAP74" s="264"/>
      <c r="BAQ74" s="264"/>
      <c r="BAR74" s="264"/>
      <c r="BAS74" s="264"/>
      <c r="BAT74" s="264"/>
      <c r="BAU74" s="264"/>
      <c r="BAV74" s="264"/>
      <c r="BAW74" s="264"/>
      <c r="BAX74" s="264"/>
      <c r="BAY74" s="264"/>
      <c r="BAZ74" s="264"/>
      <c r="BBA74" s="264"/>
      <c r="BBB74" s="264"/>
      <c r="BBC74" s="264"/>
      <c r="BBD74" s="264"/>
      <c r="BBE74" s="264"/>
      <c r="BBF74" s="264"/>
      <c r="BBG74" s="264"/>
      <c r="BBH74" s="264"/>
      <c r="BBI74" s="264"/>
      <c r="BBJ74" s="264"/>
      <c r="BBK74" s="264"/>
      <c r="BBL74" s="264"/>
      <c r="BBM74" s="264"/>
      <c r="BBN74" s="264"/>
      <c r="BBO74" s="264"/>
      <c r="BBP74" s="264"/>
      <c r="BBQ74" s="264"/>
      <c r="BBR74" s="264"/>
      <c r="BBS74" s="264"/>
      <c r="BBT74" s="264"/>
      <c r="BBU74" s="264"/>
      <c r="BBV74" s="264"/>
      <c r="BBW74" s="264"/>
      <c r="BBX74" s="264"/>
      <c r="BBY74" s="264"/>
      <c r="BBZ74" s="264"/>
      <c r="BCA74" s="264"/>
      <c r="BCB74" s="264"/>
      <c r="BCC74" s="264"/>
      <c r="BCD74" s="264"/>
      <c r="BCE74" s="264"/>
      <c r="BCF74" s="264"/>
      <c r="BCG74" s="264"/>
      <c r="BCH74" s="264"/>
      <c r="BCI74" s="264"/>
      <c r="BCJ74" s="264"/>
      <c r="BCK74" s="264"/>
      <c r="BCL74" s="264"/>
      <c r="BCM74" s="264"/>
      <c r="BCN74" s="264"/>
      <c r="BCO74" s="264"/>
      <c r="BCP74" s="264"/>
      <c r="BCQ74" s="264"/>
      <c r="BCR74" s="264"/>
      <c r="BCS74" s="264"/>
      <c r="BCT74" s="264"/>
      <c r="BCU74" s="264"/>
      <c r="BCV74" s="264"/>
      <c r="BCW74" s="264"/>
      <c r="BCX74" s="264"/>
      <c r="BCY74" s="264"/>
      <c r="BCZ74" s="264"/>
      <c r="BDA74" s="264"/>
      <c r="BDB74" s="264"/>
      <c r="BDC74" s="264"/>
      <c r="BDD74" s="264"/>
      <c r="BDE74" s="264"/>
      <c r="BDF74" s="264"/>
      <c r="BDG74" s="264"/>
      <c r="BDH74" s="264"/>
      <c r="BDI74" s="264"/>
      <c r="BDJ74" s="264"/>
      <c r="BDK74" s="264"/>
      <c r="BDL74" s="264"/>
      <c r="BDM74" s="264"/>
      <c r="BDN74" s="264"/>
      <c r="BDO74" s="264"/>
      <c r="BDP74" s="264"/>
      <c r="BDQ74" s="264"/>
      <c r="BDR74" s="264"/>
      <c r="BDS74" s="264"/>
      <c r="BDT74" s="264"/>
      <c r="BDU74" s="264"/>
      <c r="BDV74" s="264"/>
      <c r="BDW74" s="264"/>
      <c r="BDX74" s="264"/>
      <c r="BDY74" s="264"/>
      <c r="BDZ74" s="264"/>
      <c r="BEA74" s="264"/>
      <c r="BEB74" s="264"/>
      <c r="BEC74" s="264"/>
      <c r="BED74" s="264"/>
      <c r="BEE74" s="264"/>
      <c r="BEF74" s="264"/>
      <c r="BEG74" s="264"/>
      <c r="BEH74" s="264"/>
      <c r="BEI74" s="264"/>
      <c r="BEJ74" s="264"/>
      <c r="BEK74" s="264"/>
      <c r="BEL74" s="264"/>
      <c r="BEM74" s="264"/>
      <c r="BEN74" s="264"/>
      <c r="BEO74" s="264"/>
      <c r="BEP74" s="264"/>
      <c r="BEQ74" s="264"/>
      <c r="BER74" s="264"/>
      <c r="BES74" s="264"/>
      <c r="BET74" s="264"/>
      <c r="BEU74" s="264"/>
      <c r="BEV74" s="264"/>
      <c r="BEW74" s="264"/>
      <c r="BEX74" s="264"/>
      <c r="BEY74" s="264"/>
      <c r="BEZ74" s="264"/>
      <c r="BFA74" s="264"/>
      <c r="BFB74" s="264"/>
      <c r="BFC74" s="264"/>
      <c r="BFD74" s="264"/>
      <c r="BFE74" s="264"/>
      <c r="BFF74" s="264"/>
      <c r="BFG74" s="264"/>
      <c r="BFH74" s="264"/>
      <c r="BFI74" s="264"/>
      <c r="BFJ74" s="264"/>
      <c r="BFK74" s="264"/>
      <c r="BFL74" s="264"/>
      <c r="BFM74" s="264"/>
      <c r="BFN74" s="264"/>
      <c r="BFO74" s="264"/>
      <c r="BFP74" s="264"/>
      <c r="BFQ74" s="264"/>
      <c r="BFR74" s="264"/>
      <c r="BFS74" s="264"/>
      <c r="BFT74" s="264"/>
      <c r="BFU74" s="264"/>
      <c r="BFV74" s="264"/>
      <c r="BFW74" s="264"/>
      <c r="BFX74" s="264"/>
      <c r="BFY74" s="264"/>
      <c r="BFZ74" s="264"/>
      <c r="BGA74" s="264"/>
      <c r="BGB74" s="264"/>
      <c r="BGC74" s="264"/>
      <c r="BGD74" s="264"/>
      <c r="BGE74" s="264"/>
      <c r="BGF74" s="264"/>
      <c r="BGG74" s="264"/>
      <c r="BGH74" s="264"/>
      <c r="BGI74" s="264"/>
      <c r="BGJ74" s="264"/>
      <c r="BGK74" s="264"/>
      <c r="BGL74" s="264"/>
      <c r="BGM74" s="264"/>
      <c r="BGN74" s="264"/>
      <c r="BGO74" s="264"/>
      <c r="BGP74" s="264"/>
      <c r="BGQ74" s="264"/>
      <c r="BGR74" s="264"/>
      <c r="BGS74" s="264"/>
      <c r="BGT74" s="264"/>
      <c r="BGU74" s="264"/>
      <c r="BGV74" s="264"/>
      <c r="BGW74" s="264"/>
      <c r="BGX74" s="264"/>
      <c r="BGY74" s="264"/>
      <c r="BGZ74" s="264"/>
      <c r="BHA74" s="264"/>
      <c r="BHB74" s="264"/>
      <c r="BHC74" s="264"/>
      <c r="BHD74" s="264"/>
      <c r="BHE74" s="264"/>
      <c r="BHF74" s="264"/>
      <c r="BHG74" s="264"/>
      <c r="BHH74" s="264"/>
      <c r="BHI74" s="264"/>
      <c r="BHJ74" s="264"/>
      <c r="BHK74" s="264"/>
      <c r="BHL74" s="264"/>
      <c r="BHM74" s="264"/>
      <c r="BHN74" s="264"/>
      <c r="BHO74" s="264"/>
      <c r="BHP74" s="264"/>
      <c r="BHQ74" s="264"/>
      <c r="BHR74" s="264"/>
      <c r="BHS74" s="264"/>
      <c r="BHT74" s="264"/>
      <c r="BHU74" s="264"/>
      <c r="BHV74" s="264"/>
      <c r="BHW74" s="264"/>
      <c r="BHX74" s="264"/>
      <c r="BHY74" s="264"/>
      <c r="BHZ74" s="264"/>
      <c r="BIA74" s="264"/>
      <c r="BIB74" s="264"/>
      <c r="BIC74" s="264"/>
      <c r="BID74" s="264"/>
      <c r="BIE74" s="264"/>
      <c r="BIF74" s="264"/>
      <c r="BIG74" s="264"/>
      <c r="BIH74" s="264"/>
      <c r="BII74" s="264"/>
      <c r="BIJ74" s="264"/>
      <c r="BIK74" s="264"/>
      <c r="BIL74" s="264"/>
      <c r="BIM74" s="264"/>
      <c r="BIN74" s="264"/>
      <c r="BIO74" s="264"/>
      <c r="BIP74" s="264"/>
      <c r="BIQ74" s="264"/>
      <c r="BIR74" s="264"/>
      <c r="BIS74" s="264"/>
      <c r="BIT74" s="264"/>
      <c r="BIU74" s="264"/>
      <c r="BIV74" s="264"/>
      <c r="BIW74" s="264"/>
      <c r="BIX74" s="264"/>
      <c r="BIY74" s="264"/>
      <c r="BIZ74" s="264"/>
      <c r="BJA74" s="264"/>
      <c r="BJB74" s="264"/>
      <c r="BJC74" s="264"/>
      <c r="BJD74" s="264"/>
      <c r="BJE74" s="264"/>
      <c r="BJF74" s="264"/>
      <c r="BJG74" s="264"/>
      <c r="BJH74" s="264"/>
      <c r="BJI74" s="264"/>
      <c r="BJJ74" s="264"/>
      <c r="BJK74" s="264"/>
      <c r="BJL74" s="264"/>
      <c r="BJM74" s="264"/>
      <c r="BJN74" s="264"/>
      <c r="BJO74" s="264"/>
      <c r="BJP74" s="264"/>
      <c r="BJQ74" s="264"/>
      <c r="BJR74" s="264"/>
      <c r="BJS74" s="264"/>
      <c r="BJT74" s="264"/>
      <c r="BJU74" s="264"/>
      <c r="BJV74" s="264"/>
      <c r="BJW74" s="264"/>
      <c r="BJX74" s="264"/>
      <c r="BJY74" s="264"/>
      <c r="BJZ74" s="264"/>
      <c r="BKA74" s="264"/>
      <c r="BKB74" s="264"/>
      <c r="BKC74" s="264"/>
      <c r="BKD74" s="264"/>
      <c r="BKE74" s="264"/>
      <c r="BKF74" s="264"/>
      <c r="BKG74" s="264"/>
      <c r="BKH74" s="264"/>
      <c r="BKI74" s="264"/>
      <c r="BKJ74" s="264"/>
      <c r="BKK74" s="264"/>
      <c r="BKL74" s="264"/>
      <c r="BKM74" s="264"/>
      <c r="BKN74" s="264"/>
      <c r="BKO74" s="264"/>
      <c r="BKP74" s="264"/>
      <c r="BKQ74" s="264"/>
      <c r="BKR74" s="264"/>
      <c r="BKS74" s="264"/>
      <c r="BKT74" s="264"/>
      <c r="BKU74" s="264"/>
      <c r="BKV74" s="264"/>
      <c r="BKW74" s="264"/>
      <c r="BKX74" s="264"/>
      <c r="BKY74" s="264"/>
      <c r="BKZ74" s="264"/>
      <c r="BLA74" s="264"/>
      <c r="BLB74" s="264"/>
      <c r="BLC74" s="264"/>
      <c r="BLD74" s="264"/>
      <c r="BLE74" s="264"/>
      <c r="BLF74" s="264"/>
      <c r="BLG74" s="264"/>
      <c r="BLH74" s="264"/>
      <c r="BLI74" s="264"/>
      <c r="BLJ74" s="264"/>
      <c r="BLK74" s="264"/>
      <c r="BLL74" s="264"/>
      <c r="BLM74" s="264"/>
      <c r="BLN74" s="264"/>
      <c r="BLO74" s="264"/>
      <c r="BLP74" s="264"/>
      <c r="BLQ74" s="264"/>
      <c r="BLR74" s="264"/>
      <c r="BLS74" s="264"/>
      <c r="BLT74" s="264"/>
      <c r="BLU74" s="264"/>
      <c r="BLV74" s="264"/>
      <c r="BLW74" s="264"/>
      <c r="BLX74" s="264"/>
      <c r="BLY74" s="264"/>
      <c r="BLZ74" s="264"/>
      <c r="BMA74" s="264"/>
      <c r="BMB74" s="264"/>
      <c r="BMC74" s="264"/>
      <c r="BMD74" s="264"/>
      <c r="BME74" s="264"/>
      <c r="BMF74" s="264"/>
      <c r="BMG74" s="264"/>
      <c r="BMH74" s="264"/>
      <c r="BMI74" s="264"/>
      <c r="BMJ74" s="264"/>
      <c r="BMK74" s="264"/>
      <c r="BML74" s="264"/>
      <c r="BMM74" s="264"/>
      <c r="BMN74" s="264"/>
      <c r="BMO74" s="264"/>
      <c r="BMP74" s="264"/>
      <c r="BMQ74" s="264"/>
      <c r="BMR74" s="264"/>
      <c r="BMS74" s="264"/>
      <c r="BMT74" s="264"/>
      <c r="BMU74" s="264"/>
      <c r="BMV74" s="264"/>
      <c r="BMW74" s="264"/>
      <c r="BMX74" s="264"/>
      <c r="BMY74" s="264"/>
      <c r="BMZ74" s="264"/>
      <c r="BNA74" s="264"/>
      <c r="BNB74" s="264"/>
      <c r="BNC74" s="264"/>
      <c r="BND74" s="264"/>
      <c r="BNE74" s="264"/>
      <c r="BNF74" s="264"/>
      <c r="BNG74" s="264"/>
      <c r="BNH74" s="264"/>
      <c r="BNI74" s="264"/>
      <c r="BNJ74" s="264"/>
      <c r="BNK74" s="264"/>
      <c r="BNL74" s="264"/>
      <c r="BNM74" s="264"/>
      <c r="BNN74" s="264"/>
      <c r="BNO74" s="264"/>
      <c r="BNP74" s="264"/>
      <c r="BNQ74" s="264"/>
      <c r="BNR74" s="264"/>
      <c r="BNS74" s="264"/>
      <c r="BNT74" s="264"/>
      <c r="BNU74" s="264"/>
      <c r="BNV74" s="264"/>
      <c r="BNW74" s="264"/>
      <c r="BNX74" s="264"/>
      <c r="BNY74" s="264"/>
      <c r="BNZ74" s="264"/>
      <c r="BOA74" s="264"/>
      <c r="BOB74" s="264"/>
      <c r="BOC74" s="264"/>
      <c r="BOD74" s="264"/>
      <c r="BOE74" s="264"/>
      <c r="BOF74" s="264"/>
      <c r="BOG74" s="264"/>
      <c r="BOH74" s="264"/>
      <c r="BOI74" s="264"/>
      <c r="BOJ74" s="264"/>
      <c r="BOK74" s="264"/>
      <c r="BOL74" s="264"/>
      <c r="BOM74" s="264"/>
      <c r="BON74" s="264"/>
      <c r="BOO74" s="264"/>
      <c r="BOP74" s="264"/>
      <c r="BOQ74" s="264"/>
      <c r="BOR74" s="264"/>
      <c r="BOS74" s="264"/>
      <c r="BOT74" s="264"/>
      <c r="BOU74" s="264"/>
      <c r="BOV74" s="264"/>
      <c r="BOW74" s="264"/>
      <c r="BOX74" s="264"/>
      <c r="BOY74" s="264"/>
      <c r="BOZ74" s="264"/>
      <c r="BPA74" s="264"/>
      <c r="BPB74" s="264"/>
      <c r="BPC74" s="264"/>
      <c r="BPD74" s="264"/>
      <c r="BPE74" s="264"/>
      <c r="BPF74" s="264"/>
      <c r="BPG74" s="264"/>
      <c r="BPH74" s="264"/>
      <c r="BPI74" s="264"/>
      <c r="BPJ74" s="264"/>
      <c r="BPK74" s="264"/>
      <c r="BPL74" s="264"/>
      <c r="BPM74" s="264"/>
      <c r="BPN74" s="264"/>
      <c r="BPO74" s="264"/>
      <c r="BPP74" s="264"/>
      <c r="BPQ74" s="264"/>
      <c r="BPR74" s="264"/>
      <c r="BPS74" s="264"/>
      <c r="BPT74" s="264"/>
      <c r="BPU74" s="264"/>
      <c r="BPV74" s="264"/>
      <c r="BPW74" s="264"/>
      <c r="BPX74" s="264"/>
      <c r="BPY74" s="264"/>
      <c r="BPZ74" s="264"/>
      <c r="BQA74" s="264"/>
      <c r="BQB74" s="264"/>
      <c r="BQC74" s="264"/>
      <c r="BQD74" s="264"/>
      <c r="BQE74" s="264"/>
      <c r="BQF74" s="264"/>
      <c r="BQG74" s="264"/>
      <c r="BQH74" s="264"/>
      <c r="BQI74" s="264"/>
      <c r="BQJ74" s="264"/>
      <c r="BQK74" s="264"/>
      <c r="BQL74" s="264"/>
      <c r="BQM74" s="264"/>
      <c r="BQN74" s="264"/>
      <c r="BQO74" s="264"/>
      <c r="BQP74" s="264"/>
      <c r="BQQ74" s="264"/>
      <c r="BQR74" s="264"/>
      <c r="BQS74" s="264"/>
      <c r="BQT74" s="264"/>
      <c r="BQU74" s="264"/>
      <c r="BQV74" s="264"/>
      <c r="BQW74" s="264"/>
      <c r="BQX74" s="264"/>
      <c r="BQY74" s="264"/>
      <c r="BQZ74" s="264"/>
      <c r="BRA74" s="264"/>
      <c r="BRB74" s="264"/>
      <c r="BRC74" s="264"/>
      <c r="BRD74" s="264"/>
      <c r="BRE74" s="264"/>
      <c r="BRF74" s="264"/>
      <c r="BRG74" s="264"/>
      <c r="BRH74" s="264"/>
      <c r="BRI74" s="264"/>
      <c r="BRJ74" s="264"/>
      <c r="BRK74" s="264"/>
      <c r="BRL74" s="264"/>
      <c r="BRM74" s="264"/>
      <c r="BRN74" s="264"/>
      <c r="BRO74" s="264"/>
      <c r="BRP74" s="264"/>
      <c r="BRQ74" s="264"/>
      <c r="BRR74" s="264"/>
      <c r="BRS74" s="264"/>
      <c r="BRT74" s="264"/>
      <c r="BRU74" s="264"/>
      <c r="BRV74" s="264"/>
      <c r="BRW74" s="264"/>
      <c r="BRX74" s="264"/>
      <c r="BRY74" s="264"/>
      <c r="BRZ74" s="264"/>
      <c r="BSA74" s="264"/>
      <c r="BSB74" s="264"/>
      <c r="BSC74" s="264"/>
      <c r="BSD74" s="264"/>
      <c r="BSE74" s="264"/>
      <c r="BSF74" s="264"/>
      <c r="BSG74" s="264"/>
      <c r="BSH74" s="264"/>
      <c r="BSI74" s="264"/>
      <c r="BSJ74" s="264"/>
      <c r="BSK74" s="264"/>
      <c r="BSL74" s="264"/>
      <c r="BSM74" s="264"/>
      <c r="BSN74" s="264"/>
      <c r="BSO74" s="264"/>
      <c r="BSP74" s="264"/>
      <c r="BSQ74" s="264"/>
      <c r="BSR74" s="264"/>
      <c r="BSS74" s="264"/>
      <c r="BST74" s="264"/>
      <c r="BSU74" s="264"/>
      <c r="BSV74" s="264"/>
      <c r="BSW74" s="264"/>
      <c r="BSX74" s="264"/>
      <c r="BSY74" s="264"/>
      <c r="BSZ74" s="264"/>
      <c r="BTA74" s="264"/>
      <c r="BTB74" s="264"/>
      <c r="BTC74" s="264"/>
      <c r="BTD74" s="264"/>
      <c r="BTE74" s="264"/>
      <c r="BTF74" s="264"/>
      <c r="BTG74" s="264"/>
      <c r="BTH74" s="264"/>
      <c r="BTI74" s="264"/>
      <c r="BTJ74" s="264"/>
      <c r="BTK74" s="264"/>
      <c r="BTL74" s="264"/>
      <c r="BTM74" s="264"/>
      <c r="BTN74" s="264"/>
      <c r="BTO74" s="264"/>
      <c r="BTP74" s="264"/>
      <c r="BTQ74" s="264"/>
      <c r="BTR74" s="264"/>
      <c r="BTS74" s="264"/>
      <c r="BTT74" s="264"/>
      <c r="BTU74" s="264"/>
      <c r="BTV74" s="264"/>
      <c r="BTW74" s="264"/>
      <c r="BTX74" s="264"/>
      <c r="BTY74" s="264"/>
      <c r="BTZ74" s="264"/>
      <c r="BUA74" s="264"/>
      <c r="BUB74" s="264"/>
      <c r="BUC74" s="264"/>
      <c r="BUD74" s="264"/>
      <c r="BUE74" s="264"/>
      <c r="BUF74" s="264"/>
      <c r="BUG74" s="264"/>
      <c r="BUH74" s="264"/>
      <c r="BUI74" s="264"/>
      <c r="BUJ74" s="264"/>
      <c r="BUK74" s="264"/>
      <c r="BUL74" s="264"/>
      <c r="BUM74" s="264"/>
      <c r="BUN74" s="264"/>
      <c r="BUO74" s="264"/>
      <c r="BUP74" s="264"/>
      <c r="BUQ74" s="264"/>
      <c r="BUR74" s="264"/>
      <c r="BUS74" s="264"/>
      <c r="BUT74" s="264"/>
      <c r="BUU74" s="264"/>
      <c r="BUV74" s="264"/>
      <c r="BUW74" s="264"/>
      <c r="BUX74" s="264"/>
      <c r="BUY74" s="264"/>
      <c r="BUZ74" s="264"/>
      <c r="BVA74" s="264"/>
      <c r="BVB74" s="264"/>
      <c r="BVC74" s="264"/>
      <c r="BVD74" s="264"/>
      <c r="BVE74" s="264"/>
      <c r="BVF74" s="264"/>
      <c r="BVG74" s="264"/>
      <c r="BVH74" s="264"/>
      <c r="BVI74" s="264"/>
      <c r="BVJ74" s="264"/>
      <c r="BVK74" s="264"/>
      <c r="BVL74" s="264"/>
      <c r="BVM74" s="264"/>
      <c r="BVN74" s="264"/>
      <c r="BVO74" s="264"/>
      <c r="BVP74" s="264"/>
      <c r="BVQ74" s="264"/>
      <c r="BVR74" s="264"/>
      <c r="BVS74" s="264"/>
      <c r="BVT74" s="264"/>
      <c r="BVU74" s="264"/>
      <c r="BVV74" s="264"/>
      <c r="BVW74" s="264"/>
      <c r="BVX74" s="264"/>
      <c r="BVY74" s="264"/>
      <c r="BVZ74" s="264"/>
      <c r="BWA74" s="264"/>
      <c r="BWB74" s="264"/>
      <c r="BWC74" s="264"/>
      <c r="BWD74" s="264"/>
      <c r="BWE74" s="264"/>
      <c r="BWF74" s="264"/>
      <c r="BWG74" s="264"/>
      <c r="BWH74" s="264"/>
      <c r="BWI74" s="264"/>
      <c r="BWJ74" s="264"/>
      <c r="BWK74" s="264"/>
      <c r="BWL74" s="264"/>
      <c r="BWM74" s="264"/>
      <c r="BWN74" s="264"/>
      <c r="BWO74" s="264"/>
      <c r="BWP74" s="264"/>
      <c r="BWQ74" s="264"/>
      <c r="BWR74" s="264"/>
      <c r="BWS74" s="264"/>
      <c r="BWT74" s="264"/>
      <c r="BWU74" s="264"/>
      <c r="BWV74" s="264"/>
      <c r="BWW74" s="264"/>
      <c r="BWX74" s="264"/>
      <c r="BWY74" s="264"/>
      <c r="BWZ74" s="264"/>
      <c r="BXA74" s="264"/>
      <c r="BXB74" s="264"/>
      <c r="BXC74" s="264"/>
      <c r="BXD74" s="264"/>
      <c r="BXE74" s="264"/>
      <c r="BXF74" s="264"/>
      <c r="BXG74" s="264"/>
      <c r="BXH74" s="264"/>
      <c r="BXI74" s="264"/>
      <c r="BXJ74" s="264"/>
      <c r="BXK74" s="264"/>
      <c r="BXL74" s="264"/>
      <c r="BXM74" s="264"/>
      <c r="BXN74" s="264"/>
      <c r="BXO74" s="264"/>
      <c r="BXP74" s="264"/>
      <c r="BXQ74" s="264"/>
      <c r="BXR74" s="264"/>
      <c r="BXS74" s="264"/>
      <c r="BXT74" s="264"/>
      <c r="BXU74" s="264"/>
      <c r="BXV74" s="264"/>
      <c r="BXW74" s="264"/>
      <c r="BXX74" s="264"/>
      <c r="BXY74" s="264"/>
      <c r="BXZ74" s="264"/>
      <c r="BYA74" s="264"/>
      <c r="BYB74" s="264"/>
      <c r="BYC74" s="264"/>
      <c r="BYD74" s="264"/>
      <c r="BYE74" s="264"/>
      <c r="BYF74" s="264"/>
      <c r="BYG74" s="264"/>
      <c r="BYH74" s="264"/>
      <c r="BYI74" s="264"/>
      <c r="BYJ74" s="264"/>
      <c r="BYK74" s="264"/>
      <c r="BYL74" s="264"/>
      <c r="BYM74" s="264"/>
      <c r="BYN74" s="264"/>
      <c r="BYO74" s="264"/>
      <c r="BYP74" s="264"/>
      <c r="BYQ74" s="264"/>
      <c r="BYR74" s="264"/>
      <c r="BYS74" s="264"/>
      <c r="BYT74" s="264"/>
      <c r="BYU74" s="264"/>
      <c r="BYV74" s="264"/>
      <c r="BYW74" s="264"/>
      <c r="BYX74" s="264"/>
      <c r="BYY74" s="264"/>
      <c r="BYZ74" s="264"/>
      <c r="BZA74" s="264"/>
      <c r="BZB74" s="264"/>
      <c r="BZC74" s="264"/>
      <c r="BZD74" s="264"/>
      <c r="BZE74" s="264"/>
      <c r="BZF74" s="264"/>
      <c r="BZG74" s="264"/>
      <c r="BZH74" s="264"/>
      <c r="BZI74" s="264"/>
      <c r="BZJ74" s="264"/>
      <c r="BZK74" s="264"/>
      <c r="BZL74" s="264"/>
      <c r="BZM74" s="264"/>
      <c r="BZN74" s="264"/>
      <c r="BZO74" s="264"/>
      <c r="BZP74" s="264"/>
      <c r="BZQ74" s="264"/>
      <c r="BZR74" s="264"/>
      <c r="BZS74" s="264"/>
      <c r="BZT74" s="264"/>
      <c r="BZU74" s="264"/>
      <c r="BZV74" s="264"/>
      <c r="BZW74" s="264"/>
      <c r="BZX74" s="264"/>
      <c r="BZY74" s="264"/>
      <c r="BZZ74" s="264"/>
      <c r="CAA74" s="264"/>
      <c r="CAB74" s="264"/>
      <c r="CAC74" s="264"/>
      <c r="CAD74" s="264"/>
      <c r="CAE74" s="264"/>
      <c r="CAF74" s="264"/>
      <c r="CAG74" s="264"/>
      <c r="CAH74" s="264"/>
      <c r="CAI74" s="264"/>
      <c r="CAJ74" s="264"/>
      <c r="CAK74" s="264"/>
      <c r="CAL74" s="264"/>
      <c r="CAM74" s="264"/>
      <c r="CAN74" s="264"/>
      <c r="CAO74" s="264"/>
      <c r="CAP74" s="264"/>
      <c r="CAQ74" s="264"/>
      <c r="CAR74" s="264"/>
      <c r="CAS74" s="264"/>
      <c r="CAT74" s="264"/>
      <c r="CAU74" s="264"/>
      <c r="CAV74" s="264"/>
      <c r="CAW74" s="264"/>
      <c r="CAX74" s="264"/>
      <c r="CAY74" s="264"/>
      <c r="CAZ74" s="264"/>
      <c r="CBA74" s="264"/>
      <c r="CBB74" s="264"/>
      <c r="CBC74" s="264"/>
      <c r="CBD74" s="264"/>
      <c r="CBE74" s="264"/>
      <c r="CBF74" s="264"/>
      <c r="CBG74" s="264"/>
      <c r="CBH74" s="264"/>
      <c r="CBI74" s="264"/>
      <c r="CBJ74" s="264"/>
      <c r="CBK74" s="264"/>
      <c r="CBL74" s="264"/>
      <c r="CBM74" s="264"/>
      <c r="CBN74" s="264"/>
      <c r="CBO74" s="264"/>
      <c r="CBP74" s="264"/>
      <c r="CBQ74" s="264"/>
      <c r="CBR74" s="264"/>
      <c r="CBS74" s="264"/>
      <c r="CBT74" s="264"/>
      <c r="CBU74" s="264"/>
      <c r="CBV74" s="264"/>
      <c r="CBW74" s="264"/>
      <c r="CBX74" s="264"/>
      <c r="CBY74" s="264"/>
      <c r="CBZ74" s="264"/>
      <c r="CCA74" s="264"/>
      <c r="CCB74" s="264"/>
      <c r="CCC74" s="264"/>
      <c r="CCD74" s="264"/>
      <c r="CCE74" s="264"/>
      <c r="CCF74" s="264"/>
      <c r="CCG74" s="264"/>
      <c r="CCH74" s="264"/>
      <c r="CCI74" s="264"/>
      <c r="CCJ74" s="264"/>
      <c r="CCK74" s="264"/>
      <c r="CCL74" s="264"/>
      <c r="CCM74" s="264"/>
      <c r="CCN74" s="264"/>
      <c r="CCO74" s="264"/>
      <c r="CCP74" s="264"/>
      <c r="CCQ74" s="264"/>
      <c r="CCR74" s="264"/>
      <c r="CCS74" s="264"/>
      <c r="CCT74" s="264"/>
      <c r="CCU74" s="264"/>
      <c r="CCV74" s="264"/>
      <c r="CCW74" s="264"/>
      <c r="CCX74" s="264"/>
      <c r="CCY74" s="264"/>
      <c r="CCZ74" s="264"/>
      <c r="CDA74" s="264"/>
      <c r="CDB74" s="264"/>
      <c r="CDC74" s="264"/>
      <c r="CDD74" s="264"/>
      <c r="CDE74" s="264"/>
      <c r="CDF74" s="264"/>
      <c r="CDG74" s="264"/>
      <c r="CDH74" s="264"/>
      <c r="CDI74" s="264"/>
      <c r="CDJ74" s="264"/>
      <c r="CDK74" s="264"/>
      <c r="CDL74" s="264"/>
      <c r="CDM74" s="264"/>
      <c r="CDN74" s="264"/>
      <c r="CDO74" s="264"/>
      <c r="CDP74" s="264"/>
      <c r="CDQ74" s="264"/>
      <c r="CDR74" s="264"/>
      <c r="CDS74" s="264"/>
      <c r="CDT74" s="264"/>
      <c r="CDU74" s="264"/>
      <c r="CDV74" s="264"/>
      <c r="CDW74" s="264"/>
      <c r="CDX74" s="264"/>
      <c r="CDY74" s="264"/>
      <c r="CDZ74" s="264"/>
      <c r="CEA74" s="264"/>
      <c r="CEB74" s="264"/>
      <c r="CEC74" s="264"/>
      <c r="CED74" s="264"/>
      <c r="CEE74" s="264"/>
      <c r="CEF74" s="264"/>
      <c r="CEG74" s="264"/>
      <c r="CEH74" s="264"/>
      <c r="CEI74" s="264"/>
      <c r="CEJ74" s="264"/>
      <c r="CEK74" s="264"/>
      <c r="CEL74" s="264"/>
      <c r="CEM74" s="264"/>
      <c r="CEN74" s="264"/>
      <c r="CEO74" s="264"/>
      <c r="CEP74" s="264"/>
      <c r="CEQ74" s="264"/>
      <c r="CER74" s="264"/>
      <c r="CES74" s="264"/>
      <c r="CET74" s="264"/>
      <c r="CEU74" s="264"/>
      <c r="CEV74" s="264"/>
      <c r="CEW74" s="264"/>
      <c r="CEX74" s="264"/>
      <c r="CEY74" s="264"/>
      <c r="CEZ74" s="264"/>
      <c r="CFA74" s="264"/>
      <c r="CFB74" s="264"/>
      <c r="CFC74" s="264"/>
      <c r="CFD74" s="264"/>
      <c r="CFE74" s="264"/>
      <c r="CFF74" s="264"/>
      <c r="CFG74" s="264"/>
      <c r="CFH74" s="264"/>
      <c r="CFI74" s="264"/>
      <c r="CFJ74" s="264"/>
      <c r="CFK74" s="264"/>
      <c r="CFL74" s="264"/>
      <c r="CFM74" s="264"/>
      <c r="CFN74" s="264"/>
      <c r="CFO74" s="264"/>
      <c r="CFP74" s="264"/>
      <c r="CFQ74" s="264"/>
      <c r="CFR74" s="264"/>
      <c r="CFS74" s="264"/>
      <c r="CFT74" s="264"/>
      <c r="CFU74" s="264"/>
      <c r="CFV74" s="264"/>
      <c r="CFW74" s="264"/>
      <c r="CFX74" s="264"/>
      <c r="CFY74" s="264"/>
      <c r="CFZ74" s="264"/>
      <c r="CGA74" s="264"/>
      <c r="CGB74" s="264"/>
      <c r="CGC74" s="264"/>
      <c r="CGD74" s="264"/>
      <c r="CGE74" s="264"/>
      <c r="CGF74" s="264"/>
      <c r="CGG74" s="264"/>
      <c r="CGH74" s="264"/>
      <c r="CGI74" s="264"/>
      <c r="CGJ74" s="264"/>
      <c r="CGK74" s="264"/>
      <c r="CGL74" s="264"/>
      <c r="CGM74" s="264"/>
      <c r="CGN74" s="264"/>
      <c r="CGO74" s="264"/>
      <c r="CGP74" s="264"/>
      <c r="CGQ74" s="264"/>
      <c r="CGR74" s="264"/>
      <c r="CGS74" s="264"/>
      <c r="CGT74" s="264"/>
      <c r="CGU74" s="264"/>
      <c r="CGV74" s="264"/>
      <c r="CGW74" s="264"/>
      <c r="CGX74" s="264"/>
      <c r="CGY74" s="264"/>
      <c r="CGZ74" s="264"/>
      <c r="CHA74" s="264"/>
      <c r="CHB74" s="264"/>
      <c r="CHC74" s="264"/>
      <c r="CHD74" s="264"/>
      <c r="CHE74" s="264"/>
      <c r="CHF74" s="264"/>
      <c r="CHG74" s="264"/>
      <c r="CHH74" s="264"/>
      <c r="CHI74" s="264"/>
      <c r="CHJ74" s="264"/>
      <c r="CHK74" s="264"/>
      <c r="CHL74" s="264"/>
      <c r="CHM74" s="264"/>
      <c r="CHN74" s="264"/>
      <c r="CHO74" s="264"/>
      <c r="CHP74" s="264"/>
      <c r="CHQ74" s="264"/>
      <c r="CHR74" s="264"/>
      <c r="CHS74" s="264"/>
      <c r="CHT74" s="264"/>
      <c r="CHU74" s="264"/>
      <c r="CHV74" s="264"/>
      <c r="CHW74" s="264"/>
      <c r="CHX74" s="264"/>
      <c r="CHY74" s="264"/>
      <c r="CHZ74" s="264"/>
      <c r="CIA74" s="264"/>
      <c r="CIB74" s="264"/>
      <c r="CIC74" s="264"/>
      <c r="CID74" s="264"/>
      <c r="CIE74" s="264"/>
      <c r="CIF74" s="264"/>
      <c r="CIG74" s="264"/>
      <c r="CIH74" s="264"/>
      <c r="CII74" s="264"/>
      <c r="CIJ74" s="264"/>
      <c r="CIK74" s="264"/>
      <c r="CIL74" s="264"/>
      <c r="CIM74" s="264"/>
      <c r="CIN74" s="264"/>
      <c r="CIO74" s="264"/>
      <c r="CIP74" s="264"/>
      <c r="CIQ74" s="264"/>
      <c r="CIR74" s="264"/>
      <c r="CIS74" s="264"/>
      <c r="CIT74" s="264"/>
      <c r="CIU74" s="264"/>
      <c r="CIV74" s="264"/>
      <c r="CIW74" s="264"/>
      <c r="CIX74" s="264"/>
      <c r="CIY74" s="264"/>
      <c r="CIZ74" s="264"/>
      <c r="CJA74" s="264"/>
      <c r="CJB74" s="264"/>
      <c r="CJC74" s="264"/>
      <c r="CJD74" s="264"/>
      <c r="CJE74" s="264"/>
      <c r="CJF74" s="264"/>
      <c r="CJG74" s="264"/>
      <c r="CJH74" s="264"/>
      <c r="CJI74" s="264"/>
      <c r="CJJ74" s="264"/>
      <c r="CJK74" s="264"/>
      <c r="CJL74" s="264"/>
      <c r="CJM74" s="264"/>
      <c r="CJN74" s="264"/>
      <c r="CJO74" s="264"/>
      <c r="CJP74" s="264"/>
      <c r="CJQ74" s="264"/>
      <c r="CJR74" s="264"/>
      <c r="CJS74" s="264"/>
      <c r="CJT74" s="264"/>
      <c r="CJU74" s="264"/>
      <c r="CJV74" s="264"/>
      <c r="CJW74" s="264"/>
      <c r="CJX74" s="264"/>
      <c r="CJY74" s="264"/>
      <c r="CJZ74" s="264"/>
      <c r="CKA74" s="264"/>
      <c r="CKB74" s="264"/>
      <c r="CKC74" s="264"/>
      <c r="CKD74" s="264"/>
      <c r="CKE74" s="264"/>
      <c r="CKF74" s="264"/>
      <c r="CKG74" s="264"/>
      <c r="CKH74" s="264"/>
      <c r="CKI74" s="264"/>
      <c r="CKJ74" s="264"/>
      <c r="CKK74" s="264"/>
      <c r="CKL74" s="264"/>
      <c r="CKM74" s="264"/>
      <c r="CKN74" s="264"/>
      <c r="CKO74" s="264"/>
      <c r="CKP74" s="264"/>
      <c r="CKQ74" s="264"/>
      <c r="CKR74" s="264"/>
      <c r="CKS74" s="264"/>
      <c r="CKT74" s="264"/>
      <c r="CKU74" s="264"/>
      <c r="CKV74" s="264"/>
      <c r="CKW74" s="264"/>
      <c r="CKX74" s="264"/>
      <c r="CKY74" s="264"/>
      <c r="CKZ74" s="264"/>
      <c r="CLA74" s="264"/>
      <c r="CLB74" s="264"/>
      <c r="CLC74" s="264"/>
      <c r="CLD74" s="264"/>
      <c r="CLE74" s="264"/>
      <c r="CLF74" s="264"/>
      <c r="CLG74" s="264"/>
      <c r="CLH74" s="264"/>
      <c r="CLI74" s="264"/>
      <c r="CLJ74" s="264"/>
      <c r="CLK74" s="264"/>
      <c r="CLL74" s="264"/>
      <c r="CLM74" s="264"/>
      <c r="CLN74" s="264"/>
      <c r="CLO74" s="264"/>
      <c r="CLP74" s="264"/>
      <c r="CLQ74" s="264"/>
      <c r="CLR74" s="264"/>
      <c r="CLS74" s="264"/>
      <c r="CLT74" s="264"/>
      <c r="CLU74" s="264"/>
      <c r="CLV74" s="264"/>
      <c r="CLW74" s="264"/>
      <c r="CLX74" s="264"/>
      <c r="CLY74" s="264"/>
      <c r="CLZ74" s="264"/>
      <c r="CMA74" s="264"/>
      <c r="CMB74" s="264"/>
      <c r="CMC74" s="264"/>
      <c r="CMD74" s="264"/>
      <c r="CME74" s="264"/>
      <c r="CMF74" s="264"/>
      <c r="CMG74" s="264"/>
      <c r="CMH74" s="264"/>
      <c r="CMI74" s="264"/>
      <c r="CMJ74" s="264"/>
      <c r="CMK74" s="264"/>
      <c r="CML74" s="264"/>
      <c r="CMM74" s="264"/>
      <c r="CMN74" s="264"/>
      <c r="CMO74" s="264"/>
      <c r="CMP74" s="264"/>
      <c r="CMQ74" s="264"/>
      <c r="CMR74" s="264"/>
      <c r="CMS74" s="264"/>
      <c r="CMT74" s="264"/>
      <c r="CMU74" s="264"/>
      <c r="CMV74" s="264"/>
      <c r="CMW74" s="264"/>
      <c r="CMX74" s="264"/>
      <c r="CMY74" s="264"/>
      <c r="CMZ74" s="264"/>
      <c r="CNA74" s="264"/>
      <c r="CNB74" s="264"/>
      <c r="CNC74" s="264"/>
      <c r="CND74" s="264"/>
      <c r="CNE74" s="264"/>
      <c r="CNF74" s="264"/>
      <c r="CNG74" s="264"/>
      <c r="CNH74" s="264"/>
      <c r="CNI74" s="264"/>
      <c r="CNJ74" s="264"/>
      <c r="CNK74" s="264"/>
      <c r="CNL74" s="264"/>
      <c r="CNM74" s="264"/>
      <c r="CNN74" s="264"/>
      <c r="CNO74" s="264"/>
      <c r="CNP74" s="264"/>
      <c r="CNQ74" s="264"/>
      <c r="CNR74" s="264"/>
      <c r="CNS74" s="264"/>
      <c r="CNT74" s="264"/>
      <c r="CNU74" s="264"/>
      <c r="CNV74" s="264"/>
      <c r="CNW74" s="264"/>
      <c r="CNX74" s="264"/>
      <c r="CNY74" s="264"/>
      <c r="CNZ74" s="264"/>
      <c r="COA74" s="264"/>
      <c r="COB74" s="264"/>
      <c r="COC74" s="264"/>
      <c r="COD74" s="264"/>
      <c r="COE74" s="264"/>
      <c r="COF74" s="264"/>
      <c r="COG74" s="264"/>
      <c r="COH74" s="264"/>
      <c r="COI74" s="264"/>
      <c r="COJ74" s="264"/>
      <c r="COK74" s="264"/>
      <c r="COL74" s="264"/>
      <c r="COM74" s="264"/>
      <c r="CON74" s="264"/>
      <c r="COO74" s="264"/>
      <c r="COP74" s="264"/>
      <c r="COQ74" s="264"/>
      <c r="COR74" s="264"/>
      <c r="COS74" s="264"/>
      <c r="COT74" s="264"/>
      <c r="COU74" s="264"/>
      <c r="COV74" s="264"/>
      <c r="COW74" s="264"/>
      <c r="COX74" s="264"/>
      <c r="COY74" s="264"/>
      <c r="COZ74" s="264"/>
      <c r="CPA74" s="264"/>
      <c r="CPB74" s="264"/>
      <c r="CPC74" s="264"/>
      <c r="CPD74" s="264"/>
      <c r="CPE74" s="264"/>
      <c r="CPF74" s="264"/>
      <c r="CPG74" s="264"/>
      <c r="CPH74" s="264"/>
      <c r="CPI74" s="264"/>
      <c r="CPJ74" s="264"/>
      <c r="CPK74" s="264"/>
      <c r="CPL74" s="264"/>
      <c r="CPM74" s="264"/>
      <c r="CPN74" s="264"/>
      <c r="CPO74" s="264"/>
      <c r="CPP74" s="264"/>
      <c r="CPQ74" s="264"/>
      <c r="CPR74" s="264"/>
      <c r="CPS74" s="264"/>
      <c r="CPT74" s="264"/>
      <c r="CPU74" s="264"/>
      <c r="CPV74" s="264"/>
      <c r="CPW74" s="264"/>
      <c r="CPX74" s="264"/>
      <c r="CPY74" s="264"/>
      <c r="CPZ74" s="264"/>
      <c r="CQA74" s="264"/>
      <c r="CQB74" s="264"/>
      <c r="CQC74" s="264"/>
      <c r="CQD74" s="264"/>
      <c r="CQE74" s="264"/>
      <c r="CQF74" s="264"/>
      <c r="CQG74" s="264"/>
      <c r="CQH74" s="264"/>
      <c r="CQI74" s="264"/>
      <c r="CQJ74" s="264"/>
      <c r="CQK74" s="264"/>
      <c r="CQL74" s="264"/>
      <c r="CQM74" s="264"/>
      <c r="CQN74" s="264"/>
      <c r="CQO74" s="264"/>
      <c r="CQP74" s="264"/>
      <c r="CQQ74" s="264"/>
      <c r="CQR74" s="264"/>
      <c r="CQS74" s="264"/>
      <c r="CQT74" s="264"/>
      <c r="CQU74" s="264"/>
      <c r="CQV74" s="264"/>
      <c r="CQW74" s="264"/>
      <c r="CQX74" s="264"/>
      <c r="CQY74" s="264"/>
      <c r="CQZ74" s="264"/>
      <c r="CRA74" s="264"/>
      <c r="CRB74" s="264"/>
      <c r="CRC74" s="264"/>
      <c r="CRD74" s="264"/>
      <c r="CRE74" s="264"/>
      <c r="CRF74" s="264"/>
      <c r="CRG74" s="264"/>
      <c r="CRH74" s="264"/>
      <c r="CRI74" s="264"/>
      <c r="CRJ74" s="264"/>
      <c r="CRK74" s="264"/>
      <c r="CRL74" s="264"/>
      <c r="CRM74" s="264"/>
      <c r="CRN74" s="264"/>
      <c r="CRO74" s="264"/>
      <c r="CRP74" s="264"/>
      <c r="CRQ74" s="264"/>
      <c r="CRR74" s="264"/>
      <c r="CRS74" s="264"/>
      <c r="CRT74" s="264"/>
      <c r="CRU74" s="264"/>
      <c r="CRV74" s="264"/>
      <c r="CRW74" s="264"/>
      <c r="CRX74" s="264"/>
      <c r="CRY74" s="264"/>
      <c r="CRZ74" s="264"/>
      <c r="CSA74" s="264"/>
      <c r="CSB74" s="264"/>
      <c r="CSC74" s="264"/>
      <c r="CSD74" s="264"/>
      <c r="CSE74" s="264"/>
      <c r="CSF74" s="264"/>
      <c r="CSG74" s="264"/>
      <c r="CSH74" s="264"/>
      <c r="CSI74" s="264"/>
      <c r="CSJ74" s="264"/>
      <c r="CSK74" s="264"/>
      <c r="CSL74" s="264"/>
      <c r="CSM74" s="264"/>
      <c r="CSN74" s="264"/>
      <c r="CSO74" s="264"/>
      <c r="CSP74" s="264"/>
      <c r="CSQ74" s="264"/>
      <c r="CSR74" s="264"/>
      <c r="CSS74" s="264"/>
      <c r="CST74" s="264"/>
      <c r="CSU74" s="264"/>
      <c r="CSV74" s="264"/>
      <c r="CSW74" s="264"/>
      <c r="CSX74" s="264"/>
      <c r="CSY74" s="264"/>
      <c r="CSZ74" s="264"/>
      <c r="CTA74" s="264"/>
      <c r="CTB74" s="264"/>
      <c r="CTC74" s="264"/>
      <c r="CTD74" s="264"/>
      <c r="CTE74" s="264"/>
      <c r="CTF74" s="264"/>
      <c r="CTG74" s="264"/>
      <c r="CTH74" s="264"/>
      <c r="CTI74" s="264"/>
      <c r="CTJ74" s="264"/>
      <c r="CTK74" s="264"/>
      <c r="CTL74" s="264"/>
      <c r="CTM74" s="264"/>
      <c r="CTN74" s="264"/>
      <c r="CTO74" s="264"/>
      <c r="CTP74" s="264"/>
      <c r="CTQ74" s="264"/>
      <c r="CTR74" s="264"/>
      <c r="CTS74" s="264"/>
      <c r="CTT74" s="264"/>
      <c r="CTU74" s="264"/>
      <c r="CTV74" s="264"/>
      <c r="CTW74" s="264"/>
      <c r="CTX74" s="264"/>
      <c r="CTY74" s="264"/>
      <c r="CTZ74" s="264"/>
      <c r="CUA74" s="264"/>
      <c r="CUB74" s="264"/>
      <c r="CUC74" s="264"/>
      <c r="CUD74" s="264"/>
      <c r="CUE74" s="264"/>
      <c r="CUF74" s="264"/>
      <c r="CUG74" s="264"/>
      <c r="CUH74" s="264"/>
      <c r="CUI74" s="264"/>
      <c r="CUJ74" s="264"/>
      <c r="CUK74" s="264"/>
      <c r="CUL74" s="264"/>
      <c r="CUM74" s="264"/>
      <c r="CUN74" s="264"/>
      <c r="CUO74" s="264"/>
      <c r="CUP74" s="264"/>
      <c r="CUQ74" s="264"/>
      <c r="CUR74" s="264"/>
      <c r="CUS74" s="264"/>
      <c r="CUT74" s="264"/>
      <c r="CUU74" s="264"/>
      <c r="CUV74" s="264"/>
      <c r="CUW74" s="264"/>
      <c r="CUX74" s="264"/>
      <c r="CUY74" s="264"/>
      <c r="CUZ74" s="264"/>
      <c r="CVA74" s="264"/>
      <c r="CVB74" s="264"/>
      <c r="CVC74" s="264"/>
      <c r="CVD74" s="264"/>
      <c r="CVE74" s="264"/>
      <c r="CVF74" s="264"/>
      <c r="CVG74" s="264"/>
      <c r="CVH74" s="264"/>
      <c r="CVI74" s="264"/>
      <c r="CVJ74" s="264"/>
      <c r="CVK74" s="264"/>
      <c r="CVL74" s="264"/>
      <c r="CVM74" s="264"/>
      <c r="CVN74" s="264"/>
      <c r="CVO74" s="264"/>
      <c r="CVP74" s="264"/>
      <c r="CVQ74" s="264"/>
      <c r="CVR74" s="264"/>
      <c r="CVS74" s="264"/>
      <c r="CVT74" s="264"/>
      <c r="CVU74" s="264"/>
      <c r="CVV74" s="264"/>
      <c r="CVW74" s="264"/>
      <c r="CVX74" s="264"/>
      <c r="CVY74" s="264"/>
      <c r="CVZ74" s="264"/>
      <c r="CWA74" s="264"/>
      <c r="CWB74" s="264"/>
      <c r="CWC74" s="264"/>
      <c r="CWD74" s="264"/>
      <c r="CWE74" s="264"/>
      <c r="CWF74" s="264"/>
      <c r="CWG74" s="264"/>
      <c r="CWH74" s="264"/>
      <c r="CWI74" s="264"/>
      <c r="CWJ74" s="264"/>
      <c r="CWK74" s="264"/>
      <c r="CWL74" s="264"/>
      <c r="CWM74" s="264"/>
      <c r="CWN74" s="264"/>
      <c r="CWO74" s="264"/>
      <c r="CWP74" s="264"/>
      <c r="CWQ74" s="264"/>
      <c r="CWR74" s="264"/>
      <c r="CWS74" s="264"/>
      <c r="CWT74" s="264"/>
      <c r="CWU74" s="264"/>
      <c r="CWV74" s="264"/>
      <c r="CWW74" s="264"/>
      <c r="CWX74" s="264"/>
      <c r="CWY74" s="264"/>
      <c r="CWZ74" s="264"/>
      <c r="CXA74" s="264"/>
      <c r="CXB74" s="264"/>
      <c r="CXC74" s="264"/>
      <c r="CXD74" s="264"/>
      <c r="CXE74" s="264"/>
      <c r="CXF74" s="264"/>
      <c r="CXG74" s="264"/>
      <c r="CXH74" s="264"/>
      <c r="CXI74" s="264"/>
      <c r="CXJ74" s="264"/>
      <c r="CXK74" s="264"/>
      <c r="CXL74" s="264"/>
      <c r="CXM74" s="264"/>
      <c r="CXN74" s="264"/>
      <c r="CXO74" s="264"/>
      <c r="CXP74" s="264"/>
      <c r="CXQ74" s="264"/>
      <c r="CXR74" s="264"/>
      <c r="CXS74" s="264"/>
      <c r="CXT74" s="264"/>
      <c r="CXU74" s="264"/>
      <c r="CXV74" s="264"/>
      <c r="CXW74" s="264"/>
      <c r="CXX74" s="264"/>
      <c r="CXY74" s="264"/>
      <c r="CXZ74" s="264"/>
      <c r="CYA74" s="264"/>
      <c r="CYB74" s="264"/>
      <c r="CYC74" s="264"/>
      <c r="CYD74" s="264"/>
      <c r="CYE74" s="264"/>
      <c r="CYF74" s="264"/>
      <c r="CYG74" s="264"/>
      <c r="CYH74" s="264"/>
      <c r="CYI74" s="264"/>
      <c r="CYJ74" s="264"/>
      <c r="CYK74" s="264"/>
      <c r="CYL74" s="264"/>
      <c r="CYM74" s="264"/>
      <c r="CYN74" s="264"/>
      <c r="CYO74" s="264"/>
      <c r="CYP74" s="264"/>
      <c r="CYQ74" s="264"/>
      <c r="CYR74" s="264"/>
      <c r="CYS74" s="264"/>
      <c r="CYT74" s="264"/>
      <c r="CYU74" s="264"/>
      <c r="CYV74" s="264"/>
      <c r="CYW74" s="264"/>
      <c r="CYX74" s="264"/>
      <c r="CYY74" s="264"/>
      <c r="CYZ74" s="264"/>
      <c r="CZA74" s="264"/>
      <c r="CZB74" s="264"/>
      <c r="CZC74" s="264"/>
      <c r="CZD74" s="264"/>
      <c r="CZE74" s="264"/>
      <c r="CZF74" s="264"/>
      <c r="CZG74" s="264"/>
      <c r="CZH74" s="264"/>
      <c r="CZI74" s="264"/>
      <c r="CZJ74" s="264"/>
      <c r="CZK74" s="264"/>
      <c r="CZL74" s="264"/>
      <c r="CZM74" s="264"/>
      <c r="CZN74" s="264"/>
      <c r="CZO74" s="264"/>
      <c r="CZP74" s="264"/>
      <c r="CZQ74" s="264"/>
      <c r="CZR74" s="264"/>
      <c r="CZS74" s="264"/>
      <c r="CZT74" s="264"/>
      <c r="CZU74" s="264"/>
      <c r="CZV74" s="264"/>
      <c r="CZW74" s="264"/>
      <c r="CZX74" s="264"/>
      <c r="CZY74" s="264"/>
      <c r="CZZ74" s="264"/>
      <c r="DAA74" s="264"/>
      <c r="DAB74" s="264"/>
      <c r="DAC74" s="264"/>
      <c r="DAD74" s="264"/>
      <c r="DAE74" s="264"/>
      <c r="DAF74" s="264"/>
      <c r="DAG74" s="264"/>
      <c r="DAH74" s="264"/>
      <c r="DAI74" s="264"/>
      <c r="DAJ74" s="264"/>
      <c r="DAK74" s="264"/>
      <c r="DAL74" s="264"/>
      <c r="DAM74" s="264"/>
      <c r="DAN74" s="264"/>
      <c r="DAO74" s="264"/>
      <c r="DAP74" s="264"/>
      <c r="DAQ74" s="264"/>
      <c r="DAR74" s="264"/>
      <c r="DAS74" s="264"/>
      <c r="DAT74" s="264"/>
      <c r="DAU74" s="264"/>
      <c r="DAV74" s="264"/>
      <c r="DAW74" s="264"/>
      <c r="DAX74" s="264"/>
      <c r="DAY74" s="264"/>
      <c r="DAZ74" s="264"/>
      <c r="DBA74" s="264"/>
      <c r="DBB74" s="264"/>
      <c r="DBC74" s="264"/>
      <c r="DBD74" s="264"/>
      <c r="DBE74" s="264"/>
      <c r="DBF74" s="264"/>
      <c r="DBG74" s="264"/>
      <c r="DBH74" s="264"/>
      <c r="DBI74" s="264"/>
      <c r="DBJ74" s="264"/>
      <c r="DBK74" s="264"/>
      <c r="DBL74" s="264"/>
      <c r="DBM74" s="264"/>
      <c r="DBN74" s="264"/>
      <c r="DBO74" s="264"/>
      <c r="DBP74" s="264"/>
      <c r="DBQ74" s="264"/>
      <c r="DBR74" s="264"/>
      <c r="DBS74" s="264"/>
      <c r="DBT74" s="264"/>
      <c r="DBU74" s="264"/>
      <c r="DBV74" s="264"/>
      <c r="DBW74" s="264"/>
      <c r="DBX74" s="264"/>
      <c r="DBY74" s="264"/>
      <c r="DBZ74" s="264"/>
      <c r="DCA74" s="264"/>
      <c r="DCB74" s="264"/>
      <c r="DCC74" s="264"/>
      <c r="DCD74" s="264"/>
      <c r="DCE74" s="264"/>
      <c r="DCF74" s="264"/>
      <c r="DCG74" s="264"/>
      <c r="DCH74" s="264"/>
      <c r="DCI74" s="264"/>
      <c r="DCJ74" s="264"/>
      <c r="DCK74" s="264"/>
      <c r="DCL74" s="264"/>
      <c r="DCM74" s="264"/>
      <c r="DCN74" s="264"/>
      <c r="DCO74" s="264"/>
      <c r="DCP74" s="264"/>
      <c r="DCQ74" s="264"/>
      <c r="DCR74" s="264"/>
      <c r="DCS74" s="264"/>
      <c r="DCT74" s="264"/>
      <c r="DCU74" s="264"/>
      <c r="DCV74" s="264"/>
      <c r="DCW74" s="264"/>
      <c r="DCX74" s="264"/>
      <c r="DCY74" s="264"/>
      <c r="DCZ74" s="264"/>
      <c r="DDA74" s="264"/>
      <c r="DDB74" s="264"/>
      <c r="DDC74" s="264"/>
      <c r="DDD74" s="264"/>
      <c r="DDE74" s="264"/>
      <c r="DDF74" s="264"/>
      <c r="DDG74" s="264"/>
      <c r="DDH74" s="264"/>
      <c r="DDI74" s="264"/>
      <c r="DDJ74" s="264"/>
      <c r="DDK74" s="264"/>
      <c r="DDL74" s="264"/>
      <c r="DDM74" s="264"/>
      <c r="DDN74" s="264"/>
      <c r="DDO74" s="264"/>
      <c r="DDP74" s="264"/>
      <c r="DDQ74" s="264"/>
      <c r="DDR74" s="264"/>
      <c r="DDS74" s="264"/>
      <c r="DDT74" s="264"/>
      <c r="DDU74" s="264"/>
      <c r="DDV74" s="264"/>
      <c r="DDW74" s="264"/>
      <c r="DDX74" s="264"/>
      <c r="DDY74" s="264"/>
      <c r="DDZ74" s="264"/>
      <c r="DEA74" s="264"/>
      <c r="DEB74" s="264"/>
      <c r="DEC74" s="264"/>
      <c r="DED74" s="264"/>
      <c r="DEE74" s="264"/>
      <c r="DEF74" s="264"/>
      <c r="DEG74" s="264"/>
      <c r="DEH74" s="264"/>
      <c r="DEI74" s="264"/>
      <c r="DEJ74" s="264"/>
      <c r="DEK74" s="264"/>
      <c r="DEL74" s="264"/>
      <c r="DEM74" s="264"/>
      <c r="DEN74" s="264"/>
      <c r="DEO74" s="264"/>
      <c r="DEP74" s="264"/>
      <c r="DEQ74" s="264"/>
      <c r="DER74" s="264"/>
      <c r="DES74" s="264"/>
      <c r="DET74" s="264"/>
      <c r="DEU74" s="264"/>
      <c r="DEV74" s="264"/>
      <c r="DEW74" s="264"/>
      <c r="DEX74" s="264"/>
      <c r="DEY74" s="264"/>
      <c r="DEZ74" s="264"/>
      <c r="DFA74" s="264"/>
      <c r="DFB74" s="264"/>
      <c r="DFC74" s="264"/>
      <c r="DFD74" s="264"/>
      <c r="DFE74" s="264"/>
      <c r="DFF74" s="264"/>
      <c r="DFG74" s="264"/>
      <c r="DFH74" s="264"/>
      <c r="DFI74" s="264"/>
      <c r="DFJ74" s="264"/>
      <c r="DFK74" s="264"/>
      <c r="DFL74" s="264"/>
      <c r="DFM74" s="264"/>
      <c r="DFN74" s="264"/>
      <c r="DFO74" s="264"/>
      <c r="DFP74" s="264"/>
      <c r="DFQ74" s="264"/>
      <c r="DFR74" s="264"/>
      <c r="DFS74" s="264"/>
      <c r="DFT74" s="264"/>
      <c r="DFU74" s="264"/>
      <c r="DFV74" s="264"/>
      <c r="DFW74" s="264"/>
      <c r="DFX74" s="264"/>
      <c r="DFY74" s="264"/>
      <c r="DFZ74" s="264"/>
      <c r="DGA74" s="264"/>
      <c r="DGB74" s="264"/>
      <c r="DGC74" s="264"/>
      <c r="DGD74" s="264"/>
      <c r="DGE74" s="264"/>
      <c r="DGF74" s="264"/>
      <c r="DGG74" s="264"/>
      <c r="DGH74" s="264"/>
      <c r="DGI74" s="264"/>
      <c r="DGJ74" s="264"/>
      <c r="DGK74" s="264"/>
      <c r="DGL74" s="264"/>
      <c r="DGM74" s="264"/>
      <c r="DGN74" s="264"/>
      <c r="DGO74" s="264"/>
      <c r="DGP74" s="264"/>
      <c r="DGQ74" s="264"/>
      <c r="DGR74" s="264"/>
      <c r="DGS74" s="264"/>
      <c r="DGT74" s="264"/>
      <c r="DGU74" s="264"/>
      <c r="DGV74" s="264"/>
      <c r="DGW74" s="264"/>
      <c r="DGX74" s="264"/>
      <c r="DGY74" s="264"/>
      <c r="DGZ74" s="264"/>
      <c r="DHA74" s="264"/>
      <c r="DHB74" s="264"/>
      <c r="DHC74" s="264"/>
      <c r="DHD74" s="264"/>
      <c r="DHE74" s="264"/>
      <c r="DHF74" s="264"/>
      <c r="DHG74" s="264"/>
      <c r="DHH74" s="264"/>
      <c r="DHI74" s="264"/>
      <c r="DHJ74" s="264"/>
      <c r="DHK74" s="264"/>
      <c r="DHL74" s="264"/>
      <c r="DHM74" s="264"/>
      <c r="DHN74" s="264"/>
      <c r="DHO74" s="264"/>
      <c r="DHP74" s="264"/>
      <c r="DHQ74" s="264"/>
      <c r="DHR74" s="264"/>
      <c r="DHS74" s="264"/>
      <c r="DHT74" s="264"/>
      <c r="DHU74" s="264"/>
      <c r="DHV74" s="264"/>
      <c r="DHW74" s="264"/>
      <c r="DHX74" s="264"/>
      <c r="DHY74" s="264"/>
      <c r="DHZ74" s="264"/>
      <c r="DIA74" s="264"/>
      <c r="DIB74" s="264"/>
      <c r="DIC74" s="264"/>
      <c r="DID74" s="264"/>
      <c r="DIE74" s="264"/>
      <c r="DIF74" s="264"/>
      <c r="DIG74" s="264"/>
      <c r="DIH74" s="264"/>
      <c r="DII74" s="264"/>
      <c r="DIJ74" s="264"/>
      <c r="DIK74" s="264"/>
      <c r="DIL74" s="264"/>
      <c r="DIM74" s="264"/>
      <c r="DIN74" s="264"/>
      <c r="DIO74" s="264"/>
      <c r="DIP74" s="264"/>
      <c r="DIQ74" s="264"/>
      <c r="DIR74" s="264"/>
      <c r="DIS74" s="264"/>
      <c r="DIT74" s="264"/>
      <c r="DIU74" s="264"/>
      <c r="DIV74" s="264"/>
      <c r="DIW74" s="264"/>
      <c r="DIX74" s="264"/>
      <c r="DIY74" s="264"/>
      <c r="DIZ74" s="264"/>
      <c r="DJA74" s="264"/>
      <c r="DJB74" s="264"/>
      <c r="DJC74" s="264"/>
      <c r="DJD74" s="264"/>
      <c r="DJE74" s="264"/>
      <c r="DJF74" s="264"/>
      <c r="DJG74" s="264"/>
      <c r="DJH74" s="264"/>
      <c r="DJI74" s="264"/>
      <c r="DJJ74" s="264"/>
      <c r="DJK74" s="264"/>
      <c r="DJL74" s="264"/>
      <c r="DJM74" s="264"/>
      <c r="DJN74" s="264"/>
      <c r="DJO74" s="264"/>
      <c r="DJP74" s="264"/>
      <c r="DJQ74" s="264"/>
      <c r="DJR74" s="264"/>
      <c r="DJS74" s="264"/>
      <c r="DJT74" s="264"/>
      <c r="DJU74" s="264"/>
      <c r="DJV74" s="264"/>
      <c r="DJW74" s="264"/>
      <c r="DJX74" s="264"/>
      <c r="DJY74" s="264"/>
      <c r="DJZ74" s="264"/>
      <c r="DKA74" s="264"/>
      <c r="DKB74" s="264"/>
      <c r="DKC74" s="264"/>
      <c r="DKD74" s="264"/>
      <c r="DKE74" s="264"/>
      <c r="DKF74" s="264"/>
      <c r="DKG74" s="264"/>
      <c r="DKH74" s="264"/>
      <c r="DKI74" s="264"/>
      <c r="DKJ74" s="264"/>
      <c r="DKK74" s="264"/>
      <c r="DKL74" s="264"/>
      <c r="DKM74" s="264"/>
      <c r="DKN74" s="264"/>
      <c r="DKO74" s="264"/>
      <c r="DKP74" s="264"/>
      <c r="DKQ74" s="264"/>
      <c r="DKR74" s="264"/>
      <c r="DKS74" s="264"/>
      <c r="DKT74" s="264"/>
      <c r="DKU74" s="264"/>
      <c r="DKV74" s="264"/>
      <c r="DKW74" s="264"/>
      <c r="DKX74" s="264"/>
      <c r="DKY74" s="264"/>
      <c r="DKZ74" s="264"/>
      <c r="DLA74" s="264"/>
      <c r="DLB74" s="264"/>
      <c r="DLC74" s="264"/>
      <c r="DLD74" s="264"/>
      <c r="DLE74" s="264"/>
      <c r="DLF74" s="264"/>
      <c r="DLG74" s="264"/>
      <c r="DLH74" s="264"/>
      <c r="DLI74" s="264"/>
      <c r="DLJ74" s="264"/>
      <c r="DLK74" s="264"/>
      <c r="DLL74" s="264"/>
      <c r="DLM74" s="264"/>
      <c r="DLN74" s="264"/>
      <c r="DLO74" s="264"/>
      <c r="DLP74" s="264"/>
      <c r="DLQ74" s="264"/>
      <c r="DLR74" s="264"/>
      <c r="DLS74" s="264"/>
      <c r="DLT74" s="264"/>
      <c r="DLU74" s="264"/>
      <c r="DLV74" s="264"/>
      <c r="DLW74" s="264"/>
      <c r="DLX74" s="264"/>
      <c r="DLY74" s="264"/>
      <c r="DLZ74" s="264"/>
      <c r="DMA74" s="264"/>
      <c r="DMB74" s="264"/>
      <c r="DMC74" s="264"/>
      <c r="DMD74" s="264"/>
      <c r="DME74" s="264"/>
      <c r="DMF74" s="264"/>
      <c r="DMG74" s="264"/>
      <c r="DMH74" s="264"/>
      <c r="DMI74" s="264"/>
      <c r="DMJ74" s="264"/>
      <c r="DMK74" s="264"/>
      <c r="DML74" s="264"/>
      <c r="DMM74" s="264"/>
      <c r="DMN74" s="264"/>
      <c r="DMO74" s="264"/>
      <c r="DMP74" s="264"/>
      <c r="DMQ74" s="264"/>
      <c r="DMR74" s="264"/>
      <c r="DMS74" s="264"/>
      <c r="DMT74" s="264"/>
      <c r="DMU74" s="264"/>
      <c r="DMV74" s="264"/>
      <c r="DMW74" s="264"/>
      <c r="DMX74" s="264"/>
      <c r="DMY74" s="264"/>
      <c r="DMZ74" s="264"/>
      <c r="DNA74" s="264"/>
      <c r="DNB74" s="264"/>
      <c r="DNC74" s="264"/>
      <c r="DND74" s="264"/>
      <c r="DNE74" s="264"/>
      <c r="DNF74" s="264"/>
      <c r="DNG74" s="264"/>
      <c r="DNH74" s="264"/>
      <c r="DNI74" s="264"/>
      <c r="DNJ74" s="264"/>
      <c r="DNK74" s="264"/>
      <c r="DNL74" s="264"/>
      <c r="DNM74" s="264"/>
      <c r="DNN74" s="264"/>
      <c r="DNO74" s="264"/>
      <c r="DNP74" s="264"/>
      <c r="DNQ74" s="264"/>
      <c r="DNR74" s="264"/>
      <c r="DNS74" s="264"/>
      <c r="DNT74" s="264"/>
      <c r="DNU74" s="264"/>
      <c r="DNV74" s="264"/>
      <c r="DNW74" s="264"/>
      <c r="DNX74" s="264"/>
      <c r="DNY74" s="264"/>
      <c r="DNZ74" s="264"/>
      <c r="DOA74" s="264"/>
      <c r="DOB74" s="264"/>
      <c r="DOC74" s="264"/>
      <c r="DOD74" s="264"/>
      <c r="DOE74" s="264"/>
      <c r="DOF74" s="264"/>
      <c r="DOG74" s="264"/>
      <c r="DOH74" s="264"/>
      <c r="DOI74" s="264"/>
      <c r="DOJ74" s="264"/>
      <c r="DOK74" s="264"/>
      <c r="DOL74" s="264"/>
      <c r="DOM74" s="264"/>
      <c r="DON74" s="264"/>
      <c r="DOO74" s="264"/>
      <c r="DOP74" s="264"/>
      <c r="DOQ74" s="264"/>
      <c r="DOR74" s="264"/>
      <c r="DOS74" s="264"/>
      <c r="DOT74" s="264"/>
      <c r="DOU74" s="264"/>
      <c r="DOV74" s="264"/>
      <c r="DOW74" s="264"/>
      <c r="DOX74" s="264"/>
      <c r="DOY74" s="264"/>
      <c r="DOZ74" s="264"/>
      <c r="DPA74" s="264"/>
      <c r="DPB74" s="264"/>
      <c r="DPC74" s="264"/>
      <c r="DPD74" s="264"/>
      <c r="DPE74" s="264"/>
      <c r="DPF74" s="264"/>
      <c r="DPG74" s="264"/>
      <c r="DPH74" s="264"/>
      <c r="DPI74" s="264"/>
      <c r="DPJ74" s="264"/>
      <c r="DPK74" s="264"/>
      <c r="DPL74" s="264"/>
      <c r="DPM74" s="264"/>
      <c r="DPN74" s="264"/>
      <c r="DPO74" s="264"/>
      <c r="DPP74" s="264"/>
      <c r="DPQ74" s="264"/>
      <c r="DPR74" s="264"/>
      <c r="DPS74" s="264"/>
      <c r="DPT74" s="264"/>
      <c r="DPU74" s="264"/>
      <c r="DPV74" s="264"/>
      <c r="DPW74" s="264"/>
      <c r="DPX74" s="264"/>
      <c r="DPY74" s="264"/>
      <c r="DPZ74" s="264"/>
      <c r="DQA74" s="264"/>
      <c r="DQB74" s="264"/>
      <c r="DQC74" s="264"/>
      <c r="DQD74" s="264"/>
      <c r="DQE74" s="264"/>
      <c r="DQF74" s="264"/>
      <c r="DQG74" s="264"/>
      <c r="DQH74" s="264"/>
      <c r="DQI74" s="264"/>
      <c r="DQJ74" s="264"/>
      <c r="DQK74" s="264"/>
      <c r="DQL74" s="264"/>
      <c r="DQM74" s="264"/>
      <c r="DQN74" s="264"/>
      <c r="DQO74" s="264"/>
      <c r="DQP74" s="264"/>
      <c r="DQQ74" s="264"/>
      <c r="DQR74" s="264"/>
      <c r="DQS74" s="264"/>
      <c r="DQT74" s="264"/>
      <c r="DQU74" s="264"/>
      <c r="DQV74" s="264"/>
      <c r="DQW74" s="264"/>
      <c r="DQX74" s="264"/>
      <c r="DQY74" s="264"/>
      <c r="DQZ74" s="264"/>
      <c r="DRA74" s="264"/>
      <c r="DRB74" s="264"/>
      <c r="DRC74" s="264"/>
      <c r="DRD74" s="264"/>
      <c r="DRE74" s="264"/>
      <c r="DRF74" s="264"/>
      <c r="DRG74" s="264"/>
      <c r="DRH74" s="264"/>
      <c r="DRI74" s="264"/>
      <c r="DRJ74" s="264"/>
      <c r="DRK74" s="264"/>
      <c r="DRL74" s="264"/>
      <c r="DRM74" s="264"/>
      <c r="DRN74" s="264"/>
      <c r="DRO74" s="264"/>
      <c r="DRP74" s="264"/>
      <c r="DRQ74" s="264"/>
      <c r="DRR74" s="264"/>
      <c r="DRS74" s="264"/>
      <c r="DRT74" s="264"/>
      <c r="DRU74" s="264"/>
      <c r="DRV74" s="264"/>
      <c r="DRW74" s="264"/>
      <c r="DRX74" s="264"/>
      <c r="DRY74" s="264"/>
      <c r="DRZ74" s="264"/>
      <c r="DSA74" s="264"/>
      <c r="DSB74" s="264"/>
      <c r="DSC74" s="264"/>
      <c r="DSD74" s="264"/>
      <c r="DSE74" s="264"/>
      <c r="DSF74" s="264"/>
      <c r="DSG74" s="264"/>
      <c r="DSH74" s="264"/>
      <c r="DSI74" s="264"/>
      <c r="DSJ74" s="264"/>
      <c r="DSK74" s="264"/>
      <c r="DSL74" s="264"/>
      <c r="DSM74" s="264"/>
      <c r="DSN74" s="264"/>
      <c r="DSO74" s="264"/>
      <c r="DSP74" s="264"/>
      <c r="DSQ74" s="264"/>
      <c r="DSR74" s="264"/>
      <c r="DSS74" s="264"/>
      <c r="DST74" s="264"/>
      <c r="DSU74" s="264"/>
      <c r="DSV74" s="264"/>
      <c r="DSW74" s="264"/>
      <c r="DSX74" s="264"/>
      <c r="DSY74" s="264"/>
      <c r="DSZ74" s="264"/>
      <c r="DTA74" s="264"/>
      <c r="DTB74" s="264"/>
      <c r="DTC74" s="264"/>
      <c r="DTD74" s="264"/>
      <c r="DTE74" s="264"/>
      <c r="DTF74" s="264"/>
      <c r="DTG74" s="264"/>
      <c r="DTH74" s="264"/>
      <c r="DTI74" s="264"/>
      <c r="DTJ74" s="264"/>
      <c r="DTK74" s="264"/>
      <c r="DTL74" s="264"/>
      <c r="DTM74" s="264"/>
      <c r="DTN74" s="264"/>
      <c r="DTO74" s="264"/>
      <c r="DTP74" s="264"/>
      <c r="DTQ74" s="264"/>
      <c r="DTR74" s="264"/>
      <c r="DTS74" s="264"/>
      <c r="DTT74" s="264"/>
      <c r="DTU74" s="264"/>
      <c r="DTV74" s="264"/>
      <c r="DTW74" s="264"/>
      <c r="DTX74" s="264"/>
      <c r="DTY74" s="264"/>
      <c r="DTZ74" s="264"/>
      <c r="DUA74" s="264"/>
      <c r="DUB74" s="264"/>
      <c r="DUC74" s="264"/>
      <c r="DUD74" s="264"/>
      <c r="DUE74" s="264"/>
      <c r="DUF74" s="264"/>
      <c r="DUG74" s="264"/>
      <c r="DUH74" s="264"/>
      <c r="DUI74" s="264"/>
      <c r="DUJ74" s="264"/>
      <c r="DUK74" s="264"/>
      <c r="DUL74" s="264"/>
      <c r="DUM74" s="264"/>
      <c r="DUN74" s="264"/>
      <c r="DUO74" s="264"/>
      <c r="DUP74" s="264"/>
      <c r="DUQ74" s="264"/>
      <c r="DUR74" s="264"/>
      <c r="DUS74" s="264"/>
      <c r="DUT74" s="264"/>
      <c r="DUU74" s="264"/>
      <c r="DUV74" s="264"/>
      <c r="DUW74" s="264"/>
      <c r="DUX74" s="264"/>
      <c r="DUY74" s="264"/>
      <c r="DUZ74" s="264"/>
      <c r="DVA74" s="264"/>
      <c r="DVB74" s="264"/>
      <c r="DVC74" s="264"/>
      <c r="DVD74" s="264"/>
      <c r="DVE74" s="264"/>
      <c r="DVF74" s="264"/>
      <c r="DVG74" s="264"/>
      <c r="DVH74" s="264"/>
      <c r="DVI74" s="264"/>
      <c r="DVJ74" s="264"/>
      <c r="DVK74" s="264"/>
      <c r="DVL74" s="264"/>
      <c r="DVM74" s="264"/>
      <c r="DVN74" s="264"/>
      <c r="DVO74" s="264"/>
      <c r="DVP74" s="264"/>
      <c r="DVQ74" s="264"/>
      <c r="DVR74" s="264"/>
      <c r="DVS74" s="264"/>
      <c r="DVT74" s="264"/>
      <c r="DVU74" s="264"/>
      <c r="DVV74" s="264"/>
      <c r="DVW74" s="264"/>
      <c r="DVX74" s="264"/>
      <c r="DVY74" s="264"/>
      <c r="DVZ74" s="264"/>
      <c r="DWA74" s="264"/>
      <c r="DWB74" s="264"/>
      <c r="DWC74" s="264"/>
      <c r="DWD74" s="264"/>
      <c r="DWE74" s="264"/>
      <c r="DWF74" s="264"/>
      <c r="DWG74" s="264"/>
      <c r="DWH74" s="264"/>
      <c r="DWI74" s="264"/>
      <c r="DWJ74" s="264"/>
      <c r="DWK74" s="264"/>
      <c r="DWL74" s="264"/>
      <c r="DWM74" s="264"/>
      <c r="DWN74" s="264"/>
      <c r="DWO74" s="264"/>
      <c r="DWP74" s="264"/>
      <c r="DWQ74" s="264"/>
      <c r="DWR74" s="264"/>
      <c r="DWS74" s="264"/>
      <c r="DWT74" s="264"/>
      <c r="DWU74" s="264"/>
      <c r="DWV74" s="264"/>
      <c r="DWW74" s="264"/>
      <c r="DWX74" s="264"/>
      <c r="DWY74" s="264"/>
      <c r="DWZ74" s="264"/>
      <c r="DXA74" s="264"/>
      <c r="DXB74" s="264"/>
      <c r="DXC74" s="264"/>
      <c r="DXD74" s="264"/>
      <c r="DXE74" s="264"/>
      <c r="DXF74" s="264"/>
      <c r="DXG74" s="264"/>
      <c r="DXH74" s="264"/>
      <c r="DXI74" s="264"/>
      <c r="DXJ74" s="264"/>
      <c r="DXK74" s="264"/>
      <c r="DXL74" s="264"/>
      <c r="DXM74" s="264"/>
      <c r="DXN74" s="264"/>
      <c r="DXO74" s="264"/>
      <c r="DXP74" s="264"/>
      <c r="DXQ74" s="264"/>
      <c r="DXR74" s="264"/>
      <c r="DXS74" s="264"/>
      <c r="DXT74" s="264"/>
      <c r="DXU74" s="264"/>
      <c r="DXV74" s="264"/>
      <c r="DXW74" s="264"/>
      <c r="DXX74" s="264"/>
      <c r="DXY74" s="264"/>
      <c r="DXZ74" s="264"/>
      <c r="DYA74" s="264"/>
      <c r="DYB74" s="264"/>
      <c r="DYC74" s="264"/>
      <c r="DYD74" s="264"/>
      <c r="DYE74" s="264"/>
      <c r="DYF74" s="264"/>
      <c r="DYG74" s="264"/>
      <c r="DYH74" s="264"/>
      <c r="DYI74" s="264"/>
      <c r="DYJ74" s="264"/>
      <c r="DYK74" s="264"/>
      <c r="DYL74" s="264"/>
      <c r="DYM74" s="264"/>
      <c r="DYN74" s="264"/>
      <c r="DYO74" s="264"/>
      <c r="DYP74" s="264"/>
      <c r="DYQ74" s="264"/>
      <c r="DYR74" s="264"/>
      <c r="DYS74" s="264"/>
      <c r="DYT74" s="264"/>
      <c r="DYU74" s="264"/>
      <c r="DYV74" s="264"/>
      <c r="DYW74" s="264"/>
      <c r="DYX74" s="264"/>
      <c r="DYY74" s="264"/>
      <c r="DYZ74" s="264"/>
      <c r="DZA74" s="264"/>
      <c r="DZB74" s="264"/>
      <c r="DZC74" s="264"/>
      <c r="DZD74" s="264"/>
      <c r="DZE74" s="264"/>
      <c r="DZF74" s="264"/>
      <c r="DZG74" s="264"/>
      <c r="DZH74" s="264"/>
      <c r="DZI74" s="264"/>
      <c r="DZJ74" s="264"/>
      <c r="DZK74" s="264"/>
      <c r="DZL74" s="264"/>
      <c r="DZM74" s="264"/>
      <c r="DZN74" s="264"/>
      <c r="DZO74" s="264"/>
      <c r="DZP74" s="264"/>
      <c r="DZQ74" s="264"/>
      <c r="DZR74" s="264"/>
      <c r="DZS74" s="264"/>
      <c r="DZT74" s="264"/>
      <c r="DZU74" s="264"/>
      <c r="DZV74" s="264"/>
      <c r="DZW74" s="264"/>
      <c r="DZX74" s="264"/>
      <c r="DZY74" s="264"/>
      <c r="DZZ74" s="264"/>
      <c r="EAA74" s="264"/>
      <c r="EAB74" s="264"/>
      <c r="EAC74" s="264"/>
      <c r="EAD74" s="264"/>
      <c r="EAE74" s="264"/>
      <c r="EAF74" s="264"/>
      <c r="EAG74" s="264"/>
      <c r="EAH74" s="264"/>
      <c r="EAI74" s="264"/>
      <c r="EAJ74" s="264"/>
      <c r="EAK74" s="264"/>
      <c r="EAL74" s="264"/>
      <c r="EAM74" s="264"/>
      <c r="EAN74" s="264"/>
      <c r="EAO74" s="264"/>
      <c r="EAP74" s="264"/>
      <c r="EAQ74" s="264"/>
      <c r="EAR74" s="264"/>
      <c r="EAS74" s="264"/>
      <c r="EAT74" s="264"/>
      <c r="EAU74" s="264"/>
      <c r="EAV74" s="264"/>
      <c r="EAW74" s="264"/>
      <c r="EAX74" s="264"/>
      <c r="EAY74" s="264"/>
      <c r="EAZ74" s="264"/>
      <c r="EBA74" s="264"/>
      <c r="EBB74" s="264"/>
      <c r="EBC74" s="264"/>
      <c r="EBD74" s="264"/>
      <c r="EBE74" s="264"/>
      <c r="EBF74" s="264"/>
      <c r="EBG74" s="264"/>
      <c r="EBH74" s="264"/>
      <c r="EBI74" s="264"/>
      <c r="EBJ74" s="264"/>
      <c r="EBK74" s="264"/>
      <c r="EBL74" s="264"/>
      <c r="EBM74" s="264"/>
      <c r="EBN74" s="264"/>
      <c r="EBO74" s="264"/>
      <c r="EBP74" s="264"/>
      <c r="EBQ74" s="264"/>
      <c r="EBR74" s="264"/>
      <c r="EBS74" s="264"/>
      <c r="EBT74" s="264"/>
      <c r="EBU74" s="264"/>
      <c r="EBV74" s="264"/>
      <c r="EBW74" s="264"/>
      <c r="EBX74" s="264"/>
      <c r="EBY74" s="264"/>
      <c r="EBZ74" s="264"/>
      <c r="ECA74" s="264"/>
      <c r="ECB74" s="264"/>
      <c r="ECC74" s="264"/>
      <c r="ECD74" s="264"/>
      <c r="ECE74" s="264"/>
      <c r="ECF74" s="264"/>
      <c r="ECG74" s="264"/>
      <c r="ECH74" s="264"/>
      <c r="ECI74" s="264"/>
      <c r="ECJ74" s="264"/>
      <c r="ECK74" s="264"/>
      <c r="ECL74" s="264"/>
      <c r="ECM74" s="264"/>
      <c r="ECN74" s="264"/>
      <c r="ECO74" s="264"/>
      <c r="ECP74" s="264"/>
      <c r="ECQ74" s="264"/>
      <c r="ECR74" s="264"/>
      <c r="ECS74" s="264"/>
      <c r="ECT74" s="264"/>
      <c r="ECU74" s="264"/>
      <c r="ECV74" s="264"/>
      <c r="ECW74" s="264"/>
      <c r="ECX74" s="264"/>
      <c r="ECY74" s="264"/>
      <c r="ECZ74" s="264"/>
      <c r="EDA74" s="264"/>
      <c r="EDB74" s="264"/>
      <c r="EDC74" s="264"/>
      <c r="EDD74" s="264"/>
      <c r="EDE74" s="264"/>
      <c r="EDF74" s="264"/>
      <c r="EDG74" s="264"/>
      <c r="EDH74" s="264"/>
      <c r="EDI74" s="264"/>
      <c r="EDJ74" s="264"/>
      <c r="EDK74" s="264"/>
      <c r="EDL74" s="264"/>
      <c r="EDM74" s="264"/>
      <c r="EDN74" s="264"/>
      <c r="EDO74" s="264"/>
      <c r="EDP74" s="264"/>
      <c r="EDQ74" s="264"/>
      <c r="EDR74" s="264"/>
      <c r="EDS74" s="264"/>
      <c r="EDT74" s="264"/>
      <c r="EDU74" s="264"/>
      <c r="EDV74" s="264"/>
      <c r="EDW74" s="264"/>
      <c r="EDX74" s="264"/>
      <c r="EDY74" s="264"/>
      <c r="EDZ74" s="264"/>
      <c r="EEA74" s="264"/>
      <c r="EEB74" s="264"/>
      <c r="EEC74" s="264"/>
      <c r="EED74" s="264"/>
      <c r="EEE74" s="264"/>
      <c r="EEF74" s="264"/>
      <c r="EEG74" s="264"/>
      <c r="EEH74" s="264"/>
      <c r="EEI74" s="264"/>
      <c r="EEJ74" s="264"/>
      <c r="EEK74" s="264"/>
      <c r="EEL74" s="264"/>
      <c r="EEM74" s="264"/>
      <c r="EEN74" s="264"/>
      <c r="EEO74" s="264"/>
      <c r="EEP74" s="264"/>
      <c r="EEQ74" s="264"/>
      <c r="EER74" s="264"/>
      <c r="EES74" s="264"/>
      <c r="EET74" s="264"/>
      <c r="EEU74" s="264"/>
      <c r="EEV74" s="264"/>
      <c r="EEW74" s="264"/>
      <c r="EEX74" s="264"/>
      <c r="EEY74" s="264"/>
      <c r="EEZ74" s="264"/>
      <c r="EFA74" s="264"/>
      <c r="EFB74" s="264"/>
      <c r="EFC74" s="264"/>
      <c r="EFD74" s="264"/>
      <c r="EFE74" s="264"/>
      <c r="EFF74" s="264"/>
      <c r="EFG74" s="264"/>
      <c r="EFH74" s="264"/>
      <c r="EFI74" s="264"/>
      <c r="EFJ74" s="264"/>
      <c r="EFK74" s="264"/>
      <c r="EFL74" s="264"/>
      <c r="EFM74" s="264"/>
      <c r="EFN74" s="264"/>
      <c r="EFO74" s="264"/>
      <c r="EFP74" s="264"/>
      <c r="EFQ74" s="264"/>
      <c r="EFR74" s="264"/>
      <c r="EFS74" s="264"/>
      <c r="EFT74" s="264"/>
      <c r="EFU74" s="264"/>
      <c r="EFV74" s="264"/>
      <c r="EFW74" s="264"/>
      <c r="EFX74" s="264"/>
      <c r="EFY74" s="264"/>
      <c r="EFZ74" s="264"/>
      <c r="EGA74" s="264"/>
      <c r="EGB74" s="264"/>
      <c r="EGC74" s="264"/>
      <c r="EGD74" s="264"/>
      <c r="EGE74" s="264"/>
      <c r="EGF74" s="264"/>
      <c r="EGG74" s="264"/>
      <c r="EGH74" s="264"/>
      <c r="EGI74" s="264"/>
      <c r="EGJ74" s="264"/>
      <c r="EGK74" s="264"/>
      <c r="EGL74" s="264"/>
      <c r="EGM74" s="264"/>
      <c r="EGN74" s="264"/>
      <c r="EGO74" s="264"/>
      <c r="EGP74" s="264"/>
      <c r="EGQ74" s="264"/>
      <c r="EGR74" s="264"/>
      <c r="EGS74" s="264"/>
      <c r="EGT74" s="264"/>
      <c r="EGU74" s="264"/>
      <c r="EGV74" s="264"/>
      <c r="EGW74" s="264"/>
      <c r="EGX74" s="264"/>
      <c r="EGY74" s="264"/>
      <c r="EGZ74" s="264"/>
      <c r="EHA74" s="264"/>
      <c r="EHB74" s="264"/>
      <c r="EHC74" s="264"/>
      <c r="EHD74" s="264"/>
      <c r="EHE74" s="264"/>
      <c r="EHF74" s="264"/>
      <c r="EHG74" s="264"/>
      <c r="EHH74" s="264"/>
      <c r="EHI74" s="264"/>
      <c r="EHJ74" s="264"/>
      <c r="EHK74" s="264"/>
      <c r="EHL74" s="264"/>
      <c r="EHM74" s="264"/>
      <c r="EHN74" s="264"/>
      <c r="EHO74" s="264"/>
      <c r="EHP74" s="264"/>
      <c r="EHQ74" s="264"/>
      <c r="EHR74" s="264"/>
      <c r="EHS74" s="264"/>
      <c r="EHT74" s="264"/>
      <c r="EHU74" s="264"/>
      <c r="EHV74" s="264"/>
      <c r="EHW74" s="264"/>
      <c r="EHX74" s="264"/>
      <c r="EHY74" s="264"/>
      <c r="EHZ74" s="264"/>
      <c r="EIA74" s="264"/>
      <c r="EIB74" s="264"/>
      <c r="EIC74" s="264"/>
      <c r="EID74" s="264"/>
      <c r="EIE74" s="264"/>
      <c r="EIF74" s="264"/>
      <c r="EIG74" s="264"/>
      <c r="EIH74" s="264"/>
      <c r="EII74" s="264"/>
      <c r="EIJ74" s="264"/>
      <c r="EIK74" s="264"/>
      <c r="EIL74" s="264"/>
      <c r="EIM74" s="264"/>
      <c r="EIN74" s="264"/>
      <c r="EIO74" s="264"/>
      <c r="EIP74" s="264"/>
      <c r="EIQ74" s="264"/>
      <c r="EIR74" s="264"/>
      <c r="EIS74" s="264"/>
      <c r="EIT74" s="264"/>
      <c r="EIU74" s="264"/>
      <c r="EIV74" s="264"/>
      <c r="EIW74" s="264"/>
      <c r="EIX74" s="264"/>
      <c r="EIY74" s="264"/>
      <c r="EIZ74" s="264"/>
      <c r="EJA74" s="264"/>
      <c r="EJB74" s="264"/>
      <c r="EJC74" s="264"/>
      <c r="EJD74" s="264"/>
      <c r="EJE74" s="264"/>
      <c r="EJF74" s="264"/>
      <c r="EJG74" s="264"/>
      <c r="EJH74" s="264"/>
      <c r="EJI74" s="264"/>
      <c r="EJJ74" s="264"/>
      <c r="EJK74" s="264"/>
      <c r="EJL74" s="264"/>
      <c r="EJM74" s="264"/>
      <c r="EJN74" s="264"/>
      <c r="EJO74" s="264"/>
      <c r="EJP74" s="264"/>
      <c r="EJQ74" s="264"/>
      <c r="EJR74" s="264"/>
      <c r="EJS74" s="264"/>
      <c r="EJT74" s="264"/>
      <c r="EJU74" s="264"/>
      <c r="EJV74" s="264"/>
      <c r="EJW74" s="264"/>
      <c r="EJX74" s="264"/>
      <c r="EJY74" s="264"/>
      <c r="EJZ74" s="264"/>
      <c r="EKA74" s="264"/>
      <c r="EKB74" s="264"/>
      <c r="EKC74" s="264"/>
      <c r="EKD74" s="264"/>
      <c r="EKE74" s="264"/>
      <c r="EKF74" s="264"/>
      <c r="EKG74" s="264"/>
      <c r="EKH74" s="264"/>
      <c r="EKI74" s="264"/>
      <c r="EKJ74" s="264"/>
      <c r="EKK74" s="264"/>
      <c r="EKL74" s="264"/>
      <c r="EKM74" s="264"/>
      <c r="EKN74" s="264"/>
      <c r="EKO74" s="264"/>
      <c r="EKP74" s="264"/>
      <c r="EKQ74" s="264"/>
      <c r="EKR74" s="264"/>
      <c r="EKS74" s="264"/>
      <c r="EKT74" s="264"/>
      <c r="EKU74" s="264"/>
      <c r="EKV74" s="264"/>
      <c r="EKW74" s="264"/>
      <c r="EKX74" s="264"/>
      <c r="EKY74" s="264"/>
      <c r="EKZ74" s="264"/>
      <c r="ELA74" s="264"/>
      <c r="ELB74" s="264"/>
      <c r="ELC74" s="264"/>
      <c r="ELD74" s="264"/>
      <c r="ELE74" s="264"/>
      <c r="ELF74" s="264"/>
      <c r="ELG74" s="264"/>
      <c r="ELH74" s="264"/>
      <c r="ELI74" s="264"/>
      <c r="ELJ74" s="264"/>
      <c r="ELK74" s="264"/>
      <c r="ELL74" s="264"/>
      <c r="ELM74" s="264"/>
      <c r="ELN74" s="264"/>
      <c r="ELO74" s="264"/>
      <c r="ELP74" s="264"/>
      <c r="ELQ74" s="264"/>
      <c r="ELR74" s="264"/>
      <c r="ELS74" s="264"/>
      <c r="ELT74" s="264"/>
      <c r="ELU74" s="264"/>
      <c r="ELV74" s="264"/>
      <c r="ELW74" s="264"/>
      <c r="ELX74" s="264"/>
      <c r="ELY74" s="264"/>
      <c r="ELZ74" s="264"/>
      <c r="EMA74" s="264"/>
      <c r="EMB74" s="264"/>
      <c r="EMC74" s="264"/>
      <c r="EMD74" s="264"/>
      <c r="EME74" s="264"/>
      <c r="EMF74" s="264"/>
      <c r="EMG74" s="264"/>
      <c r="EMH74" s="264"/>
      <c r="EMI74" s="264"/>
      <c r="EMJ74" s="264"/>
      <c r="EMK74" s="264"/>
      <c r="EML74" s="264"/>
      <c r="EMM74" s="264"/>
      <c r="EMN74" s="264"/>
      <c r="EMO74" s="264"/>
      <c r="EMP74" s="264"/>
      <c r="EMQ74" s="264"/>
      <c r="EMR74" s="264"/>
      <c r="EMS74" s="264"/>
      <c r="EMT74" s="264"/>
      <c r="EMU74" s="264"/>
      <c r="EMV74" s="264"/>
      <c r="EMW74" s="264"/>
      <c r="EMX74" s="264"/>
      <c r="EMY74" s="264"/>
      <c r="EMZ74" s="264"/>
      <c r="ENA74" s="264"/>
      <c r="ENB74" s="264"/>
      <c r="ENC74" s="264"/>
      <c r="END74" s="264"/>
      <c r="ENE74" s="264"/>
      <c r="ENF74" s="264"/>
      <c r="ENG74" s="264"/>
      <c r="ENH74" s="264"/>
      <c r="ENI74" s="264"/>
      <c r="ENJ74" s="264"/>
      <c r="ENK74" s="264"/>
      <c r="ENL74" s="264"/>
      <c r="ENM74" s="264"/>
      <c r="ENN74" s="264"/>
      <c r="ENO74" s="264"/>
      <c r="ENP74" s="264"/>
      <c r="ENQ74" s="264"/>
      <c r="ENR74" s="264"/>
      <c r="ENS74" s="264"/>
      <c r="ENT74" s="264"/>
      <c r="ENU74" s="264"/>
      <c r="ENV74" s="264"/>
      <c r="ENW74" s="264"/>
      <c r="ENX74" s="264"/>
      <c r="ENY74" s="264"/>
      <c r="ENZ74" s="264"/>
      <c r="EOA74" s="264"/>
      <c r="EOB74" s="264"/>
      <c r="EOC74" s="264"/>
      <c r="EOD74" s="264"/>
      <c r="EOE74" s="264"/>
      <c r="EOF74" s="264"/>
      <c r="EOG74" s="264"/>
      <c r="EOH74" s="264"/>
      <c r="EOI74" s="264"/>
      <c r="EOJ74" s="264"/>
      <c r="EOK74" s="264"/>
      <c r="EOL74" s="264"/>
      <c r="EOM74" s="264"/>
      <c r="EON74" s="264"/>
      <c r="EOO74" s="264"/>
      <c r="EOP74" s="264"/>
      <c r="EOQ74" s="264"/>
      <c r="EOR74" s="264"/>
      <c r="EOS74" s="264"/>
      <c r="EOT74" s="264"/>
      <c r="EOU74" s="264"/>
      <c r="EOV74" s="264"/>
      <c r="EOW74" s="264"/>
      <c r="EOX74" s="264"/>
      <c r="EOY74" s="264"/>
      <c r="EOZ74" s="264"/>
      <c r="EPA74" s="264"/>
      <c r="EPB74" s="264"/>
      <c r="EPC74" s="264"/>
      <c r="EPD74" s="264"/>
      <c r="EPE74" s="264"/>
      <c r="EPF74" s="264"/>
      <c r="EPG74" s="264"/>
      <c r="EPH74" s="264"/>
      <c r="EPI74" s="264"/>
      <c r="EPJ74" s="264"/>
      <c r="EPK74" s="264"/>
      <c r="EPL74" s="264"/>
      <c r="EPM74" s="264"/>
      <c r="EPN74" s="264"/>
      <c r="EPO74" s="264"/>
      <c r="EPP74" s="264"/>
      <c r="EPQ74" s="264"/>
      <c r="EPR74" s="264"/>
      <c r="EPS74" s="264"/>
      <c r="EPT74" s="264"/>
      <c r="EPU74" s="264"/>
      <c r="EPV74" s="264"/>
      <c r="EPW74" s="264"/>
      <c r="EPX74" s="264"/>
      <c r="EPY74" s="264"/>
      <c r="EPZ74" s="264"/>
      <c r="EQA74" s="264"/>
      <c r="EQB74" s="264"/>
      <c r="EQC74" s="264"/>
      <c r="EQD74" s="264"/>
      <c r="EQE74" s="264"/>
      <c r="EQF74" s="264"/>
      <c r="EQG74" s="264"/>
      <c r="EQH74" s="264"/>
      <c r="EQI74" s="264"/>
      <c r="EQJ74" s="264"/>
      <c r="EQK74" s="264"/>
      <c r="EQL74" s="264"/>
      <c r="EQM74" s="264"/>
      <c r="EQN74" s="264"/>
      <c r="EQO74" s="264"/>
      <c r="EQP74" s="264"/>
      <c r="EQQ74" s="264"/>
      <c r="EQR74" s="264"/>
      <c r="EQS74" s="264"/>
      <c r="EQT74" s="264"/>
      <c r="EQU74" s="264"/>
      <c r="EQV74" s="264"/>
      <c r="EQW74" s="264"/>
      <c r="EQX74" s="264"/>
      <c r="EQY74" s="264"/>
      <c r="EQZ74" s="264"/>
      <c r="ERA74" s="264"/>
      <c r="ERB74" s="264"/>
      <c r="ERC74" s="264"/>
      <c r="ERD74" s="264"/>
      <c r="ERE74" s="264"/>
      <c r="ERF74" s="264"/>
      <c r="ERG74" s="264"/>
      <c r="ERH74" s="264"/>
      <c r="ERI74" s="264"/>
      <c r="ERJ74" s="264"/>
      <c r="ERK74" s="264"/>
      <c r="ERL74" s="264"/>
      <c r="ERM74" s="264"/>
      <c r="ERN74" s="264"/>
      <c r="ERO74" s="264"/>
      <c r="ERP74" s="264"/>
      <c r="ERQ74" s="264"/>
      <c r="ERR74" s="264"/>
      <c r="ERS74" s="264"/>
      <c r="ERT74" s="264"/>
      <c r="ERU74" s="264"/>
      <c r="ERV74" s="264"/>
      <c r="ERW74" s="264"/>
      <c r="ERX74" s="264"/>
      <c r="ERY74" s="264"/>
      <c r="ERZ74" s="264"/>
      <c r="ESA74" s="264"/>
      <c r="ESB74" s="264"/>
      <c r="ESC74" s="264"/>
      <c r="ESD74" s="264"/>
      <c r="ESE74" s="264"/>
      <c r="ESF74" s="264"/>
      <c r="ESG74" s="264"/>
      <c r="ESH74" s="264"/>
      <c r="ESI74" s="264"/>
      <c r="ESJ74" s="264"/>
      <c r="ESK74" s="264"/>
      <c r="ESL74" s="264"/>
      <c r="ESM74" s="264"/>
      <c r="ESN74" s="264"/>
      <c r="ESO74" s="264"/>
      <c r="ESP74" s="264"/>
      <c r="ESQ74" s="264"/>
      <c r="ESR74" s="264"/>
      <c r="ESS74" s="264"/>
      <c r="EST74" s="264"/>
      <c r="ESU74" s="264"/>
      <c r="ESV74" s="264"/>
      <c r="ESW74" s="264"/>
      <c r="ESX74" s="264"/>
      <c r="ESY74" s="264"/>
      <c r="ESZ74" s="264"/>
      <c r="ETA74" s="264"/>
      <c r="ETB74" s="264"/>
      <c r="ETC74" s="264"/>
      <c r="ETD74" s="264"/>
      <c r="ETE74" s="264"/>
      <c r="ETF74" s="264"/>
      <c r="ETG74" s="264"/>
      <c r="ETH74" s="264"/>
      <c r="ETI74" s="264"/>
      <c r="ETJ74" s="264"/>
      <c r="ETK74" s="264"/>
      <c r="ETL74" s="264"/>
      <c r="ETM74" s="264"/>
      <c r="ETN74" s="264"/>
      <c r="ETO74" s="264"/>
      <c r="ETP74" s="264"/>
      <c r="ETQ74" s="264"/>
      <c r="ETR74" s="264"/>
      <c r="ETS74" s="264"/>
      <c r="ETT74" s="264"/>
      <c r="ETU74" s="264"/>
      <c r="ETV74" s="264"/>
      <c r="ETW74" s="264"/>
      <c r="ETX74" s="264"/>
      <c r="ETY74" s="264"/>
      <c r="ETZ74" s="264"/>
      <c r="EUA74" s="264"/>
      <c r="EUB74" s="264"/>
      <c r="EUC74" s="264"/>
      <c r="EUD74" s="264"/>
      <c r="EUE74" s="264"/>
      <c r="EUF74" s="264"/>
      <c r="EUG74" s="264"/>
      <c r="EUH74" s="264"/>
      <c r="EUI74" s="264"/>
      <c r="EUJ74" s="264"/>
      <c r="EUK74" s="264"/>
      <c r="EUL74" s="264"/>
      <c r="EUM74" s="264"/>
      <c r="EUN74" s="264"/>
      <c r="EUO74" s="264"/>
      <c r="EUP74" s="264"/>
      <c r="EUQ74" s="264"/>
      <c r="EUR74" s="264"/>
      <c r="EUS74" s="264"/>
      <c r="EUT74" s="264"/>
      <c r="EUU74" s="264"/>
      <c r="EUV74" s="264"/>
      <c r="EUW74" s="264"/>
      <c r="EUX74" s="264"/>
      <c r="EUY74" s="264"/>
      <c r="EUZ74" s="264"/>
      <c r="EVA74" s="264"/>
      <c r="EVB74" s="264"/>
      <c r="EVC74" s="264"/>
      <c r="EVD74" s="264"/>
      <c r="EVE74" s="264"/>
      <c r="EVF74" s="264"/>
      <c r="EVG74" s="264"/>
      <c r="EVH74" s="264"/>
      <c r="EVI74" s="264"/>
      <c r="EVJ74" s="264"/>
      <c r="EVK74" s="264"/>
      <c r="EVL74" s="264"/>
      <c r="EVM74" s="264"/>
      <c r="EVN74" s="264"/>
      <c r="EVO74" s="264"/>
      <c r="EVP74" s="264"/>
      <c r="EVQ74" s="264"/>
      <c r="EVR74" s="264"/>
      <c r="EVS74" s="264"/>
      <c r="EVT74" s="264"/>
      <c r="EVU74" s="264"/>
      <c r="EVV74" s="264"/>
      <c r="EVW74" s="264"/>
      <c r="EVX74" s="264"/>
      <c r="EVY74" s="264"/>
      <c r="EVZ74" s="264"/>
      <c r="EWA74" s="264"/>
      <c r="EWB74" s="264"/>
      <c r="EWC74" s="264"/>
      <c r="EWD74" s="264"/>
      <c r="EWE74" s="264"/>
      <c r="EWF74" s="264"/>
      <c r="EWG74" s="264"/>
      <c r="EWH74" s="264"/>
      <c r="EWI74" s="264"/>
      <c r="EWJ74" s="264"/>
      <c r="EWK74" s="264"/>
      <c r="EWL74" s="264"/>
      <c r="EWM74" s="264"/>
      <c r="EWN74" s="264"/>
      <c r="EWO74" s="264"/>
      <c r="EWP74" s="264"/>
      <c r="EWQ74" s="264"/>
      <c r="EWR74" s="264"/>
      <c r="EWS74" s="264"/>
      <c r="EWT74" s="264"/>
      <c r="EWU74" s="264"/>
      <c r="EWV74" s="264"/>
      <c r="EWW74" s="264"/>
      <c r="EWX74" s="264"/>
      <c r="EWY74" s="264"/>
      <c r="EWZ74" s="264"/>
      <c r="EXA74" s="264"/>
      <c r="EXB74" s="264"/>
      <c r="EXC74" s="264"/>
      <c r="EXD74" s="264"/>
      <c r="EXE74" s="264"/>
      <c r="EXF74" s="264"/>
      <c r="EXG74" s="264"/>
      <c r="EXH74" s="264"/>
      <c r="EXI74" s="264"/>
      <c r="EXJ74" s="264"/>
      <c r="EXK74" s="264"/>
      <c r="EXL74" s="264"/>
      <c r="EXM74" s="264"/>
      <c r="EXN74" s="264"/>
      <c r="EXO74" s="264"/>
      <c r="EXP74" s="264"/>
      <c r="EXQ74" s="264"/>
      <c r="EXR74" s="264"/>
      <c r="EXS74" s="264"/>
      <c r="EXT74" s="264"/>
      <c r="EXU74" s="264"/>
      <c r="EXV74" s="264"/>
      <c r="EXW74" s="264"/>
      <c r="EXX74" s="264"/>
      <c r="EXY74" s="264"/>
      <c r="EXZ74" s="264"/>
      <c r="EYA74" s="264"/>
      <c r="EYB74" s="264"/>
      <c r="EYC74" s="264"/>
      <c r="EYD74" s="264"/>
      <c r="EYE74" s="264"/>
      <c r="EYF74" s="264"/>
      <c r="EYG74" s="264"/>
      <c r="EYH74" s="264"/>
      <c r="EYI74" s="264"/>
      <c r="EYJ74" s="264"/>
      <c r="EYK74" s="264"/>
      <c r="EYL74" s="264"/>
      <c r="EYM74" s="264"/>
      <c r="EYN74" s="264"/>
      <c r="EYO74" s="264"/>
      <c r="EYP74" s="264"/>
      <c r="EYQ74" s="264"/>
      <c r="EYR74" s="264"/>
      <c r="EYS74" s="264"/>
      <c r="EYT74" s="264"/>
      <c r="EYU74" s="264"/>
      <c r="EYV74" s="264"/>
      <c r="EYW74" s="264"/>
      <c r="EYX74" s="264"/>
      <c r="EYY74" s="264"/>
      <c r="EYZ74" s="264"/>
      <c r="EZA74" s="264"/>
      <c r="EZB74" s="264"/>
      <c r="EZC74" s="264"/>
      <c r="EZD74" s="264"/>
      <c r="EZE74" s="264"/>
      <c r="EZF74" s="264"/>
      <c r="EZG74" s="264"/>
      <c r="EZH74" s="264"/>
      <c r="EZI74" s="264"/>
      <c r="EZJ74" s="264"/>
      <c r="EZK74" s="264"/>
      <c r="EZL74" s="264"/>
      <c r="EZM74" s="264"/>
      <c r="EZN74" s="264"/>
      <c r="EZO74" s="264"/>
      <c r="EZP74" s="264"/>
      <c r="EZQ74" s="264"/>
      <c r="EZR74" s="264"/>
      <c r="EZS74" s="264"/>
      <c r="EZT74" s="264"/>
      <c r="EZU74" s="264"/>
      <c r="EZV74" s="264"/>
      <c r="EZW74" s="264"/>
      <c r="EZX74" s="264"/>
      <c r="EZY74" s="264"/>
      <c r="EZZ74" s="264"/>
      <c r="FAA74" s="264"/>
      <c r="FAB74" s="264"/>
      <c r="FAC74" s="264"/>
      <c r="FAD74" s="264"/>
      <c r="FAE74" s="264"/>
      <c r="FAF74" s="264"/>
      <c r="FAG74" s="264"/>
      <c r="FAH74" s="264"/>
      <c r="FAI74" s="264"/>
      <c r="FAJ74" s="264"/>
      <c r="FAK74" s="264"/>
      <c r="FAL74" s="264"/>
      <c r="FAM74" s="264"/>
      <c r="FAN74" s="264"/>
      <c r="FAO74" s="264"/>
      <c r="FAP74" s="264"/>
      <c r="FAQ74" s="264"/>
      <c r="FAR74" s="264"/>
      <c r="FAS74" s="264"/>
      <c r="FAT74" s="264"/>
      <c r="FAU74" s="264"/>
      <c r="FAV74" s="264"/>
      <c r="FAW74" s="264"/>
      <c r="FAX74" s="264"/>
      <c r="FAY74" s="264"/>
      <c r="FAZ74" s="264"/>
      <c r="FBA74" s="264"/>
      <c r="FBB74" s="264"/>
      <c r="FBC74" s="264"/>
      <c r="FBD74" s="264"/>
      <c r="FBE74" s="264"/>
      <c r="FBF74" s="264"/>
      <c r="FBG74" s="264"/>
      <c r="FBH74" s="264"/>
      <c r="FBI74" s="264"/>
      <c r="FBJ74" s="264"/>
      <c r="FBK74" s="264"/>
      <c r="FBL74" s="264"/>
      <c r="FBM74" s="264"/>
      <c r="FBN74" s="264"/>
      <c r="FBO74" s="264"/>
      <c r="FBP74" s="264"/>
      <c r="FBQ74" s="264"/>
      <c r="FBR74" s="264"/>
      <c r="FBS74" s="264"/>
      <c r="FBT74" s="264"/>
      <c r="FBU74" s="264"/>
      <c r="FBV74" s="264"/>
      <c r="FBW74" s="264"/>
      <c r="FBX74" s="264"/>
      <c r="FBY74" s="264"/>
      <c r="FBZ74" s="264"/>
      <c r="FCA74" s="264"/>
      <c r="FCB74" s="264"/>
      <c r="FCC74" s="264"/>
      <c r="FCD74" s="264"/>
      <c r="FCE74" s="264"/>
      <c r="FCF74" s="264"/>
      <c r="FCG74" s="264"/>
      <c r="FCH74" s="264"/>
      <c r="FCI74" s="264"/>
      <c r="FCJ74" s="264"/>
      <c r="FCK74" s="264"/>
      <c r="FCL74" s="264"/>
      <c r="FCM74" s="264"/>
      <c r="FCN74" s="264"/>
      <c r="FCO74" s="264"/>
      <c r="FCP74" s="264"/>
      <c r="FCQ74" s="264"/>
      <c r="FCR74" s="264"/>
      <c r="FCS74" s="264"/>
      <c r="FCT74" s="264"/>
      <c r="FCU74" s="264"/>
      <c r="FCV74" s="264"/>
      <c r="FCW74" s="264"/>
      <c r="FCX74" s="264"/>
      <c r="FCY74" s="264"/>
      <c r="FCZ74" s="264"/>
      <c r="FDA74" s="264"/>
      <c r="FDB74" s="264"/>
      <c r="FDC74" s="264"/>
      <c r="FDD74" s="264"/>
      <c r="FDE74" s="264"/>
      <c r="FDF74" s="264"/>
      <c r="FDG74" s="264"/>
      <c r="FDH74" s="264"/>
      <c r="FDI74" s="264"/>
      <c r="FDJ74" s="264"/>
      <c r="FDK74" s="264"/>
      <c r="FDL74" s="264"/>
      <c r="FDM74" s="264"/>
      <c r="FDN74" s="264"/>
      <c r="FDO74" s="264"/>
      <c r="FDP74" s="264"/>
      <c r="FDQ74" s="264"/>
      <c r="FDR74" s="264"/>
      <c r="FDS74" s="264"/>
      <c r="FDT74" s="264"/>
      <c r="FDU74" s="264"/>
      <c r="FDV74" s="264"/>
      <c r="FDW74" s="264"/>
      <c r="FDX74" s="264"/>
      <c r="FDY74" s="264"/>
      <c r="FDZ74" s="264"/>
      <c r="FEA74" s="264"/>
      <c r="FEB74" s="264"/>
      <c r="FEC74" s="264"/>
      <c r="FED74" s="264"/>
      <c r="FEE74" s="264"/>
      <c r="FEF74" s="264"/>
      <c r="FEG74" s="264"/>
      <c r="FEH74" s="264"/>
      <c r="FEI74" s="264"/>
      <c r="FEJ74" s="264"/>
      <c r="FEK74" s="264"/>
      <c r="FEL74" s="264"/>
      <c r="FEM74" s="264"/>
      <c r="FEN74" s="264"/>
      <c r="FEO74" s="264"/>
      <c r="FEP74" s="264"/>
      <c r="FEQ74" s="264"/>
      <c r="FER74" s="264"/>
      <c r="FES74" s="264"/>
      <c r="FET74" s="264"/>
      <c r="FEU74" s="264"/>
      <c r="FEV74" s="264"/>
      <c r="FEW74" s="264"/>
      <c r="FEX74" s="264"/>
      <c r="FEY74" s="264"/>
      <c r="FEZ74" s="264"/>
      <c r="FFA74" s="264"/>
      <c r="FFB74" s="264"/>
      <c r="FFC74" s="264"/>
      <c r="FFD74" s="264"/>
      <c r="FFE74" s="264"/>
      <c r="FFF74" s="264"/>
      <c r="FFG74" s="264"/>
      <c r="FFH74" s="264"/>
      <c r="FFI74" s="264"/>
      <c r="FFJ74" s="264"/>
      <c r="FFK74" s="264"/>
      <c r="FFL74" s="264"/>
      <c r="FFM74" s="264"/>
      <c r="FFN74" s="264"/>
      <c r="FFO74" s="264"/>
      <c r="FFP74" s="264"/>
      <c r="FFQ74" s="264"/>
      <c r="FFR74" s="264"/>
      <c r="FFS74" s="264"/>
      <c r="FFT74" s="264"/>
      <c r="FFU74" s="264"/>
      <c r="FFV74" s="264"/>
      <c r="FFW74" s="264"/>
      <c r="FFX74" s="264"/>
      <c r="FFY74" s="264"/>
      <c r="FFZ74" s="264"/>
      <c r="FGA74" s="264"/>
      <c r="FGB74" s="264"/>
      <c r="FGC74" s="264"/>
      <c r="FGD74" s="264"/>
      <c r="FGE74" s="264"/>
      <c r="FGF74" s="264"/>
      <c r="FGG74" s="264"/>
      <c r="FGH74" s="264"/>
      <c r="FGI74" s="264"/>
      <c r="FGJ74" s="264"/>
      <c r="FGK74" s="264"/>
      <c r="FGL74" s="264"/>
      <c r="FGM74" s="264"/>
      <c r="FGN74" s="264"/>
      <c r="FGO74" s="264"/>
      <c r="FGP74" s="264"/>
      <c r="FGQ74" s="264"/>
      <c r="FGR74" s="264"/>
      <c r="FGS74" s="264"/>
      <c r="FGT74" s="264"/>
      <c r="FGU74" s="264"/>
      <c r="FGV74" s="264"/>
      <c r="FGW74" s="264"/>
      <c r="FGX74" s="264"/>
      <c r="FGY74" s="264"/>
      <c r="FGZ74" s="264"/>
      <c r="FHA74" s="264"/>
      <c r="FHB74" s="264"/>
      <c r="FHC74" s="264"/>
      <c r="FHD74" s="264"/>
      <c r="FHE74" s="264"/>
      <c r="FHF74" s="264"/>
      <c r="FHG74" s="264"/>
      <c r="FHH74" s="264"/>
      <c r="FHI74" s="264"/>
      <c r="FHJ74" s="264"/>
      <c r="FHK74" s="264"/>
      <c r="FHL74" s="264"/>
      <c r="FHM74" s="264"/>
      <c r="FHN74" s="264"/>
      <c r="FHO74" s="264"/>
      <c r="FHP74" s="264"/>
      <c r="FHQ74" s="264"/>
      <c r="FHR74" s="264"/>
      <c r="FHS74" s="264"/>
      <c r="FHT74" s="264"/>
      <c r="FHU74" s="264"/>
      <c r="FHV74" s="264"/>
      <c r="FHW74" s="264"/>
      <c r="FHX74" s="264"/>
      <c r="FHY74" s="264"/>
      <c r="FHZ74" s="264"/>
      <c r="FIA74" s="264"/>
      <c r="FIB74" s="264"/>
      <c r="FIC74" s="264"/>
      <c r="FID74" s="264"/>
      <c r="FIE74" s="264"/>
      <c r="FIF74" s="264"/>
      <c r="FIG74" s="264"/>
      <c r="FIH74" s="264"/>
      <c r="FII74" s="264"/>
      <c r="FIJ74" s="264"/>
      <c r="FIK74" s="264"/>
      <c r="FIL74" s="264"/>
      <c r="FIM74" s="264"/>
      <c r="FIN74" s="264"/>
      <c r="FIO74" s="264"/>
      <c r="FIP74" s="264"/>
      <c r="FIQ74" s="264"/>
      <c r="FIR74" s="264"/>
      <c r="FIS74" s="264"/>
      <c r="FIT74" s="264"/>
      <c r="FIU74" s="264"/>
      <c r="FIV74" s="264"/>
      <c r="FIW74" s="264"/>
      <c r="FIX74" s="264"/>
      <c r="FIY74" s="264"/>
      <c r="FIZ74" s="264"/>
      <c r="FJA74" s="264"/>
      <c r="FJB74" s="264"/>
      <c r="FJC74" s="264"/>
      <c r="FJD74" s="264"/>
      <c r="FJE74" s="264"/>
      <c r="FJF74" s="264"/>
      <c r="FJG74" s="264"/>
      <c r="FJH74" s="264"/>
      <c r="FJI74" s="264"/>
      <c r="FJJ74" s="264"/>
      <c r="FJK74" s="264"/>
      <c r="FJL74" s="264"/>
      <c r="FJM74" s="264"/>
      <c r="FJN74" s="264"/>
      <c r="FJO74" s="264"/>
      <c r="FJP74" s="264"/>
      <c r="FJQ74" s="264"/>
      <c r="FJR74" s="264"/>
      <c r="FJS74" s="264"/>
      <c r="FJT74" s="264"/>
      <c r="FJU74" s="264"/>
      <c r="FJV74" s="264"/>
      <c r="FJW74" s="264"/>
      <c r="FJX74" s="264"/>
      <c r="FJY74" s="264"/>
      <c r="FJZ74" s="264"/>
      <c r="FKA74" s="264"/>
      <c r="FKB74" s="264"/>
      <c r="FKC74" s="264"/>
      <c r="FKD74" s="264"/>
      <c r="FKE74" s="264"/>
      <c r="FKF74" s="264"/>
      <c r="FKG74" s="264"/>
      <c r="FKH74" s="264"/>
      <c r="FKI74" s="264"/>
      <c r="FKJ74" s="264"/>
      <c r="FKK74" s="264"/>
      <c r="FKL74" s="264"/>
      <c r="FKM74" s="264"/>
      <c r="FKN74" s="264"/>
      <c r="FKO74" s="264"/>
      <c r="FKP74" s="264"/>
      <c r="FKQ74" s="264"/>
      <c r="FKR74" s="264"/>
      <c r="FKS74" s="264"/>
      <c r="FKT74" s="264"/>
      <c r="FKU74" s="264"/>
      <c r="FKV74" s="264"/>
      <c r="FKW74" s="264"/>
      <c r="FKX74" s="264"/>
      <c r="FKY74" s="264"/>
      <c r="FKZ74" s="264"/>
      <c r="FLA74" s="264"/>
      <c r="FLB74" s="264"/>
      <c r="FLC74" s="264"/>
      <c r="FLD74" s="264"/>
      <c r="FLE74" s="264"/>
      <c r="FLF74" s="264"/>
      <c r="FLG74" s="264"/>
      <c r="FLH74" s="264"/>
      <c r="FLI74" s="264"/>
      <c r="FLJ74" s="264"/>
      <c r="FLK74" s="264"/>
      <c r="FLL74" s="264"/>
      <c r="FLM74" s="264"/>
      <c r="FLN74" s="264"/>
      <c r="FLO74" s="264"/>
      <c r="FLP74" s="264"/>
      <c r="FLQ74" s="264"/>
      <c r="FLR74" s="264"/>
      <c r="FLS74" s="264"/>
      <c r="FLT74" s="264"/>
      <c r="FLU74" s="264"/>
      <c r="FLV74" s="264"/>
      <c r="FLW74" s="264"/>
      <c r="FLX74" s="264"/>
      <c r="FLY74" s="264"/>
      <c r="FLZ74" s="264"/>
      <c r="FMA74" s="264"/>
      <c r="FMB74" s="264"/>
      <c r="FMC74" s="264"/>
      <c r="FMD74" s="264"/>
      <c r="FME74" s="264"/>
      <c r="FMF74" s="264"/>
      <c r="FMG74" s="264"/>
      <c r="FMH74" s="264"/>
      <c r="FMI74" s="264"/>
      <c r="FMJ74" s="264"/>
      <c r="FMK74" s="264"/>
      <c r="FML74" s="264"/>
      <c r="FMM74" s="264"/>
      <c r="FMN74" s="264"/>
      <c r="FMO74" s="264"/>
      <c r="FMP74" s="264"/>
      <c r="FMQ74" s="264"/>
      <c r="FMR74" s="264"/>
      <c r="FMS74" s="264"/>
      <c r="FMT74" s="264"/>
      <c r="FMU74" s="264"/>
      <c r="FMV74" s="264"/>
      <c r="FMW74" s="264"/>
      <c r="FMX74" s="264"/>
      <c r="FMY74" s="264"/>
      <c r="FMZ74" s="264"/>
      <c r="FNA74" s="264"/>
      <c r="FNB74" s="264"/>
      <c r="FNC74" s="264"/>
      <c r="FND74" s="264"/>
      <c r="FNE74" s="264"/>
      <c r="FNF74" s="264"/>
      <c r="FNG74" s="264"/>
      <c r="FNH74" s="264"/>
      <c r="FNI74" s="264"/>
      <c r="FNJ74" s="264"/>
      <c r="FNK74" s="264"/>
      <c r="FNL74" s="264"/>
      <c r="FNM74" s="264"/>
      <c r="FNN74" s="264"/>
      <c r="FNO74" s="264"/>
      <c r="FNP74" s="264"/>
      <c r="FNQ74" s="264"/>
      <c r="FNR74" s="264"/>
      <c r="FNS74" s="264"/>
      <c r="FNT74" s="264"/>
      <c r="FNU74" s="264"/>
      <c r="FNV74" s="264"/>
      <c r="FNW74" s="264"/>
      <c r="FNX74" s="264"/>
      <c r="FNY74" s="264"/>
      <c r="FNZ74" s="264"/>
      <c r="FOA74" s="264"/>
      <c r="FOB74" s="264"/>
      <c r="FOC74" s="264"/>
      <c r="FOD74" s="264"/>
      <c r="FOE74" s="264"/>
      <c r="FOF74" s="264"/>
      <c r="FOG74" s="264"/>
      <c r="FOH74" s="264"/>
      <c r="FOI74" s="264"/>
      <c r="FOJ74" s="264"/>
      <c r="FOK74" s="264"/>
      <c r="FOL74" s="264"/>
      <c r="FOM74" s="264"/>
      <c r="FON74" s="264"/>
      <c r="FOO74" s="264"/>
      <c r="FOP74" s="264"/>
      <c r="FOQ74" s="264"/>
      <c r="FOR74" s="264"/>
      <c r="FOS74" s="264"/>
      <c r="FOT74" s="264"/>
      <c r="FOU74" s="264"/>
      <c r="FOV74" s="264"/>
      <c r="FOW74" s="264"/>
      <c r="FOX74" s="264"/>
      <c r="FOY74" s="264"/>
      <c r="FOZ74" s="264"/>
      <c r="FPA74" s="264"/>
      <c r="FPB74" s="264"/>
      <c r="FPC74" s="264"/>
      <c r="FPD74" s="264"/>
      <c r="FPE74" s="264"/>
      <c r="FPF74" s="264"/>
      <c r="FPG74" s="264"/>
      <c r="FPH74" s="264"/>
      <c r="FPI74" s="264"/>
      <c r="FPJ74" s="264"/>
      <c r="FPK74" s="264"/>
      <c r="FPL74" s="264"/>
      <c r="FPM74" s="264"/>
      <c r="FPN74" s="264"/>
      <c r="FPO74" s="264"/>
      <c r="FPP74" s="264"/>
      <c r="FPQ74" s="264"/>
      <c r="FPR74" s="264"/>
      <c r="FPS74" s="264"/>
      <c r="FPT74" s="264"/>
      <c r="FPU74" s="264"/>
      <c r="FPV74" s="264"/>
      <c r="FPW74" s="264"/>
      <c r="FPX74" s="264"/>
      <c r="FPY74" s="264"/>
      <c r="FPZ74" s="264"/>
      <c r="FQA74" s="264"/>
      <c r="FQB74" s="264"/>
      <c r="FQC74" s="264"/>
      <c r="FQD74" s="264"/>
      <c r="FQE74" s="264"/>
      <c r="FQF74" s="264"/>
      <c r="FQG74" s="264"/>
      <c r="FQH74" s="264"/>
      <c r="FQI74" s="264"/>
      <c r="FQJ74" s="264"/>
      <c r="FQK74" s="264"/>
      <c r="FQL74" s="264"/>
      <c r="FQM74" s="264"/>
      <c r="FQN74" s="264"/>
      <c r="FQO74" s="264"/>
      <c r="FQP74" s="264"/>
      <c r="FQQ74" s="264"/>
      <c r="FQR74" s="264"/>
      <c r="FQS74" s="264"/>
      <c r="FQT74" s="264"/>
      <c r="FQU74" s="264"/>
      <c r="FQV74" s="264"/>
      <c r="FQW74" s="264"/>
      <c r="FQX74" s="264"/>
      <c r="FQY74" s="264"/>
      <c r="FQZ74" s="264"/>
      <c r="FRA74" s="264"/>
      <c r="FRB74" s="264"/>
      <c r="FRC74" s="264"/>
      <c r="FRD74" s="264"/>
      <c r="FRE74" s="264"/>
      <c r="FRF74" s="264"/>
      <c r="FRG74" s="264"/>
      <c r="FRH74" s="264"/>
      <c r="FRI74" s="264"/>
      <c r="FRJ74" s="264"/>
      <c r="FRK74" s="264"/>
      <c r="FRL74" s="264"/>
      <c r="FRM74" s="264"/>
      <c r="FRN74" s="264"/>
      <c r="FRO74" s="264"/>
      <c r="FRP74" s="264"/>
      <c r="FRQ74" s="264"/>
      <c r="FRR74" s="264"/>
      <c r="FRS74" s="264"/>
      <c r="FRT74" s="264"/>
      <c r="FRU74" s="264"/>
      <c r="FRV74" s="264"/>
      <c r="FRW74" s="264"/>
      <c r="FRX74" s="264"/>
      <c r="FRY74" s="264"/>
      <c r="FRZ74" s="264"/>
      <c r="FSA74" s="264"/>
      <c r="FSB74" s="264"/>
      <c r="FSC74" s="264"/>
      <c r="FSD74" s="264"/>
      <c r="FSE74" s="264"/>
      <c r="FSF74" s="264"/>
      <c r="FSG74" s="264"/>
      <c r="FSH74" s="264"/>
      <c r="FSI74" s="264"/>
      <c r="FSJ74" s="264"/>
      <c r="FSK74" s="264"/>
      <c r="FSL74" s="264"/>
      <c r="FSM74" s="264"/>
      <c r="FSN74" s="264"/>
      <c r="FSO74" s="264"/>
      <c r="FSP74" s="264"/>
      <c r="FSQ74" s="264"/>
      <c r="FSR74" s="264"/>
      <c r="FSS74" s="264"/>
      <c r="FST74" s="264"/>
      <c r="FSU74" s="264"/>
      <c r="FSV74" s="264"/>
      <c r="FSW74" s="264"/>
      <c r="FSX74" s="264"/>
      <c r="FSY74" s="264"/>
      <c r="FSZ74" s="264"/>
      <c r="FTA74" s="264"/>
      <c r="FTB74" s="264"/>
      <c r="FTC74" s="264"/>
      <c r="FTD74" s="264"/>
      <c r="FTE74" s="264"/>
      <c r="FTF74" s="264"/>
      <c r="FTG74" s="264"/>
      <c r="FTH74" s="264"/>
      <c r="FTI74" s="264"/>
      <c r="FTJ74" s="264"/>
      <c r="FTK74" s="264"/>
      <c r="FTL74" s="264"/>
      <c r="FTM74" s="264"/>
      <c r="FTN74" s="264"/>
      <c r="FTO74" s="264"/>
      <c r="FTP74" s="264"/>
      <c r="FTQ74" s="264"/>
      <c r="FTR74" s="264"/>
      <c r="FTS74" s="264"/>
      <c r="FTT74" s="264"/>
      <c r="FTU74" s="264"/>
      <c r="FTV74" s="264"/>
      <c r="FTW74" s="264"/>
      <c r="FTX74" s="264"/>
      <c r="FTY74" s="264"/>
      <c r="FTZ74" s="264"/>
      <c r="FUA74" s="264"/>
      <c r="FUB74" s="264"/>
      <c r="FUC74" s="264"/>
      <c r="FUD74" s="264"/>
      <c r="FUE74" s="264"/>
      <c r="FUF74" s="264"/>
      <c r="FUG74" s="264"/>
      <c r="FUH74" s="264"/>
      <c r="FUI74" s="264"/>
      <c r="FUJ74" s="264"/>
      <c r="FUK74" s="264"/>
      <c r="FUL74" s="264"/>
      <c r="FUM74" s="264"/>
      <c r="FUN74" s="264"/>
      <c r="FUO74" s="264"/>
      <c r="FUP74" s="264"/>
      <c r="FUQ74" s="264"/>
      <c r="FUR74" s="264"/>
      <c r="FUS74" s="264"/>
      <c r="FUT74" s="264"/>
      <c r="FUU74" s="264"/>
      <c r="FUV74" s="264"/>
      <c r="FUW74" s="264"/>
      <c r="FUX74" s="264"/>
      <c r="FUY74" s="264"/>
      <c r="FUZ74" s="264"/>
      <c r="FVA74" s="264"/>
      <c r="FVB74" s="264"/>
      <c r="FVC74" s="264"/>
      <c r="FVD74" s="264"/>
      <c r="FVE74" s="264"/>
      <c r="FVF74" s="264"/>
      <c r="FVG74" s="264"/>
      <c r="FVH74" s="264"/>
      <c r="FVI74" s="264"/>
      <c r="FVJ74" s="264"/>
      <c r="FVK74" s="264"/>
      <c r="FVL74" s="264"/>
      <c r="FVM74" s="264"/>
      <c r="FVN74" s="264"/>
      <c r="FVO74" s="264"/>
      <c r="FVP74" s="264"/>
      <c r="FVQ74" s="264"/>
      <c r="FVR74" s="264"/>
      <c r="FVS74" s="264"/>
      <c r="FVT74" s="264"/>
      <c r="FVU74" s="264"/>
      <c r="FVV74" s="264"/>
      <c r="FVW74" s="264"/>
      <c r="FVX74" s="264"/>
      <c r="FVY74" s="264"/>
      <c r="FVZ74" s="264"/>
      <c r="FWA74" s="264"/>
      <c r="FWB74" s="264"/>
      <c r="FWC74" s="264"/>
      <c r="FWD74" s="264"/>
      <c r="FWE74" s="264"/>
      <c r="FWF74" s="264"/>
      <c r="FWG74" s="264"/>
      <c r="FWH74" s="264"/>
      <c r="FWI74" s="264"/>
      <c r="FWJ74" s="264"/>
      <c r="FWK74" s="264"/>
      <c r="FWL74" s="264"/>
      <c r="FWM74" s="264"/>
      <c r="FWN74" s="264"/>
      <c r="FWO74" s="264"/>
      <c r="FWP74" s="264"/>
      <c r="FWQ74" s="264"/>
      <c r="FWR74" s="264"/>
      <c r="FWS74" s="264"/>
      <c r="FWT74" s="264"/>
      <c r="FWU74" s="264"/>
      <c r="FWV74" s="264"/>
      <c r="FWW74" s="264"/>
      <c r="FWX74" s="264"/>
      <c r="FWY74" s="264"/>
      <c r="FWZ74" s="264"/>
      <c r="FXA74" s="264"/>
      <c r="FXB74" s="264"/>
      <c r="FXC74" s="264"/>
      <c r="FXD74" s="264"/>
      <c r="FXE74" s="264"/>
      <c r="FXF74" s="264"/>
      <c r="FXG74" s="264"/>
      <c r="FXH74" s="264"/>
      <c r="FXI74" s="264"/>
      <c r="FXJ74" s="264"/>
      <c r="FXK74" s="264"/>
      <c r="FXL74" s="264"/>
      <c r="FXM74" s="264"/>
      <c r="FXN74" s="264"/>
      <c r="FXO74" s="264"/>
      <c r="FXP74" s="264"/>
      <c r="FXQ74" s="264"/>
      <c r="FXR74" s="264"/>
      <c r="FXS74" s="264"/>
      <c r="FXT74" s="264"/>
      <c r="FXU74" s="264"/>
      <c r="FXV74" s="264"/>
      <c r="FXW74" s="264"/>
      <c r="FXX74" s="264"/>
      <c r="FXY74" s="264"/>
      <c r="FXZ74" s="264"/>
      <c r="FYA74" s="264"/>
      <c r="FYB74" s="264"/>
      <c r="FYC74" s="264"/>
      <c r="FYD74" s="264"/>
      <c r="FYE74" s="264"/>
      <c r="FYF74" s="264"/>
      <c r="FYG74" s="264"/>
      <c r="FYH74" s="264"/>
      <c r="FYI74" s="264"/>
      <c r="FYJ74" s="264"/>
      <c r="FYK74" s="264"/>
      <c r="FYL74" s="264"/>
      <c r="FYM74" s="264"/>
      <c r="FYN74" s="264"/>
      <c r="FYO74" s="264"/>
      <c r="FYP74" s="264"/>
      <c r="FYQ74" s="264"/>
      <c r="FYR74" s="264"/>
      <c r="FYS74" s="264"/>
      <c r="FYT74" s="264"/>
      <c r="FYU74" s="264"/>
      <c r="FYV74" s="264"/>
      <c r="FYW74" s="264"/>
      <c r="FYX74" s="264"/>
      <c r="FYY74" s="264"/>
      <c r="FYZ74" s="264"/>
      <c r="FZA74" s="264"/>
      <c r="FZB74" s="264"/>
      <c r="FZC74" s="264"/>
      <c r="FZD74" s="264"/>
      <c r="FZE74" s="264"/>
      <c r="FZF74" s="264"/>
      <c r="FZG74" s="264"/>
      <c r="FZH74" s="264"/>
      <c r="FZI74" s="264"/>
      <c r="FZJ74" s="264"/>
      <c r="FZK74" s="264"/>
      <c r="FZL74" s="264"/>
      <c r="FZM74" s="264"/>
      <c r="FZN74" s="264"/>
      <c r="FZO74" s="264"/>
      <c r="FZP74" s="264"/>
      <c r="FZQ74" s="264"/>
      <c r="FZR74" s="264"/>
      <c r="FZS74" s="264"/>
      <c r="FZT74" s="264"/>
      <c r="FZU74" s="264"/>
      <c r="FZV74" s="264"/>
      <c r="FZW74" s="264"/>
      <c r="FZX74" s="264"/>
      <c r="FZY74" s="264"/>
      <c r="FZZ74" s="264"/>
      <c r="GAA74" s="264"/>
      <c r="GAB74" s="264"/>
      <c r="GAC74" s="264"/>
      <c r="GAD74" s="264"/>
      <c r="GAE74" s="264"/>
      <c r="GAF74" s="264"/>
      <c r="GAG74" s="264"/>
      <c r="GAH74" s="264"/>
      <c r="GAI74" s="264"/>
      <c r="GAJ74" s="264"/>
      <c r="GAK74" s="264"/>
      <c r="GAL74" s="264"/>
      <c r="GAM74" s="264"/>
      <c r="GAN74" s="264"/>
      <c r="GAO74" s="264"/>
      <c r="GAP74" s="264"/>
      <c r="GAQ74" s="264"/>
      <c r="GAR74" s="264"/>
      <c r="GAS74" s="264"/>
      <c r="GAT74" s="264"/>
      <c r="GAU74" s="264"/>
      <c r="GAV74" s="264"/>
      <c r="GAW74" s="264"/>
      <c r="GAX74" s="264"/>
      <c r="GAY74" s="264"/>
      <c r="GAZ74" s="264"/>
      <c r="GBA74" s="264"/>
      <c r="GBB74" s="264"/>
      <c r="GBC74" s="264"/>
      <c r="GBD74" s="264"/>
      <c r="GBE74" s="264"/>
      <c r="GBF74" s="264"/>
      <c r="GBG74" s="264"/>
      <c r="GBH74" s="264"/>
      <c r="GBI74" s="264"/>
      <c r="GBJ74" s="264"/>
      <c r="GBK74" s="264"/>
      <c r="GBL74" s="264"/>
      <c r="GBM74" s="264"/>
      <c r="GBN74" s="264"/>
      <c r="GBO74" s="264"/>
      <c r="GBP74" s="264"/>
      <c r="GBQ74" s="264"/>
      <c r="GBR74" s="264"/>
      <c r="GBS74" s="264"/>
      <c r="GBT74" s="264"/>
      <c r="GBU74" s="264"/>
      <c r="GBV74" s="264"/>
      <c r="GBW74" s="264"/>
      <c r="GBX74" s="264"/>
      <c r="GBY74" s="264"/>
      <c r="GBZ74" s="264"/>
      <c r="GCA74" s="264"/>
      <c r="GCB74" s="264"/>
      <c r="GCC74" s="264"/>
      <c r="GCD74" s="264"/>
      <c r="GCE74" s="264"/>
      <c r="GCF74" s="264"/>
      <c r="GCG74" s="264"/>
      <c r="GCH74" s="264"/>
      <c r="GCI74" s="264"/>
      <c r="GCJ74" s="264"/>
      <c r="GCK74" s="264"/>
      <c r="GCL74" s="264"/>
      <c r="GCM74" s="264"/>
      <c r="GCN74" s="264"/>
      <c r="GCO74" s="264"/>
      <c r="GCP74" s="264"/>
      <c r="GCQ74" s="264"/>
      <c r="GCR74" s="264"/>
      <c r="GCS74" s="264"/>
      <c r="GCT74" s="264"/>
      <c r="GCU74" s="264"/>
      <c r="GCV74" s="264"/>
      <c r="GCW74" s="264"/>
      <c r="GCX74" s="264"/>
      <c r="GCY74" s="264"/>
      <c r="GCZ74" s="264"/>
      <c r="GDA74" s="264"/>
      <c r="GDB74" s="264"/>
      <c r="GDC74" s="264"/>
      <c r="GDD74" s="264"/>
      <c r="GDE74" s="264"/>
      <c r="GDF74" s="264"/>
      <c r="GDG74" s="264"/>
      <c r="GDH74" s="264"/>
      <c r="GDI74" s="264"/>
      <c r="GDJ74" s="264"/>
      <c r="GDK74" s="264"/>
      <c r="GDL74" s="264"/>
      <c r="GDM74" s="264"/>
      <c r="GDN74" s="264"/>
      <c r="GDO74" s="264"/>
      <c r="GDP74" s="264"/>
      <c r="GDQ74" s="264"/>
      <c r="GDR74" s="264"/>
      <c r="GDS74" s="264"/>
      <c r="GDT74" s="264"/>
      <c r="GDU74" s="264"/>
      <c r="GDV74" s="264"/>
      <c r="GDW74" s="264"/>
      <c r="GDX74" s="264"/>
      <c r="GDY74" s="264"/>
      <c r="GDZ74" s="264"/>
      <c r="GEA74" s="264"/>
      <c r="GEB74" s="264"/>
      <c r="GEC74" s="264"/>
      <c r="GED74" s="264"/>
      <c r="GEE74" s="264"/>
      <c r="GEF74" s="264"/>
      <c r="GEG74" s="264"/>
      <c r="GEH74" s="264"/>
      <c r="GEI74" s="264"/>
      <c r="GEJ74" s="264"/>
      <c r="GEK74" s="264"/>
      <c r="GEL74" s="264"/>
      <c r="GEM74" s="264"/>
      <c r="GEN74" s="264"/>
      <c r="GEO74" s="264"/>
      <c r="GEP74" s="264"/>
      <c r="GEQ74" s="264"/>
      <c r="GER74" s="264"/>
      <c r="GES74" s="264"/>
      <c r="GET74" s="264"/>
      <c r="GEU74" s="264"/>
      <c r="GEV74" s="264"/>
      <c r="GEW74" s="264"/>
      <c r="GEX74" s="264"/>
      <c r="GEY74" s="264"/>
      <c r="GEZ74" s="264"/>
      <c r="GFA74" s="264"/>
      <c r="GFB74" s="264"/>
      <c r="GFC74" s="264"/>
      <c r="GFD74" s="264"/>
      <c r="GFE74" s="264"/>
      <c r="GFF74" s="264"/>
      <c r="GFG74" s="264"/>
      <c r="GFH74" s="264"/>
      <c r="GFI74" s="264"/>
      <c r="GFJ74" s="264"/>
      <c r="GFK74" s="264"/>
      <c r="GFL74" s="264"/>
      <c r="GFM74" s="264"/>
      <c r="GFN74" s="264"/>
      <c r="GFO74" s="264"/>
      <c r="GFP74" s="264"/>
      <c r="GFQ74" s="264"/>
      <c r="GFR74" s="264"/>
      <c r="GFS74" s="264"/>
      <c r="GFT74" s="264"/>
      <c r="GFU74" s="264"/>
      <c r="GFV74" s="264"/>
      <c r="GFW74" s="264"/>
      <c r="GFX74" s="264"/>
      <c r="GFY74" s="264"/>
      <c r="GFZ74" s="264"/>
      <c r="GGA74" s="264"/>
      <c r="GGB74" s="264"/>
      <c r="GGC74" s="264"/>
      <c r="GGD74" s="264"/>
      <c r="GGE74" s="264"/>
      <c r="GGF74" s="264"/>
      <c r="GGG74" s="264"/>
      <c r="GGH74" s="264"/>
      <c r="GGI74" s="264"/>
      <c r="GGJ74" s="264"/>
      <c r="GGK74" s="264"/>
      <c r="GGL74" s="264"/>
      <c r="GGM74" s="264"/>
      <c r="GGN74" s="264"/>
      <c r="GGO74" s="264"/>
      <c r="GGP74" s="264"/>
      <c r="GGQ74" s="264"/>
      <c r="GGR74" s="264"/>
      <c r="GGS74" s="264"/>
      <c r="GGT74" s="264"/>
      <c r="GGU74" s="264"/>
      <c r="GGV74" s="264"/>
      <c r="GGW74" s="264"/>
      <c r="GGX74" s="264"/>
      <c r="GGY74" s="264"/>
      <c r="GGZ74" s="264"/>
      <c r="GHA74" s="264"/>
      <c r="GHB74" s="264"/>
      <c r="GHC74" s="264"/>
      <c r="GHD74" s="264"/>
      <c r="GHE74" s="264"/>
      <c r="GHF74" s="264"/>
      <c r="GHG74" s="264"/>
      <c r="GHH74" s="264"/>
      <c r="GHI74" s="264"/>
      <c r="GHJ74" s="264"/>
      <c r="GHK74" s="264"/>
      <c r="GHL74" s="264"/>
      <c r="GHM74" s="264"/>
      <c r="GHN74" s="264"/>
      <c r="GHO74" s="264"/>
      <c r="GHP74" s="264"/>
      <c r="GHQ74" s="264"/>
      <c r="GHR74" s="264"/>
      <c r="GHS74" s="264"/>
      <c r="GHT74" s="264"/>
      <c r="GHU74" s="264"/>
      <c r="GHV74" s="264"/>
      <c r="GHW74" s="264"/>
      <c r="GHX74" s="264"/>
      <c r="GHY74" s="264"/>
      <c r="GHZ74" s="264"/>
      <c r="GIA74" s="264"/>
      <c r="GIB74" s="264"/>
      <c r="GIC74" s="264"/>
      <c r="GID74" s="264"/>
      <c r="GIE74" s="264"/>
      <c r="GIF74" s="264"/>
      <c r="GIG74" s="264"/>
      <c r="GIH74" s="264"/>
      <c r="GII74" s="264"/>
      <c r="GIJ74" s="264"/>
      <c r="GIK74" s="264"/>
      <c r="GIL74" s="264"/>
      <c r="GIM74" s="264"/>
      <c r="GIN74" s="264"/>
      <c r="GIO74" s="264"/>
      <c r="GIP74" s="264"/>
      <c r="GIQ74" s="264"/>
      <c r="GIR74" s="264"/>
      <c r="GIS74" s="264"/>
      <c r="GIT74" s="264"/>
      <c r="GIU74" s="264"/>
      <c r="GIV74" s="264"/>
      <c r="GIW74" s="264"/>
      <c r="GIX74" s="264"/>
      <c r="GIY74" s="264"/>
      <c r="GIZ74" s="264"/>
      <c r="GJA74" s="264"/>
      <c r="GJB74" s="264"/>
      <c r="GJC74" s="264"/>
      <c r="GJD74" s="264"/>
      <c r="GJE74" s="264"/>
      <c r="GJF74" s="264"/>
      <c r="GJG74" s="264"/>
      <c r="GJH74" s="264"/>
      <c r="GJI74" s="264"/>
      <c r="GJJ74" s="264"/>
      <c r="GJK74" s="264"/>
      <c r="GJL74" s="264"/>
      <c r="GJM74" s="264"/>
      <c r="GJN74" s="264"/>
      <c r="GJO74" s="264"/>
      <c r="GJP74" s="264"/>
      <c r="GJQ74" s="264"/>
      <c r="GJR74" s="264"/>
      <c r="GJS74" s="264"/>
      <c r="GJT74" s="264"/>
      <c r="GJU74" s="264"/>
      <c r="GJV74" s="264"/>
      <c r="GJW74" s="264"/>
      <c r="GJX74" s="264"/>
      <c r="GJY74" s="264"/>
      <c r="GJZ74" s="264"/>
      <c r="GKA74" s="264"/>
      <c r="GKB74" s="264"/>
      <c r="GKC74" s="264"/>
      <c r="GKD74" s="264"/>
      <c r="GKE74" s="264"/>
      <c r="GKF74" s="264"/>
      <c r="GKG74" s="264"/>
      <c r="GKH74" s="264"/>
      <c r="GKI74" s="264"/>
      <c r="GKJ74" s="264"/>
      <c r="GKK74" s="264"/>
      <c r="GKL74" s="264"/>
      <c r="GKM74" s="264"/>
      <c r="GKN74" s="264"/>
      <c r="GKO74" s="264"/>
      <c r="GKP74" s="264"/>
      <c r="GKQ74" s="264"/>
      <c r="GKR74" s="264"/>
      <c r="GKS74" s="264"/>
      <c r="GKT74" s="264"/>
      <c r="GKU74" s="264"/>
      <c r="GKV74" s="264"/>
      <c r="GKW74" s="264"/>
      <c r="GKX74" s="264"/>
      <c r="GKY74" s="264"/>
      <c r="GKZ74" s="264"/>
      <c r="GLA74" s="264"/>
      <c r="GLB74" s="264"/>
      <c r="GLC74" s="264"/>
      <c r="GLD74" s="264"/>
      <c r="GLE74" s="264"/>
      <c r="GLF74" s="264"/>
      <c r="GLG74" s="264"/>
      <c r="GLH74" s="264"/>
      <c r="GLI74" s="264"/>
      <c r="GLJ74" s="264"/>
      <c r="GLK74" s="264"/>
      <c r="GLL74" s="264"/>
      <c r="GLM74" s="264"/>
      <c r="GLN74" s="264"/>
      <c r="GLO74" s="264"/>
      <c r="GLP74" s="264"/>
      <c r="GLQ74" s="264"/>
      <c r="GLR74" s="264"/>
      <c r="GLS74" s="264"/>
      <c r="GLT74" s="264"/>
      <c r="GLU74" s="264"/>
      <c r="GLV74" s="264"/>
      <c r="GLW74" s="264"/>
      <c r="GLX74" s="264"/>
      <c r="GLY74" s="264"/>
      <c r="GLZ74" s="264"/>
      <c r="GMA74" s="264"/>
      <c r="GMB74" s="264"/>
      <c r="GMC74" s="264"/>
      <c r="GMD74" s="264"/>
      <c r="GME74" s="264"/>
      <c r="GMF74" s="264"/>
      <c r="GMG74" s="264"/>
      <c r="GMH74" s="264"/>
      <c r="GMI74" s="264"/>
      <c r="GMJ74" s="264"/>
      <c r="GMK74" s="264"/>
      <c r="GML74" s="264"/>
      <c r="GMM74" s="264"/>
      <c r="GMN74" s="264"/>
      <c r="GMO74" s="264"/>
      <c r="GMP74" s="264"/>
      <c r="GMQ74" s="264"/>
      <c r="GMR74" s="264"/>
      <c r="GMS74" s="264"/>
      <c r="GMT74" s="264"/>
      <c r="GMU74" s="264"/>
      <c r="GMV74" s="264"/>
      <c r="GMW74" s="264"/>
      <c r="GMX74" s="264"/>
      <c r="GMY74" s="264"/>
      <c r="GMZ74" s="264"/>
      <c r="GNA74" s="264"/>
      <c r="GNB74" s="264"/>
      <c r="GNC74" s="264"/>
      <c r="GND74" s="264"/>
      <c r="GNE74" s="264"/>
      <c r="GNF74" s="264"/>
      <c r="GNG74" s="264"/>
      <c r="GNH74" s="264"/>
      <c r="GNI74" s="264"/>
      <c r="GNJ74" s="264"/>
      <c r="GNK74" s="264"/>
      <c r="GNL74" s="264"/>
      <c r="GNM74" s="264"/>
      <c r="GNN74" s="264"/>
      <c r="GNO74" s="264"/>
      <c r="GNP74" s="264"/>
      <c r="GNQ74" s="264"/>
      <c r="GNR74" s="264"/>
      <c r="GNS74" s="264"/>
      <c r="GNT74" s="264"/>
      <c r="GNU74" s="264"/>
      <c r="GNV74" s="264"/>
      <c r="GNW74" s="264"/>
      <c r="GNX74" s="264"/>
      <c r="GNY74" s="264"/>
      <c r="GNZ74" s="264"/>
      <c r="GOA74" s="264"/>
      <c r="GOB74" s="264"/>
      <c r="GOC74" s="264"/>
      <c r="GOD74" s="264"/>
      <c r="GOE74" s="264"/>
      <c r="GOF74" s="264"/>
      <c r="GOG74" s="264"/>
      <c r="GOH74" s="264"/>
      <c r="GOI74" s="264"/>
      <c r="GOJ74" s="264"/>
      <c r="GOK74" s="264"/>
      <c r="GOL74" s="264"/>
      <c r="GOM74" s="264"/>
      <c r="GON74" s="264"/>
      <c r="GOO74" s="264"/>
      <c r="GOP74" s="264"/>
      <c r="GOQ74" s="264"/>
      <c r="GOR74" s="264"/>
      <c r="GOS74" s="264"/>
      <c r="GOT74" s="264"/>
      <c r="GOU74" s="264"/>
      <c r="GOV74" s="264"/>
      <c r="GOW74" s="264"/>
      <c r="GOX74" s="264"/>
      <c r="GOY74" s="264"/>
      <c r="GOZ74" s="264"/>
      <c r="GPA74" s="264"/>
      <c r="GPB74" s="264"/>
      <c r="GPC74" s="264"/>
      <c r="GPD74" s="264"/>
      <c r="GPE74" s="264"/>
      <c r="GPF74" s="264"/>
      <c r="GPG74" s="264"/>
      <c r="GPH74" s="264"/>
      <c r="GPI74" s="264"/>
      <c r="GPJ74" s="264"/>
      <c r="GPK74" s="264"/>
      <c r="GPL74" s="264"/>
      <c r="GPM74" s="264"/>
      <c r="GPN74" s="264"/>
      <c r="GPO74" s="264"/>
      <c r="GPP74" s="264"/>
      <c r="GPQ74" s="264"/>
      <c r="GPR74" s="264"/>
      <c r="GPS74" s="264"/>
      <c r="GPT74" s="264"/>
      <c r="GPU74" s="264"/>
      <c r="GPV74" s="264"/>
      <c r="GPW74" s="264"/>
      <c r="GPX74" s="264"/>
      <c r="GPY74" s="264"/>
      <c r="GPZ74" s="264"/>
      <c r="GQA74" s="264"/>
      <c r="GQB74" s="264"/>
      <c r="GQC74" s="264"/>
      <c r="GQD74" s="264"/>
      <c r="GQE74" s="264"/>
      <c r="GQF74" s="264"/>
      <c r="GQG74" s="264"/>
      <c r="GQH74" s="264"/>
      <c r="GQI74" s="264"/>
      <c r="GQJ74" s="264"/>
      <c r="GQK74" s="264"/>
      <c r="GQL74" s="264"/>
      <c r="GQM74" s="264"/>
      <c r="GQN74" s="264"/>
      <c r="GQO74" s="264"/>
      <c r="GQP74" s="264"/>
      <c r="GQQ74" s="264"/>
      <c r="GQR74" s="264"/>
      <c r="GQS74" s="264"/>
      <c r="GQT74" s="264"/>
      <c r="GQU74" s="264"/>
      <c r="GQV74" s="264"/>
      <c r="GQW74" s="264"/>
      <c r="GQX74" s="264"/>
      <c r="GQY74" s="264"/>
      <c r="GQZ74" s="264"/>
      <c r="GRA74" s="264"/>
      <c r="GRB74" s="264"/>
      <c r="GRC74" s="264"/>
      <c r="GRD74" s="264"/>
      <c r="GRE74" s="264"/>
      <c r="GRF74" s="264"/>
      <c r="GRG74" s="264"/>
      <c r="GRH74" s="264"/>
      <c r="GRI74" s="264"/>
      <c r="GRJ74" s="264"/>
      <c r="GRK74" s="264"/>
      <c r="GRL74" s="264"/>
      <c r="GRM74" s="264"/>
      <c r="GRN74" s="264"/>
      <c r="GRO74" s="264"/>
      <c r="GRP74" s="264"/>
      <c r="GRQ74" s="264"/>
      <c r="GRR74" s="264"/>
      <c r="GRS74" s="264"/>
      <c r="GRT74" s="264"/>
      <c r="GRU74" s="264"/>
      <c r="GRV74" s="264"/>
      <c r="GRW74" s="264"/>
      <c r="GRX74" s="264"/>
      <c r="GRY74" s="264"/>
      <c r="GRZ74" s="264"/>
      <c r="GSA74" s="264"/>
      <c r="GSB74" s="264"/>
      <c r="GSC74" s="264"/>
      <c r="GSD74" s="264"/>
      <c r="GSE74" s="264"/>
      <c r="GSF74" s="264"/>
      <c r="GSG74" s="264"/>
      <c r="GSH74" s="264"/>
      <c r="GSI74" s="264"/>
      <c r="GSJ74" s="264"/>
      <c r="GSK74" s="264"/>
      <c r="GSL74" s="264"/>
      <c r="GSM74" s="264"/>
      <c r="GSN74" s="264"/>
      <c r="GSO74" s="264"/>
      <c r="GSP74" s="264"/>
      <c r="GSQ74" s="264"/>
      <c r="GSR74" s="264"/>
      <c r="GSS74" s="264"/>
      <c r="GST74" s="264"/>
      <c r="GSU74" s="264"/>
      <c r="GSV74" s="264"/>
      <c r="GSW74" s="264"/>
      <c r="GSX74" s="264"/>
      <c r="GSY74" s="264"/>
      <c r="GSZ74" s="264"/>
      <c r="GTA74" s="264"/>
      <c r="GTB74" s="264"/>
      <c r="GTC74" s="264"/>
      <c r="GTD74" s="264"/>
      <c r="GTE74" s="264"/>
      <c r="GTF74" s="264"/>
      <c r="GTG74" s="264"/>
      <c r="GTH74" s="264"/>
      <c r="GTI74" s="264"/>
      <c r="GTJ74" s="264"/>
      <c r="GTK74" s="264"/>
      <c r="GTL74" s="264"/>
      <c r="GTM74" s="264"/>
      <c r="GTN74" s="264"/>
      <c r="GTO74" s="264"/>
      <c r="GTP74" s="264"/>
      <c r="GTQ74" s="264"/>
      <c r="GTR74" s="264"/>
      <c r="GTS74" s="264"/>
      <c r="GTT74" s="264"/>
      <c r="GTU74" s="264"/>
      <c r="GTV74" s="264"/>
      <c r="GTW74" s="264"/>
      <c r="GTX74" s="264"/>
      <c r="GTY74" s="264"/>
      <c r="GTZ74" s="264"/>
      <c r="GUA74" s="264"/>
      <c r="GUB74" s="264"/>
      <c r="GUC74" s="264"/>
      <c r="GUD74" s="264"/>
      <c r="GUE74" s="264"/>
      <c r="GUF74" s="264"/>
      <c r="GUG74" s="264"/>
      <c r="GUH74" s="264"/>
      <c r="GUI74" s="264"/>
      <c r="GUJ74" s="264"/>
      <c r="GUK74" s="264"/>
      <c r="GUL74" s="264"/>
      <c r="GUM74" s="264"/>
      <c r="GUN74" s="264"/>
      <c r="GUO74" s="264"/>
      <c r="GUP74" s="264"/>
      <c r="GUQ74" s="264"/>
      <c r="GUR74" s="264"/>
      <c r="GUS74" s="264"/>
      <c r="GUT74" s="264"/>
      <c r="GUU74" s="264"/>
      <c r="GUV74" s="264"/>
      <c r="GUW74" s="264"/>
      <c r="GUX74" s="264"/>
      <c r="GUY74" s="264"/>
      <c r="GUZ74" s="264"/>
      <c r="GVA74" s="264"/>
      <c r="GVB74" s="264"/>
      <c r="GVC74" s="264"/>
      <c r="GVD74" s="264"/>
      <c r="GVE74" s="264"/>
      <c r="GVF74" s="264"/>
      <c r="GVG74" s="264"/>
      <c r="GVH74" s="264"/>
      <c r="GVI74" s="264"/>
      <c r="GVJ74" s="264"/>
      <c r="GVK74" s="264"/>
      <c r="GVL74" s="264"/>
      <c r="GVM74" s="264"/>
      <c r="GVN74" s="264"/>
      <c r="GVO74" s="264"/>
      <c r="GVP74" s="264"/>
      <c r="GVQ74" s="264"/>
      <c r="GVR74" s="264"/>
      <c r="GVS74" s="264"/>
      <c r="GVT74" s="264"/>
      <c r="GVU74" s="264"/>
      <c r="GVV74" s="264"/>
      <c r="GVW74" s="264"/>
      <c r="GVX74" s="264"/>
      <c r="GVY74" s="264"/>
      <c r="GVZ74" s="264"/>
      <c r="GWA74" s="264"/>
      <c r="GWB74" s="264"/>
      <c r="GWC74" s="264"/>
      <c r="GWD74" s="264"/>
      <c r="GWE74" s="264"/>
      <c r="GWF74" s="264"/>
      <c r="GWG74" s="264"/>
      <c r="GWH74" s="264"/>
      <c r="GWI74" s="264"/>
      <c r="GWJ74" s="264"/>
      <c r="GWK74" s="264"/>
      <c r="GWL74" s="264"/>
      <c r="GWM74" s="264"/>
      <c r="GWN74" s="264"/>
      <c r="GWO74" s="264"/>
      <c r="GWP74" s="264"/>
      <c r="GWQ74" s="264"/>
      <c r="GWR74" s="264"/>
      <c r="GWS74" s="264"/>
      <c r="GWT74" s="264"/>
      <c r="GWU74" s="264"/>
      <c r="GWV74" s="264"/>
      <c r="GWW74" s="264"/>
      <c r="GWX74" s="264"/>
      <c r="GWY74" s="264"/>
      <c r="GWZ74" s="264"/>
      <c r="GXA74" s="264"/>
      <c r="GXB74" s="264"/>
      <c r="GXC74" s="264"/>
      <c r="GXD74" s="264"/>
      <c r="GXE74" s="264"/>
      <c r="GXF74" s="264"/>
      <c r="GXG74" s="264"/>
      <c r="GXH74" s="264"/>
      <c r="GXI74" s="264"/>
      <c r="GXJ74" s="264"/>
      <c r="GXK74" s="264"/>
      <c r="GXL74" s="264"/>
      <c r="GXM74" s="264"/>
      <c r="GXN74" s="264"/>
      <c r="GXO74" s="264"/>
      <c r="GXP74" s="264"/>
      <c r="GXQ74" s="264"/>
      <c r="GXR74" s="264"/>
      <c r="GXS74" s="264"/>
      <c r="GXT74" s="264"/>
      <c r="GXU74" s="264"/>
      <c r="GXV74" s="264"/>
      <c r="GXW74" s="264"/>
      <c r="GXX74" s="264"/>
      <c r="GXY74" s="264"/>
      <c r="GXZ74" s="264"/>
      <c r="GYA74" s="264"/>
      <c r="GYB74" s="264"/>
      <c r="GYC74" s="264"/>
      <c r="GYD74" s="264"/>
      <c r="GYE74" s="264"/>
      <c r="GYF74" s="264"/>
      <c r="GYG74" s="264"/>
      <c r="GYH74" s="264"/>
      <c r="GYI74" s="264"/>
      <c r="GYJ74" s="264"/>
      <c r="GYK74" s="264"/>
      <c r="GYL74" s="264"/>
      <c r="GYM74" s="264"/>
      <c r="GYN74" s="264"/>
      <c r="GYO74" s="264"/>
      <c r="GYP74" s="264"/>
      <c r="GYQ74" s="264"/>
      <c r="GYR74" s="264"/>
      <c r="GYS74" s="264"/>
      <c r="GYT74" s="264"/>
      <c r="GYU74" s="264"/>
      <c r="GYV74" s="264"/>
      <c r="GYW74" s="264"/>
      <c r="GYX74" s="264"/>
      <c r="GYY74" s="264"/>
      <c r="GYZ74" s="264"/>
      <c r="GZA74" s="264"/>
      <c r="GZB74" s="264"/>
      <c r="GZC74" s="264"/>
      <c r="GZD74" s="264"/>
      <c r="GZE74" s="264"/>
      <c r="GZF74" s="264"/>
      <c r="GZG74" s="264"/>
      <c r="GZH74" s="264"/>
      <c r="GZI74" s="264"/>
      <c r="GZJ74" s="264"/>
      <c r="GZK74" s="264"/>
      <c r="GZL74" s="264"/>
      <c r="GZM74" s="264"/>
      <c r="GZN74" s="264"/>
      <c r="GZO74" s="264"/>
      <c r="GZP74" s="264"/>
      <c r="GZQ74" s="264"/>
      <c r="GZR74" s="264"/>
      <c r="GZS74" s="264"/>
      <c r="GZT74" s="264"/>
      <c r="GZU74" s="264"/>
      <c r="GZV74" s="264"/>
      <c r="GZW74" s="264"/>
      <c r="GZX74" s="264"/>
      <c r="GZY74" s="264"/>
      <c r="GZZ74" s="264"/>
      <c r="HAA74" s="264"/>
      <c r="HAB74" s="264"/>
      <c r="HAC74" s="264"/>
      <c r="HAD74" s="264"/>
      <c r="HAE74" s="264"/>
      <c r="HAF74" s="264"/>
      <c r="HAG74" s="264"/>
      <c r="HAH74" s="264"/>
      <c r="HAI74" s="264"/>
      <c r="HAJ74" s="264"/>
      <c r="HAK74" s="264"/>
      <c r="HAL74" s="264"/>
      <c r="HAM74" s="264"/>
      <c r="HAN74" s="264"/>
      <c r="HAO74" s="264"/>
      <c r="HAP74" s="264"/>
      <c r="HAQ74" s="264"/>
      <c r="HAR74" s="264"/>
      <c r="HAS74" s="264"/>
      <c r="HAT74" s="264"/>
      <c r="HAU74" s="264"/>
      <c r="HAV74" s="264"/>
      <c r="HAW74" s="264"/>
      <c r="HAX74" s="264"/>
      <c r="HAY74" s="264"/>
      <c r="HAZ74" s="264"/>
      <c r="HBA74" s="264"/>
      <c r="HBB74" s="264"/>
      <c r="HBC74" s="264"/>
      <c r="HBD74" s="264"/>
      <c r="HBE74" s="264"/>
      <c r="HBF74" s="264"/>
      <c r="HBG74" s="264"/>
      <c r="HBH74" s="264"/>
      <c r="HBI74" s="264"/>
      <c r="HBJ74" s="264"/>
      <c r="HBK74" s="264"/>
      <c r="HBL74" s="264"/>
      <c r="HBM74" s="264"/>
      <c r="HBN74" s="264"/>
      <c r="HBO74" s="264"/>
      <c r="HBP74" s="264"/>
      <c r="HBQ74" s="264"/>
      <c r="HBR74" s="264"/>
      <c r="HBS74" s="264"/>
      <c r="HBT74" s="264"/>
      <c r="HBU74" s="264"/>
      <c r="HBV74" s="264"/>
      <c r="HBW74" s="264"/>
      <c r="HBX74" s="264"/>
      <c r="HBY74" s="264"/>
      <c r="HBZ74" s="264"/>
      <c r="HCA74" s="264"/>
      <c r="HCB74" s="264"/>
      <c r="HCC74" s="264"/>
      <c r="HCD74" s="264"/>
      <c r="HCE74" s="264"/>
      <c r="HCF74" s="264"/>
      <c r="HCG74" s="264"/>
      <c r="HCH74" s="264"/>
      <c r="HCI74" s="264"/>
      <c r="HCJ74" s="264"/>
      <c r="HCK74" s="264"/>
      <c r="HCL74" s="264"/>
      <c r="HCM74" s="264"/>
      <c r="HCN74" s="264"/>
      <c r="HCO74" s="264"/>
      <c r="HCP74" s="264"/>
      <c r="HCQ74" s="264"/>
      <c r="HCR74" s="264"/>
      <c r="HCS74" s="264"/>
      <c r="HCT74" s="264"/>
      <c r="HCU74" s="264"/>
      <c r="HCV74" s="264"/>
      <c r="HCW74" s="264"/>
      <c r="HCX74" s="264"/>
      <c r="HCY74" s="264"/>
      <c r="HCZ74" s="264"/>
      <c r="HDA74" s="264"/>
      <c r="HDB74" s="264"/>
      <c r="HDC74" s="264"/>
      <c r="HDD74" s="264"/>
      <c r="HDE74" s="264"/>
      <c r="HDF74" s="264"/>
      <c r="HDG74" s="264"/>
      <c r="HDH74" s="264"/>
      <c r="HDI74" s="264"/>
      <c r="HDJ74" s="264"/>
      <c r="HDK74" s="264"/>
      <c r="HDL74" s="264"/>
      <c r="HDM74" s="264"/>
      <c r="HDN74" s="264"/>
      <c r="HDO74" s="264"/>
      <c r="HDP74" s="264"/>
      <c r="HDQ74" s="264"/>
      <c r="HDR74" s="264"/>
      <c r="HDS74" s="264"/>
      <c r="HDT74" s="264"/>
      <c r="HDU74" s="264"/>
      <c r="HDV74" s="264"/>
      <c r="HDW74" s="264"/>
      <c r="HDX74" s="264"/>
      <c r="HDY74" s="264"/>
      <c r="HDZ74" s="264"/>
      <c r="HEA74" s="264"/>
      <c r="HEB74" s="264"/>
      <c r="HEC74" s="264"/>
      <c r="HED74" s="264"/>
      <c r="HEE74" s="264"/>
      <c r="HEF74" s="264"/>
      <c r="HEG74" s="264"/>
      <c r="HEH74" s="264"/>
      <c r="HEI74" s="264"/>
      <c r="HEJ74" s="264"/>
      <c r="HEK74" s="264"/>
      <c r="HEL74" s="264"/>
      <c r="HEM74" s="264"/>
      <c r="HEN74" s="264"/>
      <c r="HEO74" s="264"/>
      <c r="HEP74" s="264"/>
      <c r="HEQ74" s="264"/>
      <c r="HER74" s="264"/>
      <c r="HES74" s="264"/>
      <c r="HET74" s="264"/>
      <c r="HEU74" s="264"/>
      <c r="HEV74" s="264"/>
      <c r="HEW74" s="264"/>
      <c r="HEX74" s="264"/>
      <c r="HEY74" s="264"/>
      <c r="HEZ74" s="264"/>
      <c r="HFA74" s="264"/>
      <c r="HFB74" s="264"/>
      <c r="HFC74" s="264"/>
      <c r="HFD74" s="264"/>
      <c r="HFE74" s="264"/>
      <c r="HFF74" s="264"/>
      <c r="HFG74" s="264"/>
      <c r="HFH74" s="264"/>
      <c r="HFI74" s="264"/>
      <c r="HFJ74" s="264"/>
      <c r="HFK74" s="264"/>
      <c r="HFL74" s="264"/>
      <c r="HFM74" s="264"/>
      <c r="HFN74" s="264"/>
      <c r="HFO74" s="264"/>
      <c r="HFP74" s="264"/>
      <c r="HFQ74" s="264"/>
      <c r="HFR74" s="264"/>
      <c r="HFS74" s="264"/>
      <c r="HFT74" s="264"/>
      <c r="HFU74" s="264"/>
      <c r="HFV74" s="264"/>
      <c r="HFW74" s="264"/>
      <c r="HFX74" s="264"/>
      <c r="HFY74" s="264"/>
      <c r="HFZ74" s="264"/>
      <c r="HGA74" s="264"/>
      <c r="HGB74" s="264"/>
      <c r="HGC74" s="264"/>
      <c r="HGD74" s="264"/>
      <c r="HGE74" s="264"/>
      <c r="HGF74" s="264"/>
      <c r="HGG74" s="264"/>
      <c r="HGH74" s="264"/>
      <c r="HGI74" s="264"/>
      <c r="HGJ74" s="264"/>
      <c r="HGK74" s="264"/>
      <c r="HGL74" s="264"/>
      <c r="HGM74" s="264"/>
      <c r="HGN74" s="264"/>
      <c r="HGO74" s="264"/>
      <c r="HGP74" s="264"/>
      <c r="HGQ74" s="264"/>
      <c r="HGR74" s="264"/>
      <c r="HGS74" s="264"/>
      <c r="HGT74" s="264"/>
      <c r="HGU74" s="264"/>
      <c r="HGV74" s="264"/>
      <c r="HGW74" s="264"/>
      <c r="HGX74" s="264"/>
      <c r="HGY74" s="264"/>
      <c r="HGZ74" s="264"/>
      <c r="HHA74" s="264"/>
      <c r="HHB74" s="264"/>
      <c r="HHC74" s="264"/>
      <c r="HHD74" s="264"/>
      <c r="HHE74" s="264"/>
      <c r="HHF74" s="264"/>
      <c r="HHG74" s="264"/>
      <c r="HHH74" s="264"/>
      <c r="HHI74" s="264"/>
      <c r="HHJ74" s="264"/>
      <c r="HHK74" s="264"/>
      <c r="HHL74" s="264"/>
      <c r="HHM74" s="264"/>
      <c r="HHN74" s="264"/>
      <c r="HHO74" s="264"/>
      <c r="HHP74" s="264"/>
      <c r="HHQ74" s="264"/>
      <c r="HHR74" s="264"/>
      <c r="HHS74" s="264"/>
      <c r="HHT74" s="264"/>
      <c r="HHU74" s="264"/>
      <c r="HHV74" s="264"/>
      <c r="HHW74" s="264"/>
      <c r="HHX74" s="264"/>
      <c r="HHY74" s="264"/>
      <c r="HHZ74" s="264"/>
      <c r="HIA74" s="264"/>
      <c r="HIB74" s="264"/>
      <c r="HIC74" s="264"/>
      <c r="HID74" s="264"/>
      <c r="HIE74" s="264"/>
      <c r="HIF74" s="264"/>
      <c r="HIG74" s="264"/>
      <c r="HIH74" s="264"/>
      <c r="HII74" s="264"/>
      <c r="HIJ74" s="264"/>
      <c r="HIK74" s="264"/>
      <c r="HIL74" s="264"/>
      <c r="HIM74" s="264"/>
      <c r="HIN74" s="264"/>
      <c r="HIO74" s="264"/>
      <c r="HIP74" s="264"/>
      <c r="HIQ74" s="264"/>
      <c r="HIR74" s="264"/>
      <c r="HIS74" s="264"/>
      <c r="HIT74" s="264"/>
      <c r="HIU74" s="264"/>
      <c r="HIV74" s="264"/>
      <c r="HIW74" s="264"/>
      <c r="HIX74" s="264"/>
      <c r="HIY74" s="264"/>
      <c r="HIZ74" s="264"/>
      <c r="HJA74" s="264"/>
      <c r="HJB74" s="264"/>
      <c r="HJC74" s="264"/>
      <c r="HJD74" s="264"/>
      <c r="HJE74" s="264"/>
      <c r="HJF74" s="264"/>
      <c r="HJG74" s="264"/>
      <c r="HJH74" s="264"/>
      <c r="HJI74" s="264"/>
      <c r="HJJ74" s="264"/>
      <c r="HJK74" s="264"/>
      <c r="HJL74" s="264"/>
      <c r="HJM74" s="264"/>
      <c r="HJN74" s="264"/>
      <c r="HJO74" s="264"/>
      <c r="HJP74" s="264"/>
      <c r="HJQ74" s="264"/>
      <c r="HJR74" s="264"/>
      <c r="HJS74" s="264"/>
      <c r="HJT74" s="264"/>
      <c r="HJU74" s="264"/>
      <c r="HJV74" s="264"/>
      <c r="HJW74" s="264"/>
      <c r="HJX74" s="264"/>
      <c r="HJY74" s="264"/>
      <c r="HJZ74" s="264"/>
      <c r="HKA74" s="264"/>
      <c r="HKB74" s="264"/>
      <c r="HKC74" s="264"/>
      <c r="HKD74" s="264"/>
      <c r="HKE74" s="264"/>
      <c r="HKF74" s="264"/>
      <c r="HKG74" s="264"/>
      <c r="HKH74" s="264"/>
      <c r="HKI74" s="264"/>
      <c r="HKJ74" s="264"/>
      <c r="HKK74" s="264"/>
      <c r="HKL74" s="264"/>
      <c r="HKM74" s="264"/>
      <c r="HKN74" s="264"/>
      <c r="HKO74" s="264"/>
      <c r="HKP74" s="264"/>
      <c r="HKQ74" s="264"/>
      <c r="HKR74" s="264"/>
      <c r="HKS74" s="264"/>
      <c r="HKT74" s="264"/>
      <c r="HKU74" s="264"/>
      <c r="HKV74" s="264"/>
      <c r="HKW74" s="264"/>
      <c r="HKX74" s="264"/>
      <c r="HKY74" s="264"/>
      <c r="HKZ74" s="264"/>
      <c r="HLA74" s="264"/>
      <c r="HLB74" s="264"/>
      <c r="HLC74" s="264"/>
      <c r="HLD74" s="264"/>
      <c r="HLE74" s="264"/>
      <c r="HLF74" s="264"/>
      <c r="HLG74" s="264"/>
      <c r="HLH74" s="264"/>
      <c r="HLI74" s="264"/>
      <c r="HLJ74" s="264"/>
      <c r="HLK74" s="264"/>
      <c r="HLL74" s="264"/>
      <c r="HLM74" s="264"/>
      <c r="HLN74" s="264"/>
      <c r="HLO74" s="264"/>
      <c r="HLP74" s="264"/>
      <c r="HLQ74" s="264"/>
      <c r="HLR74" s="264"/>
      <c r="HLS74" s="264"/>
      <c r="HLT74" s="264"/>
      <c r="HLU74" s="264"/>
      <c r="HLV74" s="264"/>
      <c r="HLW74" s="264"/>
      <c r="HLX74" s="264"/>
      <c r="HLY74" s="264"/>
      <c r="HLZ74" s="264"/>
      <c r="HMA74" s="264"/>
      <c r="HMB74" s="264"/>
      <c r="HMC74" s="264"/>
      <c r="HMD74" s="264"/>
      <c r="HME74" s="264"/>
      <c r="HMF74" s="264"/>
      <c r="HMG74" s="264"/>
      <c r="HMH74" s="264"/>
      <c r="HMI74" s="264"/>
      <c r="HMJ74" s="264"/>
      <c r="HMK74" s="264"/>
      <c r="HML74" s="264"/>
      <c r="HMM74" s="264"/>
      <c r="HMN74" s="264"/>
      <c r="HMO74" s="264"/>
      <c r="HMP74" s="264"/>
      <c r="HMQ74" s="264"/>
      <c r="HMR74" s="264"/>
      <c r="HMS74" s="264"/>
      <c r="HMT74" s="264"/>
      <c r="HMU74" s="264"/>
      <c r="HMV74" s="264"/>
      <c r="HMW74" s="264"/>
      <c r="HMX74" s="264"/>
      <c r="HMY74" s="264"/>
      <c r="HMZ74" s="264"/>
      <c r="HNA74" s="264"/>
      <c r="HNB74" s="264"/>
      <c r="HNC74" s="264"/>
      <c r="HND74" s="264"/>
      <c r="HNE74" s="264"/>
      <c r="HNF74" s="264"/>
      <c r="HNG74" s="264"/>
      <c r="HNH74" s="264"/>
      <c r="HNI74" s="264"/>
      <c r="HNJ74" s="264"/>
      <c r="HNK74" s="264"/>
      <c r="HNL74" s="264"/>
      <c r="HNM74" s="264"/>
      <c r="HNN74" s="264"/>
      <c r="HNO74" s="264"/>
      <c r="HNP74" s="264"/>
      <c r="HNQ74" s="264"/>
      <c r="HNR74" s="264"/>
      <c r="HNS74" s="264"/>
      <c r="HNT74" s="264"/>
      <c r="HNU74" s="264"/>
      <c r="HNV74" s="264"/>
      <c r="HNW74" s="264"/>
      <c r="HNX74" s="264"/>
      <c r="HNY74" s="264"/>
      <c r="HNZ74" s="264"/>
      <c r="HOA74" s="264"/>
      <c r="HOB74" s="264"/>
      <c r="HOC74" s="264"/>
      <c r="HOD74" s="264"/>
      <c r="HOE74" s="264"/>
      <c r="HOF74" s="264"/>
      <c r="HOG74" s="264"/>
      <c r="HOH74" s="264"/>
      <c r="HOI74" s="264"/>
      <c r="HOJ74" s="264"/>
      <c r="HOK74" s="264"/>
      <c r="HOL74" s="264"/>
      <c r="HOM74" s="264"/>
      <c r="HON74" s="264"/>
      <c r="HOO74" s="264"/>
      <c r="HOP74" s="264"/>
      <c r="HOQ74" s="264"/>
      <c r="HOR74" s="264"/>
      <c r="HOS74" s="264"/>
      <c r="HOT74" s="264"/>
      <c r="HOU74" s="264"/>
      <c r="HOV74" s="264"/>
      <c r="HOW74" s="264"/>
      <c r="HOX74" s="264"/>
      <c r="HOY74" s="264"/>
      <c r="HOZ74" s="264"/>
      <c r="HPA74" s="264"/>
      <c r="HPB74" s="264"/>
      <c r="HPC74" s="264"/>
      <c r="HPD74" s="264"/>
      <c r="HPE74" s="264"/>
      <c r="HPF74" s="264"/>
      <c r="HPG74" s="264"/>
      <c r="HPH74" s="264"/>
      <c r="HPI74" s="264"/>
      <c r="HPJ74" s="264"/>
      <c r="HPK74" s="264"/>
      <c r="HPL74" s="264"/>
      <c r="HPM74" s="264"/>
      <c r="HPN74" s="264"/>
      <c r="HPO74" s="264"/>
      <c r="HPP74" s="264"/>
      <c r="HPQ74" s="264"/>
      <c r="HPR74" s="264"/>
      <c r="HPS74" s="264"/>
      <c r="HPT74" s="264"/>
      <c r="HPU74" s="264"/>
      <c r="HPV74" s="264"/>
      <c r="HPW74" s="264"/>
      <c r="HPX74" s="264"/>
      <c r="HPY74" s="264"/>
      <c r="HPZ74" s="264"/>
      <c r="HQA74" s="264"/>
      <c r="HQB74" s="264"/>
      <c r="HQC74" s="264"/>
      <c r="HQD74" s="264"/>
      <c r="HQE74" s="264"/>
      <c r="HQF74" s="264"/>
      <c r="HQG74" s="264"/>
      <c r="HQH74" s="264"/>
      <c r="HQI74" s="264"/>
      <c r="HQJ74" s="264"/>
      <c r="HQK74" s="264"/>
      <c r="HQL74" s="264"/>
      <c r="HQM74" s="264"/>
      <c r="HQN74" s="264"/>
      <c r="HQO74" s="264"/>
      <c r="HQP74" s="264"/>
      <c r="HQQ74" s="264"/>
      <c r="HQR74" s="264"/>
      <c r="HQS74" s="264"/>
      <c r="HQT74" s="264"/>
      <c r="HQU74" s="264"/>
      <c r="HQV74" s="264"/>
      <c r="HQW74" s="264"/>
      <c r="HQX74" s="264"/>
      <c r="HQY74" s="264"/>
      <c r="HQZ74" s="264"/>
      <c r="HRA74" s="264"/>
      <c r="HRB74" s="264"/>
      <c r="HRC74" s="264"/>
      <c r="HRD74" s="264"/>
      <c r="HRE74" s="264"/>
      <c r="HRF74" s="264"/>
      <c r="HRG74" s="264"/>
      <c r="HRH74" s="264"/>
      <c r="HRI74" s="264"/>
      <c r="HRJ74" s="264"/>
      <c r="HRK74" s="264"/>
      <c r="HRL74" s="264"/>
      <c r="HRM74" s="264"/>
      <c r="HRN74" s="264"/>
      <c r="HRO74" s="264"/>
      <c r="HRP74" s="264"/>
      <c r="HRQ74" s="264"/>
      <c r="HRR74" s="264"/>
      <c r="HRS74" s="264"/>
      <c r="HRT74" s="264"/>
      <c r="HRU74" s="264"/>
      <c r="HRV74" s="264"/>
      <c r="HRW74" s="264"/>
      <c r="HRX74" s="264"/>
      <c r="HRY74" s="264"/>
      <c r="HRZ74" s="264"/>
      <c r="HSA74" s="264"/>
      <c r="HSB74" s="264"/>
      <c r="HSC74" s="264"/>
      <c r="HSD74" s="264"/>
      <c r="HSE74" s="264"/>
      <c r="HSF74" s="264"/>
      <c r="HSG74" s="264"/>
      <c r="HSH74" s="264"/>
      <c r="HSI74" s="264"/>
      <c r="HSJ74" s="264"/>
      <c r="HSK74" s="264"/>
      <c r="HSL74" s="264"/>
      <c r="HSM74" s="264"/>
      <c r="HSN74" s="264"/>
      <c r="HSO74" s="264"/>
      <c r="HSP74" s="264"/>
      <c r="HSQ74" s="264"/>
      <c r="HSR74" s="264"/>
      <c r="HSS74" s="264"/>
      <c r="HST74" s="264"/>
      <c r="HSU74" s="264"/>
      <c r="HSV74" s="264"/>
      <c r="HSW74" s="264"/>
      <c r="HSX74" s="264"/>
      <c r="HSY74" s="264"/>
      <c r="HSZ74" s="264"/>
      <c r="HTA74" s="264"/>
      <c r="HTB74" s="264"/>
      <c r="HTC74" s="264"/>
      <c r="HTD74" s="264"/>
      <c r="HTE74" s="264"/>
      <c r="HTF74" s="264"/>
      <c r="HTG74" s="264"/>
      <c r="HTH74" s="264"/>
      <c r="HTI74" s="264"/>
      <c r="HTJ74" s="264"/>
      <c r="HTK74" s="264"/>
      <c r="HTL74" s="264"/>
      <c r="HTM74" s="264"/>
      <c r="HTN74" s="264"/>
      <c r="HTO74" s="264"/>
      <c r="HTP74" s="264"/>
      <c r="HTQ74" s="264"/>
      <c r="HTR74" s="264"/>
      <c r="HTS74" s="264"/>
      <c r="HTT74" s="264"/>
      <c r="HTU74" s="264"/>
      <c r="HTV74" s="264"/>
      <c r="HTW74" s="264"/>
      <c r="HTX74" s="264"/>
      <c r="HTY74" s="264"/>
      <c r="HTZ74" s="264"/>
      <c r="HUA74" s="264"/>
      <c r="HUB74" s="264"/>
      <c r="HUC74" s="264"/>
      <c r="HUD74" s="264"/>
      <c r="HUE74" s="264"/>
      <c r="HUF74" s="264"/>
      <c r="HUG74" s="264"/>
      <c r="HUH74" s="264"/>
      <c r="HUI74" s="264"/>
      <c r="HUJ74" s="264"/>
      <c r="HUK74" s="264"/>
      <c r="HUL74" s="264"/>
      <c r="HUM74" s="264"/>
      <c r="HUN74" s="264"/>
      <c r="HUO74" s="264"/>
      <c r="HUP74" s="264"/>
      <c r="HUQ74" s="264"/>
      <c r="HUR74" s="264"/>
      <c r="HUS74" s="264"/>
      <c r="HUT74" s="264"/>
      <c r="HUU74" s="264"/>
      <c r="HUV74" s="264"/>
      <c r="HUW74" s="264"/>
      <c r="HUX74" s="264"/>
      <c r="HUY74" s="264"/>
      <c r="HUZ74" s="264"/>
      <c r="HVA74" s="264"/>
      <c r="HVB74" s="264"/>
      <c r="HVC74" s="264"/>
      <c r="HVD74" s="264"/>
      <c r="HVE74" s="264"/>
      <c r="HVF74" s="264"/>
      <c r="HVG74" s="264"/>
      <c r="HVH74" s="264"/>
      <c r="HVI74" s="264"/>
      <c r="HVJ74" s="264"/>
      <c r="HVK74" s="264"/>
      <c r="HVL74" s="264"/>
      <c r="HVM74" s="264"/>
      <c r="HVN74" s="264"/>
      <c r="HVO74" s="264"/>
      <c r="HVP74" s="264"/>
      <c r="HVQ74" s="264"/>
      <c r="HVR74" s="264"/>
      <c r="HVS74" s="264"/>
      <c r="HVT74" s="264"/>
      <c r="HVU74" s="264"/>
      <c r="HVV74" s="264"/>
      <c r="HVW74" s="264"/>
      <c r="HVX74" s="264"/>
      <c r="HVY74" s="264"/>
      <c r="HVZ74" s="264"/>
      <c r="HWA74" s="264"/>
      <c r="HWB74" s="264"/>
      <c r="HWC74" s="264"/>
      <c r="HWD74" s="264"/>
      <c r="HWE74" s="264"/>
      <c r="HWF74" s="264"/>
      <c r="HWG74" s="264"/>
      <c r="HWH74" s="264"/>
      <c r="HWI74" s="264"/>
      <c r="HWJ74" s="264"/>
      <c r="HWK74" s="264"/>
      <c r="HWL74" s="264"/>
      <c r="HWM74" s="264"/>
      <c r="HWN74" s="264"/>
      <c r="HWO74" s="264"/>
      <c r="HWP74" s="264"/>
      <c r="HWQ74" s="264"/>
      <c r="HWR74" s="264"/>
      <c r="HWS74" s="264"/>
      <c r="HWT74" s="264"/>
      <c r="HWU74" s="264"/>
      <c r="HWV74" s="264"/>
      <c r="HWW74" s="264"/>
      <c r="HWX74" s="264"/>
      <c r="HWY74" s="264"/>
      <c r="HWZ74" s="264"/>
      <c r="HXA74" s="264"/>
      <c r="HXB74" s="264"/>
      <c r="HXC74" s="264"/>
      <c r="HXD74" s="264"/>
      <c r="HXE74" s="264"/>
      <c r="HXF74" s="264"/>
      <c r="HXG74" s="264"/>
      <c r="HXH74" s="264"/>
      <c r="HXI74" s="264"/>
      <c r="HXJ74" s="264"/>
      <c r="HXK74" s="264"/>
      <c r="HXL74" s="264"/>
      <c r="HXM74" s="264"/>
      <c r="HXN74" s="264"/>
      <c r="HXO74" s="264"/>
      <c r="HXP74" s="264"/>
      <c r="HXQ74" s="264"/>
      <c r="HXR74" s="264"/>
      <c r="HXS74" s="264"/>
      <c r="HXT74" s="264"/>
      <c r="HXU74" s="264"/>
      <c r="HXV74" s="264"/>
      <c r="HXW74" s="264"/>
      <c r="HXX74" s="264"/>
      <c r="HXY74" s="264"/>
      <c r="HXZ74" s="264"/>
      <c r="HYA74" s="264"/>
      <c r="HYB74" s="264"/>
      <c r="HYC74" s="264"/>
      <c r="HYD74" s="264"/>
      <c r="HYE74" s="264"/>
      <c r="HYF74" s="264"/>
      <c r="HYG74" s="264"/>
      <c r="HYH74" s="264"/>
      <c r="HYI74" s="264"/>
      <c r="HYJ74" s="264"/>
      <c r="HYK74" s="264"/>
      <c r="HYL74" s="264"/>
      <c r="HYM74" s="264"/>
      <c r="HYN74" s="264"/>
      <c r="HYO74" s="264"/>
      <c r="HYP74" s="264"/>
      <c r="HYQ74" s="264"/>
      <c r="HYR74" s="264"/>
      <c r="HYS74" s="264"/>
      <c r="HYT74" s="264"/>
      <c r="HYU74" s="264"/>
      <c r="HYV74" s="264"/>
      <c r="HYW74" s="264"/>
      <c r="HYX74" s="264"/>
      <c r="HYY74" s="264"/>
      <c r="HYZ74" s="264"/>
      <c r="HZA74" s="264"/>
      <c r="HZB74" s="264"/>
      <c r="HZC74" s="264"/>
      <c r="HZD74" s="264"/>
      <c r="HZE74" s="264"/>
      <c r="HZF74" s="264"/>
      <c r="HZG74" s="264"/>
      <c r="HZH74" s="264"/>
      <c r="HZI74" s="264"/>
      <c r="HZJ74" s="264"/>
      <c r="HZK74" s="264"/>
      <c r="HZL74" s="264"/>
      <c r="HZM74" s="264"/>
      <c r="HZN74" s="264"/>
      <c r="HZO74" s="264"/>
      <c r="HZP74" s="264"/>
      <c r="HZQ74" s="264"/>
      <c r="HZR74" s="264"/>
      <c r="HZS74" s="264"/>
      <c r="HZT74" s="264"/>
      <c r="HZU74" s="264"/>
      <c r="HZV74" s="264"/>
      <c r="HZW74" s="264"/>
      <c r="HZX74" s="264"/>
      <c r="HZY74" s="264"/>
      <c r="HZZ74" s="264"/>
      <c r="IAA74" s="264"/>
      <c r="IAB74" s="264"/>
      <c r="IAC74" s="264"/>
      <c r="IAD74" s="264"/>
      <c r="IAE74" s="264"/>
      <c r="IAF74" s="264"/>
      <c r="IAG74" s="264"/>
      <c r="IAH74" s="264"/>
      <c r="IAI74" s="264"/>
      <c r="IAJ74" s="264"/>
      <c r="IAK74" s="264"/>
      <c r="IAL74" s="264"/>
      <c r="IAM74" s="264"/>
      <c r="IAN74" s="264"/>
      <c r="IAO74" s="264"/>
      <c r="IAP74" s="264"/>
      <c r="IAQ74" s="264"/>
      <c r="IAR74" s="264"/>
      <c r="IAS74" s="264"/>
      <c r="IAT74" s="264"/>
      <c r="IAU74" s="264"/>
      <c r="IAV74" s="264"/>
      <c r="IAW74" s="264"/>
      <c r="IAX74" s="264"/>
      <c r="IAY74" s="264"/>
      <c r="IAZ74" s="264"/>
      <c r="IBA74" s="264"/>
      <c r="IBB74" s="264"/>
      <c r="IBC74" s="264"/>
      <c r="IBD74" s="264"/>
      <c r="IBE74" s="264"/>
      <c r="IBF74" s="264"/>
      <c r="IBG74" s="264"/>
      <c r="IBH74" s="264"/>
      <c r="IBI74" s="264"/>
      <c r="IBJ74" s="264"/>
      <c r="IBK74" s="264"/>
      <c r="IBL74" s="264"/>
      <c r="IBM74" s="264"/>
      <c r="IBN74" s="264"/>
      <c r="IBO74" s="264"/>
      <c r="IBP74" s="264"/>
      <c r="IBQ74" s="264"/>
      <c r="IBR74" s="264"/>
      <c r="IBS74" s="264"/>
      <c r="IBT74" s="264"/>
      <c r="IBU74" s="264"/>
      <c r="IBV74" s="264"/>
      <c r="IBW74" s="264"/>
      <c r="IBX74" s="264"/>
      <c r="IBY74" s="264"/>
      <c r="IBZ74" s="264"/>
      <c r="ICA74" s="264"/>
      <c r="ICB74" s="264"/>
      <c r="ICC74" s="264"/>
      <c r="ICD74" s="264"/>
      <c r="ICE74" s="264"/>
      <c r="ICF74" s="264"/>
      <c r="ICG74" s="264"/>
      <c r="ICH74" s="264"/>
      <c r="ICI74" s="264"/>
      <c r="ICJ74" s="264"/>
      <c r="ICK74" s="264"/>
      <c r="ICL74" s="264"/>
      <c r="ICM74" s="264"/>
      <c r="ICN74" s="264"/>
      <c r="ICO74" s="264"/>
      <c r="ICP74" s="264"/>
      <c r="ICQ74" s="264"/>
      <c r="ICR74" s="264"/>
      <c r="ICS74" s="264"/>
      <c r="ICT74" s="264"/>
      <c r="ICU74" s="264"/>
      <c r="ICV74" s="264"/>
      <c r="ICW74" s="264"/>
      <c r="ICX74" s="264"/>
      <c r="ICY74" s="264"/>
      <c r="ICZ74" s="264"/>
      <c r="IDA74" s="264"/>
      <c r="IDB74" s="264"/>
      <c r="IDC74" s="264"/>
      <c r="IDD74" s="264"/>
      <c r="IDE74" s="264"/>
      <c r="IDF74" s="264"/>
      <c r="IDG74" s="264"/>
      <c r="IDH74" s="264"/>
      <c r="IDI74" s="264"/>
      <c r="IDJ74" s="264"/>
      <c r="IDK74" s="264"/>
      <c r="IDL74" s="264"/>
      <c r="IDM74" s="264"/>
      <c r="IDN74" s="264"/>
      <c r="IDO74" s="264"/>
      <c r="IDP74" s="264"/>
      <c r="IDQ74" s="264"/>
      <c r="IDR74" s="264"/>
      <c r="IDS74" s="264"/>
      <c r="IDT74" s="264"/>
      <c r="IDU74" s="264"/>
      <c r="IDV74" s="264"/>
      <c r="IDW74" s="264"/>
      <c r="IDX74" s="264"/>
      <c r="IDY74" s="264"/>
      <c r="IDZ74" s="264"/>
      <c r="IEA74" s="264"/>
      <c r="IEB74" s="264"/>
      <c r="IEC74" s="264"/>
      <c r="IED74" s="264"/>
      <c r="IEE74" s="264"/>
      <c r="IEF74" s="264"/>
      <c r="IEG74" s="264"/>
      <c r="IEH74" s="264"/>
      <c r="IEI74" s="264"/>
      <c r="IEJ74" s="264"/>
      <c r="IEK74" s="264"/>
      <c r="IEL74" s="264"/>
      <c r="IEM74" s="264"/>
      <c r="IEN74" s="264"/>
      <c r="IEO74" s="264"/>
      <c r="IEP74" s="264"/>
      <c r="IEQ74" s="264"/>
      <c r="IER74" s="264"/>
      <c r="IES74" s="264"/>
      <c r="IET74" s="264"/>
      <c r="IEU74" s="264"/>
      <c r="IEV74" s="264"/>
      <c r="IEW74" s="264"/>
      <c r="IEX74" s="264"/>
      <c r="IEY74" s="264"/>
      <c r="IEZ74" s="264"/>
      <c r="IFA74" s="264"/>
      <c r="IFB74" s="264"/>
      <c r="IFC74" s="264"/>
      <c r="IFD74" s="264"/>
      <c r="IFE74" s="264"/>
      <c r="IFF74" s="264"/>
      <c r="IFG74" s="264"/>
      <c r="IFH74" s="264"/>
      <c r="IFI74" s="264"/>
      <c r="IFJ74" s="264"/>
      <c r="IFK74" s="264"/>
      <c r="IFL74" s="264"/>
      <c r="IFM74" s="264"/>
      <c r="IFN74" s="264"/>
      <c r="IFO74" s="264"/>
      <c r="IFP74" s="264"/>
      <c r="IFQ74" s="264"/>
      <c r="IFR74" s="264"/>
      <c r="IFS74" s="264"/>
      <c r="IFT74" s="264"/>
      <c r="IFU74" s="264"/>
      <c r="IFV74" s="264"/>
      <c r="IFW74" s="264"/>
      <c r="IFX74" s="264"/>
      <c r="IFY74" s="264"/>
      <c r="IFZ74" s="264"/>
      <c r="IGA74" s="264"/>
      <c r="IGB74" s="264"/>
      <c r="IGC74" s="264"/>
      <c r="IGD74" s="264"/>
      <c r="IGE74" s="264"/>
      <c r="IGF74" s="264"/>
      <c r="IGG74" s="264"/>
      <c r="IGH74" s="264"/>
      <c r="IGI74" s="264"/>
      <c r="IGJ74" s="264"/>
      <c r="IGK74" s="264"/>
      <c r="IGL74" s="264"/>
      <c r="IGM74" s="264"/>
      <c r="IGN74" s="264"/>
      <c r="IGO74" s="264"/>
      <c r="IGP74" s="264"/>
      <c r="IGQ74" s="264"/>
      <c r="IGR74" s="264"/>
      <c r="IGS74" s="264"/>
      <c r="IGT74" s="264"/>
      <c r="IGU74" s="264"/>
      <c r="IGV74" s="264"/>
      <c r="IGW74" s="264"/>
      <c r="IGX74" s="264"/>
      <c r="IGY74" s="264"/>
      <c r="IGZ74" s="264"/>
      <c r="IHA74" s="264"/>
      <c r="IHB74" s="264"/>
      <c r="IHC74" s="264"/>
      <c r="IHD74" s="264"/>
      <c r="IHE74" s="264"/>
      <c r="IHF74" s="264"/>
      <c r="IHG74" s="264"/>
      <c r="IHH74" s="264"/>
      <c r="IHI74" s="264"/>
      <c r="IHJ74" s="264"/>
      <c r="IHK74" s="264"/>
      <c r="IHL74" s="264"/>
      <c r="IHM74" s="264"/>
      <c r="IHN74" s="264"/>
      <c r="IHO74" s="264"/>
      <c r="IHP74" s="264"/>
      <c r="IHQ74" s="264"/>
      <c r="IHR74" s="264"/>
      <c r="IHS74" s="264"/>
      <c r="IHT74" s="264"/>
      <c r="IHU74" s="264"/>
      <c r="IHV74" s="264"/>
      <c r="IHW74" s="264"/>
      <c r="IHX74" s="264"/>
      <c r="IHY74" s="264"/>
      <c r="IHZ74" s="264"/>
      <c r="IIA74" s="264"/>
      <c r="IIB74" s="264"/>
      <c r="IIC74" s="264"/>
      <c r="IID74" s="264"/>
      <c r="IIE74" s="264"/>
      <c r="IIF74" s="264"/>
      <c r="IIG74" s="264"/>
      <c r="IIH74" s="264"/>
      <c r="III74" s="264"/>
      <c r="IIJ74" s="264"/>
      <c r="IIK74" s="264"/>
      <c r="IIL74" s="264"/>
      <c r="IIM74" s="264"/>
      <c r="IIN74" s="264"/>
      <c r="IIO74" s="264"/>
      <c r="IIP74" s="264"/>
      <c r="IIQ74" s="264"/>
      <c r="IIR74" s="264"/>
      <c r="IIS74" s="264"/>
      <c r="IIT74" s="264"/>
      <c r="IIU74" s="264"/>
      <c r="IIV74" s="264"/>
      <c r="IIW74" s="264"/>
      <c r="IIX74" s="264"/>
      <c r="IIY74" s="264"/>
      <c r="IIZ74" s="264"/>
      <c r="IJA74" s="264"/>
      <c r="IJB74" s="264"/>
      <c r="IJC74" s="264"/>
      <c r="IJD74" s="264"/>
      <c r="IJE74" s="264"/>
      <c r="IJF74" s="264"/>
      <c r="IJG74" s="264"/>
      <c r="IJH74" s="264"/>
      <c r="IJI74" s="264"/>
      <c r="IJJ74" s="264"/>
      <c r="IJK74" s="264"/>
      <c r="IJL74" s="264"/>
      <c r="IJM74" s="264"/>
      <c r="IJN74" s="264"/>
      <c r="IJO74" s="264"/>
      <c r="IJP74" s="264"/>
      <c r="IJQ74" s="264"/>
      <c r="IJR74" s="264"/>
      <c r="IJS74" s="264"/>
      <c r="IJT74" s="264"/>
      <c r="IJU74" s="264"/>
      <c r="IJV74" s="264"/>
      <c r="IJW74" s="264"/>
      <c r="IJX74" s="264"/>
      <c r="IJY74" s="264"/>
      <c r="IJZ74" s="264"/>
      <c r="IKA74" s="264"/>
      <c r="IKB74" s="264"/>
      <c r="IKC74" s="264"/>
      <c r="IKD74" s="264"/>
      <c r="IKE74" s="264"/>
      <c r="IKF74" s="264"/>
      <c r="IKG74" s="264"/>
      <c r="IKH74" s="264"/>
      <c r="IKI74" s="264"/>
      <c r="IKJ74" s="264"/>
      <c r="IKK74" s="264"/>
      <c r="IKL74" s="264"/>
      <c r="IKM74" s="264"/>
      <c r="IKN74" s="264"/>
      <c r="IKO74" s="264"/>
      <c r="IKP74" s="264"/>
      <c r="IKQ74" s="264"/>
      <c r="IKR74" s="264"/>
      <c r="IKS74" s="264"/>
      <c r="IKT74" s="264"/>
      <c r="IKU74" s="264"/>
      <c r="IKV74" s="264"/>
      <c r="IKW74" s="264"/>
      <c r="IKX74" s="264"/>
      <c r="IKY74" s="264"/>
      <c r="IKZ74" s="264"/>
      <c r="ILA74" s="264"/>
      <c r="ILB74" s="264"/>
      <c r="ILC74" s="264"/>
      <c r="ILD74" s="264"/>
      <c r="ILE74" s="264"/>
      <c r="ILF74" s="264"/>
      <c r="ILG74" s="264"/>
      <c r="ILH74" s="264"/>
      <c r="ILI74" s="264"/>
      <c r="ILJ74" s="264"/>
      <c r="ILK74" s="264"/>
      <c r="ILL74" s="264"/>
      <c r="ILM74" s="264"/>
      <c r="ILN74" s="264"/>
      <c r="ILO74" s="264"/>
      <c r="ILP74" s="264"/>
      <c r="ILQ74" s="264"/>
      <c r="ILR74" s="264"/>
      <c r="ILS74" s="264"/>
      <c r="ILT74" s="264"/>
      <c r="ILU74" s="264"/>
      <c r="ILV74" s="264"/>
      <c r="ILW74" s="264"/>
      <c r="ILX74" s="264"/>
      <c r="ILY74" s="264"/>
      <c r="ILZ74" s="264"/>
      <c r="IMA74" s="264"/>
      <c r="IMB74" s="264"/>
      <c r="IMC74" s="264"/>
      <c r="IMD74" s="264"/>
      <c r="IME74" s="264"/>
      <c r="IMF74" s="264"/>
      <c r="IMG74" s="264"/>
      <c r="IMH74" s="264"/>
      <c r="IMI74" s="264"/>
      <c r="IMJ74" s="264"/>
      <c r="IMK74" s="264"/>
      <c r="IML74" s="264"/>
      <c r="IMM74" s="264"/>
      <c r="IMN74" s="264"/>
      <c r="IMO74" s="264"/>
      <c r="IMP74" s="264"/>
      <c r="IMQ74" s="264"/>
      <c r="IMR74" s="264"/>
      <c r="IMS74" s="264"/>
      <c r="IMT74" s="264"/>
      <c r="IMU74" s="264"/>
      <c r="IMV74" s="264"/>
      <c r="IMW74" s="264"/>
      <c r="IMX74" s="264"/>
      <c r="IMY74" s="264"/>
      <c r="IMZ74" s="264"/>
      <c r="INA74" s="264"/>
      <c r="INB74" s="264"/>
      <c r="INC74" s="264"/>
      <c r="IND74" s="264"/>
      <c r="INE74" s="264"/>
      <c r="INF74" s="264"/>
      <c r="ING74" s="264"/>
      <c r="INH74" s="264"/>
      <c r="INI74" s="264"/>
      <c r="INJ74" s="264"/>
      <c r="INK74" s="264"/>
      <c r="INL74" s="264"/>
      <c r="INM74" s="264"/>
      <c r="INN74" s="264"/>
      <c r="INO74" s="264"/>
      <c r="INP74" s="264"/>
      <c r="INQ74" s="264"/>
      <c r="INR74" s="264"/>
      <c r="INS74" s="264"/>
      <c r="INT74" s="264"/>
      <c r="INU74" s="264"/>
      <c r="INV74" s="264"/>
      <c r="INW74" s="264"/>
      <c r="INX74" s="264"/>
      <c r="INY74" s="264"/>
      <c r="INZ74" s="264"/>
      <c r="IOA74" s="264"/>
      <c r="IOB74" s="264"/>
      <c r="IOC74" s="264"/>
      <c r="IOD74" s="264"/>
      <c r="IOE74" s="264"/>
      <c r="IOF74" s="264"/>
      <c r="IOG74" s="264"/>
      <c r="IOH74" s="264"/>
      <c r="IOI74" s="264"/>
      <c r="IOJ74" s="264"/>
      <c r="IOK74" s="264"/>
      <c r="IOL74" s="264"/>
      <c r="IOM74" s="264"/>
      <c r="ION74" s="264"/>
      <c r="IOO74" s="264"/>
      <c r="IOP74" s="264"/>
      <c r="IOQ74" s="264"/>
      <c r="IOR74" s="264"/>
      <c r="IOS74" s="264"/>
      <c r="IOT74" s="264"/>
      <c r="IOU74" s="264"/>
      <c r="IOV74" s="264"/>
      <c r="IOW74" s="264"/>
      <c r="IOX74" s="264"/>
      <c r="IOY74" s="264"/>
      <c r="IOZ74" s="264"/>
      <c r="IPA74" s="264"/>
      <c r="IPB74" s="264"/>
      <c r="IPC74" s="264"/>
      <c r="IPD74" s="264"/>
      <c r="IPE74" s="264"/>
      <c r="IPF74" s="264"/>
      <c r="IPG74" s="264"/>
      <c r="IPH74" s="264"/>
      <c r="IPI74" s="264"/>
      <c r="IPJ74" s="264"/>
      <c r="IPK74" s="264"/>
      <c r="IPL74" s="264"/>
      <c r="IPM74" s="264"/>
      <c r="IPN74" s="264"/>
      <c r="IPO74" s="264"/>
      <c r="IPP74" s="264"/>
      <c r="IPQ74" s="264"/>
      <c r="IPR74" s="264"/>
      <c r="IPS74" s="264"/>
      <c r="IPT74" s="264"/>
      <c r="IPU74" s="264"/>
      <c r="IPV74" s="264"/>
      <c r="IPW74" s="264"/>
      <c r="IPX74" s="264"/>
      <c r="IPY74" s="264"/>
      <c r="IPZ74" s="264"/>
      <c r="IQA74" s="264"/>
      <c r="IQB74" s="264"/>
      <c r="IQC74" s="264"/>
      <c r="IQD74" s="264"/>
      <c r="IQE74" s="264"/>
      <c r="IQF74" s="264"/>
      <c r="IQG74" s="264"/>
      <c r="IQH74" s="264"/>
      <c r="IQI74" s="264"/>
      <c r="IQJ74" s="264"/>
      <c r="IQK74" s="264"/>
      <c r="IQL74" s="264"/>
      <c r="IQM74" s="264"/>
      <c r="IQN74" s="264"/>
      <c r="IQO74" s="264"/>
      <c r="IQP74" s="264"/>
      <c r="IQQ74" s="264"/>
      <c r="IQR74" s="264"/>
      <c r="IQS74" s="264"/>
      <c r="IQT74" s="264"/>
      <c r="IQU74" s="264"/>
      <c r="IQV74" s="264"/>
      <c r="IQW74" s="264"/>
      <c r="IQX74" s="264"/>
      <c r="IQY74" s="264"/>
      <c r="IQZ74" s="264"/>
      <c r="IRA74" s="264"/>
      <c r="IRB74" s="264"/>
      <c r="IRC74" s="264"/>
      <c r="IRD74" s="264"/>
      <c r="IRE74" s="264"/>
      <c r="IRF74" s="264"/>
      <c r="IRG74" s="264"/>
      <c r="IRH74" s="264"/>
      <c r="IRI74" s="264"/>
      <c r="IRJ74" s="264"/>
      <c r="IRK74" s="264"/>
      <c r="IRL74" s="264"/>
      <c r="IRM74" s="264"/>
      <c r="IRN74" s="264"/>
      <c r="IRO74" s="264"/>
      <c r="IRP74" s="264"/>
      <c r="IRQ74" s="264"/>
      <c r="IRR74" s="264"/>
      <c r="IRS74" s="264"/>
      <c r="IRT74" s="264"/>
      <c r="IRU74" s="264"/>
      <c r="IRV74" s="264"/>
      <c r="IRW74" s="264"/>
      <c r="IRX74" s="264"/>
      <c r="IRY74" s="264"/>
      <c r="IRZ74" s="264"/>
      <c r="ISA74" s="264"/>
      <c r="ISB74" s="264"/>
      <c r="ISC74" s="264"/>
      <c r="ISD74" s="264"/>
      <c r="ISE74" s="264"/>
      <c r="ISF74" s="264"/>
      <c r="ISG74" s="264"/>
      <c r="ISH74" s="264"/>
      <c r="ISI74" s="264"/>
      <c r="ISJ74" s="264"/>
      <c r="ISK74" s="264"/>
      <c r="ISL74" s="264"/>
      <c r="ISM74" s="264"/>
      <c r="ISN74" s="264"/>
      <c r="ISO74" s="264"/>
      <c r="ISP74" s="264"/>
      <c r="ISQ74" s="264"/>
      <c r="ISR74" s="264"/>
      <c r="ISS74" s="264"/>
      <c r="IST74" s="264"/>
      <c r="ISU74" s="264"/>
      <c r="ISV74" s="264"/>
      <c r="ISW74" s="264"/>
      <c r="ISX74" s="264"/>
      <c r="ISY74" s="264"/>
      <c r="ISZ74" s="264"/>
      <c r="ITA74" s="264"/>
      <c r="ITB74" s="264"/>
      <c r="ITC74" s="264"/>
      <c r="ITD74" s="264"/>
      <c r="ITE74" s="264"/>
      <c r="ITF74" s="264"/>
      <c r="ITG74" s="264"/>
      <c r="ITH74" s="264"/>
      <c r="ITI74" s="264"/>
      <c r="ITJ74" s="264"/>
      <c r="ITK74" s="264"/>
      <c r="ITL74" s="264"/>
      <c r="ITM74" s="264"/>
      <c r="ITN74" s="264"/>
      <c r="ITO74" s="264"/>
      <c r="ITP74" s="264"/>
      <c r="ITQ74" s="264"/>
      <c r="ITR74" s="264"/>
      <c r="ITS74" s="264"/>
      <c r="ITT74" s="264"/>
      <c r="ITU74" s="264"/>
      <c r="ITV74" s="264"/>
      <c r="ITW74" s="264"/>
      <c r="ITX74" s="264"/>
      <c r="ITY74" s="264"/>
      <c r="ITZ74" s="264"/>
      <c r="IUA74" s="264"/>
      <c r="IUB74" s="264"/>
      <c r="IUC74" s="264"/>
      <c r="IUD74" s="264"/>
      <c r="IUE74" s="264"/>
      <c r="IUF74" s="264"/>
      <c r="IUG74" s="264"/>
      <c r="IUH74" s="264"/>
      <c r="IUI74" s="264"/>
      <c r="IUJ74" s="264"/>
      <c r="IUK74" s="264"/>
      <c r="IUL74" s="264"/>
      <c r="IUM74" s="264"/>
      <c r="IUN74" s="264"/>
      <c r="IUO74" s="264"/>
      <c r="IUP74" s="264"/>
      <c r="IUQ74" s="264"/>
      <c r="IUR74" s="264"/>
      <c r="IUS74" s="264"/>
      <c r="IUT74" s="264"/>
      <c r="IUU74" s="264"/>
      <c r="IUV74" s="264"/>
      <c r="IUW74" s="264"/>
      <c r="IUX74" s="264"/>
      <c r="IUY74" s="264"/>
      <c r="IUZ74" s="264"/>
      <c r="IVA74" s="264"/>
      <c r="IVB74" s="264"/>
      <c r="IVC74" s="264"/>
      <c r="IVD74" s="264"/>
      <c r="IVE74" s="264"/>
      <c r="IVF74" s="264"/>
      <c r="IVG74" s="264"/>
      <c r="IVH74" s="264"/>
      <c r="IVI74" s="264"/>
      <c r="IVJ74" s="264"/>
      <c r="IVK74" s="264"/>
      <c r="IVL74" s="264"/>
      <c r="IVM74" s="264"/>
      <c r="IVN74" s="264"/>
      <c r="IVO74" s="264"/>
      <c r="IVP74" s="264"/>
      <c r="IVQ74" s="264"/>
      <c r="IVR74" s="264"/>
      <c r="IVS74" s="264"/>
      <c r="IVT74" s="264"/>
      <c r="IVU74" s="264"/>
      <c r="IVV74" s="264"/>
      <c r="IVW74" s="264"/>
      <c r="IVX74" s="264"/>
      <c r="IVY74" s="264"/>
      <c r="IVZ74" s="264"/>
      <c r="IWA74" s="264"/>
      <c r="IWB74" s="264"/>
      <c r="IWC74" s="264"/>
      <c r="IWD74" s="264"/>
      <c r="IWE74" s="264"/>
      <c r="IWF74" s="264"/>
      <c r="IWG74" s="264"/>
      <c r="IWH74" s="264"/>
      <c r="IWI74" s="264"/>
      <c r="IWJ74" s="264"/>
      <c r="IWK74" s="264"/>
      <c r="IWL74" s="264"/>
      <c r="IWM74" s="264"/>
      <c r="IWN74" s="264"/>
      <c r="IWO74" s="264"/>
      <c r="IWP74" s="264"/>
      <c r="IWQ74" s="264"/>
      <c r="IWR74" s="264"/>
      <c r="IWS74" s="264"/>
      <c r="IWT74" s="264"/>
      <c r="IWU74" s="264"/>
      <c r="IWV74" s="264"/>
      <c r="IWW74" s="264"/>
      <c r="IWX74" s="264"/>
      <c r="IWY74" s="264"/>
      <c r="IWZ74" s="264"/>
      <c r="IXA74" s="264"/>
      <c r="IXB74" s="264"/>
      <c r="IXC74" s="264"/>
      <c r="IXD74" s="264"/>
      <c r="IXE74" s="264"/>
      <c r="IXF74" s="264"/>
      <c r="IXG74" s="264"/>
      <c r="IXH74" s="264"/>
      <c r="IXI74" s="264"/>
      <c r="IXJ74" s="264"/>
      <c r="IXK74" s="264"/>
      <c r="IXL74" s="264"/>
      <c r="IXM74" s="264"/>
      <c r="IXN74" s="264"/>
      <c r="IXO74" s="264"/>
      <c r="IXP74" s="264"/>
      <c r="IXQ74" s="264"/>
      <c r="IXR74" s="264"/>
      <c r="IXS74" s="264"/>
      <c r="IXT74" s="264"/>
      <c r="IXU74" s="264"/>
      <c r="IXV74" s="264"/>
      <c r="IXW74" s="264"/>
      <c r="IXX74" s="264"/>
      <c r="IXY74" s="264"/>
      <c r="IXZ74" s="264"/>
      <c r="IYA74" s="264"/>
      <c r="IYB74" s="264"/>
      <c r="IYC74" s="264"/>
      <c r="IYD74" s="264"/>
      <c r="IYE74" s="264"/>
      <c r="IYF74" s="264"/>
      <c r="IYG74" s="264"/>
      <c r="IYH74" s="264"/>
      <c r="IYI74" s="264"/>
      <c r="IYJ74" s="264"/>
      <c r="IYK74" s="264"/>
      <c r="IYL74" s="264"/>
      <c r="IYM74" s="264"/>
      <c r="IYN74" s="264"/>
      <c r="IYO74" s="264"/>
      <c r="IYP74" s="264"/>
      <c r="IYQ74" s="264"/>
      <c r="IYR74" s="264"/>
      <c r="IYS74" s="264"/>
      <c r="IYT74" s="264"/>
      <c r="IYU74" s="264"/>
      <c r="IYV74" s="264"/>
      <c r="IYW74" s="264"/>
      <c r="IYX74" s="264"/>
      <c r="IYY74" s="264"/>
      <c r="IYZ74" s="264"/>
      <c r="IZA74" s="264"/>
      <c r="IZB74" s="264"/>
      <c r="IZC74" s="264"/>
      <c r="IZD74" s="264"/>
      <c r="IZE74" s="264"/>
      <c r="IZF74" s="264"/>
      <c r="IZG74" s="264"/>
      <c r="IZH74" s="264"/>
      <c r="IZI74" s="264"/>
      <c r="IZJ74" s="264"/>
      <c r="IZK74" s="264"/>
      <c r="IZL74" s="264"/>
      <c r="IZM74" s="264"/>
      <c r="IZN74" s="264"/>
      <c r="IZO74" s="264"/>
      <c r="IZP74" s="264"/>
      <c r="IZQ74" s="264"/>
      <c r="IZR74" s="264"/>
      <c r="IZS74" s="264"/>
      <c r="IZT74" s="264"/>
      <c r="IZU74" s="264"/>
      <c r="IZV74" s="264"/>
      <c r="IZW74" s="264"/>
      <c r="IZX74" s="264"/>
      <c r="IZY74" s="264"/>
      <c r="IZZ74" s="264"/>
      <c r="JAA74" s="264"/>
      <c r="JAB74" s="264"/>
      <c r="JAC74" s="264"/>
      <c r="JAD74" s="264"/>
      <c r="JAE74" s="264"/>
      <c r="JAF74" s="264"/>
      <c r="JAG74" s="264"/>
      <c r="JAH74" s="264"/>
      <c r="JAI74" s="264"/>
      <c r="JAJ74" s="264"/>
      <c r="JAK74" s="264"/>
      <c r="JAL74" s="264"/>
      <c r="JAM74" s="264"/>
      <c r="JAN74" s="264"/>
      <c r="JAO74" s="264"/>
      <c r="JAP74" s="264"/>
      <c r="JAQ74" s="264"/>
      <c r="JAR74" s="264"/>
      <c r="JAS74" s="264"/>
      <c r="JAT74" s="264"/>
      <c r="JAU74" s="264"/>
      <c r="JAV74" s="264"/>
      <c r="JAW74" s="264"/>
      <c r="JAX74" s="264"/>
      <c r="JAY74" s="264"/>
      <c r="JAZ74" s="264"/>
      <c r="JBA74" s="264"/>
      <c r="JBB74" s="264"/>
      <c r="JBC74" s="264"/>
      <c r="JBD74" s="264"/>
      <c r="JBE74" s="264"/>
      <c r="JBF74" s="264"/>
      <c r="JBG74" s="264"/>
      <c r="JBH74" s="264"/>
      <c r="JBI74" s="264"/>
      <c r="JBJ74" s="264"/>
      <c r="JBK74" s="264"/>
      <c r="JBL74" s="264"/>
      <c r="JBM74" s="264"/>
      <c r="JBN74" s="264"/>
      <c r="JBO74" s="264"/>
      <c r="JBP74" s="264"/>
      <c r="JBQ74" s="264"/>
      <c r="JBR74" s="264"/>
      <c r="JBS74" s="264"/>
      <c r="JBT74" s="264"/>
      <c r="JBU74" s="264"/>
      <c r="JBV74" s="264"/>
      <c r="JBW74" s="264"/>
      <c r="JBX74" s="264"/>
      <c r="JBY74" s="264"/>
      <c r="JBZ74" s="264"/>
      <c r="JCA74" s="264"/>
      <c r="JCB74" s="264"/>
      <c r="JCC74" s="264"/>
      <c r="JCD74" s="264"/>
      <c r="JCE74" s="264"/>
      <c r="JCF74" s="264"/>
      <c r="JCG74" s="264"/>
      <c r="JCH74" s="264"/>
      <c r="JCI74" s="264"/>
      <c r="JCJ74" s="264"/>
      <c r="JCK74" s="264"/>
      <c r="JCL74" s="264"/>
      <c r="JCM74" s="264"/>
      <c r="JCN74" s="264"/>
      <c r="JCO74" s="264"/>
      <c r="JCP74" s="264"/>
      <c r="JCQ74" s="264"/>
      <c r="JCR74" s="264"/>
      <c r="JCS74" s="264"/>
      <c r="JCT74" s="264"/>
      <c r="JCU74" s="264"/>
      <c r="JCV74" s="264"/>
      <c r="JCW74" s="264"/>
      <c r="JCX74" s="264"/>
      <c r="JCY74" s="264"/>
      <c r="JCZ74" s="264"/>
      <c r="JDA74" s="264"/>
      <c r="JDB74" s="264"/>
      <c r="JDC74" s="264"/>
      <c r="JDD74" s="264"/>
      <c r="JDE74" s="264"/>
      <c r="JDF74" s="264"/>
      <c r="JDG74" s="264"/>
      <c r="JDH74" s="264"/>
      <c r="JDI74" s="264"/>
      <c r="JDJ74" s="264"/>
      <c r="JDK74" s="264"/>
      <c r="JDL74" s="264"/>
      <c r="JDM74" s="264"/>
      <c r="JDN74" s="264"/>
      <c r="JDO74" s="264"/>
      <c r="JDP74" s="264"/>
      <c r="JDQ74" s="264"/>
      <c r="JDR74" s="264"/>
      <c r="JDS74" s="264"/>
      <c r="JDT74" s="264"/>
      <c r="JDU74" s="264"/>
      <c r="JDV74" s="264"/>
      <c r="JDW74" s="264"/>
      <c r="JDX74" s="264"/>
      <c r="JDY74" s="264"/>
      <c r="JDZ74" s="264"/>
      <c r="JEA74" s="264"/>
      <c r="JEB74" s="264"/>
      <c r="JEC74" s="264"/>
      <c r="JED74" s="264"/>
      <c r="JEE74" s="264"/>
      <c r="JEF74" s="264"/>
      <c r="JEG74" s="264"/>
      <c r="JEH74" s="264"/>
      <c r="JEI74" s="264"/>
      <c r="JEJ74" s="264"/>
      <c r="JEK74" s="264"/>
      <c r="JEL74" s="264"/>
      <c r="JEM74" s="264"/>
      <c r="JEN74" s="264"/>
      <c r="JEO74" s="264"/>
      <c r="JEP74" s="264"/>
      <c r="JEQ74" s="264"/>
      <c r="JER74" s="264"/>
      <c r="JES74" s="264"/>
      <c r="JET74" s="264"/>
      <c r="JEU74" s="264"/>
      <c r="JEV74" s="264"/>
      <c r="JEW74" s="264"/>
      <c r="JEX74" s="264"/>
      <c r="JEY74" s="264"/>
      <c r="JEZ74" s="264"/>
      <c r="JFA74" s="264"/>
      <c r="JFB74" s="264"/>
      <c r="JFC74" s="264"/>
      <c r="JFD74" s="264"/>
      <c r="JFE74" s="264"/>
      <c r="JFF74" s="264"/>
      <c r="JFG74" s="264"/>
      <c r="JFH74" s="264"/>
      <c r="JFI74" s="264"/>
      <c r="JFJ74" s="264"/>
      <c r="JFK74" s="264"/>
      <c r="JFL74" s="264"/>
      <c r="JFM74" s="264"/>
      <c r="JFN74" s="264"/>
      <c r="JFO74" s="264"/>
      <c r="JFP74" s="264"/>
      <c r="JFQ74" s="264"/>
      <c r="JFR74" s="264"/>
      <c r="JFS74" s="264"/>
      <c r="JFT74" s="264"/>
      <c r="JFU74" s="264"/>
      <c r="JFV74" s="264"/>
      <c r="JFW74" s="264"/>
      <c r="JFX74" s="264"/>
      <c r="JFY74" s="264"/>
      <c r="JFZ74" s="264"/>
      <c r="JGA74" s="264"/>
      <c r="JGB74" s="264"/>
      <c r="JGC74" s="264"/>
      <c r="JGD74" s="264"/>
      <c r="JGE74" s="264"/>
      <c r="JGF74" s="264"/>
      <c r="JGG74" s="264"/>
      <c r="JGH74" s="264"/>
      <c r="JGI74" s="264"/>
      <c r="JGJ74" s="264"/>
      <c r="JGK74" s="264"/>
      <c r="JGL74" s="264"/>
      <c r="JGM74" s="264"/>
      <c r="JGN74" s="264"/>
      <c r="JGO74" s="264"/>
      <c r="JGP74" s="264"/>
      <c r="JGQ74" s="264"/>
      <c r="JGR74" s="264"/>
      <c r="JGS74" s="264"/>
      <c r="JGT74" s="264"/>
      <c r="JGU74" s="264"/>
      <c r="JGV74" s="264"/>
      <c r="JGW74" s="264"/>
      <c r="JGX74" s="264"/>
      <c r="JGY74" s="264"/>
      <c r="JGZ74" s="264"/>
      <c r="JHA74" s="264"/>
      <c r="JHB74" s="264"/>
      <c r="JHC74" s="264"/>
      <c r="JHD74" s="264"/>
      <c r="JHE74" s="264"/>
      <c r="JHF74" s="264"/>
      <c r="JHG74" s="264"/>
      <c r="JHH74" s="264"/>
      <c r="JHI74" s="264"/>
      <c r="JHJ74" s="264"/>
      <c r="JHK74" s="264"/>
      <c r="JHL74" s="264"/>
      <c r="JHM74" s="264"/>
      <c r="JHN74" s="264"/>
      <c r="JHO74" s="264"/>
      <c r="JHP74" s="264"/>
      <c r="JHQ74" s="264"/>
      <c r="JHR74" s="264"/>
      <c r="JHS74" s="264"/>
      <c r="JHT74" s="264"/>
      <c r="JHU74" s="264"/>
      <c r="JHV74" s="264"/>
      <c r="JHW74" s="264"/>
      <c r="JHX74" s="264"/>
      <c r="JHY74" s="264"/>
      <c r="JHZ74" s="264"/>
      <c r="JIA74" s="264"/>
      <c r="JIB74" s="264"/>
      <c r="JIC74" s="264"/>
      <c r="JID74" s="264"/>
      <c r="JIE74" s="264"/>
      <c r="JIF74" s="264"/>
      <c r="JIG74" s="264"/>
      <c r="JIH74" s="264"/>
      <c r="JII74" s="264"/>
      <c r="JIJ74" s="264"/>
      <c r="JIK74" s="264"/>
      <c r="JIL74" s="264"/>
      <c r="JIM74" s="264"/>
      <c r="JIN74" s="264"/>
      <c r="JIO74" s="264"/>
      <c r="JIP74" s="264"/>
      <c r="JIQ74" s="264"/>
      <c r="JIR74" s="264"/>
      <c r="JIS74" s="264"/>
      <c r="JIT74" s="264"/>
      <c r="JIU74" s="264"/>
      <c r="JIV74" s="264"/>
      <c r="JIW74" s="264"/>
      <c r="JIX74" s="264"/>
      <c r="JIY74" s="264"/>
      <c r="JIZ74" s="264"/>
      <c r="JJA74" s="264"/>
      <c r="JJB74" s="264"/>
      <c r="JJC74" s="264"/>
      <c r="JJD74" s="264"/>
      <c r="JJE74" s="264"/>
      <c r="JJF74" s="264"/>
      <c r="JJG74" s="264"/>
      <c r="JJH74" s="264"/>
      <c r="JJI74" s="264"/>
      <c r="JJJ74" s="264"/>
      <c r="JJK74" s="264"/>
      <c r="JJL74" s="264"/>
      <c r="JJM74" s="264"/>
      <c r="JJN74" s="264"/>
      <c r="JJO74" s="264"/>
      <c r="JJP74" s="264"/>
      <c r="JJQ74" s="264"/>
      <c r="JJR74" s="264"/>
      <c r="JJS74" s="264"/>
      <c r="JJT74" s="264"/>
      <c r="JJU74" s="264"/>
      <c r="JJV74" s="264"/>
      <c r="JJW74" s="264"/>
      <c r="JJX74" s="264"/>
      <c r="JJY74" s="264"/>
      <c r="JJZ74" s="264"/>
      <c r="JKA74" s="264"/>
      <c r="JKB74" s="264"/>
      <c r="JKC74" s="264"/>
      <c r="JKD74" s="264"/>
      <c r="JKE74" s="264"/>
      <c r="JKF74" s="264"/>
      <c r="JKG74" s="264"/>
      <c r="JKH74" s="264"/>
      <c r="JKI74" s="264"/>
      <c r="JKJ74" s="264"/>
      <c r="JKK74" s="264"/>
      <c r="JKL74" s="264"/>
      <c r="JKM74" s="264"/>
      <c r="JKN74" s="264"/>
      <c r="JKO74" s="264"/>
      <c r="JKP74" s="264"/>
      <c r="JKQ74" s="264"/>
      <c r="JKR74" s="264"/>
      <c r="JKS74" s="264"/>
      <c r="JKT74" s="264"/>
      <c r="JKU74" s="264"/>
      <c r="JKV74" s="264"/>
      <c r="JKW74" s="264"/>
      <c r="JKX74" s="264"/>
      <c r="JKY74" s="264"/>
      <c r="JKZ74" s="264"/>
      <c r="JLA74" s="264"/>
      <c r="JLB74" s="264"/>
      <c r="JLC74" s="264"/>
      <c r="JLD74" s="264"/>
      <c r="JLE74" s="264"/>
      <c r="JLF74" s="264"/>
      <c r="JLG74" s="264"/>
      <c r="JLH74" s="264"/>
      <c r="JLI74" s="264"/>
      <c r="JLJ74" s="264"/>
      <c r="JLK74" s="264"/>
      <c r="JLL74" s="264"/>
      <c r="JLM74" s="264"/>
      <c r="JLN74" s="264"/>
      <c r="JLO74" s="264"/>
      <c r="JLP74" s="264"/>
      <c r="JLQ74" s="264"/>
      <c r="JLR74" s="264"/>
      <c r="JLS74" s="264"/>
      <c r="JLT74" s="264"/>
      <c r="JLU74" s="264"/>
      <c r="JLV74" s="264"/>
      <c r="JLW74" s="264"/>
      <c r="JLX74" s="264"/>
      <c r="JLY74" s="264"/>
      <c r="JLZ74" s="264"/>
      <c r="JMA74" s="264"/>
      <c r="JMB74" s="264"/>
      <c r="JMC74" s="264"/>
      <c r="JMD74" s="264"/>
      <c r="JME74" s="264"/>
      <c r="JMF74" s="264"/>
      <c r="JMG74" s="264"/>
      <c r="JMH74" s="264"/>
      <c r="JMI74" s="264"/>
      <c r="JMJ74" s="264"/>
      <c r="JMK74" s="264"/>
      <c r="JML74" s="264"/>
      <c r="JMM74" s="264"/>
      <c r="JMN74" s="264"/>
      <c r="JMO74" s="264"/>
      <c r="JMP74" s="264"/>
      <c r="JMQ74" s="264"/>
      <c r="JMR74" s="264"/>
      <c r="JMS74" s="264"/>
      <c r="JMT74" s="264"/>
      <c r="JMU74" s="264"/>
      <c r="JMV74" s="264"/>
      <c r="JMW74" s="264"/>
      <c r="JMX74" s="264"/>
      <c r="JMY74" s="264"/>
      <c r="JMZ74" s="264"/>
      <c r="JNA74" s="264"/>
      <c r="JNB74" s="264"/>
      <c r="JNC74" s="264"/>
      <c r="JND74" s="264"/>
      <c r="JNE74" s="264"/>
      <c r="JNF74" s="264"/>
      <c r="JNG74" s="264"/>
      <c r="JNH74" s="264"/>
      <c r="JNI74" s="264"/>
      <c r="JNJ74" s="264"/>
      <c r="JNK74" s="264"/>
      <c r="JNL74" s="264"/>
      <c r="JNM74" s="264"/>
      <c r="JNN74" s="264"/>
      <c r="JNO74" s="264"/>
      <c r="JNP74" s="264"/>
      <c r="JNQ74" s="264"/>
      <c r="JNR74" s="264"/>
      <c r="JNS74" s="264"/>
      <c r="JNT74" s="264"/>
      <c r="JNU74" s="264"/>
      <c r="JNV74" s="264"/>
      <c r="JNW74" s="264"/>
      <c r="JNX74" s="264"/>
      <c r="JNY74" s="264"/>
      <c r="JNZ74" s="264"/>
      <c r="JOA74" s="264"/>
      <c r="JOB74" s="264"/>
      <c r="JOC74" s="264"/>
      <c r="JOD74" s="264"/>
      <c r="JOE74" s="264"/>
      <c r="JOF74" s="264"/>
      <c r="JOG74" s="264"/>
      <c r="JOH74" s="264"/>
      <c r="JOI74" s="264"/>
      <c r="JOJ74" s="264"/>
      <c r="JOK74" s="264"/>
      <c r="JOL74" s="264"/>
      <c r="JOM74" s="264"/>
      <c r="JON74" s="264"/>
      <c r="JOO74" s="264"/>
      <c r="JOP74" s="264"/>
      <c r="JOQ74" s="264"/>
      <c r="JOR74" s="264"/>
      <c r="JOS74" s="264"/>
      <c r="JOT74" s="264"/>
      <c r="JOU74" s="264"/>
      <c r="JOV74" s="264"/>
      <c r="JOW74" s="264"/>
      <c r="JOX74" s="264"/>
      <c r="JOY74" s="264"/>
      <c r="JOZ74" s="264"/>
      <c r="JPA74" s="264"/>
      <c r="JPB74" s="264"/>
      <c r="JPC74" s="264"/>
      <c r="JPD74" s="264"/>
      <c r="JPE74" s="264"/>
      <c r="JPF74" s="264"/>
      <c r="JPG74" s="264"/>
      <c r="JPH74" s="264"/>
      <c r="JPI74" s="264"/>
      <c r="JPJ74" s="264"/>
      <c r="JPK74" s="264"/>
      <c r="JPL74" s="264"/>
      <c r="JPM74" s="264"/>
      <c r="JPN74" s="264"/>
      <c r="JPO74" s="264"/>
      <c r="JPP74" s="264"/>
      <c r="JPQ74" s="264"/>
      <c r="JPR74" s="264"/>
      <c r="JPS74" s="264"/>
      <c r="JPT74" s="264"/>
      <c r="JPU74" s="264"/>
      <c r="JPV74" s="264"/>
      <c r="JPW74" s="264"/>
      <c r="JPX74" s="264"/>
      <c r="JPY74" s="264"/>
      <c r="JPZ74" s="264"/>
      <c r="JQA74" s="264"/>
      <c r="JQB74" s="264"/>
      <c r="JQC74" s="264"/>
      <c r="JQD74" s="264"/>
      <c r="JQE74" s="264"/>
      <c r="JQF74" s="264"/>
      <c r="JQG74" s="264"/>
      <c r="JQH74" s="264"/>
      <c r="JQI74" s="264"/>
      <c r="JQJ74" s="264"/>
      <c r="JQK74" s="264"/>
      <c r="JQL74" s="264"/>
      <c r="JQM74" s="264"/>
      <c r="JQN74" s="264"/>
      <c r="JQO74" s="264"/>
      <c r="JQP74" s="264"/>
      <c r="JQQ74" s="264"/>
      <c r="JQR74" s="264"/>
      <c r="JQS74" s="264"/>
      <c r="JQT74" s="264"/>
      <c r="JQU74" s="264"/>
      <c r="JQV74" s="264"/>
      <c r="JQW74" s="264"/>
      <c r="JQX74" s="264"/>
      <c r="JQY74" s="264"/>
      <c r="JQZ74" s="264"/>
      <c r="JRA74" s="264"/>
      <c r="JRB74" s="264"/>
      <c r="JRC74" s="264"/>
      <c r="JRD74" s="264"/>
      <c r="JRE74" s="264"/>
      <c r="JRF74" s="264"/>
      <c r="JRG74" s="264"/>
      <c r="JRH74" s="264"/>
      <c r="JRI74" s="264"/>
      <c r="JRJ74" s="264"/>
      <c r="JRK74" s="264"/>
      <c r="JRL74" s="264"/>
      <c r="JRM74" s="264"/>
      <c r="JRN74" s="264"/>
      <c r="JRO74" s="264"/>
      <c r="JRP74" s="264"/>
      <c r="JRQ74" s="264"/>
      <c r="JRR74" s="264"/>
      <c r="JRS74" s="264"/>
      <c r="JRT74" s="264"/>
      <c r="JRU74" s="264"/>
      <c r="JRV74" s="264"/>
      <c r="JRW74" s="264"/>
      <c r="JRX74" s="264"/>
      <c r="JRY74" s="264"/>
      <c r="JRZ74" s="264"/>
      <c r="JSA74" s="264"/>
      <c r="JSB74" s="264"/>
      <c r="JSC74" s="264"/>
      <c r="JSD74" s="264"/>
      <c r="JSE74" s="264"/>
      <c r="JSF74" s="264"/>
      <c r="JSG74" s="264"/>
      <c r="JSH74" s="264"/>
      <c r="JSI74" s="264"/>
      <c r="JSJ74" s="264"/>
      <c r="JSK74" s="264"/>
      <c r="JSL74" s="264"/>
      <c r="JSM74" s="264"/>
      <c r="JSN74" s="264"/>
      <c r="JSO74" s="264"/>
      <c r="JSP74" s="264"/>
      <c r="JSQ74" s="264"/>
      <c r="JSR74" s="264"/>
      <c r="JSS74" s="264"/>
      <c r="JST74" s="264"/>
      <c r="JSU74" s="264"/>
      <c r="JSV74" s="264"/>
      <c r="JSW74" s="264"/>
      <c r="JSX74" s="264"/>
      <c r="JSY74" s="264"/>
      <c r="JSZ74" s="264"/>
      <c r="JTA74" s="264"/>
      <c r="JTB74" s="264"/>
      <c r="JTC74" s="264"/>
      <c r="JTD74" s="264"/>
      <c r="JTE74" s="264"/>
      <c r="JTF74" s="264"/>
      <c r="JTG74" s="264"/>
      <c r="JTH74" s="264"/>
      <c r="JTI74" s="264"/>
      <c r="JTJ74" s="264"/>
      <c r="JTK74" s="264"/>
      <c r="JTL74" s="264"/>
      <c r="JTM74" s="264"/>
      <c r="JTN74" s="264"/>
      <c r="JTO74" s="264"/>
      <c r="JTP74" s="264"/>
      <c r="JTQ74" s="264"/>
      <c r="JTR74" s="264"/>
      <c r="JTS74" s="264"/>
      <c r="JTT74" s="264"/>
      <c r="JTU74" s="264"/>
      <c r="JTV74" s="264"/>
      <c r="JTW74" s="264"/>
      <c r="JTX74" s="264"/>
      <c r="JTY74" s="264"/>
      <c r="JTZ74" s="264"/>
      <c r="JUA74" s="264"/>
      <c r="JUB74" s="264"/>
      <c r="JUC74" s="264"/>
      <c r="JUD74" s="264"/>
      <c r="JUE74" s="264"/>
      <c r="JUF74" s="264"/>
      <c r="JUG74" s="264"/>
      <c r="JUH74" s="264"/>
      <c r="JUI74" s="264"/>
      <c r="JUJ74" s="264"/>
      <c r="JUK74" s="264"/>
      <c r="JUL74" s="264"/>
      <c r="JUM74" s="264"/>
      <c r="JUN74" s="264"/>
      <c r="JUO74" s="264"/>
      <c r="JUP74" s="264"/>
      <c r="JUQ74" s="264"/>
      <c r="JUR74" s="264"/>
      <c r="JUS74" s="264"/>
      <c r="JUT74" s="264"/>
      <c r="JUU74" s="264"/>
      <c r="JUV74" s="264"/>
      <c r="JUW74" s="264"/>
      <c r="JUX74" s="264"/>
      <c r="JUY74" s="264"/>
      <c r="JUZ74" s="264"/>
      <c r="JVA74" s="264"/>
      <c r="JVB74" s="264"/>
      <c r="JVC74" s="264"/>
      <c r="JVD74" s="264"/>
      <c r="JVE74" s="264"/>
      <c r="JVF74" s="264"/>
      <c r="JVG74" s="264"/>
      <c r="JVH74" s="264"/>
      <c r="JVI74" s="264"/>
      <c r="JVJ74" s="264"/>
      <c r="JVK74" s="264"/>
      <c r="JVL74" s="264"/>
      <c r="JVM74" s="264"/>
      <c r="JVN74" s="264"/>
      <c r="JVO74" s="264"/>
      <c r="JVP74" s="264"/>
      <c r="JVQ74" s="264"/>
      <c r="JVR74" s="264"/>
      <c r="JVS74" s="264"/>
      <c r="JVT74" s="264"/>
      <c r="JVU74" s="264"/>
      <c r="JVV74" s="264"/>
      <c r="JVW74" s="264"/>
      <c r="JVX74" s="264"/>
      <c r="JVY74" s="264"/>
      <c r="JVZ74" s="264"/>
      <c r="JWA74" s="264"/>
      <c r="JWB74" s="264"/>
      <c r="JWC74" s="264"/>
      <c r="JWD74" s="264"/>
      <c r="JWE74" s="264"/>
      <c r="JWF74" s="264"/>
      <c r="JWG74" s="264"/>
      <c r="JWH74" s="264"/>
      <c r="JWI74" s="264"/>
      <c r="JWJ74" s="264"/>
      <c r="JWK74" s="264"/>
      <c r="JWL74" s="264"/>
      <c r="JWM74" s="264"/>
      <c r="JWN74" s="264"/>
      <c r="JWO74" s="264"/>
      <c r="JWP74" s="264"/>
      <c r="JWQ74" s="264"/>
      <c r="JWR74" s="264"/>
      <c r="JWS74" s="264"/>
      <c r="JWT74" s="264"/>
      <c r="JWU74" s="264"/>
      <c r="JWV74" s="264"/>
      <c r="JWW74" s="264"/>
      <c r="JWX74" s="264"/>
      <c r="JWY74" s="264"/>
      <c r="JWZ74" s="264"/>
      <c r="JXA74" s="264"/>
      <c r="JXB74" s="264"/>
      <c r="JXC74" s="264"/>
      <c r="JXD74" s="264"/>
      <c r="JXE74" s="264"/>
      <c r="JXF74" s="264"/>
      <c r="JXG74" s="264"/>
      <c r="JXH74" s="264"/>
      <c r="JXI74" s="264"/>
      <c r="JXJ74" s="264"/>
      <c r="JXK74" s="264"/>
      <c r="JXL74" s="264"/>
      <c r="JXM74" s="264"/>
      <c r="JXN74" s="264"/>
      <c r="JXO74" s="264"/>
      <c r="JXP74" s="264"/>
      <c r="JXQ74" s="264"/>
      <c r="JXR74" s="264"/>
      <c r="JXS74" s="264"/>
      <c r="JXT74" s="264"/>
      <c r="JXU74" s="264"/>
      <c r="JXV74" s="264"/>
      <c r="JXW74" s="264"/>
      <c r="JXX74" s="264"/>
      <c r="JXY74" s="264"/>
      <c r="JXZ74" s="264"/>
      <c r="JYA74" s="264"/>
      <c r="JYB74" s="264"/>
      <c r="JYC74" s="264"/>
      <c r="JYD74" s="264"/>
      <c r="JYE74" s="264"/>
      <c r="JYF74" s="264"/>
      <c r="JYG74" s="264"/>
      <c r="JYH74" s="264"/>
      <c r="JYI74" s="264"/>
      <c r="JYJ74" s="264"/>
      <c r="JYK74" s="264"/>
      <c r="JYL74" s="264"/>
      <c r="JYM74" s="264"/>
      <c r="JYN74" s="264"/>
      <c r="JYO74" s="264"/>
      <c r="JYP74" s="264"/>
      <c r="JYQ74" s="264"/>
      <c r="JYR74" s="264"/>
      <c r="JYS74" s="264"/>
      <c r="JYT74" s="264"/>
      <c r="JYU74" s="264"/>
      <c r="JYV74" s="264"/>
      <c r="JYW74" s="264"/>
      <c r="JYX74" s="264"/>
      <c r="JYY74" s="264"/>
      <c r="JYZ74" s="264"/>
      <c r="JZA74" s="264"/>
      <c r="JZB74" s="264"/>
      <c r="JZC74" s="264"/>
      <c r="JZD74" s="264"/>
      <c r="JZE74" s="264"/>
      <c r="JZF74" s="264"/>
      <c r="JZG74" s="264"/>
      <c r="JZH74" s="264"/>
      <c r="JZI74" s="264"/>
      <c r="JZJ74" s="264"/>
      <c r="JZK74" s="264"/>
      <c r="JZL74" s="264"/>
      <c r="JZM74" s="264"/>
      <c r="JZN74" s="264"/>
      <c r="JZO74" s="264"/>
      <c r="JZP74" s="264"/>
      <c r="JZQ74" s="264"/>
      <c r="JZR74" s="264"/>
      <c r="JZS74" s="264"/>
      <c r="JZT74" s="264"/>
      <c r="JZU74" s="264"/>
      <c r="JZV74" s="264"/>
      <c r="JZW74" s="264"/>
      <c r="JZX74" s="264"/>
      <c r="JZY74" s="264"/>
      <c r="JZZ74" s="264"/>
      <c r="KAA74" s="264"/>
      <c r="KAB74" s="264"/>
      <c r="KAC74" s="264"/>
      <c r="KAD74" s="264"/>
      <c r="KAE74" s="264"/>
      <c r="KAF74" s="264"/>
      <c r="KAG74" s="264"/>
      <c r="KAH74" s="264"/>
      <c r="KAI74" s="264"/>
      <c r="KAJ74" s="264"/>
      <c r="KAK74" s="264"/>
      <c r="KAL74" s="264"/>
      <c r="KAM74" s="264"/>
      <c r="KAN74" s="264"/>
      <c r="KAO74" s="264"/>
      <c r="KAP74" s="264"/>
      <c r="KAQ74" s="264"/>
      <c r="KAR74" s="264"/>
      <c r="KAS74" s="264"/>
      <c r="KAT74" s="264"/>
      <c r="KAU74" s="264"/>
      <c r="KAV74" s="264"/>
      <c r="KAW74" s="264"/>
      <c r="KAX74" s="264"/>
      <c r="KAY74" s="264"/>
      <c r="KAZ74" s="264"/>
      <c r="KBA74" s="264"/>
      <c r="KBB74" s="264"/>
      <c r="KBC74" s="264"/>
      <c r="KBD74" s="264"/>
      <c r="KBE74" s="264"/>
      <c r="KBF74" s="264"/>
      <c r="KBG74" s="264"/>
      <c r="KBH74" s="264"/>
      <c r="KBI74" s="264"/>
      <c r="KBJ74" s="264"/>
      <c r="KBK74" s="264"/>
      <c r="KBL74" s="264"/>
      <c r="KBM74" s="264"/>
      <c r="KBN74" s="264"/>
      <c r="KBO74" s="264"/>
      <c r="KBP74" s="264"/>
      <c r="KBQ74" s="264"/>
      <c r="KBR74" s="264"/>
      <c r="KBS74" s="264"/>
      <c r="KBT74" s="264"/>
      <c r="KBU74" s="264"/>
      <c r="KBV74" s="264"/>
      <c r="KBW74" s="264"/>
      <c r="KBX74" s="264"/>
      <c r="KBY74" s="264"/>
      <c r="KBZ74" s="264"/>
      <c r="KCA74" s="264"/>
      <c r="KCB74" s="264"/>
      <c r="KCC74" s="264"/>
      <c r="KCD74" s="264"/>
      <c r="KCE74" s="264"/>
      <c r="KCF74" s="264"/>
      <c r="KCG74" s="264"/>
      <c r="KCH74" s="264"/>
      <c r="KCI74" s="264"/>
      <c r="KCJ74" s="264"/>
      <c r="KCK74" s="264"/>
      <c r="KCL74" s="264"/>
      <c r="KCM74" s="264"/>
      <c r="KCN74" s="264"/>
      <c r="KCO74" s="264"/>
      <c r="KCP74" s="264"/>
      <c r="KCQ74" s="264"/>
      <c r="KCR74" s="264"/>
      <c r="KCS74" s="264"/>
      <c r="KCT74" s="264"/>
      <c r="KCU74" s="264"/>
      <c r="KCV74" s="264"/>
      <c r="KCW74" s="264"/>
      <c r="KCX74" s="264"/>
      <c r="KCY74" s="264"/>
      <c r="KCZ74" s="264"/>
      <c r="KDA74" s="264"/>
      <c r="KDB74" s="264"/>
      <c r="KDC74" s="264"/>
      <c r="KDD74" s="264"/>
      <c r="KDE74" s="264"/>
      <c r="KDF74" s="264"/>
      <c r="KDG74" s="264"/>
      <c r="KDH74" s="264"/>
      <c r="KDI74" s="264"/>
      <c r="KDJ74" s="264"/>
      <c r="KDK74" s="264"/>
      <c r="KDL74" s="264"/>
      <c r="KDM74" s="264"/>
      <c r="KDN74" s="264"/>
      <c r="KDO74" s="264"/>
      <c r="KDP74" s="264"/>
      <c r="KDQ74" s="264"/>
      <c r="KDR74" s="264"/>
      <c r="KDS74" s="264"/>
      <c r="KDT74" s="264"/>
      <c r="KDU74" s="264"/>
      <c r="KDV74" s="264"/>
      <c r="KDW74" s="264"/>
      <c r="KDX74" s="264"/>
      <c r="KDY74" s="264"/>
      <c r="KDZ74" s="264"/>
      <c r="KEA74" s="264"/>
      <c r="KEB74" s="264"/>
      <c r="KEC74" s="264"/>
      <c r="KED74" s="264"/>
      <c r="KEE74" s="264"/>
      <c r="KEF74" s="264"/>
      <c r="KEG74" s="264"/>
      <c r="KEH74" s="264"/>
      <c r="KEI74" s="264"/>
      <c r="KEJ74" s="264"/>
      <c r="KEK74" s="264"/>
      <c r="KEL74" s="264"/>
      <c r="KEM74" s="264"/>
      <c r="KEN74" s="264"/>
      <c r="KEO74" s="264"/>
      <c r="KEP74" s="264"/>
      <c r="KEQ74" s="264"/>
      <c r="KER74" s="264"/>
      <c r="KES74" s="264"/>
      <c r="KET74" s="264"/>
      <c r="KEU74" s="264"/>
      <c r="KEV74" s="264"/>
      <c r="KEW74" s="264"/>
      <c r="KEX74" s="264"/>
      <c r="KEY74" s="264"/>
      <c r="KEZ74" s="264"/>
      <c r="KFA74" s="264"/>
      <c r="KFB74" s="264"/>
      <c r="KFC74" s="264"/>
      <c r="KFD74" s="264"/>
      <c r="KFE74" s="264"/>
      <c r="KFF74" s="264"/>
      <c r="KFG74" s="264"/>
      <c r="KFH74" s="264"/>
      <c r="KFI74" s="264"/>
      <c r="KFJ74" s="264"/>
      <c r="KFK74" s="264"/>
      <c r="KFL74" s="264"/>
      <c r="KFM74" s="264"/>
      <c r="KFN74" s="264"/>
      <c r="KFO74" s="264"/>
      <c r="KFP74" s="264"/>
      <c r="KFQ74" s="264"/>
      <c r="KFR74" s="264"/>
      <c r="KFS74" s="264"/>
      <c r="KFT74" s="264"/>
      <c r="KFU74" s="264"/>
      <c r="KFV74" s="264"/>
      <c r="KFW74" s="264"/>
      <c r="KFX74" s="264"/>
      <c r="KFY74" s="264"/>
      <c r="KFZ74" s="264"/>
      <c r="KGA74" s="264"/>
      <c r="KGB74" s="264"/>
      <c r="KGC74" s="264"/>
      <c r="KGD74" s="264"/>
      <c r="KGE74" s="264"/>
      <c r="KGF74" s="264"/>
      <c r="KGG74" s="264"/>
      <c r="KGH74" s="264"/>
      <c r="KGI74" s="264"/>
      <c r="KGJ74" s="264"/>
      <c r="KGK74" s="264"/>
      <c r="KGL74" s="264"/>
      <c r="KGM74" s="264"/>
      <c r="KGN74" s="264"/>
      <c r="KGO74" s="264"/>
      <c r="KGP74" s="264"/>
      <c r="KGQ74" s="264"/>
      <c r="KGR74" s="264"/>
      <c r="KGS74" s="264"/>
      <c r="KGT74" s="264"/>
      <c r="KGU74" s="264"/>
      <c r="KGV74" s="264"/>
      <c r="KGW74" s="264"/>
      <c r="KGX74" s="264"/>
      <c r="KGY74" s="264"/>
      <c r="KGZ74" s="264"/>
      <c r="KHA74" s="264"/>
      <c r="KHB74" s="264"/>
      <c r="KHC74" s="264"/>
      <c r="KHD74" s="264"/>
      <c r="KHE74" s="264"/>
      <c r="KHF74" s="264"/>
      <c r="KHG74" s="264"/>
      <c r="KHH74" s="264"/>
      <c r="KHI74" s="264"/>
      <c r="KHJ74" s="264"/>
      <c r="KHK74" s="264"/>
      <c r="KHL74" s="264"/>
      <c r="KHM74" s="264"/>
      <c r="KHN74" s="264"/>
      <c r="KHO74" s="264"/>
      <c r="KHP74" s="264"/>
      <c r="KHQ74" s="264"/>
      <c r="KHR74" s="264"/>
      <c r="KHS74" s="264"/>
      <c r="KHT74" s="264"/>
      <c r="KHU74" s="264"/>
      <c r="KHV74" s="264"/>
      <c r="KHW74" s="264"/>
      <c r="KHX74" s="264"/>
      <c r="KHY74" s="264"/>
      <c r="KHZ74" s="264"/>
      <c r="KIA74" s="264"/>
      <c r="KIB74" s="264"/>
      <c r="KIC74" s="264"/>
      <c r="KID74" s="264"/>
      <c r="KIE74" s="264"/>
      <c r="KIF74" s="264"/>
      <c r="KIG74" s="264"/>
      <c r="KIH74" s="264"/>
      <c r="KII74" s="264"/>
      <c r="KIJ74" s="264"/>
      <c r="KIK74" s="264"/>
      <c r="KIL74" s="264"/>
      <c r="KIM74" s="264"/>
      <c r="KIN74" s="264"/>
      <c r="KIO74" s="264"/>
      <c r="KIP74" s="264"/>
      <c r="KIQ74" s="264"/>
      <c r="KIR74" s="264"/>
      <c r="KIS74" s="264"/>
      <c r="KIT74" s="264"/>
      <c r="KIU74" s="264"/>
      <c r="KIV74" s="264"/>
      <c r="KIW74" s="264"/>
      <c r="KIX74" s="264"/>
      <c r="KIY74" s="264"/>
      <c r="KIZ74" s="264"/>
      <c r="KJA74" s="264"/>
      <c r="KJB74" s="264"/>
      <c r="KJC74" s="264"/>
      <c r="KJD74" s="264"/>
      <c r="KJE74" s="264"/>
      <c r="KJF74" s="264"/>
      <c r="KJG74" s="264"/>
      <c r="KJH74" s="264"/>
      <c r="KJI74" s="264"/>
      <c r="KJJ74" s="264"/>
      <c r="KJK74" s="264"/>
      <c r="KJL74" s="264"/>
      <c r="KJM74" s="264"/>
      <c r="KJN74" s="264"/>
      <c r="KJO74" s="264"/>
      <c r="KJP74" s="264"/>
      <c r="KJQ74" s="264"/>
      <c r="KJR74" s="264"/>
      <c r="KJS74" s="264"/>
      <c r="KJT74" s="264"/>
      <c r="KJU74" s="264"/>
      <c r="KJV74" s="264"/>
      <c r="KJW74" s="264"/>
      <c r="KJX74" s="264"/>
      <c r="KJY74" s="264"/>
      <c r="KJZ74" s="264"/>
      <c r="KKA74" s="264"/>
      <c r="KKB74" s="264"/>
      <c r="KKC74" s="264"/>
      <c r="KKD74" s="264"/>
      <c r="KKE74" s="264"/>
      <c r="KKF74" s="264"/>
      <c r="KKG74" s="264"/>
      <c r="KKH74" s="264"/>
      <c r="KKI74" s="264"/>
      <c r="KKJ74" s="264"/>
      <c r="KKK74" s="264"/>
      <c r="KKL74" s="264"/>
      <c r="KKM74" s="264"/>
      <c r="KKN74" s="264"/>
      <c r="KKO74" s="264"/>
      <c r="KKP74" s="264"/>
      <c r="KKQ74" s="264"/>
      <c r="KKR74" s="264"/>
      <c r="KKS74" s="264"/>
      <c r="KKT74" s="264"/>
      <c r="KKU74" s="264"/>
      <c r="KKV74" s="264"/>
      <c r="KKW74" s="264"/>
      <c r="KKX74" s="264"/>
      <c r="KKY74" s="264"/>
      <c r="KKZ74" s="264"/>
      <c r="KLA74" s="264"/>
      <c r="KLB74" s="264"/>
      <c r="KLC74" s="264"/>
      <c r="KLD74" s="264"/>
      <c r="KLE74" s="264"/>
      <c r="KLF74" s="264"/>
      <c r="KLG74" s="264"/>
      <c r="KLH74" s="264"/>
      <c r="KLI74" s="264"/>
      <c r="KLJ74" s="264"/>
      <c r="KLK74" s="264"/>
      <c r="KLL74" s="264"/>
      <c r="KLM74" s="264"/>
      <c r="KLN74" s="264"/>
      <c r="KLO74" s="264"/>
      <c r="KLP74" s="264"/>
      <c r="KLQ74" s="264"/>
      <c r="KLR74" s="264"/>
      <c r="KLS74" s="264"/>
      <c r="KLT74" s="264"/>
      <c r="KLU74" s="264"/>
      <c r="KLV74" s="264"/>
      <c r="KLW74" s="264"/>
      <c r="KLX74" s="264"/>
      <c r="KLY74" s="264"/>
      <c r="KLZ74" s="264"/>
      <c r="KMA74" s="264"/>
      <c r="KMB74" s="264"/>
      <c r="KMC74" s="264"/>
      <c r="KMD74" s="264"/>
      <c r="KME74" s="264"/>
      <c r="KMF74" s="264"/>
      <c r="KMG74" s="264"/>
      <c r="KMH74" s="264"/>
      <c r="KMI74" s="264"/>
      <c r="KMJ74" s="264"/>
      <c r="KMK74" s="264"/>
      <c r="KML74" s="264"/>
      <c r="KMM74" s="264"/>
      <c r="KMN74" s="264"/>
      <c r="KMO74" s="264"/>
      <c r="KMP74" s="264"/>
      <c r="KMQ74" s="264"/>
      <c r="KMR74" s="264"/>
      <c r="KMS74" s="264"/>
      <c r="KMT74" s="264"/>
      <c r="KMU74" s="264"/>
      <c r="KMV74" s="264"/>
      <c r="KMW74" s="264"/>
      <c r="KMX74" s="264"/>
      <c r="KMY74" s="264"/>
      <c r="KMZ74" s="264"/>
      <c r="KNA74" s="264"/>
      <c r="KNB74" s="264"/>
      <c r="KNC74" s="264"/>
      <c r="KND74" s="264"/>
      <c r="KNE74" s="264"/>
      <c r="KNF74" s="264"/>
      <c r="KNG74" s="264"/>
      <c r="KNH74" s="264"/>
      <c r="KNI74" s="264"/>
      <c r="KNJ74" s="264"/>
      <c r="KNK74" s="264"/>
      <c r="KNL74" s="264"/>
      <c r="KNM74" s="264"/>
      <c r="KNN74" s="264"/>
      <c r="KNO74" s="264"/>
      <c r="KNP74" s="264"/>
      <c r="KNQ74" s="264"/>
      <c r="KNR74" s="264"/>
      <c r="KNS74" s="264"/>
      <c r="KNT74" s="264"/>
      <c r="KNU74" s="264"/>
      <c r="KNV74" s="264"/>
      <c r="KNW74" s="264"/>
      <c r="KNX74" s="264"/>
      <c r="KNY74" s="264"/>
      <c r="KNZ74" s="264"/>
      <c r="KOA74" s="264"/>
      <c r="KOB74" s="264"/>
      <c r="KOC74" s="264"/>
      <c r="KOD74" s="264"/>
      <c r="KOE74" s="264"/>
      <c r="KOF74" s="264"/>
      <c r="KOG74" s="264"/>
      <c r="KOH74" s="264"/>
      <c r="KOI74" s="264"/>
      <c r="KOJ74" s="264"/>
      <c r="KOK74" s="264"/>
      <c r="KOL74" s="264"/>
      <c r="KOM74" s="264"/>
      <c r="KON74" s="264"/>
      <c r="KOO74" s="264"/>
      <c r="KOP74" s="264"/>
      <c r="KOQ74" s="264"/>
      <c r="KOR74" s="264"/>
      <c r="KOS74" s="264"/>
      <c r="KOT74" s="264"/>
      <c r="KOU74" s="264"/>
      <c r="KOV74" s="264"/>
      <c r="KOW74" s="264"/>
      <c r="KOX74" s="264"/>
      <c r="KOY74" s="264"/>
      <c r="KOZ74" s="264"/>
      <c r="KPA74" s="264"/>
      <c r="KPB74" s="264"/>
      <c r="KPC74" s="264"/>
      <c r="KPD74" s="264"/>
      <c r="KPE74" s="264"/>
      <c r="KPF74" s="264"/>
      <c r="KPG74" s="264"/>
      <c r="KPH74" s="264"/>
      <c r="KPI74" s="264"/>
      <c r="KPJ74" s="264"/>
      <c r="KPK74" s="264"/>
      <c r="KPL74" s="264"/>
      <c r="KPM74" s="264"/>
      <c r="KPN74" s="264"/>
      <c r="KPO74" s="264"/>
      <c r="KPP74" s="264"/>
      <c r="KPQ74" s="264"/>
      <c r="KPR74" s="264"/>
      <c r="KPS74" s="264"/>
      <c r="KPT74" s="264"/>
      <c r="KPU74" s="264"/>
      <c r="KPV74" s="264"/>
      <c r="KPW74" s="264"/>
      <c r="KPX74" s="264"/>
      <c r="KPY74" s="264"/>
      <c r="KPZ74" s="264"/>
      <c r="KQA74" s="264"/>
      <c r="KQB74" s="264"/>
      <c r="KQC74" s="264"/>
      <c r="KQD74" s="264"/>
      <c r="KQE74" s="264"/>
      <c r="KQF74" s="264"/>
      <c r="KQG74" s="264"/>
      <c r="KQH74" s="264"/>
      <c r="KQI74" s="264"/>
      <c r="KQJ74" s="264"/>
      <c r="KQK74" s="264"/>
      <c r="KQL74" s="264"/>
      <c r="KQM74" s="264"/>
      <c r="KQN74" s="264"/>
      <c r="KQO74" s="264"/>
      <c r="KQP74" s="264"/>
      <c r="KQQ74" s="264"/>
      <c r="KQR74" s="264"/>
      <c r="KQS74" s="264"/>
      <c r="KQT74" s="264"/>
      <c r="KQU74" s="264"/>
      <c r="KQV74" s="264"/>
      <c r="KQW74" s="264"/>
      <c r="KQX74" s="264"/>
      <c r="KQY74" s="264"/>
      <c r="KQZ74" s="264"/>
      <c r="KRA74" s="264"/>
      <c r="KRB74" s="264"/>
      <c r="KRC74" s="264"/>
      <c r="KRD74" s="264"/>
      <c r="KRE74" s="264"/>
      <c r="KRF74" s="264"/>
      <c r="KRG74" s="264"/>
      <c r="KRH74" s="264"/>
      <c r="KRI74" s="264"/>
      <c r="KRJ74" s="264"/>
      <c r="KRK74" s="264"/>
      <c r="KRL74" s="264"/>
      <c r="KRM74" s="264"/>
      <c r="KRN74" s="264"/>
      <c r="KRO74" s="264"/>
      <c r="KRP74" s="264"/>
      <c r="KRQ74" s="264"/>
      <c r="KRR74" s="264"/>
      <c r="KRS74" s="264"/>
      <c r="KRT74" s="264"/>
      <c r="KRU74" s="264"/>
      <c r="KRV74" s="264"/>
      <c r="KRW74" s="264"/>
      <c r="KRX74" s="264"/>
      <c r="KRY74" s="264"/>
      <c r="KRZ74" s="264"/>
      <c r="KSA74" s="264"/>
      <c r="KSB74" s="264"/>
      <c r="KSC74" s="264"/>
      <c r="KSD74" s="264"/>
      <c r="KSE74" s="264"/>
      <c r="KSF74" s="264"/>
      <c r="KSG74" s="264"/>
      <c r="KSH74" s="264"/>
      <c r="KSI74" s="264"/>
      <c r="KSJ74" s="264"/>
      <c r="KSK74" s="264"/>
      <c r="KSL74" s="264"/>
      <c r="KSM74" s="264"/>
      <c r="KSN74" s="264"/>
      <c r="KSO74" s="264"/>
      <c r="KSP74" s="264"/>
      <c r="KSQ74" s="264"/>
      <c r="KSR74" s="264"/>
      <c r="KSS74" s="264"/>
      <c r="KST74" s="264"/>
      <c r="KSU74" s="264"/>
      <c r="KSV74" s="264"/>
      <c r="KSW74" s="264"/>
      <c r="KSX74" s="264"/>
      <c r="KSY74" s="264"/>
      <c r="KSZ74" s="264"/>
      <c r="KTA74" s="264"/>
      <c r="KTB74" s="264"/>
      <c r="KTC74" s="264"/>
      <c r="KTD74" s="264"/>
      <c r="KTE74" s="264"/>
      <c r="KTF74" s="264"/>
      <c r="KTG74" s="264"/>
      <c r="KTH74" s="264"/>
      <c r="KTI74" s="264"/>
      <c r="KTJ74" s="264"/>
      <c r="KTK74" s="264"/>
      <c r="KTL74" s="264"/>
      <c r="KTM74" s="264"/>
      <c r="KTN74" s="264"/>
      <c r="KTO74" s="264"/>
      <c r="KTP74" s="264"/>
      <c r="KTQ74" s="264"/>
      <c r="KTR74" s="264"/>
      <c r="KTS74" s="264"/>
      <c r="KTT74" s="264"/>
      <c r="KTU74" s="264"/>
      <c r="KTV74" s="264"/>
      <c r="KTW74" s="264"/>
      <c r="KTX74" s="264"/>
      <c r="KTY74" s="264"/>
      <c r="KTZ74" s="264"/>
      <c r="KUA74" s="264"/>
      <c r="KUB74" s="264"/>
      <c r="KUC74" s="264"/>
      <c r="KUD74" s="264"/>
      <c r="KUE74" s="264"/>
      <c r="KUF74" s="264"/>
      <c r="KUG74" s="264"/>
      <c r="KUH74" s="264"/>
      <c r="KUI74" s="264"/>
      <c r="KUJ74" s="264"/>
      <c r="KUK74" s="264"/>
      <c r="KUL74" s="264"/>
      <c r="KUM74" s="264"/>
      <c r="KUN74" s="264"/>
      <c r="KUO74" s="264"/>
      <c r="KUP74" s="264"/>
      <c r="KUQ74" s="264"/>
      <c r="KUR74" s="264"/>
      <c r="KUS74" s="264"/>
      <c r="KUT74" s="264"/>
      <c r="KUU74" s="264"/>
      <c r="KUV74" s="264"/>
      <c r="KUW74" s="264"/>
      <c r="KUX74" s="264"/>
      <c r="KUY74" s="264"/>
      <c r="KUZ74" s="264"/>
      <c r="KVA74" s="264"/>
      <c r="KVB74" s="264"/>
      <c r="KVC74" s="264"/>
      <c r="KVD74" s="264"/>
      <c r="KVE74" s="264"/>
      <c r="KVF74" s="264"/>
      <c r="KVG74" s="264"/>
      <c r="KVH74" s="264"/>
      <c r="KVI74" s="264"/>
      <c r="KVJ74" s="264"/>
      <c r="KVK74" s="264"/>
      <c r="KVL74" s="264"/>
      <c r="KVM74" s="264"/>
      <c r="KVN74" s="264"/>
      <c r="KVO74" s="264"/>
      <c r="KVP74" s="264"/>
      <c r="KVQ74" s="264"/>
      <c r="KVR74" s="264"/>
      <c r="KVS74" s="264"/>
      <c r="KVT74" s="264"/>
      <c r="KVU74" s="264"/>
      <c r="KVV74" s="264"/>
      <c r="KVW74" s="264"/>
      <c r="KVX74" s="264"/>
      <c r="KVY74" s="264"/>
      <c r="KVZ74" s="264"/>
      <c r="KWA74" s="264"/>
      <c r="KWB74" s="264"/>
      <c r="KWC74" s="264"/>
      <c r="KWD74" s="264"/>
      <c r="KWE74" s="264"/>
      <c r="KWF74" s="264"/>
      <c r="KWG74" s="264"/>
      <c r="KWH74" s="264"/>
      <c r="KWI74" s="264"/>
      <c r="KWJ74" s="264"/>
      <c r="KWK74" s="264"/>
      <c r="KWL74" s="264"/>
      <c r="KWM74" s="264"/>
      <c r="KWN74" s="264"/>
      <c r="KWO74" s="264"/>
      <c r="KWP74" s="264"/>
      <c r="KWQ74" s="264"/>
      <c r="KWR74" s="264"/>
      <c r="KWS74" s="264"/>
      <c r="KWT74" s="264"/>
      <c r="KWU74" s="264"/>
      <c r="KWV74" s="264"/>
      <c r="KWW74" s="264"/>
      <c r="KWX74" s="264"/>
      <c r="KWY74" s="264"/>
      <c r="KWZ74" s="264"/>
      <c r="KXA74" s="264"/>
      <c r="KXB74" s="264"/>
      <c r="KXC74" s="264"/>
      <c r="KXD74" s="264"/>
      <c r="KXE74" s="264"/>
      <c r="KXF74" s="264"/>
      <c r="KXG74" s="264"/>
      <c r="KXH74" s="264"/>
      <c r="KXI74" s="264"/>
      <c r="KXJ74" s="264"/>
      <c r="KXK74" s="264"/>
      <c r="KXL74" s="264"/>
      <c r="KXM74" s="264"/>
      <c r="KXN74" s="264"/>
      <c r="KXO74" s="264"/>
      <c r="KXP74" s="264"/>
      <c r="KXQ74" s="264"/>
      <c r="KXR74" s="264"/>
      <c r="KXS74" s="264"/>
      <c r="KXT74" s="264"/>
      <c r="KXU74" s="264"/>
      <c r="KXV74" s="264"/>
      <c r="KXW74" s="264"/>
      <c r="KXX74" s="264"/>
      <c r="KXY74" s="264"/>
      <c r="KXZ74" s="264"/>
      <c r="KYA74" s="264"/>
      <c r="KYB74" s="264"/>
      <c r="KYC74" s="264"/>
      <c r="KYD74" s="264"/>
      <c r="KYE74" s="264"/>
      <c r="KYF74" s="264"/>
      <c r="KYG74" s="264"/>
      <c r="KYH74" s="264"/>
      <c r="KYI74" s="264"/>
      <c r="KYJ74" s="264"/>
      <c r="KYK74" s="264"/>
      <c r="KYL74" s="264"/>
      <c r="KYM74" s="264"/>
      <c r="KYN74" s="264"/>
      <c r="KYO74" s="264"/>
      <c r="KYP74" s="264"/>
      <c r="KYQ74" s="264"/>
      <c r="KYR74" s="264"/>
      <c r="KYS74" s="264"/>
      <c r="KYT74" s="264"/>
      <c r="KYU74" s="264"/>
      <c r="KYV74" s="264"/>
      <c r="KYW74" s="264"/>
      <c r="KYX74" s="264"/>
      <c r="KYY74" s="264"/>
      <c r="KYZ74" s="264"/>
      <c r="KZA74" s="264"/>
      <c r="KZB74" s="264"/>
      <c r="KZC74" s="264"/>
      <c r="KZD74" s="264"/>
      <c r="KZE74" s="264"/>
      <c r="KZF74" s="264"/>
      <c r="KZG74" s="264"/>
      <c r="KZH74" s="264"/>
      <c r="KZI74" s="264"/>
      <c r="KZJ74" s="264"/>
      <c r="KZK74" s="264"/>
      <c r="KZL74" s="264"/>
      <c r="KZM74" s="264"/>
      <c r="KZN74" s="264"/>
      <c r="KZO74" s="264"/>
      <c r="KZP74" s="264"/>
      <c r="KZQ74" s="264"/>
      <c r="KZR74" s="264"/>
      <c r="KZS74" s="264"/>
      <c r="KZT74" s="264"/>
      <c r="KZU74" s="264"/>
      <c r="KZV74" s="264"/>
      <c r="KZW74" s="264"/>
      <c r="KZX74" s="264"/>
      <c r="KZY74" s="264"/>
      <c r="KZZ74" s="264"/>
      <c r="LAA74" s="264"/>
      <c r="LAB74" s="264"/>
      <c r="LAC74" s="264"/>
      <c r="LAD74" s="264"/>
      <c r="LAE74" s="264"/>
      <c r="LAF74" s="264"/>
      <c r="LAG74" s="264"/>
      <c r="LAH74" s="264"/>
      <c r="LAI74" s="264"/>
      <c r="LAJ74" s="264"/>
      <c r="LAK74" s="264"/>
      <c r="LAL74" s="264"/>
      <c r="LAM74" s="264"/>
      <c r="LAN74" s="264"/>
      <c r="LAO74" s="264"/>
      <c r="LAP74" s="264"/>
      <c r="LAQ74" s="264"/>
      <c r="LAR74" s="264"/>
      <c r="LAS74" s="264"/>
      <c r="LAT74" s="264"/>
      <c r="LAU74" s="264"/>
      <c r="LAV74" s="264"/>
      <c r="LAW74" s="264"/>
      <c r="LAX74" s="264"/>
      <c r="LAY74" s="264"/>
      <c r="LAZ74" s="264"/>
      <c r="LBA74" s="264"/>
      <c r="LBB74" s="264"/>
      <c r="LBC74" s="264"/>
      <c r="LBD74" s="264"/>
      <c r="LBE74" s="264"/>
      <c r="LBF74" s="264"/>
      <c r="LBG74" s="264"/>
      <c r="LBH74" s="264"/>
      <c r="LBI74" s="264"/>
      <c r="LBJ74" s="264"/>
      <c r="LBK74" s="264"/>
      <c r="LBL74" s="264"/>
      <c r="LBM74" s="264"/>
      <c r="LBN74" s="264"/>
      <c r="LBO74" s="264"/>
      <c r="LBP74" s="264"/>
      <c r="LBQ74" s="264"/>
      <c r="LBR74" s="264"/>
      <c r="LBS74" s="264"/>
      <c r="LBT74" s="264"/>
      <c r="LBU74" s="264"/>
      <c r="LBV74" s="264"/>
      <c r="LBW74" s="264"/>
      <c r="LBX74" s="264"/>
      <c r="LBY74" s="264"/>
      <c r="LBZ74" s="264"/>
      <c r="LCA74" s="264"/>
      <c r="LCB74" s="264"/>
      <c r="LCC74" s="264"/>
      <c r="LCD74" s="264"/>
      <c r="LCE74" s="264"/>
      <c r="LCF74" s="264"/>
      <c r="LCG74" s="264"/>
      <c r="LCH74" s="264"/>
      <c r="LCI74" s="264"/>
      <c r="LCJ74" s="264"/>
      <c r="LCK74" s="264"/>
      <c r="LCL74" s="264"/>
      <c r="LCM74" s="264"/>
      <c r="LCN74" s="264"/>
      <c r="LCO74" s="264"/>
      <c r="LCP74" s="264"/>
      <c r="LCQ74" s="264"/>
      <c r="LCR74" s="264"/>
      <c r="LCS74" s="264"/>
      <c r="LCT74" s="264"/>
      <c r="LCU74" s="264"/>
      <c r="LCV74" s="264"/>
      <c r="LCW74" s="264"/>
      <c r="LCX74" s="264"/>
      <c r="LCY74" s="264"/>
      <c r="LCZ74" s="264"/>
      <c r="LDA74" s="264"/>
      <c r="LDB74" s="264"/>
      <c r="LDC74" s="264"/>
      <c r="LDD74" s="264"/>
      <c r="LDE74" s="264"/>
      <c r="LDF74" s="264"/>
      <c r="LDG74" s="264"/>
      <c r="LDH74" s="264"/>
      <c r="LDI74" s="264"/>
      <c r="LDJ74" s="264"/>
      <c r="LDK74" s="264"/>
      <c r="LDL74" s="264"/>
      <c r="LDM74" s="264"/>
      <c r="LDN74" s="264"/>
      <c r="LDO74" s="264"/>
      <c r="LDP74" s="264"/>
      <c r="LDQ74" s="264"/>
      <c r="LDR74" s="264"/>
      <c r="LDS74" s="264"/>
      <c r="LDT74" s="264"/>
      <c r="LDU74" s="264"/>
      <c r="LDV74" s="264"/>
      <c r="LDW74" s="264"/>
      <c r="LDX74" s="264"/>
      <c r="LDY74" s="264"/>
      <c r="LDZ74" s="264"/>
      <c r="LEA74" s="264"/>
      <c r="LEB74" s="264"/>
      <c r="LEC74" s="264"/>
      <c r="LED74" s="264"/>
      <c r="LEE74" s="264"/>
      <c r="LEF74" s="264"/>
      <c r="LEG74" s="264"/>
      <c r="LEH74" s="264"/>
      <c r="LEI74" s="264"/>
      <c r="LEJ74" s="264"/>
      <c r="LEK74" s="264"/>
      <c r="LEL74" s="264"/>
      <c r="LEM74" s="264"/>
      <c r="LEN74" s="264"/>
      <c r="LEO74" s="264"/>
      <c r="LEP74" s="264"/>
      <c r="LEQ74" s="264"/>
      <c r="LER74" s="264"/>
      <c r="LES74" s="264"/>
      <c r="LET74" s="264"/>
      <c r="LEU74" s="264"/>
      <c r="LEV74" s="264"/>
      <c r="LEW74" s="264"/>
      <c r="LEX74" s="264"/>
      <c r="LEY74" s="264"/>
      <c r="LEZ74" s="264"/>
      <c r="LFA74" s="264"/>
      <c r="LFB74" s="264"/>
      <c r="LFC74" s="264"/>
      <c r="LFD74" s="264"/>
      <c r="LFE74" s="264"/>
      <c r="LFF74" s="264"/>
      <c r="LFG74" s="264"/>
      <c r="LFH74" s="264"/>
      <c r="LFI74" s="264"/>
      <c r="LFJ74" s="264"/>
      <c r="LFK74" s="264"/>
      <c r="LFL74" s="264"/>
      <c r="LFM74" s="264"/>
      <c r="LFN74" s="264"/>
      <c r="LFO74" s="264"/>
      <c r="LFP74" s="264"/>
      <c r="LFQ74" s="264"/>
      <c r="LFR74" s="264"/>
      <c r="LFS74" s="264"/>
      <c r="LFT74" s="264"/>
      <c r="LFU74" s="264"/>
      <c r="LFV74" s="264"/>
      <c r="LFW74" s="264"/>
      <c r="LFX74" s="264"/>
      <c r="LFY74" s="264"/>
      <c r="LFZ74" s="264"/>
      <c r="LGA74" s="264"/>
      <c r="LGB74" s="264"/>
      <c r="LGC74" s="264"/>
      <c r="LGD74" s="264"/>
      <c r="LGE74" s="264"/>
      <c r="LGF74" s="264"/>
      <c r="LGG74" s="264"/>
      <c r="LGH74" s="264"/>
      <c r="LGI74" s="264"/>
      <c r="LGJ74" s="264"/>
      <c r="LGK74" s="264"/>
      <c r="LGL74" s="264"/>
      <c r="LGM74" s="264"/>
      <c r="LGN74" s="264"/>
      <c r="LGO74" s="264"/>
      <c r="LGP74" s="264"/>
      <c r="LGQ74" s="264"/>
      <c r="LGR74" s="264"/>
      <c r="LGS74" s="264"/>
      <c r="LGT74" s="264"/>
      <c r="LGU74" s="264"/>
      <c r="LGV74" s="264"/>
      <c r="LGW74" s="264"/>
      <c r="LGX74" s="264"/>
      <c r="LGY74" s="264"/>
      <c r="LGZ74" s="264"/>
      <c r="LHA74" s="264"/>
      <c r="LHB74" s="264"/>
      <c r="LHC74" s="264"/>
      <c r="LHD74" s="264"/>
      <c r="LHE74" s="264"/>
      <c r="LHF74" s="264"/>
      <c r="LHG74" s="264"/>
      <c r="LHH74" s="264"/>
      <c r="LHI74" s="264"/>
      <c r="LHJ74" s="264"/>
      <c r="LHK74" s="264"/>
      <c r="LHL74" s="264"/>
      <c r="LHM74" s="264"/>
      <c r="LHN74" s="264"/>
      <c r="LHO74" s="264"/>
      <c r="LHP74" s="264"/>
      <c r="LHQ74" s="264"/>
      <c r="LHR74" s="264"/>
      <c r="LHS74" s="264"/>
      <c r="LHT74" s="264"/>
      <c r="LHU74" s="264"/>
      <c r="LHV74" s="264"/>
      <c r="LHW74" s="264"/>
      <c r="LHX74" s="264"/>
      <c r="LHY74" s="264"/>
      <c r="LHZ74" s="264"/>
      <c r="LIA74" s="264"/>
      <c r="LIB74" s="264"/>
      <c r="LIC74" s="264"/>
      <c r="LID74" s="264"/>
      <c r="LIE74" s="264"/>
      <c r="LIF74" s="264"/>
      <c r="LIG74" s="264"/>
      <c r="LIH74" s="264"/>
      <c r="LII74" s="264"/>
      <c r="LIJ74" s="264"/>
      <c r="LIK74" s="264"/>
      <c r="LIL74" s="264"/>
      <c r="LIM74" s="264"/>
      <c r="LIN74" s="264"/>
      <c r="LIO74" s="264"/>
      <c r="LIP74" s="264"/>
      <c r="LIQ74" s="264"/>
      <c r="LIR74" s="264"/>
      <c r="LIS74" s="264"/>
      <c r="LIT74" s="264"/>
      <c r="LIU74" s="264"/>
      <c r="LIV74" s="264"/>
      <c r="LIW74" s="264"/>
      <c r="LIX74" s="264"/>
      <c r="LIY74" s="264"/>
      <c r="LIZ74" s="264"/>
      <c r="LJA74" s="264"/>
      <c r="LJB74" s="264"/>
      <c r="LJC74" s="264"/>
      <c r="LJD74" s="264"/>
      <c r="LJE74" s="264"/>
      <c r="LJF74" s="264"/>
      <c r="LJG74" s="264"/>
      <c r="LJH74" s="264"/>
      <c r="LJI74" s="264"/>
      <c r="LJJ74" s="264"/>
      <c r="LJK74" s="264"/>
      <c r="LJL74" s="264"/>
      <c r="LJM74" s="264"/>
      <c r="LJN74" s="264"/>
      <c r="LJO74" s="264"/>
      <c r="LJP74" s="264"/>
      <c r="LJQ74" s="264"/>
      <c r="LJR74" s="264"/>
      <c r="LJS74" s="264"/>
      <c r="LJT74" s="264"/>
      <c r="LJU74" s="264"/>
      <c r="LJV74" s="264"/>
      <c r="LJW74" s="264"/>
      <c r="LJX74" s="264"/>
      <c r="LJY74" s="264"/>
      <c r="LJZ74" s="264"/>
      <c r="LKA74" s="264"/>
      <c r="LKB74" s="264"/>
      <c r="LKC74" s="264"/>
      <c r="LKD74" s="264"/>
      <c r="LKE74" s="264"/>
      <c r="LKF74" s="264"/>
      <c r="LKG74" s="264"/>
      <c r="LKH74" s="264"/>
      <c r="LKI74" s="264"/>
      <c r="LKJ74" s="264"/>
      <c r="LKK74" s="264"/>
      <c r="LKL74" s="264"/>
      <c r="LKM74" s="264"/>
      <c r="LKN74" s="264"/>
      <c r="LKO74" s="264"/>
      <c r="LKP74" s="264"/>
      <c r="LKQ74" s="264"/>
      <c r="LKR74" s="264"/>
      <c r="LKS74" s="264"/>
      <c r="LKT74" s="264"/>
      <c r="LKU74" s="264"/>
      <c r="LKV74" s="264"/>
      <c r="LKW74" s="264"/>
      <c r="LKX74" s="264"/>
      <c r="LKY74" s="264"/>
      <c r="LKZ74" s="264"/>
      <c r="LLA74" s="264"/>
      <c r="LLB74" s="264"/>
      <c r="LLC74" s="264"/>
      <c r="LLD74" s="264"/>
      <c r="LLE74" s="264"/>
      <c r="LLF74" s="264"/>
      <c r="LLG74" s="264"/>
      <c r="LLH74" s="264"/>
      <c r="LLI74" s="264"/>
      <c r="LLJ74" s="264"/>
      <c r="LLK74" s="264"/>
      <c r="LLL74" s="264"/>
      <c r="LLM74" s="264"/>
      <c r="LLN74" s="264"/>
      <c r="LLO74" s="264"/>
      <c r="LLP74" s="264"/>
      <c r="LLQ74" s="264"/>
      <c r="LLR74" s="264"/>
      <c r="LLS74" s="264"/>
      <c r="LLT74" s="264"/>
      <c r="LLU74" s="264"/>
      <c r="LLV74" s="264"/>
      <c r="LLW74" s="264"/>
      <c r="LLX74" s="264"/>
      <c r="LLY74" s="264"/>
      <c r="LLZ74" s="264"/>
      <c r="LMA74" s="264"/>
      <c r="LMB74" s="264"/>
      <c r="LMC74" s="264"/>
      <c r="LMD74" s="264"/>
      <c r="LME74" s="264"/>
      <c r="LMF74" s="264"/>
      <c r="LMG74" s="264"/>
      <c r="LMH74" s="264"/>
      <c r="LMI74" s="264"/>
      <c r="LMJ74" s="264"/>
      <c r="LMK74" s="264"/>
      <c r="LML74" s="264"/>
      <c r="LMM74" s="264"/>
      <c r="LMN74" s="264"/>
      <c r="LMO74" s="264"/>
      <c r="LMP74" s="264"/>
      <c r="LMQ74" s="264"/>
      <c r="LMR74" s="264"/>
      <c r="LMS74" s="264"/>
      <c r="LMT74" s="264"/>
      <c r="LMU74" s="264"/>
      <c r="LMV74" s="264"/>
      <c r="LMW74" s="264"/>
      <c r="LMX74" s="264"/>
      <c r="LMY74" s="264"/>
      <c r="LMZ74" s="264"/>
      <c r="LNA74" s="264"/>
      <c r="LNB74" s="264"/>
      <c r="LNC74" s="264"/>
      <c r="LND74" s="264"/>
      <c r="LNE74" s="264"/>
      <c r="LNF74" s="264"/>
      <c r="LNG74" s="264"/>
      <c r="LNH74" s="264"/>
      <c r="LNI74" s="264"/>
      <c r="LNJ74" s="264"/>
      <c r="LNK74" s="264"/>
      <c r="LNL74" s="264"/>
      <c r="LNM74" s="264"/>
      <c r="LNN74" s="264"/>
      <c r="LNO74" s="264"/>
      <c r="LNP74" s="264"/>
      <c r="LNQ74" s="264"/>
      <c r="LNR74" s="264"/>
      <c r="LNS74" s="264"/>
      <c r="LNT74" s="264"/>
      <c r="LNU74" s="264"/>
      <c r="LNV74" s="264"/>
      <c r="LNW74" s="264"/>
      <c r="LNX74" s="264"/>
      <c r="LNY74" s="264"/>
      <c r="LNZ74" s="264"/>
      <c r="LOA74" s="264"/>
      <c r="LOB74" s="264"/>
      <c r="LOC74" s="264"/>
      <c r="LOD74" s="264"/>
      <c r="LOE74" s="264"/>
      <c r="LOF74" s="264"/>
      <c r="LOG74" s="264"/>
      <c r="LOH74" s="264"/>
      <c r="LOI74" s="264"/>
      <c r="LOJ74" s="264"/>
      <c r="LOK74" s="264"/>
      <c r="LOL74" s="264"/>
      <c r="LOM74" s="264"/>
      <c r="LON74" s="264"/>
      <c r="LOO74" s="264"/>
      <c r="LOP74" s="264"/>
      <c r="LOQ74" s="264"/>
      <c r="LOR74" s="264"/>
      <c r="LOS74" s="264"/>
      <c r="LOT74" s="264"/>
      <c r="LOU74" s="264"/>
      <c r="LOV74" s="264"/>
      <c r="LOW74" s="264"/>
      <c r="LOX74" s="264"/>
      <c r="LOY74" s="264"/>
      <c r="LOZ74" s="264"/>
      <c r="LPA74" s="264"/>
      <c r="LPB74" s="264"/>
      <c r="LPC74" s="264"/>
      <c r="LPD74" s="264"/>
      <c r="LPE74" s="264"/>
      <c r="LPF74" s="264"/>
      <c r="LPG74" s="264"/>
      <c r="LPH74" s="264"/>
      <c r="LPI74" s="264"/>
      <c r="LPJ74" s="264"/>
      <c r="LPK74" s="264"/>
      <c r="LPL74" s="264"/>
      <c r="LPM74" s="264"/>
      <c r="LPN74" s="264"/>
      <c r="LPO74" s="264"/>
      <c r="LPP74" s="264"/>
      <c r="LPQ74" s="264"/>
      <c r="LPR74" s="264"/>
      <c r="LPS74" s="264"/>
      <c r="LPT74" s="264"/>
      <c r="LPU74" s="264"/>
      <c r="LPV74" s="264"/>
      <c r="LPW74" s="264"/>
      <c r="LPX74" s="264"/>
      <c r="LPY74" s="264"/>
      <c r="LPZ74" s="264"/>
      <c r="LQA74" s="264"/>
      <c r="LQB74" s="264"/>
      <c r="LQC74" s="264"/>
      <c r="LQD74" s="264"/>
      <c r="LQE74" s="264"/>
      <c r="LQF74" s="264"/>
      <c r="LQG74" s="264"/>
      <c r="LQH74" s="264"/>
      <c r="LQI74" s="264"/>
      <c r="LQJ74" s="264"/>
      <c r="LQK74" s="264"/>
      <c r="LQL74" s="264"/>
      <c r="LQM74" s="264"/>
      <c r="LQN74" s="264"/>
      <c r="LQO74" s="264"/>
      <c r="LQP74" s="264"/>
      <c r="LQQ74" s="264"/>
      <c r="LQR74" s="264"/>
      <c r="LQS74" s="264"/>
      <c r="LQT74" s="264"/>
      <c r="LQU74" s="264"/>
      <c r="LQV74" s="264"/>
      <c r="LQW74" s="264"/>
      <c r="LQX74" s="264"/>
      <c r="LQY74" s="264"/>
      <c r="LQZ74" s="264"/>
      <c r="LRA74" s="264"/>
      <c r="LRB74" s="264"/>
      <c r="LRC74" s="264"/>
      <c r="LRD74" s="264"/>
      <c r="LRE74" s="264"/>
      <c r="LRF74" s="264"/>
      <c r="LRG74" s="264"/>
      <c r="LRH74" s="264"/>
      <c r="LRI74" s="264"/>
      <c r="LRJ74" s="264"/>
      <c r="LRK74" s="264"/>
      <c r="LRL74" s="264"/>
      <c r="LRM74" s="264"/>
      <c r="LRN74" s="264"/>
      <c r="LRO74" s="264"/>
      <c r="LRP74" s="264"/>
      <c r="LRQ74" s="264"/>
      <c r="LRR74" s="264"/>
      <c r="LRS74" s="264"/>
      <c r="LRT74" s="264"/>
      <c r="LRU74" s="264"/>
      <c r="LRV74" s="264"/>
      <c r="LRW74" s="264"/>
      <c r="LRX74" s="264"/>
      <c r="LRY74" s="264"/>
      <c r="LRZ74" s="264"/>
      <c r="LSA74" s="264"/>
      <c r="LSB74" s="264"/>
      <c r="LSC74" s="264"/>
      <c r="LSD74" s="264"/>
      <c r="LSE74" s="264"/>
      <c r="LSF74" s="264"/>
      <c r="LSG74" s="264"/>
      <c r="LSH74" s="264"/>
      <c r="LSI74" s="264"/>
      <c r="LSJ74" s="264"/>
      <c r="LSK74" s="264"/>
      <c r="LSL74" s="264"/>
      <c r="LSM74" s="264"/>
      <c r="LSN74" s="264"/>
      <c r="LSO74" s="264"/>
      <c r="LSP74" s="264"/>
      <c r="LSQ74" s="264"/>
      <c r="LSR74" s="264"/>
      <c r="LSS74" s="264"/>
      <c r="LST74" s="264"/>
      <c r="LSU74" s="264"/>
      <c r="LSV74" s="264"/>
      <c r="LSW74" s="264"/>
      <c r="LSX74" s="264"/>
      <c r="LSY74" s="264"/>
      <c r="LSZ74" s="264"/>
      <c r="LTA74" s="264"/>
      <c r="LTB74" s="264"/>
      <c r="LTC74" s="264"/>
      <c r="LTD74" s="264"/>
      <c r="LTE74" s="264"/>
      <c r="LTF74" s="264"/>
      <c r="LTG74" s="264"/>
      <c r="LTH74" s="264"/>
      <c r="LTI74" s="264"/>
      <c r="LTJ74" s="264"/>
      <c r="LTK74" s="264"/>
      <c r="LTL74" s="264"/>
      <c r="LTM74" s="264"/>
      <c r="LTN74" s="264"/>
      <c r="LTO74" s="264"/>
      <c r="LTP74" s="264"/>
      <c r="LTQ74" s="264"/>
      <c r="LTR74" s="264"/>
      <c r="LTS74" s="264"/>
      <c r="LTT74" s="264"/>
      <c r="LTU74" s="264"/>
      <c r="LTV74" s="264"/>
      <c r="LTW74" s="264"/>
      <c r="LTX74" s="264"/>
      <c r="LTY74" s="264"/>
      <c r="LTZ74" s="264"/>
      <c r="LUA74" s="264"/>
      <c r="LUB74" s="264"/>
      <c r="LUC74" s="264"/>
      <c r="LUD74" s="264"/>
      <c r="LUE74" s="264"/>
      <c r="LUF74" s="264"/>
      <c r="LUG74" s="264"/>
      <c r="LUH74" s="264"/>
      <c r="LUI74" s="264"/>
      <c r="LUJ74" s="264"/>
      <c r="LUK74" s="264"/>
      <c r="LUL74" s="264"/>
      <c r="LUM74" s="264"/>
      <c r="LUN74" s="264"/>
      <c r="LUO74" s="264"/>
      <c r="LUP74" s="264"/>
      <c r="LUQ74" s="264"/>
      <c r="LUR74" s="264"/>
      <c r="LUS74" s="264"/>
      <c r="LUT74" s="264"/>
      <c r="LUU74" s="264"/>
      <c r="LUV74" s="264"/>
      <c r="LUW74" s="264"/>
      <c r="LUX74" s="264"/>
      <c r="LUY74" s="264"/>
      <c r="LUZ74" s="264"/>
      <c r="LVA74" s="264"/>
      <c r="LVB74" s="264"/>
      <c r="LVC74" s="264"/>
      <c r="LVD74" s="264"/>
      <c r="LVE74" s="264"/>
      <c r="LVF74" s="264"/>
      <c r="LVG74" s="264"/>
      <c r="LVH74" s="264"/>
      <c r="LVI74" s="264"/>
      <c r="LVJ74" s="264"/>
      <c r="LVK74" s="264"/>
      <c r="LVL74" s="264"/>
      <c r="LVM74" s="264"/>
      <c r="LVN74" s="264"/>
      <c r="LVO74" s="264"/>
      <c r="LVP74" s="264"/>
      <c r="LVQ74" s="264"/>
      <c r="LVR74" s="264"/>
      <c r="LVS74" s="264"/>
      <c r="LVT74" s="264"/>
      <c r="LVU74" s="264"/>
      <c r="LVV74" s="264"/>
      <c r="LVW74" s="264"/>
      <c r="LVX74" s="264"/>
      <c r="LVY74" s="264"/>
      <c r="LVZ74" s="264"/>
      <c r="LWA74" s="264"/>
      <c r="LWB74" s="264"/>
      <c r="LWC74" s="264"/>
      <c r="LWD74" s="264"/>
      <c r="LWE74" s="264"/>
      <c r="LWF74" s="264"/>
      <c r="LWG74" s="264"/>
      <c r="LWH74" s="264"/>
      <c r="LWI74" s="264"/>
      <c r="LWJ74" s="264"/>
      <c r="LWK74" s="264"/>
      <c r="LWL74" s="264"/>
      <c r="LWM74" s="264"/>
      <c r="LWN74" s="264"/>
      <c r="LWO74" s="264"/>
      <c r="LWP74" s="264"/>
      <c r="LWQ74" s="264"/>
      <c r="LWR74" s="264"/>
      <c r="LWS74" s="264"/>
      <c r="LWT74" s="264"/>
      <c r="LWU74" s="264"/>
      <c r="LWV74" s="264"/>
      <c r="LWW74" s="264"/>
      <c r="LWX74" s="264"/>
      <c r="LWY74" s="264"/>
      <c r="LWZ74" s="264"/>
      <c r="LXA74" s="264"/>
      <c r="LXB74" s="264"/>
      <c r="LXC74" s="264"/>
      <c r="LXD74" s="264"/>
      <c r="LXE74" s="264"/>
      <c r="LXF74" s="264"/>
      <c r="LXG74" s="264"/>
      <c r="LXH74" s="264"/>
      <c r="LXI74" s="264"/>
      <c r="LXJ74" s="264"/>
      <c r="LXK74" s="264"/>
      <c r="LXL74" s="264"/>
      <c r="LXM74" s="264"/>
      <c r="LXN74" s="264"/>
      <c r="LXO74" s="264"/>
      <c r="LXP74" s="264"/>
      <c r="LXQ74" s="264"/>
      <c r="LXR74" s="264"/>
      <c r="LXS74" s="264"/>
      <c r="LXT74" s="264"/>
      <c r="LXU74" s="264"/>
      <c r="LXV74" s="264"/>
      <c r="LXW74" s="264"/>
      <c r="LXX74" s="264"/>
      <c r="LXY74" s="264"/>
      <c r="LXZ74" s="264"/>
      <c r="LYA74" s="264"/>
      <c r="LYB74" s="264"/>
      <c r="LYC74" s="264"/>
      <c r="LYD74" s="264"/>
      <c r="LYE74" s="264"/>
      <c r="LYF74" s="264"/>
      <c r="LYG74" s="264"/>
      <c r="LYH74" s="264"/>
      <c r="LYI74" s="264"/>
      <c r="LYJ74" s="264"/>
      <c r="LYK74" s="264"/>
      <c r="LYL74" s="264"/>
      <c r="LYM74" s="264"/>
      <c r="LYN74" s="264"/>
      <c r="LYO74" s="264"/>
      <c r="LYP74" s="264"/>
      <c r="LYQ74" s="264"/>
      <c r="LYR74" s="264"/>
      <c r="LYS74" s="264"/>
      <c r="LYT74" s="264"/>
      <c r="LYU74" s="264"/>
      <c r="LYV74" s="264"/>
      <c r="LYW74" s="264"/>
      <c r="LYX74" s="264"/>
      <c r="LYY74" s="264"/>
      <c r="LYZ74" s="264"/>
      <c r="LZA74" s="264"/>
      <c r="LZB74" s="264"/>
      <c r="LZC74" s="264"/>
      <c r="LZD74" s="264"/>
      <c r="LZE74" s="264"/>
      <c r="LZF74" s="264"/>
      <c r="LZG74" s="264"/>
      <c r="LZH74" s="264"/>
      <c r="LZI74" s="264"/>
      <c r="LZJ74" s="264"/>
      <c r="LZK74" s="264"/>
      <c r="LZL74" s="264"/>
      <c r="LZM74" s="264"/>
      <c r="LZN74" s="264"/>
      <c r="LZO74" s="264"/>
      <c r="LZP74" s="264"/>
      <c r="LZQ74" s="264"/>
      <c r="LZR74" s="264"/>
      <c r="LZS74" s="264"/>
      <c r="LZT74" s="264"/>
      <c r="LZU74" s="264"/>
      <c r="LZV74" s="264"/>
      <c r="LZW74" s="264"/>
      <c r="LZX74" s="264"/>
      <c r="LZY74" s="264"/>
      <c r="LZZ74" s="264"/>
      <c r="MAA74" s="264"/>
      <c r="MAB74" s="264"/>
      <c r="MAC74" s="264"/>
      <c r="MAD74" s="264"/>
      <c r="MAE74" s="264"/>
      <c r="MAF74" s="264"/>
      <c r="MAG74" s="264"/>
      <c r="MAH74" s="264"/>
      <c r="MAI74" s="264"/>
      <c r="MAJ74" s="264"/>
      <c r="MAK74" s="264"/>
      <c r="MAL74" s="264"/>
      <c r="MAM74" s="264"/>
      <c r="MAN74" s="264"/>
      <c r="MAO74" s="264"/>
      <c r="MAP74" s="264"/>
      <c r="MAQ74" s="264"/>
      <c r="MAR74" s="264"/>
      <c r="MAS74" s="264"/>
      <c r="MAT74" s="264"/>
      <c r="MAU74" s="264"/>
      <c r="MAV74" s="264"/>
      <c r="MAW74" s="264"/>
      <c r="MAX74" s="264"/>
      <c r="MAY74" s="264"/>
      <c r="MAZ74" s="264"/>
      <c r="MBA74" s="264"/>
      <c r="MBB74" s="264"/>
      <c r="MBC74" s="264"/>
      <c r="MBD74" s="264"/>
      <c r="MBE74" s="264"/>
      <c r="MBF74" s="264"/>
      <c r="MBG74" s="264"/>
      <c r="MBH74" s="264"/>
      <c r="MBI74" s="264"/>
      <c r="MBJ74" s="264"/>
      <c r="MBK74" s="264"/>
      <c r="MBL74" s="264"/>
      <c r="MBM74" s="264"/>
      <c r="MBN74" s="264"/>
      <c r="MBO74" s="264"/>
      <c r="MBP74" s="264"/>
      <c r="MBQ74" s="264"/>
      <c r="MBR74" s="264"/>
      <c r="MBS74" s="264"/>
      <c r="MBT74" s="264"/>
      <c r="MBU74" s="264"/>
      <c r="MBV74" s="264"/>
      <c r="MBW74" s="264"/>
      <c r="MBX74" s="264"/>
      <c r="MBY74" s="264"/>
      <c r="MBZ74" s="264"/>
      <c r="MCA74" s="264"/>
      <c r="MCB74" s="264"/>
      <c r="MCC74" s="264"/>
      <c r="MCD74" s="264"/>
      <c r="MCE74" s="264"/>
      <c r="MCF74" s="264"/>
      <c r="MCG74" s="264"/>
      <c r="MCH74" s="264"/>
      <c r="MCI74" s="264"/>
      <c r="MCJ74" s="264"/>
      <c r="MCK74" s="264"/>
      <c r="MCL74" s="264"/>
      <c r="MCM74" s="264"/>
      <c r="MCN74" s="264"/>
      <c r="MCO74" s="264"/>
      <c r="MCP74" s="264"/>
      <c r="MCQ74" s="264"/>
      <c r="MCR74" s="264"/>
      <c r="MCS74" s="264"/>
      <c r="MCT74" s="264"/>
      <c r="MCU74" s="264"/>
      <c r="MCV74" s="264"/>
      <c r="MCW74" s="264"/>
      <c r="MCX74" s="264"/>
      <c r="MCY74" s="264"/>
      <c r="MCZ74" s="264"/>
      <c r="MDA74" s="264"/>
      <c r="MDB74" s="264"/>
      <c r="MDC74" s="264"/>
      <c r="MDD74" s="264"/>
      <c r="MDE74" s="264"/>
      <c r="MDF74" s="264"/>
      <c r="MDG74" s="264"/>
      <c r="MDH74" s="264"/>
      <c r="MDI74" s="264"/>
      <c r="MDJ74" s="264"/>
      <c r="MDK74" s="264"/>
      <c r="MDL74" s="264"/>
      <c r="MDM74" s="264"/>
      <c r="MDN74" s="264"/>
      <c r="MDO74" s="264"/>
      <c r="MDP74" s="264"/>
      <c r="MDQ74" s="264"/>
      <c r="MDR74" s="264"/>
      <c r="MDS74" s="264"/>
      <c r="MDT74" s="264"/>
      <c r="MDU74" s="264"/>
      <c r="MDV74" s="264"/>
      <c r="MDW74" s="264"/>
      <c r="MDX74" s="264"/>
      <c r="MDY74" s="264"/>
      <c r="MDZ74" s="264"/>
      <c r="MEA74" s="264"/>
      <c r="MEB74" s="264"/>
      <c r="MEC74" s="264"/>
      <c r="MED74" s="264"/>
      <c r="MEE74" s="264"/>
      <c r="MEF74" s="264"/>
      <c r="MEG74" s="264"/>
      <c r="MEH74" s="264"/>
      <c r="MEI74" s="264"/>
      <c r="MEJ74" s="264"/>
      <c r="MEK74" s="264"/>
      <c r="MEL74" s="264"/>
      <c r="MEM74" s="264"/>
      <c r="MEN74" s="264"/>
      <c r="MEO74" s="264"/>
      <c r="MEP74" s="264"/>
      <c r="MEQ74" s="264"/>
      <c r="MER74" s="264"/>
      <c r="MES74" s="264"/>
      <c r="MET74" s="264"/>
      <c r="MEU74" s="264"/>
      <c r="MEV74" s="264"/>
      <c r="MEW74" s="264"/>
      <c r="MEX74" s="264"/>
      <c r="MEY74" s="264"/>
      <c r="MEZ74" s="264"/>
      <c r="MFA74" s="264"/>
      <c r="MFB74" s="264"/>
      <c r="MFC74" s="264"/>
      <c r="MFD74" s="264"/>
      <c r="MFE74" s="264"/>
      <c r="MFF74" s="264"/>
      <c r="MFG74" s="264"/>
      <c r="MFH74" s="264"/>
      <c r="MFI74" s="264"/>
      <c r="MFJ74" s="264"/>
      <c r="MFK74" s="264"/>
      <c r="MFL74" s="264"/>
      <c r="MFM74" s="264"/>
      <c r="MFN74" s="264"/>
      <c r="MFO74" s="264"/>
      <c r="MFP74" s="264"/>
      <c r="MFQ74" s="264"/>
      <c r="MFR74" s="264"/>
      <c r="MFS74" s="264"/>
      <c r="MFT74" s="264"/>
      <c r="MFU74" s="264"/>
      <c r="MFV74" s="264"/>
      <c r="MFW74" s="264"/>
      <c r="MFX74" s="264"/>
      <c r="MFY74" s="264"/>
      <c r="MFZ74" s="264"/>
      <c r="MGA74" s="264"/>
      <c r="MGB74" s="264"/>
      <c r="MGC74" s="264"/>
      <c r="MGD74" s="264"/>
      <c r="MGE74" s="264"/>
      <c r="MGF74" s="264"/>
      <c r="MGG74" s="264"/>
      <c r="MGH74" s="264"/>
      <c r="MGI74" s="264"/>
      <c r="MGJ74" s="264"/>
      <c r="MGK74" s="264"/>
      <c r="MGL74" s="264"/>
      <c r="MGM74" s="264"/>
      <c r="MGN74" s="264"/>
      <c r="MGO74" s="264"/>
      <c r="MGP74" s="264"/>
      <c r="MGQ74" s="264"/>
      <c r="MGR74" s="264"/>
      <c r="MGS74" s="264"/>
      <c r="MGT74" s="264"/>
      <c r="MGU74" s="264"/>
      <c r="MGV74" s="264"/>
      <c r="MGW74" s="264"/>
      <c r="MGX74" s="264"/>
      <c r="MGY74" s="264"/>
      <c r="MGZ74" s="264"/>
      <c r="MHA74" s="264"/>
      <c r="MHB74" s="264"/>
      <c r="MHC74" s="264"/>
      <c r="MHD74" s="264"/>
      <c r="MHE74" s="264"/>
      <c r="MHF74" s="264"/>
      <c r="MHG74" s="264"/>
      <c r="MHH74" s="264"/>
      <c r="MHI74" s="264"/>
      <c r="MHJ74" s="264"/>
      <c r="MHK74" s="264"/>
      <c r="MHL74" s="264"/>
      <c r="MHM74" s="264"/>
      <c r="MHN74" s="264"/>
      <c r="MHO74" s="264"/>
      <c r="MHP74" s="264"/>
      <c r="MHQ74" s="264"/>
      <c r="MHR74" s="264"/>
      <c r="MHS74" s="264"/>
      <c r="MHT74" s="264"/>
      <c r="MHU74" s="264"/>
      <c r="MHV74" s="264"/>
      <c r="MHW74" s="264"/>
      <c r="MHX74" s="264"/>
      <c r="MHY74" s="264"/>
      <c r="MHZ74" s="264"/>
      <c r="MIA74" s="264"/>
      <c r="MIB74" s="264"/>
      <c r="MIC74" s="264"/>
      <c r="MID74" s="264"/>
      <c r="MIE74" s="264"/>
      <c r="MIF74" s="264"/>
      <c r="MIG74" s="264"/>
      <c r="MIH74" s="264"/>
      <c r="MII74" s="264"/>
      <c r="MIJ74" s="264"/>
      <c r="MIK74" s="264"/>
      <c r="MIL74" s="264"/>
      <c r="MIM74" s="264"/>
      <c r="MIN74" s="264"/>
      <c r="MIO74" s="264"/>
      <c r="MIP74" s="264"/>
      <c r="MIQ74" s="264"/>
      <c r="MIR74" s="264"/>
      <c r="MIS74" s="264"/>
      <c r="MIT74" s="264"/>
      <c r="MIU74" s="264"/>
      <c r="MIV74" s="264"/>
      <c r="MIW74" s="264"/>
      <c r="MIX74" s="264"/>
      <c r="MIY74" s="264"/>
      <c r="MIZ74" s="264"/>
      <c r="MJA74" s="264"/>
      <c r="MJB74" s="264"/>
      <c r="MJC74" s="264"/>
      <c r="MJD74" s="264"/>
      <c r="MJE74" s="264"/>
      <c r="MJF74" s="264"/>
      <c r="MJG74" s="264"/>
      <c r="MJH74" s="264"/>
      <c r="MJI74" s="264"/>
      <c r="MJJ74" s="264"/>
      <c r="MJK74" s="264"/>
      <c r="MJL74" s="264"/>
      <c r="MJM74" s="264"/>
      <c r="MJN74" s="264"/>
      <c r="MJO74" s="264"/>
      <c r="MJP74" s="264"/>
      <c r="MJQ74" s="264"/>
      <c r="MJR74" s="264"/>
      <c r="MJS74" s="264"/>
      <c r="MJT74" s="264"/>
      <c r="MJU74" s="264"/>
      <c r="MJV74" s="264"/>
      <c r="MJW74" s="264"/>
      <c r="MJX74" s="264"/>
      <c r="MJY74" s="264"/>
      <c r="MJZ74" s="264"/>
      <c r="MKA74" s="264"/>
      <c r="MKB74" s="264"/>
      <c r="MKC74" s="264"/>
      <c r="MKD74" s="264"/>
      <c r="MKE74" s="264"/>
      <c r="MKF74" s="264"/>
      <c r="MKG74" s="264"/>
      <c r="MKH74" s="264"/>
      <c r="MKI74" s="264"/>
      <c r="MKJ74" s="264"/>
      <c r="MKK74" s="264"/>
      <c r="MKL74" s="264"/>
      <c r="MKM74" s="264"/>
      <c r="MKN74" s="264"/>
      <c r="MKO74" s="264"/>
      <c r="MKP74" s="264"/>
      <c r="MKQ74" s="264"/>
      <c r="MKR74" s="264"/>
      <c r="MKS74" s="264"/>
      <c r="MKT74" s="264"/>
      <c r="MKU74" s="264"/>
      <c r="MKV74" s="264"/>
      <c r="MKW74" s="264"/>
      <c r="MKX74" s="264"/>
      <c r="MKY74" s="264"/>
      <c r="MKZ74" s="264"/>
      <c r="MLA74" s="264"/>
      <c r="MLB74" s="264"/>
      <c r="MLC74" s="264"/>
      <c r="MLD74" s="264"/>
      <c r="MLE74" s="264"/>
      <c r="MLF74" s="264"/>
      <c r="MLG74" s="264"/>
      <c r="MLH74" s="264"/>
      <c r="MLI74" s="264"/>
      <c r="MLJ74" s="264"/>
      <c r="MLK74" s="264"/>
      <c r="MLL74" s="264"/>
      <c r="MLM74" s="264"/>
      <c r="MLN74" s="264"/>
      <c r="MLO74" s="264"/>
      <c r="MLP74" s="264"/>
      <c r="MLQ74" s="264"/>
      <c r="MLR74" s="264"/>
      <c r="MLS74" s="264"/>
      <c r="MLT74" s="264"/>
      <c r="MLU74" s="264"/>
      <c r="MLV74" s="264"/>
      <c r="MLW74" s="264"/>
      <c r="MLX74" s="264"/>
      <c r="MLY74" s="264"/>
      <c r="MLZ74" s="264"/>
      <c r="MMA74" s="264"/>
      <c r="MMB74" s="264"/>
      <c r="MMC74" s="264"/>
      <c r="MMD74" s="264"/>
      <c r="MME74" s="264"/>
      <c r="MMF74" s="264"/>
      <c r="MMG74" s="264"/>
      <c r="MMH74" s="264"/>
      <c r="MMI74" s="264"/>
      <c r="MMJ74" s="264"/>
      <c r="MMK74" s="264"/>
      <c r="MML74" s="264"/>
      <c r="MMM74" s="264"/>
      <c r="MMN74" s="264"/>
      <c r="MMO74" s="264"/>
      <c r="MMP74" s="264"/>
      <c r="MMQ74" s="264"/>
      <c r="MMR74" s="264"/>
      <c r="MMS74" s="264"/>
      <c r="MMT74" s="264"/>
      <c r="MMU74" s="264"/>
      <c r="MMV74" s="264"/>
      <c r="MMW74" s="264"/>
      <c r="MMX74" s="264"/>
      <c r="MMY74" s="264"/>
      <c r="MMZ74" s="264"/>
      <c r="MNA74" s="264"/>
      <c r="MNB74" s="264"/>
      <c r="MNC74" s="264"/>
      <c r="MND74" s="264"/>
      <c r="MNE74" s="264"/>
      <c r="MNF74" s="264"/>
      <c r="MNG74" s="264"/>
      <c r="MNH74" s="264"/>
      <c r="MNI74" s="264"/>
      <c r="MNJ74" s="264"/>
      <c r="MNK74" s="264"/>
      <c r="MNL74" s="264"/>
      <c r="MNM74" s="264"/>
      <c r="MNN74" s="264"/>
      <c r="MNO74" s="264"/>
      <c r="MNP74" s="264"/>
      <c r="MNQ74" s="264"/>
      <c r="MNR74" s="264"/>
      <c r="MNS74" s="264"/>
      <c r="MNT74" s="264"/>
      <c r="MNU74" s="264"/>
      <c r="MNV74" s="264"/>
      <c r="MNW74" s="264"/>
      <c r="MNX74" s="264"/>
      <c r="MNY74" s="264"/>
      <c r="MNZ74" s="264"/>
      <c r="MOA74" s="264"/>
      <c r="MOB74" s="264"/>
      <c r="MOC74" s="264"/>
      <c r="MOD74" s="264"/>
      <c r="MOE74" s="264"/>
      <c r="MOF74" s="264"/>
      <c r="MOG74" s="264"/>
      <c r="MOH74" s="264"/>
      <c r="MOI74" s="264"/>
      <c r="MOJ74" s="264"/>
      <c r="MOK74" s="264"/>
      <c r="MOL74" s="264"/>
      <c r="MOM74" s="264"/>
      <c r="MON74" s="264"/>
      <c r="MOO74" s="264"/>
      <c r="MOP74" s="264"/>
      <c r="MOQ74" s="264"/>
      <c r="MOR74" s="264"/>
      <c r="MOS74" s="264"/>
      <c r="MOT74" s="264"/>
      <c r="MOU74" s="264"/>
      <c r="MOV74" s="264"/>
      <c r="MOW74" s="264"/>
      <c r="MOX74" s="264"/>
      <c r="MOY74" s="264"/>
      <c r="MOZ74" s="264"/>
      <c r="MPA74" s="264"/>
      <c r="MPB74" s="264"/>
      <c r="MPC74" s="264"/>
      <c r="MPD74" s="264"/>
      <c r="MPE74" s="264"/>
      <c r="MPF74" s="264"/>
      <c r="MPG74" s="264"/>
      <c r="MPH74" s="264"/>
      <c r="MPI74" s="264"/>
      <c r="MPJ74" s="264"/>
      <c r="MPK74" s="264"/>
      <c r="MPL74" s="264"/>
      <c r="MPM74" s="264"/>
      <c r="MPN74" s="264"/>
      <c r="MPO74" s="264"/>
      <c r="MPP74" s="264"/>
      <c r="MPQ74" s="264"/>
      <c r="MPR74" s="264"/>
      <c r="MPS74" s="264"/>
      <c r="MPT74" s="264"/>
      <c r="MPU74" s="264"/>
      <c r="MPV74" s="264"/>
      <c r="MPW74" s="264"/>
      <c r="MPX74" s="264"/>
      <c r="MPY74" s="264"/>
      <c r="MPZ74" s="264"/>
      <c r="MQA74" s="264"/>
      <c r="MQB74" s="264"/>
      <c r="MQC74" s="264"/>
      <c r="MQD74" s="264"/>
      <c r="MQE74" s="264"/>
      <c r="MQF74" s="264"/>
      <c r="MQG74" s="264"/>
      <c r="MQH74" s="264"/>
      <c r="MQI74" s="264"/>
      <c r="MQJ74" s="264"/>
      <c r="MQK74" s="264"/>
      <c r="MQL74" s="264"/>
      <c r="MQM74" s="264"/>
      <c r="MQN74" s="264"/>
      <c r="MQO74" s="264"/>
      <c r="MQP74" s="264"/>
      <c r="MQQ74" s="264"/>
      <c r="MQR74" s="264"/>
      <c r="MQS74" s="264"/>
      <c r="MQT74" s="264"/>
      <c r="MQU74" s="264"/>
      <c r="MQV74" s="264"/>
      <c r="MQW74" s="264"/>
      <c r="MQX74" s="264"/>
      <c r="MQY74" s="264"/>
      <c r="MQZ74" s="264"/>
      <c r="MRA74" s="264"/>
      <c r="MRB74" s="264"/>
      <c r="MRC74" s="264"/>
      <c r="MRD74" s="264"/>
      <c r="MRE74" s="264"/>
      <c r="MRF74" s="264"/>
      <c r="MRG74" s="264"/>
      <c r="MRH74" s="264"/>
      <c r="MRI74" s="264"/>
      <c r="MRJ74" s="264"/>
      <c r="MRK74" s="264"/>
      <c r="MRL74" s="264"/>
      <c r="MRM74" s="264"/>
      <c r="MRN74" s="264"/>
      <c r="MRO74" s="264"/>
      <c r="MRP74" s="264"/>
      <c r="MRQ74" s="264"/>
      <c r="MRR74" s="264"/>
      <c r="MRS74" s="264"/>
      <c r="MRT74" s="264"/>
      <c r="MRU74" s="264"/>
      <c r="MRV74" s="264"/>
      <c r="MRW74" s="264"/>
      <c r="MRX74" s="264"/>
      <c r="MRY74" s="264"/>
      <c r="MRZ74" s="264"/>
      <c r="MSA74" s="264"/>
      <c r="MSB74" s="264"/>
      <c r="MSC74" s="264"/>
      <c r="MSD74" s="264"/>
      <c r="MSE74" s="264"/>
      <c r="MSF74" s="264"/>
      <c r="MSG74" s="264"/>
      <c r="MSH74" s="264"/>
      <c r="MSI74" s="264"/>
      <c r="MSJ74" s="264"/>
      <c r="MSK74" s="264"/>
      <c r="MSL74" s="264"/>
      <c r="MSM74" s="264"/>
      <c r="MSN74" s="264"/>
      <c r="MSO74" s="264"/>
      <c r="MSP74" s="264"/>
      <c r="MSQ74" s="264"/>
      <c r="MSR74" s="264"/>
      <c r="MSS74" s="264"/>
      <c r="MST74" s="264"/>
      <c r="MSU74" s="264"/>
      <c r="MSV74" s="264"/>
      <c r="MSW74" s="264"/>
      <c r="MSX74" s="264"/>
      <c r="MSY74" s="264"/>
      <c r="MSZ74" s="264"/>
      <c r="MTA74" s="264"/>
      <c r="MTB74" s="264"/>
      <c r="MTC74" s="264"/>
      <c r="MTD74" s="264"/>
      <c r="MTE74" s="264"/>
      <c r="MTF74" s="264"/>
      <c r="MTG74" s="264"/>
      <c r="MTH74" s="264"/>
      <c r="MTI74" s="264"/>
      <c r="MTJ74" s="264"/>
      <c r="MTK74" s="264"/>
      <c r="MTL74" s="264"/>
      <c r="MTM74" s="264"/>
      <c r="MTN74" s="264"/>
      <c r="MTO74" s="264"/>
      <c r="MTP74" s="264"/>
      <c r="MTQ74" s="264"/>
      <c r="MTR74" s="264"/>
      <c r="MTS74" s="264"/>
      <c r="MTT74" s="264"/>
      <c r="MTU74" s="264"/>
      <c r="MTV74" s="264"/>
      <c r="MTW74" s="264"/>
      <c r="MTX74" s="264"/>
      <c r="MTY74" s="264"/>
      <c r="MTZ74" s="264"/>
      <c r="MUA74" s="264"/>
      <c r="MUB74" s="264"/>
      <c r="MUC74" s="264"/>
      <c r="MUD74" s="264"/>
      <c r="MUE74" s="264"/>
      <c r="MUF74" s="264"/>
      <c r="MUG74" s="264"/>
      <c r="MUH74" s="264"/>
      <c r="MUI74" s="264"/>
      <c r="MUJ74" s="264"/>
      <c r="MUK74" s="264"/>
      <c r="MUL74" s="264"/>
      <c r="MUM74" s="264"/>
      <c r="MUN74" s="264"/>
      <c r="MUO74" s="264"/>
      <c r="MUP74" s="264"/>
      <c r="MUQ74" s="264"/>
      <c r="MUR74" s="264"/>
      <c r="MUS74" s="264"/>
      <c r="MUT74" s="264"/>
      <c r="MUU74" s="264"/>
      <c r="MUV74" s="264"/>
      <c r="MUW74" s="264"/>
      <c r="MUX74" s="264"/>
      <c r="MUY74" s="264"/>
      <c r="MUZ74" s="264"/>
      <c r="MVA74" s="264"/>
      <c r="MVB74" s="264"/>
      <c r="MVC74" s="264"/>
      <c r="MVD74" s="264"/>
      <c r="MVE74" s="264"/>
      <c r="MVF74" s="264"/>
      <c r="MVG74" s="264"/>
      <c r="MVH74" s="264"/>
      <c r="MVI74" s="264"/>
      <c r="MVJ74" s="264"/>
      <c r="MVK74" s="264"/>
      <c r="MVL74" s="264"/>
      <c r="MVM74" s="264"/>
      <c r="MVN74" s="264"/>
      <c r="MVO74" s="264"/>
      <c r="MVP74" s="264"/>
      <c r="MVQ74" s="264"/>
      <c r="MVR74" s="264"/>
      <c r="MVS74" s="264"/>
      <c r="MVT74" s="264"/>
      <c r="MVU74" s="264"/>
      <c r="MVV74" s="264"/>
      <c r="MVW74" s="264"/>
      <c r="MVX74" s="264"/>
      <c r="MVY74" s="264"/>
      <c r="MVZ74" s="264"/>
      <c r="MWA74" s="264"/>
      <c r="MWB74" s="264"/>
      <c r="MWC74" s="264"/>
      <c r="MWD74" s="264"/>
      <c r="MWE74" s="264"/>
      <c r="MWF74" s="264"/>
      <c r="MWG74" s="264"/>
      <c r="MWH74" s="264"/>
      <c r="MWI74" s="264"/>
      <c r="MWJ74" s="264"/>
      <c r="MWK74" s="264"/>
      <c r="MWL74" s="264"/>
      <c r="MWM74" s="264"/>
      <c r="MWN74" s="264"/>
      <c r="MWO74" s="264"/>
      <c r="MWP74" s="264"/>
      <c r="MWQ74" s="264"/>
      <c r="MWR74" s="264"/>
      <c r="MWS74" s="264"/>
      <c r="MWT74" s="264"/>
      <c r="MWU74" s="264"/>
      <c r="MWV74" s="264"/>
      <c r="MWW74" s="264"/>
      <c r="MWX74" s="264"/>
      <c r="MWY74" s="264"/>
      <c r="MWZ74" s="264"/>
      <c r="MXA74" s="264"/>
      <c r="MXB74" s="264"/>
      <c r="MXC74" s="264"/>
      <c r="MXD74" s="264"/>
      <c r="MXE74" s="264"/>
      <c r="MXF74" s="264"/>
      <c r="MXG74" s="264"/>
      <c r="MXH74" s="264"/>
      <c r="MXI74" s="264"/>
      <c r="MXJ74" s="264"/>
      <c r="MXK74" s="264"/>
      <c r="MXL74" s="264"/>
      <c r="MXM74" s="264"/>
      <c r="MXN74" s="264"/>
      <c r="MXO74" s="264"/>
      <c r="MXP74" s="264"/>
      <c r="MXQ74" s="264"/>
      <c r="MXR74" s="264"/>
      <c r="MXS74" s="264"/>
      <c r="MXT74" s="264"/>
      <c r="MXU74" s="264"/>
      <c r="MXV74" s="264"/>
      <c r="MXW74" s="264"/>
      <c r="MXX74" s="264"/>
      <c r="MXY74" s="264"/>
      <c r="MXZ74" s="264"/>
      <c r="MYA74" s="264"/>
      <c r="MYB74" s="264"/>
      <c r="MYC74" s="264"/>
      <c r="MYD74" s="264"/>
      <c r="MYE74" s="264"/>
      <c r="MYF74" s="264"/>
      <c r="MYG74" s="264"/>
      <c r="MYH74" s="264"/>
      <c r="MYI74" s="264"/>
      <c r="MYJ74" s="264"/>
      <c r="MYK74" s="264"/>
      <c r="MYL74" s="264"/>
      <c r="MYM74" s="264"/>
      <c r="MYN74" s="264"/>
      <c r="MYO74" s="264"/>
      <c r="MYP74" s="264"/>
      <c r="MYQ74" s="264"/>
      <c r="MYR74" s="264"/>
      <c r="MYS74" s="264"/>
      <c r="MYT74" s="264"/>
      <c r="MYU74" s="264"/>
      <c r="MYV74" s="264"/>
      <c r="MYW74" s="264"/>
      <c r="MYX74" s="264"/>
      <c r="MYY74" s="264"/>
      <c r="MYZ74" s="264"/>
      <c r="MZA74" s="264"/>
      <c r="MZB74" s="264"/>
      <c r="MZC74" s="264"/>
      <c r="MZD74" s="264"/>
      <c r="MZE74" s="264"/>
      <c r="MZF74" s="264"/>
      <c r="MZG74" s="264"/>
      <c r="MZH74" s="264"/>
      <c r="MZI74" s="264"/>
      <c r="MZJ74" s="264"/>
      <c r="MZK74" s="264"/>
      <c r="MZL74" s="264"/>
      <c r="MZM74" s="264"/>
      <c r="MZN74" s="264"/>
      <c r="MZO74" s="264"/>
      <c r="MZP74" s="264"/>
      <c r="MZQ74" s="264"/>
      <c r="MZR74" s="264"/>
      <c r="MZS74" s="264"/>
      <c r="MZT74" s="264"/>
      <c r="MZU74" s="264"/>
      <c r="MZV74" s="264"/>
      <c r="MZW74" s="264"/>
      <c r="MZX74" s="264"/>
      <c r="MZY74" s="264"/>
      <c r="MZZ74" s="264"/>
      <c r="NAA74" s="264"/>
      <c r="NAB74" s="264"/>
      <c r="NAC74" s="264"/>
      <c r="NAD74" s="264"/>
      <c r="NAE74" s="264"/>
      <c r="NAF74" s="264"/>
      <c r="NAG74" s="264"/>
      <c r="NAH74" s="264"/>
      <c r="NAI74" s="264"/>
      <c r="NAJ74" s="264"/>
      <c r="NAK74" s="264"/>
      <c r="NAL74" s="264"/>
      <c r="NAM74" s="264"/>
      <c r="NAN74" s="264"/>
      <c r="NAO74" s="264"/>
      <c r="NAP74" s="264"/>
      <c r="NAQ74" s="264"/>
      <c r="NAR74" s="264"/>
      <c r="NAS74" s="264"/>
      <c r="NAT74" s="264"/>
      <c r="NAU74" s="264"/>
      <c r="NAV74" s="264"/>
      <c r="NAW74" s="264"/>
      <c r="NAX74" s="264"/>
      <c r="NAY74" s="264"/>
      <c r="NAZ74" s="264"/>
      <c r="NBA74" s="264"/>
      <c r="NBB74" s="264"/>
      <c r="NBC74" s="264"/>
      <c r="NBD74" s="264"/>
      <c r="NBE74" s="264"/>
      <c r="NBF74" s="264"/>
      <c r="NBG74" s="264"/>
      <c r="NBH74" s="264"/>
      <c r="NBI74" s="264"/>
      <c r="NBJ74" s="264"/>
      <c r="NBK74" s="264"/>
      <c r="NBL74" s="264"/>
      <c r="NBM74" s="264"/>
      <c r="NBN74" s="264"/>
      <c r="NBO74" s="264"/>
      <c r="NBP74" s="264"/>
      <c r="NBQ74" s="264"/>
      <c r="NBR74" s="264"/>
      <c r="NBS74" s="264"/>
      <c r="NBT74" s="264"/>
      <c r="NBU74" s="264"/>
      <c r="NBV74" s="264"/>
      <c r="NBW74" s="264"/>
      <c r="NBX74" s="264"/>
      <c r="NBY74" s="264"/>
      <c r="NBZ74" s="264"/>
      <c r="NCA74" s="264"/>
      <c r="NCB74" s="264"/>
      <c r="NCC74" s="264"/>
      <c r="NCD74" s="264"/>
      <c r="NCE74" s="264"/>
      <c r="NCF74" s="264"/>
      <c r="NCG74" s="264"/>
      <c r="NCH74" s="264"/>
      <c r="NCI74" s="264"/>
      <c r="NCJ74" s="264"/>
      <c r="NCK74" s="264"/>
      <c r="NCL74" s="264"/>
      <c r="NCM74" s="264"/>
      <c r="NCN74" s="264"/>
      <c r="NCO74" s="264"/>
      <c r="NCP74" s="264"/>
      <c r="NCQ74" s="264"/>
      <c r="NCR74" s="264"/>
      <c r="NCS74" s="264"/>
      <c r="NCT74" s="264"/>
      <c r="NCU74" s="264"/>
      <c r="NCV74" s="264"/>
      <c r="NCW74" s="264"/>
      <c r="NCX74" s="264"/>
      <c r="NCY74" s="264"/>
      <c r="NCZ74" s="264"/>
      <c r="NDA74" s="264"/>
      <c r="NDB74" s="264"/>
      <c r="NDC74" s="264"/>
      <c r="NDD74" s="264"/>
      <c r="NDE74" s="264"/>
      <c r="NDF74" s="264"/>
      <c r="NDG74" s="264"/>
      <c r="NDH74" s="264"/>
      <c r="NDI74" s="264"/>
      <c r="NDJ74" s="264"/>
      <c r="NDK74" s="264"/>
      <c r="NDL74" s="264"/>
      <c r="NDM74" s="264"/>
      <c r="NDN74" s="264"/>
      <c r="NDO74" s="264"/>
      <c r="NDP74" s="264"/>
      <c r="NDQ74" s="264"/>
      <c r="NDR74" s="264"/>
      <c r="NDS74" s="264"/>
      <c r="NDT74" s="264"/>
      <c r="NDU74" s="264"/>
      <c r="NDV74" s="264"/>
      <c r="NDW74" s="264"/>
      <c r="NDX74" s="264"/>
      <c r="NDY74" s="264"/>
      <c r="NDZ74" s="264"/>
      <c r="NEA74" s="264"/>
      <c r="NEB74" s="264"/>
      <c r="NEC74" s="264"/>
      <c r="NED74" s="264"/>
      <c r="NEE74" s="264"/>
      <c r="NEF74" s="264"/>
      <c r="NEG74" s="264"/>
      <c r="NEH74" s="264"/>
      <c r="NEI74" s="264"/>
      <c r="NEJ74" s="264"/>
      <c r="NEK74" s="264"/>
      <c r="NEL74" s="264"/>
      <c r="NEM74" s="264"/>
      <c r="NEN74" s="264"/>
      <c r="NEO74" s="264"/>
      <c r="NEP74" s="264"/>
      <c r="NEQ74" s="264"/>
      <c r="NER74" s="264"/>
      <c r="NES74" s="264"/>
      <c r="NET74" s="264"/>
      <c r="NEU74" s="264"/>
      <c r="NEV74" s="264"/>
      <c r="NEW74" s="264"/>
      <c r="NEX74" s="264"/>
      <c r="NEY74" s="264"/>
      <c r="NEZ74" s="264"/>
      <c r="NFA74" s="264"/>
      <c r="NFB74" s="264"/>
      <c r="NFC74" s="264"/>
      <c r="NFD74" s="264"/>
      <c r="NFE74" s="264"/>
      <c r="NFF74" s="264"/>
      <c r="NFG74" s="264"/>
      <c r="NFH74" s="264"/>
      <c r="NFI74" s="264"/>
      <c r="NFJ74" s="264"/>
      <c r="NFK74" s="264"/>
      <c r="NFL74" s="264"/>
      <c r="NFM74" s="264"/>
      <c r="NFN74" s="264"/>
      <c r="NFO74" s="264"/>
      <c r="NFP74" s="264"/>
      <c r="NFQ74" s="264"/>
      <c r="NFR74" s="264"/>
      <c r="NFS74" s="264"/>
      <c r="NFT74" s="264"/>
      <c r="NFU74" s="264"/>
      <c r="NFV74" s="264"/>
      <c r="NFW74" s="264"/>
      <c r="NFX74" s="264"/>
      <c r="NFY74" s="264"/>
      <c r="NFZ74" s="264"/>
      <c r="NGA74" s="264"/>
      <c r="NGB74" s="264"/>
      <c r="NGC74" s="264"/>
      <c r="NGD74" s="264"/>
      <c r="NGE74" s="264"/>
      <c r="NGF74" s="264"/>
      <c r="NGG74" s="264"/>
      <c r="NGH74" s="264"/>
      <c r="NGI74" s="264"/>
      <c r="NGJ74" s="264"/>
      <c r="NGK74" s="264"/>
      <c r="NGL74" s="264"/>
      <c r="NGM74" s="264"/>
      <c r="NGN74" s="264"/>
      <c r="NGO74" s="264"/>
      <c r="NGP74" s="264"/>
      <c r="NGQ74" s="264"/>
      <c r="NGR74" s="264"/>
      <c r="NGS74" s="264"/>
      <c r="NGT74" s="264"/>
      <c r="NGU74" s="264"/>
      <c r="NGV74" s="264"/>
      <c r="NGW74" s="264"/>
      <c r="NGX74" s="264"/>
      <c r="NGY74" s="264"/>
      <c r="NGZ74" s="264"/>
      <c r="NHA74" s="264"/>
      <c r="NHB74" s="264"/>
      <c r="NHC74" s="264"/>
      <c r="NHD74" s="264"/>
      <c r="NHE74" s="264"/>
      <c r="NHF74" s="264"/>
      <c r="NHG74" s="264"/>
      <c r="NHH74" s="264"/>
      <c r="NHI74" s="264"/>
      <c r="NHJ74" s="264"/>
      <c r="NHK74" s="264"/>
      <c r="NHL74" s="264"/>
      <c r="NHM74" s="264"/>
      <c r="NHN74" s="264"/>
      <c r="NHO74" s="264"/>
      <c r="NHP74" s="264"/>
      <c r="NHQ74" s="264"/>
      <c r="NHR74" s="264"/>
      <c r="NHS74" s="264"/>
      <c r="NHT74" s="264"/>
      <c r="NHU74" s="264"/>
      <c r="NHV74" s="264"/>
      <c r="NHW74" s="264"/>
      <c r="NHX74" s="264"/>
      <c r="NHY74" s="264"/>
      <c r="NHZ74" s="264"/>
      <c r="NIA74" s="264"/>
      <c r="NIB74" s="264"/>
      <c r="NIC74" s="264"/>
      <c r="NID74" s="264"/>
      <c r="NIE74" s="264"/>
      <c r="NIF74" s="264"/>
      <c r="NIG74" s="264"/>
      <c r="NIH74" s="264"/>
      <c r="NII74" s="264"/>
      <c r="NIJ74" s="264"/>
      <c r="NIK74" s="264"/>
      <c r="NIL74" s="264"/>
      <c r="NIM74" s="264"/>
      <c r="NIN74" s="264"/>
      <c r="NIO74" s="264"/>
      <c r="NIP74" s="264"/>
      <c r="NIQ74" s="264"/>
      <c r="NIR74" s="264"/>
      <c r="NIS74" s="264"/>
      <c r="NIT74" s="264"/>
      <c r="NIU74" s="264"/>
      <c r="NIV74" s="264"/>
      <c r="NIW74" s="264"/>
      <c r="NIX74" s="264"/>
      <c r="NIY74" s="264"/>
      <c r="NIZ74" s="264"/>
      <c r="NJA74" s="264"/>
      <c r="NJB74" s="264"/>
      <c r="NJC74" s="264"/>
      <c r="NJD74" s="264"/>
      <c r="NJE74" s="264"/>
      <c r="NJF74" s="264"/>
      <c r="NJG74" s="264"/>
      <c r="NJH74" s="264"/>
      <c r="NJI74" s="264"/>
      <c r="NJJ74" s="264"/>
      <c r="NJK74" s="264"/>
      <c r="NJL74" s="264"/>
      <c r="NJM74" s="264"/>
      <c r="NJN74" s="264"/>
      <c r="NJO74" s="264"/>
      <c r="NJP74" s="264"/>
      <c r="NJQ74" s="264"/>
      <c r="NJR74" s="264"/>
      <c r="NJS74" s="264"/>
      <c r="NJT74" s="264"/>
      <c r="NJU74" s="264"/>
      <c r="NJV74" s="264"/>
      <c r="NJW74" s="264"/>
      <c r="NJX74" s="264"/>
      <c r="NJY74" s="264"/>
      <c r="NJZ74" s="264"/>
      <c r="NKA74" s="264"/>
      <c r="NKB74" s="264"/>
      <c r="NKC74" s="264"/>
      <c r="NKD74" s="264"/>
      <c r="NKE74" s="264"/>
      <c r="NKF74" s="264"/>
      <c r="NKG74" s="264"/>
      <c r="NKH74" s="264"/>
      <c r="NKI74" s="264"/>
      <c r="NKJ74" s="264"/>
      <c r="NKK74" s="264"/>
      <c r="NKL74" s="264"/>
      <c r="NKM74" s="264"/>
      <c r="NKN74" s="264"/>
      <c r="NKO74" s="264"/>
      <c r="NKP74" s="264"/>
      <c r="NKQ74" s="264"/>
      <c r="NKR74" s="264"/>
      <c r="NKS74" s="264"/>
      <c r="NKT74" s="264"/>
      <c r="NKU74" s="264"/>
      <c r="NKV74" s="264"/>
      <c r="NKW74" s="264"/>
      <c r="NKX74" s="264"/>
      <c r="NKY74" s="264"/>
      <c r="NKZ74" s="264"/>
      <c r="NLA74" s="264"/>
      <c r="NLB74" s="264"/>
      <c r="NLC74" s="264"/>
      <c r="NLD74" s="264"/>
      <c r="NLE74" s="264"/>
      <c r="NLF74" s="264"/>
      <c r="NLG74" s="264"/>
      <c r="NLH74" s="264"/>
      <c r="NLI74" s="264"/>
      <c r="NLJ74" s="264"/>
      <c r="NLK74" s="264"/>
      <c r="NLL74" s="264"/>
      <c r="NLM74" s="264"/>
      <c r="NLN74" s="264"/>
      <c r="NLO74" s="264"/>
      <c r="NLP74" s="264"/>
      <c r="NLQ74" s="264"/>
      <c r="NLR74" s="264"/>
      <c r="NLS74" s="264"/>
      <c r="NLT74" s="264"/>
      <c r="NLU74" s="264"/>
      <c r="NLV74" s="264"/>
      <c r="NLW74" s="264"/>
      <c r="NLX74" s="264"/>
      <c r="NLY74" s="264"/>
      <c r="NLZ74" s="264"/>
      <c r="NMA74" s="264"/>
      <c r="NMB74" s="264"/>
      <c r="NMC74" s="264"/>
      <c r="NMD74" s="264"/>
      <c r="NME74" s="264"/>
      <c r="NMF74" s="264"/>
      <c r="NMG74" s="264"/>
      <c r="NMH74" s="264"/>
      <c r="NMI74" s="264"/>
      <c r="NMJ74" s="264"/>
      <c r="NMK74" s="264"/>
      <c r="NML74" s="264"/>
      <c r="NMM74" s="264"/>
      <c r="NMN74" s="264"/>
      <c r="NMO74" s="264"/>
      <c r="NMP74" s="264"/>
      <c r="NMQ74" s="264"/>
      <c r="NMR74" s="264"/>
      <c r="NMS74" s="264"/>
      <c r="NMT74" s="264"/>
      <c r="NMU74" s="264"/>
      <c r="NMV74" s="264"/>
      <c r="NMW74" s="264"/>
      <c r="NMX74" s="264"/>
      <c r="NMY74" s="264"/>
      <c r="NMZ74" s="264"/>
      <c r="NNA74" s="264"/>
      <c r="NNB74" s="264"/>
      <c r="NNC74" s="264"/>
      <c r="NND74" s="264"/>
      <c r="NNE74" s="264"/>
      <c r="NNF74" s="264"/>
      <c r="NNG74" s="264"/>
      <c r="NNH74" s="264"/>
      <c r="NNI74" s="264"/>
      <c r="NNJ74" s="264"/>
      <c r="NNK74" s="264"/>
      <c r="NNL74" s="264"/>
      <c r="NNM74" s="264"/>
      <c r="NNN74" s="264"/>
      <c r="NNO74" s="264"/>
      <c r="NNP74" s="264"/>
      <c r="NNQ74" s="264"/>
      <c r="NNR74" s="264"/>
      <c r="NNS74" s="264"/>
      <c r="NNT74" s="264"/>
      <c r="NNU74" s="264"/>
      <c r="NNV74" s="264"/>
      <c r="NNW74" s="264"/>
      <c r="NNX74" s="264"/>
      <c r="NNY74" s="264"/>
      <c r="NNZ74" s="264"/>
      <c r="NOA74" s="264"/>
      <c r="NOB74" s="264"/>
      <c r="NOC74" s="264"/>
      <c r="NOD74" s="264"/>
      <c r="NOE74" s="264"/>
      <c r="NOF74" s="264"/>
      <c r="NOG74" s="264"/>
      <c r="NOH74" s="264"/>
      <c r="NOI74" s="264"/>
      <c r="NOJ74" s="264"/>
      <c r="NOK74" s="264"/>
      <c r="NOL74" s="264"/>
      <c r="NOM74" s="264"/>
      <c r="NON74" s="264"/>
      <c r="NOO74" s="264"/>
      <c r="NOP74" s="264"/>
      <c r="NOQ74" s="264"/>
      <c r="NOR74" s="264"/>
      <c r="NOS74" s="264"/>
      <c r="NOT74" s="264"/>
      <c r="NOU74" s="264"/>
      <c r="NOV74" s="264"/>
      <c r="NOW74" s="264"/>
      <c r="NOX74" s="264"/>
      <c r="NOY74" s="264"/>
      <c r="NOZ74" s="264"/>
      <c r="NPA74" s="264"/>
      <c r="NPB74" s="264"/>
      <c r="NPC74" s="264"/>
      <c r="NPD74" s="264"/>
      <c r="NPE74" s="264"/>
      <c r="NPF74" s="264"/>
      <c r="NPG74" s="264"/>
      <c r="NPH74" s="264"/>
      <c r="NPI74" s="264"/>
      <c r="NPJ74" s="264"/>
      <c r="NPK74" s="264"/>
      <c r="NPL74" s="264"/>
      <c r="NPM74" s="264"/>
      <c r="NPN74" s="264"/>
      <c r="NPO74" s="264"/>
      <c r="NPP74" s="264"/>
      <c r="NPQ74" s="264"/>
      <c r="NPR74" s="264"/>
      <c r="NPS74" s="264"/>
      <c r="NPT74" s="264"/>
      <c r="NPU74" s="264"/>
      <c r="NPV74" s="264"/>
      <c r="NPW74" s="264"/>
      <c r="NPX74" s="264"/>
      <c r="NPY74" s="264"/>
      <c r="NPZ74" s="264"/>
      <c r="NQA74" s="264"/>
      <c r="NQB74" s="264"/>
      <c r="NQC74" s="264"/>
      <c r="NQD74" s="264"/>
      <c r="NQE74" s="264"/>
      <c r="NQF74" s="264"/>
      <c r="NQG74" s="264"/>
      <c r="NQH74" s="264"/>
      <c r="NQI74" s="264"/>
      <c r="NQJ74" s="264"/>
      <c r="NQK74" s="264"/>
      <c r="NQL74" s="264"/>
      <c r="NQM74" s="264"/>
      <c r="NQN74" s="264"/>
      <c r="NQO74" s="264"/>
      <c r="NQP74" s="264"/>
      <c r="NQQ74" s="264"/>
      <c r="NQR74" s="264"/>
      <c r="NQS74" s="264"/>
      <c r="NQT74" s="264"/>
      <c r="NQU74" s="264"/>
      <c r="NQV74" s="264"/>
      <c r="NQW74" s="264"/>
      <c r="NQX74" s="264"/>
      <c r="NQY74" s="264"/>
      <c r="NQZ74" s="264"/>
      <c r="NRA74" s="264"/>
      <c r="NRB74" s="264"/>
      <c r="NRC74" s="264"/>
      <c r="NRD74" s="264"/>
      <c r="NRE74" s="264"/>
      <c r="NRF74" s="264"/>
      <c r="NRG74" s="264"/>
      <c r="NRH74" s="264"/>
      <c r="NRI74" s="264"/>
      <c r="NRJ74" s="264"/>
      <c r="NRK74" s="264"/>
      <c r="NRL74" s="264"/>
      <c r="NRM74" s="264"/>
      <c r="NRN74" s="264"/>
      <c r="NRO74" s="264"/>
      <c r="NRP74" s="264"/>
      <c r="NRQ74" s="264"/>
      <c r="NRR74" s="264"/>
      <c r="NRS74" s="264"/>
      <c r="NRT74" s="264"/>
      <c r="NRU74" s="264"/>
      <c r="NRV74" s="264"/>
      <c r="NRW74" s="264"/>
      <c r="NRX74" s="264"/>
      <c r="NRY74" s="264"/>
      <c r="NRZ74" s="264"/>
      <c r="NSA74" s="264"/>
      <c r="NSB74" s="264"/>
      <c r="NSC74" s="264"/>
      <c r="NSD74" s="264"/>
      <c r="NSE74" s="264"/>
      <c r="NSF74" s="264"/>
      <c r="NSG74" s="264"/>
      <c r="NSH74" s="264"/>
      <c r="NSI74" s="264"/>
      <c r="NSJ74" s="264"/>
      <c r="NSK74" s="264"/>
      <c r="NSL74" s="264"/>
      <c r="NSM74" s="264"/>
      <c r="NSN74" s="264"/>
      <c r="NSO74" s="264"/>
      <c r="NSP74" s="264"/>
      <c r="NSQ74" s="264"/>
      <c r="NSR74" s="264"/>
      <c r="NSS74" s="264"/>
      <c r="NST74" s="264"/>
      <c r="NSU74" s="264"/>
      <c r="NSV74" s="264"/>
      <c r="NSW74" s="264"/>
      <c r="NSX74" s="264"/>
      <c r="NSY74" s="264"/>
      <c r="NSZ74" s="264"/>
      <c r="NTA74" s="264"/>
      <c r="NTB74" s="264"/>
      <c r="NTC74" s="264"/>
      <c r="NTD74" s="264"/>
      <c r="NTE74" s="264"/>
      <c r="NTF74" s="264"/>
      <c r="NTG74" s="264"/>
      <c r="NTH74" s="264"/>
      <c r="NTI74" s="264"/>
      <c r="NTJ74" s="264"/>
      <c r="NTK74" s="264"/>
      <c r="NTL74" s="264"/>
      <c r="NTM74" s="264"/>
      <c r="NTN74" s="264"/>
      <c r="NTO74" s="264"/>
      <c r="NTP74" s="264"/>
      <c r="NTQ74" s="264"/>
      <c r="NTR74" s="264"/>
      <c r="NTS74" s="264"/>
      <c r="NTT74" s="264"/>
      <c r="NTU74" s="264"/>
      <c r="NTV74" s="264"/>
      <c r="NTW74" s="264"/>
      <c r="NTX74" s="264"/>
      <c r="NTY74" s="264"/>
      <c r="NTZ74" s="264"/>
      <c r="NUA74" s="264"/>
      <c r="NUB74" s="264"/>
      <c r="NUC74" s="264"/>
      <c r="NUD74" s="264"/>
      <c r="NUE74" s="264"/>
      <c r="NUF74" s="264"/>
      <c r="NUG74" s="264"/>
      <c r="NUH74" s="264"/>
      <c r="NUI74" s="264"/>
      <c r="NUJ74" s="264"/>
      <c r="NUK74" s="264"/>
      <c r="NUL74" s="264"/>
      <c r="NUM74" s="264"/>
      <c r="NUN74" s="264"/>
      <c r="NUO74" s="264"/>
      <c r="NUP74" s="264"/>
      <c r="NUQ74" s="264"/>
      <c r="NUR74" s="264"/>
      <c r="NUS74" s="264"/>
      <c r="NUT74" s="264"/>
      <c r="NUU74" s="264"/>
      <c r="NUV74" s="264"/>
      <c r="NUW74" s="264"/>
      <c r="NUX74" s="264"/>
      <c r="NUY74" s="264"/>
      <c r="NUZ74" s="264"/>
      <c r="NVA74" s="264"/>
      <c r="NVB74" s="264"/>
      <c r="NVC74" s="264"/>
      <c r="NVD74" s="264"/>
      <c r="NVE74" s="264"/>
      <c r="NVF74" s="264"/>
      <c r="NVG74" s="264"/>
      <c r="NVH74" s="264"/>
      <c r="NVI74" s="264"/>
      <c r="NVJ74" s="264"/>
      <c r="NVK74" s="264"/>
      <c r="NVL74" s="264"/>
      <c r="NVM74" s="264"/>
      <c r="NVN74" s="264"/>
      <c r="NVO74" s="264"/>
      <c r="NVP74" s="264"/>
      <c r="NVQ74" s="264"/>
      <c r="NVR74" s="264"/>
      <c r="NVS74" s="264"/>
      <c r="NVT74" s="264"/>
      <c r="NVU74" s="264"/>
      <c r="NVV74" s="264"/>
      <c r="NVW74" s="264"/>
      <c r="NVX74" s="264"/>
      <c r="NVY74" s="264"/>
      <c r="NVZ74" s="264"/>
      <c r="NWA74" s="264"/>
      <c r="NWB74" s="264"/>
      <c r="NWC74" s="264"/>
      <c r="NWD74" s="264"/>
      <c r="NWE74" s="264"/>
      <c r="NWF74" s="264"/>
      <c r="NWG74" s="264"/>
      <c r="NWH74" s="264"/>
      <c r="NWI74" s="264"/>
      <c r="NWJ74" s="264"/>
      <c r="NWK74" s="264"/>
      <c r="NWL74" s="264"/>
      <c r="NWM74" s="264"/>
      <c r="NWN74" s="264"/>
      <c r="NWO74" s="264"/>
      <c r="NWP74" s="264"/>
      <c r="NWQ74" s="264"/>
      <c r="NWR74" s="264"/>
      <c r="NWS74" s="264"/>
      <c r="NWT74" s="264"/>
      <c r="NWU74" s="264"/>
      <c r="NWV74" s="264"/>
      <c r="NWW74" s="264"/>
      <c r="NWX74" s="264"/>
      <c r="NWY74" s="264"/>
      <c r="NWZ74" s="264"/>
      <c r="NXA74" s="264"/>
      <c r="NXB74" s="264"/>
      <c r="NXC74" s="264"/>
      <c r="NXD74" s="264"/>
      <c r="NXE74" s="264"/>
      <c r="NXF74" s="264"/>
      <c r="NXG74" s="264"/>
      <c r="NXH74" s="264"/>
      <c r="NXI74" s="264"/>
      <c r="NXJ74" s="264"/>
      <c r="NXK74" s="264"/>
      <c r="NXL74" s="264"/>
      <c r="NXM74" s="264"/>
      <c r="NXN74" s="264"/>
      <c r="NXO74" s="264"/>
      <c r="NXP74" s="264"/>
      <c r="NXQ74" s="264"/>
      <c r="NXR74" s="264"/>
      <c r="NXS74" s="264"/>
      <c r="NXT74" s="264"/>
      <c r="NXU74" s="264"/>
      <c r="NXV74" s="264"/>
      <c r="NXW74" s="264"/>
      <c r="NXX74" s="264"/>
      <c r="NXY74" s="264"/>
      <c r="NXZ74" s="264"/>
      <c r="NYA74" s="264"/>
      <c r="NYB74" s="264"/>
      <c r="NYC74" s="264"/>
      <c r="NYD74" s="264"/>
      <c r="NYE74" s="264"/>
      <c r="NYF74" s="264"/>
      <c r="NYG74" s="264"/>
      <c r="NYH74" s="264"/>
      <c r="NYI74" s="264"/>
      <c r="NYJ74" s="264"/>
      <c r="NYK74" s="264"/>
      <c r="NYL74" s="264"/>
      <c r="NYM74" s="264"/>
      <c r="NYN74" s="264"/>
      <c r="NYO74" s="264"/>
      <c r="NYP74" s="264"/>
      <c r="NYQ74" s="264"/>
      <c r="NYR74" s="264"/>
      <c r="NYS74" s="264"/>
      <c r="NYT74" s="264"/>
      <c r="NYU74" s="264"/>
      <c r="NYV74" s="264"/>
      <c r="NYW74" s="264"/>
      <c r="NYX74" s="264"/>
      <c r="NYY74" s="264"/>
      <c r="NYZ74" s="264"/>
      <c r="NZA74" s="264"/>
      <c r="NZB74" s="264"/>
      <c r="NZC74" s="264"/>
      <c r="NZD74" s="264"/>
      <c r="NZE74" s="264"/>
      <c r="NZF74" s="264"/>
      <c r="NZG74" s="264"/>
      <c r="NZH74" s="264"/>
      <c r="NZI74" s="264"/>
      <c r="NZJ74" s="264"/>
      <c r="NZK74" s="264"/>
      <c r="NZL74" s="264"/>
      <c r="NZM74" s="264"/>
      <c r="NZN74" s="264"/>
      <c r="NZO74" s="264"/>
      <c r="NZP74" s="264"/>
      <c r="NZQ74" s="264"/>
      <c r="NZR74" s="264"/>
      <c r="NZS74" s="264"/>
      <c r="NZT74" s="264"/>
      <c r="NZU74" s="264"/>
      <c r="NZV74" s="264"/>
      <c r="NZW74" s="264"/>
      <c r="NZX74" s="264"/>
      <c r="NZY74" s="264"/>
      <c r="NZZ74" s="264"/>
      <c r="OAA74" s="264"/>
      <c r="OAB74" s="264"/>
      <c r="OAC74" s="264"/>
      <c r="OAD74" s="264"/>
      <c r="OAE74" s="264"/>
      <c r="OAF74" s="264"/>
      <c r="OAG74" s="264"/>
      <c r="OAH74" s="264"/>
      <c r="OAI74" s="264"/>
      <c r="OAJ74" s="264"/>
      <c r="OAK74" s="264"/>
      <c r="OAL74" s="264"/>
      <c r="OAM74" s="264"/>
      <c r="OAN74" s="264"/>
      <c r="OAO74" s="264"/>
      <c r="OAP74" s="264"/>
      <c r="OAQ74" s="264"/>
      <c r="OAR74" s="264"/>
      <c r="OAS74" s="264"/>
      <c r="OAT74" s="264"/>
      <c r="OAU74" s="264"/>
      <c r="OAV74" s="264"/>
      <c r="OAW74" s="264"/>
      <c r="OAX74" s="264"/>
      <c r="OAY74" s="264"/>
      <c r="OAZ74" s="264"/>
      <c r="OBA74" s="264"/>
      <c r="OBB74" s="264"/>
      <c r="OBC74" s="264"/>
      <c r="OBD74" s="264"/>
      <c r="OBE74" s="264"/>
      <c r="OBF74" s="264"/>
      <c r="OBG74" s="264"/>
      <c r="OBH74" s="264"/>
      <c r="OBI74" s="264"/>
      <c r="OBJ74" s="264"/>
      <c r="OBK74" s="264"/>
      <c r="OBL74" s="264"/>
      <c r="OBM74" s="264"/>
      <c r="OBN74" s="264"/>
      <c r="OBO74" s="264"/>
      <c r="OBP74" s="264"/>
      <c r="OBQ74" s="264"/>
      <c r="OBR74" s="264"/>
      <c r="OBS74" s="264"/>
      <c r="OBT74" s="264"/>
      <c r="OBU74" s="264"/>
      <c r="OBV74" s="264"/>
      <c r="OBW74" s="264"/>
      <c r="OBX74" s="264"/>
      <c r="OBY74" s="264"/>
      <c r="OBZ74" s="264"/>
      <c r="OCA74" s="264"/>
      <c r="OCB74" s="264"/>
      <c r="OCC74" s="264"/>
      <c r="OCD74" s="264"/>
      <c r="OCE74" s="264"/>
      <c r="OCF74" s="264"/>
      <c r="OCG74" s="264"/>
      <c r="OCH74" s="264"/>
      <c r="OCI74" s="264"/>
      <c r="OCJ74" s="264"/>
      <c r="OCK74" s="264"/>
      <c r="OCL74" s="264"/>
      <c r="OCM74" s="264"/>
      <c r="OCN74" s="264"/>
      <c r="OCO74" s="264"/>
      <c r="OCP74" s="264"/>
      <c r="OCQ74" s="264"/>
      <c r="OCR74" s="264"/>
      <c r="OCS74" s="264"/>
      <c r="OCT74" s="264"/>
      <c r="OCU74" s="264"/>
      <c r="OCV74" s="264"/>
      <c r="OCW74" s="264"/>
      <c r="OCX74" s="264"/>
      <c r="OCY74" s="264"/>
      <c r="OCZ74" s="264"/>
      <c r="ODA74" s="264"/>
      <c r="ODB74" s="264"/>
      <c r="ODC74" s="264"/>
      <c r="ODD74" s="264"/>
      <c r="ODE74" s="264"/>
      <c r="ODF74" s="264"/>
      <c r="ODG74" s="264"/>
      <c r="ODH74" s="264"/>
      <c r="ODI74" s="264"/>
      <c r="ODJ74" s="264"/>
      <c r="ODK74" s="264"/>
      <c r="ODL74" s="264"/>
      <c r="ODM74" s="264"/>
      <c r="ODN74" s="264"/>
      <c r="ODO74" s="264"/>
      <c r="ODP74" s="264"/>
      <c r="ODQ74" s="264"/>
      <c r="ODR74" s="264"/>
      <c r="ODS74" s="264"/>
      <c r="ODT74" s="264"/>
      <c r="ODU74" s="264"/>
      <c r="ODV74" s="264"/>
      <c r="ODW74" s="264"/>
      <c r="ODX74" s="264"/>
      <c r="ODY74" s="264"/>
      <c r="ODZ74" s="264"/>
      <c r="OEA74" s="264"/>
      <c r="OEB74" s="264"/>
      <c r="OEC74" s="264"/>
      <c r="OED74" s="264"/>
      <c r="OEE74" s="264"/>
      <c r="OEF74" s="264"/>
      <c r="OEG74" s="264"/>
      <c r="OEH74" s="264"/>
      <c r="OEI74" s="264"/>
      <c r="OEJ74" s="264"/>
      <c r="OEK74" s="264"/>
      <c r="OEL74" s="264"/>
      <c r="OEM74" s="264"/>
      <c r="OEN74" s="264"/>
      <c r="OEO74" s="264"/>
      <c r="OEP74" s="264"/>
      <c r="OEQ74" s="264"/>
      <c r="OER74" s="264"/>
      <c r="OES74" s="264"/>
      <c r="OET74" s="264"/>
      <c r="OEU74" s="264"/>
      <c r="OEV74" s="264"/>
      <c r="OEW74" s="264"/>
      <c r="OEX74" s="264"/>
      <c r="OEY74" s="264"/>
      <c r="OEZ74" s="264"/>
      <c r="OFA74" s="264"/>
      <c r="OFB74" s="264"/>
      <c r="OFC74" s="264"/>
      <c r="OFD74" s="264"/>
      <c r="OFE74" s="264"/>
      <c r="OFF74" s="264"/>
      <c r="OFG74" s="264"/>
      <c r="OFH74" s="264"/>
      <c r="OFI74" s="264"/>
      <c r="OFJ74" s="264"/>
      <c r="OFK74" s="264"/>
      <c r="OFL74" s="264"/>
      <c r="OFM74" s="264"/>
      <c r="OFN74" s="264"/>
      <c r="OFO74" s="264"/>
      <c r="OFP74" s="264"/>
      <c r="OFQ74" s="264"/>
      <c r="OFR74" s="264"/>
      <c r="OFS74" s="264"/>
      <c r="OFT74" s="264"/>
      <c r="OFU74" s="264"/>
      <c r="OFV74" s="264"/>
      <c r="OFW74" s="264"/>
      <c r="OFX74" s="264"/>
      <c r="OFY74" s="264"/>
      <c r="OFZ74" s="264"/>
      <c r="OGA74" s="264"/>
      <c r="OGB74" s="264"/>
      <c r="OGC74" s="264"/>
      <c r="OGD74" s="264"/>
      <c r="OGE74" s="264"/>
      <c r="OGF74" s="264"/>
      <c r="OGG74" s="264"/>
      <c r="OGH74" s="264"/>
      <c r="OGI74" s="264"/>
      <c r="OGJ74" s="264"/>
      <c r="OGK74" s="264"/>
      <c r="OGL74" s="264"/>
      <c r="OGM74" s="264"/>
      <c r="OGN74" s="264"/>
      <c r="OGO74" s="264"/>
      <c r="OGP74" s="264"/>
      <c r="OGQ74" s="264"/>
      <c r="OGR74" s="264"/>
      <c r="OGS74" s="264"/>
      <c r="OGT74" s="264"/>
      <c r="OGU74" s="264"/>
      <c r="OGV74" s="264"/>
      <c r="OGW74" s="264"/>
      <c r="OGX74" s="264"/>
      <c r="OGY74" s="264"/>
      <c r="OGZ74" s="264"/>
      <c r="OHA74" s="264"/>
      <c r="OHB74" s="264"/>
      <c r="OHC74" s="264"/>
      <c r="OHD74" s="264"/>
      <c r="OHE74" s="264"/>
      <c r="OHF74" s="264"/>
      <c r="OHG74" s="264"/>
      <c r="OHH74" s="264"/>
      <c r="OHI74" s="264"/>
      <c r="OHJ74" s="264"/>
      <c r="OHK74" s="264"/>
      <c r="OHL74" s="264"/>
      <c r="OHM74" s="264"/>
      <c r="OHN74" s="264"/>
      <c r="OHO74" s="264"/>
      <c r="OHP74" s="264"/>
      <c r="OHQ74" s="264"/>
      <c r="OHR74" s="264"/>
      <c r="OHS74" s="264"/>
      <c r="OHT74" s="264"/>
      <c r="OHU74" s="264"/>
      <c r="OHV74" s="264"/>
      <c r="OHW74" s="264"/>
      <c r="OHX74" s="264"/>
      <c r="OHY74" s="264"/>
      <c r="OHZ74" s="264"/>
      <c r="OIA74" s="264"/>
      <c r="OIB74" s="264"/>
      <c r="OIC74" s="264"/>
      <c r="OID74" s="264"/>
      <c r="OIE74" s="264"/>
      <c r="OIF74" s="264"/>
      <c r="OIG74" s="264"/>
      <c r="OIH74" s="264"/>
      <c r="OII74" s="264"/>
      <c r="OIJ74" s="264"/>
      <c r="OIK74" s="264"/>
      <c r="OIL74" s="264"/>
      <c r="OIM74" s="264"/>
      <c r="OIN74" s="264"/>
      <c r="OIO74" s="264"/>
      <c r="OIP74" s="264"/>
      <c r="OIQ74" s="264"/>
      <c r="OIR74" s="264"/>
      <c r="OIS74" s="264"/>
      <c r="OIT74" s="264"/>
      <c r="OIU74" s="264"/>
      <c r="OIV74" s="264"/>
      <c r="OIW74" s="264"/>
      <c r="OIX74" s="264"/>
      <c r="OIY74" s="264"/>
      <c r="OIZ74" s="264"/>
      <c r="OJA74" s="264"/>
      <c r="OJB74" s="264"/>
      <c r="OJC74" s="264"/>
      <c r="OJD74" s="264"/>
      <c r="OJE74" s="264"/>
      <c r="OJF74" s="264"/>
      <c r="OJG74" s="264"/>
      <c r="OJH74" s="264"/>
      <c r="OJI74" s="264"/>
      <c r="OJJ74" s="264"/>
      <c r="OJK74" s="264"/>
      <c r="OJL74" s="264"/>
      <c r="OJM74" s="264"/>
      <c r="OJN74" s="264"/>
      <c r="OJO74" s="264"/>
      <c r="OJP74" s="264"/>
      <c r="OJQ74" s="264"/>
      <c r="OJR74" s="264"/>
      <c r="OJS74" s="264"/>
      <c r="OJT74" s="264"/>
      <c r="OJU74" s="264"/>
      <c r="OJV74" s="264"/>
      <c r="OJW74" s="264"/>
      <c r="OJX74" s="264"/>
      <c r="OJY74" s="264"/>
      <c r="OJZ74" s="264"/>
      <c r="OKA74" s="264"/>
      <c r="OKB74" s="264"/>
      <c r="OKC74" s="264"/>
      <c r="OKD74" s="264"/>
      <c r="OKE74" s="264"/>
      <c r="OKF74" s="264"/>
      <c r="OKG74" s="264"/>
      <c r="OKH74" s="264"/>
      <c r="OKI74" s="264"/>
      <c r="OKJ74" s="264"/>
      <c r="OKK74" s="264"/>
      <c r="OKL74" s="264"/>
      <c r="OKM74" s="264"/>
      <c r="OKN74" s="264"/>
      <c r="OKO74" s="264"/>
      <c r="OKP74" s="264"/>
      <c r="OKQ74" s="264"/>
      <c r="OKR74" s="264"/>
      <c r="OKS74" s="264"/>
      <c r="OKT74" s="264"/>
      <c r="OKU74" s="264"/>
      <c r="OKV74" s="264"/>
      <c r="OKW74" s="264"/>
      <c r="OKX74" s="264"/>
      <c r="OKY74" s="264"/>
      <c r="OKZ74" s="264"/>
      <c r="OLA74" s="264"/>
      <c r="OLB74" s="264"/>
      <c r="OLC74" s="264"/>
      <c r="OLD74" s="264"/>
      <c r="OLE74" s="264"/>
      <c r="OLF74" s="264"/>
      <c r="OLG74" s="264"/>
      <c r="OLH74" s="264"/>
      <c r="OLI74" s="264"/>
      <c r="OLJ74" s="264"/>
      <c r="OLK74" s="264"/>
      <c r="OLL74" s="264"/>
      <c r="OLM74" s="264"/>
      <c r="OLN74" s="264"/>
      <c r="OLO74" s="264"/>
      <c r="OLP74" s="264"/>
      <c r="OLQ74" s="264"/>
      <c r="OLR74" s="264"/>
      <c r="OLS74" s="264"/>
      <c r="OLT74" s="264"/>
      <c r="OLU74" s="264"/>
      <c r="OLV74" s="264"/>
      <c r="OLW74" s="264"/>
      <c r="OLX74" s="264"/>
      <c r="OLY74" s="264"/>
      <c r="OLZ74" s="264"/>
      <c r="OMA74" s="264"/>
      <c r="OMB74" s="264"/>
      <c r="OMC74" s="264"/>
      <c r="OMD74" s="264"/>
      <c r="OME74" s="264"/>
      <c r="OMF74" s="264"/>
      <c r="OMG74" s="264"/>
      <c r="OMH74" s="264"/>
      <c r="OMI74" s="264"/>
      <c r="OMJ74" s="264"/>
      <c r="OMK74" s="264"/>
      <c r="OML74" s="264"/>
      <c r="OMM74" s="264"/>
      <c r="OMN74" s="264"/>
      <c r="OMO74" s="264"/>
      <c r="OMP74" s="264"/>
      <c r="OMQ74" s="264"/>
      <c r="OMR74" s="264"/>
      <c r="OMS74" s="264"/>
      <c r="OMT74" s="264"/>
      <c r="OMU74" s="264"/>
      <c r="OMV74" s="264"/>
      <c r="OMW74" s="264"/>
      <c r="OMX74" s="264"/>
      <c r="OMY74" s="264"/>
      <c r="OMZ74" s="264"/>
      <c r="ONA74" s="264"/>
      <c r="ONB74" s="264"/>
      <c r="ONC74" s="264"/>
      <c r="OND74" s="264"/>
      <c r="ONE74" s="264"/>
      <c r="ONF74" s="264"/>
      <c r="ONG74" s="264"/>
      <c r="ONH74" s="264"/>
      <c r="ONI74" s="264"/>
      <c r="ONJ74" s="264"/>
      <c r="ONK74" s="264"/>
      <c r="ONL74" s="264"/>
      <c r="ONM74" s="264"/>
      <c r="ONN74" s="264"/>
      <c r="ONO74" s="264"/>
      <c r="ONP74" s="264"/>
      <c r="ONQ74" s="264"/>
      <c r="ONR74" s="264"/>
      <c r="ONS74" s="264"/>
      <c r="ONT74" s="264"/>
      <c r="ONU74" s="264"/>
      <c r="ONV74" s="264"/>
      <c r="ONW74" s="264"/>
      <c r="ONX74" s="264"/>
      <c r="ONY74" s="264"/>
      <c r="ONZ74" s="264"/>
      <c r="OOA74" s="264"/>
      <c r="OOB74" s="264"/>
      <c r="OOC74" s="264"/>
      <c r="OOD74" s="264"/>
      <c r="OOE74" s="264"/>
      <c r="OOF74" s="264"/>
      <c r="OOG74" s="264"/>
      <c r="OOH74" s="264"/>
      <c r="OOI74" s="264"/>
      <c r="OOJ74" s="264"/>
      <c r="OOK74" s="264"/>
      <c r="OOL74" s="264"/>
      <c r="OOM74" s="264"/>
      <c r="OON74" s="264"/>
      <c r="OOO74" s="264"/>
      <c r="OOP74" s="264"/>
      <c r="OOQ74" s="264"/>
      <c r="OOR74" s="264"/>
      <c r="OOS74" s="264"/>
      <c r="OOT74" s="264"/>
      <c r="OOU74" s="264"/>
      <c r="OOV74" s="264"/>
      <c r="OOW74" s="264"/>
      <c r="OOX74" s="264"/>
      <c r="OOY74" s="264"/>
      <c r="OOZ74" s="264"/>
      <c r="OPA74" s="264"/>
      <c r="OPB74" s="264"/>
      <c r="OPC74" s="264"/>
      <c r="OPD74" s="264"/>
      <c r="OPE74" s="264"/>
      <c r="OPF74" s="264"/>
      <c r="OPG74" s="264"/>
      <c r="OPH74" s="264"/>
      <c r="OPI74" s="264"/>
      <c r="OPJ74" s="264"/>
      <c r="OPK74" s="264"/>
      <c r="OPL74" s="264"/>
      <c r="OPM74" s="264"/>
      <c r="OPN74" s="264"/>
      <c r="OPO74" s="264"/>
      <c r="OPP74" s="264"/>
      <c r="OPQ74" s="264"/>
      <c r="OPR74" s="264"/>
      <c r="OPS74" s="264"/>
      <c r="OPT74" s="264"/>
      <c r="OPU74" s="264"/>
      <c r="OPV74" s="264"/>
      <c r="OPW74" s="264"/>
      <c r="OPX74" s="264"/>
      <c r="OPY74" s="264"/>
      <c r="OPZ74" s="264"/>
      <c r="OQA74" s="264"/>
      <c r="OQB74" s="264"/>
      <c r="OQC74" s="264"/>
      <c r="OQD74" s="264"/>
      <c r="OQE74" s="264"/>
      <c r="OQF74" s="264"/>
      <c r="OQG74" s="264"/>
      <c r="OQH74" s="264"/>
      <c r="OQI74" s="264"/>
      <c r="OQJ74" s="264"/>
      <c r="OQK74" s="264"/>
      <c r="OQL74" s="264"/>
      <c r="OQM74" s="264"/>
      <c r="OQN74" s="264"/>
      <c r="OQO74" s="264"/>
      <c r="OQP74" s="264"/>
      <c r="OQQ74" s="264"/>
      <c r="OQR74" s="264"/>
      <c r="OQS74" s="264"/>
      <c r="OQT74" s="264"/>
      <c r="OQU74" s="264"/>
      <c r="OQV74" s="264"/>
      <c r="OQW74" s="264"/>
      <c r="OQX74" s="264"/>
      <c r="OQY74" s="264"/>
      <c r="OQZ74" s="264"/>
      <c r="ORA74" s="264"/>
      <c r="ORB74" s="264"/>
      <c r="ORC74" s="264"/>
      <c r="ORD74" s="264"/>
      <c r="ORE74" s="264"/>
      <c r="ORF74" s="264"/>
      <c r="ORG74" s="264"/>
      <c r="ORH74" s="264"/>
      <c r="ORI74" s="264"/>
      <c r="ORJ74" s="264"/>
      <c r="ORK74" s="264"/>
      <c r="ORL74" s="264"/>
      <c r="ORM74" s="264"/>
      <c r="ORN74" s="264"/>
      <c r="ORO74" s="264"/>
      <c r="ORP74" s="264"/>
      <c r="ORQ74" s="264"/>
      <c r="ORR74" s="264"/>
      <c r="ORS74" s="264"/>
      <c r="ORT74" s="264"/>
      <c r="ORU74" s="264"/>
      <c r="ORV74" s="264"/>
      <c r="ORW74" s="264"/>
      <c r="ORX74" s="264"/>
      <c r="ORY74" s="264"/>
      <c r="ORZ74" s="264"/>
      <c r="OSA74" s="264"/>
      <c r="OSB74" s="264"/>
      <c r="OSC74" s="264"/>
      <c r="OSD74" s="264"/>
      <c r="OSE74" s="264"/>
      <c r="OSF74" s="264"/>
      <c r="OSG74" s="264"/>
      <c r="OSH74" s="264"/>
      <c r="OSI74" s="264"/>
      <c r="OSJ74" s="264"/>
      <c r="OSK74" s="264"/>
      <c r="OSL74" s="264"/>
      <c r="OSM74" s="264"/>
      <c r="OSN74" s="264"/>
      <c r="OSO74" s="264"/>
      <c r="OSP74" s="264"/>
      <c r="OSQ74" s="264"/>
      <c r="OSR74" s="264"/>
      <c r="OSS74" s="264"/>
      <c r="OST74" s="264"/>
      <c r="OSU74" s="264"/>
      <c r="OSV74" s="264"/>
      <c r="OSW74" s="264"/>
      <c r="OSX74" s="264"/>
      <c r="OSY74" s="264"/>
      <c r="OSZ74" s="264"/>
      <c r="OTA74" s="264"/>
      <c r="OTB74" s="264"/>
      <c r="OTC74" s="264"/>
      <c r="OTD74" s="264"/>
      <c r="OTE74" s="264"/>
      <c r="OTF74" s="264"/>
      <c r="OTG74" s="264"/>
      <c r="OTH74" s="264"/>
      <c r="OTI74" s="264"/>
      <c r="OTJ74" s="264"/>
      <c r="OTK74" s="264"/>
      <c r="OTL74" s="264"/>
      <c r="OTM74" s="264"/>
      <c r="OTN74" s="264"/>
      <c r="OTO74" s="264"/>
      <c r="OTP74" s="264"/>
      <c r="OTQ74" s="264"/>
      <c r="OTR74" s="264"/>
      <c r="OTS74" s="264"/>
      <c r="OTT74" s="264"/>
      <c r="OTU74" s="264"/>
      <c r="OTV74" s="264"/>
      <c r="OTW74" s="264"/>
      <c r="OTX74" s="264"/>
      <c r="OTY74" s="264"/>
      <c r="OTZ74" s="264"/>
      <c r="OUA74" s="264"/>
      <c r="OUB74" s="264"/>
      <c r="OUC74" s="264"/>
      <c r="OUD74" s="264"/>
      <c r="OUE74" s="264"/>
      <c r="OUF74" s="264"/>
      <c r="OUG74" s="264"/>
      <c r="OUH74" s="264"/>
      <c r="OUI74" s="264"/>
      <c r="OUJ74" s="264"/>
      <c r="OUK74" s="264"/>
      <c r="OUL74" s="264"/>
      <c r="OUM74" s="264"/>
      <c r="OUN74" s="264"/>
      <c r="OUO74" s="264"/>
      <c r="OUP74" s="264"/>
      <c r="OUQ74" s="264"/>
      <c r="OUR74" s="264"/>
      <c r="OUS74" s="264"/>
      <c r="OUT74" s="264"/>
      <c r="OUU74" s="264"/>
      <c r="OUV74" s="264"/>
      <c r="OUW74" s="264"/>
      <c r="OUX74" s="264"/>
      <c r="OUY74" s="264"/>
      <c r="OUZ74" s="264"/>
      <c r="OVA74" s="264"/>
      <c r="OVB74" s="264"/>
      <c r="OVC74" s="264"/>
      <c r="OVD74" s="264"/>
      <c r="OVE74" s="264"/>
      <c r="OVF74" s="264"/>
      <c r="OVG74" s="264"/>
      <c r="OVH74" s="264"/>
      <c r="OVI74" s="264"/>
      <c r="OVJ74" s="264"/>
      <c r="OVK74" s="264"/>
      <c r="OVL74" s="264"/>
      <c r="OVM74" s="264"/>
      <c r="OVN74" s="264"/>
      <c r="OVO74" s="264"/>
      <c r="OVP74" s="264"/>
      <c r="OVQ74" s="264"/>
      <c r="OVR74" s="264"/>
      <c r="OVS74" s="264"/>
      <c r="OVT74" s="264"/>
      <c r="OVU74" s="264"/>
      <c r="OVV74" s="264"/>
      <c r="OVW74" s="264"/>
      <c r="OVX74" s="264"/>
      <c r="OVY74" s="264"/>
      <c r="OVZ74" s="264"/>
      <c r="OWA74" s="264"/>
      <c r="OWB74" s="264"/>
      <c r="OWC74" s="264"/>
      <c r="OWD74" s="264"/>
      <c r="OWE74" s="264"/>
      <c r="OWF74" s="264"/>
      <c r="OWG74" s="264"/>
      <c r="OWH74" s="264"/>
      <c r="OWI74" s="264"/>
      <c r="OWJ74" s="264"/>
      <c r="OWK74" s="264"/>
      <c r="OWL74" s="264"/>
      <c r="OWM74" s="264"/>
      <c r="OWN74" s="264"/>
      <c r="OWO74" s="264"/>
      <c r="OWP74" s="264"/>
      <c r="OWQ74" s="264"/>
      <c r="OWR74" s="264"/>
      <c r="OWS74" s="264"/>
      <c r="OWT74" s="264"/>
      <c r="OWU74" s="264"/>
      <c r="OWV74" s="264"/>
      <c r="OWW74" s="264"/>
      <c r="OWX74" s="264"/>
      <c r="OWY74" s="264"/>
      <c r="OWZ74" s="264"/>
      <c r="OXA74" s="264"/>
      <c r="OXB74" s="264"/>
      <c r="OXC74" s="264"/>
      <c r="OXD74" s="264"/>
      <c r="OXE74" s="264"/>
      <c r="OXF74" s="264"/>
      <c r="OXG74" s="264"/>
      <c r="OXH74" s="264"/>
      <c r="OXI74" s="264"/>
      <c r="OXJ74" s="264"/>
      <c r="OXK74" s="264"/>
      <c r="OXL74" s="264"/>
      <c r="OXM74" s="264"/>
      <c r="OXN74" s="264"/>
      <c r="OXO74" s="264"/>
      <c r="OXP74" s="264"/>
      <c r="OXQ74" s="264"/>
      <c r="OXR74" s="264"/>
      <c r="OXS74" s="264"/>
      <c r="OXT74" s="264"/>
      <c r="OXU74" s="264"/>
      <c r="OXV74" s="264"/>
      <c r="OXW74" s="264"/>
      <c r="OXX74" s="264"/>
      <c r="OXY74" s="264"/>
      <c r="OXZ74" s="264"/>
      <c r="OYA74" s="264"/>
      <c r="OYB74" s="264"/>
      <c r="OYC74" s="264"/>
      <c r="OYD74" s="264"/>
      <c r="OYE74" s="264"/>
      <c r="OYF74" s="264"/>
      <c r="OYG74" s="264"/>
      <c r="OYH74" s="264"/>
      <c r="OYI74" s="264"/>
      <c r="OYJ74" s="264"/>
      <c r="OYK74" s="264"/>
      <c r="OYL74" s="264"/>
      <c r="OYM74" s="264"/>
      <c r="OYN74" s="264"/>
      <c r="OYO74" s="264"/>
      <c r="OYP74" s="264"/>
      <c r="OYQ74" s="264"/>
      <c r="OYR74" s="264"/>
      <c r="OYS74" s="264"/>
      <c r="OYT74" s="264"/>
      <c r="OYU74" s="264"/>
      <c r="OYV74" s="264"/>
      <c r="OYW74" s="264"/>
      <c r="OYX74" s="264"/>
      <c r="OYY74" s="264"/>
      <c r="OYZ74" s="264"/>
      <c r="OZA74" s="264"/>
      <c r="OZB74" s="264"/>
      <c r="OZC74" s="264"/>
      <c r="OZD74" s="264"/>
      <c r="OZE74" s="264"/>
      <c r="OZF74" s="264"/>
      <c r="OZG74" s="264"/>
      <c r="OZH74" s="264"/>
      <c r="OZI74" s="264"/>
      <c r="OZJ74" s="264"/>
      <c r="OZK74" s="264"/>
      <c r="OZL74" s="264"/>
      <c r="OZM74" s="264"/>
      <c r="OZN74" s="264"/>
      <c r="OZO74" s="264"/>
      <c r="OZP74" s="264"/>
      <c r="OZQ74" s="264"/>
      <c r="OZR74" s="264"/>
      <c r="OZS74" s="264"/>
      <c r="OZT74" s="264"/>
      <c r="OZU74" s="264"/>
      <c r="OZV74" s="264"/>
      <c r="OZW74" s="264"/>
      <c r="OZX74" s="264"/>
      <c r="OZY74" s="264"/>
      <c r="OZZ74" s="264"/>
      <c r="PAA74" s="264"/>
      <c r="PAB74" s="264"/>
      <c r="PAC74" s="264"/>
      <c r="PAD74" s="264"/>
      <c r="PAE74" s="264"/>
      <c r="PAF74" s="264"/>
      <c r="PAG74" s="264"/>
      <c r="PAH74" s="264"/>
      <c r="PAI74" s="264"/>
      <c r="PAJ74" s="264"/>
      <c r="PAK74" s="264"/>
      <c r="PAL74" s="264"/>
      <c r="PAM74" s="264"/>
      <c r="PAN74" s="264"/>
      <c r="PAO74" s="264"/>
      <c r="PAP74" s="264"/>
      <c r="PAQ74" s="264"/>
      <c r="PAR74" s="264"/>
      <c r="PAS74" s="264"/>
      <c r="PAT74" s="264"/>
      <c r="PAU74" s="264"/>
      <c r="PAV74" s="264"/>
      <c r="PAW74" s="264"/>
      <c r="PAX74" s="264"/>
      <c r="PAY74" s="264"/>
      <c r="PAZ74" s="264"/>
      <c r="PBA74" s="264"/>
      <c r="PBB74" s="264"/>
      <c r="PBC74" s="264"/>
      <c r="PBD74" s="264"/>
      <c r="PBE74" s="264"/>
      <c r="PBF74" s="264"/>
      <c r="PBG74" s="264"/>
      <c r="PBH74" s="264"/>
      <c r="PBI74" s="264"/>
      <c r="PBJ74" s="264"/>
      <c r="PBK74" s="264"/>
      <c r="PBL74" s="264"/>
      <c r="PBM74" s="264"/>
      <c r="PBN74" s="264"/>
      <c r="PBO74" s="264"/>
      <c r="PBP74" s="264"/>
      <c r="PBQ74" s="264"/>
      <c r="PBR74" s="264"/>
      <c r="PBS74" s="264"/>
      <c r="PBT74" s="264"/>
      <c r="PBU74" s="264"/>
      <c r="PBV74" s="264"/>
      <c r="PBW74" s="264"/>
      <c r="PBX74" s="264"/>
      <c r="PBY74" s="264"/>
      <c r="PBZ74" s="264"/>
      <c r="PCA74" s="264"/>
      <c r="PCB74" s="264"/>
      <c r="PCC74" s="264"/>
      <c r="PCD74" s="264"/>
      <c r="PCE74" s="264"/>
      <c r="PCF74" s="264"/>
      <c r="PCG74" s="264"/>
      <c r="PCH74" s="264"/>
      <c r="PCI74" s="264"/>
      <c r="PCJ74" s="264"/>
      <c r="PCK74" s="264"/>
      <c r="PCL74" s="264"/>
      <c r="PCM74" s="264"/>
      <c r="PCN74" s="264"/>
      <c r="PCO74" s="264"/>
      <c r="PCP74" s="264"/>
      <c r="PCQ74" s="264"/>
      <c r="PCR74" s="264"/>
      <c r="PCS74" s="264"/>
      <c r="PCT74" s="264"/>
      <c r="PCU74" s="264"/>
      <c r="PCV74" s="264"/>
      <c r="PCW74" s="264"/>
      <c r="PCX74" s="264"/>
      <c r="PCY74" s="264"/>
      <c r="PCZ74" s="264"/>
      <c r="PDA74" s="264"/>
      <c r="PDB74" s="264"/>
      <c r="PDC74" s="264"/>
      <c r="PDD74" s="264"/>
      <c r="PDE74" s="264"/>
      <c r="PDF74" s="264"/>
      <c r="PDG74" s="264"/>
      <c r="PDH74" s="264"/>
      <c r="PDI74" s="264"/>
      <c r="PDJ74" s="264"/>
      <c r="PDK74" s="264"/>
      <c r="PDL74" s="264"/>
      <c r="PDM74" s="264"/>
      <c r="PDN74" s="264"/>
      <c r="PDO74" s="264"/>
      <c r="PDP74" s="264"/>
      <c r="PDQ74" s="264"/>
      <c r="PDR74" s="264"/>
      <c r="PDS74" s="264"/>
      <c r="PDT74" s="264"/>
      <c r="PDU74" s="264"/>
      <c r="PDV74" s="264"/>
      <c r="PDW74" s="264"/>
      <c r="PDX74" s="264"/>
      <c r="PDY74" s="264"/>
      <c r="PDZ74" s="264"/>
      <c r="PEA74" s="264"/>
      <c r="PEB74" s="264"/>
      <c r="PEC74" s="264"/>
      <c r="PED74" s="264"/>
      <c r="PEE74" s="264"/>
      <c r="PEF74" s="264"/>
      <c r="PEG74" s="264"/>
      <c r="PEH74" s="264"/>
      <c r="PEI74" s="264"/>
      <c r="PEJ74" s="264"/>
      <c r="PEK74" s="264"/>
      <c r="PEL74" s="264"/>
      <c r="PEM74" s="264"/>
      <c r="PEN74" s="264"/>
      <c r="PEO74" s="264"/>
      <c r="PEP74" s="264"/>
      <c r="PEQ74" s="264"/>
      <c r="PER74" s="264"/>
      <c r="PES74" s="264"/>
      <c r="PET74" s="264"/>
      <c r="PEU74" s="264"/>
      <c r="PEV74" s="264"/>
      <c r="PEW74" s="264"/>
      <c r="PEX74" s="264"/>
      <c r="PEY74" s="264"/>
      <c r="PEZ74" s="264"/>
      <c r="PFA74" s="264"/>
      <c r="PFB74" s="264"/>
      <c r="PFC74" s="264"/>
      <c r="PFD74" s="264"/>
      <c r="PFE74" s="264"/>
      <c r="PFF74" s="264"/>
      <c r="PFG74" s="264"/>
      <c r="PFH74" s="264"/>
      <c r="PFI74" s="264"/>
      <c r="PFJ74" s="264"/>
      <c r="PFK74" s="264"/>
      <c r="PFL74" s="264"/>
      <c r="PFM74" s="264"/>
      <c r="PFN74" s="264"/>
      <c r="PFO74" s="264"/>
      <c r="PFP74" s="264"/>
      <c r="PFQ74" s="264"/>
      <c r="PFR74" s="264"/>
      <c r="PFS74" s="264"/>
      <c r="PFT74" s="264"/>
      <c r="PFU74" s="264"/>
      <c r="PFV74" s="264"/>
      <c r="PFW74" s="264"/>
      <c r="PFX74" s="264"/>
      <c r="PFY74" s="264"/>
      <c r="PFZ74" s="264"/>
      <c r="PGA74" s="264"/>
      <c r="PGB74" s="264"/>
      <c r="PGC74" s="264"/>
      <c r="PGD74" s="264"/>
      <c r="PGE74" s="264"/>
      <c r="PGF74" s="264"/>
      <c r="PGG74" s="264"/>
      <c r="PGH74" s="264"/>
      <c r="PGI74" s="264"/>
      <c r="PGJ74" s="264"/>
      <c r="PGK74" s="264"/>
      <c r="PGL74" s="264"/>
      <c r="PGM74" s="264"/>
      <c r="PGN74" s="264"/>
      <c r="PGO74" s="264"/>
      <c r="PGP74" s="264"/>
      <c r="PGQ74" s="264"/>
      <c r="PGR74" s="264"/>
      <c r="PGS74" s="264"/>
      <c r="PGT74" s="264"/>
      <c r="PGU74" s="264"/>
      <c r="PGV74" s="264"/>
      <c r="PGW74" s="264"/>
      <c r="PGX74" s="264"/>
      <c r="PGY74" s="264"/>
      <c r="PGZ74" s="264"/>
      <c r="PHA74" s="264"/>
      <c r="PHB74" s="264"/>
      <c r="PHC74" s="264"/>
      <c r="PHD74" s="264"/>
      <c r="PHE74" s="264"/>
      <c r="PHF74" s="264"/>
      <c r="PHG74" s="264"/>
      <c r="PHH74" s="264"/>
      <c r="PHI74" s="264"/>
      <c r="PHJ74" s="264"/>
      <c r="PHK74" s="264"/>
      <c r="PHL74" s="264"/>
      <c r="PHM74" s="264"/>
      <c r="PHN74" s="264"/>
      <c r="PHO74" s="264"/>
      <c r="PHP74" s="264"/>
      <c r="PHQ74" s="264"/>
      <c r="PHR74" s="264"/>
      <c r="PHS74" s="264"/>
      <c r="PHT74" s="264"/>
      <c r="PHU74" s="264"/>
      <c r="PHV74" s="264"/>
      <c r="PHW74" s="264"/>
      <c r="PHX74" s="264"/>
      <c r="PHY74" s="264"/>
      <c r="PHZ74" s="264"/>
      <c r="PIA74" s="264"/>
      <c r="PIB74" s="264"/>
      <c r="PIC74" s="264"/>
      <c r="PID74" s="264"/>
      <c r="PIE74" s="264"/>
      <c r="PIF74" s="264"/>
      <c r="PIG74" s="264"/>
      <c r="PIH74" s="264"/>
      <c r="PII74" s="264"/>
      <c r="PIJ74" s="264"/>
      <c r="PIK74" s="264"/>
      <c r="PIL74" s="264"/>
      <c r="PIM74" s="264"/>
      <c r="PIN74" s="264"/>
      <c r="PIO74" s="264"/>
      <c r="PIP74" s="264"/>
      <c r="PIQ74" s="264"/>
      <c r="PIR74" s="264"/>
      <c r="PIS74" s="264"/>
      <c r="PIT74" s="264"/>
      <c r="PIU74" s="264"/>
      <c r="PIV74" s="264"/>
      <c r="PIW74" s="264"/>
      <c r="PIX74" s="264"/>
      <c r="PIY74" s="264"/>
      <c r="PIZ74" s="264"/>
      <c r="PJA74" s="264"/>
      <c r="PJB74" s="264"/>
      <c r="PJC74" s="264"/>
      <c r="PJD74" s="264"/>
      <c r="PJE74" s="264"/>
      <c r="PJF74" s="264"/>
      <c r="PJG74" s="264"/>
      <c r="PJH74" s="264"/>
      <c r="PJI74" s="264"/>
      <c r="PJJ74" s="264"/>
      <c r="PJK74" s="264"/>
      <c r="PJL74" s="264"/>
      <c r="PJM74" s="264"/>
      <c r="PJN74" s="264"/>
      <c r="PJO74" s="264"/>
      <c r="PJP74" s="264"/>
      <c r="PJQ74" s="264"/>
      <c r="PJR74" s="264"/>
      <c r="PJS74" s="264"/>
      <c r="PJT74" s="264"/>
      <c r="PJU74" s="264"/>
      <c r="PJV74" s="264"/>
      <c r="PJW74" s="264"/>
      <c r="PJX74" s="264"/>
      <c r="PJY74" s="264"/>
      <c r="PJZ74" s="264"/>
      <c r="PKA74" s="264"/>
      <c r="PKB74" s="264"/>
      <c r="PKC74" s="264"/>
      <c r="PKD74" s="264"/>
      <c r="PKE74" s="264"/>
      <c r="PKF74" s="264"/>
      <c r="PKG74" s="264"/>
      <c r="PKH74" s="264"/>
      <c r="PKI74" s="264"/>
      <c r="PKJ74" s="264"/>
      <c r="PKK74" s="264"/>
      <c r="PKL74" s="264"/>
      <c r="PKM74" s="264"/>
      <c r="PKN74" s="264"/>
      <c r="PKO74" s="264"/>
      <c r="PKP74" s="264"/>
      <c r="PKQ74" s="264"/>
      <c r="PKR74" s="264"/>
      <c r="PKS74" s="264"/>
      <c r="PKT74" s="264"/>
      <c r="PKU74" s="264"/>
      <c r="PKV74" s="264"/>
      <c r="PKW74" s="264"/>
      <c r="PKX74" s="264"/>
      <c r="PKY74" s="264"/>
      <c r="PKZ74" s="264"/>
      <c r="PLA74" s="264"/>
      <c r="PLB74" s="264"/>
      <c r="PLC74" s="264"/>
      <c r="PLD74" s="264"/>
      <c r="PLE74" s="264"/>
      <c r="PLF74" s="264"/>
      <c r="PLG74" s="264"/>
      <c r="PLH74" s="264"/>
      <c r="PLI74" s="264"/>
      <c r="PLJ74" s="264"/>
      <c r="PLK74" s="264"/>
      <c r="PLL74" s="264"/>
      <c r="PLM74" s="264"/>
      <c r="PLN74" s="264"/>
      <c r="PLO74" s="264"/>
      <c r="PLP74" s="264"/>
      <c r="PLQ74" s="264"/>
      <c r="PLR74" s="264"/>
      <c r="PLS74" s="264"/>
      <c r="PLT74" s="264"/>
      <c r="PLU74" s="264"/>
      <c r="PLV74" s="264"/>
      <c r="PLW74" s="264"/>
      <c r="PLX74" s="264"/>
      <c r="PLY74" s="264"/>
      <c r="PLZ74" s="264"/>
      <c r="PMA74" s="264"/>
      <c r="PMB74" s="264"/>
      <c r="PMC74" s="264"/>
      <c r="PMD74" s="264"/>
      <c r="PME74" s="264"/>
      <c r="PMF74" s="264"/>
      <c r="PMG74" s="264"/>
      <c r="PMH74" s="264"/>
      <c r="PMI74" s="264"/>
      <c r="PMJ74" s="264"/>
      <c r="PMK74" s="264"/>
      <c r="PML74" s="264"/>
      <c r="PMM74" s="264"/>
      <c r="PMN74" s="264"/>
      <c r="PMO74" s="264"/>
      <c r="PMP74" s="264"/>
      <c r="PMQ74" s="264"/>
      <c r="PMR74" s="264"/>
      <c r="PMS74" s="264"/>
      <c r="PMT74" s="264"/>
      <c r="PMU74" s="264"/>
      <c r="PMV74" s="264"/>
      <c r="PMW74" s="264"/>
      <c r="PMX74" s="264"/>
      <c r="PMY74" s="264"/>
      <c r="PMZ74" s="264"/>
      <c r="PNA74" s="264"/>
      <c r="PNB74" s="264"/>
      <c r="PNC74" s="264"/>
      <c r="PND74" s="264"/>
      <c r="PNE74" s="264"/>
      <c r="PNF74" s="264"/>
      <c r="PNG74" s="264"/>
      <c r="PNH74" s="264"/>
      <c r="PNI74" s="264"/>
      <c r="PNJ74" s="264"/>
      <c r="PNK74" s="264"/>
      <c r="PNL74" s="264"/>
      <c r="PNM74" s="264"/>
      <c r="PNN74" s="264"/>
      <c r="PNO74" s="264"/>
      <c r="PNP74" s="264"/>
      <c r="PNQ74" s="264"/>
      <c r="PNR74" s="264"/>
      <c r="PNS74" s="264"/>
      <c r="PNT74" s="264"/>
      <c r="PNU74" s="264"/>
      <c r="PNV74" s="264"/>
      <c r="PNW74" s="264"/>
      <c r="PNX74" s="264"/>
      <c r="PNY74" s="264"/>
      <c r="PNZ74" s="264"/>
      <c r="POA74" s="264"/>
      <c r="POB74" s="264"/>
      <c r="POC74" s="264"/>
      <c r="POD74" s="264"/>
      <c r="POE74" s="264"/>
      <c r="POF74" s="264"/>
      <c r="POG74" s="264"/>
      <c r="POH74" s="264"/>
      <c r="POI74" s="264"/>
      <c r="POJ74" s="264"/>
      <c r="POK74" s="264"/>
      <c r="POL74" s="264"/>
      <c r="POM74" s="264"/>
      <c r="PON74" s="264"/>
      <c r="POO74" s="264"/>
      <c r="POP74" s="264"/>
      <c r="POQ74" s="264"/>
      <c r="POR74" s="264"/>
      <c r="POS74" s="264"/>
      <c r="POT74" s="264"/>
      <c r="POU74" s="264"/>
      <c r="POV74" s="264"/>
      <c r="POW74" s="264"/>
      <c r="POX74" s="264"/>
      <c r="POY74" s="264"/>
      <c r="POZ74" s="264"/>
      <c r="PPA74" s="264"/>
      <c r="PPB74" s="264"/>
      <c r="PPC74" s="264"/>
      <c r="PPD74" s="264"/>
      <c r="PPE74" s="264"/>
      <c r="PPF74" s="264"/>
      <c r="PPG74" s="264"/>
      <c r="PPH74" s="264"/>
      <c r="PPI74" s="264"/>
      <c r="PPJ74" s="264"/>
      <c r="PPK74" s="264"/>
      <c r="PPL74" s="264"/>
      <c r="PPM74" s="264"/>
      <c r="PPN74" s="264"/>
      <c r="PPO74" s="264"/>
      <c r="PPP74" s="264"/>
      <c r="PPQ74" s="264"/>
      <c r="PPR74" s="264"/>
      <c r="PPS74" s="264"/>
      <c r="PPT74" s="264"/>
      <c r="PPU74" s="264"/>
      <c r="PPV74" s="264"/>
      <c r="PPW74" s="264"/>
      <c r="PPX74" s="264"/>
      <c r="PPY74" s="264"/>
      <c r="PPZ74" s="264"/>
      <c r="PQA74" s="264"/>
      <c r="PQB74" s="264"/>
      <c r="PQC74" s="264"/>
      <c r="PQD74" s="264"/>
      <c r="PQE74" s="264"/>
      <c r="PQF74" s="264"/>
      <c r="PQG74" s="264"/>
      <c r="PQH74" s="264"/>
      <c r="PQI74" s="264"/>
      <c r="PQJ74" s="264"/>
      <c r="PQK74" s="264"/>
      <c r="PQL74" s="264"/>
      <c r="PQM74" s="264"/>
      <c r="PQN74" s="264"/>
      <c r="PQO74" s="264"/>
      <c r="PQP74" s="264"/>
      <c r="PQQ74" s="264"/>
      <c r="PQR74" s="264"/>
      <c r="PQS74" s="264"/>
      <c r="PQT74" s="264"/>
      <c r="PQU74" s="264"/>
      <c r="PQV74" s="264"/>
      <c r="PQW74" s="264"/>
      <c r="PQX74" s="264"/>
      <c r="PQY74" s="264"/>
      <c r="PQZ74" s="264"/>
      <c r="PRA74" s="264"/>
      <c r="PRB74" s="264"/>
      <c r="PRC74" s="264"/>
      <c r="PRD74" s="264"/>
      <c r="PRE74" s="264"/>
      <c r="PRF74" s="264"/>
      <c r="PRG74" s="264"/>
      <c r="PRH74" s="264"/>
      <c r="PRI74" s="264"/>
      <c r="PRJ74" s="264"/>
      <c r="PRK74" s="264"/>
      <c r="PRL74" s="264"/>
      <c r="PRM74" s="264"/>
      <c r="PRN74" s="264"/>
      <c r="PRO74" s="264"/>
      <c r="PRP74" s="264"/>
      <c r="PRQ74" s="264"/>
      <c r="PRR74" s="264"/>
      <c r="PRS74" s="264"/>
      <c r="PRT74" s="264"/>
      <c r="PRU74" s="264"/>
      <c r="PRV74" s="264"/>
      <c r="PRW74" s="264"/>
      <c r="PRX74" s="264"/>
      <c r="PRY74" s="264"/>
      <c r="PRZ74" s="264"/>
      <c r="PSA74" s="264"/>
      <c r="PSB74" s="264"/>
      <c r="PSC74" s="264"/>
      <c r="PSD74" s="264"/>
      <c r="PSE74" s="264"/>
      <c r="PSF74" s="264"/>
      <c r="PSG74" s="264"/>
      <c r="PSH74" s="264"/>
      <c r="PSI74" s="264"/>
      <c r="PSJ74" s="264"/>
      <c r="PSK74" s="264"/>
      <c r="PSL74" s="264"/>
      <c r="PSM74" s="264"/>
      <c r="PSN74" s="264"/>
      <c r="PSO74" s="264"/>
      <c r="PSP74" s="264"/>
      <c r="PSQ74" s="264"/>
      <c r="PSR74" s="264"/>
      <c r="PSS74" s="264"/>
      <c r="PST74" s="264"/>
      <c r="PSU74" s="264"/>
      <c r="PSV74" s="264"/>
      <c r="PSW74" s="264"/>
      <c r="PSX74" s="264"/>
      <c r="PSY74" s="264"/>
      <c r="PSZ74" s="264"/>
      <c r="PTA74" s="264"/>
      <c r="PTB74" s="264"/>
      <c r="PTC74" s="264"/>
      <c r="PTD74" s="264"/>
      <c r="PTE74" s="264"/>
      <c r="PTF74" s="264"/>
      <c r="PTG74" s="264"/>
      <c r="PTH74" s="264"/>
      <c r="PTI74" s="264"/>
      <c r="PTJ74" s="264"/>
      <c r="PTK74" s="264"/>
      <c r="PTL74" s="264"/>
      <c r="PTM74" s="264"/>
      <c r="PTN74" s="264"/>
      <c r="PTO74" s="264"/>
      <c r="PTP74" s="264"/>
      <c r="PTQ74" s="264"/>
      <c r="PTR74" s="264"/>
      <c r="PTS74" s="264"/>
      <c r="PTT74" s="264"/>
      <c r="PTU74" s="264"/>
      <c r="PTV74" s="264"/>
      <c r="PTW74" s="264"/>
      <c r="PTX74" s="264"/>
      <c r="PTY74" s="264"/>
      <c r="PTZ74" s="264"/>
      <c r="PUA74" s="264"/>
      <c r="PUB74" s="264"/>
      <c r="PUC74" s="264"/>
      <c r="PUD74" s="264"/>
      <c r="PUE74" s="264"/>
      <c r="PUF74" s="264"/>
      <c r="PUG74" s="264"/>
      <c r="PUH74" s="264"/>
      <c r="PUI74" s="264"/>
      <c r="PUJ74" s="264"/>
      <c r="PUK74" s="264"/>
      <c r="PUL74" s="264"/>
      <c r="PUM74" s="264"/>
      <c r="PUN74" s="264"/>
      <c r="PUO74" s="264"/>
      <c r="PUP74" s="264"/>
      <c r="PUQ74" s="264"/>
      <c r="PUR74" s="264"/>
      <c r="PUS74" s="264"/>
      <c r="PUT74" s="264"/>
      <c r="PUU74" s="264"/>
      <c r="PUV74" s="264"/>
      <c r="PUW74" s="264"/>
      <c r="PUX74" s="264"/>
      <c r="PUY74" s="264"/>
      <c r="PUZ74" s="264"/>
      <c r="PVA74" s="264"/>
      <c r="PVB74" s="264"/>
      <c r="PVC74" s="264"/>
      <c r="PVD74" s="264"/>
      <c r="PVE74" s="264"/>
      <c r="PVF74" s="264"/>
      <c r="PVG74" s="264"/>
      <c r="PVH74" s="264"/>
      <c r="PVI74" s="264"/>
      <c r="PVJ74" s="264"/>
      <c r="PVK74" s="264"/>
      <c r="PVL74" s="264"/>
      <c r="PVM74" s="264"/>
      <c r="PVN74" s="264"/>
      <c r="PVO74" s="264"/>
      <c r="PVP74" s="264"/>
      <c r="PVQ74" s="264"/>
      <c r="PVR74" s="264"/>
      <c r="PVS74" s="264"/>
      <c r="PVT74" s="264"/>
      <c r="PVU74" s="264"/>
      <c r="PVV74" s="264"/>
      <c r="PVW74" s="264"/>
      <c r="PVX74" s="264"/>
      <c r="PVY74" s="264"/>
      <c r="PVZ74" s="264"/>
      <c r="PWA74" s="264"/>
      <c r="PWB74" s="264"/>
      <c r="PWC74" s="264"/>
      <c r="PWD74" s="264"/>
      <c r="PWE74" s="264"/>
      <c r="PWF74" s="264"/>
      <c r="PWG74" s="264"/>
      <c r="PWH74" s="264"/>
      <c r="PWI74" s="264"/>
      <c r="PWJ74" s="264"/>
      <c r="PWK74" s="264"/>
      <c r="PWL74" s="264"/>
      <c r="PWM74" s="264"/>
      <c r="PWN74" s="264"/>
      <c r="PWO74" s="264"/>
      <c r="PWP74" s="264"/>
      <c r="PWQ74" s="264"/>
      <c r="PWR74" s="264"/>
      <c r="PWS74" s="264"/>
      <c r="PWT74" s="264"/>
      <c r="PWU74" s="264"/>
      <c r="PWV74" s="264"/>
      <c r="PWW74" s="264"/>
      <c r="PWX74" s="264"/>
      <c r="PWY74" s="264"/>
      <c r="PWZ74" s="264"/>
      <c r="PXA74" s="264"/>
      <c r="PXB74" s="264"/>
      <c r="PXC74" s="264"/>
      <c r="PXD74" s="264"/>
      <c r="PXE74" s="264"/>
      <c r="PXF74" s="264"/>
      <c r="PXG74" s="264"/>
      <c r="PXH74" s="264"/>
      <c r="PXI74" s="264"/>
      <c r="PXJ74" s="264"/>
      <c r="PXK74" s="264"/>
      <c r="PXL74" s="264"/>
      <c r="PXM74" s="264"/>
      <c r="PXN74" s="264"/>
      <c r="PXO74" s="264"/>
      <c r="PXP74" s="264"/>
      <c r="PXQ74" s="264"/>
      <c r="PXR74" s="264"/>
      <c r="PXS74" s="264"/>
      <c r="PXT74" s="264"/>
      <c r="PXU74" s="264"/>
      <c r="PXV74" s="264"/>
      <c r="PXW74" s="264"/>
      <c r="PXX74" s="264"/>
      <c r="PXY74" s="264"/>
      <c r="PXZ74" s="264"/>
      <c r="PYA74" s="264"/>
      <c r="PYB74" s="264"/>
      <c r="PYC74" s="264"/>
      <c r="PYD74" s="264"/>
      <c r="PYE74" s="264"/>
      <c r="PYF74" s="264"/>
      <c r="PYG74" s="264"/>
      <c r="PYH74" s="264"/>
      <c r="PYI74" s="264"/>
      <c r="PYJ74" s="264"/>
      <c r="PYK74" s="264"/>
      <c r="PYL74" s="264"/>
      <c r="PYM74" s="264"/>
      <c r="PYN74" s="264"/>
      <c r="PYO74" s="264"/>
      <c r="PYP74" s="264"/>
      <c r="PYQ74" s="264"/>
      <c r="PYR74" s="264"/>
      <c r="PYS74" s="264"/>
      <c r="PYT74" s="264"/>
      <c r="PYU74" s="264"/>
      <c r="PYV74" s="264"/>
      <c r="PYW74" s="264"/>
      <c r="PYX74" s="264"/>
      <c r="PYY74" s="264"/>
      <c r="PYZ74" s="264"/>
      <c r="PZA74" s="264"/>
      <c r="PZB74" s="264"/>
      <c r="PZC74" s="264"/>
      <c r="PZD74" s="264"/>
      <c r="PZE74" s="264"/>
      <c r="PZF74" s="264"/>
      <c r="PZG74" s="264"/>
      <c r="PZH74" s="264"/>
      <c r="PZI74" s="264"/>
      <c r="PZJ74" s="264"/>
      <c r="PZK74" s="264"/>
      <c r="PZL74" s="264"/>
      <c r="PZM74" s="264"/>
      <c r="PZN74" s="264"/>
      <c r="PZO74" s="264"/>
      <c r="PZP74" s="264"/>
      <c r="PZQ74" s="264"/>
      <c r="PZR74" s="264"/>
      <c r="PZS74" s="264"/>
      <c r="PZT74" s="264"/>
      <c r="PZU74" s="264"/>
      <c r="PZV74" s="264"/>
      <c r="PZW74" s="264"/>
      <c r="PZX74" s="264"/>
      <c r="PZY74" s="264"/>
      <c r="PZZ74" s="264"/>
      <c r="QAA74" s="264"/>
      <c r="QAB74" s="264"/>
      <c r="QAC74" s="264"/>
      <c r="QAD74" s="264"/>
      <c r="QAE74" s="264"/>
      <c r="QAF74" s="264"/>
      <c r="QAG74" s="264"/>
      <c r="QAH74" s="264"/>
      <c r="QAI74" s="264"/>
      <c r="QAJ74" s="264"/>
      <c r="QAK74" s="264"/>
      <c r="QAL74" s="264"/>
      <c r="QAM74" s="264"/>
      <c r="QAN74" s="264"/>
      <c r="QAO74" s="264"/>
      <c r="QAP74" s="264"/>
      <c r="QAQ74" s="264"/>
      <c r="QAR74" s="264"/>
      <c r="QAS74" s="264"/>
      <c r="QAT74" s="264"/>
      <c r="QAU74" s="264"/>
      <c r="QAV74" s="264"/>
      <c r="QAW74" s="264"/>
      <c r="QAX74" s="264"/>
      <c r="QAY74" s="264"/>
      <c r="QAZ74" s="264"/>
      <c r="QBA74" s="264"/>
      <c r="QBB74" s="264"/>
      <c r="QBC74" s="264"/>
      <c r="QBD74" s="264"/>
      <c r="QBE74" s="264"/>
      <c r="QBF74" s="264"/>
      <c r="QBG74" s="264"/>
      <c r="QBH74" s="264"/>
      <c r="QBI74" s="264"/>
      <c r="QBJ74" s="264"/>
      <c r="QBK74" s="264"/>
      <c r="QBL74" s="264"/>
      <c r="QBM74" s="264"/>
      <c r="QBN74" s="264"/>
      <c r="QBO74" s="264"/>
      <c r="QBP74" s="264"/>
      <c r="QBQ74" s="264"/>
      <c r="QBR74" s="264"/>
      <c r="QBS74" s="264"/>
      <c r="QBT74" s="264"/>
      <c r="QBU74" s="264"/>
      <c r="QBV74" s="264"/>
      <c r="QBW74" s="264"/>
      <c r="QBX74" s="264"/>
      <c r="QBY74" s="264"/>
      <c r="QBZ74" s="264"/>
      <c r="QCA74" s="264"/>
      <c r="QCB74" s="264"/>
      <c r="QCC74" s="264"/>
      <c r="QCD74" s="264"/>
      <c r="QCE74" s="264"/>
      <c r="QCF74" s="264"/>
      <c r="QCG74" s="264"/>
      <c r="QCH74" s="264"/>
      <c r="QCI74" s="264"/>
      <c r="QCJ74" s="264"/>
      <c r="QCK74" s="264"/>
      <c r="QCL74" s="264"/>
      <c r="QCM74" s="264"/>
      <c r="QCN74" s="264"/>
      <c r="QCO74" s="264"/>
      <c r="QCP74" s="264"/>
      <c r="QCQ74" s="264"/>
      <c r="QCR74" s="264"/>
      <c r="QCS74" s="264"/>
      <c r="QCT74" s="264"/>
      <c r="QCU74" s="264"/>
      <c r="QCV74" s="264"/>
      <c r="QCW74" s="264"/>
      <c r="QCX74" s="264"/>
      <c r="QCY74" s="264"/>
      <c r="QCZ74" s="264"/>
      <c r="QDA74" s="264"/>
      <c r="QDB74" s="264"/>
      <c r="QDC74" s="264"/>
      <c r="QDD74" s="264"/>
      <c r="QDE74" s="264"/>
      <c r="QDF74" s="264"/>
      <c r="QDG74" s="264"/>
      <c r="QDH74" s="264"/>
      <c r="QDI74" s="264"/>
      <c r="QDJ74" s="264"/>
      <c r="QDK74" s="264"/>
      <c r="QDL74" s="264"/>
      <c r="QDM74" s="264"/>
      <c r="QDN74" s="264"/>
      <c r="QDO74" s="264"/>
      <c r="QDP74" s="264"/>
      <c r="QDQ74" s="264"/>
      <c r="QDR74" s="264"/>
      <c r="QDS74" s="264"/>
      <c r="QDT74" s="264"/>
      <c r="QDU74" s="264"/>
      <c r="QDV74" s="264"/>
      <c r="QDW74" s="264"/>
      <c r="QDX74" s="264"/>
      <c r="QDY74" s="264"/>
      <c r="QDZ74" s="264"/>
      <c r="QEA74" s="264"/>
      <c r="QEB74" s="264"/>
      <c r="QEC74" s="264"/>
      <c r="QED74" s="264"/>
      <c r="QEE74" s="264"/>
      <c r="QEF74" s="264"/>
      <c r="QEG74" s="264"/>
      <c r="QEH74" s="264"/>
      <c r="QEI74" s="264"/>
      <c r="QEJ74" s="264"/>
      <c r="QEK74" s="264"/>
      <c r="QEL74" s="264"/>
      <c r="QEM74" s="264"/>
      <c r="QEN74" s="264"/>
      <c r="QEO74" s="264"/>
      <c r="QEP74" s="264"/>
      <c r="QEQ74" s="264"/>
      <c r="QER74" s="264"/>
      <c r="QES74" s="264"/>
      <c r="QET74" s="264"/>
      <c r="QEU74" s="264"/>
      <c r="QEV74" s="264"/>
      <c r="QEW74" s="264"/>
      <c r="QEX74" s="264"/>
      <c r="QEY74" s="264"/>
      <c r="QEZ74" s="264"/>
      <c r="QFA74" s="264"/>
      <c r="QFB74" s="264"/>
      <c r="QFC74" s="264"/>
      <c r="QFD74" s="264"/>
      <c r="QFE74" s="264"/>
      <c r="QFF74" s="264"/>
      <c r="QFG74" s="264"/>
      <c r="QFH74" s="264"/>
      <c r="QFI74" s="264"/>
      <c r="QFJ74" s="264"/>
      <c r="QFK74" s="264"/>
      <c r="QFL74" s="264"/>
      <c r="QFM74" s="264"/>
      <c r="QFN74" s="264"/>
      <c r="QFO74" s="264"/>
      <c r="QFP74" s="264"/>
      <c r="QFQ74" s="264"/>
      <c r="QFR74" s="264"/>
      <c r="QFS74" s="264"/>
      <c r="QFT74" s="264"/>
      <c r="QFU74" s="264"/>
      <c r="QFV74" s="264"/>
      <c r="QFW74" s="264"/>
      <c r="QFX74" s="264"/>
      <c r="QFY74" s="264"/>
      <c r="QFZ74" s="264"/>
      <c r="QGA74" s="264"/>
      <c r="QGB74" s="264"/>
      <c r="QGC74" s="264"/>
      <c r="QGD74" s="264"/>
      <c r="QGE74" s="264"/>
      <c r="QGF74" s="264"/>
      <c r="QGG74" s="264"/>
      <c r="QGH74" s="264"/>
      <c r="QGI74" s="264"/>
      <c r="QGJ74" s="264"/>
      <c r="QGK74" s="264"/>
      <c r="QGL74" s="264"/>
      <c r="QGM74" s="264"/>
      <c r="QGN74" s="264"/>
      <c r="QGO74" s="264"/>
      <c r="QGP74" s="264"/>
      <c r="QGQ74" s="264"/>
      <c r="QGR74" s="264"/>
      <c r="QGS74" s="264"/>
      <c r="QGT74" s="264"/>
      <c r="QGU74" s="264"/>
      <c r="QGV74" s="264"/>
      <c r="QGW74" s="264"/>
      <c r="QGX74" s="264"/>
      <c r="QGY74" s="264"/>
      <c r="QGZ74" s="264"/>
      <c r="QHA74" s="264"/>
      <c r="QHB74" s="264"/>
      <c r="QHC74" s="264"/>
      <c r="QHD74" s="264"/>
      <c r="QHE74" s="264"/>
      <c r="QHF74" s="264"/>
      <c r="QHG74" s="264"/>
      <c r="QHH74" s="264"/>
      <c r="QHI74" s="264"/>
      <c r="QHJ74" s="264"/>
      <c r="QHK74" s="264"/>
      <c r="QHL74" s="264"/>
      <c r="QHM74" s="264"/>
      <c r="QHN74" s="264"/>
      <c r="QHO74" s="264"/>
      <c r="QHP74" s="264"/>
      <c r="QHQ74" s="264"/>
      <c r="QHR74" s="264"/>
      <c r="QHS74" s="264"/>
      <c r="QHT74" s="264"/>
      <c r="QHU74" s="264"/>
      <c r="QHV74" s="264"/>
      <c r="QHW74" s="264"/>
      <c r="QHX74" s="264"/>
      <c r="QHY74" s="264"/>
      <c r="QHZ74" s="264"/>
      <c r="QIA74" s="264"/>
      <c r="QIB74" s="264"/>
      <c r="QIC74" s="264"/>
      <c r="QID74" s="264"/>
      <c r="QIE74" s="264"/>
      <c r="QIF74" s="264"/>
      <c r="QIG74" s="264"/>
      <c r="QIH74" s="264"/>
      <c r="QII74" s="264"/>
      <c r="QIJ74" s="264"/>
      <c r="QIK74" s="264"/>
      <c r="QIL74" s="264"/>
      <c r="QIM74" s="264"/>
      <c r="QIN74" s="264"/>
      <c r="QIO74" s="264"/>
      <c r="QIP74" s="264"/>
      <c r="QIQ74" s="264"/>
      <c r="QIR74" s="264"/>
      <c r="QIS74" s="264"/>
      <c r="QIT74" s="264"/>
      <c r="QIU74" s="264"/>
      <c r="QIV74" s="264"/>
      <c r="QIW74" s="264"/>
      <c r="QIX74" s="264"/>
      <c r="QIY74" s="264"/>
      <c r="QIZ74" s="264"/>
      <c r="QJA74" s="264"/>
      <c r="QJB74" s="264"/>
      <c r="QJC74" s="264"/>
      <c r="QJD74" s="264"/>
      <c r="QJE74" s="264"/>
      <c r="QJF74" s="264"/>
      <c r="QJG74" s="264"/>
      <c r="QJH74" s="264"/>
      <c r="QJI74" s="264"/>
      <c r="QJJ74" s="264"/>
      <c r="QJK74" s="264"/>
      <c r="QJL74" s="264"/>
      <c r="QJM74" s="264"/>
      <c r="QJN74" s="264"/>
      <c r="QJO74" s="264"/>
      <c r="QJP74" s="264"/>
      <c r="QJQ74" s="264"/>
      <c r="QJR74" s="264"/>
      <c r="QJS74" s="264"/>
      <c r="QJT74" s="264"/>
      <c r="QJU74" s="264"/>
      <c r="QJV74" s="264"/>
      <c r="QJW74" s="264"/>
      <c r="QJX74" s="264"/>
      <c r="QJY74" s="264"/>
      <c r="QJZ74" s="264"/>
      <c r="QKA74" s="264"/>
      <c r="QKB74" s="264"/>
      <c r="QKC74" s="264"/>
      <c r="QKD74" s="264"/>
      <c r="QKE74" s="264"/>
      <c r="QKF74" s="264"/>
      <c r="QKG74" s="264"/>
      <c r="QKH74" s="264"/>
      <c r="QKI74" s="264"/>
      <c r="QKJ74" s="264"/>
      <c r="QKK74" s="264"/>
      <c r="QKL74" s="264"/>
      <c r="QKM74" s="264"/>
      <c r="QKN74" s="264"/>
      <c r="QKO74" s="264"/>
      <c r="QKP74" s="264"/>
      <c r="QKQ74" s="264"/>
      <c r="QKR74" s="264"/>
      <c r="QKS74" s="264"/>
      <c r="QKT74" s="264"/>
      <c r="QKU74" s="264"/>
      <c r="QKV74" s="264"/>
      <c r="QKW74" s="264"/>
      <c r="QKX74" s="264"/>
      <c r="QKY74" s="264"/>
      <c r="QKZ74" s="264"/>
      <c r="QLA74" s="264"/>
      <c r="QLB74" s="264"/>
      <c r="QLC74" s="264"/>
      <c r="QLD74" s="264"/>
      <c r="QLE74" s="264"/>
      <c r="QLF74" s="264"/>
      <c r="QLG74" s="264"/>
      <c r="QLH74" s="264"/>
      <c r="QLI74" s="264"/>
      <c r="QLJ74" s="264"/>
      <c r="QLK74" s="264"/>
      <c r="QLL74" s="264"/>
      <c r="QLM74" s="264"/>
      <c r="QLN74" s="264"/>
      <c r="QLO74" s="264"/>
      <c r="QLP74" s="264"/>
      <c r="QLQ74" s="264"/>
      <c r="QLR74" s="264"/>
      <c r="QLS74" s="264"/>
      <c r="QLT74" s="264"/>
      <c r="QLU74" s="264"/>
      <c r="QLV74" s="264"/>
      <c r="QLW74" s="264"/>
      <c r="QLX74" s="264"/>
      <c r="QLY74" s="264"/>
      <c r="QLZ74" s="264"/>
      <c r="QMA74" s="264"/>
      <c r="QMB74" s="264"/>
      <c r="QMC74" s="264"/>
      <c r="QMD74" s="264"/>
      <c r="QME74" s="264"/>
      <c r="QMF74" s="264"/>
      <c r="QMG74" s="264"/>
      <c r="QMH74" s="264"/>
      <c r="QMI74" s="264"/>
      <c r="QMJ74" s="264"/>
      <c r="QMK74" s="264"/>
      <c r="QML74" s="264"/>
      <c r="QMM74" s="264"/>
      <c r="QMN74" s="264"/>
      <c r="QMO74" s="264"/>
      <c r="QMP74" s="264"/>
      <c r="QMQ74" s="264"/>
      <c r="QMR74" s="264"/>
      <c r="QMS74" s="264"/>
      <c r="QMT74" s="264"/>
      <c r="QMU74" s="264"/>
      <c r="QMV74" s="264"/>
      <c r="QMW74" s="264"/>
      <c r="QMX74" s="264"/>
      <c r="QMY74" s="264"/>
      <c r="QMZ74" s="264"/>
      <c r="QNA74" s="264"/>
      <c r="QNB74" s="264"/>
      <c r="QNC74" s="264"/>
      <c r="QND74" s="264"/>
      <c r="QNE74" s="264"/>
      <c r="QNF74" s="264"/>
      <c r="QNG74" s="264"/>
      <c r="QNH74" s="264"/>
      <c r="QNI74" s="264"/>
      <c r="QNJ74" s="264"/>
      <c r="QNK74" s="264"/>
      <c r="QNL74" s="264"/>
      <c r="QNM74" s="264"/>
      <c r="QNN74" s="264"/>
      <c r="QNO74" s="264"/>
      <c r="QNP74" s="264"/>
      <c r="QNQ74" s="264"/>
      <c r="QNR74" s="264"/>
      <c r="QNS74" s="264"/>
      <c r="QNT74" s="264"/>
      <c r="QNU74" s="264"/>
      <c r="QNV74" s="264"/>
      <c r="QNW74" s="264"/>
      <c r="QNX74" s="264"/>
      <c r="QNY74" s="264"/>
      <c r="QNZ74" s="264"/>
      <c r="QOA74" s="264"/>
      <c r="QOB74" s="264"/>
      <c r="QOC74" s="264"/>
      <c r="QOD74" s="264"/>
      <c r="QOE74" s="264"/>
      <c r="QOF74" s="264"/>
      <c r="QOG74" s="264"/>
      <c r="QOH74" s="264"/>
      <c r="QOI74" s="264"/>
      <c r="QOJ74" s="264"/>
      <c r="QOK74" s="264"/>
      <c r="QOL74" s="264"/>
      <c r="QOM74" s="264"/>
      <c r="QON74" s="264"/>
      <c r="QOO74" s="264"/>
      <c r="QOP74" s="264"/>
      <c r="QOQ74" s="264"/>
      <c r="QOR74" s="264"/>
      <c r="QOS74" s="264"/>
      <c r="QOT74" s="264"/>
      <c r="QOU74" s="264"/>
      <c r="QOV74" s="264"/>
      <c r="QOW74" s="264"/>
      <c r="QOX74" s="264"/>
      <c r="QOY74" s="264"/>
      <c r="QOZ74" s="264"/>
      <c r="QPA74" s="264"/>
      <c r="QPB74" s="264"/>
      <c r="QPC74" s="264"/>
      <c r="QPD74" s="264"/>
      <c r="QPE74" s="264"/>
      <c r="QPF74" s="264"/>
      <c r="QPG74" s="264"/>
      <c r="QPH74" s="264"/>
      <c r="QPI74" s="264"/>
      <c r="QPJ74" s="264"/>
      <c r="QPK74" s="264"/>
      <c r="QPL74" s="264"/>
      <c r="QPM74" s="264"/>
      <c r="QPN74" s="264"/>
      <c r="QPO74" s="264"/>
      <c r="QPP74" s="264"/>
      <c r="QPQ74" s="264"/>
      <c r="QPR74" s="264"/>
      <c r="QPS74" s="264"/>
      <c r="QPT74" s="264"/>
      <c r="QPU74" s="264"/>
      <c r="QPV74" s="264"/>
      <c r="QPW74" s="264"/>
      <c r="QPX74" s="264"/>
      <c r="QPY74" s="264"/>
      <c r="QPZ74" s="264"/>
      <c r="QQA74" s="264"/>
      <c r="QQB74" s="264"/>
      <c r="QQC74" s="264"/>
      <c r="QQD74" s="264"/>
      <c r="QQE74" s="264"/>
      <c r="QQF74" s="264"/>
      <c r="QQG74" s="264"/>
      <c r="QQH74" s="264"/>
      <c r="QQI74" s="264"/>
      <c r="QQJ74" s="264"/>
      <c r="QQK74" s="264"/>
      <c r="QQL74" s="264"/>
      <c r="QQM74" s="264"/>
      <c r="QQN74" s="264"/>
      <c r="QQO74" s="264"/>
      <c r="QQP74" s="264"/>
      <c r="QQQ74" s="264"/>
      <c r="QQR74" s="264"/>
      <c r="QQS74" s="264"/>
      <c r="QQT74" s="264"/>
      <c r="QQU74" s="264"/>
      <c r="QQV74" s="264"/>
      <c r="QQW74" s="264"/>
      <c r="QQX74" s="264"/>
      <c r="QQY74" s="264"/>
      <c r="QQZ74" s="264"/>
      <c r="QRA74" s="264"/>
      <c r="QRB74" s="264"/>
      <c r="QRC74" s="264"/>
      <c r="QRD74" s="264"/>
      <c r="QRE74" s="264"/>
      <c r="QRF74" s="264"/>
      <c r="QRG74" s="264"/>
      <c r="QRH74" s="264"/>
      <c r="QRI74" s="264"/>
      <c r="QRJ74" s="264"/>
      <c r="QRK74" s="264"/>
      <c r="QRL74" s="264"/>
      <c r="QRM74" s="264"/>
      <c r="QRN74" s="264"/>
      <c r="QRO74" s="264"/>
      <c r="QRP74" s="264"/>
      <c r="QRQ74" s="264"/>
      <c r="QRR74" s="264"/>
      <c r="QRS74" s="264"/>
      <c r="QRT74" s="264"/>
      <c r="QRU74" s="264"/>
      <c r="QRV74" s="264"/>
      <c r="QRW74" s="264"/>
      <c r="QRX74" s="264"/>
      <c r="QRY74" s="264"/>
      <c r="QRZ74" s="264"/>
      <c r="QSA74" s="264"/>
      <c r="QSB74" s="264"/>
      <c r="QSC74" s="264"/>
      <c r="QSD74" s="264"/>
      <c r="QSE74" s="264"/>
      <c r="QSF74" s="264"/>
      <c r="QSG74" s="264"/>
      <c r="QSH74" s="264"/>
      <c r="QSI74" s="264"/>
      <c r="QSJ74" s="264"/>
      <c r="QSK74" s="264"/>
      <c r="QSL74" s="264"/>
      <c r="QSM74" s="264"/>
      <c r="QSN74" s="264"/>
      <c r="QSO74" s="264"/>
      <c r="QSP74" s="264"/>
      <c r="QSQ74" s="264"/>
      <c r="QSR74" s="264"/>
      <c r="QSS74" s="264"/>
      <c r="QST74" s="264"/>
      <c r="QSU74" s="264"/>
      <c r="QSV74" s="264"/>
      <c r="QSW74" s="264"/>
      <c r="QSX74" s="264"/>
      <c r="QSY74" s="264"/>
      <c r="QSZ74" s="264"/>
      <c r="QTA74" s="264"/>
      <c r="QTB74" s="264"/>
      <c r="QTC74" s="264"/>
      <c r="QTD74" s="264"/>
      <c r="QTE74" s="264"/>
      <c r="QTF74" s="264"/>
      <c r="QTG74" s="264"/>
      <c r="QTH74" s="264"/>
      <c r="QTI74" s="264"/>
      <c r="QTJ74" s="264"/>
      <c r="QTK74" s="264"/>
      <c r="QTL74" s="264"/>
      <c r="QTM74" s="264"/>
      <c r="QTN74" s="264"/>
      <c r="QTO74" s="264"/>
      <c r="QTP74" s="264"/>
      <c r="QTQ74" s="264"/>
      <c r="QTR74" s="264"/>
      <c r="QTS74" s="264"/>
      <c r="QTT74" s="264"/>
      <c r="QTU74" s="264"/>
      <c r="QTV74" s="264"/>
      <c r="QTW74" s="264"/>
      <c r="QTX74" s="264"/>
      <c r="QTY74" s="264"/>
      <c r="QTZ74" s="264"/>
      <c r="QUA74" s="264"/>
      <c r="QUB74" s="264"/>
      <c r="QUC74" s="264"/>
      <c r="QUD74" s="264"/>
      <c r="QUE74" s="264"/>
      <c r="QUF74" s="264"/>
      <c r="QUG74" s="264"/>
      <c r="QUH74" s="264"/>
      <c r="QUI74" s="264"/>
      <c r="QUJ74" s="264"/>
      <c r="QUK74" s="264"/>
      <c r="QUL74" s="264"/>
      <c r="QUM74" s="264"/>
      <c r="QUN74" s="264"/>
      <c r="QUO74" s="264"/>
      <c r="QUP74" s="264"/>
      <c r="QUQ74" s="264"/>
      <c r="QUR74" s="264"/>
      <c r="QUS74" s="264"/>
      <c r="QUT74" s="264"/>
      <c r="QUU74" s="264"/>
      <c r="QUV74" s="264"/>
      <c r="QUW74" s="264"/>
      <c r="QUX74" s="264"/>
      <c r="QUY74" s="264"/>
      <c r="QUZ74" s="264"/>
      <c r="QVA74" s="264"/>
      <c r="QVB74" s="264"/>
      <c r="QVC74" s="264"/>
      <c r="QVD74" s="264"/>
      <c r="QVE74" s="264"/>
      <c r="QVF74" s="264"/>
      <c r="QVG74" s="264"/>
      <c r="QVH74" s="264"/>
      <c r="QVI74" s="264"/>
      <c r="QVJ74" s="264"/>
      <c r="QVK74" s="264"/>
      <c r="QVL74" s="264"/>
      <c r="QVM74" s="264"/>
      <c r="QVN74" s="264"/>
      <c r="QVO74" s="264"/>
      <c r="QVP74" s="264"/>
      <c r="QVQ74" s="264"/>
      <c r="QVR74" s="264"/>
      <c r="QVS74" s="264"/>
      <c r="QVT74" s="264"/>
      <c r="QVU74" s="264"/>
      <c r="QVV74" s="264"/>
      <c r="QVW74" s="264"/>
      <c r="QVX74" s="264"/>
      <c r="QVY74" s="264"/>
      <c r="QVZ74" s="264"/>
      <c r="QWA74" s="264"/>
      <c r="QWB74" s="264"/>
      <c r="QWC74" s="264"/>
      <c r="QWD74" s="264"/>
      <c r="QWE74" s="264"/>
      <c r="QWF74" s="264"/>
      <c r="QWG74" s="264"/>
      <c r="QWH74" s="264"/>
      <c r="QWI74" s="264"/>
      <c r="QWJ74" s="264"/>
      <c r="QWK74" s="264"/>
      <c r="QWL74" s="264"/>
      <c r="QWM74" s="264"/>
      <c r="QWN74" s="264"/>
      <c r="QWO74" s="264"/>
      <c r="QWP74" s="264"/>
      <c r="QWQ74" s="264"/>
      <c r="QWR74" s="264"/>
      <c r="QWS74" s="264"/>
      <c r="QWT74" s="264"/>
      <c r="QWU74" s="264"/>
      <c r="QWV74" s="264"/>
      <c r="QWW74" s="264"/>
      <c r="QWX74" s="264"/>
      <c r="QWY74" s="264"/>
      <c r="QWZ74" s="264"/>
      <c r="QXA74" s="264"/>
      <c r="QXB74" s="264"/>
      <c r="QXC74" s="264"/>
      <c r="QXD74" s="264"/>
      <c r="QXE74" s="264"/>
      <c r="QXF74" s="264"/>
      <c r="QXG74" s="264"/>
      <c r="QXH74" s="264"/>
      <c r="QXI74" s="264"/>
      <c r="QXJ74" s="264"/>
      <c r="QXK74" s="264"/>
      <c r="QXL74" s="264"/>
      <c r="QXM74" s="264"/>
      <c r="QXN74" s="264"/>
      <c r="QXO74" s="264"/>
      <c r="QXP74" s="264"/>
      <c r="QXQ74" s="264"/>
      <c r="QXR74" s="264"/>
      <c r="QXS74" s="264"/>
      <c r="QXT74" s="264"/>
      <c r="QXU74" s="264"/>
      <c r="QXV74" s="264"/>
      <c r="QXW74" s="264"/>
      <c r="QXX74" s="264"/>
      <c r="QXY74" s="264"/>
      <c r="QXZ74" s="264"/>
      <c r="QYA74" s="264"/>
      <c r="QYB74" s="264"/>
      <c r="QYC74" s="264"/>
      <c r="QYD74" s="264"/>
      <c r="QYE74" s="264"/>
      <c r="QYF74" s="264"/>
      <c r="QYG74" s="264"/>
      <c r="QYH74" s="264"/>
      <c r="QYI74" s="264"/>
      <c r="QYJ74" s="264"/>
      <c r="QYK74" s="264"/>
      <c r="QYL74" s="264"/>
      <c r="QYM74" s="264"/>
      <c r="QYN74" s="264"/>
      <c r="QYO74" s="264"/>
      <c r="QYP74" s="264"/>
      <c r="QYQ74" s="264"/>
      <c r="QYR74" s="264"/>
      <c r="QYS74" s="264"/>
      <c r="QYT74" s="264"/>
      <c r="QYU74" s="264"/>
      <c r="QYV74" s="264"/>
      <c r="QYW74" s="264"/>
      <c r="QYX74" s="264"/>
      <c r="QYY74" s="264"/>
      <c r="QYZ74" s="264"/>
      <c r="QZA74" s="264"/>
      <c r="QZB74" s="264"/>
      <c r="QZC74" s="264"/>
      <c r="QZD74" s="264"/>
      <c r="QZE74" s="264"/>
      <c r="QZF74" s="264"/>
      <c r="QZG74" s="264"/>
      <c r="QZH74" s="264"/>
      <c r="QZI74" s="264"/>
      <c r="QZJ74" s="264"/>
      <c r="QZK74" s="264"/>
      <c r="QZL74" s="264"/>
      <c r="QZM74" s="264"/>
      <c r="QZN74" s="264"/>
      <c r="QZO74" s="264"/>
      <c r="QZP74" s="264"/>
      <c r="QZQ74" s="264"/>
      <c r="QZR74" s="264"/>
      <c r="QZS74" s="264"/>
      <c r="QZT74" s="264"/>
      <c r="QZU74" s="264"/>
      <c r="QZV74" s="264"/>
      <c r="QZW74" s="264"/>
      <c r="QZX74" s="264"/>
      <c r="QZY74" s="264"/>
      <c r="QZZ74" s="264"/>
      <c r="RAA74" s="264"/>
      <c r="RAB74" s="264"/>
      <c r="RAC74" s="264"/>
      <c r="RAD74" s="264"/>
      <c r="RAE74" s="264"/>
      <c r="RAF74" s="264"/>
      <c r="RAG74" s="264"/>
      <c r="RAH74" s="264"/>
      <c r="RAI74" s="264"/>
      <c r="RAJ74" s="264"/>
      <c r="RAK74" s="264"/>
      <c r="RAL74" s="264"/>
      <c r="RAM74" s="264"/>
      <c r="RAN74" s="264"/>
      <c r="RAO74" s="264"/>
      <c r="RAP74" s="264"/>
      <c r="RAQ74" s="264"/>
      <c r="RAR74" s="264"/>
      <c r="RAS74" s="264"/>
      <c r="RAT74" s="264"/>
      <c r="RAU74" s="264"/>
      <c r="RAV74" s="264"/>
      <c r="RAW74" s="264"/>
      <c r="RAX74" s="264"/>
      <c r="RAY74" s="264"/>
      <c r="RAZ74" s="264"/>
      <c r="RBA74" s="264"/>
      <c r="RBB74" s="264"/>
      <c r="RBC74" s="264"/>
      <c r="RBD74" s="264"/>
      <c r="RBE74" s="264"/>
      <c r="RBF74" s="264"/>
      <c r="RBG74" s="264"/>
      <c r="RBH74" s="264"/>
      <c r="RBI74" s="264"/>
      <c r="RBJ74" s="264"/>
      <c r="RBK74" s="264"/>
      <c r="RBL74" s="264"/>
      <c r="RBM74" s="264"/>
      <c r="RBN74" s="264"/>
      <c r="RBO74" s="264"/>
      <c r="RBP74" s="264"/>
      <c r="RBQ74" s="264"/>
      <c r="RBR74" s="264"/>
      <c r="RBS74" s="264"/>
      <c r="RBT74" s="264"/>
      <c r="RBU74" s="264"/>
      <c r="RBV74" s="264"/>
      <c r="RBW74" s="264"/>
      <c r="RBX74" s="264"/>
      <c r="RBY74" s="264"/>
      <c r="RBZ74" s="264"/>
      <c r="RCA74" s="264"/>
      <c r="RCB74" s="264"/>
      <c r="RCC74" s="264"/>
      <c r="RCD74" s="264"/>
      <c r="RCE74" s="264"/>
      <c r="RCF74" s="264"/>
      <c r="RCG74" s="264"/>
      <c r="RCH74" s="264"/>
      <c r="RCI74" s="264"/>
      <c r="RCJ74" s="264"/>
      <c r="RCK74" s="264"/>
      <c r="RCL74" s="264"/>
      <c r="RCM74" s="264"/>
      <c r="RCN74" s="264"/>
      <c r="RCO74" s="264"/>
      <c r="RCP74" s="264"/>
      <c r="RCQ74" s="264"/>
      <c r="RCR74" s="264"/>
      <c r="RCS74" s="264"/>
      <c r="RCT74" s="264"/>
      <c r="RCU74" s="264"/>
      <c r="RCV74" s="264"/>
      <c r="RCW74" s="264"/>
      <c r="RCX74" s="264"/>
      <c r="RCY74" s="264"/>
      <c r="RCZ74" s="264"/>
      <c r="RDA74" s="264"/>
      <c r="RDB74" s="264"/>
      <c r="RDC74" s="264"/>
      <c r="RDD74" s="264"/>
      <c r="RDE74" s="264"/>
      <c r="RDF74" s="264"/>
      <c r="RDG74" s="264"/>
      <c r="RDH74" s="264"/>
      <c r="RDI74" s="264"/>
      <c r="RDJ74" s="264"/>
      <c r="RDK74" s="264"/>
      <c r="RDL74" s="264"/>
      <c r="RDM74" s="264"/>
      <c r="RDN74" s="264"/>
      <c r="RDO74" s="264"/>
      <c r="RDP74" s="264"/>
      <c r="RDQ74" s="264"/>
      <c r="RDR74" s="264"/>
      <c r="RDS74" s="264"/>
      <c r="RDT74" s="264"/>
      <c r="RDU74" s="264"/>
      <c r="RDV74" s="264"/>
      <c r="RDW74" s="264"/>
      <c r="RDX74" s="264"/>
      <c r="RDY74" s="264"/>
      <c r="RDZ74" s="264"/>
      <c r="REA74" s="264"/>
      <c r="REB74" s="264"/>
      <c r="REC74" s="264"/>
      <c r="RED74" s="264"/>
      <c r="REE74" s="264"/>
      <c r="REF74" s="264"/>
      <c r="REG74" s="264"/>
      <c r="REH74" s="264"/>
      <c r="REI74" s="264"/>
      <c r="REJ74" s="264"/>
      <c r="REK74" s="264"/>
      <c r="REL74" s="264"/>
      <c r="REM74" s="264"/>
      <c r="REN74" s="264"/>
      <c r="REO74" s="264"/>
      <c r="REP74" s="264"/>
      <c r="REQ74" s="264"/>
      <c r="RER74" s="264"/>
      <c r="RES74" s="264"/>
      <c r="RET74" s="264"/>
      <c r="REU74" s="264"/>
      <c r="REV74" s="264"/>
      <c r="REW74" s="264"/>
      <c r="REX74" s="264"/>
      <c r="REY74" s="264"/>
      <c r="REZ74" s="264"/>
      <c r="RFA74" s="264"/>
      <c r="RFB74" s="264"/>
      <c r="RFC74" s="264"/>
      <c r="RFD74" s="264"/>
      <c r="RFE74" s="264"/>
      <c r="RFF74" s="264"/>
      <c r="RFG74" s="264"/>
      <c r="RFH74" s="264"/>
      <c r="RFI74" s="264"/>
      <c r="RFJ74" s="264"/>
      <c r="RFK74" s="264"/>
      <c r="RFL74" s="264"/>
      <c r="RFM74" s="264"/>
      <c r="RFN74" s="264"/>
      <c r="RFO74" s="264"/>
      <c r="RFP74" s="264"/>
      <c r="RFQ74" s="264"/>
      <c r="RFR74" s="264"/>
      <c r="RFS74" s="264"/>
      <c r="RFT74" s="264"/>
      <c r="RFU74" s="264"/>
      <c r="RFV74" s="264"/>
      <c r="RFW74" s="264"/>
      <c r="RFX74" s="264"/>
      <c r="RFY74" s="264"/>
      <c r="RFZ74" s="264"/>
      <c r="RGA74" s="264"/>
      <c r="RGB74" s="264"/>
      <c r="RGC74" s="264"/>
      <c r="RGD74" s="264"/>
      <c r="RGE74" s="264"/>
      <c r="RGF74" s="264"/>
      <c r="RGG74" s="264"/>
      <c r="RGH74" s="264"/>
      <c r="RGI74" s="264"/>
      <c r="RGJ74" s="264"/>
      <c r="RGK74" s="264"/>
      <c r="RGL74" s="264"/>
      <c r="RGM74" s="264"/>
      <c r="RGN74" s="264"/>
      <c r="RGO74" s="264"/>
      <c r="RGP74" s="264"/>
      <c r="RGQ74" s="264"/>
      <c r="RGR74" s="264"/>
      <c r="RGS74" s="264"/>
      <c r="RGT74" s="264"/>
      <c r="RGU74" s="264"/>
      <c r="RGV74" s="264"/>
      <c r="RGW74" s="264"/>
      <c r="RGX74" s="264"/>
      <c r="RGY74" s="264"/>
      <c r="RGZ74" s="264"/>
      <c r="RHA74" s="264"/>
      <c r="RHB74" s="264"/>
      <c r="RHC74" s="264"/>
      <c r="RHD74" s="264"/>
      <c r="RHE74" s="264"/>
      <c r="RHF74" s="264"/>
      <c r="RHG74" s="264"/>
      <c r="RHH74" s="264"/>
      <c r="RHI74" s="264"/>
      <c r="RHJ74" s="264"/>
      <c r="RHK74" s="264"/>
      <c r="RHL74" s="264"/>
      <c r="RHM74" s="264"/>
      <c r="RHN74" s="264"/>
      <c r="RHO74" s="264"/>
      <c r="RHP74" s="264"/>
      <c r="RHQ74" s="264"/>
      <c r="RHR74" s="264"/>
      <c r="RHS74" s="264"/>
      <c r="RHT74" s="264"/>
      <c r="RHU74" s="264"/>
      <c r="RHV74" s="264"/>
      <c r="RHW74" s="264"/>
      <c r="RHX74" s="264"/>
      <c r="RHY74" s="264"/>
      <c r="RHZ74" s="264"/>
      <c r="RIA74" s="264"/>
      <c r="RIB74" s="264"/>
      <c r="RIC74" s="264"/>
      <c r="RID74" s="264"/>
      <c r="RIE74" s="264"/>
      <c r="RIF74" s="264"/>
      <c r="RIG74" s="264"/>
      <c r="RIH74" s="264"/>
      <c r="RII74" s="264"/>
      <c r="RIJ74" s="264"/>
      <c r="RIK74" s="264"/>
      <c r="RIL74" s="264"/>
      <c r="RIM74" s="264"/>
      <c r="RIN74" s="264"/>
      <c r="RIO74" s="264"/>
      <c r="RIP74" s="264"/>
      <c r="RIQ74" s="264"/>
      <c r="RIR74" s="264"/>
      <c r="RIS74" s="264"/>
      <c r="RIT74" s="264"/>
      <c r="RIU74" s="264"/>
      <c r="RIV74" s="264"/>
      <c r="RIW74" s="264"/>
      <c r="RIX74" s="264"/>
      <c r="RIY74" s="264"/>
      <c r="RIZ74" s="264"/>
      <c r="RJA74" s="264"/>
      <c r="RJB74" s="264"/>
      <c r="RJC74" s="264"/>
      <c r="RJD74" s="264"/>
      <c r="RJE74" s="264"/>
      <c r="RJF74" s="264"/>
      <c r="RJG74" s="264"/>
      <c r="RJH74" s="264"/>
      <c r="RJI74" s="264"/>
      <c r="RJJ74" s="264"/>
      <c r="RJK74" s="264"/>
      <c r="RJL74" s="264"/>
      <c r="RJM74" s="264"/>
      <c r="RJN74" s="264"/>
      <c r="RJO74" s="264"/>
      <c r="RJP74" s="264"/>
      <c r="RJQ74" s="264"/>
      <c r="RJR74" s="264"/>
      <c r="RJS74" s="264"/>
      <c r="RJT74" s="264"/>
      <c r="RJU74" s="264"/>
      <c r="RJV74" s="264"/>
      <c r="RJW74" s="264"/>
      <c r="RJX74" s="264"/>
      <c r="RJY74" s="264"/>
      <c r="RJZ74" s="264"/>
      <c r="RKA74" s="264"/>
      <c r="RKB74" s="264"/>
      <c r="RKC74" s="264"/>
      <c r="RKD74" s="264"/>
      <c r="RKE74" s="264"/>
      <c r="RKF74" s="264"/>
      <c r="RKG74" s="264"/>
      <c r="RKH74" s="264"/>
      <c r="RKI74" s="264"/>
      <c r="RKJ74" s="264"/>
      <c r="RKK74" s="264"/>
      <c r="RKL74" s="264"/>
      <c r="RKM74" s="264"/>
      <c r="RKN74" s="264"/>
      <c r="RKO74" s="264"/>
      <c r="RKP74" s="264"/>
      <c r="RKQ74" s="264"/>
      <c r="RKR74" s="264"/>
      <c r="RKS74" s="264"/>
      <c r="RKT74" s="264"/>
      <c r="RKU74" s="264"/>
      <c r="RKV74" s="264"/>
      <c r="RKW74" s="264"/>
      <c r="RKX74" s="264"/>
      <c r="RKY74" s="264"/>
      <c r="RKZ74" s="264"/>
      <c r="RLA74" s="264"/>
      <c r="RLB74" s="264"/>
      <c r="RLC74" s="264"/>
      <c r="RLD74" s="264"/>
      <c r="RLE74" s="264"/>
      <c r="RLF74" s="264"/>
      <c r="RLG74" s="264"/>
      <c r="RLH74" s="264"/>
      <c r="RLI74" s="264"/>
      <c r="RLJ74" s="264"/>
      <c r="RLK74" s="264"/>
      <c r="RLL74" s="264"/>
      <c r="RLM74" s="264"/>
      <c r="RLN74" s="264"/>
      <c r="RLO74" s="264"/>
      <c r="RLP74" s="264"/>
      <c r="RLQ74" s="264"/>
      <c r="RLR74" s="264"/>
      <c r="RLS74" s="264"/>
      <c r="RLT74" s="264"/>
      <c r="RLU74" s="264"/>
      <c r="RLV74" s="264"/>
      <c r="RLW74" s="264"/>
      <c r="RLX74" s="264"/>
      <c r="RLY74" s="264"/>
      <c r="RLZ74" s="264"/>
      <c r="RMA74" s="264"/>
      <c r="RMB74" s="264"/>
      <c r="RMC74" s="264"/>
      <c r="RMD74" s="264"/>
      <c r="RME74" s="264"/>
      <c r="RMF74" s="264"/>
      <c r="RMG74" s="264"/>
      <c r="RMH74" s="264"/>
      <c r="RMI74" s="264"/>
      <c r="RMJ74" s="264"/>
      <c r="RMK74" s="264"/>
      <c r="RML74" s="264"/>
      <c r="RMM74" s="264"/>
      <c r="RMN74" s="264"/>
      <c r="RMO74" s="264"/>
      <c r="RMP74" s="264"/>
      <c r="RMQ74" s="264"/>
      <c r="RMR74" s="264"/>
      <c r="RMS74" s="264"/>
      <c r="RMT74" s="264"/>
      <c r="RMU74" s="264"/>
      <c r="RMV74" s="264"/>
      <c r="RMW74" s="264"/>
      <c r="RMX74" s="264"/>
      <c r="RMY74" s="264"/>
      <c r="RMZ74" s="264"/>
      <c r="RNA74" s="264"/>
      <c r="RNB74" s="264"/>
      <c r="RNC74" s="264"/>
      <c r="RND74" s="264"/>
      <c r="RNE74" s="264"/>
      <c r="RNF74" s="264"/>
      <c r="RNG74" s="264"/>
      <c r="RNH74" s="264"/>
      <c r="RNI74" s="264"/>
      <c r="RNJ74" s="264"/>
      <c r="RNK74" s="264"/>
      <c r="RNL74" s="264"/>
      <c r="RNM74" s="264"/>
      <c r="RNN74" s="264"/>
      <c r="RNO74" s="264"/>
      <c r="RNP74" s="264"/>
      <c r="RNQ74" s="264"/>
      <c r="RNR74" s="264"/>
      <c r="RNS74" s="264"/>
      <c r="RNT74" s="264"/>
      <c r="RNU74" s="264"/>
      <c r="RNV74" s="264"/>
      <c r="RNW74" s="264"/>
      <c r="RNX74" s="264"/>
      <c r="RNY74" s="264"/>
      <c r="RNZ74" s="264"/>
      <c r="ROA74" s="264"/>
      <c r="ROB74" s="264"/>
      <c r="ROC74" s="264"/>
      <c r="ROD74" s="264"/>
      <c r="ROE74" s="264"/>
      <c r="ROF74" s="264"/>
      <c r="ROG74" s="264"/>
      <c r="ROH74" s="264"/>
      <c r="ROI74" s="264"/>
      <c r="ROJ74" s="264"/>
      <c r="ROK74" s="264"/>
      <c r="ROL74" s="264"/>
      <c r="ROM74" s="264"/>
      <c r="RON74" s="264"/>
      <c r="ROO74" s="264"/>
      <c r="ROP74" s="264"/>
      <c r="ROQ74" s="264"/>
      <c r="ROR74" s="264"/>
      <c r="ROS74" s="264"/>
      <c r="ROT74" s="264"/>
      <c r="ROU74" s="264"/>
      <c r="ROV74" s="264"/>
      <c r="ROW74" s="264"/>
      <c r="ROX74" s="264"/>
      <c r="ROY74" s="264"/>
      <c r="ROZ74" s="264"/>
      <c r="RPA74" s="264"/>
      <c r="RPB74" s="264"/>
      <c r="RPC74" s="264"/>
      <c r="RPD74" s="264"/>
      <c r="RPE74" s="264"/>
      <c r="RPF74" s="264"/>
      <c r="RPG74" s="264"/>
      <c r="RPH74" s="264"/>
      <c r="RPI74" s="264"/>
      <c r="RPJ74" s="264"/>
      <c r="RPK74" s="264"/>
      <c r="RPL74" s="264"/>
      <c r="RPM74" s="264"/>
      <c r="RPN74" s="264"/>
      <c r="RPO74" s="264"/>
      <c r="RPP74" s="264"/>
      <c r="RPQ74" s="264"/>
      <c r="RPR74" s="264"/>
      <c r="RPS74" s="264"/>
      <c r="RPT74" s="264"/>
      <c r="RPU74" s="264"/>
      <c r="RPV74" s="264"/>
      <c r="RPW74" s="264"/>
      <c r="RPX74" s="264"/>
      <c r="RPY74" s="264"/>
      <c r="RPZ74" s="264"/>
      <c r="RQA74" s="264"/>
      <c r="RQB74" s="264"/>
      <c r="RQC74" s="264"/>
      <c r="RQD74" s="264"/>
      <c r="RQE74" s="264"/>
      <c r="RQF74" s="264"/>
      <c r="RQG74" s="264"/>
      <c r="RQH74" s="264"/>
      <c r="RQI74" s="264"/>
      <c r="RQJ74" s="264"/>
      <c r="RQK74" s="264"/>
      <c r="RQL74" s="264"/>
      <c r="RQM74" s="264"/>
      <c r="RQN74" s="264"/>
      <c r="RQO74" s="264"/>
      <c r="RQP74" s="264"/>
      <c r="RQQ74" s="264"/>
      <c r="RQR74" s="264"/>
      <c r="RQS74" s="264"/>
      <c r="RQT74" s="264"/>
      <c r="RQU74" s="264"/>
      <c r="RQV74" s="264"/>
      <c r="RQW74" s="264"/>
      <c r="RQX74" s="264"/>
      <c r="RQY74" s="264"/>
      <c r="RQZ74" s="264"/>
      <c r="RRA74" s="264"/>
      <c r="RRB74" s="264"/>
      <c r="RRC74" s="264"/>
      <c r="RRD74" s="264"/>
      <c r="RRE74" s="264"/>
      <c r="RRF74" s="264"/>
      <c r="RRG74" s="264"/>
      <c r="RRH74" s="264"/>
      <c r="RRI74" s="264"/>
      <c r="RRJ74" s="264"/>
      <c r="RRK74" s="264"/>
      <c r="RRL74" s="264"/>
      <c r="RRM74" s="264"/>
      <c r="RRN74" s="264"/>
      <c r="RRO74" s="264"/>
      <c r="RRP74" s="264"/>
      <c r="RRQ74" s="264"/>
      <c r="RRR74" s="264"/>
      <c r="RRS74" s="264"/>
      <c r="RRT74" s="264"/>
      <c r="RRU74" s="264"/>
      <c r="RRV74" s="264"/>
      <c r="RRW74" s="264"/>
      <c r="RRX74" s="264"/>
      <c r="RRY74" s="264"/>
      <c r="RRZ74" s="264"/>
      <c r="RSA74" s="264"/>
      <c r="RSB74" s="264"/>
      <c r="RSC74" s="264"/>
      <c r="RSD74" s="264"/>
      <c r="RSE74" s="264"/>
      <c r="RSF74" s="264"/>
      <c r="RSG74" s="264"/>
      <c r="RSH74" s="264"/>
      <c r="RSI74" s="264"/>
      <c r="RSJ74" s="264"/>
      <c r="RSK74" s="264"/>
      <c r="RSL74" s="264"/>
      <c r="RSM74" s="264"/>
      <c r="RSN74" s="264"/>
      <c r="RSO74" s="264"/>
      <c r="RSP74" s="264"/>
      <c r="RSQ74" s="264"/>
      <c r="RSR74" s="264"/>
      <c r="RSS74" s="264"/>
      <c r="RST74" s="264"/>
      <c r="RSU74" s="264"/>
      <c r="RSV74" s="264"/>
      <c r="RSW74" s="264"/>
      <c r="RSX74" s="264"/>
      <c r="RSY74" s="264"/>
      <c r="RSZ74" s="264"/>
      <c r="RTA74" s="264"/>
      <c r="RTB74" s="264"/>
      <c r="RTC74" s="264"/>
      <c r="RTD74" s="264"/>
      <c r="RTE74" s="264"/>
      <c r="RTF74" s="264"/>
      <c r="RTG74" s="264"/>
      <c r="RTH74" s="264"/>
      <c r="RTI74" s="264"/>
      <c r="RTJ74" s="264"/>
      <c r="RTK74" s="264"/>
      <c r="RTL74" s="264"/>
      <c r="RTM74" s="264"/>
      <c r="RTN74" s="264"/>
      <c r="RTO74" s="264"/>
      <c r="RTP74" s="264"/>
      <c r="RTQ74" s="264"/>
      <c r="RTR74" s="264"/>
      <c r="RTS74" s="264"/>
      <c r="RTT74" s="264"/>
      <c r="RTU74" s="264"/>
      <c r="RTV74" s="264"/>
      <c r="RTW74" s="264"/>
      <c r="RTX74" s="264"/>
      <c r="RTY74" s="264"/>
      <c r="RTZ74" s="264"/>
      <c r="RUA74" s="264"/>
      <c r="RUB74" s="264"/>
      <c r="RUC74" s="264"/>
      <c r="RUD74" s="264"/>
      <c r="RUE74" s="264"/>
      <c r="RUF74" s="264"/>
      <c r="RUG74" s="264"/>
      <c r="RUH74" s="264"/>
      <c r="RUI74" s="264"/>
      <c r="RUJ74" s="264"/>
      <c r="RUK74" s="264"/>
      <c r="RUL74" s="264"/>
      <c r="RUM74" s="264"/>
      <c r="RUN74" s="264"/>
      <c r="RUO74" s="264"/>
      <c r="RUP74" s="264"/>
      <c r="RUQ74" s="264"/>
      <c r="RUR74" s="264"/>
      <c r="RUS74" s="264"/>
      <c r="RUT74" s="264"/>
      <c r="RUU74" s="264"/>
      <c r="RUV74" s="264"/>
      <c r="RUW74" s="264"/>
      <c r="RUX74" s="264"/>
      <c r="RUY74" s="264"/>
      <c r="RUZ74" s="264"/>
      <c r="RVA74" s="264"/>
      <c r="RVB74" s="264"/>
      <c r="RVC74" s="264"/>
      <c r="RVD74" s="264"/>
      <c r="RVE74" s="264"/>
      <c r="RVF74" s="264"/>
      <c r="RVG74" s="264"/>
      <c r="RVH74" s="264"/>
      <c r="RVI74" s="264"/>
      <c r="RVJ74" s="264"/>
      <c r="RVK74" s="264"/>
      <c r="RVL74" s="264"/>
      <c r="RVM74" s="264"/>
      <c r="RVN74" s="264"/>
      <c r="RVO74" s="264"/>
      <c r="RVP74" s="264"/>
      <c r="RVQ74" s="264"/>
      <c r="RVR74" s="264"/>
      <c r="RVS74" s="264"/>
      <c r="RVT74" s="264"/>
      <c r="RVU74" s="264"/>
      <c r="RVV74" s="264"/>
      <c r="RVW74" s="264"/>
      <c r="RVX74" s="264"/>
      <c r="RVY74" s="264"/>
      <c r="RVZ74" s="264"/>
      <c r="RWA74" s="264"/>
      <c r="RWB74" s="264"/>
      <c r="RWC74" s="264"/>
      <c r="RWD74" s="264"/>
      <c r="RWE74" s="264"/>
      <c r="RWF74" s="264"/>
      <c r="RWG74" s="264"/>
      <c r="RWH74" s="264"/>
      <c r="RWI74" s="264"/>
      <c r="RWJ74" s="264"/>
      <c r="RWK74" s="264"/>
      <c r="RWL74" s="264"/>
      <c r="RWM74" s="264"/>
      <c r="RWN74" s="264"/>
      <c r="RWO74" s="264"/>
      <c r="RWP74" s="264"/>
      <c r="RWQ74" s="264"/>
      <c r="RWR74" s="264"/>
      <c r="RWS74" s="264"/>
      <c r="RWT74" s="264"/>
      <c r="RWU74" s="264"/>
      <c r="RWV74" s="264"/>
      <c r="RWW74" s="264"/>
      <c r="RWX74" s="264"/>
      <c r="RWY74" s="264"/>
      <c r="RWZ74" s="264"/>
      <c r="RXA74" s="264"/>
      <c r="RXB74" s="264"/>
      <c r="RXC74" s="264"/>
      <c r="RXD74" s="264"/>
      <c r="RXE74" s="264"/>
      <c r="RXF74" s="264"/>
      <c r="RXG74" s="264"/>
      <c r="RXH74" s="264"/>
      <c r="RXI74" s="264"/>
      <c r="RXJ74" s="264"/>
      <c r="RXK74" s="264"/>
      <c r="RXL74" s="264"/>
      <c r="RXM74" s="264"/>
      <c r="RXN74" s="264"/>
      <c r="RXO74" s="264"/>
      <c r="RXP74" s="264"/>
      <c r="RXQ74" s="264"/>
      <c r="RXR74" s="264"/>
      <c r="RXS74" s="264"/>
      <c r="RXT74" s="264"/>
      <c r="RXU74" s="264"/>
      <c r="RXV74" s="264"/>
      <c r="RXW74" s="264"/>
      <c r="RXX74" s="264"/>
      <c r="RXY74" s="264"/>
      <c r="RXZ74" s="264"/>
      <c r="RYA74" s="264"/>
      <c r="RYB74" s="264"/>
      <c r="RYC74" s="264"/>
      <c r="RYD74" s="264"/>
      <c r="RYE74" s="264"/>
      <c r="RYF74" s="264"/>
      <c r="RYG74" s="264"/>
      <c r="RYH74" s="264"/>
      <c r="RYI74" s="264"/>
      <c r="RYJ74" s="264"/>
      <c r="RYK74" s="264"/>
      <c r="RYL74" s="264"/>
      <c r="RYM74" s="264"/>
      <c r="RYN74" s="264"/>
      <c r="RYO74" s="264"/>
      <c r="RYP74" s="264"/>
      <c r="RYQ74" s="264"/>
      <c r="RYR74" s="264"/>
      <c r="RYS74" s="264"/>
      <c r="RYT74" s="264"/>
      <c r="RYU74" s="264"/>
      <c r="RYV74" s="264"/>
      <c r="RYW74" s="264"/>
      <c r="RYX74" s="264"/>
      <c r="RYY74" s="264"/>
      <c r="RYZ74" s="264"/>
      <c r="RZA74" s="264"/>
      <c r="RZB74" s="264"/>
      <c r="RZC74" s="264"/>
      <c r="RZD74" s="264"/>
      <c r="RZE74" s="264"/>
      <c r="RZF74" s="264"/>
      <c r="RZG74" s="264"/>
      <c r="RZH74" s="264"/>
      <c r="RZI74" s="264"/>
      <c r="RZJ74" s="264"/>
      <c r="RZK74" s="264"/>
      <c r="RZL74" s="264"/>
      <c r="RZM74" s="264"/>
      <c r="RZN74" s="264"/>
      <c r="RZO74" s="264"/>
      <c r="RZP74" s="264"/>
      <c r="RZQ74" s="264"/>
      <c r="RZR74" s="264"/>
      <c r="RZS74" s="264"/>
      <c r="RZT74" s="264"/>
      <c r="RZU74" s="264"/>
      <c r="RZV74" s="264"/>
      <c r="RZW74" s="264"/>
      <c r="RZX74" s="264"/>
      <c r="RZY74" s="264"/>
      <c r="RZZ74" s="264"/>
      <c r="SAA74" s="264"/>
      <c r="SAB74" s="264"/>
      <c r="SAC74" s="264"/>
      <c r="SAD74" s="264"/>
      <c r="SAE74" s="264"/>
      <c r="SAF74" s="264"/>
      <c r="SAG74" s="264"/>
      <c r="SAH74" s="264"/>
      <c r="SAI74" s="264"/>
      <c r="SAJ74" s="264"/>
      <c r="SAK74" s="264"/>
      <c r="SAL74" s="264"/>
      <c r="SAM74" s="264"/>
      <c r="SAN74" s="264"/>
      <c r="SAO74" s="264"/>
      <c r="SAP74" s="264"/>
      <c r="SAQ74" s="264"/>
      <c r="SAR74" s="264"/>
      <c r="SAS74" s="264"/>
      <c r="SAT74" s="264"/>
      <c r="SAU74" s="264"/>
      <c r="SAV74" s="264"/>
      <c r="SAW74" s="264"/>
      <c r="SAX74" s="264"/>
      <c r="SAY74" s="264"/>
      <c r="SAZ74" s="264"/>
      <c r="SBA74" s="264"/>
      <c r="SBB74" s="264"/>
      <c r="SBC74" s="264"/>
      <c r="SBD74" s="264"/>
      <c r="SBE74" s="264"/>
      <c r="SBF74" s="264"/>
      <c r="SBG74" s="264"/>
      <c r="SBH74" s="264"/>
      <c r="SBI74" s="264"/>
      <c r="SBJ74" s="264"/>
      <c r="SBK74" s="264"/>
      <c r="SBL74" s="264"/>
      <c r="SBM74" s="264"/>
      <c r="SBN74" s="264"/>
      <c r="SBO74" s="264"/>
      <c r="SBP74" s="264"/>
      <c r="SBQ74" s="264"/>
      <c r="SBR74" s="264"/>
      <c r="SBS74" s="264"/>
      <c r="SBT74" s="264"/>
      <c r="SBU74" s="264"/>
      <c r="SBV74" s="264"/>
      <c r="SBW74" s="264"/>
      <c r="SBX74" s="264"/>
      <c r="SBY74" s="264"/>
      <c r="SBZ74" s="264"/>
      <c r="SCA74" s="264"/>
      <c r="SCB74" s="264"/>
      <c r="SCC74" s="264"/>
      <c r="SCD74" s="264"/>
      <c r="SCE74" s="264"/>
      <c r="SCF74" s="264"/>
      <c r="SCG74" s="264"/>
      <c r="SCH74" s="264"/>
      <c r="SCI74" s="264"/>
      <c r="SCJ74" s="264"/>
      <c r="SCK74" s="264"/>
      <c r="SCL74" s="264"/>
      <c r="SCM74" s="264"/>
      <c r="SCN74" s="264"/>
      <c r="SCO74" s="264"/>
      <c r="SCP74" s="264"/>
      <c r="SCQ74" s="264"/>
      <c r="SCR74" s="264"/>
      <c r="SCS74" s="264"/>
      <c r="SCT74" s="264"/>
      <c r="SCU74" s="264"/>
      <c r="SCV74" s="264"/>
      <c r="SCW74" s="264"/>
      <c r="SCX74" s="264"/>
      <c r="SCY74" s="264"/>
      <c r="SCZ74" s="264"/>
      <c r="SDA74" s="264"/>
      <c r="SDB74" s="264"/>
      <c r="SDC74" s="264"/>
      <c r="SDD74" s="264"/>
      <c r="SDE74" s="264"/>
      <c r="SDF74" s="264"/>
      <c r="SDG74" s="264"/>
      <c r="SDH74" s="264"/>
      <c r="SDI74" s="264"/>
      <c r="SDJ74" s="264"/>
      <c r="SDK74" s="264"/>
      <c r="SDL74" s="264"/>
      <c r="SDM74" s="264"/>
      <c r="SDN74" s="264"/>
      <c r="SDO74" s="264"/>
      <c r="SDP74" s="264"/>
      <c r="SDQ74" s="264"/>
      <c r="SDR74" s="264"/>
      <c r="SDS74" s="264"/>
      <c r="SDT74" s="264"/>
      <c r="SDU74" s="264"/>
      <c r="SDV74" s="264"/>
      <c r="SDW74" s="264"/>
      <c r="SDX74" s="264"/>
      <c r="SDY74" s="264"/>
      <c r="SDZ74" s="264"/>
      <c r="SEA74" s="264"/>
      <c r="SEB74" s="264"/>
      <c r="SEC74" s="264"/>
      <c r="SED74" s="264"/>
      <c r="SEE74" s="264"/>
      <c r="SEF74" s="264"/>
      <c r="SEG74" s="264"/>
      <c r="SEH74" s="264"/>
      <c r="SEI74" s="264"/>
      <c r="SEJ74" s="264"/>
      <c r="SEK74" s="264"/>
      <c r="SEL74" s="264"/>
      <c r="SEM74" s="264"/>
      <c r="SEN74" s="264"/>
      <c r="SEO74" s="264"/>
      <c r="SEP74" s="264"/>
      <c r="SEQ74" s="264"/>
      <c r="SER74" s="264"/>
      <c r="SES74" s="264"/>
      <c r="SET74" s="264"/>
      <c r="SEU74" s="264"/>
      <c r="SEV74" s="264"/>
      <c r="SEW74" s="264"/>
      <c r="SEX74" s="264"/>
      <c r="SEY74" s="264"/>
      <c r="SEZ74" s="264"/>
      <c r="SFA74" s="264"/>
      <c r="SFB74" s="264"/>
      <c r="SFC74" s="264"/>
      <c r="SFD74" s="264"/>
      <c r="SFE74" s="264"/>
      <c r="SFF74" s="264"/>
      <c r="SFG74" s="264"/>
      <c r="SFH74" s="264"/>
      <c r="SFI74" s="264"/>
      <c r="SFJ74" s="264"/>
      <c r="SFK74" s="264"/>
      <c r="SFL74" s="264"/>
      <c r="SFM74" s="264"/>
      <c r="SFN74" s="264"/>
      <c r="SFO74" s="264"/>
      <c r="SFP74" s="264"/>
      <c r="SFQ74" s="264"/>
      <c r="SFR74" s="264"/>
      <c r="SFS74" s="264"/>
      <c r="SFT74" s="264"/>
      <c r="SFU74" s="264"/>
      <c r="SFV74" s="264"/>
      <c r="SFW74" s="264"/>
      <c r="SFX74" s="264"/>
      <c r="SFY74" s="264"/>
      <c r="SFZ74" s="264"/>
      <c r="SGA74" s="264"/>
      <c r="SGB74" s="264"/>
      <c r="SGC74" s="264"/>
      <c r="SGD74" s="264"/>
      <c r="SGE74" s="264"/>
      <c r="SGF74" s="264"/>
      <c r="SGG74" s="264"/>
      <c r="SGH74" s="264"/>
      <c r="SGI74" s="264"/>
      <c r="SGJ74" s="264"/>
      <c r="SGK74" s="264"/>
      <c r="SGL74" s="264"/>
      <c r="SGM74" s="264"/>
      <c r="SGN74" s="264"/>
      <c r="SGO74" s="264"/>
      <c r="SGP74" s="264"/>
      <c r="SGQ74" s="264"/>
      <c r="SGR74" s="264"/>
      <c r="SGS74" s="264"/>
      <c r="SGT74" s="264"/>
      <c r="SGU74" s="264"/>
      <c r="SGV74" s="264"/>
      <c r="SGW74" s="264"/>
      <c r="SGX74" s="264"/>
      <c r="SGY74" s="264"/>
      <c r="SGZ74" s="264"/>
      <c r="SHA74" s="264"/>
      <c r="SHB74" s="264"/>
      <c r="SHC74" s="264"/>
      <c r="SHD74" s="264"/>
      <c r="SHE74" s="264"/>
      <c r="SHF74" s="264"/>
      <c r="SHG74" s="264"/>
      <c r="SHH74" s="264"/>
      <c r="SHI74" s="264"/>
      <c r="SHJ74" s="264"/>
      <c r="SHK74" s="264"/>
      <c r="SHL74" s="264"/>
      <c r="SHM74" s="264"/>
      <c r="SHN74" s="264"/>
      <c r="SHO74" s="264"/>
      <c r="SHP74" s="264"/>
      <c r="SHQ74" s="264"/>
      <c r="SHR74" s="264"/>
      <c r="SHS74" s="264"/>
      <c r="SHT74" s="264"/>
      <c r="SHU74" s="264"/>
      <c r="SHV74" s="264"/>
      <c r="SHW74" s="264"/>
      <c r="SHX74" s="264"/>
      <c r="SHY74" s="264"/>
      <c r="SHZ74" s="264"/>
      <c r="SIA74" s="264"/>
      <c r="SIB74" s="264"/>
      <c r="SIC74" s="264"/>
      <c r="SID74" s="264"/>
      <c r="SIE74" s="264"/>
      <c r="SIF74" s="264"/>
      <c r="SIG74" s="264"/>
      <c r="SIH74" s="264"/>
      <c r="SII74" s="264"/>
      <c r="SIJ74" s="264"/>
      <c r="SIK74" s="264"/>
      <c r="SIL74" s="264"/>
      <c r="SIM74" s="264"/>
      <c r="SIN74" s="264"/>
      <c r="SIO74" s="264"/>
      <c r="SIP74" s="264"/>
      <c r="SIQ74" s="264"/>
      <c r="SIR74" s="264"/>
      <c r="SIS74" s="264"/>
      <c r="SIT74" s="264"/>
      <c r="SIU74" s="264"/>
      <c r="SIV74" s="264"/>
      <c r="SIW74" s="264"/>
      <c r="SIX74" s="264"/>
      <c r="SIY74" s="264"/>
      <c r="SIZ74" s="264"/>
      <c r="SJA74" s="264"/>
      <c r="SJB74" s="264"/>
      <c r="SJC74" s="264"/>
      <c r="SJD74" s="264"/>
      <c r="SJE74" s="264"/>
      <c r="SJF74" s="264"/>
      <c r="SJG74" s="264"/>
      <c r="SJH74" s="264"/>
      <c r="SJI74" s="264"/>
      <c r="SJJ74" s="264"/>
      <c r="SJK74" s="264"/>
      <c r="SJL74" s="264"/>
      <c r="SJM74" s="264"/>
      <c r="SJN74" s="264"/>
      <c r="SJO74" s="264"/>
      <c r="SJP74" s="264"/>
      <c r="SJQ74" s="264"/>
      <c r="SJR74" s="264"/>
      <c r="SJS74" s="264"/>
      <c r="SJT74" s="264"/>
      <c r="SJU74" s="264"/>
      <c r="SJV74" s="264"/>
      <c r="SJW74" s="264"/>
      <c r="SJX74" s="264"/>
      <c r="SJY74" s="264"/>
      <c r="SJZ74" s="264"/>
      <c r="SKA74" s="264"/>
      <c r="SKB74" s="264"/>
      <c r="SKC74" s="264"/>
      <c r="SKD74" s="264"/>
      <c r="SKE74" s="264"/>
      <c r="SKF74" s="264"/>
      <c r="SKG74" s="264"/>
      <c r="SKH74" s="264"/>
      <c r="SKI74" s="264"/>
      <c r="SKJ74" s="264"/>
      <c r="SKK74" s="264"/>
      <c r="SKL74" s="264"/>
      <c r="SKM74" s="264"/>
      <c r="SKN74" s="264"/>
      <c r="SKO74" s="264"/>
      <c r="SKP74" s="264"/>
      <c r="SKQ74" s="264"/>
      <c r="SKR74" s="264"/>
      <c r="SKS74" s="264"/>
      <c r="SKT74" s="264"/>
      <c r="SKU74" s="264"/>
      <c r="SKV74" s="264"/>
      <c r="SKW74" s="264"/>
      <c r="SKX74" s="264"/>
      <c r="SKY74" s="264"/>
      <c r="SKZ74" s="264"/>
      <c r="SLA74" s="264"/>
      <c r="SLB74" s="264"/>
      <c r="SLC74" s="264"/>
      <c r="SLD74" s="264"/>
      <c r="SLE74" s="264"/>
      <c r="SLF74" s="264"/>
      <c r="SLG74" s="264"/>
      <c r="SLH74" s="264"/>
      <c r="SLI74" s="264"/>
      <c r="SLJ74" s="264"/>
      <c r="SLK74" s="264"/>
      <c r="SLL74" s="264"/>
      <c r="SLM74" s="264"/>
      <c r="SLN74" s="264"/>
      <c r="SLO74" s="264"/>
      <c r="SLP74" s="264"/>
      <c r="SLQ74" s="264"/>
      <c r="SLR74" s="264"/>
      <c r="SLS74" s="264"/>
      <c r="SLT74" s="264"/>
      <c r="SLU74" s="264"/>
      <c r="SLV74" s="264"/>
      <c r="SLW74" s="264"/>
      <c r="SLX74" s="264"/>
      <c r="SLY74" s="264"/>
      <c r="SLZ74" s="264"/>
      <c r="SMA74" s="264"/>
      <c r="SMB74" s="264"/>
      <c r="SMC74" s="264"/>
      <c r="SMD74" s="264"/>
      <c r="SME74" s="264"/>
      <c r="SMF74" s="264"/>
      <c r="SMG74" s="264"/>
      <c r="SMH74" s="264"/>
      <c r="SMI74" s="264"/>
      <c r="SMJ74" s="264"/>
      <c r="SMK74" s="264"/>
      <c r="SML74" s="264"/>
      <c r="SMM74" s="264"/>
      <c r="SMN74" s="264"/>
      <c r="SMO74" s="264"/>
      <c r="SMP74" s="264"/>
      <c r="SMQ74" s="264"/>
      <c r="SMR74" s="264"/>
      <c r="SMS74" s="264"/>
      <c r="SMT74" s="264"/>
      <c r="SMU74" s="264"/>
      <c r="SMV74" s="264"/>
      <c r="SMW74" s="264"/>
      <c r="SMX74" s="264"/>
      <c r="SMY74" s="264"/>
      <c r="SMZ74" s="264"/>
      <c r="SNA74" s="264"/>
      <c r="SNB74" s="264"/>
      <c r="SNC74" s="264"/>
      <c r="SND74" s="264"/>
      <c r="SNE74" s="264"/>
      <c r="SNF74" s="264"/>
      <c r="SNG74" s="264"/>
      <c r="SNH74" s="264"/>
      <c r="SNI74" s="264"/>
      <c r="SNJ74" s="264"/>
      <c r="SNK74" s="264"/>
      <c r="SNL74" s="264"/>
      <c r="SNM74" s="264"/>
      <c r="SNN74" s="264"/>
      <c r="SNO74" s="264"/>
      <c r="SNP74" s="264"/>
      <c r="SNQ74" s="264"/>
      <c r="SNR74" s="264"/>
      <c r="SNS74" s="264"/>
      <c r="SNT74" s="264"/>
      <c r="SNU74" s="264"/>
      <c r="SNV74" s="264"/>
      <c r="SNW74" s="264"/>
      <c r="SNX74" s="264"/>
      <c r="SNY74" s="264"/>
      <c r="SNZ74" s="264"/>
      <c r="SOA74" s="264"/>
      <c r="SOB74" s="264"/>
      <c r="SOC74" s="264"/>
      <c r="SOD74" s="264"/>
      <c r="SOE74" s="264"/>
      <c r="SOF74" s="264"/>
      <c r="SOG74" s="264"/>
      <c r="SOH74" s="264"/>
      <c r="SOI74" s="264"/>
      <c r="SOJ74" s="264"/>
      <c r="SOK74" s="264"/>
      <c r="SOL74" s="264"/>
      <c r="SOM74" s="264"/>
      <c r="SON74" s="264"/>
      <c r="SOO74" s="264"/>
      <c r="SOP74" s="264"/>
      <c r="SOQ74" s="264"/>
      <c r="SOR74" s="264"/>
      <c r="SOS74" s="264"/>
      <c r="SOT74" s="264"/>
      <c r="SOU74" s="264"/>
      <c r="SOV74" s="264"/>
      <c r="SOW74" s="264"/>
      <c r="SOX74" s="264"/>
      <c r="SOY74" s="264"/>
      <c r="SOZ74" s="264"/>
      <c r="SPA74" s="264"/>
      <c r="SPB74" s="264"/>
      <c r="SPC74" s="264"/>
      <c r="SPD74" s="264"/>
      <c r="SPE74" s="264"/>
      <c r="SPF74" s="264"/>
      <c r="SPG74" s="264"/>
      <c r="SPH74" s="264"/>
      <c r="SPI74" s="264"/>
      <c r="SPJ74" s="264"/>
      <c r="SPK74" s="264"/>
      <c r="SPL74" s="264"/>
      <c r="SPM74" s="264"/>
      <c r="SPN74" s="264"/>
      <c r="SPO74" s="264"/>
      <c r="SPP74" s="264"/>
      <c r="SPQ74" s="264"/>
      <c r="SPR74" s="264"/>
      <c r="SPS74" s="264"/>
      <c r="SPT74" s="264"/>
      <c r="SPU74" s="264"/>
      <c r="SPV74" s="264"/>
      <c r="SPW74" s="264"/>
      <c r="SPX74" s="264"/>
      <c r="SPY74" s="264"/>
      <c r="SPZ74" s="264"/>
      <c r="SQA74" s="264"/>
      <c r="SQB74" s="264"/>
      <c r="SQC74" s="264"/>
      <c r="SQD74" s="264"/>
      <c r="SQE74" s="264"/>
      <c r="SQF74" s="264"/>
      <c r="SQG74" s="264"/>
      <c r="SQH74" s="264"/>
      <c r="SQI74" s="264"/>
      <c r="SQJ74" s="264"/>
      <c r="SQK74" s="264"/>
      <c r="SQL74" s="264"/>
      <c r="SQM74" s="264"/>
      <c r="SQN74" s="264"/>
      <c r="SQO74" s="264"/>
      <c r="SQP74" s="264"/>
      <c r="SQQ74" s="264"/>
      <c r="SQR74" s="264"/>
      <c r="SQS74" s="264"/>
      <c r="SQT74" s="264"/>
      <c r="SQU74" s="264"/>
      <c r="SQV74" s="264"/>
      <c r="SQW74" s="264"/>
      <c r="SQX74" s="264"/>
      <c r="SQY74" s="264"/>
      <c r="SQZ74" s="264"/>
      <c r="SRA74" s="264"/>
      <c r="SRB74" s="264"/>
      <c r="SRC74" s="264"/>
      <c r="SRD74" s="264"/>
      <c r="SRE74" s="264"/>
      <c r="SRF74" s="264"/>
      <c r="SRG74" s="264"/>
      <c r="SRH74" s="264"/>
      <c r="SRI74" s="264"/>
      <c r="SRJ74" s="264"/>
      <c r="SRK74" s="264"/>
      <c r="SRL74" s="264"/>
      <c r="SRM74" s="264"/>
      <c r="SRN74" s="264"/>
      <c r="SRO74" s="264"/>
      <c r="SRP74" s="264"/>
      <c r="SRQ74" s="264"/>
      <c r="SRR74" s="264"/>
      <c r="SRS74" s="264"/>
      <c r="SRT74" s="264"/>
      <c r="SRU74" s="264"/>
      <c r="SRV74" s="264"/>
      <c r="SRW74" s="264"/>
      <c r="SRX74" s="264"/>
      <c r="SRY74" s="264"/>
      <c r="SRZ74" s="264"/>
      <c r="SSA74" s="264"/>
      <c r="SSB74" s="264"/>
      <c r="SSC74" s="264"/>
      <c r="SSD74" s="264"/>
      <c r="SSE74" s="264"/>
      <c r="SSF74" s="264"/>
      <c r="SSG74" s="264"/>
      <c r="SSH74" s="264"/>
      <c r="SSI74" s="264"/>
      <c r="SSJ74" s="264"/>
      <c r="SSK74" s="264"/>
      <c r="SSL74" s="264"/>
      <c r="SSM74" s="264"/>
      <c r="SSN74" s="264"/>
      <c r="SSO74" s="264"/>
      <c r="SSP74" s="264"/>
      <c r="SSQ74" s="264"/>
      <c r="SSR74" s="264"/>
      <c r="SSS74" s="264"/>
      <c r="SST74" s="264"/>
      <c r="SSU74" s="264"/>
      <c r="SSV74" s="264"/>
      <c r="SSW74" s="264"/>
      <c r="SSX74" s="264"/>
      <c r="SSY74" s="264"/>
      <c r="SSZ74" s="264"/>
      <c r="STA74" s="264"/>
      <c r="STB74" s="264"/>
      <c r="STC74" s="264"/>
      <c r="STD74" s="264"/>
      <c r="STE74" s="264"/>
      <c r="STF74" s="264"/>
      <c r="STG74" s="264"/>
      <c r="STH74" s="264"/>
      <c r="STI74" s="264"/>
      <c r="STJ74" s="264"/>
      <c r="STK74" s="264"/>
      <c r="STL74" s="264"/>
      <c r="STM74" s="264"/>
      <c r="STN74" s="264"/>
      <c r="STO74" s="264"/>
      <c r="STP74" s="264"/>
      <c r="STQ74" s="264"/>
      <c r="STR74" s="264"/>
      <c r="STS74" s="264"/>
      <c r="STT74" s="264"/>
      <c r="STU74" s="264"/>
      <c r="STV74" s="264"/>
      <c r="STW74" s="264"/>
      <c r="STX74" s="264"/>
      <c r="STY74" s="264"/>
      <c r="STZ74" s="264"/>
      <c r="SUA74" s="264"/>
      <c r="SUB74" s="264"/>
      <c r="SUC74" s="264"/>
      <c r="SUD74" s="264"/>
      <c r="SUE74" s="264"/>
      <c r="SUF74" s="264"/>
      <c r="SUG74" s="264"/>
      <c r="SUH74" s="264"/>
      <c r="SUI74" s="264"/>
      <c r="SUJ74" s="264"/>
      <c r="SUK74" s="264"/>
      <c r="SUL74" s="264"/>
      <c r="SUM74" s="264"/>
      <c r="SUN74" s="264"/>
      <c r="SUO74" s="264"/>
      <c r="SUP74" s="264"/>
      <c r="SUQ74" s="264"/>
      <c r="SUR74" s="264"/>
      <c r="SUS74" s="264"/>
      <c r="SUT74" s="264"/>
      <c r="SUU74" s="264"/>
      <c r="SUV74" s="264"/>
      <c r="SUW74" s="264"/>
      <c r="SUX74" s="264"/>
      <c r="SUY74" s="264"/>
      <c r="SUZ74" s="264"/>
      <c r="SVA74" s="264"/>
      <c r="SVB74" s="264"/>
      <c r="SVC74" s="264"/>
      <c r="SVD74" s="264"/>
      <c r="SVE74" s="264"/>
      <c r="SVF74" s="264"/>
      <c r="SVG74" s="264"/>
      <c r="SVH74" s="264"/>
      <c r="SVI74" s="264"/>
      <c r="SVJ74" s="264"/>
      <c r="SVK74" s="264"/>
      <c r="SVL74" s="264"/>
      <c r="SVM74" s="264"/>
      <c r="SVN74" s="264"/>
      <c r="SVO74" s="264"/>
      <c r="SVP74" s="264"/>
      <c r="SVQ74" s="264"/>
      <c r="SVR74" s="264"/>
      <c r="SVS74" s="264"/>
      <c r="SVT74" s="264"/>
      <c r="SVU74" s="264"/>
      <c r="SVV74" s="264"/>
      <c r="SVW74" s="264"/>
      <c r="SVX74" s="264"/>
      <c r="SVY74" s="264"/>
      <c r="SVZ74" s="264"/>
      <c r="SWA74" s="264"/>
      <c r="SWB74" s="264"/>
      <c r="SWC74" s="264"/>
      <c r="SWD74" s="264"/>
      <c r="SWE74" s="264"/>
      <c r="SWF74" s="264"/>
      <c r="SWG74" s="264"/>
      <c r="SWH74" s="264"/>
      <c r="SWI74" s="264"/>
      <c r="SWJ74" s="264"/>
      <c r="SWK74" s="264"/>
      <c r="SWL74" s="264"/>
      <c r="SWM74" s="264"/>
      <c r="SWN74" s="264"/>
      <c r="SWO74" s="264"/>
      <c r="SWP74" s="264"/>
      <c r="SWQ74" s="264"/>
      <c r="SWR74" s="264"/>
      <c r="SWS74" s="264"/>
      <c r="SWT74" s="264"/>
      <c r="SWU74" s="264"/>
      <c r="SWV74" s="264"/>
      <c r="SWW74" s="264"/>
      <c r="SWX74" s="264"/>
      <c r="SWY74" s="264"/>
      <c r="SWZ74" s="264"/>
      <c r="SXA74" s="264"/>
      <c r="SXB74" s="264"/>
      <c r="SXC74" s="264"/>
      <c r="SXD74" s="264"/>
      <c r="SXE74" s="264"/>
      <c r="SXF74" s="264"/>
      <c r="SXG74" s="264"/>
      <c r="SXH74" s="264"/>
      <c r="SXI74" s="264"/>
      <c r="SXJ74" s="264"/>
      <c r="SXK74" s="264"/>
      <c r="SXL74" s="264"/>
      <c r="SXM74" s="264"/>
      <c r="SXN74" s="264"/>
      <c r="SXO74" s="264"/>
      <c r="SXP74" s="264"/>
      <c r="SXQ74" s="264"/>
      <c r="SXR74" s="264"/>
      <c r="SXS74" s="264"/>
      <c r="SXT74" s="264"/>
      <c r="SXU74" s="264"/>
      <c r="SXV74" s="264"/>
      <c r="SXW74" s="264"/>
      <c r="SXX74" s="264"/>
      <c r="SXY74" s="264"/>
      <c r="SXZ74" s="264"/>
      <c r="SYA74" s="264"/>
      <c r="SYB74" s="264"/>
      <c r="SYC74" s="264"/>
      <c r="SYD74" s="264"/>
      <c r="SYE74" s="264"/>
      <c r="SYF74" s="264"/>
      <c r="SYG74" s="264"/>
      <c r="SYH74" s="264"/>
      <c r="SYI74" s="264"/>
      <c r="SYJ74" s="264"/>
      <c r="SYK74" s="264"/>
      <c r="SYL74" s="264"/>
      <c r="SYM74" s="264"/>
      <c r="SYN74" s="264"/>
      <c r="SYO74" s="264"/>
      <c r="SYP74" s="264"/>
      <c r="SYQ74" s="264"/>
      <c r="SYR74" s="264"/>
      <c r="SYS74" s="264"/>
      <c r="SYT74" s="264"/>
      <c r="SYU74" s="264"/>
      <c r="SYV74" s="264"/>
      <c r="SYW74" s="264"/>
      <c r="SYX74" s="264"/>
      <c r="SYY74" s="264"/>
      <c r="SYZ74" s="264"/>
      <c r="SZA74" s="264"/>
      <c r="SZB74" s="264"/>
      <c r="SZC74" s="264"/>
      <c r="SZD74" s="264"/>
      <c r="SZE74" s="264"/>
      <c r="SZF74" s="264"/>
      <c r="SZG74" s="264"/>
      <c r="SZH74" s="264"/>
      <c r="SZI74" s="264"/>
      <c r="SZJ74" s="264"/>
      <c r="SZK74" s="264"/>
      <c r="SZL74" s="264"/>
      <c r="SZM74" s="264"/>
      <c r="SZN74" s="264"/>
      <c r="SZO74" s="264"/>
      <c r="SZP74" s="264"/>
      <c r="SZQ74" s="264"/>
      <c r="SZR74" s="264"/>
      <c r="SZS74" s="264"/>
      <c r="SZT74" s="264"/>
      <c r="SZU74" s="264"/>
      <c r="SZV74" s="264"/>
      <c r="SZW74" s="264"/>
      <c r="SZX74" s="264"/>
      <c r="SZY74" s="264"/>
      <c r="SZZ74" s="264"/>
      <c r="TAA74" s="264"/>
      <c r="TAB74" s="264"/>
      <c r="TAC74" s="264"/>
      <c r="TAD74" s="264"/>
      <c r="TAE74" s="264"/>
      <c r="TAF74" s="264"/>
      <c r="TAG74" s="264"/>
      <c r="TAH74" s="264"/>
      <c r="TAI74" s="264"/>
      <c r="TAJ74" s="264"/>
      <c r="TAK74" s="264"/>
      <c r="TAL74" s="264"/>
      <c r="TAM74" s="264"/>
      <c r="TAN74" s="264"/>
      <c r="TAO74" s="264"/>
      <c r="TAP74" s="264"/>
      <c r="TAQ74" s="264"/>
      <c r="TAR74" s="264"/>
      <c r="TAS74" s="264"/>
      <c r="TAT74" s="264"/>
      <c r="TAU74" s="264"/>
      <c r="TAV74" s="264"/>
      <c r="TAW74" s="264"/>
      <c r="TAX74" s="264"/>
      <c r="TAY74" s="264"/>
      <c r="TAZ74" s="264"/>
      <c r="TBA74" s="264"/>
      <c r="TBB74" s="264"/>
      <c r="TBC74" s="264"/>
      <c r="TBD74" s="264"/>
      <c r="TBE74" s="264"/>
      <c r="TBF74" s="264"/>
      <c r="TBG74" s="264"/>
      <c r="TBH74" s="264"/>
      <c r="TBI74" s="264"/>
      <c r="TBJ74" s="264"/>
      <c r="TBK74" s="264"/>
      <c r="TBL74" s="264"/>
      <c r="TBM74" s="264"/>
      <c r="TBN74" s="264"/>
      <c r="TBO74" s="264"/>
      <c r="TBP74" s="264"/>
      <c r="TBQ74" s="264"/>
      <c r="TBR74" s="264"/>
      <c r="TBS74" s="264"/>
      <c r="TBT74" s="264"/>
      <c r="TBU74" s="264"/>
      <c r="TBV74" s="264"/>
      <c r="TBW74" s="264"/>
      <c r="TBX74" s="264"/>
      <c r="TBY74" s="264"/>
      <c r="TBZ74" s="264"/>
      <c r="TCA74" s="264"/>
      <c r="TCB74" s="264"/>
      <c r="TCC74" s="264"/>
      <c r="TCD74" s="264"/>
      <c r="TCE74" s="264"/>
      <c r="TCF74" s="264"/>
      <c r="TCG74" s="264"/>
      <c r="TCH74" s="264"/>
      <c r="TCI74" s="264"/>
      <c r="TCJ74" s="264"/>
      <c r="TCK74" s="264"/>
      <c r="TCL74" s="264"/>
      <c r="TCM74" s="264"/>
      <c r="TCN74" s="264"/>
      <c r="TCO74" s="264"/>
      <c r="TCP74" s="264"/>
      <c r="TCQ74" s="264"/>
      <c r="TCR74" s="264"/>
      <c r="TCS74" s="264"/>
      <c r="TCT74" s="264"/>
      <c r="TCU74" s="264"/>
      <c r="TCV74" s="264"/>
      <c r="TCW74" s="264"/>
      <c r="TCX74" s="264"/>
      <c r="TCY74" s="264"/>
      <c r="TCZ74" s="264"/>
      <c r="TDA74" s="264"/>
      <c r="TDB74" s="264"/>
      <c r="TDC74" s="264"/>
      <c r="TDD74" s="264"/>
      <c r="TDE74" s="264"/>
      <c r="TDF74" s="264"/>
      <c r="TDG74" s="264"/>
      <c r="TDH74" s="264"/>
      <c r="TDI74" s="264"/>
      <c r="TDJ74" s="264"/>
      <c r="TDK74" s="264"/>
      <c r="TDL74" s="264"/>
      <c r="TDM74" s="264"/>
      <c r="TDN74" s="264"/>
      <c r="TDO74" s="264"/>
      <c r="TDP74" s="264"/>
      <c r="TDQ74" s="264"/>
      <c r="TDR74" s="264"/>
      <c r="TDS74" s="264"/>
      <c r="TDT74" s="264"/>
      <c r="TDU74" s="264"/>
      <c r="TDV74" s="264"/>
      <c r="TDW74" s="264"/>
      <c r="TDX74" s="264"/>
      <c r="TDY74" s="264"/>
      <c r="TDZ74" s="264"/>
      <c r="TEA74" s="264"/>
      <c r="TEB74" s="264"/>
      <c r="TEC74" s="264"/>
      <c r="TED74" s="264"/>
      <c r="TEE74" s="264"/>
      <c r="TEF74" s="264"/>
      <c r="TEG74" s="264"/>
      <c r="TEH74" s="264"/>
      <c r="TEI74" s="264"/>
      <c r="TEJ74" s="264"/>
      <c r="TEK74" s="264"/>
      <c r="TEL74" s="264"/>
      <c r="TEM74" s="264"/>
      <c r="TEN74" s="264"/>
      <c r="TEO74" s="264"/>
      <c r="TEP74" s="264"/>
      <c r="TEQ74" s="264"/>
      <c r="TER74" s="264"/>
      <c r="TES74" s="264"/>
      <c r="TET74" s="264"/>
      <c r="TEU74" s="264"/>
      <c r="TEV74" s="264"/>
      <c r="TEW74" s="264"/>
      <c r="TEX74" s="264"/>
      <c r="TEY74" s="264"/>
      <c r="TEZ74" s="264"/>
      <c r="TFA74" s="264"/>
      <c r="TFB74" s="264"/>
      <c r="TFC74" s="264"/>
      <c r="TFD74" s="264"/>
      <c r="TFE74" s="264"/>
      <c r="TFF74" s="264"/>
      <c r="TFG74" s="264"/>
      <c r="TFH74" s="264"/>
      <c r="TFI74" s="264"/>
      <c r="TFJ74" s="264"/>
      <c r="TFK74" s="264"/>
      <c r="TFL74" s="264"/>
      <c r="TFM74" s="264"/>
      <c r="TFN74" s="264"/>
      <c r="TFO74" s="264"/>
      <c r="TFP74" s="264"/>
      <c r="TFQ74" s="264"/>
      <c r="TFR74" s="264"/>
      <c r="TFS74" s="264"/>
      <c r="TFT74" s="264"/>
      <c r="TFU74" s="264"/>
      <c r="TFV74" s="264"/>
      <c r="TFW74" s="264"/>
      <c r="TFX74" s="264"/>
      <c r="TFY74" s="264"/>
      <c r="TFZ74" s="264"/>
      <c r="TGA74" s="264"/>
      <c r="TGB74" s="264"/>
      <c r="TGC74" s="264"/>
      <c r="TGD74" s="264"/>
      <c r="TGE74" s="264"/>
      <c r="TGF74" s="264"/>
      <c r="TGG74" s="264"/>
      <c r="TGH74" s="264"/>
      <c r="TGI74" s="264"/>
      <c r="TGJ74" s="264"/>
      <c r="TGK74" s="264"/>
      <c r="TGL74" s="264"/>
      <c r="TGM74" s="264"/>
      <c r="TGN74" s="264"/>
      <c r="TGO74" s="264"/>
      <c r="TGP74" s="264"/>
      <c r="TGQ74" s="264"/>
      <c r="TGR74" s="264"/>
      <c r="TGS74" s="264"/>
      <c r="TGT74" s="264"/>
      <c r="TGU74" s="264"/>
      <c r="TGV74" s="264"/>
      <c r="TGW74" s="264"/>
      <c r="TGX74" s="264"/>
      <c r="TGY74" s="264"/>
      <c r="TGZ74" s="264"/>
      <c r="THA74" s="264"/>
      <c r="THB74" s="264"/>
      <c r="THC74" s="264"/>
      <c r="THD74" s="264"/>
      <c r="THE74" s="264"/>
      <c r="THF74" s="264"/>
      <c r="THG74" s="264"/>
      <c r="THH74" s="264"/>
      <c r="THI74" s="264"/>
      <c r="THJ74" s="264"/>
      <c r="THK74" s="264"/>
      <c r="THL74" s="264"/>
      <c r="THM74" s="264"/>
      <c r="THN74" s="264"/>
      <c r="THO74" s="264"/>
      <c r="THP74" s="264"/>
      <c r="THQ74" s="264"/>
      <c r="THR74" s="264"/>
      <c r="THS74" s="264"/>
      <c r="THT74" s="264"/>
      <c r="THU74" s="264"/>
      <c r="THV74" s="264"/>
      <c r="THW74" s="264"/>
      <c r="THX74" s="264"/>
      <c r="THY74" s="264"/>
      <c r="THZ74" s="264"/>
      <c r="TIA74" s="264"/>
      <c r="TIB74" s="264"/>
      <c r="TIC74" s="264"/>
      <c r="TID74" s="264"/>
      <c r="TIE74" s="264"/>
      <c r="TIF74" s="264"/>
      <c r="TIG74" s="264"/>
      <c r="TIH74" s="264"/>
      <c r="TII74" s="264"/>
      <c r="TIJ74" s="264"/>
      <c r="TIK74" s="264"/>
      <c r="TIL74" s="264"/>
      <c r="TIM74" s="264"/>
      <c r="TIN74" s="264"/>
      <c r="TIO74" s="264"/>
      <c r="TIP74" s="264"/>
      <c r="TIQ74" s="264"/>
      <c r="TIR74" s="264"/>
      <c r="TIS74" s="264"/>
      <c r="TIT74" s="264"/>
      <c r="TIU74" s="264"/>
      <c r="TIV74" s="264"/>
      <c r="TIW74" s="264"/>
      <c r="TIX74" s="264"/>
      <c r="TIY74" s="264"/>
      <c r="TIZ74" s="264"/>
      <c r="TJA74" s="264"/>
      <c r="TJB74" s="264"/>
      <c r="TJC74" s="264"/>
      <c r="TJD74" s="264"/>
      <c r="TJE74" s="264"/>
      <c r="TJF74" s="264"/>
      <c r="TJG74" s="264"/>
      <c r="TJH74" s="264"/>
      <c r="TJI74" s="264"/>
      <c r="TJJ74" s="264"/>
      <c r="TJK74" s="264"/>
      <c r="TJL74" s="264"/>
      <c r="TJM74" s="264"/>
      <c r="TJN74" s="264"/>
      <c r="TJO74" s="264"/>
      <c r="TJP74" s="264"/>
      <c r="TJQ74" s="264"/>
      <c r="TJR74" s="264"/>
      <c r="TJS74" s="264"/>
      <c r="TJT74" s="264"/>
      <c r="TJU74" s="264"/>
      <c r="TJV74" s="264"/>
      <c r="TJW74" s="264"/>
      <c r="TJX74" s="264"/>
      <c r="TJY74" s="264"/>
      <c r="TJZ74" s="264"/>
      <c r="TKA74" s="264"/>
      <c r="TKB74" s="264"/>
      <c r="TKC74" s="264"/>
      <c r="TKD74" s="264"/>
      <c r="TKE74" s="264"/>
      <c r="TKF74" s="264"/>
      <c r="TKG74" s="264"/>
      <c r="TKH74" s="264"/>
      <c r="TKI74" s="264"/>
      <c r="TKJ74" s="264"/>
      <c r="TKK74" s="264"/>
      <c r="TKL74" s="264"/>
      <c r="TKM74" s="264"/>
      <c r="TKN74" s="264"/>
      <c r="TKO74" s="264"/>
      <c r="TKP74" s="264"/>
      <c r="TKQ74" s="264"/>
      <c r="TKR74" s="264"/>
      <c r="TKS74" s="264"/>
      <c r="TKT74" s="264"/>
      <c r="TKU74" s="264"/>
      <c r="TKV74" s="264"/>
      <c r="TKW74" s="264"/>
      <c r="TKX74" s="264"/>
      <c r="TKY74" s="264"/>
      <c r="TKZ74" s="264"/>
      <c r="TLA74" s="264"/>
      <c r="TLB74" s="264"/>
      <c r="TLC74" s="264"/>
      <c r="TLD74" s="264"/>
      <c r="TLE74" s="264"/>
      <c r="TLF74" s="264"/>
      <c r="TLG74" s="264"/>
      <c r="TLH74" s="264"/>
      <c r="TLI74" s="264"/>
      <c r="TLJ74" s="264"/>
      <c r="TLK74" s="264"/>
      <c r="TLL74" s="264"/>
      <c r="TLM74" s="264"/>
      <c r="TLN74" s="264"/>
      <c r="TLO74" s="264"/>
      <c r="TLP74" s="264"/>
      <c r="TLQ74" s="264"/>
      <c r="TLR74" s="264"/>
      <c r="TLS74" s="264"/>
      <c r="TLT74" s="264"/>
      <c r="TLU74" s="264"/>
      <c r="TLV74" s="264"/>
      <c r="TLW74" s="264"/>
      <c r="TLX74" s="264"/>
      <c r="TLY74" s="264"/>
      <c r="TLZ74" s="264"/>
      <c r="TMA74" s="264"/>
      <c r="TMB74" s="264"/>
      <c r="TMC74" s="264"/>
      <c r="TMD74" s="264"/>
      <c r="TME74" s="264"/>
      <c r="TMF74" s="264"/>
      <c r="TMG74" s="264"/>
      <c r="TMH74" s="264"/>
      <c r="TMI74" s="264"/>
      <c r="TMJ74" s="264"/>
      <c r="TMK74" s="264"/>
      <c r="TML74" s="264"/>
      <c r="TMM74" s="264"/>
      <c r="TMN74" s="264"/>
      <c r="TMO74" s="264"/>
      <c r="TMP74" s="264"/>
      <c r="TMQ74" s="264"/>
      <c r="TMR74" s="264"/>
      <c r="TMS74" s="264"/>
      <c r="TMT74" s="264"/>
      <c r="TMU74" s="264"/>
      <c r="TMV74" s="264"/>
      <c r="TMW74" s="264"/>
      <c r="TMX74" s="264"/>
      <c r="TMY74" s="264"/>
      <c r="TMZ74" s="264"/>
      <c r="TNA74" s="264"/>
      <c r="TNB74" s="264"/>
      <c r="TNC74" s="264"/>
      <c r="TND74" s="264"/>
      <c r="TNE74" s="264"/>
      <c r="TNF74" s="264"/>
      <c r="TNG74" s="264"/>
      <c r="TNH74" s="264"/>
      <c r="TNI74" s="264"/>
      <c r="TNJ74" s="264"/>
      <c r="TNK74" s="264"/>
      <c r="TNL74" s="264"/>
      <c r="TNM74" s="264"/>
      <c r="TNN74" s="264"/>
      <c r="TNO74" s="264"/>
      <c r="TNP74" s="264"/>
      <c r="TNQ74" s="264"/>
      <c r="TNR74" s="264"/>
      <c r="TNS74" s="264"/>
      <c r="TNT74" s="264"/>
      <c r="TNU74" s="264"/>
      <c r="TNV74" s="264"/>
      <c r="TNW74" s="264"/>
      <c r="TNX74" s="264"/>
      <c r="TNY74" s="264"/>
      <c r="TNZ74" s="264"/>
      <c r="TOA74" s="264"/>
      <c r="TOB74" s="264"/>
      <c r="TOC74" s="264"/>
      <c r="TOD74" s="264"/>
      <c r="TOE74" s="264"/>
      <c r="TOF74" s="264"/>
      <c r="TOG74" s="264"/>
      <c r="TOH74" s="264"/>
      <c r="TOI74" s="264"/>
      <c r="TOJ74" s="264"/>
      <c r="TOK74" s="264"/>
      <c r="TOL74" s="264"/>
      <c r="TOM74" s="264"/>
      <c r="TON74" s="264"/>
      <c r="TOO74" s="264"/>
      <c r="TOP74" s="264"/>
      <c r="TOQ74" s="264"/>
      <c r="TOR74" s="264"/>
      <c r="TOS74" s="264"/>
      <c r="TOT74" s="264"/>
      <c r="TOU74" s="264"/>
      <c r="TOV74" s="264"/>
      <c r="TOW74" s="264"/>
      <c r="TOX74" s="264"/>
      <c r="TOY74" s="264"/>
      <c r="TOZ74" s="264"/>
      <c r="TPA74" s="264"/>
      <c r="TPB74" s="264"/>
      <c r="TPC74" s="264"/>
      <c r="TPD74" s="264"/>
      <c r="TPE74" s="264"/>
      <c r="TPF74" s="264"/>
      <c r="TPG74" s="264"/>
      <c r="TPH74" s="264"/>
      <c r="TPI74" s="264"/>
      <c r="TPJ74" s="264"/>
      <c r="TPK74" s="264"/>
      <c r="TPL74" s="264"/>
      <c r="TPM74" s="264"/>
      <c r="TPN74" s="264"/>
      <c r="TPO74" s="264"/>
      <c r="TPP74" s="264"/>
      <c r="TPQ74" s="264"/>
      <c r="TPR74" s="264"/>
      <c r="TPS74" s="264"/>
      <c r="TPT74" s="264"/>
      <c r="TPU74" s="264"/>
      <c r="TPV74" s="264"/>
      <c r="TPW74" s="264"/>
      <c r="TPX74" s="264"/>
      <c r="TPY74" s="264"/>
      <c r="TPZ74" s="264"/>
      <c r="TQA74" s="264"/>
      <c r="TQB74" s="264"/>
      <c r="TQC74" s="264"/>
      <c r="TQD74" s="264"/>
      <c r="TQE74" s="264"/>
      <c r="TQF74" s="264"/>
      <c r="TQG74" s="264"/>
      <c r="TQH74" s="264"/>
      <c r="TQI74" s="264"/>
      <c r="TQJ74" s="264"/>
      <c r="TQK74" s="264"/>
      <c r="TQL74" s="264"/>
      <c r="TQM74" s="264"/>
      <c r="TQN74" s="264"/>
      <c r="TQO74" s="264"/>
      <c r="TQP74" s="264"/>
      <c r="TQQ74" s="264"/>
      <c r="TQR74" s="264"/>
      <c r="TQS74" s="264"/>
      <c r="TQT74" s="264"/>
      <c r="TQU74" s="264"/>
      <c r="TQV74" s="264"/>
      <c r="TQW74" s="264"/>
      <c r="TQX74" s="264"/>
      <c r="TQY74" s="264"/>
      <c r="TQZ74" s="264"/>
      <c r="TRA74" s="264"/>
      <c r="TRB74" s="264"/>
      <c r="TRC74" s="264"/>
      <c r="TRD74" s="264"/>
      <c r="TRE74" s="264"/>
      <c r="TRF74" s="264"/>
      <c r="TRG74" s="264"/>
      <c r="TRH74" s="264"/>
      <c r="TRI74" s="264"/>
      <c r="TRJ74" s="264"/>
      <c r="TRK74" s="264"/>
      <c r="TRL74" s="264"/>
      <c r="TRM74" s="264"/>
      <c r="TRN74" s="264"/>
      <c r="TRO74" s="264"/>
      <c r="TRP74" s="264"/>
      <c r="TRQ74" s="264"/>
      <c r="TRR74" s="264"/>
      <c r="TRS74" s="264"/>
      <c r="TRT74" s="264"/>
      <c r="TRU74" s="264"/>
      <c r="TRV74" s="264"/>
      <c r="TRW74" s="264"/>
      <c r="TRX74" s="264"/>
      <c r="TRY74" s="264"/>
      <c r="TRZ74" s="264"/>
      <c r="TSA74" s="264"/>
      <c r="TSB74" s="264"/>
      <c r="TSC74" s="264"/>
      <c r="TSD74" s="264"/>
      <c r="TSE74" s="264"/>
      <c r="TSF74" s="264"/>
      <c r="TSG74" s="264"/>
      <c r="TSH74" s="264"/>
      <c r="TSI74" s="264"/>
      <c r="TSJ74" s="264"/>
      <c r="TSK74" s="264"/>
      <c r="TSL74" s="264"/>
      <c r="TSM74" s="264"/>
      <c r="TSN74" s="264"/>
      <c r="TSO74" s="264"/>
      <c r="TSP74" s="264"/>
      <c r="TSQ74" s="264"/>
      <c r="TSR74" s="264"/>
      <c r="TSS74" s="264"/>
      <c r="TST74" s="264"/>
      <c r="TSU74" s="264"/>
      <c r="TSV74" s="264"/>
      <c r="TSW74" s="264"/>
      <c r="TSX74" s="264"/>
      <c r="TSY74" s="264"/>
      <c r="TSZ74" s="264"/>
      <c r="TTA74" s="264"/>
      <c r="TTB74" s="264"/>
      <c r="TTC74" s="264"/>
      <c r="TTD74" s="264"/>
      <c r="TTE74" s="264"/>
      <c r="TTF74" s="264"/>
      <c r="TTG74" s="264"/>
      <c r="TTH74" s="264"/>
      <c r="TTI74" s="264"/>
      <c r="TTJ74" s="264"/>
      <c r="TTK74" s="264"/>
      <c r="TTL74" s="264"/>
      <c r="TTM74" s="264"/>
      <c r="TTN74" s="264"/>
      <c r="TTO74" s="264"/>
      <c r="TTP74" s="264"/>
      <c r="TTQ74" s="264"/>
      <c r="TTR74" s="264"/>
      <c r="TTS74" s="264"/>
      <c r="TTT74" s="264"/>
      <c r="TTU74" s="264"/>
      <c r="TTV74" s="264"/>
      <c r="TTW74" s="264"/>
      <c r="TTX74" s="264"/>
      <c r="TTY74" s="264"/>
      <c r="TTZ74" s="264"/>
      <c r="TUA74" s="264"/>
      <c r="TUB74" s="264"/>
      <c r="TUC74" s="264"/>
      <c r="TUD74" s="264"/>
      <c r="TUE74" s="264"/>
      <c r="TUF74" s="264"/>
      <c r="TUG74" s="264"/>
      <c r="TUH74" s="264"/>
      <c r="TUI74" s="264"/>
      <c r="TUJ74" s="264"/>
      <c r="TUK74" s="264"/>
      <c r="TUL74" s="264"/>
      <c r="TUM74" s="264"/>
      <c r="TUN74" s="264"/>
      <c r="TUO74" s="264"/>
      <c r="TUP74" s="264"/>
      <c r="TUQ74" s="264"/>
      <c r="TUR74" s="264"/>
      <c r="TUS74" s="264"/>
      <c r="TUT74" s="264"/>
      <c r="TUU74" s="264"/>
      <c r="TUV74" s="264"/>
      <c r="TUW74" s="264"/>
      <c r="TUX74" s="264"/>
      <c r="TUY74" s="264"/>
      <c r="TUZ74" s="264"/>
      <c r="TVA74" s="264"/>
      <c r="TVB74" s="264"/>
      <c r="TVC74" s="264"/>
      <c r="TVD74" s="264"/>
      <c r="TVE74" s="264"/>
      <c r="TVF74" s="264"/>
      <c r="TVG74" s="264"/>
      <c r="TVH74" s="264"/>
      <c r="TVI74" s="264"/>
      <c r="TVJ74" s="264"/>
      <c r="TVK74" s="264"/>
      <c r="TVL74" s="264"/>
      <c r="TVM74" s="264"/>
      <c r="TVN74" s="264"/>
      <c r="TVO74" s="264"/>
      <c r="TVP74" s="264"/>
      <c r="TVQ74" s="264"/>
      <c r="TVR74" s="264"/>
      <c r="TVS74" s="264"/>
      <c r="TVT74" s="264"/>
      <c r="TVU74" s="264"/>
      <c r="TVV74" s="264"/>
      <c r="TVW74" s="264"/>
      <c r="TVX74" s="264"/>
      <c r="TVY74" s="264"/>
      <c r="TVZ74" s="264"/>
      <c r="TWA74" s="264"/>
      <c r="TWB74" s="264"/>
      <c r="TWC74" s="264"/>
      <c r="TWD74" s="264"/>
      <c r="TWE74" s="264"/>
      <c r="TWF74" s="264"/>
      <c r="TWG74" s="264"/>
      <c r="TWH74" s="264"/>
      <c r="TWI74" s="264"/>
      <c r="TWJ74" s="264"/>
      <c r="TWK74" s="264"/>
      <c r="TWL74" s="264"/>
      <c r="TWM74" s="264"/>
      <c r="TWN74" s="264"/>
      <c r="TWO74" s="264"/>
      <c r="TWP74" s="264"/>
      <c r="TWQ74" s="264"/>
      <c r="TWR74" s="264"/>
      <c r="TWS74" s="264"/>
      <c r="TWT74" s="264"/>
      <c r="TWU74" s="264"/>
      <c r="TWV74" s="264"/>
      <c r="TWW74" s="264"/>
      <c r="TWX74" s="264"/>
      <c r="TWY74" s="264"/>
      <c r="TWZ74" s="264"/>
      <c r="TXA74" s="264"/>
      <c r="TXB74" s="264"/>
      <c r="TXC74" s="264"/>
      <c r="TXD74" s="264"/>
      <c r="TXE74" s="264"/>
      <c r="TXF74" s="264"/>
      <c r="TXG74" s="264"/>
      <c r="TXH74" s="264"/>
      <c r="TXI74" s="264"/>
      <c r="TXJ74" s="264"/>
      <c r="TXK74" s="264"/>
      <c r="TXL74" s="264"/>
      <c r="TXM74" s="264"/>
      <c r="TXN74" s="264"/>
      <c r="TXO74" s="264"/>
      <c r="TXP74" s="264"/>
      <c r="TXQ74" s="264"/>
      <c r="TXR74" s="264"/>
      <c r="TXS74" s="264"/>
      <c r="TXT74" s="264"/>
      <c r="TXU74" s="264"/>
      <c r="TXV74" s="264"/>
      <c r="TXW74" s="264"/>
      <c r="TXX74" s="264"/>
      <c r="TXY74" s="264"/>
      <c r="TXZ74" s="264"/>
      <c r="TYA74" s="264"/>
      <c r="TYB74" s="264"/>
      <c r="TYC74" s="264"/>
      <c r="TYD74" s="264"/>
      <c r="TYE74" s="264"/>
      <c r="TYF74" s="264"/>
      <c r="TYG74" s="264"/>
      <c r="TYH74" s="264"/>
      <c r="TYI74" s="264"/>
      <c r="TYJ74" s="264"/>
      <c r="TYK74" s="264"/>
      <c r="TYL74" s="264"/>
      <c r="TYM74" s="264"/>
      <c r="TYN74" s="264"/>
      <c r="TYO74" s="264"/>
      <c r="TYP74" s="264"/>
      <c r="TYQ74" s="264"/>
      <c r="TYR74" s="264"/>
      <c r="TYS74" s="264"/>
      <c r="TYT74" s="264"/>
      <c r="TYU74" s="264"/>
      <c r="TYV74" s="264"/>
      <c r="TYW74" s="264"/>
      <c r="TYX74" s="264"/>
      <c r="TYY74" s="264"/>
      <c r="TYZ74" s="264"/>
      <c r="TZA74" s="264"/>
      <c r="TZB74" s="264"/>
      <c r="TZC74" s="264"/>
      <c r="TZD74" s="264"/>
      <c r="TZE74" s="264"/>
      <c r="TZF74" s="264"/>
      <c r="TZG74" s="264"/>
      <c r="TZH74" s="264"/>
      <c r="TZI74" s="264"/>
      <c r="TZJ74" s="264"/>
      <c r="TZK74" s="264"/>
      <c r="TZL74" s="264"/>
      <c r="TZM74" s="264"/>
      <c r="TZN74" s="264"/>
      <c r="TZO74" s="264"/>
      <c r="TZP74" s="264"/>
      <c r="TZQ74" s="264"/>
      <c r="TZR74" s="264"/>
      <c r="TZS74" s="264"/>
      <c r="TZT74" s="264"/>
      <c r="TZU74" s="264"/>
      <c r="TZV74" s="264"/>
      <c r="TZW74" s="264"/>
      <c r="TZX74" s="264"/>
      <c r="TZY74" s="264"/>
      <c r="TZZ74" s="264"/>
      <c r="UAA74" s="264"/>
      <c r="UAB74" s="264"/>
      <c r="UAC74" s="264"/>
      <c r="UAD74" s="264"/>
      <c r="UAE74" s="264"/>
      <c r="UAF74" s="264"/>
      <c r="UAG74" s="264"/>
      <c r="UAH74" s="264"/>
      <c r="UAI74" s="264"/>
      <c r="UAJ74" s="264"/>
      <c r="UAK74" s="264"/>
      <c r="UAL74" s="264"/>
      <c r="UAM74" s="264"/>
      <c r="UAN74" s="264"/>
      <c r="UAO74" s="264"/>
      <c r="UAP74" s="264"/>
      <c r="UAQ74" s="264"/>
      <c r="UAR74" s="264"/>
      <c r="UAS74" s="264"/>
      <c r="UAT74" s="264"/>
      <c r="UAU74" s="264"/>
      <c r="UAV74" s="264"/>
      <c r="UAW74" s="264"/>
      <c r="UAX74" s="264"/>
      <c r="UAY74" s="264"/>
      <c r="UAZ74" s="264"/>
      <c r="UBA74" s="264"/>
      <c r="UBB74" s="264"/>
      <c r="UBC74" s="264"/>
      <c r="UBD74" s="264"/>
      <c r="UBE74" s="264"/>
      <c r="UBF74" s="264"/>
      <c r="UBG74" s="264"/>
      <c r="UBH74" s="264"/>
      <c r="UBI74" s="264"/>
      <c r="UBJ74" s="264"/>
      <c r="UBK74" s="264"/>
      <c r="UBL74" s="264"/>
      <c r="UBM74" s="264"/>
      <c r="UBN74" s="264"/>
      <c r="UBO74" s="264"/>
      <c r="UBP74" s="264"/>
      <c r="UBQ74" s="264"/>
      <c r="UBR74" s="264"/>
      <c r="UBS74" s="264"/>
      <c r="UBT74" s="264"/>
      <c r="UBU74" s="264"/>
      <c r="UBV74" s="264"/>
      <c r="UBW74" s="264"/>
      <c r="UBX74" s="264"/>
      <c r="UBY74" s="264"/>
      <c r="UBZ74" s="264"/>
      <c r="UCA74" s="264"/>
      <c r="UCB74" s="264"/>
      <c r="UCC74" s="264"/>
      <c r="UCD74" s="264"/>
      <c r="UCE74" s="264"/>
      <c r="UCF74" s="264"/>
      <c r="UCG74" s="264"/>
      <c r="UCH74" s="264"/>
      <c r="UCI74" s="264"/>
      <c r="UCJ74" s="264"/>
      <c r="UCK74" s="264"/>
      <c r="UCL74" s="264"/>
      <c r="UCM74" s="264"/>
      <c r="UCN74" s="264"/>
      <c r="UCO74" s="264"/>
      <c r="UCP74" s="264"/>
      <c r="UCQ74" s="264"/>
      <c r="UCR74" s="264"/>
      <c r="UCS74" s="264"/>
      <c r="UCT74" s="264"/>
      <c r="UCU74" s="264"/>
      <c r="UCV74" s="264"/>
      <c r="UCW74" s="264"/>
      <c r="UCX74" s="264"/>
      <c r="UCY74" s="264"/>
      <c r="UCZ74" s="264"/>
      <c r="UDA74" s="264"/>
      <c r="UDB74" s="264"/>
      <c r="UDC74" s="264"/>
      <c r="UDD74" s="264"/>
      <c r="UDE74" s="264"/>
      <c r="UDF74" s="264"/>
      <c r="UDG74" s="264"/>
      <c r="UDH74" s="264"/>
      <c r="UDI74" s="264"/>
      <c r="UDJ74" s="264"/>
      <c r="UDK74" s="264"/>
      <c r="UDL74" s="264"/>
      <c r="UDM74" s="264"/>
      <c r="UDN74" s="264"/>
      <c r="UDO74" s="264"/>
      <c r="UDP74" s="264"/>
      <c r="UDQ74" s="264"/>
      <c r="UDR74" s="264"/>
      <c r="UDS74" s="264"/>
      <c r="UDT74" s="264"/>
      <c r="UDU74" s="264"/>
      <c r="UDV74" s="264"/>
      <c r="UDW74" s="264"/>
      <c r="UDX74" s="264"/>
      <c r="UDY74" s="264"/>
      <c r="UDZ74" s="264"/>
      <c r="UEA74" s="264"/>
      <c r="UEB74" s="264"/>
      <c r="UEC74" s="264"/>
      <c r="UED74" s="264"/>
      <c r="UEE74" s="264"/>
      <c r="UEF74" s="264"/>
      <c r="UEG74" s="264"/>
      <c r="UEH74" s="264"/>
      <c r="UEI74" s="264"/>
      <c r="UEJ74" s="264"/>
      <c r="UEK74" s="264"/>
      <c r="UEL74" s="264"/>
      <c r="UEM74" s="264"/>
      <c r="UEN74" s="264"/>
      <c r="UEO74" s="264"/>
      <c r="UEP74" s="264"/>
      <c r="UEQ74" s="264"/>
      <c r="UER74" s="264"/>
      <c r="UES74" s="264"/>
      <c r="UET74" s="264"/>
      <c r="UEU74" s="264"/>
      <c r="UEV74" s="264"/>
      <c r="UEW74" s="264"/>
      <c r="UEX74" s="264"/>
      <c r="UEY74" s="264"/>
      <c r="UEZ74" s="264"/>
      <c r="UFA74" s="264"/>
      <c r="UFB74" s="264"/>
      <c r="UFC74" s="264"/>
      <c r="UFD74" s="264"/>
      <c r="UFE74" s="264"/>
      <c r="UFF74" s="264"/>
      <c r="UFG74" s="264"/>
      <c r="UFH74" s="264"/>
      <c r="UFI74" s="264"/>
      <c r="UFJ74" s="264"/>
      <c r="UFK74" s="264"/>
      <c r="UFL74" s="264"/>
      <c r="UFM74" s="264"/>
      <c r="UFN74" s="264"/>
      <c r="UFO74" s="264"/>
      <c r="UFP74" s="264"/>
      <c r="UFQ74" s="264"/>
      <c r="UFR74" s="264"/>
      <c r="UFS74" s="264"/>
      <c r="UFT74" s="264"/>
      <c r="UFU74" s="264"/>
      <c r="UFV74" s="264"/>
      <c r="UFW74" s="264"/>
      <c r="UFX74" s="264"/>
      <c r="UFY74" s="264"/>
      <c r="UFZ74" s="264"/>
      <c r="UGA74" s="264"/>
      <c r="UGB74" s="264"/>
      <c r="UGC74" s="264"/>
      <c r="UGD74" s="264"/>
      <c r="UGE74" s="264"/>
      <c r="UGF74" s="264"/>
      <c r="UGG74" s="264"/>
      <c r="UGH74" s="264"/>
      <c r="UGI74" s="264"/>
      <c r="UGJ74" s="264"/>
      <c r="UGK74" s="264"/>
      <c r="UGL74" s="264"/>
      <c r="UGM74" s="264"/>
      <c r="UGN74" s="264"/>
      <c r="UGO74" s="264"/>
      <c r="UGP74" s="264"/>
      <c r="UGQ74" s="264"/>
      <c r="UGR74" s="264"/>
      <c r="UGS74" s="264"/>
      <c r="UGT74" s="264"/>
      <c r="UGU74" s="264"/>
      <c r="UGV74" s="264"/>
      <c r="UGW74" s="264"/>
      <c r="UGX74" s="264"/>
      <c r="UGY74" s="264"/>
      <c r="UGZ74" s="264"/>
      <c r="UHA74" s="264"/>
      <c r="UHB74" s="264"/>
      <c r="UHC74" s="264"/>
      <c r="UHD74" s="264"/>
      <c r="UHE74" s="264"/>
      <c r="UHF74" s="264"/>
      <c r="UHG74" s="264"/>
      <c r="UHH74" s="264"/>
      <c r="UHI74" s="264"/>
      <c r="UHJ74" s="264"/>
      <c r="UHK74" s="264"/>
      <c r="UHL74" s="264"/>
      <c r="UHM74" s="264"/>
      <c r="UHN74" s="264"/>
      <c r="UHO74" s="264"/>
      <c r="UHP74" s="264"/>
      <c r="UHQ74" s="264"/>
      <c r="UHR74" s="264"/>
      <c r="UHS74" s="264"/>
      <c r="UHT74" s="264"/>
      <c r="UHU74" s="264"/>
      <c r="UHV74" s="264"/>
      <c r="UHW74" s="264"/>
      <c r="UHX74" s="264"/>
      <c r="UHY74" s="264"/>
      <c r="UHZ74" s="264"/>
      <c r="UIA74" s="264"/>
      <c r="UIB74" s="264"/>
      <c r="UIC74" s="264"/>
      <c r="UID74" s="264"/>
      <c r="UIE74" s="264"/>
      <c r="UIF74" s="264"/>
      <c r="UIG74" s="264"/>
      <c r="UIH74" s="264"/>
      <c r="UII74" s="264"/>
      <c r="UIJ74" s="264"/>
      <c r="UIK74" s="264"/>
      <c r="UIL74" s="264"/>
      <c r="UIM74" s="264"/>
      <c r="UIN74" s="264"/>
      <c r="UIO74" s="264"/>
      <c r="UIP74" s="264"/>
      <c r="UIQ74" s="264"/>
      <c r="UIR74" s="264"/>
      <c r="UIS74" s="264"/>
      <c r="UIT74" s="264"/>
      <c r="UIU74" s="264"/>
      <c r="UIV74" s="264"/>
      <c r="UIW74" s="264"/>
      <c r="UIX74" s="264"/>
      <c r="UIY74" s="264"/>
      <c r="UIZ74" s="264"/>
      <c r="UJA74" s="264"/>
      <c r="UJB74" s="264"/>
      <c r="UJC74" s="264"/>
      <c r="UJD74" s="264"/>
      <c r="UJE74" s="264"/>
      <c r="UJF74" s="264"/>
      <c r="UJG74" s="264"/>
      <c r="UJH74" s="264"/>
      <c r="UJI74" s="264"/>
      <c r="UJJ74" s="264"/>
      <c r="UJK74" s="264"/>
      <c r="UJL74" s="264"/>
      <c r="UJM74" s="264"/>
      <c r="UJN74" s="264"/>
      <c r="UJO74" s="264"/>
      <c r="UJP74" s="264"/>
      <c r="UJQ74" s="264"/>
      <c r="UJR74" s="264"/>
      <c r="UJS74" s="264"/>
      <c r="UJT74" s="264"/>
      <c r="UJU74" s="264"/>
      <c r="UJV74" s="264"/>
      <c r="UJW74" s="264"/>
      <c r="UJX74" s="264"/>
      <c r="UJY74" s="264"/>
      <c r="UJZ74" s="264"/>
      <c r="UKA74" s="264"/>
      <c r="UKB74" s="264"/>
      <c r="UKC74" s="264"/>
      <c r="UKD74" s="264"/>
      <c r="UKE74" s="264"/>
      <c r="UKF74" s="264"/>
      <c r="UKG74" s="264"/>
      <c r="UKH74" s="264"/>
      <c r="UKI74" s="264"/>
      <c r="UKJ74" s="264"/>
      <c r="UKK74" s="264"/>
      <c r="UKL74" s="264"/>
      <c r="UKM74" s="264"/>
      <c r="UKN74" s="264"/>
      <c r="UKO74" s="264"/>
      <c r="UKP74" s="264"/>
      <c r="UKQ74" s="264"/>
      <c r="UKR74" s="264"/>
      <c r="UKS74" s="264"/>
      <c r="UKT74" s="264"/>
      <c r="UKU74" s="264"/>
      <c r="UKV74" s="264"/>
      <c r="UKW74" s="264"/>
      <c r="UKX74" s="264"/>
      <c r="UKY74" s="264"/>
      <c r="UKZ74" s="264"/>
      <c r="ULA74" s="264"/>
      <c r="ULB74" s="264"/>
      <c r="ULC74" s="264"/>
      <c r="ULD74" s="264"/>
      <c r="ULE74" s="264"/>
      <c r="ULF74" s="264"/>
      <c r="ULG74" s="264"/>
      <c r="ULH74" s="264"/>
      <c r="ULI74" s="264"/>
      <c r="ULJ74" s="264"/>
      <c r="ULK74" s="264"/>
      <c r="ULL74" s="264"/>
      <c r="ULM74" s="264"/>
      <c r="ULN74" s="264"/>
      <c r="ULO74" s="264"/>
      <c r="ULP74" s="264"/>
      <c r="ULQ74" s="264"/>
      <c r="ULR74" s="264"/>
      <c r="ULS74" s="264"/>
      <c r="ULT74" s="264"/>
      <c r="ULU74" s="264"/>
      <c r="ULV74" s="264"/>
      <c r="ULW74" s="264"/>
      <c r="ULX74" s="264"/>
      <c r="ULY74" s="264"/>
      <c r="ULZ74" s="264"/>
      <c r="UMA74" s="264"/>
      <c r="UMB74" s="264"/>
      <c r="UMC74" s="264"/>
      <c r="UMD74" s="264"/>
      <c r="UME74" s="264"/>
      <c r="UMF74" s="264"/>
      <c r="UMG74" s="264"/>
      <c r="UMH74" s="264"/>
      <c r="UMI74" s="264"/>
      <c r="UMJ74" s="264"/>
      <c r="UMK74" s="264"/>
      <c r="UML74" s="264"/>
      <c r="UMM74" s="264"/>
      <c r="UMN74" s="264"/>
      <c r="UMO74" s="264"/>
      <c r="UMP74" s="264"/>
      <c r="UMQ74" s="264"/>
      <c r="UMR74" s="264"/>
      <c r="UMS74" s="264"/>
      <c r="UMT74" s="264"/>
      <c r="UMU74" s="264"/>
      <c r="UMV74" s="264"/>
      <c r="UMW74" s="264"/>
      <c r="UMX74" s="264"/>
      <c r="UMY74" s="264"/>
      <c r="UMZ74" s="264"/>
      <c r="UNA74" s="264"/>
      <c r="UNB74" s="264"/>
      <c r="UNC74" s="264"/>
      <c r="UND74" s="264"/>
      <c r="UNE74" s="264"/>
      <c r="UNF74" s="264"/>
      <c r="UNG74" s="264"/>
      <c r="UNH74" s="264"/>
      <c r="UNI74" s="264"/>
      <c r="UNJ74" s="264"/>
      <c r="UNK74" s="264"/>
      <c r="UNL74" s="264"/>
      <c r="UNM74" s="264"/>
      <c r="UNN74" s="264"/>
      <c r="UNO74" s="264"/>
      <c r="UNP74" s="264"/>
      <c r="UNQ74" s="264"/>
      <c r="UNR74" s="264"/>
      <c r="UNS74" s="264"/>
      <c r="UNT74" s="264"/>
      <c r="UNU74" s="264"/>
      <c r="UNV74" s="264"/>
      <c r="UNW74" s="264"/>
      <c r="UNX74" s="264"/>
      <c r="UNY74" s="264"/>
      <c r="UNZ74" s="264"/>
      <c r="UOA74" s="264"/>
      <c r="UOB74" s="264"/>
      <c r="UOC74" s="264"/>
      <c r="UOD74" s="264"/>
      <c r="UOE74" s="264"/>
      <c r="UOF74" s="264"/>
      <c r="UOG74" s="264"/>
      <c r="UOH74" s="264"/>
      <c r="UOI74" s="264"/>
      <c r="UOJ74" s="264"/>
      <c r="UOK74" s="264"/>
      <c r="UOL74" s="264"/>
      <c r="UOM74" s="264"/>
      <c r="UON74" s="264"/>
      <c r="UOO74" s="264"/>
      <c r="UOP74" s="264"/>
      <c r="UOQ74" s="264"/>
      <c r="UOR74" s="264"/>
      <c r="UOS74" s="264"/>
      <c r="UOT74" s="264"/>
      <c r="UOU74" s="264"/>
      <c r="UOV74" s="264"/>
      <c r="UOW74" s="264"/>
      <c r="UOX74" s="264"/>
      <c r="UOY74" s="264"/>
      <c r="UOZ74" s="264"/>
      <c r="UPA74" s="264"/>
      <c r="UPB74" s="264"/>
      <c r="UPC74" s="264"/>
      <c r="UPD74" s="264"/>
      <c r="UPE74" s="264"/>
      <c r="UPF74" s="264"/>
      <c r="UPG74" s="264"/>
      <c r="UPH74" s="264"/>
      <c r="UPI74" s="264"/>
      <c r="UPJ74" s="264"/>
      <c r="UPK74" s="264"/>
      <c r="UPL74" s="264"/>
      <c r="UPM74" s="264"/>
      <c r="UPN74" s="264"/>
      <c r="UPO74" s="264"/>
      <c r="UPP74" s="264"/>
      <c r="UPQ74" s="264"/>
      <c r="UPR74" s="264"/>
      <c r="UPS74" s="264"/>
      <c r="UPT74" s="264"/>
      <c r="UPU74" s="264"/>
      <c r="UPV74" s="264"/>
      <c r="UPW74" s="264"/>
      <c r="UPX74" s="264"/>
      <c r="UPY74" s="264"/>
      <c r="UPZ74" s="264"/>
      <c r="UQA74" s="264"/>
      <c r="UQB74" s="264"/>
      <c r="UQC74" s="264"/>
      <c r="UQD74" s="264"/>
      <c r="UQE74" s="264"/>
      <c r="UQF74" s="264"/>
      <c r="UQG74" s="264"/>
      <c r="UQH74" s="264"/>
      <c r="UQI74" s="264"/>
      <c r="UQJ74" s="264"/>
      <c r="UQK74" s="264"/>
      <c r="UQL74" s="264"/>
      <c r="UQM74" s="264"/>
      <c r="UQN74" s="264"/>
      <c r="UQO74" s="264"/>
      <c r="UQP74" s="264"/>
      <c r="UQQ74" s="264"/>
      <c r="UQR74" s="264"/>
      <c r="UQS74" s="264"/>
      <c r="UQT74" s="264"/>
      <c r="UQU74" s="264"/>
      <c r="UQV74" s="264"/>
      <c r="UQW74" s="264"/>
      <c r="UQX74" s="264"/>
      <c r="UQY74" s="264"/>
      <c r="UQZ74" s="264"/>
      <c r="URA74" s="264"/>
      <c r="URB74" s="264"/>
      <c r="URC74" s="264"/>
      <c r="URD74" s="264"/>
      <c r="URE74" s="264"/>
      <c r="URF74" s="264"/>
      <c r="URG74" s="264"/>
      <c r="URH74" s="264"/>
      <c r="URI74" s="264"/>
      <c r="URJ74" s="264"/>
      <c r="URK74" s="264"/>
      <c r="URL74" s="264"/>
      <c r="URM74" s="264"/>
      <c r="URN74" s="264"/>
      <c r="URO74" s="264"/>
      <c r="URP74" s="264"/>
      <c r="URQ74" s="264"/>
      <c r="URR74" s="264"/>
      <c r="URS74" s="264"/>
      <c r="URT74" s="264"/>
      <c r="URU74" s="264"/>
      <c r="URV74" s="264"/>
      <c r="URW74" s="264"/>
      <c r="URX74" s="264"/>
      <c r="URY74" s="264"/>
      <c r="URZ74" s="264"/>
      <c r="USA74" s="264"/>
      <c r="USB74" s="264"/>
      <c r="USC74" s="264"/>
      <c r="USD74" s="264"/>
      <c r="USE74" s="264"/>
      <c r="USF74" s="264"/>
      <c r="USG74" s="264"/>
      <c r="USH74" s="264"/>
      <c r="USI74" s="264"/>
      <c r="USJ74" s="264"/>
      <c r="USK74" s="264"/>
      <c r="USL74" s="264"/>
      <c r="USM74" s="264"/>
      <c r="USN74" s="264"/>
      <c r="USO74" s="264"/>
      <c r="USP74" s="264"/>
      <c r="USQ74" s="264"/>
      <c r="USR74" s="264"/>
      <c r="USS74" s="264"/>
      <c r="UST74" s="264"/>
      <c r="USU74" s="264"/>
      <c r="USV74" s="264"/>
      <c r="USW74" s="264"/>
      <c r="USX74" s="264"/>
      <c r="USY74" s="264"/>
      <c r="USZ74" s="264"/>
      <c r="UTA74" s="264"/>
      <c r="UTB74" s="264"/>
      <c r="UTC74" s="264"/>
      <c r="UTD74" s="264"/>
      <c r="UTE74" s="264"/>
      <c r="UTF74" s="264"/>
      <c r="UTG74" s="264"/>
      <c r="UTH74" s="264"/>
      <c r="UTI74" s="264"/>
      <c r="UTJ74" s="264"/>
      <c r="UTK74" s="264"/>
      <c r="UTL74" s="264"/>
      <c r="UTM74" s="264"/>
      <c r="UTN74" s="264"/>
      <c r="UTO74" s="264"/>
      <c r="UTP74" s="264"/>
      <c r="UTQ74" s="264"/>
      <c r="UTR74" s="264"/>
      <c r="UTS74" s="264"/>
      <c r="UTT74" s="264"/>
      <c r="UTU74" s="264"/>
      <c r="UTV74" s="264"/>
      <c r="UTW74" s="264"/>
      <c r="UTX74" s="264"/>
      <c r="UTY74" s="264"/>
      <c r="UTZ74" s="264"/>
      <c r="UUA74" s="264"/>
      <c r="UUB74" s="264"/>
      <c r="UUC74" s="264"/>
      <c r="UUD74" s="264"/>
      <c r="UUE74" s="264"/>
      <c r="UUF74" s="264"/>
      <c r="UUG74" s="264"/>
      <c r="UUH74" s="264"/>
      <c r="UUI74" s="264"/>
      <c r="UUJ74" s="264"/>
      <c r="UUK74" s="264"/>
      <c r="UUL74" s="264"/>
      <c r="UUM74" s="264"/>
      <c r="UUN74" s="264"/>
      <c r="UUO74" s="264"/>
      <c r="UUP74" s="264"/>
      <c r="UUQ74" s="264"/>
      <c r="UUR74" s="264"/>
      <c r="UUS74" s="264"/>
      <c r="UUT74" s="264"/>
      <c r="UUU74" s="264"/>
      <c r="UUV74" s="264"/>
      <c r="UUW74" s="264"/>
      <c r="UUX74" s="264"/>
      <c r="UUY74" s="264"/>
      <c r="UUZ74" s="264"/>
      <c r="UVA74" s="264"/>
      <c r="UVB74" s="264"/>
      <c r="UVC74" s="264"/>
      <c r="UVD74" s="264"/>
      <c r="UVE74" s="264"/>
      <c r="UVF74" s="264"/>
      <c r="UVG74" s="264"/>
      <c r="UVH74" s="264"/>
      <c r="UVI74" s="264"/>
      <c r="UVJ74" s="264"/>
      <c r="UVK74" s="264"/>
      <c r="UVL74" s="264"/>
      <c r="UVM74" s="264"/>
      <c r="UVN74" s="264"/>
      <c r="UVO74" s="264"/>
      <c r="UVP74" s="264"/>
      <c r="UVQ74" s="264"/>
      <c r="UVR74" s="264"/>
      <c r="UVS74" s="264"/>
      <c r="UVT74" s="264"/>
      <c r="UVU74" s="264"/>
      <c r="UVV74" s="264"/>
      <c r="UVW74" s="264"/>
      <c r="UVX74" s="264"/>
      <c r="UVY74" s="264"/>
      <c r="UVZ74" s="264"/>
      <c r="UWA74" s="264"/>
      <c r="UWB74" s="264"/>
      <c r="UWC74" s="264"/>
      <c r="UWD74" s="264"/>
      <c r="UWE74" s="264"/>
      <c r="UWF74" s="264"/>
      <c r="UWG74" s="264"/>
      <c r="UWH74" s="264"/>
      <c r="UWI74" s="264"/>
      <c r="UWJ74" s="264"/>
      <c r="UWK74" s="264"/>
      <c r="UWL74" s="264"/>
      <c r="UWM74" s="264"/>
      <c r="UWN74" s="264"/>
      <c r="UWO74" s="264"/>
      <c r="UWP74" s="264"/>
      <c r="UWQ74" s="264"/>
      <c r="UWR74" s="264"/>
      <c r="UWS74" s="264"/>
      <c r="UWT74" s="264"/>
      <c r="UWU74" s="264"/>
      <c r="UWV74" s="264"/>
      <c r="UWW74" s="264"/>
      <c r="UWX74" s="264"/>
      <c r="UWY74" s="264"/>
      <c r="UWZ74" s="264"/>
      <c r="UXA74" s="264"/>
      <c r="UXB74" s="264"/>
      <c r="UXC74" s="264"/>
      <c r="UXD74" s="264"/>
      <c r="UXE74" s="264"/>
      <c r="UXF74" s="264"/>
      <c r="UXG74" s="264"/>
      <c r="UXH74" s="264"/>
      <c r="UXI74" s="264"/>
      <c r="UXJ74" s="264"/>
      <c r="UXK74" s="264"/>
      <c r="UXL74" s="264"/>
      <c r="UXM74" s="264"/>
      <c r="UXN74" s="264"/>
      <c r="UXO74" s="264"/>
      <c r="UXP74" s="264"/>
      <c r="UXQ74" s="264"/>
      <c r="UXR74" s="264"/>
      <c r="UXS74" s="264"/>
      <c r="UXT74" s="264"/>
      <c r="UXU74" s="264"/>
      <c r="UXV74" s="264"/>
      <c r="UXW74" s="264"/>
      <c r="UXX74" s="264"/>
      <c r="UXY74" s="264"/>
      <c r="UXZ74" s="264"/>
      <c r="UYA74" s="264"/>
      <c r="UYB74" s="264"/>
      <c r="UYC74" s="264"/>
      <c r="UYD74" s="264"/>
      <c r="UYE74" s="264"/>
      <c r="UYF74" s="264"/>
      <c r="UYG74" s="264"/>
      <c r="UYH74" s="264"/>
      <c r="UYI74" s="264"/>
      <c r="UYJ74" s="264"/>
      <c r="UYK74" s="264"/>
      <c r="UYL74" s="264"/>
      <c r="UYM74" s="264"/>
      <c r="UYN74" s="264"/>
      <c r="UYO74" s="264"/>
      <c r="UYP74" s="264"/>
      <c r="UYQ74" s="264"/>
      <c r="UYR74" s="264"/>
      <c r="UYS74" s="264"/>
      <c r="UYT74" s="264"/>
      <c r="UYU74" s="264"/>
      <c r="UYV74" s="264"/>
      <c r="UYW74" s="264"/>
      <c r="UYX74" s="264"/>
      <c r="UYY74" s="264"/>
      <c r="UYZ74" s="264"/>
      <c r="UZA74" s="264"/>
      <c r="UZB74" s="264"/>
      <c r="UZC74" s="264"/>
      <c r="UZD74" s="264"/>
      <c r="UZE74" s="264"/>
      <c r="UZF74" s="264"/>
      <c r="UZG74" s="264"/>
      <c r="UZH74" s="264"/>
      <c r="UZI74" s="264"/>
      <c r="UZJ74" s="264"/>
      <c r="UZK74" s="264"/>
      <c r="UZL74" s="264"/>
      <c r="UZM74" s="264"/>
      <c r="UZN74" s="264"/>
      <c r="UZO74" s="264"/>
      <c r="UZP74" s="264"/>
      <c r="UZQ74" s="264"/>
      <c r="UZR74" s="264"/>
      <c r="UZS74" s="264"/>
      <c r="UZT74" s="264"/>
      <c r="UZU74" s="264"/>
      <c r="UZV74" s="264"/>
      <c r="UZW74" s="264"/>
      <c r="UZX74" s="264"/>
      <c r="UZY74" s="264"/>
      <c r="UZZ74" s="264"/>
      <c r="VAA74" s="264"/>
      <c r="VAB74" s="264"/>
      <c r="VAC74" s="264"/>
      <c r="VAD74" s="264"/>
      <c r="VAE74" s="264"/>
      <c r="VAF74" s="264"/>
      <c r="VAG74" s="264"/>
      <c r="VAH74" s="264"/>
      <c r="VAI74" s="264"/>
      <c r="VAJ74" s="264"/>
      <c r="VAK74" s="264"/>
      <c r="VAL74" s="264"/>
      <c r="VAM74" s="264"/>
      <c r="VAN74" s="264"/>
      <c r="VAO74" s="264"/>
      <c r="VAP74" s="264"/>
      <c r="VAQ74" s="264"/>
      <c r="VAR74" s="264"/>
      <c r="VAS74" s="264"/>
      <c r="VAT74" s="264"/>
      <c r="VAU74" s="264"/>
      <c r="VAV74" s="264"/>
      <c r="VAW74" s="264"/>
      <c r="VAX74" s="264"/>
      <c r="VAY74" s="264"/>
      <c r="VAZ74" s="264"/>
      <c r="VBA74" s="264"/>
      <c r="VBB74" s="264"/>
      <c r="VBC74" s="264"/>
      <c r="VBD74" s="264"/>
      <c r="VBE74" s="264"/>
      <c r="VBF74" s="264"/>
      <c r="VBG74" s="264"/>
      <c r="VBH74" s="264"/>
      <c r="VBI74" s="264"/>
      <c r="VBJ74" s="264"/>
      <c r="VBK74" s="264"/>
      <c r="VBL74" s="264"/>
      <c r="VBM74" s="264"/>
      <c r="VBN74" s="264"/>
      <c r="VBO74" s="264"/>
      <c r="VBP74" s="264"/>
      <c r="VBQ74" s="264"/>
      <c r="VBR74" s="264"/>
      <c r="VBS74" s="264"/>
      <c r="VBT74" s="264"/>
      <c r="VBU74" s="264"/>
      <c r="VBV74" s="264"/>
      <c r="VBW74" s="264"/>
      <c r="VBX74" s="264"/>
      <c r="VBY74" s="264"/>
      <c r="VBZ74" s="264"/>
      <c r="VCA74" s="264"/>
      <c r="VCB74" s="264"/>
      <c r="VCC74" s="264"/>
      <c r="VCD74" s="264"/>
      <c r="VCE74" s="264"/>
      <c r="VCF74" s="264"/>
      <c r="VCG74" s="264"/>
      <c r="VCH74" s="264"/>
      <c r="VCI74" s="264"/>
      <c r="VCJ74" s="264"/>
      <c r="VCK74" s="264"/>
      <c r="VCL74" s="264"/>
      <c r="VCM74" s="264"/>
      <c r="VCN74" s="264"/>
      <c r="VCO74" s="264"/>
      <c r="VCP74" s="264"/>
      <c r="VCQ74" s="264"/>
      <c r="VCR74" s="264"/>
      <c r="VCS74" s="264"/>
      <c r="VCT74" s="264"/>
      <c r="VCU74" s="264"/>
      <c r="VCV74" s="264"/>
      <c r="VCW74" s="264"/>
      <c r="VCX74" s="264"/>
      <c r="VCY74" s="264"/>
      <c r="VCZ74" s="264"/>
      <c r="VDA74" s="264"/>
      <c r="VDB74" s="264"/>
      <c r="VDC74" s="264"/>
      <c r="VDD74" s="264"/>
      <c r="VDE74" s="264"/>
      <c r="VDF74" s="264"/>
      <c r="VDG74" s="264"/>
      <c r="VDH74" s="264"/>
      <c r="VDI74" s="264"/>
      <c r="VDJ74" s="264"/>
      <c r="VDK74" s="264"/>
      <c r="VDL74" s="264"/>
      <c r="VDM74" s="264"/>
      <c r="VDN74" s="264"/>
      <c r="VDO74" s="264"/>
      <c r="VDP74" s="264"/>
      <c r="VDQ74" s="264"/>
      <c r="VDR74" s="264"/>
      <c r="VDS74" s="264"/>
      <c r="VDT74" s="264"/>
      <c r="VDU74" s="264"/>
      <c r="VDV74" s="264"/>
      <c r="VDW74" s="264"/>
      <c r="VDX74" s="264"/>
      <c r="VDY74" s="264"/>
      <c r="VDZ74" s="264"/>
      <c r="VEA74" s="264"/>
      <c r="VEB74" s="264"/>
      <c r="VEC74" s="264"/>
      <c r="VED74" s="264"/>
      <c r="VEE74" s="264"/>
      <c r="VEF74" s="264"/>
      <c r="VEG74" s="264"/>
      <c r="VEH74" s="264"/>
      <c r="VEI74" s="264"/>
      <c r="VEJ74" s="264"/>
      <c r="VEK74" s="264"/>
      <c r="VEL74" s="264"/>
      <c r="VEM74" s="264"/>
      <c r="VEN74" s="264"/>
      <c r="VEO74" s="264"/>
      <c r="VEP74" s="264"/>
      <c r="VEQ74" s="264"/>
      <c r="VER74" s="264"/>
      <c r="VES74" s="264"/>
      <c r="VET74" s="264"/>
      <c r="VEU74" s="264"/>
      <c r="VEV74" s="264"/>
      <c r="VEW74" s="264"/>
      <c r="VEX74" s="264"/>
      <c r="VEY74" s="264"/>
      <c r="VEZ74" s="264"/>
      <c r="VFA74" s="264"/>
      <c r="VFB74" s="264"/>
      <c r="VFC74" s="264"/>
      <c r="VFD74" s="264"/>
      <c r="VFE74" s="264"/>
      <c r="VFF74" s="264"/>
      <c r="VFG74" s="264"/>
      <c r="VFH74" s="264"/>
      <c r="VFI74" s="264"/>
      <c r="VFJ74" s="264"/>
      <c r="VFK74" s="264"/>
      <c r="VFL74" s="264"/>
      <c r="VFM74" s="264"/>
      <c r="VFN74" s="264"/>
      <c r="VFO74" s="264"/>
      <c r="VFP74" s="264"/>
      <c r="VFQ74" s="264"/>
      <c r="VFR74" s="264"/>
      <c r="VFS74" s="264"/>
      <c r="VFT74" s="264"/>
      <c r="VFU74" s="264"/>
      <c r="VFV74" s="264"/>
      <c r="VFW74" s="264"/>
      <c r="VFX74" s="264"/>
      <c r="VFY74" s="264"/>
      <c r="VFZ74" s="264"/>
      <c r="VGA74" s="264"/>
      <c r="VGB74" s="264"/>
      <c r="VGC74" s="264"/>
      <c r="VGD74" s="264"/>
      <c r="VGE74" s="264"/>
      <c r="VGF74" s="264"/>
      <c r="VGG74" s="264"/>
      <c r="VGH74" s="264"/>
      <c r="VGI74" s="264"/>
      <c r="VGJ74" s="264"/>
      <c r="VGK74" s="264"/>
      <c r="VGL74" s="264"/>
      <c r="VGM74" s="264"/>
      <c r="VGN74" s="264"/>
      <c r="VGO74" s="264"/>
      <c r="VGP74" s="264"/>
      <c r="VGQ74" s="264"/>
      <c r="VGR74" s="264"/>
      <c r="VGS74" s="264"/>
      <c r="VGT74" s="264"/>
      <c r="VGU74" s="264"/>
      <c r="VGV74" s="264"/>
      <c r="VGW74" s="264"/>
      <c r="VGX74" s="264"/>
      <c r="VGY74" s="264"/>
      <c r="VGZ74" s="264"/>
      <c r="VHA74" s="264"/>
      <c r="VHB74" s="264"/>
      <c r="VHC74" s="264"/>
      <c r="VHD74" s="264"/>
      <c r="VHE74" s="264"/>
      <c r="VHF74" s="264"/>
      <c r="VHG74" s="264"/>
      <c r="VHH74" s="264"/>
      <c r="VHI74" s="264"/>
      <c r="VHJ74" s="264"/>
      <c r="VHK74" s="264"/>
      <c r="VHL74" s="264"/>
      <c r="VHM74" s="264"/>
      <c r="VHN74" s="264"/>
      <c r="VHO74" s="264"/>
      <c r="VHP74" s="264"/>
      <c r="VHQ74" s="264"/>
      <c r="VHR74" s="264"/>
      <c r="VHS74" s="264"/>
      <c r="VHT74" s="264"/>
      <c r="VHU74" s="264"/>
      <c r="VHV74" s="264"/>
      <c r="VHW74" s="264"/>
      <c r="VHX74" s="264"/>
      <c r="VHY74" s="264"/>
      <c r="VHZ74" s="264"/>
      <c r="VIA74" s="264"/>
      <c r="VIB74" s="264"/>
      <c r="VIC74" s="264"/>
      <c r="VID74" s="264"/>
      <c r="VIE74" s="264"/>
      <c r="VIF74" s="264"/>
      <c r="VIG74" s="264"/>
      <c r="VIH74" s="264"/>
      <c r="VII74" s="264"/>
      <c r="VIJ74" s="264"/>
      <c r="VIK74" s="264"/>
      <c r="VIL74" s="264"/>
      <c r="VIM74" s="264"/>
      <c r="VIN74" s="264"/>
      <c r="VIO74" s="264"/>
      <c r="VIP74" s="264"/>
      <c r="VIQ74" s="264"/>
      <c r="VIR74" s="264"/>
      <c r="VIS74" s="264"/>
      <c r="VIT74" s="264"/>
      <c r="VIU74" s="264"/>
      <c r="VIV74" s="264"/>
      <c r="VIW74" s="264"/>
      <c r="VIX74" s="264"/>
      <c r="VIY74" s="264"/>
      <c r="VIZ74" s="264"/>
      <c r="VJA74" s="264"/>
      <c r="VJB74" s="264"/>
      <c r="VJC74" s="264"/>
      <c r="VJD74" s="264"/>
      <c r="VJE74" s="264"/>
      <c r="VJF74" s="264"/>
      <c r="VJG74" s="264"/>
      <c r="VJH74" s="264"/>
      <c r="VJI74" s="264"/>
      <c r="VJJ74" s="264"/>
      <c r="VJK74" s="264"/>
      <c r="VJL74" s="264"/>
      <c r="VJM74" s="264"/>
      <c r="VJN74" s="264"/>
      <c r="VJO74" s="264"/>
      <c r="VJP74" s="264"/>
      <c r="VJQ74" s="264"/>
      <c r="VJR74" s="264"/>
      <c r="VJS74" s="264"/>
      <c r="VJT74" s="264"/>
      <c r="VJU74" s="264"/>
      <c r="VJV74" s="264"/>
      <c r="VJW74" s="264"/>
      <c r="VJX74" s="264"/>
      <c r="VJY74" s="264"/>
      <c r="VJZ74" s="264"/>
      <c r="VKA74" s="264"/>
      <c r="VKB74" s="264"/>
      <c r="VKC74" s="264"/>
      <c r="VKD74" s="264"/>
      <c r="VKE74" s="264"/>
      <c r="VKF74" s="264"/>
      <c r="VKG74" s="264"/>
      <c r="VKH74" s="264"/>
      <c r="VKI74" s="264"/>
      <c r="VKJ74" s="264"/>
      <c r="VKK74" s="264"/>
      <c r="VKL74" s="264"/>
      <c r="VKM74" s="264"/>
      <c r="VKN74" s="264"/>
      <c r="VKO74" s="264"/>
      <c r="VKP74" s="264"/>
      <c r="VKQ74" s="264"/>
      <c r="VKR74" s="264"/>
      <c r="VKS74" s="264"/>
      <c r="VKT74" s="264"/>
      <c r="VKU74" s="264"/>
      <c r="VKV74" s="264"/>
      <c r="VKW74" s="264"/>
      <c r="VKX74" s="264"/>
      <c r="VKY74" s="264"/>
      <c r="VKZ74" s="264"/>
      <c r="VLA74" s="264"/>
      <c r="VLB74" s="264"/>
      <c r="VLC74" s="264"/>
      <c r="VLD74" s="264"/>
      <c r="VLE74" s="264"/>
      <c r="VLF74" s="264"/>
      <c r="VLG74" s="264"/>
      <c r="VLH74" s="264"/>
      <c r="VLI74" s="264"/>
      <c r="VLJ74" s="264"/>
      <c r="VLK74" s="264"/>
      <c r="VLL74" s="264"/>
      <c r="VLM74" s="264"/>
      <c r="VLN74" s="264"/>
      <c r="VLO74" s="264"/>
      <c r="VLP74" s="264"/>
      <c r="VLQ74" s="264"/>
      <c r="VLR74" s="264"/>
      <c r="VLS74" s="264"/>
      <c r="VLT74" s="264"/>
      <c r="VLU74" s="264"/>
      <c r="VLV74" s="264"/>
      <c r="VLW74" s="264"/>
      <c r="VLX74" s="264"/>
      <c r="VLY74" s="264"/>
      <c r="VLZ74" s="264"/>
      <c r="VMA74" s="264"/>
      <c r="VMB74" s="264"/>
      <c r="VMC74" s="264"/>
      <c r="VMD74" s="264"/>
      <c r="VME74" s="264"/>
      <c r="VMF74" s="264"/>
      <c r="VMG74" s="264"/>
      <c r="VMH74" s="264"/>
      <c r="VMI74" s="264"/>
      <c r="VMJ74" s="264"/>
      <c r="VMK74" s="264"/>
      <c r="VML74" s="264"/>
      <c r="VMM74" s="264"/>
      <c r="VMN74" s="264"/>
      <c r="VMO74" s="264"/>
      <c r="VMP74" s="264"/>
      <c r="VMQ74" s="264"/>
      <c r="VMR74" s="264"/>
      <c r="VMS74" s="264"/>
      <c r="VMT74" s="264"/>
      <c r="VMU74" s="264"/>
      <c r="VMV74" s="264"/>
      <c r="VMW74" s="264"/>
      <c r="VMX74" s="264"/>
      <c r="VMY74" s="264"/>
      <c r="VMZ74" s="264"/>
      <c r="VNA74" s="264"/>
      <c r="VNB74" s="264"/>
      <c r="VNC74" s="264"/>
      <c r="VND74" s="264"/>
      <c r="VNE74" s="264"/>
      <c r="VNF74" s="264"/>
      <c r="VNG74" s="264"/>
      <c r="VNH74" s="264"/>
      <c r="VNI74" s="264"/>
      <c r="VNJ74" s="264"/>
      <c r="VNK74" s="264"/>
      <c r="VNL74" s="264"/>
      <c r="VNM74" s="264"/>
      <c r="VNN74" s="264"/>
      <c r="VNO74" s="264"/>
      <c r="VNP74" s="264"/>
      <c r="VNQ74" s="264"/>
      <c r="VNR74" s="264"/>
      <c r="VNS74" s="264"/>
      <c r="VNT74" s="264"/>
      <c r="VNU74" s="264"/>
      <c r="VNV74" s="264"/>
      <c r="VNW74" s="264"/>
      <c r="VNX74" s="264"/>
      <c r="VNY74" s="264"/>
      <c r="VNZ74" s="264"/>
      <c r="VOA74" s="264"/>
      <c r="VOB74" s="264"/>
      <c r="VOC74" s="264"/>
      <c r="VOD74" s="264"/>
      <c r="VOE74" s="264"/>
      <c r="VOF74" s="264"/>
      <c r="VOG74" s="264"/>
      <c r="VOH74" s="264"/>
      <c r="VOI74" s="264"/>
      <c r="VOJ74" s="264"/>
      <c r="VOK74" s="264"/>
      <c r="VOL74" s="264"/>
      <c r="VOM74" s="264"/>
      <c r="VON74" s="264"/>
      <c r="VOO74" s="264"/>
      <c r="VOP74" s="264"/>
      <c r="VOQ74" s="264"/>
      <c r="VOR74" s="264"/>
      <c r="VOS74" s="264"/>
      <c r="VOT74" s="264"/>
      <c r="VOU74" s="264"/>
      <c r="VOV74" s="264"/>
      <c r="VOW74" s="264"/>
      <c r="VOX74" s="264"/>
      <c r="VOY74" s="264"/>
      <c r="VOZ74" s="264"/>
      <c r="VPA74" s="264"/>
      <c r="VPB74" s="264"/>
      <c r="VPC74" s="264"/>
      <c r="VPD74" s="264"/>
      <c r="VPE74" s="264"/>
      <c r="VPF74" s="264"/>
      <c r="VPG74" s="264"/>
      <c r="VPH74" s="264"/>
      <c r="VPI74" s="264"/>
      <c r="VPJ74" s="264"/>
      <c r="VPK74" s="264"/>
      <c r="VPL74" s="264"/>
      <c r="VPM74" s="264"/>
      <c r="VPN74" s="264"/>
      <c r="VPO74" s="264"/>
      <c r="VPP74" s="264"/>
      <c r="VPQ74" s="264"/>
      <c r="VPR74" s="264"/>
      <c r="VPS74" s="264"/>
      <c r="VPT74" s="264"/>
      <c r="VPU74" s="264"/>
      <c r="VPV74" s="264"/>
      <c r="VPW74" s="264"/>
      <c r="VPX74" s="264"/>
      <c r="VPY74" s="264"/>
      <c r="VPZ74" s="264"/>
      <c r="VQA74" s="264"/>
      <c r="VQB74" s="264"/>
      <c r="VQC74" s="264"/>
      <c r="VQD74" s="264"/>
      <c r="VQE74" s="264"/>
      <c r="VQF74" s="264"/>
      <c r="VQG74" s="264"/>
      <c r="VQH74" s="264"/>
      <c r="VQI74" s="264"/>
      <c r="VQJ74" s="264"/>
      <c r="VQK74" s="264"/>
      <c r="VQL74" s="264"/>
      <c r="VQM74" s="264"/>
      <c r="VQN74" s="264"/>
      <c r="VQO74" s="264"/>
      <c r="VQP74" s="264"/>
      <c r="VQQ74" s="264"/>
      <c r="VQR74" s="264"/>
      <c r="VQS74" s="264"/>
      <c r="VQT74" s="264"/>
      <c r="VQU74" s="264"/>
      <c r="VQV74" s="264"/>
      <c r="VQW74" s="264"/>
      <c r="VQX74" s="264"/>
      <c r="VQY74" s="264"/>
      <c r="VQZ74" s="264"/>
      <c r="VRA74" s="264"/>
      <c r="VRB74" s="264"/>
      <c r="VRC74" s="264"/>
      <c r="VRD74" s="264"/>
      <c r="VRE74" s="264"/>
      <c r="VRF74" s="264"/>
      <c r="VRG74" s="264"/>
      <c r="VRH74" s="264"/>
      <c r="VRI74" s="264"/>
      <c r="VRJ74" s="264"/>
      <c r="VRK74" s="264"/>
      <c r="VRL74" s="264"/>
      <c r="VRM74" s="264"/>
      <c r="VRN74" s="264"/>
      <c r="VRO74" s="264"/>
      <c r="VRP74" s="264"/>
      <c r="VRQ74" s="264"/>
      <c r="VRR74" s="264"/>
      <c r="VRS74" s="264"/>
      <c r="VRT74" s="264"/>
      <c r="VRU74" s="264"/>
      <c r="VRV74" s="264"/>
      <c r="VRW74" s="264"/>
      <c r="VRX74" s="264"/>
      <c r="VRY74" s="264"/>
      <c r="VRZ74" s="264"/>
      <c r="VSA74" s="264"/>
      <c r="VSB74" s="264"/>
      <c r="VSC74" s="264"/>
      <c r="VSD74" s="264"/>
      <c r="VSE74" s="264"/>
      <c r="VSF74" s="264"/>
      <c r="VSG74" s="264"/>
      <c r="VSH74" s="264"/>
      <c r="VSI74" s="264"/>
      <c r="VSJ74" s="264"/>
      <c r="VSK74" s="264"/>
      <c r="VSL74" s="264"/>
      <c r="VSM74" s="264"/>
      <c r="VSN74" s="264"/>
      <c r="VSO74" s="264"/>
      <c r="VSP74" s="264"/>
      <c r="VSQ74" s="264"/>
      <c r="VSR74" s="264"/>
      <c r="VSS74" s="264"/>
      <c r="VST74" s="264"/>
      <c r="VSU74" s="264"/>
      <c r="VSV74" s="264"/>
      <c r="VSW74" s="264"/>
      <c r="VSX74" s="264"/>
      <c r="VSY74" s="264"/>
      <c r="VSZ74" s="264"/>
      <c r="VTA74" s="264"/>
      <c r="VTB74" s="264"/>
      <c r="VTC74" s="264"/>
      <c r="VTD74" s="264"/>
      <c r="VTE74" s="264"/>
      <c r="VTF74" s="264"/>
      <c r="VTG74" s="264"/>
      <c r="VTH74" s="264"/>
      <c r="VTI74" s="264"/>
      <c r="VTJ74" s="264"/>
      <c r="VTK74" s="264"/>
      <c r="VTL74" s="264"/>
      <c r="VTM74" s="264"/>
      <c r="VTN74" s="264"/>
      <c r="VTO74" s="264"/>
      <c r="VTP74" s="264"/>
      <c r="VTQ74" s="264"/>
      <c r="VTR74" s="264"/>
      <c r="VTS74" s="264"/>
      <c r="VTT74" s="264"/>
      <c r="VTU74" s="264"/>
      <c r="VTV74" s="264"/>
      <c r="VTW74" s="264"/>
      <c r="VTX74" s="264"/>
      <c r="VTY74" s="264"/>
      <c r="VTZ74" s="264"/>
      <c r="VUA74" s="264"/>
      <c r="VUB74" s="264"/>
      <c r="VUC74" s="264"/>
      <c r="VUD74" s="264"/>
      <c r="VUE74" s="264"/>
      <c r="VUF74" s="264"/>
      <c r="VUG74" s="264"/>
      <c r="VUH74" s="264"/>
      <c r="VUI74" s="264"/>
      <c r="VUJ74" s="264"/>
      <c r="VUK74" s="264"/>
      <c r="VUL74" s="264"/>
      <c r="VUM74" s="264"/>
      <c r="VUN74" s="264"/>
      <c r="VUO74" s="264"/>
      <c r="VUP74" s="264"/>
      <c r="VUQ74" s="264"/>
      <c r="VUR74" s="264"/>
      <c r="VUS74" s="264"/>
      <c r="VUT74" s="264"/>
      <c r="VUU74" s="264"/>
      <c r="VUV74" s="264"/>
      <c r="VUW74" s="264"/>
      <c r="VUX74" s="264"/>
      <c r="VUY74" s="264"/>
      <c r="VUZ74" s="264"/>
      <c r="VVA74" s="264"/>
      <c r="VVB74" s="264"/>
      <c r="VVC74" s="264"/>
      <c r="VVD74" s="264"/>
      <c r="VVE74" s="264"/>
      <c r="VVF74" s="264"/>
      <c r="VVG74" s="264"/>
      <c r="VVH74" s="264"/>
      <c r="VVI74" s="264"/>
      <c r="VVJ74" s="264"/>
      <c r="VVK74" s="264"/>
      <c r="VVL74" s="264"/>
      <c r="VVM74" s="264"/>
      <c r="VVN74" s="264"/>
      <c r="VVO74" s="264"/>
      <c r="VVP74" s="264"/>
      <c r="VVQ74" s="264"/>
      <c r="VVR74" s="264"/>
      <c r="VVS74" s="264"/>
      <c r="VVT74" s="264"/>
      <c r="VVU74" s="264"/>
      <c r="VVV74" s="264"/>
      <c r="VVW74" s="264"/>
      <c r="VVX74" s="264"/>
      <c r="VVY74" s="264"/>
      <c r="VVZ74" s="264"/>
      <c r="VWA74" s="264"/>
      <c r="VWB74" s="264"/>
      <c r="VWC74" s="264"/>
      <c r="VWD74" s="264"/>
      <c r="VWE74" s="264"/>
      <c r="VWF74" s="264"/>
      <c r="VWG74" s="264"/>
      <c r="VWH74" s="264"/>
      <c r="VWI74" s="264"/>
      <c r="VWJ74" s="264"/>
      <c r="VWK74" s="264"/>
      <c r="VWL74" s="264"/>
      <c r="VWM74" s="264"/>
      <c r="VWN74" s="264"/>
      <c r="VWO74" s="264"/>
      <c r="VWP74" s="264"/>
      <c r="VWQ74" s="264"/>
      <c r="VWR74" s="264"/>
      <c r="VWS74" s="264"/>
      <c r="VWT74" s="264"/>
      <c r="VWU74" s="264"/>
      <c r="VWV74" s="264"/>
      <c r="VWW74" s="264"/>
      <c r="VWX74" s="264"/>
      <c r="VWY74" s="264"/>
      <c r="VWZ74" s="264"/>
      <c r="VXA74" s="264"/>
      <c r="VXB74" s="264"/>
      <c r="VXC74" s="264"/>
      <c r="VXD74" s="264"/>
      <c r="VXE74" s="264"/>
      <c r="VXF74" s="264"/>
      <c r="VXG74" s="264"/>
      <c r="VXH74" s="264"/>
      <c r="VXI74" s="264"/>
      <c r="VXJ74" s="264"/>
      <c r="VXK74" s="264"/>
      <c r="VXL74" s="264"/>
      <c r="VXM74" s="264"/>
      <c r="VXN74" s="264"/>
      <c r="VXO74" s="264"/>
      <c r="VXP74" s="264"/>
      <c r="VXQ74" s="264"/>
      <c r="VXR74" s="264"/>
      <c r="VXS74" s="264"/>
      <c r="VXT74" s="264"/>
      <c r="VXU74" s="264"/>
      <c r="VXV74" s="264"/>
      <c r="VXW74" s="264"/>
      <c r="VXX74" s="264"/>
      <c r="VXY74" s="264"/>
      <c r="VXZ74" s="264"/>
      <c r="VYA74" s="264"/>
      <c r="VYB74" s="264"/>
      <c r="VYC74" s="264"/>
      <c r="VYD74" s="264"/>
      <c r="VYE74" s="264"/>
      <c r="VYF74" s="264"/>
      <c r="VYG74" s="264"/>
      <c r="VYH74" s="264"/>
      <c r="VYI74" s="264"/>
      <c r="VYJ74" s="264"/>
      <c r="VYK74" s="264"/>
      <c r="VYL74" s="264"/>
      <c r="VYM74" s="264"/>
      <c r="VYN74" s="264"/>
      <c r="VYO74" s="264"/>
      <c r="VYP74" s="264"/>
      <c r="VYQ74" s="264"/>
      <c r="VYR74" s="264"/>
      <c r="VYS74" s="264"/>
      <c r="VYT74" s="264"/>
      <c r="VYU74" s="264"/>
      <c r="VYV74" s="264"/>
      <c r="VYW74" s="264"/>
      <c r="VYX74" s="264"/>
      <c r="VYY74" s="264"/>
      <c r="VYZ74" s="264"/>
      <c r="VZA74" s="264"/>
      <c r="VZB74" s="264"/>
      <c r="VZC74" s="264"/>
      <c r="VZD74" s="264"/>
      <c r="VZE74" s="264"/>
      <c r="VZF74" s="264"/>
      <c r="VZG74" s="264"/>
      <c r="VZH74" s="264"/>
      <c r="VZI74" s="264"/>
      <c r="VZJ74" s="264"/>
      <c r="VZK74" s="264"/>
      <c r="VZL74" s="264"/>
      <c r="VZM74" s="264"/>
      <c r="VZN74" s="264"/>
      <c r="VZO74" s="264"/>
      <c r="VZP74" s="264"/>
      <c r="VZQ74" s="264"/>
      <c r="VZR74" s="264"/>
      <c r="VZS74" s="264"/>
      <c r="VZT74" s="264"/>
      <c r="VZU74" s="264"/>
      <c r="VZV74" s="264"/>
      <c r="VZW74" s="264"/>
      <c r="VZX74" s="264"/>
      <c r="VZY74" s="264"/>
      <c r="VZZ74" s="264"/>
      <c r="WAA74" s="264"/>
      <c r="WAB74" s="264"/>
      <c r="WAC74" s="264"/>
      <c r="WAD74" s="264"/>
      <c r="WAE74" s="264"/>
      <c r="WAF74" s="264"/>
      <c r="WAG74" s="264"/>
      <c r="WAH74" s="264"/>
      <c r="WAI74" s="264"/>
      <c r="WAJ74" s="264"/>
      <c r="WAK74" s="264"/>
      <c r="WAL74" s="264"/>
      <c r="WAM74" s="264"/>
      <c r="WAN74" s="264"/>
      <c r="WAO74" s="264"/>
      <c r="WAP74" s="264"/>
      <c r="WAQ74" s="264"/>
      <c r="WAR74" s="264"/>
      <c r="WAS74" s="264"/>
      <c r="WAT74" s="264"/>
      <c r="WAU74" s="264"/>
      <c r="WAV74" s="264"/>
      <c r="WAW74" s="264"/>
      <c r="WAX74" s="264"/>
      <c r="WAY74" s="264"/>
      <c r="WAZ74" s="264"/>
      <c r="WBA74" s="264"/>
      <c r="WBB74" s="264"/>
      <c r="WBC74" s="264"/>
      <c r="WBD74" s="264"/>
      <c r="WBE74" s="264"/>
      <c r="WBF74" s="264"/>
      <c r="WBG74" s="264"/>
      <c r="WBH74" s="264"/>
      <c r="WBI74" s="264"/>
      <c r="WBJ74" s="264"/>
      <c r="WBK74" s="264"/>
      <c r="WBL74" s="264"/>
      <c r="WBM74" s="264"/>
      <c r="WBN74" s="264"/>
      <c r="WBO74" s="264"/>
      <c r="WBP74" s="264"/>
      <c r="WBQ74" s="264"/>
      <c r="WBR74" s="264"/>
      <c r="WBS74" s="264"/>
      <c r="WBT74" s="264"/>
      <c r="WBU74" s="264"/>
      <c r="WBV74" s="264"/>
      <c r="WBW74" s="264"/>
      <c r="WBX74" s="264"/>
      <c r="WBY74" s="264"/>
      <c r="WBZ74" s="264"/>
      <c r="WCA74" s="264"/>
      <c r="WCB74" s="264"/>
      <c r="WCC74" s="264"/>
      <c r="WCD74" s="264"/>
      <c r="WCE74" s="264"/>
      <c r="WCF74" s="264"/>
      <c r="WCG74" s="264"/>
      <c r="WCH74" s="264"/>
      <c r="WCI74" s="264"/>
      <c r="WCJ74" s="264"/>
      <c r="WCK74" s="264"/>
      <c r="WCL74" s="264"/>
      <c r="WCM74" s="264"/>
      <c r="WCN74" s="264"/>
      <c r="WCO74" s="264"/>
      <c r="WCP74" s="264"/>
      <c r="WCQ74" s="264"/>
      <c r="WCR74" s="264"/>
      <c r="WCS74" s="264"/>
      <c r="WCT74" s="264"/>
      <c r="WCU74" s="264"/>
      <c r="WCV74" s="264"/>
      <c r="WCW74" s="264"/>
      <c r="WCX74" s="264"/>
      <c r="WCY74" s="264"/>
      <c r="WCZ74" s="264"/>
      <c r="WDA74" s="264"/>
      <c r="WDB74" s="264"/>
      <c r="WDC74" s="264"/>
      <c r="WDD74" s="264"/>
      <c r="WDE74" s="264"/>
      <c r="WDF74" s="264"/>
      <c r="WDG74" s="264"/>
      <c r="WDH74" s="264"/>
      <c r="WDI74" s="264"/>
      <c r="WDJ74" s="264"/>
      <c r="WDK74" s="264"/>
      <c r="WDL74" s="264"/>
      <c r="WDM74" s="264"/>
      <c r="WDN74" s="264"/>
      <c r="WDO74" s="264"/>
      <c r="WDP74" s="264"/>
      <c r="WDQ74" s="264"/>
      <c r="WDR74" s="264"/>
      <c r="WDS74" s="264"/>
      <c r="WDT74" s="264"/>
      <c r="WDU74" s="264"/>
      <c r="WDV74" s="264"/>
      <c r="WDW74" s="264"/>
      <c r="WDX74" s="264"/>
      <c r="WDY74" s="264"/>
      <c r="WDZ74" s="264"/>
      <c r="WEA74" s="264"/>
      <c r="WEB74" s="264"/>
      <c r="WEC74" s="264"/>
      <c r="WED74" s="264"/>
      <c r="WEE74" s="264"/>
      <c r="WEF74" s="264"/>
      <c r="WEG74" s="264"/>
      <c r="WEH74" s="264"/>
      <c r="WEI74" s="264"/>
      <c r="WEJ74" s="264"/>
      <c r="WEK74" s="264"/>
      <c r="WEL74" s="264"/>
      <c r="WEM74" s="264"/>
      <c r="WEN74" s="264"/>
      <c r="WEO74" s="264"/>
      <c r="WEP74" s="264"/>
      <c r="WEQ74" s="264"/>
      <c r="WER74" s="264"/>
      <c r="WES74" s="264"/>
      <c r="WET74" s="264"/>
      <c r="WEU74" s="264"/>
      <c r="WEV74" s="264"/>
      <c r="WEW74" s="264"/>
      <c r="WEX74" s="264"/>
      <c r="WEY74" s="264"/>
      <c r="WEZ74" s="264"/>
      <c r="WFA74" s="264"/>
      <c r="WFB74" s="264"/>
      <c r="WFC74" s="264"/>
      <c r="WFD74" s="264"/>
      <c r="WFE74" s="264"/>
      <c r="WFF74" s="264"/>
      <c r="WFG74" s="264"/>
      <c r="WFH74" s="264"/>
      <c r="WFI74" s="264"/>
      <c r="WFJ74" s="264"/>
      <c r="WFK74" s="264"/>
      <c r="WFL74" s="264"/>
      <c r="WFM74" s="264"/>
      <c r="WFN74" s="264"/>
      <c r="WFO74" s="264"/>
      <c r="WFP74" s="264"/>
      <c r="WFQ74" s="264"/>
      <c r="WFR74" s="264"/>
      <c r="WFS74" s="264"/>
      <c r="WFT74" s="264"/>
      <c r="WFU74" s="264"/>
      <c r="WFV74" s="264"/>
      <c r="WFW74" s="264"/>
      <c r="WFX74" s="264"/>
      <c r="WFY74" s="264"/>
      <c r="WFZ74" s="264"/>
      <c r="WGA74" s="264"/>
      <c r="WGB74" s="264"/>
      <c r="WGC74" s="264"/>
      <c r="WGD74" s="264"/>
      <c r="WGE74" s="264"/>
      <c r="WGF74" s="264"/>
      <c r="WGG74" s="264"/>
      <c r="WGH74" s="264"/>
      <c r="WGI74" s="264"/>
      <c r="WGJ74" s="264"/>
      <c r="WGK74" s="264"/>
      <c r="WGL74" s="264"/>
      <c r="WGM74" s="264"/>
      <c r="WGN74" s="264"/>
      <c r="WGO74" s="264"/>
      <c r="WGP74" s="264"/>
      <c r="WGQ74" s="264"/>
      <c r="WGR74" s="264"/>
      <c r="WGS74" s="264"/>
      <c r="WGT74" s="264"/>
      <c r="WGU74" s="264"/>
      <c r="WGV74" s="264"/>
      <c r="WGW74" s="264"/>
      <c r="WGX74" s="264"/>
      <c r="WGY74" s="264"/>
      <c r="WGZ74" s="264"/>
      <c r="WHA74" s="264"/>
      <c r="WHB74" s="264"/>
      <c r="WHC74" s="264"/>
      <c r="WHD74" s="264"/>
      <c r="WHE74" s="264"/>
      <c r="WHF74" s="264"/>
      <c r="WHG74" s="264"/>
      <c r="WHH74" s="264"/>
      <c r="WHI74" s="264"/>
      <c r="WHJ74" s="264"/>
      <c r="WHK74" s="264"/>
      <c r="WHL74" s="264"/>
      <c r="WHM74" s="264"/>
      <c r="WHN74" s="264"/>
      <c r="WHO74" s="264"/>
      <c r="WHP74" s="264"/>
      <c r="WHQ74" s="264"/>
      <c r="WHR74" s="264"/>
      <c r="WHS74" s="264"/>
      <c r="WHT74" s="264"/>
      <c r="WHU74" s="264"/>
      <c r="WHV74" s="264"/>
      <c r="WHW74" s="264"/>
      <c r="WHX74" s="264"/>
      <c r="WHY74" s="264"/>
      <c r="WHZ74" s="264"/>
      <c r="WIA74" s="264"/>
      <c r="WIB74" s="264"/>
      <c r="WIC74" s="264"/>
      <c r="WID74" s="264"/>
      <c r="WIE74" s="264"/>
      <c r="WIF74" s="264"/>
      <c r="WIG74" s="264"/>
      <c r="WIH74" s="264"/>
      <c r="WII74" s="264"/>
      <c r="WIJ74" s="264"/>
      <c r="WIK74" s="264"/>
      <c r="WIL74" s="264"/>
      <c r="WIM74" s="264"/>
      <c r="WIN74" s="264"/>
      <c r="WIO74" s="264"/>
      <c r="WIP74" s="264"/>
      <c r="WIQ74" s="264"/>
      <c r="WIR74" s="264"/>
      <c r="WIS74" s="264"/>
      <c r="WIT74" s="264"/>
      <c r="WIU74" s="264"/>
      <c r="WIV74" s="264"/>
      <c r="WIW74" s="264"/>
      <c r="WIX74" s="264"/>
      <c r="WIY74" s="264"/>
      <c r="WIZ74" s="264"/>
      <c r="WJA74" s="264"/>
      <c r="WJB74" s="264"/>
      <c r="WJC74" s="264"/>
      <c r="WJD74" s="264"/>
      <c r="WJE74" s="264"/>
      <c r="WJF74" s="264"/>
      <c r="WJG74" s="264"/>
      <c r="WJH74" s="264"/>
      <c r="WJI74" s="264"/>
      <c r="WJJ74" s="264"/>
      <c r="WJK74" s="264"/>
      <c r="WJL74" s="264"/>
      <c r="WJM74" s="264"/>
      <c r="WJN74" s="264"/>
      <c r="WJO74" s="264"/>
      <c r="WJP74" s="264"/>
      <c r="WJQ74" s="264"/>
      <c r="WJR74" s="264"/>
      <c r="WJS74" s="264"/>
      <c r="WJT74" s="264"/>
      <c r="WJU74" s="264"/>
      <c r="WJV74" s="264"/>
      <c r="WJW74" s="264"/>
      <c r="WJX74" s="264"/>
      <c r="WJY74" s="264"/>
      <c r="WJZ74" s="264"/>
      <c r="WKA74" s="264"/>
      <c r="WKB74" s="264"/>
      <c r="WKC74" s="264"/>
      <c r="WKD74" s="264"/>
      <c r="WKE74" s="264"/>
      <c r="WKF74" s="264"/>
      <c r="WKG74" s="264"/>
      <c r="WKH74" s="264"/>
      <c r="WKI74" s="264"/>
      <c r="WKJ74" s="264"/>
      <c r="WKK74" s="264"/>
      <c r="WKL74" s="264"/>
      <c r="WKM74" s="264"/>
      <c r="WKN74" s="264"/>
      <c r="WKO74" s="264"/>
      <c r="WKP74" s="264"/>
      <c r="WKQ74" s="264"/>
      <c r="WKR74" s="264"/>
      <c r="WKS74" s="264"/>
      <c r="WKT74" s="264"/>
      <c r="WKU74" s="264"/>
      <c r="WKV74" s="264"/>
      <c r="WKW74" s="264"/>
      <c r="WKX74" s="264"/>
      <c r="WKY74" s="264"/>
      <c r="WKZ74" s="264"/>
      <c r="WLA74" s="264"/>
      <c r="WLB74" s="264"/>
      <c r="WLC74" s="264"/>
      <c r="WLD74" s="264"/>
      <c r="WLE74" s="264"/>
      <c r="WLF74" s="264"/>
      <c r="WLG74" s="264"/>
      <c r="WLH74" s="264"/>
      <c r="WLI74" s="264"/>
      <c r="WLJ74" s="264"/>
      <c r="WLK74" s="264"/>
      <c r="WLL74" s="264"/>
      <c r="WLM74" s="264"/>
      <c r="WLN74" s="264"/>
      <c r="WLO74" s="264"/>
      <c r="WLP74" s="264"/>
      <c r="WLQ74" s="264"/>
      <c r="WLR74" s="264"/>
      <c r="WLS74" s="264"/>
      <c r="WLT74" s="264"/>
      <c r="WLU74" s="264"/>
      <c r="WLV74" s="264"/>
      <c r="WLW74" s="264"/>
      <c r="WLX74" s="264"/>
      <c r="WLY74" s="264"/>
      <c r="WLZ74" s="264"/>
      <c r="WMA74" s="264"/>
      <c r="WMB74" s="264"/>
      <c r="WMC74" s="264"/>
      <c r="WMD74" s="264"/>
      <c r="WME74" s="264"/>
      <c r="WMF74" s="264"/>
      <c r="WMG74" s="264"/>
      <c r="WMH74" s="264"/>
      <c r="WMI74" s="264"/>
      <c r="WMJ74" s="264"/>
      <c r="WMK74" s="264"/>
      <c r="WML74" s="264"/>
      <c r="WMM74" s="264"/>
      <c r="WMN74" s="264"/>
      <c r="WMO74" s="264"/>
      <c r="WMP74" s="264"/>
      <c r="WMQ74" s="264"/>
      <c r="WMR74" s="264"/>
      <c r="WMS74" s="264"/>
      <c r="WMT74" s="264"/>
      <c r="WMU74" s="264"/>
      <c r="WMV74" s="264"/>
      <c r="WMW74" s="264"/>
      <c r="WMX74" s="264"/>
      <c r="WMY74" s="264"/>
      <c r="WMZ74" s="264"/>
      <c r="WNA74" s="264"/>
      <c r="WNB74" s="264"/>
      <c r="WNC74" s="264"/>
      <c r="WND74" s="264"/>
      <c r="WNE74" s="264"/>
      <c r="WNF74" s="264"/>
      <c r="WNG74" s="264"/>
      <c r="WNH74" s="264"/>
      <c r="WNI74" s="264"/>
      <c r="WNJ74" s="264"/>
      <c r="WNK74" s="264"/>
      <c r="WNL74" s="264"/>
      <c r="WNM74" s="264"/>
      <c r="WNN74" s="264"/>
      <c r="WNO74" s="264"/>
      <c r="WNP74" s="264"/>
      <c r="WNQ74" s="264"/>
      <c r="WNR74" s="264"/>
      <c r="WNS74" s="264"/>
      <c r="WNT74" s="264"/>
      <c r="WNU74" s="264"/>
      <c r="WNV74" s="264"/>
      <c r="WNW74" s="264"/>
      <c r="WNX74" s="264"/>
      <c r="WNY74" s="264"/>
      <c r="WNZ74" s="264"/>
      <c r="WOA74" s="264"/>
      <c r="WOB74" s="264"/>
      <c r="WOC74" s="264"/>
      <c r="WOD74" s="264"/>
      <c r="WOE74" s="264"/>
      <c r="WOF74" s="264"/>
      <c r="WOG74" s="264"/>
      <c r="WOH74" s="264"/>
      <c r="WOI74" s="264"/>
      <c r="WOJ74" s="264"/>
      <c r="WOK74" s="264"/>
      <c r="WOL74" s="264"/>
      <c r="WOM74" s="264"/>
      <c r="WON74" s="264"/>
      <c r="WOO74" s="264"/>
      <c r="WOP74" s="264"/>
      <c r="WOQ74" s="264"/>
      <c r="WOR74" s="264"/>
      <c r="WOS74" s="264"/>
      <c r="WOT74" s="264"/>
      <c r="WOU74" s="264"/>
      <c r="WOV74" s="264"/>
      <c r="WOW74" s="264"/>
      <c r="WOX74" s="264"/>
      <c r="WOY74" s="264"/>
      <c r="WOZ74" s="264"/>
      <c r="WPA74" s="264"/>
      <c r="WPB74" s="264"/>
      <c r="WPC74" s="264"/>
      <c r="WPD74" s="264"/>
      <c r="WPE74" s="264"/>
      <c r="WPF74" s="264"/>
      <c r="WPG74" s="264"/>
      <c r="WPH74" s="264"/>
      <c r="WPI74" s="264"/>
      <c r="WPJ74" s="264"/>
      <c r="WPK74" s="264"/>
      <c r="WPL74" s="264"/>
      <c r="WPM74" s="264"/>
      <c r="WPN74" s="264"/>
      <c r="WPO74" s="264"/>
      <c r="WPP74" s="264"/>
      <c r="WPQ74" s="264"/>
      <c r="WPR74" s="264"/>
      <c r="WPS74" s="264"/>
      <c r="WPT74" s="264"/>
      <c r="WPU74" s="264"/>
      <c r="WPV74" s="264"/>
      <c r="WPW74" s="264"/>
      <c r="WPX74" s="264"/>
      <c r="WPY74" s="264"/>
      <c r="WPZ74" s="264"/>
      <c r="WQA74" s="264"/>
      <c r="WQB74" s="264"/>
      <c r="WQC74" s="264"/>
      <c r="WQD74" s="264"/>
      <c r="WQE74" s="264"/>
      <c r="WQF74" s="264"/>
      <c r="WQG74" s="264"/>
      <c r="WQH74" s="264"/>
      <c r="WQI74" s="264"/>
      <c r="WQJ74" s="264"/>
      <c r="WQK74" s="264"/>
      <c r="WQL74" s="264"/>
      <c r="WQM74" s="264"/>
      <c r="WQN74" s="264"/>
      <c r="WQO74" s="264"/>
      <c r="WQP74" s="264"/>
      <c r="WQQ74" s="264"/>
      <c r="WQR74" s="264"/>
      <c r="WQS74" s="264"/>
      <c r="WQT74" s="264"/>
      <c r="WQU74" s="264"/>
      <c r="WQV74" s="264"/>
      <c r="WQW74" s="264"/>
      <c r="WQX74" s="264"/>
      <c r="WQY74" s="264"/>
      <c r="WQZ74" s="264"/>
      <c r="WRA74" s="264"/>
      <c r="WRB74" s="264"/>
      <c r="WRC74" s="264"/>
      <c r="WRD74" s="264"/>
      <c r="WRE74" s="264"/>
      <c r="WRF74" s="264"/>
      <c r="WRG74" s="264"/>
      <c r="WRH74" s="264"/>
      <c r="WRI74" s="264"/>
      <c r="WRJ74" s="264"/>
      <c r="WRK74" s="264"/>
      <c r="WRL74" s="264"/>
      <c r="WRM74" s="264"/>
      <c r="WRN74" s="264"/>
      <c r="WRO74" s="264"/>
      <c r="WRP74" s="264"/>
      <c r="WRQ74" s="264"/>
      <c r="WRR74" s="264"/>
      <c r="WRS74" s="264"/>
      <c r="WRT74" s="264"/>
      <c r="WRU74" s="264"/>
      <c r="WRV74" s="264"/>
      <c r="WRW74" s="264"/>
      <c r="WRX74" s="264"/>
      <c r="WRY74" s="264"/>
      <c r="WRZ74" s="264"/>
      <c r="WSA74" s="264"/>
      <c r="WSB74" s="264"/>
      <c r="WSC74" s="264"/>
      <c r="WSD74" s="264"/>
      <c r="WSE74" s="264"/>
      <c r="WSF74" s="264"/>
      <c r="WSG74" s="264"/>
      <c r="WSH74" s="264"/>
      <c r="WSI74" s="264"/>
      <c r="WSJ74" s="264"/>
      <c r="WSK74" s="264"/>
      <c r="WSL74" s="264"/>
      <c r="WSM74" s="264"/>
      <c r="WSN74" s="264"/>
      <c r="WSO74" s="264"/>
      <c r="WSP74" s="264"/>
      <c r="WSQ74" s="264"/>
      <c r="WSR74" s="264"/>
      <c r="WSS74" s="264"/>
      <c r="WST74" s="264"/>
      <c r="WSU74" s="264"/>
      <c r="WSV74" s="264"/>
      <c r="WSW74" s="264"/>
      <c r="WSX74" s="264"/>
      <c r="WSY74" s="264"/>
      <c r="WSZ74" s="264"/>
      <c r="WTA74" s="264"/>
      <c r="WTB74" s="264"/>
      <c r="WTC74" s="264"/>
      <c r="WTD74" s="264"/>
      <c r="WTE74" s="264"/>
      <c r="WTF74" s="264"/>
      <c r="WTG74" s="264"/>
      <c r="WTH74" s="264"/>
      <c r="WTI74" s="264"/>
      <c r="WTJ74" s="264"/>
      <c r="WTK74" s="264"/>
      <c r="WTL74" s="264"/>
      <c r="WTM74" s="264"/>
      <c r="WTN74" s="264"/>
      <c r="WTO74" s="264"/>
      <c r="WTP74" s="264"/>
      <c r="WTQ74" s="264"/>
      <c r="WTR74" s="264"/>
      <c r="WTS74" s="264"/>
      <c r="WTT74" s="264"/>
      <c r="WTU74" s="264"/>
      <c r="WTV74" s="264"/>
      <c r="WTW74" s="264"/>
      <c r="WTX74" s="264"/>
      <c r="WTY74" s="264"/>
      <c r="WTZ74" s="264"/>
      <c r="WUA74" s="264"/>
      <c r="WUB74" s="264"/>
      <c r="WUC74" s="264"/>
      <c r="WUD74" s="264"/>
      <c r="WUE74" s="264"/>
      <c r="WUF74" s="264"/>
      <c r="WUG74" s="264"/>
      <c r="WUH74" s="264"/>
      <c r="WUI74" s="264"/>
      <c r="WUJ74" s="264"/>
      <c r="WUK74" s="264"/>
      <c r="WUL74" s="264"/>
      <c r="WUM74" s="264"/>
      <c r="WUN74" s="264"/>
      <c r="WUO74" s="264"/>
      <c r="WUP74" s="264"/>
      <c r="WUQ74" s="264"/>
      <c r="WUR74" s="264"/>
      <c r="WUS74" s="264"/>
      <c r="WUT74" s="264"/>
      <c r="WUU74" s="264"/>
      <c r="WUV74" s="264"/>
      <c r="WUW74" s="264"/>
      <c r="WUX74" s="264"/>
      <c r="WUY74" s="264"/>
      <c r="WUZ74" s="264"/>
      <c r="WVA74" s="264"/>
      <c r="WVB74" s="264"/>
      <c r="WVC74" s="264"/>
      <c r="WVD74" s="264"/>
      <c r="WVE74" s="264"/>
      <c r="WVF74" s="264"/>
      <c r="WVG74" s="264"/>
      <c r="WVH74" s="264"/>
      <c r="WVI74" s="264"/>
      <c r="WVJ74" s="264"/>
      <c r="WVK74" s="264"/>
      <c r="WVL74" s="264"/>
      <c r="WVM74" s="264"/>
      <c r="WVN74" s="264"/>
      <c r="WVO74" s="264"/>
      <c r="WVP74" s="264"/>
      <c r="WVQ74" s="264"/>
      <c r="WVR74" s="264"/>
      <c r="WVS74" s="264"/>
      <c r="WVT74" s="264"/>
      <c r="WVU74" s="264"/>
      <c r="WVV74" s="264"/>
      <c r="WVW74" s="264"/>
      <c r="WVX74" s="264"/>
      <c r="WVY74" s="264"/>
      <c r="WVZ74" s="264"/>
      <c r="WWA74" s="264"/>
      <c r="WWB74" s="264"/>
      <c r="WWC74" s="264"/>
      <c r="WWD74" s="264"/>
      <c r="WWE74" s="264"/>
      <c r="WWF74" s="264"/>
      <c r="WWG74" s="264"/>
      <c r="WWH74" s="264"/>
      <c r="WWI74" s="264"/>
      <c r="WWJ74" s="264"/>
      <c r="WWK74" s="264"/>
      <c r="WWL74" s="264"/>
      <c r="WWM74" s="264"/>
      <c r="WWN74" s="264"/>
      <c r="WWO74" s="264"/>
      <c r="WWP74" s="264"/>
      <c r="WWQ74" s="264"/>
      <c r="WWR74" s="264"/>
      <c r="WWS74" s="264"/>
      <c r="WWT74" s="264"/>
      <c r="WWU74" s="264"/>
      <c r="WWV74" s="264"/>
      <c r="WWW74" s="264"/>
      <c r="WWX74" s="264"/>
      <c r="WWY74" s="264"/>
      <c r="WWZ74" s="264"/>
      <c r="WXA74" s="264"/>
      <c r="WXB74" s="264"/>
      <c r="WXC74" s="264"/>
      <c r="WXD74" s="264"/>
      <c r="WXE74" s="264"/>
      <c r="WXF74" s="264"/>
      <c r="WXG74" s="264"/>
      <c r="WXH74" s="264"/>
      <c r="WXI74" s="264"/>
      <c r="WXJ74" s="264"/>
      <c r="WXK74" s="264"/>
      <c r="WXL74" s="264"/>
      <c r="WXM74" s="264"/>
      <c r="WXN74" s="264"/>
      <c r="WXO74" s="264"/>
      <c r="WXP74" s="264"/>
      <c r="WXQ74" s="264"/>
      <c r="WXR74" s="264"/>
      <c r="WXS74" s="264"/>
      <c r="WXT74" s="264"/>
      <c r="WXU74" s="264"/>
      <c r="WXV74" s="264"/>
      <c r="WXW74" s="264"/>
      <c r="WXX74" s="264"/>
      <c r="WXY74" s="264"/>
      <c r="WXZ74" s="264"/>
      <c r="WYA74" s="264"/>
      <c r="WYB74" s="264"/>
      <c r="WYC74" s="264"/>
      <c r="WYD74" s="264"/>
      <c r="WYE74" s="264"/>
      <c r="WYF74" s="264"/>
      <c r="WYG74" s="264"/>
      <c r="WYH74" s="264"/>
      <c r="WYI74" s="264"/>
      <c r="WYJ74" s="264"/>
      <c r="WYK74" s="264"/>
      <c r="WYL74" s="264"/>
      <c r="WYM74" s="264"/>
      <c r="WYN74" s="264"/>
      <c r="WYO74" s="264"/>
      <c r="WYP74" s="264"/>
      <c r="WYQ74" s="264"/>
      <c r="WYR74" s="264"/>
      <c r="WYS74" s="264"/>
      <c r="WYT74" s="264"/>
      <c r="WYU74" s="264"/>
      <c r="WYV74" s="264"/>
      <c r="WYW74" s="264"/>
      <c r="WYX74" s="264"/>
      <c r="WYY74" s="264"/>
      <c r="WYZ74" s="264"/>
      <c r="WZA74" s="264"/>
      <c r="WZB74" s="264"/>
      <c r="WZC74" s="264"/>
      <c r="WZD74" s="264"/>
      <c r="WZE74" s="264"/>
      <c r="WZF74" s="264"/>
      <c r="WZG74" s="264"/>
      <c r="WZH74" s="264"/>
      <c r="WZI74" s="264"/>
      <c r="WZJ74" s="264"/>
      <c r="WZK74" s="264"/>
      <c r="WZL74" s="264"/>
      <c r="WZM74" s="264"/>
      <c r="WZN74" s="264"/>
      <c r="WZO74" s="264"/>
      <c r="WZP74" s="264"/>
      <c r="WZQ74" s="264"/>
      <c r="WZR74" s="264"/>
      <c r="WZS74" s="264"/>
      <c r="WZT74" s="264"/>
      <c r="WZU74" s="264"/>
      <c r="WZV74" s="264"/>
      <c r="WZW74" s="264"/>
      <c r="WZX74" s="264"/>
      <c r="WZY74" s="264"/>
      <c r="WZZ74" s="264"/>
      <c r="XAA74" s="264"/>
      <c r="XAB74" s="264"/>
      <c r="XAC74" s="264"/>
      <c r="XAD74" s="264"/>
      <c r="XAE74" s="264"/>
      <c r="XAF74" s="264"/>
      <c r="XAG74" s="264"/>
      <c r="XAH74" s="264"/>
      <c r="XAI74" s="264"/>
      <c r="XAJ74" s="264"/>
      <c r="XAK74" s="264"/>
      <c r="XAL74" s="264"/>
      <c r="XAM74" s="264"/>
      <c r="XAN74" s="264"/>
      <c r="XAO74" s="264"/>
      <c r="XAP74" s="264"/>
      <c r="XAQ74" s="264"/>
      <c r="XAR74" s="264"/>
      <c r="XAS74" s="264"/>
      <c r="XAT74" s="264"/>
      <c r="XAU74" s="264"/>
      <c r="XAV74" s="264"/>
      <c r="XAW74" s="264"/>
      <c r="XAX74" s="264"/>
      <c r="XAY74" s="264"/>
      <c r="XAZ74" s="264"/>
      <c r="XBA74" s="264"/>
      <c r="XBB74" s="264"/>
      <c r="XBC74" s="264"/>
      <c r="XBD74" s="264"/>
      <c r="XBE74" s="264"/>
      <c r="XBF74" s="264"/>
      <c r="XBG74" s="264"/>
      <c r="XBH74" s="264"/>
      <c r="XBI74" s="264"/>
      <c r="XBJ74" s="264"/>
      <c r="XBK74" s="264"/>
      <c r="XBL74" s="264"/>
      <c r="XBM74" s="264"/>
      <c r="XBN74" s="264"/>
      <c r="XBO74" s="264"/>
      <c r="XBP74" s="264"/>
      <c r="XBQ74" s="264"/>
      <c r="XBR74" s="264"/>
      <c r="XBS74" s="264"/>
      <c r="XBT74" s="264"/>
      <c r="XBU74" s="264"/>
      <c r="XBV74" s="264"/>
      <c r="XBW74" s="264"/>
      <c r="XBX74" s="264"/>
      <c r="XBY74" s="264"/>
      <c r="XBZ74" s="264"/>
      <c r="XCA74" s="264"/>
      <c r="XCB74" s="264"/>
      <c r="XCC74" s="264"/>
      <c r="XCD74" s="264"/>
      <c r="XCE74" s="264"/>
      <c r="XCF74" s="264"/>
      <c r="XCG74" s="264"/>
      <c r="XCH74" s="264"/>
      <c r="XCI74" s="264"/>
      <c r="XCJ74" s="264"/>
      <c r="XCK74" s="264"/>
      <c r="XCL74" s="264"/>
      <c r="XCM74" s="264"/>
      <c r="XCN74" s="264"/>
      <c r="XCO74" s="264"/>
      <c r="XCP74" s="264"/>
      <c r="XCQ74" s="264"/>
      <c r="XCR74" s="264"/>
      <c r="XCS74" s="264"/>
      <c r="XCT74" s="264"/>
      <c r="XCU74" s="264"/>
      <c r="XCV74" s="264"/>
      <c r="XCW74" s="264"/>
      <c r="XCX74" s="264"/>
      <c r="XCY74" s="264"/>
      <c r="XCZ74" s="264"/>
      <c r="XDA74" s="264"/>
      <c r="XDB74" s="264"/>
      <c r="XDC74" s="264"/>
      <c r="XDD74" s="264"/>
      <c r="XDE74" s="264"/>
      <c r="XDF74" s="264"/>
      <c r="XDG74" s="264"/>
      <c r="XDH74" s="264"/>
      <c r="XDI74" s="264"/>
      <c r="XDJ74" s="264"/>
      <c r="XDK74" s="264"/>
      <c r="XDL74" s="264"/>
      <c r="XDM74" s="264"/>
      <c r="XDN74" s="264"/>
      <c r="XDO74" s="264"/>
      <c r="XDP74" s="264"/>
      <c r="XDQ74" s="264"/>
      <c r="XDR74" s="264"/>
      <c r="XDS74" s="264"/>
      <c r="XDT74" s="264"/>
      <c r="XDU74" s="264"/>
      <c r="XDV74" s="264"/>
      <c r="XDW74" s="264"/>
      <c r="XDX74" s="264"/>
      <c r="XDY74" s="264"/>
      <c r="XDZ74" s="264"/>
      <c r="XEA74" s="264"/>
      <c r="XEB74" s="264"/>
      <c r="XEC74" s="264"/>
      <c r="XED74" s="264"/>
      <c r="XEE74" s="264"/>
      <c r="XEF74" s="264"/>
      <c r="XEG74" s="264"/>
      <c r="XEH74" s="264"/>
      <c r="XEI74" s="264"/>
      <c r="XEJ74" s="264"/>
      <c r="XEK74" s="264"/>
      <c r="XEL74" s="264"/>
      <c r="XEM74" s="264"/>
      <c r="XEN74" s="264"/>
      <c r="XEO74" s="264"/>
      <c r="XEP74" s="264"/>
      <c r="XEQ74" s="264"/>
      <c r="XER74" s="264"/>
      <c r="XES74" s="264"/>
      <c r="XET74" s="264"/>
      <c r="XEU74" s="264"/>
      <c r="XEV74" s="264"/>
      <c r="XEW74" s="264"/>
      <c r="XEX74" s="264"/>
      <c r="XEY74" s="264"/>
      <c r="XEZ74" s="264"/>
      <c r="XFA74" s="264"/>
      <c r="XFB74" s="264"/>
      <c r="XFC74" s="264"/>
    </row>
    <row r="75" spans="1:16383" s="267" customFormat="1" ht="12.75" hidden="1" customHeight="1" x14ac:dyDescent="0.3">
      <c r="A75" s="264"/>
      <c r="B75" s="264"/>
      <c r="C75" s="264"/>
      <c r="E75" s="266"/>
      <c r="F75" s="264"/>
      <c r="H75" s="268"/>
      <c r="I75" s="264"/>
      <c r="J75" s="264"/>
      <c r="K75" s="264"/>
      <c r="L75" s="264"/>
      <c r="M75" s="264"/>
      <c r="N75" s="264"/>
      <c r="O75" s="264"/>
      <c r="P75" s="264"/>
      <c r="Q75" s="264"/>
      <c r="R75" s="264"/>
      <c r="S75" s="264"/>
      <c r="T75" s="264"/>
      <c r="U75" s="264"/>
      <c r="V75" s="264"/>
      <c r="W75" s="264"/>
      <c r="X75" s="264"/>
      <c r="Y75" s="264"/>
      <c r="Z75" s="264"/>
      <c r="AA75" s="264"/>
      <c r="AB75" s="264"/>
      <c r="AC75" s="264"/>
      <c r="AD75" s="264"/>
      <c r="AE75" s="264"/>
      <c r="AF75" s="264"/>
      <c r="AG75" s="264"/>
      <c r="AH75" s="264"/>
      <c r="AI75" s="264"/>
      <c r="AJ75" s="264"/>
      <c r="AK75" s="264"/>
      <c r="AL75" s="264"/>
      <c r="AM75" s="264"/>
      <c r="AN75" s="264"/>
      <c r="AO75" s="264"/>
      <c r="AP75" s="264"/>
      <c r="AQ75" s="264"/>
      <c r="AR75" s="264"/>
      <c r="AS75" s="264"/>
      <c r="AT75" s="264"/>
      <c r="AU75" s="264"/>
      <c r="AV75" s="264"/>
      <c r="AW75" s="264"/>
      <c r="AX75" s="264"/>
      <c r="AY75" s="264"/>
      <c r="AZ75" s="264"/>
      <c r="BA75" s="264"/>
      <c r="BB75" s="264"/>
      <c r="BC75" s="264"/>
      <c r="BD75" s="264"/>
      <c r="BE75" s="264"/>
      <c r="BF75" s="264"/>
      <c r="BG75" s="264"/>
      <c r="BH75" s="264"/>
      <c r="BI75" s="264"/>
      <c r="BJ75" s="264"/>
      <c r="BK75" s="264"/>
      <c r="BL75" s="264"/>
      <c r="BM75" s="264"/>
      <c r="BN75" s="264"/>
      <c r="BO75" s="264"/>
      <c r="BP75" s="264"/>
      <c r="BQ75" s="264"/>
      <c r="BR75" s="264"/>
      <c r="BS75" s="264"/>
      <c r="BT75" s="264"/>
      <c r="BU75" s="264"/>
      <c r="BV75" s="264"/>
      <c r="BW75" s="264"/>
      <c r="BX75" s="264"/>
      <c r="BY75" s="264"/>
      <c r="BZ75" s="264"/>
      <c r="CA75" s="264"/>
      <c r="CB75" s="264"/>
      <c r="CC75" s="264"/>
      <c r="CD75" s="264"/>
      <c r="CE75" s="264"/>
      <c r="CF75" s="264"/>
      <c r="CG75" s="264"/>
      <c r="CH75" s="264"/>
      <c r="CI75" s="264"/>
      <c r="CJ75" s="264"/>
      <c r="CK75" s="264"/>
      <c r="CL75" s="264"/>
      <c r="CM75" s="264"/>
      <c r="CN75" s="264"/>
      <c r="CO75" s="264"/>
      <c r="CP75" s="264"/>
      <c r="CQ75" s="264"/>
      <c r="CR75" s="264"/>
      <c r="CS75" s="264"/>
      <c r="CT75" s="264"/>
      <c r="CU75" s="264"/>
      <c r="CV75" s="264"/>
      <c r="CW75" s="264"/>
      <c r="CX75" s="264"/>
      <c r="CY75" s="264"/>
      <c r="CZ75" s="264"/>
      <c r="DA75" s="264"/>
      <c r="DB75" s="264"/>
      <c r="DC75" s="264"/>
      <c r="DD75" s="264"/>
      <c r="DE75" s="264"/>
      <c r="DF75" s="264"/>
      <c r="DG75" s="264"/>
      <c r="DH75" s="264"/>
      <c r="DI75" s="264"/>
      <c r="DJ75" s="264"/>
      <c r="DK75" s="264"/>
      <c r="DL75" s="264"/>
      <c r="DM75" s="264"/>
      <c r="DN75" s="264"/>
      <c r="DO75" s="264"/>
      <c r="DP75" s="264"/>
      <c r="DQ75" s="264"/>
      <c r="DR75" s="264"/>
      <c r="DS75" s="264"/>
      <c r="DT75" s="264"/>
      <c r="DU75" s="264"/>
      <c r="DV75" s="264"/>
      <c r="DW75" s="264"/>
      <c r="DX75" s="264"/>
      <c r="DY75" s="264"/>
      <c r="DZ75" s="264"/>
      <c r="EA75" s="264"/>
      <c r="EB75" s="264"/>
      <c r="EC75" s="264"/>
      <c r="ED75" s="264"/>
      <c r="EE75" s="264"/>
      <c r="EF75" s="264"/>
      <c r="EG75" s="264"/>
      <c r="EH75" s="264"/>
      <c r="EI75" s="264"/>
      <c r="EJ75" s="264"/>
      <c r="EK75" s="264"/>
      <c r="EL75" s="264"/>
      <c r="EM75" s="264"/>
      <c r="EN75" s="264"/>
      <c r="EO75" s="264"/>
      <c r="EP75" s="264"/>
      <c r="EQ75" s="264"/>
      <c r="ER75" s="264"/>
      <c r="ES75" s="264"/>
      <c r="ET75" s="264"/>
      <c r="EU75" s="264"/>
      <c r="EV75" s="264"/>
      <c r="EW75" s="264"/>
      <c r="EX75" s="264"/>
      <c r="EY75" s="264"/>
      <c r="EZ75" s="264"/>
      <c r="FA75" s="264"/>
      <c r="FB75" s="264"/>
      <c r="FC75" s="264"/>
      <c r="FD75" s="264"/>
      <c r="FE75" s="264"/>
      <c r="FF75" s="264"/>
      <c r="FG75" s="264"/>
      <c r="FH75" s="264"/>
      <c r="FI75" s="264"/>
      <c r="FJ75" s="264"/>
      <c r="FK75" s="264"/>
      <c r="FL75" s="264"/>
      <c r="FM75" s="264"/>
      <c r="FN75" s="264"/>
      <c r="FO75" s="264"/>
      <c r="FP75" s="264"/>
      <c r="FQ75" s="264"/>
      <c r="FR75" s="264"/>
      <c r="FS75" s="264"/>
      <c r="FT75" s="264"/>
      <c r="FU75" s="264"/>
      <c r="FV75" s="264"/>
      <c r="FW75" s="264"/>
      <c r="FX75" s="264"/>
      <c r="FY75" s="264"/>
      <c r="FZ75" s="264"/>
      <c r="GA75" s="264"/>
      <c r="GB75" s="264"/>
      <c r="GC75" s="264"/>
      <c r="GD75" s="264"/>
      <c r="GE75" s="264"/>
      <c r="GF75" s="264"/>
      <c r="GG75" s="264"/>
      <c r="GH75" s="264"/>
      <c r="GI75" s="264"/>
      <c r="GJ75" s="264"/>
      <c r="GK75" s="264"/>
      <c r="GL75" s="264"/>
      <c r="GM75" s="264"/>
      <c r="GN75" s="264"/>
      <c r="GO75" s="264"/>
      <c r="GP75" s="264"/>
      <c r="GQ75" s="264"/>
      <c r="GR75" s="264"/>
      <c r="GS75" s="264"/>
      <c r="GT75" s="264"/>
      <c r="GU75" s="264"/>
      <c r="GV75" s="264"/>
      <c r="GW75" s="264"/>
      <c r="GX75" s="264"/>
      <c r="GY75" s="264"/>
      <c r="GZ75" s="264"/>
      <c r="HA75" s="264"/>
      <c r="HB75" s="264"/>
      <c r="HC75" s="264"/>
      <c r="HD75" s="264"/>
      <c r="HE75" s="264"/>
      <c r="HF75" s="264"/>
      <c r="HG75" s="264"/>
      <c r="HH75" s="264"/>
      <c r="HI75" s="264"/>
      <c r="HJ75" s="264"/>
      <c r="HK75" s="264"/>
      <c r="HL75" s="264"/>
      <c r="HM75" s="264"/>
      <c r="HN75" s="264"/>
      <c r="HO75" s="264"/>
      <c r="HP75" s="264"/>
      <c r="HQ75" s="264"/>
      <c r="HR75" s="264"/>
      <c r="HS75" s="264"/>
      <c r="HT75" s="264"/>
      <c r="HU75" s="264"/>
      <c r="HV75" s="264"/>
      <c r="HW75" s="264"/>
      <c r="HX75" s="264"/>
      <c r="HY75" s="264"/>
      <c r="HZ75" s="264"/>
      <c r="IA75" s="264"/>
      <c r="IB75" s="264"/>
      <c r="IC75" s="264"/>
      <c r="ID75" s="264"/>
      <c r="IE75" s="264"/>
      <c r="IF75" s="264"/>
      <c r="IG75" s="264"/>
      <c r="IH75" s="264"/>
      <c r="II75" s="264"/>
      <c r="IJ75" s="264"/>
      <c r="IK75" s="264"/>
      <c r="IL75" s="264"/>
      <c r="IM75" s="264"/>
      <c r="IN75" s="264"/>
      <c r="IO75" s="264"/>
      <c r="IP75" s="264"/>
      <c r="IQ75" s="264"/>
      <c r="IR75" s="264"/>
      <c r="IS75" s="264"/>
      <c r="IT75" s="264"/>
      <c r="IU75" s="264"/>
      <c r="IV75" s="264"/>
      <c r="IW75" s="264"/>
      <c r="IX75" s="264"/>
      <c r="IY75" s="264"/>
      <c r="IZ75" s="264"/>
      <c r="JA75" s="264"/>
      <c r="JB75" s="264"/>
      <c r="JC75" s="264"/>
      <c r="JD75" s="264"/>
      <c r="JE75" s="264"/>
      <c r="JF75" s="264"/>
      <c r="JG75" s="264"/>
      <c r="JH75" s="264"/>
      <c r="JI75" s="264"/>
      <c r="JJ75" s="264"/>
      <c r="JK75" s="264"/>
      <c r="JL75" s="264"/>
      <c r="JM75" s="264"/>
      <c r="JN75" s="264"/>
      <c r="JO75" s="264"/>
      <c r="JP75" s="264"/>
      <c r="JQ75" s="264"/>
      <c r="JR75" s="264"/>
      <c r="JS75" s="264"/>
      <c r="JT75" s="264"/>
      <c r="JU75" s="264"/>
      <c r="JV75" s="264"/>
      <c r="JW75" s="264"/>
      <c r="JX75" s="264"/>
      <c r="JY75" s="264"/>
      <c r="JZ75" s="264"/>
      <c r="KA75" s="264"/>
      <c r="KB75" s="264"/>
      <c r="KC75" s="264"/>
      <c r="KD75" s="264"/>
      <c r="KE75" s="264"/>
      <c r="KF75" s="264"/>
      <c r="KG75" s="264"/>
      <c r="KH75" s="264"/>
      <c r="KI75" s="264"/>
      <c r="KJ75" s="264"/>
      <c r="KK75" s="264"/>
      <c r="KL75" s="264"/>
      <c r="KM75" s="264"/>
      <c r="KN75" s="264"/>
      <c r="KO75" s="264"/>
      <c r="KP75" s="264"/>
      <c r="KQ75" s="264"/>
      <c r="KR75" s="264"/>
      <c r="KS75" s="264"/>
      <c r="KT75" s="264"/>
      <c r="KU75" s="264"/>
      <c r="KV75" s="264"/>
      <c r="KW75" s="264"/>
      <c r="KX75" s="264"/>
      <c r="KY75" s="264"/>
      <c r="KZ75" s="264"/>
      <c r="LA75" s="264"/>
      <c r="LB75" s="264"/>
      <c r="LC75" s="264"/>
      <c r="LD75" s="264"/>
      <c r="LE75" s="264"/>
      <c r="LF75" s="264"/>
      <c r="LG75" s="264"/>
      <c r="LH75" s="264"/>
      <c r="LI75" s="264"/>
      <c r="LJ75" s="264"/>
      <c r="LK75" s="264"/>
      <c r="LL75" s="264"/>
      <c r="LM75" s="264"/>
      <c r="LN75" s="264"/>
      <c r="LO75" s="264"/>
      <c r="LP75" s="264"/>
      <c r="LQ75" s="264"/>
      <c r="LR75" s="264"/>
      <c r="LS75" s="264"/>
      <c r="LT75" s="264"/>
      <c r="LU75" s="264"/>
      <c r="LV75" s="264"/>
      <c r="LW75" s="264"/>
      <c r="LX75" s="264"/>
      <c r="LY75" s="264"/>
      <c r="LZ75" s="264"/>
      <c r="MA75" s="264"/>
      <c r="MB75" s="264"/>
      <c r="MC75" s="264"/>
      <c r="MD75" s="264"/>
      <c r="ME75" s="264"/>
      <c r="MF75" s="264"/>
      <c r="MG75" s="264"/>
      <c r="MH75" s="264"/>
      <c r="MI75" s="264"/>
      <c r="MJ75" s="264"/>
      <c r="MK75" s="264"/>
      <c r="ML75" s="264"/>
      <c r="MM75" s="264"/>
      <c r="MN75" s="264"/>
      <c r="MO75" s="264"/>
      <c r="MP75" s="264"/>
      <c r="MQ75" s="264"/>
      <c r="MR75" s="264"/>
      <c r="MS75" s="264"/>
      <c r="MT75" s="264"/>
      <c r="MU75" s="264"/>
      <c r="MV75" s="264"/>
      <c r="MW75" s="264"/>
      <c r="MX75" s="264"/>
      <c r="MY75" s="264"/>
      <c r="MZ75" s="264"/>
      <c r="NA75" s="264"/>
      <c r="NB75" s="264"/>
      <c r="NC75" s="264"/>
      <c r="ND75" s="264"/>
      <c r="NE75" s="264"/>
      <c r="NF75" s="264"/>
      <c r="NG75" s="264"/>
      <c r="NH75" s="264"/>
      <c r="NI75" s="264"/>
      <c r="NJ75" s="264"/>
      <c r="NK75" s="264"/>
      <c r="NL75" s="264"/>
      <c r="NM75" s="264"/>
      <c r="NN75" s="264"/>
      <c r="NO75" s="264"/>
      <c r="NP75" s="264"/>
      <c r="NQ75" s="264"/>
      <c r="NR75" s="264"/>
      <c r="NS75" s="264"/>
      <c r="NT75" s="264"/>
      <c r="NU75" s="264"/>
      <c r="NV75" s="264"/>
      <c r="NW75" s="264"/>
      <c r="NX75" s="264"/>
      <c r="NY75" s="264"/>
      <c r="NZ75" s="264"/>
      <c r="OA75" s="264"/>
      <c r="OB75" s="264"/>
      <c r="OC75" s="264"/>
      <c r="OD75" s="264"/>
      <c r="OE75" s="264"/>
      <c r="OF75" s="264"/>
      <c r="OG75" s="264"/>
      <c r="OH75" s="264"/>
      <c r="OI75" s="264"/>
      <c r="OJ75" s="264"/>
      <c r="OK75" s="264"/>
      <c r="OL75" s="264"/>
      <c r="OM75" s="264"/>
      <c r="ON75" s="264"/>
      <c r="OO75" s="264"/>
      <c r="OP75" s="264"/>
      <c r="OQ75" s="264"/>
      <c r="OR75" s="264"/>
      <c r="OS75" s="264"/>
      <c r="OT75" s="264"/>
      <c r="OU75" s="264"/>
      <c r="OV75" s="264"/>
      <c r="OW75" s="264"/>
      <c r="OX75" s="264"/>
      <c r="OY75" s="264"/>
      <c r="OZ75" s="264"/>
      <c r="PA75" s="264"/>
      <c r="PB75" s="264"/>
      <c r="PC75" s="264"/>
      <c r="PD75" s="264"/>
      <c r="PE75" s="264"/>
      <c r="PF75" s="264"/>
      <c r="PG75" s="264"/>
      <c r="PH75" s="264"/>
      <c r="PI75" s="264"/>
      <c r="PJ75" s="264"/>
      <c r="PK75" s="264"/>
      <c r="PL75" s="264"/>
      <c r="PM75" s="264"/>
      <c r="PN75" s="264"/>
      <c r="PO75" s="264"/>
      <c r="PP75" s="264"/>
      <c r="PQ75" s="264"/>
      <c r="PR75" s="264"/>
      <c r="PS75" s="264"/>
      <c r="PT75" s="264"/>
      <c r="PU75" s="264"/>
      <c r="PV75" s="264"/>
      <c r="PW75" s="264"/>
      <c r="PX75" s="264"/>
      <c r="PY75" s="264"/>
      <c r="PZ75" s="264"/>
      <c r="QA75" s="264"/>
      <c r="QB75" s="264"/>
      <c r="QC75" s="264"/>
      <c r="QD75" s="264"/>
      <c r="QE75" s="264"/>
      <c r="QF75" s="264"/>
      <c r="QG75" s="264"/>
      <c r="QH75" s="264"/>
      <c r="QI75" s="264"/>
      <c r="QJ75" s="264"/>
      <c r="QK75" s="264"/>
      <c r="QL75" s="264"/>
      <c r="QM75" s="264"/>
      <c r="QN75" s="264"/>
      <c r="QO75" s="264"/>
      <c r="QP75" s="264"/>
      <c r="QQ75" s="264"/>
      <c r="QR75" s="264"/>
      <c r="QS75" s="264"/>
      <c r="QT75" s="264"/>
      <c r="QU75" s="264"/>
      <c r="QV75" s="264"/>
      <c r="QW75" s="264"/>
      <c r="QX75" s="264"/>
      <c r="QY75" s="264"/>
      <c r="QZ75" s="264"/>
      <c r="RA75" s="264"/>
      <c r="RB75" s="264"/>
      <c r="RC75" s="264"/>
      <c r="RD75" s="264"/>
      <c r="RE75" s="264"/>
      <c r="RF75" s="264"/>
      <c r="RG75" s="264"/>
      <c r="RH75" s="264"/>
      <c r="RI75" s="264"/>
      <c r="RJ75" s="264"/>
      <c r="RK75" s="264"/>
      <c r="RL75" s="264"/>
      <c r="RM75" s="264"/>
      <c r="RN75" s="264"/>
      <c r="RO75" s="264"/>
      <c r="RP75" s="264"/>
      <c r="RQ75" s="264"/>
      <c r="RR75" s="264"/>
      <c r="RS75" s="264"/>
      <c r="RT75" s="264"/>
      <c r="RU75" s="264"/>
      <c r="RV75" s="264"/>
      <c r="RW75" s="264"/>
      <c r="RX75" s="264"/>
      <c r="RY75" s="264"/>
      <c r="RZ75" s="264"/>
      <c r="SA75" s="264"/>
      <c r="SB75" s="264"/>
      <c r="SC75" s="264"/>
      <c r="SD75" s="264"/>
      <c r="SE75" s="264"/>
      <c r="SF75" s="264"/>
      <c r="SG75" s="264"/>
      <c r="SH75" s="264"/>
      <c r="SI75" s="264"/>
      <c r="SJ75" s="264"/>
      <c r="SK75" s="264"/>
      <c r="SL75" s="264"/>
      <c r="SM75" s="264"/>
      <c r="SN75" s="264"/>
      <c r="SO75" s="264"/>
      <c r="SP75" s="264"/>
      <c r="SQ75" s="264"/>
      <c r="SR75" s="264"/>
      <c r="SS75" s="264"/>
      <c r="ST75" s="264"/>
      <c r="SU75" s="264"/>
      <c r="SV75" s="264"/>
      <c r="SW75" s="264"/>
      <c r="SX75" s="264"/>
      <c r="SY75" s="264"/>
      <c r="SZ75" s="264"/>
      <c r="TA75" s="264"/>
      <c r="TB75" s="264"/>
      <c r="TC75" s="264"/>
      <c r="TD75" s="264"/>
      <c r="TE75" s="264"/>
      <c r="TF75" s="264"/>
      <c r="TG75" s="264"/>
      <c r="TH75" s="264"/>
      <c r="TI75" s="264"/>
      <c r="TJ75" s="264"/>
      <c r="TK75" s="264"/>
      <c r="TL75" s="264"/>
      <c r="TM75" s="264"/>
      <c r="TN75" s="264"/>
      <c r="TO75" s="264"/>
      <c r="TP75" s="264"/>
      <c r="TQ75" s="264"/>
      <c r="TR75" s="264"/>
      <c r="TS75" s="264"/>
      <c r="TT75" s="264"/>
      <c r="TU75" s="264"/>
      <c r="TV75" s="264"/>
      <c r="TW75" s="264"/>
      <c r="TX75" s="264"/>
      <c r="TY75" s="264"/>
      <c r="TZ75" s="264"/>
      <c r="UA75" s="264"/>
      <c r="UB75" s="264"/>
      <c r="UC75" s="264"/>
      <c r="UD75" s="264"/>
      <c r="UE75" s="264"/>
      <c r="UF75" s="264"/>
      <c r="UG75" s="264"/>
      <c r="UH75" s="264"/>
      <c r="UI75" s="264"/>
      <c r="UJ75" s="264"/>
      <c r="UK75" s="264"/>
      <c r="UL75" s="264"/>
      <c r="UM75" s="264"/>
      <c r="UN75" s="264"/>
      <c r="UO75" s="264"/>
      <c r="UP75" s="264"/>
      <c r="UQ75" s="264"/>
      <c r="UR75" s="264"/>
      <c r="US75" s="264"/>
      <c r="UT75" s="264"/>
      <c r="UU75" s="264"/>
      <c r="UV75" s="264"/>
      <c r="UW75" s="264"/>
      <c r="UX75" s="264"/>
      <c r="UY75" s="264"/>
      <c r="UZ75" s="264"/>
      <c r="VA75" s="264"/>
      <c r="VB75" s="264"/>
      <c r="VC75" s="264"/>
      <c r="VD75" s="264"/>
      <c r="VE75" s="264"/>
      <c r="VF75" s="264"/>
      <c r="VG75" s="264"/>
      <c r="VH75" s="264"/>
      <c r="VI75" s="264"/>
      <c r="VJ75" s="264"/>
      <c r="VK75" s="264"/>
      <c r="VL75" s="264"/>
      <c r="VM75" s="264"/>
      <c r="VN75" s="264"/>
      <c r="VO75" s="264"/>
      <c r="VP75" s="264"/>
      <c r="VQ75" s="264"/>
      <c r="VR75" s="264"/>
      <c r="VS75" s="264"/>
      <c r="VT75" s="264"/>
      <c r="VU75" s="264"/>
      <c r="VV75" s="264"/>
      <c r="VW75" s="264"/>
      <c r="VX75" s="264"/>
      <c r="VY75" s="264"/>
      <c r="VZ75" s="264"/>
      <c r="WA75" s="264"/>
      <c r="WB75" s="264"/>
      <c r="WC75" s="264"/>
      <c r="WD75" s="264"/>
      <c r="WE75" s="264"/>
      <c r="WF75" s="264"/>
      <c r="WG75" s="264"/>
      <c r="WH75" s="264"/>
      <c r="WI75" s="264"/>
      <c r="WJ75" s="264"/>
      <c r="WK75" s="264"/>
      <c r="WL75" s="264"/>
      <c r="WM75" s="264"/>
      <c r="WN75" s="264"/>
      <c r="WO75" s="264"/>
      <c r="WP75" s="264"/>
      <c r="WQ75" s="264"/>
      <c r="WR75" s="264"/>
      <c r="WS75" s="264"/>
      <c r="WT75" s="264"/>
      <c r="WU75" s="264"/>
      <c r="WV75" s="264"/>
      <c r="WW75" s="264"/>
      <c r="WX75" s="264"/>
      <c r="WY75" s="264"/>
      <c r="WZ75" s="264"/>
      <c r="XA75" s="264"/>
      <c r="XB75" s="264"/>
      <c r="XC75" s="264"/>
      <c r="XD75" s="264"/>
      <c r="XE75" s="264"/>
      <c r="XF75" s="264"/>
      <c r="XG75" s="264"/>
      <c r="XH75" s="264"/>
      <c r="XI75" s="264"/>
      <c r="XJ75" s="264"/>
      <c r="XK75" s="264"/>
      <c r="XL75" s="264"/>
      <c r="XM75" s="264"/>
      <c r="XN75" s="264"/>
      <c r="XO75" s="264"/>
      <c r="XP75" s="264"/>
      <c r="XQ75" s="264"/>
      <c r="XR75" s="264"/>
      <c r="XS75" s="264"/>
      <c r="XT75" s="264"/>
      <c r="XU75" s="264"/>
      <c r="XV75" s="264"/>
      <c r="XW75" s="264"/>
      <c r="XX75" s="264"/>
      <c r="XY75" s="264"/>
      <c r="XZ75" s="264"/>
      <c r="YA75" s="264"/>
      <c r="YB75" s="264"/>
      <c r="YC75" s="264"/>
      <c r="YD75" s="264"/>
      <c r="YE75" s="264"/>
      <c r="YF75" s="264"/>
      <c r="YG75" s="264"/>
      <c r="YH75" s="264"/>
      <c r="YI75" s="264"/>
      <c r="YJ75" s="264"/>
      <c r="YK75" s="264"/>
      <c r="YL75" s="264"/>
      <c r="YM75" s="264"/>
      <c r="YN75" s="264"/>
      <c r="YO75" s="264"/>
      <c r="YP75" s="264"/>
      <c r="YQ75" s="264"/>
      <c r="YR75" s="264"/>
      <c r="YS75" s="264"/>
      <c r="YT75" s="264"/>
      <c r="YU75" s="264"/>
      <c r="YV75" s="264"/>
      <c r="YW75" s="264"/>
      <c r="YX75" s="264"/>
      <c r="YY75" s="264"/>
      <c r="YZ75" s="264"/>
      <c r="ZA75" s="264"/>
      <c r="ZB75" s="264"/>
      <c r="ZC75" s="264"/>
      <c r="ZD75" s="264"/>
      <c r="ZE75" s="264"/>
      <c r="ZF75" s="264"/>
      <c r="ZG75" s="264"/>
      <c r="ZH75" s="264"/>
      <c r="ZI75" s="264"/>
      <c r="ZJ75" s="264"/>
      <c r="ZK75" s="264"/>
      <c r="ZL75" s="264"/>
      <c r="ZM75" s="264"/>
      <c r="ZN75" s="264"/>
      <c r="ZO75" s="264"/>
      <c r="ZP75" s="264"/>
      <c r="ZQ75" s="264"/>
      <c r="ZR75" s="264"/>
      <c r="ZS75" s="264"/>
      <c r="ZT75" s="264"/>
      <c r="ZU75" s="264"/>
      <c r="ZV75" s="264"/>
      <c r="ZW75" s="264"/>
      <c r="ZX75" s="264"/>
      <c r="ZY75" s="264"/>
      <c r="ZZ75" s="264"/>
      <c r="AAA75" s="264"/>
      <c r="AAB75" s="264"/>
      <c r="AAC75" s="264"/>
      <c r="AAD75" s="264"/>
      <c r="AAE75" s="264"/>
      <c r="AAF75" s="264"/>
      <c r="AAG75" s="264"/>
      <c r="AAH75" s="264"/>
      <c r="AAI75" s="264"/>
      <c r="AAJ75" s="264"/>
      <c r="AAK75" s="264"/>
      <c r="AAL75" s="264"/>
      <c r="AAM75" s="264"/>
      <c r="AAN75" s="264"/>
      <c r="AAO75" s="264"/>
      <c r="AAP75" s="264"/>
      <c r="AAQ75" s="264"/>
      <c r="AAR75" s="264"/>
      <c r="AAS75" s="264"/>
      <c r="AAT75" s="264"/>
      <c r="AAU75" s="264"/>
      <c r="AAV75" s="264"/>
      <c r="AAW75" s="264"/>
      <c r="AAX75" s="264"/>
      <c r="AAY75" s="264"/>
      <c r="AAZ75" s="264"/>
      <c r="ABA75" s="264"/>
      <c r="ABB75" s="264"/>
      <c r="ABC75" s="264"/>
      <c r="ABD75" s="264"/>
      <c r="ABE75" s="264"/>
      <c r="ABF75" s="264"/>
      <c r="ABG75" s="264"/>
      <c r="ABH75" s="264"/>
      <c r="ABI75" s="264"/>
      <c r="ABJ75" s="264"/>
      <c r="ABK75" s="264"/>
      <c r="ABL75" s="264"/>
      <c r="ABM75" s="264"/>
      <c r="ABN75" s="264"/>
      <c r="ABO75" s="264"/>
      <c r="ABP75" s="264"/>
      <c r="ABQ75" s="264"/>
      <c r="ABR75" s="264"/>
      <c r="ABS75" s="264"/>
      <c r="ABT75" s="264"/>
      <c r="ABU75" s="264"/>
      <c r="ABV75" s="264"/>
      <c r="ABW75" s="264"/>
      <c r="ABX75" s="264"/>
      <c r="ABY75" s="264"/>
      <c r="ABZ75" s="264"/>
      <c r="ACA75" s="264"/>
      <c r="ACB75" s="264"/>
      <c r="ACC75" s="264"/>
      <c r="ACD75" s="264"/>
      <c r="ACE75" s="264"/>
      <c r="ACF75" s="264"/>
      <c r="ACG75" s="264"/>
      <c r="ACH75" s="264"/>
      <c r="ACI75" s="264"/>
      <c r="ACJ75" s="264"/>
      <c r="ACK75" s="264"/>
      <c r="ACL75" s="264"/>
      <c r="ACM75" s="264"/>
      <c r="ACN75" s="264"/>
      <c r="ACO75" s="264"/>
      <c r="ACP75" s="264"/>
      <c r="ACQ75" s="264"/>
      <c r="ACR75" s="264"/>
      <c r="ACS75" s="264"/>
      <c r="ACT75" s="264"/>
      <c r="ACU75" s="264"/>
      <c r="ACV75" s="264"/>
      <c r="ACW75" s="264"/>
      <c r="ACX75" s="264"/>
      <c r="ACY75" s="264"/>
      <c r="ACZ75" s="264"/>
      <c r="ADA75" s="264"/>
      <c r="ADB75" s="264"/>
      <c r="ADC75" s="264"/>
      <c r="ADD75" s="264"/>
      <c r="ADE75" s="264"/>
      <c r="ADF75" s="264"/>
      <c r="ADG75" s="264"/>
      <c r="ADH75" s="264"/>
      <c r="ADI75" s="264"/>
      <c r="ADJ75" s="264"/>
      <c r="ADK75" s="264"/>
      <c r="ADL75" s="264"/>
      <c r="ADM75" s="264"/>
      <c r="ADN75" s="264"/>
      <c r="ADO75" s="264"/>
      <c r="ADP75" s="264"/>
      <c r="ADQ75" s="264"/>
      <c r="ADR75" s="264"/>
      <c r="ADS75" s="264"/>
      <c r="ADT75" s="264"/>
      <c r="ADU75" s="264"/>
      <c r="ADV75" s="264"/>
      <c r="ADW75" s="264"/>
      <c r="ADX75" s="264"/>
      <c r="ADY75" s="264"/>
      <c r="ADZ75" s="264"/>
      <c r="AEA75" s="264"/>
      <c r="AEB75" s="264"/>
      <c r="AEC75" s="264"/>
      <c r="AED75" s="264"/>
      <c r="AEE75" s="264"/>
      <c r="AEF75" s="264"/>
      <c r="AEG75" s="264"/>
      <c r="AEH75" s="264"/>
      <c r="AEI75" s="264"/>
      <c r="AEJ75" s="264"/>
      <c r="AEK75" s="264"/>
      <c r="AEL75" s="264"/>
      <c r="AEM75" s="264"/>
      <c r="AEN75" s="264"/>
      <c r="AEO75" s="264"/>
      <c r="AEP75" s="264"/>
      <c r="AEQ75" s="264"/>
      <c r="AER75" s="264"/>
      <c r="AES75" s="264"/>
      <c r="AET75" s="264"/>
      <c r="AEU75" s="264"/>
      <c r="AEV75" s="264"/>
      <c r="AEW75" s="264"/>
      <c r="AEX75" s="264"/>
      <c r="AEY75" s="264"/>
      <c r="AEZ75" s="264"/>
      <c r="AFA75" s="264"/>
      <c r="AFB75" s="264"/>
      <c r="AFC75" s="264"/>
      <c r="AFD75" s="264"/>
      <c r="AFE75" s="264"/>
      <c r="AFF75" s="264"/>
      <c r="AFG75" s="264"/>
      <c r="AFH75" s="264"/>
      <c r="AFI75" s="264"/>
      <c r="AFJ75" s="264"/>
      <c r="AFK75" s="264"/>
      <c r="AFL75" s="264"/>
      <c r="AFM75" s="264"/>
      <c r="AFN75" s="264"/>
      <c r="AFO75" s="264"/>
      <c r="AFP75" s="264"/>
      <c r="AFQ75" s="264"/>
      <c r="AFR75" s="264"/>
      <c r="AFS75" s="264"/>
      <c r="AFT75" s="264"/>
      <c r="AFU75" s="264"/>
      <c r="AFV75" s="264"/>
      <c r="AFW75" s="264"/>
      <c r="AFX75" s="264"/>
      <c r="AFY75" s="264"/>
      <c r="AFZ75" s="264"/>
      <c r="AGA75" s="264"/>
      <c r="AGB75" s="264"/>
      <c r="AGC75" s="264"/>
      <c r="AGD75" s="264"/>
      <c r="AGE75" s="264"/>
      <c r="AGF75" s="264"/>
      <c r="AGG75" s="264"/>
      <c r="AGH75" s="264"/>
      <c r="AGI75" s="264"/>
      <c r="AGJ75" s="264"/>
      <c r="AGK75" s="264"/>
      <c r="AGL75" s="264"/>
      <c r="AGM75" s="264"/>
      <c r="AGN75" s="264"/>
      <c r="AGO75" s="264"/>
      <c r="AGP75" s="264"/>
      <c r="AGQ75" s="264"/>
      <c r="AGR75" s="264"/>
      <c r="AGS75" s="264"/>
      <c r="AGT75" s="264"/>
      <c r="AGU75" s="264"/>
      <c r="AGV75" s="264"/>
      <c r="AGW75" s="264"/>
      <c r="AGX75" s="264"/>
      <c r="AGY75" s="264"/>
      <c r="AGZ75" s="264"/>
      <c r="AHA75" s="264"/>
      <c r="AHB75" s="264"/>
      <c r="AHC75" s="264"/>
      <c r="AHD75" s="264"/>
      <c r="AHE75" s="264"/>
      <c r="AHF75" s="264"/>
      <c r="AHG75" s="264"/>
      <c r="AHH75" s="264"/>
      <c r="AHI75" s="264"/>
      <c r="AHJ75" s="264"/>
      <c r="AHK75" s="264"/>
      <c r="AHL75" s="264"/>
      <c r="AHM75" s="264"/>
      <c r="AHN75" s="264"/>
      <c r="AHO75" s="264"/>
      <c r="AHP75" s="264"/>
      <c r="AHQ75" s="264"/>
      <c r="AHR75" s="264"/>
      <c r="AHS75" s="264"/>
      <c r="AHT75" s="264"/>
      <c r="AHU75" s="264"/>
      <c r="AHV75" s="264"/>
      <c r="AHW75" s="264"/>
      <c r="AHX75" s="264"/>
      <c r="AHY75" s="264"/>
      <c r="AHZ75" s="264"/>
      <c r="AIA75" s="264"/>
      <c r="AIB75" s="264"/>
      <c r="AIC75" s="264"/>
      <c r="AID75" s="264"/>
      <c r="AIE75" s="264"/>
      <c r="AIF75" s="264"/>
      <c r="AIG75" s="264"/>
      <c r="AIH75" s="264"/>
      <c r="AII75" s="264"/>
      <c r="AIJ75" s="264"/>
      <c r="AIK75" s="264"/>
      <c r="AIL75" s="264"/>
      <c r="AIM75" s="264"/>
      <c r="AIN75" s="264"/>
      <c r="AIO75" s="264"/>
      <c r="AIP75" s="264"/>
      <c r="AIQ75" s="264"/>
      <c r="AIR75" s="264"/>
      <c r="AIS75" s="264"/>
      <c r="AIT75" s="264"/>
      <c r="AIU75" s="264"/>
      <c r="AIV75" s="264"/>
      <c r="AIW75" s="264"/>
      <c r="AIX75" s="264"/>
      <c r="AIY75" s="264"/>
      <c r="AIZ75" s="264"/>
      <c r="AJA75" s="264"/>
      <c r="AJB75" s="264"/>
      <c r="AJC75" s="264"/>
      <c r="AJD75" s="264"/>
      <c r="AJE75" s="264"/>
      <c r="AJF75" s="264"/>
      <c r="AJG75" s="264"/>
      <c r="AJH75" s="264"/>
      <c r="AJI75" s="264"/>
      <c r="AJJ75" s="264"/>
      <c r="AJK75" s="264"/>
      <c r="AJL75" s="264"/>
      <c r="AJM75" s="264"/>
      <c r="AJN75" s="264"/>
      <c r="AJO75" s="264"/>
      <c r="AJP75" s="264"/>
      <c r="AJQ75" s="264"/>
      <c r="AJR75" s="264"/>
      <c r="AJS75" s="264"/>
      <c r="AJT75" s="264"/>
      <c r="AJU75" s="264"/>
      <c r="AJV75" s="264"/>
      <c r="AJW75" s="264"/>
      <c r="AJX75" s="264"/>
      <c r="AJY75" s="264"/>
      <c r="AJZ75" s="264"/>
      <c r="AKA75" s="264"/>
      <c r="AKB75" s="264"/>
      <c r="AKC75" s="264"/>
      <c r="AKD75" s="264"/>
      <c r="AKE75" s="264"/>
      <c r="AKF75" s="264"/>
      <c r="AKG75" s="264"/>
      <c r="AKH75" s="264"/>
      <c r="AKI75" s="264"/>
      <c r="AKJ75" s="264"/>
      <c r="AKK75" s="264"/>
      <c r="AKL75" s="264"/>
      <c r="AKM75" s="264"/>
      <c r="AKN75" s="264"/>
      <c r="AKO75" s="264"/>
      <c r="AKP75" s="264"/>
      <c r="AKQ75" s="264"/>
      <c r="AKR75" s="264"/>
      <c r="AKS75" s="264"/>
      <c r="AKT75" s="264"/>
      <c r="AKU75" s="264"/>
      <c r="AKV75" s="264"/>
      <c r="AKW75" s="264"/>
      <c r="AKX75" s="264"/>
      <c r="AKY75" s="264"/>
      <c r="AKZ75" s="264"/>
      <c r="ALA75" s="264"/>
      <c r="ALB75" s="264"/>
      <c r="ALC75" s="264"/>
      <c r="ALD75" s="264"/>
      <c r="ALE75" s="264"/>
      <c r="ALF75" s="264"/>
      <c r="ALG75" s="264"/>
      <c r="ALH75" s="264"/>
      <c r="ALI75" s="264"/>
      <c r="ALJ75" s="264"/>
      <c r="ALK75" s="264"/>
      <c r="ALL75" s="264"/>
      <c r="ALM75" s="264"/>
      <c r="ALN75" s="264"/>
      <c r="ALO75" s="264"/>
      <c r="ALP75" s="264"/>
      <c r="ALQ75" s="264"/>
      <c r="ALR75" s="264"/>
      <c r="ALS75" s="264"/>
      <c r="ALT75" s="264"/>
      <c r="ALU75" s="264"/>
      <c r="ALV75" s="264"/>
      <c r="ALW75" s="264"/>
      <c r="ALX75" s="264"/>
      <c r="ALY75" s="264"/>
      <c r="ALZ75" s="264"/>
      <c r="AMA75" s="264"/>
      <c r="AMB75" s="264"/>
      <c r="AMC75" s="264"/>
      <c r="AMD75" s="264"/>
      <c r="AME75" s="264"/>
      <c r="AMF75" s="264"/>
      <c r="AMG75" s="264"/>
      <c r="AMH75" s="264"/>
      <c r="AMI75" s="264"/>
      <c r="AMJ75" s="264"/>
      <c r="AMK75" s="264"/>
      <c r="AML75" s="264"/>
      <c r="AMM75" s="264"/>
      <c r="AMN75" s="264"/>
      <c r="AMO75" s="264"/>
      <c r="AMP75" s="264"/>
      <c r="AMQ75" s="264"/>
      <c r="AMR75" s="264"/>
      <c r="AMS75" s="264"/>
      <c r="AMT75" s="264"/>
      <c r="AMU75" s="264"/>
      <c r="AMV75" s="264"/>
      <c r="AMW75" s="264"/>
      <c r="AMX75" s="264"/>
      <c r="AMY75" s="264"/>
      <c r="AMZ75" s="264"/>
      <c r="ANA75" s="264"/>
      <c r="ANB75" s="264"/>
      <c r="ANC75" s="264"/>
      <c r="AND75" s="264"/>
      <c r="ANE75" s="264"/>
      <c r="ANF75" s="264"/>
      <c r="ANG75" s="264"/>
      <c r="ANH75" s="264"/>
      <c r="ANI75" s="264"/>
      <c r="ANJ75" s="264"/>
      <c r="ANK75" s="264"/>
      <c r="ANL75" s="264"/>
      <c r="ANM75" s="264"/>
      <c r="ANN75" s="264"/>
      <c r="ANO75" s="264"/>
      <c r="ANP75" s="264"/>
      <c r="ANQ75" s="264"/>
      <c r="ANR75" s="264"/>
      <c r="ANS75" s="264"/>
      <c r="ANT75" s="264"/>
      <c r="ANU75" s="264"/>
      <c r="ANV75" s="264"/>
      <c r="ANW75" s="264"/>
      <c r="ANX75" s="264"/>
      <c r="ANY75" s="264"/>
      <c r="ANZ75" s="264"/>
      <c r="AOA75" s="264"/>
      <c r="AOB75" s="264"/>
      <c r="AOC75" s="264"/>
      <c r="AOD75" s="264"/>
      <c r="AOE75" s="264"/>
      <c r="AOF75" s="264"/>
      <c r="AOG75" s="264"/>
      <c r="AOH75" s="264"/>
      <c r="AOI75" s="264"/>
      <c r="AOJ75" s="264"/>
      <c r="AOK75" s="264"/>
      <c r="AOL75" s="264"/>
      <c r="AOM75" s="264"/>
      <c r="AON75" s="264"/>
      <c r="AOO75" s="264"/>
      <c r="AOP75" s="264"/>
      <c r="AOQ75" s="264"/>
      <c r="AOR75" s="264"/>
      <c r="AOS75" s="264"/>
      <c r="AOT75" s="264"/>
      <c r="AOU75" s="264"/>
      <c r="AOV75" s="264"/>
      <c r="AOW75" s="264"/>
      <c r="AOX75" s="264"/>
      <c r="AOY75" s="264"/>
      <c r="AOZ75" s="264"/>
      <c r="APA75" s="264"/>
      <c r="APB75" s="264"/>
      <c r="APC75" s="264"/>
      <c r="APD75" s="264"/>
      <c r="APE75" s="264"/>
      <c r="APF75" s="264"/>
      <c r="APG75" s="264"/>
      <c r="APH75" s="264"/>
      <c r="API75" s="264"/>
      <c r="APJ75" s="264"/>
      <c r="APK75" s="264"/>
      <c r="APL75" s="264"/>
      <c r="APM75" s="264"/>
      <c r="APN75" s="264"/>
      <c r="APO75" s="264"/>
      <c r="APP75" s="264"/>
      <c r="APQ75" s="264"/>
      <c r="APR75" s="264"/>
      <c r="APS75" s="264"/>
      <c r="APT75" s="264"/>
      <c r="APU75" s="264"/>
      <c r="APV75" s="264"/>
      <c r="APW75" s="264"/>
      <c r="APX75" s="264"/>
      <c r="APY75" s="264"/>
      <c r="APZ75" s="264"/>
      <c r="AQA75" s="264"/>
      <c r="AQB75" s="264"/>
      <c r="AQC75" s="264"/>
      <c r="AQD75" s="264"/>
      <c r="AQE75" s="264"/>
      <c r="AQF75" s="264"/>
      <c r="AQG75" s="264"/>
      <c r="AQH75" s="264"/>
      <c r="AQI75" s="264"/>
      <c r="AQJ75" s="264"/>
      <c r="AQK75" s="264"/>
      <c r="AQL75" s="264"/>
      <c r="AQM75" s="264"/>
      <c r="AQN75" s="264"/>
      <c r="AQO75" s="264"/>
      <c r="AQP75" s="264"/>
      <c r="AQQ75" s="264"/>
      <c r="AQR75" s="264"/>
      <c r="AQS75" s="264"/>
      <c r="AQT75" s="264"/>
      <c r="AQU75" s="264"/>
      <c r="AQV75" s="264"/>
      <c r="AQW75" s="264"/>
      <c r="AQX75" s="264"/>
      <c r="AQY75" s="264"/>
      <c r="AQZ75" s="264"/>
      <c r="ARA75" s="264"/>
      <c r="ARB75" s="264"/>
      <c r="ARC75" s="264"/>
      <c r="ARD75" s="264"/>
      <c r="ARE75" s="264"/>
      <c r="ARF75" s="264"/>
      <c r="ARG75" s="264"/>
      <c r="ARH75" s="264"/>
      <c r="ARI75" s="264"/>
      <c r="ARJ75" s="264"/>
      <c r="ARK75" s="264"/>
      <c r="ARL75" s="264"/>
      <c r="ARM75" s="264"/>
      <c r="ARN75" s="264"/>
      <c r="ARO75" s="264"/>
      <c r="ARP75" s="264"/>
      <c r="ARQ75" s="264"/>
      <c r="ARR75" s="264"/>
      <c r="ARS75" s="264"/>
      <c r="ART75" s="264"/>
      <c r="ARU75" s="264"/>
      <c r="ARV75" s="264"/>
      <c r="ARW75" s="264"/>
      <c r="ARX75" s="264"/>
      <c r="ARY75" s="264"/>
      <c r="ARZ75" s="264"/>
      <c r="ASA75" s="264"/>
      <c r="ASB75" s="264"/>
      <c r="ASC75" s="264"/>
      <c r="ASD75" s="264"/>
      <c r="ASE75" s="264"/>
      <c r="ASF75" s="264"/>
      <c r="ASG75" s="264"/>
      <c r="ASH75" s="264"/>
      <c r="ASI75" s="264"/>
      <c r="ASJ75" s="264"/>
      <c r="ASK75" s="264"/>
      <c r="ASL75" s="264"/>
      <c r="ASM75" s="264"/>
      <c r="ASN75" s="264"/>
      <c r="ASO75" s="264"/>
      <c r="ASP75" s="264"/>
      <c r="ASQ75" s="264"/>
      <c r="ASR75" s="264"/>
      <c r="ASS75" s="264"/>
      <c r="AST75" s="264"/>
      <c r="ASU75" s="264"/>
      <c r="ASV75" s="264"/>
      <c r="ASW75" s="264"/>
      <c r="ASX75" s="264"/>
      <c r="ASY75" s="264"/>
      <c r="ASZ75" s="264"/>
      <c r="ATA75" s="264"/>
      <c r="ATB75" s="264"/>
      <c r="ATC75" s="264"/>
      <c r="ATD75" s="264"/>
      <c r="ATE75" s="264"/>
      <c r="ATF75" s="264"/>
      <c r="ATG75" s="264"/>
      <c r="ATH75" s="264"/>
      <c r="ATI75" s="264"/>
      <c r="ATJ75" s="264"/>
      <c r="ATK75" s="264"/>
      <c r="ATL75" s="264"/>
      <c r="ATM75" s="264"/>
      <c r="ATN75" s="264"/>
      <c r="ATO75" s="264"/>
      <c r="ATP75" s="264"/>
      <c r="ATQ75" s="264"/>
      <c r="ATR75" s="264"/>
      <c r="ATS75" s="264"/>
      <c r="ATT75" s="264"/>
      <c r="ATU75" s="264"/>
      <c r="ATV75" s="264"/>
      <c r="ATW75" s="264"/>
      <c r="ATX75" s="264"/>
      <c r="ATY75" s="264"/>
      <c r="ATZ75" s="264"/>
      <c r="AUA75" s="264"/>
      <c r="AUB75" s="264"/>
      <c r="AUC75" s="264"/>
      <c r="AUD75" s="264"/>
      <c r="AUE75" s="264"/>
      <c r="AUF75" s="264"/>
      <c r="AUG75" s="264"/>
      <c r="AUH75" s="264"/>
      <c r="AUI75" s="264"/>
      <c r="AUJ75" s="264"/>
      <c r="AUK75" s="264"/>
      <c r="AUL75" s="264"/>
      <c r="AUM75" s="264"/>
      <c r="AUN75" s="264"/>
      <c r="AUO75" s="264"/>
      <c r="AUP75" s="264"/>
      <c r="AUQ75" s="264"/>
      <c r="AUR75" s="264"/>
      <c r="AUS75" s="264"/>
      <c r="AUT75" s="264"/>
      <c r="AUU75" s="264"/>
      <c r="AUV75" s="264"/>
      <c r="AUW75" s="264"/>
      <c r="AUX75" s="264"/>
      <c r="AUY75" s="264"/>
      <c r="AUZ75" s="264"/>
      <c r="AVA75" s="264"/>
      <c r="AVB75" s="264"/>
      <c r="AVC75" s="264"/>
      <c r="AVD75" s="264"/>
      <c r="AVE75" s="264"/>
      <c r="AVF75" s="264"/>
      <c r="AVG75" s="264"/>
      <c r="AVH75" s="264"/>
      <c r="AVI75" s="264"/>
      <c r="AVJ75" s="264"/>
      <c r="AVK75" s="264"/>
      <c r="AVL75" s="264"/>
      <c r="AVM75" s="264"/>
      <c r="AVN75" s="264"/>
      <c r="AVO75" s="264"/>
      <c r="AVP75" s="264"/>
      <c r="AVQ75" s="264"/>
      <c r="AVR75" s="264"/>
      <c r="AVS75" s="264"/>
      <c r="AVT75" s="264"/>
      <c r="AVU75" s="264"/>
      <c r="AVV75" s="264"/>
      <c r="AVW75" s="264"/>
      <c r="AVX75" s="264"/>
      <c r="AVY75" s="264"/>
      <c r="AVZ75" s="264"/>
      <c r="AWA75" s="264"/>
      <c r="AWB75" s="264"/>
      <c r="AWC75" s="264"/>
      <c r="AWD75" s="264"/>
      <c r="AWE75" s="264"/>
      <c r="AWF75" s="264"/>
      <c r="AWG75" s="264"/>
      <c r="AWH75" s="264"/>
      <c r="AWI75" s="264"/>
      <c r="AWJ75" s="264"/>
      <c r="AWK75" s="264"/>
      <c r="AWL75" s="264"/>
      <c r="AWM75" s="264"/>
      <c r="AWN75" s="264"/>
      <c r="AWO75" s="264"/>
      <c r="AWP75" s="264"/>
      <c r="AWQ75" s="264"/>
      <c r="AWR75" s="264"/>
      <c r="AWS75" s="264"/>
      <c r="AWT75" s="264"/>
      <c r="AWU75" s="264"/>
      <c r="AWV75" s="264"/>
      <c r="AWW75" s="264"/>
      <c r="AWX75" s="264"/>
      <c r="AWY75" s="264"/>
      <c r="AWZ75" s="264"/>
      <c r="AXA75" s="264"/>
      <c r="AXB75" s="264"/>
      <c r="AXC75" s="264"/>
      <c r="AXD75" s="264"/>
      <c r="AXE75" s="264"/>
      <c r="AXF75" s="264"/>
      <c r="AXG75" s="264"/>
      <c r="AXH75" s="264"/>
      <c r="AXI75" s="264"/>
      <c r="AXJ75" s="264"/>
      <c r="AXK75" s="264"/>
      <c r="AXL75" s="264"/>
      <c r="AXM75" s="264"/>
      <c r="AXN75" s="264"/>
      <c r="AXO75" s="264"/>
      <c r="AXP75" s="264"/>
      <c r="AXQ75" s="264"/>
      <c r="AXR75" s="264"/>
      <c r="AXS75" s="264"/>
      <c r="AXT75" s="264"/>
      <c r="AXU75" s="264"/>
      <c r="AXV75" s="264"/>
      <c r="AXW75" s="264"/>
      <c r="AXX75" s="264"/>
      <c r="AXY75" s="264"/>
      <c r="AXZ75" s="264"/>
      <c r="AYA75" s="264"/>
      <c r="AYB75" s="264"/>
      <c r="AYC75" s="264"/>
      <c r="AYD75" s="264"/>
      <c r="AYE75" s="264"/>
      <c r="AYF75" s="264"/>
      <c r="AYG75" s="264"/>
      <c r="AYH75" s="264"/>
      <c r="AYI75" s="264"/>
      <c r="AYJ75" s="264"/>
      <c r="AYK75" s="264"/>
      <c r="AYL75" s="264"/>
      <c r="AYM75" s="264"/>
      <c r="AYN75" s="264"/>
      <c r="AYO75" s="264"/>
      <c r="AYP75" s="264"/>
      <c r="AYQ75" s="264"/>
      <c r="AYR75" s="264"/>
      <c r="AYS75" s="264"/>
      <c r="AYT75" s="264"/>
      <c r="AYU75" s="264"/>
      <c r="AYV75" s="264"/>
      <c r="AYW75" s="264"/>
      <c r="AYX75" s="264"/>
      <c r="AYY75" s="264"/>
      <c r="AYZ75" s="264"/>
      <c r="AZA75" s="264"/>
      <c r="AZB75" s="264"/>
      <c r="AZC75" s="264"/>
      <c r="AZD75" s="264"/>
      <c r="AZE75" s="264"/>
      <c r="AZF75" s="264"/>
      <c r="AZG75" s="264"/>
      <c r="AZH75" s="264"/>
      <c r="AZI75" s="264"/>
      <c r="AZJ75" s="264"/>
      <c r="AZK75" s="264"/>
      <c r="AZL75" s="264"/>
      <c r="AZM75" s="264"/>
      <c r="AZN75" s="264"/>
      <c r="AZO75" s="264"/>
      <c r="AZP75" s="264"/>
      <c r="AZQ75" s="264"/>
      <c r="AZR75" s="264"/>
      <c r="AZS75" s="264"/>
      <c r="AZT75" s="264"/>
      <c r="AZU75" s="264"/>
      <c r="AZV75" s="264"/>
      <c r="AZW75" s="264"/>
      <c r="AZX75" s="264"/>
      <c r="AZY75" s="264"/>
      <c r="AZZ75" s="264"/>
      <c r="BAA75" s="264"/>
      <c r="BAB75" s="264"/>
      <c r="BAC75" s="264"/>
      <c r="BAD75" s="264"/>
      <c r="BAE75" s="264"/>
      <c r="BAF75" s="264"/>
      <c r="BAG75" s="264"/>
      <c r="BAH75" s="264"/>
      <c r="BAI75" s="264"/>
      <c r="BAJ75" s="264"/>
      <c r="BAK75" s="264"/>
      <c r="BAL75" s="264"/>
      <c r="BAM75" s="264"/>
      <c r="BAN75" s="264"/>
      <c r="BAO75" s="264"/>
      <c r="BAP75" s="264"/>
      <c r="BAQ75" s="264"/>
      <c r="BAR75" s="264"/>
      <c r="BAS75" s="264"/>
      <c r="BAT75" s="264"/>
      <c r="BAU75" s="264"/>
      <c r="BAV75" s="264"/>
      <c r="BAW75" s="264"/>
      <c r="BAX75" s="264"/>
      <c r="BAY75" s="264"/>
      <c r="BAZ75" s="264"/>
      <c r="BBA75" s="264"/>
      <c r="BBB75" s="264"/>
      <c r="BBC75" s="264"/>
      <c r="BBD75" s="264"/>
      <c r="BBE75" s="264"/>
      <c r="BBF75" s="264"/>
      <c r="BBG75" s="264"/>
      <c r="BBH75" s="264"/>
      <c r="BBI75" s="264"/>
      <c r="BBJ75" s="264"/>
      <c r="BBK75" s="264"/>
      <c r="BBL75" s="264"/>
      <c r="BBM75" s="264"/>
      <c r="BBN75" s="264"/>
      <c r="BBO75" s="264"/>
      <c r="BBP75" s="264"/>
      <c r="BBQ75" s="264"/>
      <c r="BBR75" s="264"/>
      <c r="BBS75" s="264"/>
      <c r="BBT75" s="264"/>
      <c r="BBU75" s="264"/>
      <c r="BBV75" s="264"/>
      <c r="BBW75" s="264"/>
      <c r="BBX75" s="264"/>
      <c r="BBY75" s="264"/>
      <c r="BBZ75" s="264"/>
      <c r="BCA75" s="264"/>
      <c r="BCB75" s="264"/>
      <c r="BCC75" s="264"/>
      <c r="BCD75" s="264"/>
      <c r="BCE75" s="264"/>
      <c r="BCF75" s="264"/>
      <c r="BCG75" s="264"/>
      <c r="BCH75" s="264"/>
      <c r="BCI75" s="264"/>
      <c r="BCJ75" s="264"/>
      <c r="BCK75" s="264"/>
      <c r="BCL75" s="264"/>
      <c r="BCM75" s="264"/>
      <c r="BCN75" s="264"/>
      <c r="BCO75" s="264"/>
      <c r="BCP75" s="264"/>
      <c r="BCQ75" s="264"/>
      <c r="BCR75" s="264"/>
      <c r="BCS75" s="264"/>
      <c r="BCT75" s="264"/>
      <c r="BCU75" s="264"/>
      <c r="BCV75" s="264"/>
      <c r="BCW75" s="264"/>
      <c r="BCX75" s="264"/>
      <c r="BCY75" s="264"/>
      <c r="BCZ75" s="264"/>
      <c r="BDA75" s="264"/>
      <c r="BDB75" s="264"/>
      <c r="BDC75" s="264"/>
      <c r="BDD75" s="264"/>
      <c r="BDE75" s="264"/>
      <c r="BDF75" s="264"/>
      <c r="BDG75" s="264"/>
      <c r="BDH75" s="264"/>
      <c r="BDI75" s="264"/>
      <c r="BDJ75" s="264"/>
      <c r="BDK75" s="264"/>
      <c r="BDL75" s="264"/>
      <c r="BDM75" s="264"/>
      <c r="BDN75" s="264"/>
      <c r="BDO75" s="264"/>
      <c r="BDP75" s="264"/>
      <c r="BDQ75" s="264"/>
      <c r="BDR75" s="264"/>
      <c r="BDS75" s="264"/>
      <c r="BDT75" s="264"/>
      <c r="BDU75" s="264"/>
      <c r="BDV75" s="264"/>
      <c r="BDW75" s="264"/>
      <c r="BDX75" s="264"/>
      <c r="BDY75" s="264"/>
      <c r="BDZ75" s="264"/>
      <c r="BEA75" s="264"/>
      <c r="BEB75" s="264"/>
      <c r="BEC75" s="264"/>
      <c r="BED75" s="264"/>
      <c r="BEE75" s="264"/>
      <c r="BEF75" s="264"/>
      <c r="BEG75" s="264"/>
      <c r="BEH75" s="264"/>
      <c r="BEI75" s="264"/>
      <c r="BEJ75" s="264"/>
      <c r="BEK75" s="264"/>
      <c r="BEL75" s="264"/>
      <c r="BEM75" s="264"/>
      <c r="BEN75" s="264"/>
      <c r="BEO75" s="264"/>
      <c r="BEP75" s="264"/>
      <c r="BEQ75" s="264"/>
      <c r="BER75" s="264"/>
      <c r="BES75" s="264"/>
      <c r="BET75" s="264"/>
      <c r="BEU75" s="264"/>
      <c r="BEV75" s="264"/>
      <c r="BEW75" s="264"/>
      <c r="BEX75" s="264"/>
      <c r="BEY75" s="264"/>
      <c r="BEZ75" s="264"/>
      <c r="BFA75" s="264"/>
      <c r="BFB75" s="264"/>
      <c r="BFC75" s="264"/>
      <c r="BFD75" s="264"/>
      <c r="BFE75" s="264"/>
      <c r="BFF75" s="264"/>
      <c r="BFG75" s="264"/>
      <c r="BFH75" s="264"/>
      <c r="BFI75" s="264"/>
      <c r="BFJ75" s="264"/>
      <c r="BFK75" s="264"/>
      <c r="BFL75" s="264"/>
      <c r="BFM75" s="264"/>
      <c r="BFN75" s="264"/>
      <c r="BFO75" s="264"/>
      <c r="BFP75" s="264"/>
      <c r="BFQ75" s="264"/>
      <c r="BFR75" s="264"/>
      <c r="BFS75" s="264"/>
      <c r="BFT75" s="264"/>
      <c r="BFU75" s="264"/>
      <c r="BFV75" s="264"/>
      <c r="BFW75" s="264"/>
      <c r="BFX75" s="264"/>
      <c r="BFY75" s="264"/>
      <c r="BFZ75" s="264"/>
      <c r="BGA75" s="264"/>
      <c r="BGB75" s="264"/>
      <c r="BGC75" s="264"/>
      <c r="BGD75" s="264"/>
      <c r="BGE75" s="264"/>
      <c r="BGF75" s="264"/>
      <c r="BGG75" s="264"/>
      <c r="BGH75" s="264"/>
      <c r="BGI75" s="264"/>
      <c r="BGJ75" s="264"/>
      <c r="BGK75" s="264"/>
      <c r="BGL75" s="264"/>
      <c r="BGM75" s="264"/>
      <c r="BGN75" s="264"/>
      <c r="BGO75" s="264"/>
      <c r="BGP75" s="264"/>
      <c r="BGQ75" s="264"/>
      <c r="BGR75" s="264"/>
      <c r="BGS75" s="264"/>
      <c r="BGT75" s="264"/>
      <c r="BGU75" s="264"/>
      <c r="BGV75" s="264"/>
      <c r="BGW75" s="264"/>
      <c r="BGX75" s="264"/>
      <c r="BGY75" s="264"/>
      <c r="BGZ75" s="264"/>
      <c r="BHA75" s="264"/>
      <c r="BHB75" s="264"/>
      <c r="BHC75" s="264"/>
      <c r="BHD75" s="264"/>
      <c r="BHE75" s="264"/>
      <c r="BHF75" s="264"/>
      <c r="BHG75" s="264"/>
      <c r="BHH75" s="264"/>
      <c r="BHI75" s="264"/>
      <c r="BHJ75" s="264"/>
      <c r="BHK75" s="264"/>
      <c r="BHL75" s="264"/>
      <c r="BHM75" s="264"/>
      <c r="BHN75" s="264"/>
      <c r="BHO75" s="264"/>
      <c r="BHP75" s="264"/>
      <c r="BHQ75" s="264"/>
      <c r="BHR75" s="264"/>
      <c r="BHS75" s="264"/>
      <c r="BHT75" s="264"/>
      <c r="BHU75" s="264"/>
      <c r="BHV75" s="264"/>
      <c r="BHW75" s="264"/>
      <c r="BHX75" s="264"/>
      <c r="BHY75" s="264"/>
      <c r="BHZ75" s="264"/>
      <c r="BIA75" s="264"/>
      <c r="BIB75" s="264"/>
      <c r="BIC75" s="264"/>
      <c r="BID75" s="264"/>
      <c r="BIE75" s="264"/>
      <c r="BIF75" s="264"/>
      <c r="BIG75" s="264"/>
      <c r="BIH75" s="264"/>
      <c r="BII75" s="264"/>
      <c r="BIJ75" s="264"/>
      <c r="BIK75" s="264"/>
      <c r="BIL75" s="264"/>
      <c r="BIM75" s="264"/>
      <c r="BIN75" s="264"/>
      <c r="BIO75" s="264"/>
      <c r="BIP75" s="264"/>
      <c r="BIQ75" s="264"/>
      <c r="BIR75" s="264"/>
      <c r="BIS75" s="264"/>
      <c r="BIT75" s="264"/>
      <c r="BIU75" s="264"/>
      <c r="BIV75" s="264"/>
      <c r="BIW75" s="264"/>
      <c r="BIX75" s="264"/>
      <c r="BIY75" s="264"/>
      <c r="BIZ75" s="264"/>
      <c r="BJA75" s="264"/>
      <c r="BJB75" s="264"/>
      <c r="BJC75" s="264"/>
      <c r="BJD75" s="264"/>
      <c r="BJE75" s="264"/>
      <c r="BJF75" s="264"/>
      <c r="BJG75" s="264"/>
      <c r="BJH75" s="264"/>
      <c r="BJI75" s="264"/>
      <c r="BJJ75" s="264"/>
      <c r="BJK75" s="264"/>
      <c r="BJL75" s="264"/>
      <c r="BJM75" s="264"/>
      <c r="BJN75" s="264"/>
      <c r="BJO75" s="264"/>
      <c r="BJP75" s="264"/>
      <c r="BJQ75" s="264"/>
      <c r="BJR75" s="264"/>
      <c r="BJS75" s="264"/>
      <c r="BJT75" s="264"/>
      <c r="BJU75" s="264"/>
      <c r="BJV75" s="264"/>
      <c r="BJW75" s="264"/>
      <c r="BJX75" s="264"/>
      <c r="BJY75" s="264"/>
      <c r="BJZ75" s="264"/>
      <c r="BKA75" s="264"/>
      <c r="BKB75" s="264"/>
      <c r="BKC75" s="264"/>
      <c r="BKD75" s="264"/>
      <c r="BKE75" s="264"/>
      <c r="BKF75" s="264"/>
      <c r="BKG75" s="264"/>
      <c r="BKH75" s="264"/>
      <c r="BKI75" s="264"/>
      <c r="BKJ75" s="264"/>
      <c r="BKK75" s="264"/>
      <c r="BKL75" s="264"/>
      <c r="BKM75" s="264"/>
      <c r="BKN75" s="264"/>
      <c r="BKO75" s="264"/>
      <c r="BKP75" s="264"/>
      <c r="BKQ75" s="264"/>
      <c r="BKR75" s="264"/>
      <c r="BKS75" s="264"/>
      <c r="BKT75" s="264"/>
      <c r="BKU75" s="264"/>
      <c r="BKV75" s="264"/>
      <c r="BKW75" s="264"/>
      <c r="BKX75" s="264"/>
      <c r="BKY75" s="264"/>
      <c r="BKZ75" s="264"/>
      <c r="BLA75" s="264"/>
      <c r="BLB75" s="264"/>
      <c r="BLC75" s="264"/>
      <c r="BLD75" s="264"/>
      <c r="BLE75" s="264"/>
      <c r="BLF75" s="264"/>
      <c r="BLG75" s="264"/>
      <c r="BLH75" s="264"/>
      <c r="BLI75" s="264"/>
      <c r="BLJ75" s="264"/>
      <c r="BLK75" s="264"/>
      <c r="BLL75" s="264"/>
      <c r="BLM75" s="264"/>
      <c r="BLN75" s="264"/>
      <c r="BLO75" s="264"/>
      <c r="BLP75" s="264"/>
      <c r="BLQ75" s="264"/>
      <c r="BLR75" s="264"/>
      <c r="BLS75" s="264"/>
      <c r="BLT75" s="264"/>
      <c r="BLU75" s="264"/>
      <c r="BLV75" s="264"/>
      <c r="BLW75" s="264"/>
      <c r="BLX75" s="264"/>
      <c r="BLY75" s="264"/>
      <c r="BLZ75" s="264"/>
      <c r="BMA75" s="264"/>
      <c r="BMB75" s="264"/>
      <c r="BMC75" s="264"/>
      <c r="BMD75" s="264"/>
      <c r="BME75" s="264"/>
      <c r="BMF75" s="264"/>
      <c r="BMG75" s="264"/>
      <c r="BMH75" s="264"/>
      <c r="BMI75" s="264"/>
      <c r="BMJ75" s="264"/>
      <c r="BMK75" s="264"/>
      <c r="BML75" s="264"/>
      <c r="BMM75" s="264"/>
      <c r="BMN75" s="264"/>
      <c r="BMO75" s="264"/>
      <c r="BMP75" s="264"/>
      <c r="BMQ75" s="264"/>
      <c r="BMR75" s="264"/>
      <c r="BMS75" s="264"/>
      <c r="BMT75" s="264"/>
      <c r="BMU75" s="264"/>
      <c r="BMV75" s="264"/>
      <c r="BMW75" s="264"/>
      <c r="BMX75" s="264"/>
      <c r="BMY75" s="264"/>
      <c r="BMZ75" s="264"/>
      <c r="BNA75" s="264"/>
      <c r="BNB75" s="264"/>
      <c r="BNC75" s="264"/>
      <c r="BND75" s="264"/>
      <c r="BNE75" s="264"/>
      <c r="BNF75" s="264"/>
      <c r="BNG75" s="264"/>
      <c r="BNH75" s="264"/>
      <c r="BNI75" s="264"/>
      <c r="BNJ75" s="264"/>
      <c r="BNK75" s="264"/>
      <c r="BNL75" s="264"/>
      <c r="BNM75" s="264"/>
      <c r="BNN75" s="264"/>
      <c r="BNO75" s="264"/>
      <c r="BNP75" s="264"/>
      <c r="BNQ75" s="264"/>
      <c r="BNR75" s="264"/>
      <c r="BNS75" s="264"/>
      <c r="BNT75" s="264"/>
      <c r="BNU75" s="264"/>
      <c r="BNV75" s="264"/>
      <c r="BNW75" s="264"/>
      <c r="BNX75" s="264"/>
      <c r="BNY75" s="264"/>
      <c r="BNZ75" s="264"/>
      <c r="BOA75" s="264"/>
      <c r="BOB75" s="264"/>
      <c r="BOC75" s="264"/>
      <c r="BOD75" s="264"/>
      <c r="BOE75" s="264"/>
      <c r="BOF75" s="264"/>
      <c r="BOG75" s="264"/>
      <c r="BOH75" s="264"/>
      <c r="BOI75" s="264"/>
      <c r="BOJ75" s="264"/>
      <c r="BOK75" s="264"/>
      <c r="BOL75" s="264"/>
      <c r="BOM75" s="264"/>
      <c r="BON75" s="264"/>
      <c r="BOO75" s="264"/>
      <c r="BOP75" s="264"/>
      <c r="BOQ75" s="264"/>
      <c r="BOR75" s="264"/>
      <c r="BOS75" s="264"/>
      <c r="BOT75" s="264"/>
      <c r="BOU75" s="264"/>
      <c r="BOV75" s="264"/>
      <c r="BOW75" s="264"/>
      <c r="BOX75" s="264"/>
      <c r="BOY75" s="264"/>
      <c r="BOZ75" s="264"/>
      <c r="BPA75" s="264"/>
      <c r="BPB75" s="264"/>
      <c r="BPC75" s="264"/>
      <c r="BPD75" s="264"/>
      <c r="BPE75" s="264"/>
      <c r="BPF75" s="264"/>
      <c r="BPG75" s="264"/>
      <c r="BPH75" s="264"/>
      <c r="BPI75" s="264"/>
      <c r="BPJ75" s="264"/>
      <c r="BPK75" s="264"/>
      <c r="BPL75" s="264"/>
      <c r="BPM75" s="264"/>
      <c r="BPN75" s="264"/>
      <c r="BPO75" s="264"/>
      <c r="BPP75" s="264"/>
      <c r="BPQ75" s="264"/>
      <c r="BPR75" s="264"/>
      <c r="BPS75" s="264"/>
      <c r="BPT75" s="264"/>
      <c r="BPU75" s="264"/>
      <c r="BPV75" s="264"/>
      <c r="BPW75" s="264"/>
      <c r="BPX75" s="264"/>
      <c r="BPY75" s="264"/>
      <c r="BPZ75" s="264"/>
      <c r="BQA75" s="264"/>
      <c r="BQB75" s="264"/>
      <c r="BQC75" s="264"/>
      <c r="BQD75" s="264"/>
      <c r="BQE75" s="264"/>
      <c r="BQF75" s="264"/>
      <c r="BQG75" s="264"/>
      <c r="BQH75" s="264"/>
      <c r="BQI75" s="264"/>
      <c r="BQJ75" s="264"/>
      <c r="BQK75" s="264"/>
      <c r="BQL75" s="264"/>
      <c r="BQM75" s="264"/>
      <c r="BQN75" s="264"/>
      <c r="BQO75" s="264"/>
      <c r="BQP75" s="264"/>
      <c r="BQQ75" s="264"/>
      <c r="BQR75" s="264"/>
      <c r="BQS75" s="264"/>
      <c r="BQT75" s="264"/>
      <c r="BQU75" s="264"/>
      <c r="BQV75" s="264"/>
      <c r="BQW75" s="264"/>
      <c r="BQX75" s="264"/>
      <c r="BQY75" s="264"/>
      <c r="BQZ75" s="264"/>
      <c r="BRA75" s="264"/>
      <c r="BRB75" s="264"/>
      <c r="BRC75" s="264"/>
      <c r="BRD75" s="264"/>
      <c r="BRE75" s="264"/>
      <c r="BRF75" s="264"/>
      <c r="BRG75" s="264"/>
      <c r="BRH75" s="264"/>
      <c r="BRI75" s="264"/>
      <c r="BRJ75" s="264"/>
      <c r="BRK75" s="264"/>
      <c r="BRL75" s="264"/>
      <c r="BRM75" s="264"/>
      <c r="BRN75" s="264"/>
      <c r="BRO75" s="264"/>
      <c r="BRP75" s="264"/>
      <c r="BRQ75" s="264"/>
      <c r="BRR75" s="264"/>
      <c r="BRS75" s="264"/>
      <c r="BRT75" s="264"/>
      <c r="BRU75" s="264"/>
      <c r="BRV75" s="264"/>
      <c r="BRW75" s="264"/>
      <c r="BRX75" s="264"/>
      <c r="BRY75" s="264"/>
      <c r="BRZ75" s="264"/>
      <c r="BSA75" s="264"/>
      <c r="BSB75" s="264"/>
      <c r="BSC75" s="264"/>
      <c r="BSD75" s="264"/>
      <c r="BSE75" s="264"/>
      <c r="BSF75" s="264"/>
      <c r="BSG75" s="264"/>
      <c r="BSH75" s="264"/>
      <c r="BSI75" s="264"/>
      <c r="BSJ75" s="264"/>
      <c r="BSK75" s="264"/>
      <c r="BSL75" s="264"/>
      <c r="BSM75" s="264"/>
      <c r="BSN75" s="264"/>
      <c r="BSO75" s="264"/>
      <c r="BSP75" s="264"/>
      <c r="BSQ75" s="264"/>
      <c r="BSR75" s="264"/>
      <c r="BSS75" s="264"/>
      <c r="BST75" s="264"/>
      <c r="BSU75" s="264"/>
      <c r="BSV75" s="264"/>
      <c r="BSW75" s="264"/>
      <c r="BSX75" s="264"/>
      <c r="BSY75" s="264"/>
      <c r="BSZ75" s="264"/>
      <c r="BTA75" s="264"/>
      <c r="BTB75" s="264"/>
      <c r="BTC75" s="264"/>
      <c r="BTD75" s="264"/>
      <c r="BTE75" s="264"/>
      <c r="BTF75" s="264"/>
      <c r="BTG75" s="264"/>
      <c r="BTH75" s="264"/>
      <c r="BTI75" s="264"/>
      <c r="BTJ75" s="264"/>
      <c r="BTK75" s="264"/>
      <c r="BTL75" s="264"/>
      <c r="BTM75" s="264"/>
      <c r="BTN75" s="264"/>
      <c r="BTO75" s="264"/>
      <c r="BTP75" s="264"/>
      <c r="BTQ75" s="264"/>
      <c r="BTR75" s="264"/>
      <c r="BTS75" s="264"/>
      <c r="BTT75" s="264"/>
      <c r="BTU75" s="264"/>
      <c r="BTV75" s="264"/>
      <c r="BTW75" s="264"/>
      <c r="BTX75" s="264"/>
      <c r="BTY75" s="264"/>
      <c r="BTZ75" s="264"/>
      <c r="BUA75" s="264"/>
      <c r="BUB75" s="264"/>
      <c r="BUC75" s="264"/>
      <c r="BUD75" s="264"/>
      <c r="BUE75" s="264"/>
      <c r="BUF75" s="264"/>
      <c r="BUG75" s="264"/>
      <c r="BUH75" s="264"/>
      <c r="BUI75" s="264"/>
      <c r="BUJ75" s="264"/>
      <c r="BUK75" s="264"/>
      <c r="BUL75" s="264"/>
      <c r="BUM75" s="264"/>
      <c r="BUN75" s="264"/>
      <c r="BUO75" s="264"/>
      <c r="BUP75" s="264"/>
      <c r="BUQ75" s="264"/>
      <c r="BUR75" s="264"/>
      <c r="BUS75" s="264"/>
      <c r="BUT75" s="264"/>
      <c r="BUU75" s="264"/>
      <c r="BUV75" s="264"/>
      <c r="BUW75" s="264"/>
      <c r="BUX75" s="264"/>
      <c r="BUY75" s="264"/>
      <c r="BUZ75" s="264"/>
      <c r="BVA75" s="264"/>
      <c r="BVB75" s="264"/>
      <c r="BVC75" s="264"/>
      <c r="BVD75" s="264"/>
      <c r="BVE75" s="264"/>
      <c r="BVF75" s="264"/>
      <c r="BVG75" s="264"/>
      <c r="BVH75" s="264"/>
      <c r="BVI75" s="264"/>
      <c r="BVJ75" s="264"/>
      <c r="BVK75" s="264"/>
      <c r="BVL75" s="264"/>
      <c r="BVM75" s="264"/>
      <c r="BVN75" s="264"/>
      <c r="BVO75" s="264"/>
      <c r="BVP75" s="264"/>
      <c r="BVQ75" s="264"/>
      <c r="BVR75" s="264"/>
      <c r="BVS75" s="264"/>
      <c r="BVT75" s="264"/>
      <c r="BVU75" s="264"/>
      <c r="BVV75" s="264"/>
      <c r="BVW75" s="264"/>
      <c r="BVX75" s="264"/>
      <c r="BVY75" s="264"/>
      <c r="BVZ75" s="264"/>
      <c r="BWA75" s="264"/>
      <c r="BWB75" s="264"/>
      <c r="BWC75" s="264"/>
      <c r="BWD75" s="264"/>
      <c r="BWE75" s="264"/>
      <c r="BWF75" s="264"/>
      <c r="BWG75" s="264"/>
      <c r="BWH75" s="264"/>
      <c r="BWI75" s="264"/>
      <c r="BWJ75" s="264"/>
      <c r="BWK75" s="264"/>
      <c r="BWL75" s="264"/>
      <c r="BWM75" s="264"/>
      <c r="BWN75" s="264"/>
      <c r="BWO75" s="264"/>
      <c r="BWP75" s="264"/>
      <c r="BWQ75" s="264"/>
      <c r="BWR75" s="264"/>
      <c r="BWS75" s="264"/>
      <c r="BWT75" s="264"/>
      <c r="BWU75" s="264"/>
      <c r="BWV75" s="264"/>
      <c r="BWW75" s="264"/>
      <c r="BWX75" s="264"/>
      <c r="BWY75" s="264"/>
      <c r="BWZ75" s="264"/>
      <c r="BXA75" s="264"/>
      <c r="BXB75" s="264"/>
      <c r="BXC75" s="264"/>
      <c r="BXD75" s="264"/>
      <c r="BXE75" s="264"/>
      <c r="BXF75" s="264"/>
      <c r="BXG75" s="264"/>
      <c r="BXH75" s="264"/>
      <c r="BXI75" s="264"/>
      <c r="BXJ75" s="264"/>
      <c r="BXK75" s="264"/>
      <c r="BXL75" s="264"/>
      <c r="BXM75" s="264"/>
      <c r="BXN75" s="264"/>
      <c r="BXO75" s="264"/>
      <c r="BXP75" s="264"/>
      <c r="BXQ75" s="264"/>
      <c r="BXR75" s="264"/>
      <c r="BXS75" s="264"/>
      <c r="BXT75" s="264"/>
      <c r="BXU75" s="264"/>
      <c r="BXV75" s="264"/>
      <c r="BXW75" s="264"/>
      <c r="BXX75" s="264"/>
      <c r="BXY75" s="264"/>
      <c r="BXZ75" s="264"/>
      <c r="BYA75" s="264"/>
      <c r="BYB75" s="264"/>
      <c r="BYC75" s="264"/>
      <c r="BYD75" s="264"/>
      <c r="BYE75" s="264"/>
      <c r="BYF75" s="264"/>
      <c r="BYG75" s="264"/>
      <c r="BYH75" s="264"/>
      <c r="BYI75" s="264"/>
      <c r="BYJ75" s="264"/>
      <c r="BYK75" s="264"/>
      <c r="BYL75" s="264"/>
      <c r="BYM75" s="264"/>
      <c r="BYN75" s="264"/>
      <c r="BYO75" s="264"/>
      <c r="BYP75" s="264"/>
      <c r="BYQ75" s="264"/>
      <c r="BYR75" s="264"/>
      <c r="BYS75" s="264"/>
      <c r="BYT75" s="264"/>
      <c r="BYU75" s="264"/>
      <c r="BYV75" s="264"/>
      <c r="BYW75" s="264"/>
      <c r="BYX75" s="264"/>
      <c r="BYY75" s="264"/>
      <c r="BYZ75" s="264"/>
      <c r="BZA75" s="264"/>
      <c r="BZB75" s="264"/>
      <c r="BZC75" s="264"/>
      <c r="BZD75" s="264"/>
      <c r="BZE75" s="264"/>
      <c r="BZF75" s="264"/>
      <c r="BZG75" s="264"/>
      <c r="BZH75" s="264"/>
      <c r="BZI75" s="264"/>
      <c r="BZJ75" s="264"/>
      <c r="BZK75" s="264"/>
      <c r="BZL75" s="264"/>
      <c r="BZM75" s="264"/>
      <c r="BZN75" s="264"/>
      <c r="BZO75" s="264"/>
      <c r="BZP75" s="264"/>
      <c r="BZQ75" s="264"/>
      <c r="BZR75" s="264"/>
      <c r="BZS75" s="264"/>
      <c r="BZT75" s="264"/>
      <c r="BZU75" s="264"/>
      <c r="BZV75" s="264"/>
      <c r="BZW75" s="264"/>
      <c r="BZX75" s="264"/>
      <c r="BZY75" s="264"/>
      <c r="BZZ75" s="264"/>
      <c r="CAA75" s="264"/>
      <c r="CAB75" s="264"/>
      <c r="CAC75" s="264"/>
      <c r="CAD75" s="264"/>
      <c r="CAE75" s="264"/>
      <c r="CAF75" s="264"/>
      <c r="CAG75" s="264"/>
      <c r="CAH75" s="264"/>
      <c r="CAI75" s="264"/>
      <c r="CAJ75" s="264"/>
      <c r="CAK75" s="264"/>
      <c r="CAL75" s="264"/>
      <c r="CAM75" s="264"/>
      <c r="CAN75" s="264"/>
      <c r="CAO75" s="264"/>
      <c r="CAP75" s="264"/>
      <c r="CAQ75" s="264"/>
      <c r="CAR75" s="264"/>
      <c r="CAS75" s="264"/>
      <c r="CAT75" s="264"/>
      <c r="CAU75" s="264"/>
      <c r="CAV75" s="264"/>
      <c r="CAW75" s="264"/>
      <c r="CAX75" s="264"/>
      <c r="CAY75" s="264"/>
      <c r="CAZ75" s="264"/>
      <c r="CBA75" s="264"/>
      <c r="CBB75" s="264"/>
      <c r="CBC75" s="264"/>
      <c r="CBD75" s="264"/>
      <c r="CBE75" s="264"/>
      <c r="CBF75" s="264"/>
      <c r="CBG75" s="264"/>
      <c r="CBH75" s="264"/>
      <c r="CBI75" s="264"/>
      <c r="CBJ75" s="264"/>
      <c r="CBK75" s="264"/>
      <c r="CBL75" s="264"/>
      <c r="CBM75" s="264"/>
      <c r="CBN75" s="264"/>
      <c r="CBO75" s="264"/>
      <c r="CBP75" s="264"/>
      <c r="CBQ75" s="264"/>
      <c r="CBR75" s="264"/>
      <c r="CBS75" s="264"/>
      <c r="CBT75" s="264"/>
      <c r="CBU75" s="264"/>
      <c r="CBV75" s="264"/>
      <c r="CBW75" s="264"/>
      <c r="CBX75" s="264"/>
      <c r="CBY75" s="264"/>
      <c r="CBZ75" s="264"/>
      <c r="CCA75" s="264"/>
      <c r="CCB75" s="264"/>
      <c r="CCC75" s="264"/>
      <c r="CCD75" s="264"/>
      <c r="CCE75" s="264"/>
      <c r="CCF75" s="264"/>
      <c r="CCG75" s="264"/>
      <c r="CCH75" s="264"/>
      <c r="CCI75" s="264"/>
      <c r="CCJ75" s="264"/>
      <c r="CCK75" s="264"/>
      <c r="CCL75" s="264"/>
      <c r="CCM75" s="264"/>
      <c r="CCN75" s="264"/>
      <c r="CCO75" s="264"/>
      <c r="CCP75" s="264"/>
      <c r="CCQ75" s="264"/>
      <c r="CCR75" s="264"/>
      <c r="CCS75" s="264"/>
      <c r="CCT75" s="264"/>
      <c r="CCU75" s="264"/>
      <c r="CCV75" s="264"/>
      <c r="CCW75" s="264"/>
      <c r="CCX75" s="264"/>
      <c r="CCY75" s="264"/>
      <c r="CCZ75" s="264"/>
      <c r="CDA75" s="264"/>
      <c r="CDB75" s="264"/>
      <c r="CDC75" s="264"/>
      <c r="CDD75" s="264"/>
      <c r="CDE75" s="264"/>
      <c r="CDF75" s="264"/>
      <c r="CDG75" s="264"/>
      <c r="CDH75" s="264"/>
      <c r="CDI75" s="264"/>
      <c r="CDJ75" s="264"/>
      <c r="CDK75" s="264"/>
      <c r="CDL75" s="264"/>
      <c r="CDM75" s="264"/>
      <c r="CDN75" s="264"/>
      <c r="CDO75" s="264"/>
      <c r="CDP75" s="264"/>
      <c r="CDQ75" s="264"/>
      <c r="CDR75" s="264"/>
      <c r="CDS75" s="264"/>
      <c r="CDT75" s="264"/>
      <c r="CDU75" s="264"/>
      <c r="CDV75" s="264"/>
      <c r="CDW75" s="264"/>
      <c r="CDX75" s="264"/>
      <c r="CDY75" s="264"/>
      <c r="CDZ75" s="264"/>
      <c r="CEA75" s="264"/>
      <c r="CEB75" s="264"/>
      <c r="CEC75" s="264"/>
      <c r="CED75" s="264"/>
      <c r="CEE75" s="264"/>
      <c r="CEF75" s="264"/>
      <c r="CEG75" s="264"/>
      <c r="CEH75" s="264"/>
      <c r="CEI75" s="264"/>
      <c r="CEJ75" s="264"/>
      <c r="CEK75" s="264"/>
      <c r="CEL75" s="264"/>
      <c r="CEM75" s="264"/>
      <c r="CEN75" s="264"/>
      <c r="CEO75" s="264"/>
      <c r="CEP75" s="264"/>
      <c r="CEQ75" s="264"/>
      <c r="CER75" s="264"/>
      <c r="CES75" s="264"/>
      <c r="CET75" s="264"/>
      <c r="CEU75" s="264"/>
      <c r="CEV75" s="264"/>
      <c r="CEW75" s="264"/>
      <c r="CEX75" s="264"/>
      <c r="CEY75" s="264"/>
      <c r="CEZ75" s="264"/>
      <c r="CFA75" s="264"/>
      <c r="CFB75" s="264"/>
      <c r="CFC75" s="264"/>
      <c r="CFD75" s="264"/>
      <c r="CFE75" s="264"/>
      <c r="CFF75" s="264"/>
      <c r="CFG75" s="264"/>
      <c r="CFH75" s="264"/>
      <c r="CFI75" s="264"/>
      <c r="CFJ75" s="264"/>
      <c r="CFK75" s="264"/>
      <c r="CFL75" s="264"/>
      <c r="CFM75" s="264"/>
      <c r="CFN75" s="264"/>
      <c r="CFO75" s="264"/>
      <c r="CFP75" s="264"/>
      <c r="CFQ75" s="264"/>
      <c r="CFR75" s="264"/>
      <c r="CFS75" s="264"/>
      <c r="CFT75" s="264"/>
      <c r="CFU75" s="264"/>
      <c r="CFV75" s="264"/>
      <c r="CFW75" s="264"/>
      <c r="CFX75" s="264"/>
      <c r="CFY75" s="264"/>
      <c r="CFZ75" s="264"/>
      <c r="CGA75" s="264"/>
      <c r="CGB75" s="264"/>
      <c r="CGC75" s="264"/>
      <c r="CGD75" s="264"/>
      <c r="CGE75" s="264"/>
      <c r="CGF75" s="264"/>
      <c r="CGG75" s="264"/>
      <c r="CGH75" s="264"/>
      <c r="CGI75" s="264"/>
      <c r="CGJ75" s="264"/>
      <c r="CGK75" s="264"/>
      <c r="CGL75" s="264"/>
      <c r="CGM75" s="264"/>
      <c r="CGN75" s="264"/>
      <c r="CGO75" s="264"/>
      <c r="CGP75" s="264"/>
      <c r="CGQ75" s="264"/>
      <c r="CGR75" s="264"/>
      <c r="CGS75" s="264"/>
      <c r="CGT75" s="264"/>
      <c r="CGU75" s="264"/>
      <c r="CGV75" s="264"/>
      <c r="CGW75" s="264"/>
      <c r="CGX75" s="264"/>
      <c r="CGY75" s="264"/>
      <c r="CGZ75" s="264"/>
      <c r="CHA75" s="264"/>
      <c r="CHB75" s="264"/>
      <c r="CHC75" s="264"/>
      <c r="CHD75" s="264"/>
      <c r="CHE75" s="264"/>
      <c r="CHF75" s="264"/>
      <c r="CHG75" s="264"/>
      <c r="CHH75" s="264"/>
      <c r="CHI75" s="264"/>
      <c r="CHJ75" s="264"/>
      <c r="CHK75" s="264"/>
      <c r="CHL75" s="264"/>
      <c r="CHM75" s="264"/>
      <c r="CHN75" s="264"/>
      <c r="CHO75" s="264"/>
      <c r="CHP75" s="264"/>
      <c r="CHQ75" s="264"/>
      <c r="CHR75" s="264"/>
      <c r="CHS75" s="264"/>
      <c r="CHT75" s="264"/>
      <c r="CHU75" s="264"/>
      <c r="CHV75" s="264"/>
      <c r="CHW75" s="264"/>
      <c r="CHX75" s="264"/>
      <c r="CHY75" s="264"/>
      <c r="CHZ75" s="264"/>
      <c r="CIA75" s="264"/>
      <c r="CIB75" s="264"/>
      <c r="CIC75" s="264"/>
      <c r="CID75" s="264"/>
      <c r="CIE75" s="264"/>
      <c r="CIF75" s="264"/>
      <c r="CIG75" s="264"/>
      <c r="CIH75" s="264"/>
      <c r="CII75" s="264"/>
      <c r="CIJ75" s="264"/>
      <c r="CIK75" s="264"/>
      <c r="CIL75" s="264"/>
      <c r="CIM75" s="264"/>
      <c r="CIN75" s="264"/>
      <c r="CIO75" s="264"/>
      <c r="CIP75" s="264"/>
      <c r="CIQ75" s="264"/>
      <c r="CIR75" s="264"/>
      <c r="CIS75" s="264"/>
      <c r="CIT75" s="264"/>
      <c r="CIU75" s="264"/>
      <c r="CIV75" s="264"/>
      <c r="CIW75" s="264"/>
      <c r="CIX75" s="264"/>
      <c r="CIY75" s="264"/>
      <c r="CIZ75" s="264"/>
      <c r="CJA75" s="264"/>
      <c r="CJB75" s="264"/>
      <c r="CJC75" s="264"/>
      <c r="CJD75" s="264"/>
      <c r="CJE75" s="264"/>
      <c r="CJF75" s="264"/>
      <c r="CJG75" s="264"/>
      <c r="CJH75" s="264"/>
      <c r="CJI75" s="264"/>
      <c r="CJJ75" s="264"/>
      <c r="CJK75" s="264"/>
      <c r="CJL75" s="264"/>
      <c r="CJM75" s="264"/>
      <c r="CJN75" s="264"/>
      <c r="CJO75" s="264"/>
      <c r="CJP75" s="264"/>
      <c r="CJQ75" s="264"/>
      <c r="CJR75" s="264"/>
      <c r="CJS75" s="264"/>
      <c r="CJT75" s="264"/>
      <c r="CJU75" s="264"/>
      <c r="CJV75" s="264"/>
      <c r="CJW75" s="264"/>
      <c r="CJX75" s="264"/>
      <c r="CJY75" s="264"/>
      <c r="CJZ75" s="264"/>
      <c r="CKA75" s="264"/>
      <c r="CKB75" s="264"/>
      <c r="CKC75" s="264"/>
      <c r="CKD75" s="264"/>
      <c r="CKE75" s="264"/>
      <c r="CKF75" s="264"/>
      <c r="CKG75" s="264"/>
      <c r="CKH75" s="264"/>
      <c r="CKI75" s="264"/>
      <c r="CKJ75" s="264"/>
      <c r="CKK75" s="264"/>
      <c r="CKL75" s="264"/>
      <c r="CKM75" s="264"/>
      <c r="CKN75" s="264"/>
      <c r="CKO75" s="264"/>
      <c r="CKP75" s="264"/>
      <c r="CKQ75" s="264"/>
      <c r="CKR75" s="264"/>
      <c r="CKS75" s="264"/>
      <c r="CKT75" s="264"/>
      <c r="CKU75" s="264"/>
      <c r="CKV75" s="264"/>
      <c r="CKW75" s="264"/>
      <c r="CKX75" s="264"/>
      <c r="CKY75" s="264"/>
      <c r="CKZ75" s="264"/>
      <c r="CLA75" s="264"/>
      <c r="CLB75" s="264"/>
      <c r="CLC75" s="264"/>
      <c r="CLD75" s="264"/>
      <c r="CLE75" s="264"/>
      <c r="CLF75" s="264"/>
      <c r="CLG75" s="264"/>
      <c r="CLH75" s="264"/>
      <c r="CLI75" s="264"/>
      <c r="CLJ75" s="264"/>
      <c r="CLK75" s="264"/>
      <c r="CLL75" s="264"/>
      <c r="CLM75" s="264"/>
      <c r="CLN75" s="264"/>
      <c r="CLO75" s="264"/>
      <c r="CLP75" s="264"/>
      <c r="CLQ75" s="264"/>
      <c r="CLR75" s="264"/>
      <c r="CLS75" s="264"/>
      <c r="CLT75" s="264"/>
      <c r="CLU75" s="264"/>
      <c r="CLV75" s="264"/>
      <c r="CLW75" s="264"/>
      <c r="CLX75" s="264"/>
      <c r="CLY75" s="264"/>
      <c r="CLZ75" s="264"/>
      <c r="CMA75" s="264"/>
      <c r="CMB75" s="264"/>
      <c r="CMC75" s="264"/>
      <c r="CMD75" s="264"/>
      <c r="CME75" s="264"/>
      <c r="CMF75" s="264"/>
      <c r="CMG75" s="264"/>
      <c r="CMH75" s="264"/>
      <c r="CMI75" s="264"/>
      <c r="CMJ75" s="264"/>
      <c r="CMK75" s="264"/>
      <c r="CML75" s="264"/>
      <c r="CMM75" s="264"/>
      <c r="CMN75" s="264"/>
      <c r="CMO75" s="264"/>
      <c r="CMP75" s="264"/>
      <c r="CMQ75" s="264"/>
      <c r="CMR75" s="264"/>
      <c r="CMS75" s="264"/>
      <c r="CMT75" s="264"/>
      <c r="CMU75" s="264"/>
      <c r="CMV75" s="264"/>
      <c r="CMW75" s="264"/>
      <c r="CMX75" s="264"/>
      <c r="CMY75" s="264"/>
      <c r="CMZ75" s="264"/>
      <c r="CNA75" s="264"/>
      <c r="CNB75" s="264"/>
      <c r="CNC75" s="264"/>
      <c r="CND75" s="264"/>
      <c r="CNE75" s="264"/>
      <c r="CNF75" s="264"/>
      <c r="CNG75" s="264"/>
      <c r="CNH75" s="264"/>
      <c r="CNI75" s="264"/>
      <c r="CNJ75" s="264"/>
      <c r="CNK75" s="264"/>
      <c r="CNL75" s="264"/>
      <c r="CNM75" s="264"/>
      <c r="CNN75" s="264"/>
      <c r="CNO75" s="264"/>
      <c r="CNP75" s="264"/>
      <c r="CNQ75" s="264"/>
      <c r="CNR75" s="264"/>
      <c r="CNS75" s="264"/>
      <c r="CNT75" s="264"/>
      <c r="CNU75" s="264"/>
      <c r="CNV75" s="264"/>
      <c r="CNW75" s="264"/>
      <c r="CNX75" s="264"/>
      <c r="CNY75" s="264"/>
      <c r="CNZ75" s="264"/>
      <c r="COA75" s="264"/>
      <c r="COB75" s="264"/>
      <c r="COC75" s="264"/>
      <c r="COD75" s="264"/>
      <c r="COE75" s="264"/>
      <c r="COF75" s="264"/>
      <c r="COG75" s="264"/>
      <c r="COH75" s="264"/>
      <c r="COI75" s="264"/>
      <c r="COJ75" s="264"/>
      <c r="COK75" s="264"/>
      <c r="COL75" s="264"/>
      <c r="COM75" s="264"/>
      <c r="CON75" s="264"/>
      <c r="COO75" s="264"/>
      <c r="COP75" s="264"/>
      <c r="COQ75" s="264"/>
      <c r="COR75" s="264"/>
      <c r="COS75" s="264"/>
      <c r="COT75" s="264"/>
      <c r="COU75" s="264"/>
      <c r="COV75" s="264"/>
      <c r="COW75" s="264"/>
      <c r="COX75" s="264"/>
      <c r="COY75" s="264"/>
      <c r="COZ75" s="264"/>
      <c r="CPA75" s="264"/>
      <c r="CPB75" s="264"/>
      <c r="CPC75" s="264"/>
      <c r="CPD75" s="264"/>
      <c r="CPE75" s="264"/>
      <c r="CPF75" s="264"/>
      <c r="CPG75" s="264"/>
      <c r="CPH75" s="264"/>
      <c r="CPI75" s="264"/>
      <c r="CPJ75" s="264"/>
      <c r="CPK75" s="264"/>
      <c r="CPL75" s="264"/>
      <c r="CPM75" s="264"/>
      <c r="CPN75" s="264"/>
      <c r="CPO75" s="264"/>
      <c r="CPP75" s="264"/>
      <c r="CPQ75" s="264"/>
      <c r="CPR75" s="264"/>
      <c r="CPS75" s="264"/>
      <c r="CPT75" s="264"/>
      <c r="CPU75" s="264"/>
      <c r="CPV75" s="264"/>
      <c r="CPW75" s="264"/>
      <c r="CPX75" s="264"/>
      <c r="CPY75" s="264"/>
      <c r="CPZ75" s="264"/>
      <c r="CQA75" s="264"/>
      <c r="CQB75" s="264"/>
      <c r="CQC75" s="264"/>
      <c r="CQD75" s="264"/>
      <c r="CQE75" s="264"/>
      <c r="CQF75" s="264"/>
      <c r="CQG75" s="264"/>
      <c r="CQH75" s="264"/>
      <c r="CQI75" s="264"/>
      <c r="CQJ75" s="264"/>
      <c r="CQK75" s="264"/>
      <c r="CQL75" s="264"/>
      <c r="CQM75" s="264"/>
      <c r="CQN75" s="264"/>
      <c r="CQO75" s="264"/>
      <c r="CQP75" s="264"/>
      <c r="CQQ75" s="264"/>
      <c r="CQR75" s="264"/>
      <c r="CQS75" s="264"/>
      <c r="CQT75" s="264"/>
      <c r="CQU75" s="264"/>
      <c r="CQV75" s="264"/>
      <c r="CQW75" s="264"/>
      <c r="CQX75" s="264"/>
      <c r="CQY75" s="264"/>
      <c r="CQZ75" s="264"/>
      <c r="CRA75" s="264"/>
      <c r="CRB75" s="264"/>
      <c r="CRC75" s="264"/>
      <c r="CRD75" s="264"/>
      <c r="CRE75" s="264"/>
      <c r="CRF75" s="264"/>
      <c r="CRG75" s="264"/>
      <c r="CRH75" s="264"/>
      <c r="CRI75" s="264"/>
      <c r="CRJ75" s="264"/>
      <c r="CRK75" s="264"/>
      <c r="CRL75" s="264"/>
      <c r="CRM75" s="264"/>
      <c r="CRN75" s="264"/>
      <c r="CRO75" s="264"/>
      <c r="CRP75" s="264"/>
      <c r="CRQ75" s="264"/>
      <c r="CRR75" s="264"/>
      <c r="CRS75" s="264"/>
      <c r="CRT75" s="264"/>
      <c r="CRU75" s="264"/>
      <c r="CRV75" s="264"/>
      <c r="CRW75" s="264"/>
      <c r="CRX75" s="264"/>
      <c r="CRY75" s="264"/>
      <c r="CRZ75" s="264"/>
      <c r="CSA75" s="264"/>
      <c r="CSB75" s="264"/>
      <c r="CSC75" s="264"/>
      <c r="CSD75" s="264"/>
      <c r="CSE75" s="264"/>
      <c r="CSF75" s="264"/>
      <c r="CSG75" s="264"/>
      <c r="CSH75" s="264"/>
      <c r="CSI75" s="264"/>
      <c r="CSJ75" s="264"/>
      <c r="CSK75" s="264"/>
      <c r="CSL75" s="264"/>
      <c r="CSM75" s="264"/>
      <c r="CSN75" s="264"/>
      <c r="CSO75" s="264"/>
      <c r="CSP75" s="264"/>
      <c r="CSQ75" s="264"/>
      <c r="CSR75" s="264"/>
      <c r="CSS75" s="264"/>
      <c r="CST75" s="264"/>
      <c r="CSU75" s="264"/>
      <c r="CSV75" s="264"/>
      <c r="CSW75" s="264"/>
      <c r="CSX75" s="264"/>
      <c r="CSY75" s="264"/>
      <c r="CSZ75" s="264"/>
      <c r="CTA75" s="264"/>
      <c r="CTB75" s="264"/>
      <c r="CTC75" s="264"/>
      <c r="CTD75" s="264"/>
      <c r="CTE75" s="264"/>
      <c r="CTF75" s="264"/>
      <c r="CTG75" s="264"/>
      <c r="CTH75" s="264"/>
      <c r="CTI75" s="264"/>
      <c r="CTJ75" s="264"/>
      <c r="CTK75" s="264"/>
      <c r="CTL75" s="264"/>
      <c r="CTM75" s="264"/>
      <c r="CTN75" s="264"/>
      <c r="CTO75" s="264"/>
      <c r="CTP75" s="264"/>
      <c r="CTQ75" s="264"/>
      <c r="CTR75" s="264"/>
      <c r="CTS75" s="264"/>
      <c r="CTT75" s="264"/>
      <c r="CTU75" s="264"/>
      <c r="CTV75" s="264"/>
      <c r="CTW75" s="264"/>
      <c r="CTX75" s="264"/>
      <c r="CTY75" s="264"/>
      <c r="CTZ75" s="264"/>
      <c r="CUA75" s="264"/>
      <c r="CUB75" s="264"/>
      <c r="CUC75" s="264"/>
      <c r="CUD75" s="264"/>
      <c r="CUE75" s="264"/>
      <c r="CUF75" s="264"/>
      <c r="CUG75" s="264"/>
      <c r="CUH75" s="264"/>
      <c r="CUI75" s="264"/>
      <c r="CUJ75" s="264"/>
      <c r="CUK75" s="264"/>
      <c r="CUL75" s="264"/>
      <c r="CUM75" s="264"/>
      <c r="CUN75" s="264"/>
      <c r="CUO75" s="264"/>
      <c r="CUP75" s="264"/>
      <c r="CUQ75" s="264"/>
      <c r="CUR75" s="264"/>
      <c r="CUS75" s="264"/>
      <c r="CUT75" s="264"/>
      <c r="CUU75" s="264"/>
      <c r="CUV75" s="264"/>
      <c r="CUW75" s="264"/>
      <c r="CUX75" s="264"/>
      <c r="CUY75" s="264"/>
      <c r="CUZ75" s="264"/>
      <c r="CVA75" s="264"/>
      <c r="CVB75" s="264"/>
      <c r="CVC75" s="264"/>
      <c r="CVD75" s="264"/>
      <c r="CVE75" s="264"/>
      <c r="CVF75" s="264"/>
      <c r="CVG75" s="264"/>
      <c r="CVH75" s="264"/>
      <c r="CVI75" s="264"/>
      <c r="CVJ75" s="264"/>
      <c r="CVK75" s="264"/>
      <c r="CVL75" s="264"/>
      <c r="CVM75" s="264"/>
      <c r="CVN75" s="264"/>
      <c r="CVO75" s="264"/>
      <c r="CVP75" s="264"/>
      <c r="CVQ75" s="264"/>
      <c r="CVR75" s="264"/>
      <c r="CVS75" s="264"/>
      <c r="CVT75" s="264"/>
      <c r="CVU75" s="264"/>
      <c r="CVV75" s="264"/>
      <c r="CVW75" s="264"/>
      <c r="CVX75" s="264"/>
      <c r="CVY75" s="264"/>
      <c r="CVZ75" s="264"/>
      <c r="CWA75" s="264"/>
      <c r="CWB75" s="264"/>
      <c r="CWC75" s="264"/>
      <c r="CWD75" s="264"/>
      <c r="CWE75" s="264"/>
      <c r="CWF75" s="264"/>
      <c r="CWG75" s="264"/>
      <c r="CWH75" s="264"/>
      <c r="CWI75" s="264"/>
      <c r="CWJ75" s="264"/>
      <c r="CWK75" s="264"/>
      <c r="CWL75" s="264"/>
      <c r="CWM75" s="264"/>
      <c r="CWN75" s="264"/>
      <c r="CWO75" s="264"/>
      <c r="CWP75" s="264"/>
      <c r="CWQ75" s="264"/>
      <c r="CWR75" s="264"/>
      <c r="CWS75" s="264"/>
      <c r="CWT75" s="264"/>
      <c r="CWU75" s="264"/>
      <c r="CWV75" s="264"/>
      <c r="CWW75" s="264"/>
      <c r="CWX75" s="264"/>
      <c r="CWY75" s="264"/>
      <c r="CWZ75" s="264"/>
      <c r="CXA75" s="264"/>
      <c r="CXB75" s="264"/>
      <c r="CXC75" s="264"/>
      <c r="CXD75" s="264"/>
      <c r="CXE75" s="264"/>
      <c r="CXF75" s="264"/>
      <c r="CXG75" s="264"/>
      <c r="CXH75" s="264"/>
      <c r="CXI75" s="264"/>
      <c r="CXJ75" s="264"/>
      <c r="CXK75" s="264"/>
      <c r="CXL75" s="264"/>
      <c r="CXM75" s="264"/>
      <c r="CXN75" s="264"/>
      <c r="CXO75" s="264"/>
      <c r="CXP75" s="264"/>
      <c r="CXQ75" s="264"/>
      <c r="CXR75" s="264"/>
      <c r="CXS75" s="264"/>
      <c r="CXT75" s="264"/>
      <c r="CXU75" s="264"/>
      <c r="CXV75" s="264"/>
      <c r="CXW75" s="264"/>
      <c r="CXX75" s="264"/>
      <c r="CXY75" s="264"/>
      <c r="CXZ75" s="264"/>
      <c r="CYA75" s="264"/>
      <c r="CYB75" s="264"/>
      <c r="CYC75" s="264"/>
      <c r="CYD75" s="264"/>
      <c r="CYE75" s="264"/>
      <c r="CYF75" s="264"/>
      <c r="CYG75" s="264"/>
      <c r="CYH75" s="264"/>
      <c r="CYI75" s="264"/>
      <c r="CYJ75" s="264"/>
      <c r="CYK75" s="264"/>
      <c r="CYL75" s="264"/>
      <c r="CYM75" s="264"/>
      <c r="CYN75" s="264"/>
      <c r="CYO75" s="264"/>
      <c r="CYP75" s="264"/>
      <c r="CYQ75" s="264"/>
      <c r="CYR75" s="264"/>
      <c r="CYS75" s="264"/>
      <c r="CYT75" s="264"/>
      <c r="CYU75" s="264"/>
      <c r="CYV75" s="264"/>
      <c r="CYW75" s="264"/>
      <c r="CYX75" s="264"/>
      <c r="CYY75" s="264"/>
      <c r="CYZ75" s="264"/>
      <c r="CZA75" s="264"/>
      <c r="CZB75" s="264"/>
      <c r="CZC75" s="264"/>
      <c r="CZD75" s="264"/>
      <c r="CZE75" s="264"/>
      <c r="CZF75" s="264"/>
      <c r="CZG75" s="264"/>
      <c r="CZH75" s="264"/>
      <c r="CZI75" s="264"/>
      <c r="CZJ75" s="264"/>
      <c r="CZK75" s="264"/>
      <c r="CZL75" s="264"/>
      <c r="CZM75" s="264"/>
      <c r="CZN75" s="264"/>
      <c r="CZO75" s="264"/>
      <c r="CZP75" s="264"/>
      <c r="CZQ75" s="264"/>
      <c r="CZR75" s="264"/>
      <c r="CZS75" s="264"/>
      <c r="CZT75" s="264"/>
      <c r="CZU75" s="264"/>
      <c r="CZV75" s="264"/>
      <c r="CZW75" s="264"/>
      <c r="CZX75" s="264"/>
      <c r="CZY75" s="264"/>
      <c r="CZZ75" s="264"/>
      <c r="DAA75" s="264"/>
      <c r="DAB75" s="264"/>
      <c r="DAC75" s="264"/>
      <c r="DAD75" s="264"/>
      <c r="DAE75" s="264"/>
      <c r="DAF75" s="264"/>
      <c r="DAG75" s="264"/>
      <c r="DAH75" s="264"/>
      <c r="DAI75" s="264"/>
      <c r="DAJ75" s="264"/>
      <c r="DAK75" s="264"/>
      <c r="DAL75" s="264"/>
      <c r="DAM75" s="264"/>
      <c r="DAN75" s="264"/>
      <c r="DAO75" s="264"/>
      <c r="DAP75" s="264"/>
      <c r="DAQ75" s="264"/>
      <c r="DAR75" s="264"/>
      <c r="DAS75" s="264"/>
      <c r="DAT75" s="264"/>
      <c r="DAU75" s="264"/>
      <c r="DAV75" s="264"/>
      <c r="DAW75" s="264"/>
      <c r="DAX75" s="264"/>
      <c r="DAY75" s="264"/>
      <c r="DAZ75" s="264"/>
      <c r="DBA75" s="264"/>
      <c r="DBB75" s="264"/>
      <c r="DBC75" s="264"/>
      <c r="DBD75" s="264"/>
      <c r="DBE75" s="264"/>
      <c r="DBF75" s="264"/>
      <c r="DBG75" s="264"/>
      <c r="DBH75" s="264"/>
      <c r="DBI75" s="264"/>
      <c r="DBJ75" s="264"/>
      <c r="DBK75" s="264"/>
      <c r="DBL75" s="264"/>
      <c r="DBM75" s="264"/>
      <c r="DBN75" s="264"/>
      <c r="DBO75" s="264"/>
      <c r="DBP75" s="264"/>
      <c r="DBQ75" s="264"/>
      <c r="DBR75" s="264"/>
      <c r="DBS75" s="264"/>
      <c r="DBT75" s="264"/>
      <c r="DBU75" s="264"/>
      <c r="DBV75" s="264"/>
      <c r="DBW75" s="264"/>
      <c r="DBX75" s="264"/>
      <c r="DBY75" s="264"/>
      <c r="DBZ75" s="264"/>
      <c r="DCA75" s="264"/>
      <c r="DCB75" s="264"/>
      <c r="DCC75" s="264"/>
      <c r="DCD75" s="264"/>
      <c r="DCE75" s="264"/>
      <c r="DCF75" s="264"/>
      <c r="DCG75" s="264"/>
      <c r="DCH75" s="264"/>
      <c r="DCI75" s="264"/>
      <c r="DCJ75" s="264"/>
      <c r="DCK75" s="264"/>
      <c r="DCL75" s="264"/>
      <c r="DCM75" s="264"/>
      <c r="DCN75" s="264"/>
      <c r="DCO75" s="264"/>
      <c r="DCP75" s="264"/>
      <c r="DCQ75" s="264"/>
      <c r="DCR75" s="264"/>
      <c r="DCS75" s="264"/>
      <c r="DCT75" s="264"/>
      <c r="DCU75" s="264"/>
      <c r="DCV75" s="264"/>
      <c r="DCW75" s="264"/>
      <c r="DCX75" s="264"/>
      <c r="DCY75" s="264"/>
      <c r="DCZ75" s="264"/>
      <c r="DDA75" s="264"/>
      <c r="DDB75" s="264"/>
      <c r="DDC75" s="264"/>
      <c r="DDD75" s="264"/>
      <c r="DDE75" s="264"/>
      <c r="DDF75" s="264"/>
      <c r="DDG75" s="264"/>
      <c r="DDH75" s="264"/>
      <c r="DDI75" s="264"/>
      <c r="DDJ75" s="264"/>
      <c r="DDK75" s="264"/>
      <c r="DDL75" s="264"/>
      <c r="DDM75" s="264"/>
      <c r="DDN75" s="264"/>
      <c r="DDO75" s="264"/>
      <c r="DDP75" s="264"/>
      <c r="DDQ75" s="264"/>
      <c r="DDR75" s="264"/>
      <c r="DDS75" s="264"/>
      <c r="DDT75" s="264"/>
      <c r="DDU75" s="264"/>
      <c r="DDV75" s="264"/>
      <c r="DDW75" s="264"/>
      <c r="DDX75" s="264"/>
      <c r="DDY75" s="264"/>
      <c r="DDZ75" s="264"/>
      <c r="DEA75" s="264"/>
      <c r="DEB75" s="264"/>
      <c r="DEC75" s="264"/>
      <c r="DED75" s="264"/>
      <c r="DEE75" s="264"/>
      <c r="DEF75" s="264"/>
      <c r="DEG75" s="264"/>
      <c r="DEH75" s="264"/>
      <c r="DEI75" s="264"/>
      <c r="DEJ75" s="264"/>
      <c r="DEK75" s="264"/>
      <c r="DEL75" s="264"/>
      <c r="DEM75" s="264"/>
      <c r="DEN75" s="264"/>
      <c r="DEO75" s="264"/>
      <c r="DEP75" s="264"/>
      <c r="DEQ75" s="264"/>
      <c r="DER75" s="264"/>
      <c r="DES75" s="264"/>
      <c r="DET75" s="264"/>
      <c r="DEU75" s="264"/>
      <c r="DEV75" s="264"/>
      <c r="DEW75" s="264"/>
      <c r="DEX75" s="264"/>
      <c r="DEY75" s="264"/>
      <c r="DEZ75" s="264"/>
      <c r="DFA75" s="264"/>
      <c r="DFB75" s="264"/>
      <c r="DFC75" s="264"/>
      <c r="DFD75" s="264"/>
      <c r="DFE75" s="264"/>
      <c r="DFF75" s="264"/>
      <c r="DFG75" s="264"/>
      <c r="DFH75" s="264"/>
      <c r="DFI75" s="264"/>
      <c r="DFJ75" s="264"/>
      <c r="DFK75" s="264"/>
      <c r="DFL75" s="264"/>
      <c r="DFM75" s="264"/>
      <c r="DFN75" s="264"/>
      <c r="DFO75" s="264"/>
      <c r="DFP75" s="264"/>
      <c r="DFQ75" s="264"/>
      <c r="DFR75" s="264"/>
      <c r="DFS75" s="264"/>
      <c r="DFT75" s="264"/>
      <c r="DFU75" s="264"/>
      <c r="DFV75" s="264"/>
      <c r="DFW75" s="264"/>
      <c r="DFX75" s="264"/>
      <c r="DFY75" s="264"/>
      <c r="DFZ75" s="264"/>
      <c r="DGA75" s="264"/>
      <c r="DGB75" s="264"/>
      <c r="DGC75" s="264"/>
      <c r="DGD75" s="264"/>
      <c r="DGE75" s="264"/>
      <c r="DGF75" s="264"/>
      <c r="DGG75" s="264"/>
      <c r="DGH75" s="264"/>
      <c r="DGI75" s="264"/>
      <c r="DGJ75" s="264"/>
      <c r="DGK75" s="264"/>
      <c r="DGL75" s="264"/>
      <c r="DGM75" s="264"/>
      <c r="DGN75" s="264"/>
      <c r="DGO75" s="264"/>
      <c r="DGP75" s="264"/>
      <c r="DGQ75" s="264"/>
      <c r="DGR75" s="264"/>
      <c r="DGS75" s="264"/>
      <c r="DGT75" s="264"/>
      <c r="DGU75" s="264"/>
      <c r="DGV75" s="264"/>
      <c r="DGW75" s="264"/>
      <c r="DGX75" s="264"/>
      <c r="DGY75" s="264"/>
      <c r="DGZ75" s="264"/>
      <c r="DHA75" s="264"/>
      <c r="DHB75" s="264"/>
      <c r="DHC75" s="264"/>
      <c r="DHD75" s="264"/>
      <c r="DHE75" s="264"/>
      <c r="DHF75" s="264"/>
      <c r="DHG75" s="264"/>
      <c r="DHH75" s="264"/>
      <c r="DHI75" s="264"/>
      <c r="DHJ75" s="264"/>
      <c r="DHK75" s="264"/>
      <c r="DHL75" s="264"/>
      <c r="DHM75" s="264"/>
      <c r="DHN75" s="264"/>
      <c r="DHO75" s="264"/>
      <c r="DHP75" s="264"/>
      <c r="DHQ75" s="264"/>
      <c r="DHR75" s="264"/>
      <c r="DHS75" s="264"/>
      <c r="DHT75" s="264"/>
      <c r="DHU75" s="264"/>
      <c r="DHV75" s="264"/>
      <c r="DHW75" s="264"/>
      <c r="DHX75" s="264"/>
      <c r="DHY75" s="264"/>
      <c r="DHZ75" s="264"/>
      <c r="DIA75" s="264"/>
      <c r="DIB75" s="264"/>
      <c r="DIC75" s="264"/>
      <c r="DID75" s="264"/>
      <c r="DIE75" s="264"/>
      <c r="DIF75" s="264"/>
      <c r="DIG75" s="264"/>
      <c r="DIH75" s="264"/>
      <c r="DII75" s="264"/>
      <c r="DIJ75" s="264"/>
      <c r="DIK75" s="264"/>
      <c r="DIL75" s="264"/>
      <c r="DIM75" s="264"/>
      <c r="DIN75" s="264"/>
      <c r="DIO75" s="264"/>
      <c r="DIP75" s="264"/>
      <c r="DIQ75" s="264"/>
      <c r="DIR75" s="264"/>
      <c r="DIS75" s="264"/>
      <c r="DIT75" s="264"/>
      <c r="DIU75" s="264"/>
      <c r="DIV75" s="264"/>
      <c r="DIW75" s="264"/>
      <c r="DIX75" s="264"/>
      <c r="DIY75" s="264"/>
      <c r="DIZ75" s="264"/>
      <c r="DJA75" s="264"/>
      <c r="DJB75" s="264"/>
      <c r="DJC75" s="264"/>
      <c r="DJD75" s="264"/>
      <c r="DJE75" s="264"/>
      <c r="DJF75" s="264"/>
      <c r="DJG75" s="264"/>
      <c r="DJH75" s="264"/>
      <c r="DJI75" s="264"/>
      <c r="DJJ75" s="264"/>
      <c r="DJK75" s="264"/>
      <c r="DJL75" s="264"/>
      <c r="DJM75" s="264"/>
      <c r="DJN75" s="264"/>
      <c r="DJO75" s="264"/>
      <c r="DJP75" s="264"/>
      <c r="DJQ75" s="264"/>
      <c r="DJR75" s="264"/>
      <c r="DJS75" s="264"/>
      <c r="DJT75" s="264"/>
      <c r="DJU75" s="264"/>
      <c r="DJV75" s="264"/>
      <c r="DJW75" s="264"/>
      <c r="DJX75" s="264"/>
      <c r="DJY75" s="264"/>
      <c r="DJZ75" s="264"/>
      <c r="DKA75" s="264"/>
      <c r="DKB75" s="264"/>
      <c r="DKC75" s="264"/>
      <c r="DKD75" s="264"/>
      <c r="DKE75" s="264"/>
      <c r="DKF75" s="264"/>
      <c r="DKG75" s="264"/>
      <c r="DKH75" s="264"/>
      <c r="DKI75" s="264"/>
      <c r="DKJ75" s="264"/>
      <c r="DKK75" s="264"/>
      <c r="DKL75" s="264"/>
      <c r="DKM75" s="264"/>
      <c r="DKN75" s="264"/>
      <c r="DKO75" s="264"/>
      <c r="DKP75" s="264"/>
      <c r="DKQ75" s="264"/>
      <c r="DKR75" s="264"/>
      <c r="DKS75" s="264"/>
      <c r="DKT75" s="264"/>
      <c r="DKU75" s="264"/>
      <c r="DKV75" s="264"/>
      <c r="DKW75" s="264"/>
      <c r="DKX75" s="264"/>
      <c r="DKY75" s="264"/>
      <c r="DKZ75" s="264"/>
      <c r="DLA75" s="264"/>
      <c r="DLB75" s="264"/>
      <c r="DLC75" s="264"/>
      <c r="DLD75" s="264"/>
      <c r="DLE75" s="264"/>
      <c r="DLF75" s="264"/>
      <c r="DLG75" s="264"/>
      <c r="DLH75" s="264"/>
      <c r="DLI75" s="264"/>
      <c r="DLJ75" s="264"/>
      <c r="DLK75" s="264"/>
      <c r="DLL75" s="264"/>
      <c r="DLM75" s="264"/>
      <c r="DLN75" s="264"/>
      <c r="DLO75" s="264"/>
      <c r="DLP75" s="264"/>
      <c r="DLQ75" s="264"/>
      <c r="DLR75" s="264"/>
      <c r="DLS75" s="264"/>
      <c r="DLT75" s="264"/>
      <c r="DLU75" s="264"/>
      <c r="DLV75" s="264"/>
      <c r="DLW75" s="264"/>
      <c r="DLX75" s="264"/>
      <c r="DLY75" s="264"/>
      <c r="DLZ75" s="264"/>
      <c r="DMA75" s="264"/>
      <c r="DMB75" s="264"/>
      <c r="DMC75" s="264"/>
      <c r="DMD75" s="264"/>
      <c r="DME75" s="264"/>
      <c r="DMF75" s="264"/>
      <c r="DMG75" s="264"/>
      <c r="DMH75" s="264"/>
      <c r="DMI75" s="264"/>
      <c r="DMJ75" s="264"/>
      <c r="DMK75" s="264"/>
      <c r="DML75" s="264"/>
      <c r="DMM75" s="264"/>
      <c r="DMN75" s="264"/>
      <c r="DMO75" s="264"/>
      <c r="DMP75" s="264"/>
      <c r="DMQ75" s="264"/>
      <c r="DMR75" s="264"/>
      <c r="DMS75" s="264"/>
      <c r="DMT75" s="264"/>
      <c r="DMU75" s="264"/>
      <c r="DMV75" s="264"/>
      <c r="DMW75" s="264"/>
      <c r="DMX75" s="264"/>
      <c r="DMY75" s="264"/>
      <c r="DMZ75" s="264"/>
      <c r="DNA75" s="264"/>
      <c r="DNB75" s="264"/>
      <c r="DNC75" s="264"/>
      <c r="DND75" s="264"/>
      <c r="DNE75" s="264"/>
      <c r="DNF75" s="264"/>
      <c r="DNG75" s="264"/>
      <c r="DNH75" s="264"/>
      <c r="DNI75" s="264"/>
      <c r="DNJ75" s="264"/>
      <c r="DNK75" s="264"/>
      <c r="DNL75" s="264"/>
      <c r="DNM75" s="264"/>
      <c r="DNN75" s="264"/>
      <c r="DNO75" s="264"/>
      <c r="DNP75" s="264"/>
      <c r="DNQ75" s="264"/>
      <c r="DNR75" s="264"/>
      <c r="DNS75" s="264"/>
      <c r="DNT75" s="264"/>
      <c r="DNU75" s="264"/>
      <c r="DNV75" s="264"/>
      <c r="DNW75" s="264"/>
      <c r="DNX75" s="264"/>
      <c r="DNY75" s="264"/>
      <c r="DNZ75" s="264"/>
      <c r="DOA75" s="264"/>
      <c r="DOB75" s="264"/>
      <c r="DOC75" s="264"/>
      <c r="DOD75" s="264"/>
      <c r="DOE75" s="264"/>
      <c r="DOF75" s="264"/>
      <c r="DOG75" s="264"/>
      <c r="DOH75" s="264"/>
      <c r="DOI75" s="264"/>
      <c r="DOJ75" s="264"/>
      <c r="DOK75" s="264"/>
      <c r="DOL75" s="264"/>
      <c r="DOM75" s="264"/>
      <c r="DON75" s="264"/>
      <c r="DOO75" s="264"/>
      <c r="DOP75" s="264"/>
      <c r="DOQ75" s="264"/>
      <c r="DOR75" s="264"/>
      <c r="DOS75" s="264"/>
      <c r="DOT75" s="264"/>
      <c r="DOU75" s="264"/>
      <c r="DOV75" s="264"/>
      <c r="DOW75" s="264"/>
      <c r="DOX75" s="264"/>
      <c r="DOY75" s="264"/>
      <c r="DOZ75" s="264"/>
      <c r="DPA75" s="264"/>
      <c r="DPB75" s="264"/>
      <c r="DPC75" s="264"/>
      <c r="DPD75" s="264"/>
      <c r="DPE75" s="264"/>
      <c r="DPF75" s="264"/>
      <c r="DPG75" s="264"/>
      <c r="DPH75" s="264"/>
      <c r="DPI75" s="264"/>
      <c r="DPJ75" s="264"/>
      <c r="DPK75" s="264"/>
      <c r="DPL75" s="264"/>
      <c r="DPM75" s="264"/>
      <c r="DPN75" s="264"/>
      <c r="DPO75" s="264"/>
      <c r="DPP75" s="264"/>
      <c r="DPQ75" s="264"/>
      <c r="DPR75" s="264"/>
      <c r="DPS75" s="264"/>
      <c r="DPT75" s="264"/>
      <c r="DPU75" s="264"/>
      <c r="DPV75" s="264"/>
      <c r="DPW75" s="264"/>
      <c r="DPX75" s="264"/>
      <c r="DPY75" s="264"/>
      <c r="DPZ75" s="264"/>
      <c r="DQA75" s="264"/>
      <c r="DQB75" s="264"/>
      <c r="DQC75" s="264"/>
      <c r="DQD75" s="264"/>
      <c r="DQE75" s="264"/>
      <c r="DQF75" s="264"/>
      <c r="DQG75" s="264"/>
      <c r="DQH75" s="264"/>
      <c r="DQI75" s="264"/>
      <c r="DQJ75" s="264"/>
      <c r="DQK75" s="264"/>
      <c r="DQL75" s="264"/>
      <c r="DQM75" s="264"/>
      <c r="DQN75" s="264"/>
      <c r="DQO75" s="264"/>
      <c r="DQP75" s="264"/>
      <c r="DQQ75" s="264"/>
      <c r="DQR75" s="264"/>
      <c r="DQS75" s="264"/>
      <c r="DQT75" s="264"/>
      <c r="DQU75" s="264"/>
      <c r="DQV75" s="264"/>
      <c r="DQW75" s="264"/>
      <c r="DQX75" s="264"/>
      <c r="DQY75" s="264"/>
      <c r="DQZ75" s="264"/>
      <c r="DRA75" s="264"/>
      <c r="DRB75" s="264"/>
      <c r="DRC75" s="264"/>
      <c r="DRD75" s="264"/>
      <c r="DRE75" s="264"/>
      <c r="DRF75" s="264"/>
      <c r="DRG75" s="264"/>
      <c r="DRH75" s="264"/>
      <c r="DRI75" s="264"/>
      <c r="DRJ75" s="264"/>
      <c r="DRK75" s="264"/>
      <c r="DRL75" s="264"/>
      <c r="DRM75" s="264"/>
      <c r="DRN75" s="264"/>
      <c r="DRO75" s="264"/>
      <c r="DRP75" s="264"/>
      <c r="DRQ75" s="264"/>
      <c r="DRR75" s="264"/>
      <c r="DRS75" s="264"/>
      <c r="DRT75" s="264"/>
      <c r="DRU75" s="264"/>
      <c r="DRV75" s="264"/>
      <c r="DRW75" s="264"/>
      <c r="DRX75" s="264"/>
      <c r="DRY75" s="264"/>
      <c r="DRZ75" s="264"/>
      <c r="DSA75" s="264"/>
      <c r="DSB75" s="264"/>
      <c r="DSC75" s="264"/>
      <c r="DSD75" s="264"/>
      <c r="DSE75" s="264"/>
      <c r="DSF75" s="264"/>
      <c r="DSG75" s="264"/>
      <c r="DSH75" s="264"/>
      <c r="DSI75" s="264"/>
      <c r="DSJ75" s="264"/>
      <c r="DSK75" s="264"/>
      <c r="DSL75" s="264"/>
      <c r="DSM75" s="264"/>
      <c r="DSN75" s="264"/>
      <c r="DSO75" s="264"/>
      <c r="DSP75" s="264"/>
      <c r="DSQ75" s="264"/>
      <c r="DSR75" s="264"/>
      <c r="DSS75" s="264"/>
      <c r="DST75" s="264"/>
      <c r="DSU75" s="264"/>
      <c r="DSV75" s="264"/>
      <c r="DSW75" s="264"/>
      <c r="DSX75" s="264"/>
      <c r="DSY75" s="264"/>
      <c r="DSZ75" s="264"/>
      <c r="DTA75" s="264"/>
      <c r="DTB75" s="264"/>
      <c r="DTC75" s="264"/>
      <c r="DTD75" s="264"/>
      <c r="DTE75" s="264"/>
      <c r="DTF75" s="264"/>
      <c r="DTG75" s="264"/>
      <c r="DTH75" s="264"/>
      <c r="DTI75" s="264"/>
      <c r="DTJ75" s="264"/>
      <c r="DTK75" s="264"/>
      <c r="DTL75" s="264"/>
      <c r="DTM75" s="264"/>
      <c r="DTN75" s="264"/>
      <c r="DTO75" s="264"/>
      <c r="DTP75" s="264"/>
      <c r="DTQ75" s="264"/>
      <c r="DTR75" s="264"/>
      <c r="DTS75" s="264"/>
      <c r="DTT75" s="264"/>
      <c r="DTU75" s="264"/>
      <c r="DTV75" s="264"/>
      <c r="DTW75" s="264"/>
      <c r="DTX75" s="264"/>
      <c r="DTY75" s="264"/>
      <c r="DTZ75" s="264"/>
      <c r="DUA75" s="264"/>
      <c r="DUB75" s="264"/>
      <c r="DUC75" s="264"/>
      <c r="DUD75" s="264"/>
      <c r="DUE75" s="264"/>
      <c r="DUF75" s="264"/>
      <c r="DUG75" s="264"/>
      <c r="DUH75" s="264"/>
      <c r="DUI75" s="264"/>
      <c r="DUJ75" s="264"/>
      <c r="DUK75" s="264"/>
      <c r="DUL75" s="264"/>
      <c r="DUM75" s="264"/>
      <c r="DUN75" s="264"/>
      <c r="DUO75" s="264"/>
      <c r="DUP75" s="264"/>
      <c r="DUQ75" s="264"/>
      <c r="DUR75" s="264"/>
      <c r="DUS75" s="264"/>
      <c r="DUT75" s="264"/>
      <c r="DUU75" s="264"/>
      <c r="DUV75" s="264"/>
      <c r="DUW75" s="264"/>
      <c r="DUX75" s="264"/>
      <c r="DUY75" s="264"/>
      <c r="DUZ75" s="264"/>
      <c r="DVA75" s="264"/>
      <c r="DVB75" s="264"/>
      <c r="DVC75" s="264"/>
      <c r="DVD75" s="264"/>
      <c r="DVE75" s="264"/>
      <c r="DVF75" s="264"/>
      <c r="DVG75" s="264"/>
      <c r="DVH75" s="264"/>
      <c r="DVI75" s="264"/>
      <c r="DVJ75" s="264"/>
      <c r="DVK75" s="264"/>
      <c r="DVL75" s="264"/>
      <c r="DVM75" s="264"/>
      <c r="DVN75" s="264"/>
      <c r="DVO75" s="264"/>
      <c r="DVP75" s="264"/>
      <c r="DVQ75" s="264"/>
      <c r="DVR75" s="264"/>
      <c r="DVS75" s="264"/>
      <c r="DVT75" s="264"/>
      <c r="DVU75" s="264"/>
      <c r="DVV75" s="264"/>
      <c r="DVW75" s="264"/>
      <c r="DVX75" s="264"/>
      <c r="DVY75" s="264"/>
      <c r="DVZ75" s="264"/>
      <c r="DWA75" s="264"/>
      <c r="DWB75" s="264"/>
      <c r="DWC75" s="264"/>
      <c r="DWD75" s="264"/>
      <c r="DWE75" s="264"/>
      <c r="DWF75" s="264"/>
      <c r="DWG75" s="264"/>
      <c r="DWH75" s="264"/>
      <c r="DWI75" s="264"/>
      <c r="DWJ75" s="264"/>
      <c r="DWK75" s="264"/>
      <c r="DWL75" s="264"/>
      <c r="DWM75" s="264"/>
      <c r="DWN75" s="264"/>
      <c r="DWO75" s="264"/>
      <c r="DWP75" s="264"/>
      <c r="DWQ75" s="264"/>
      <c r="DWR75" s="264"/>
      <c r="DWS75" s="264"/>
      <c r="DWT75" s="264"/>
      <c r="DWU75" s="264"/>
      <c r="DWV75" s="264"/>
      <c r="DWW75" s="264"/>
      <c r="DWX75" s="264"/>
      <c r="DWY75" s="264"/>
      <c r="DWZ75" s="264"/>
      <c r="DXA75" s="264"/>
      <c r="DXB75" s="264"/>
      <c r="DXC75" s="264"/>
      <c r="DXD75" s="264"/>
      <c r="DXE75" s="264"/>
      <c r="DXF75" s="264"/>
      <c r="DXG75" s="264"/>
      <c r="DXH75" s="264"/>
      <c r="DXI75" s="264"/>
      <c r="DXJ75" s="264"/>
      <c r="DXK75" s="264"/>
      <c r="DXL75" s="264"/>
      <c r="DXM75" s="264"/>
      <c r="DXN75" s="264"/>
      <c r="DXO75" s="264"/>
      <c r="DXP75" s="264"/>
      <c r="DXQ75" s="264"/>
      <c r="DXR75" s="264"/>
      <c r="DXS75" s="264"/>
      <c r="DXT75" s="264"/>
      <c r="DXU75" s="264"/>
      <c r="DXV75" s="264"/>
      <c r="DXW75" s="264"/>
      <c r="DXX75" s="264"/>
      <c r="DXY75" s="264"/>
      <c r="DXZ75" s="264"/>
      <c r="DYA75" s="264"/>
      <c r="DYB75" s="264"/>
      <c r="DYC75" s="264"/>
      <c r="DYD75" s="264"/>
      <c r="DYE75" s="264"/>
      <c r="DYF75" s="264"/>
      <c r="DYG75" s="264"/>
      <c r="DYH75" s="264"/>
      <c r="DYI75" s="264"/>
      <c r="DYJ75" s="264"/>
      <c r="DYK75" s="264"/>
      <c r="DYL75" s="264"/>
      <c r="DYM75" s="264"/>
      <c r="DYN75" s="264"/>
      <c r="DYO75" s="264"/>
      <c r="DYP75" s="264"/>
      <c r="DYQ75" s="264"/>
      <c r="DYR75" s="264"/>
      <c r="DYS75" s="264"/>
      <c r="DYT75" s="264"/>
      <c r="DYU75" s="264"/>
      <c r="DYV75" s="264"/>
      <c r="DYW75" s="264"/>
      <c r="DYX75" s="264"/>
      <c r="DYY75" s="264"/>
      <c r="DYZ75" s="264"/>
      <c r="DZA75" s="264"/>
      <c r="DZB75" s="264"/>
      <c r="DZC75" s="264"/>
      <c r="DZD75" s="264"/>
      <c r="DZE75" s="264"/>
      <c r="DZF75" s="264"/>
      <c r="DZG75" s="264"/>
      <c r="DZH75" s="264"/>
      <c r="DZI75" s="264"/>
      <c r="DZJ75" s="264"/>
      <c r="DZK75" s="264"/>
      <c r="DZL75" s="264"/>
      <c r="DZM75" s="264"/>
      <c r="DZN75" s="264"/>
      <c r="DZO75" s="264"/>
      <c r="DZP75" s="264"/>
      <c r="DZQ75" s="264"/>
      <c r="DZR75" s="264"/>
      <c r="DZS75" s="264"/>
      <c r="DZT75" s="264"/>
      <c r="DZU75" s="264"/>
      <c r="DZV75" s="264"/>
      <c r="DZW75" s="264"/>
      <c r="DZX75" s="264"/>
      <c r="DZY75" s="264"/>
      <c r="DZZ75" s="264"/>
      <c r="EAA75" s="264"/>
      <c r="EAB75" s="264"/>
      <c r="EAC75" s="264"/>
      <c r="EAD75" s="264"/>
      <c r="EAE75" s="264"/>
      <c r="EAF75" s="264"/>
      <c r="EAG75" s="264"/>
      <c r="EAH75" s="264"/>
      <c r="EAI75" s="264"/>
      <c r="EAJ75" s="264"/>
      <c r="EAK75" s="264"/>
      <c r="EAL75" s="264"/>
      <c r="EAM75" s="264"/>
      <c r="EAN75" s="264"/>
      <c r="EAO75" s="264"/>
      <c r="EAP75" s="264"/>
      <c r="EAQ75" s="264"/>
      <c r="EAR75" s="264"/>
      <c r="EAS75" s="264"/>
      <c r="EAT75" s="264"/>
      <c r="EAU75" s="264"/>
      <c r="EAV75" s="264"/>
      <c r="EAW75" s="264"/>
      <c r="EAX75" s="264"/>
      <c r="EAY75" s="264"/>
      <c r="EAZ75" s="264"/>
      <c r="EBA75" s="264"/>
      <c r="EBB75" s="264"/>
      <c r="EBC75" s="264"/>
      <c r="EBD75" s="264"/>
      <c r="EBE75" s="264"/>
      <c r="EBF75" s="264"/>
      <c r="EBG75" s="264"/>
      <c r="EBH75" s="264"/>
      <c r="EBI75" s="264"/>
      <c r="EBJ75" s="264"/>
      <c r="EBK75" s="264"/>
      <c r="EBL75" s="264"/>
      <c r="EBM75" s="264"/>
      <c r="EBN75" s="264"/>
      <c r="EBO75" s="264"/>
      <c r="EBP75" s="264"/>
      <c r="EBQ75" s="264"/>
      <c r="EBR75" s="264"/>
      <c r="EBS75" s="264"/>
      <c r="EBT75" s="264"/>
      <c r="EBU75" s="264"/>
      <c r="EBV75" s="264"/>
      <c r="EBW75" s="264"/>
      <c r="EBX75" s="264"/>
      <c r="EBY75" s="264"/>
      <c r="EBZ75" s="264"/>
      <c r="ECA75" s="264"/>
      <c r="ECB75" s="264"/>
      <c r="ECC75" s="264"/>
      <c r="ECD75" s="264"/>
      <c r="ECE75" s="264"/>
      <c r="ECF75" s="264"/>
      <c r="ECG75" s="264"/>
      <c r="ECH75" s="264"/>
      <c r="ECI75" s="264"/>
      <c r="ECJ75" s="264"/>
      <c r="ECK75" s="264"/>
      <c r="ECL75" s="264"/>
      <c r="ECM75" s="264"/>
      <c r="ECN75" s="264"/>
      <c r="ECO75" s="264"/>
      <c r="ECP75" s="264"/>
      <c r="ECQ75" s="264"/>
      <c r="ECR75" s="264"/>
      <c r="ECS75" s="264"/>
      <c r="ECT75" s="264"/>
      <c r="ECU75" s="264"/>
      <c r="ECV75" s="264"/>
      <c r="ECW75" s="264"/>
      <c r="ECX75" s="264"/>
      <c r="ECY75" s="264"/>
      <c r="ECZ75" s="264"/>
      <c r="EDA75" s="264"/>
      <c r="EDB75" s="264"/>
      <c r="EDC75" s="264"/>
      <c r="EDD75" s="264"/>
      <c r="EDE75" s="264"/>
      <c r="EDF75" s="264"/>
      <c r="EDG75" s="264"/>
      <c r="EDH75" s="264"/>
      <c r="EDI75" s="264"/>
      <c r="EDJ75" s="264"/>
      <c r="EDK75" s="264"/>
      <c r="EDL75" s="264"/>
      <c r="EDM75" s="264"/>
      <c r="EDN75" s="264"/>
      <c r="EDO75" s="264"/>
      <c r="EDP75" s="264"/>
      <c r="EDQ75" s="264"/>
      <c r="EDR75" s="264"/>
      <c r="EDS75" s="264"/>
      <c r="EDT75" s="264"/>
      <c r="EDU75" s="264"/>
      <c r="EDV75" s="264"/>
      <c r="EDW75" s="264"/>
      <c r="EDX75" s="264"/>
      <c r="EDY75" s="264"/>
      <c r="EDZ75" s="264"/>
      <c r="EEA75" s="264"/>
      <c r="EEB75" s="264"/>
      <c r="EEC75" s="264"/>
      <c r="EED75" s="264"/>
      <c r="EEE75" s="264"/>
      <c r="EEF75" s="264"/>
      <c r="EEG75" s="264"/>
      <c r="EEH75" s="264"/>
      <c r="EEI75" s="264"/>
      <c r="EEJ75" s="264"/>
      <c r="EEK75" s="264"/>
      <c r="EEL75" s="264"/>
      <c r="EEM75" s="264"/>
      <c r="EEN75" s="264"/>
      <c r="EEO75" s="264"/>
      <c r="EEP75" s="264"/>
      <c r="EEQ75" s="264"/>
      <c r="EER75" s="264"/>
      <c r="EES75" s="264"/>
      <c r="EET75" s="264"/>
      <c r="EEU75" s="264"/>
      <c r="EEV75" s="264"/>
      <c r="EEW75" s="264"/>
      <c r="EEX75" s="264"/>
      <c r="EEY75" s="264"/>
      <c r="EEZ75" s="264"/>
      <c r="EFA75" s="264"/>
      <c r="EFB75" s="264"/>
      <c r="EFC75" s="264"/>
      <c r="EFD75" s="264"/>
      <c r="EFE75" s="264"/>
      <c r="EFF75" s="264"/>
      <c r="EFG75" s="264"/>
      <c r="EFH75" s="264"/>
      <c r="EFI75" s="264"/>
      <c r="EFJ75" s="264"/>
      <c r="EFK75" s="264"/>
      <c r="EFL75" s="264"/>
      <c r="EFM75" s="264"/>
      <c r="EFN75" s="264"/>
      <c r="EFO75" s="264"/>
      <c r="EFP75" s="264"/>
      <c r="EFQ75" s="264"/>
      <c r="EFR75" s="264"/>
      <c r="EFS75" s="264"/>
      <c r="EFT75" s="264"/>
      <c r="EFU75" s="264"/>
      <c r="EFV75" s="264"/>
      <c r="EFW75" s="264"/>
      <c r="EFX75" s="264"/>
      <c r="EFY75" s="264"/>
      <c r="EFZ75" s="264"/>
      <c r="EGA75" s="264"/>
      <c r="EGB75" s="264"/>
      <c r="EGC75" s="264"/>
      <c r="EGD75" s="264"/>
      <c r="EGE75" s="264"/>
      <c r="EGF75" s="264"/>
      <c r="EGG75" s="264"/>
      <c r="EGH75" s="264"/>
      <c r="EGI75" s="264"/>
      <c r="EGJ75" s="264"/>
      <c r="EGK75" s="264"/>
      <c r="EGL75" s="264"/>
      <c r="EGM75" s="264"/>
      <c r="EGN75" s="264"/>
      <c r="EGO75" s="264"/>
      <c r="EGP75" s="264"/>
      <c r="EGQ75" s="264"/>
      <c r="EGR75" s="264"/>
      <c r="EGS75" s="264"/>
      <c r="EGT75" s="264"/>
      <c r="EGU75" s="264"/>
      <c r="EGV75" s="264"/>
      <c r="EGW75" s="264"/>
      <c r="EGX75" s="264"/>
      <c r="EGY75" s="264"/>
      <c r="EGZ75" s="264"/>
      <c r="EHA75" s="264"/>
      <c r="EHB75" s="264"/>
      <c r="EHC75" s="264"/>
      <c r="EHD75" s="264"/>
      <c r="EHE75" s="264"/>
      <c r="EHF75" s="264"/>
      <c r="EHG75" s="264"/>
      <c r="EHH75" s="264"/>
      <c r="EHI75" s="264"/>
      <c r="EHJ75" s="264"/>
      <c r="EHK75" s="264"/>
      <c r="EHL75" s="264"/>
      <c r="EHM75" s="264"/>
      <c r="EHN75" s="264"/>
      <c r="EHO75" s="264"/>
      <c r="EHP75" s="264"/>
      <c r="EHQ75" s="264"/>
      <c r="EHR75" s="264"/>
      <c r="EHS75" s="264"/>
      <c r="EHT75" s="264"/>
      <c r="EHU75" s="264"/>
      <c r="EHV75" s="264"/>
      <c r="EHW75" s="264"/>
      <c r="EHX75" s="264"/>
      <c r="EHY75" s="264"/>
      <c r="EHZ75" s="264"/>
      <c r="EIA75" s="264"/>
      <c r="EIB75" s="264"/>
      <c r="EIC75" s="264"/>
      <c r="EID75" s="264"/>
      <c r="EIE75" s="264"/>
      <c r="EIF75" s="264"/>
      <c r="EIG75" s="264"/>
      <c r="EIH75" s="264"/>
      <c r="EII75" s="264"/>
      <c r="EIJ75" s="264"/>
      <c r="EIK75" s="264"/>
      <c r="EIL75" s="264"/>
      <c r="EIM75" s="264"/>
      <c r="EIN75" s="264"/>
      <c r="EIO75" s="264"/>
      <c r="EIP75" s="264"/>
      <c r="EIQ75" s="264"/>
      <c r="EIR75" s="264"/>
      <c r="EIS75" s="264"/>
      <c r="EIT75" s="264"/>
      <c r="EIU75" s="264"/>
      <c r="EIV75" s="264"/>
      <c r="EIW75" s="264"/>
      <c r="EIX75" s="264"/>
      <c r="EIY75" s="264"/>
      <c r="EIZ75" s="264"/>
      <c r="EJA75" s="264"/>
      <c r="EJB75" s="264"/>
      <c r="EJC75" s="264"/>
      <c r="EJD75" s="264"/>
      <c r="EJE75" s="264"/>
      <c r="EJF75" s="264"/>
      <c r="EJG75" s="264"/>
      <c r="EJH75" s="264"/>
      <c r="EJI75" s="264"/>
      <c r="EJJ75" s="264"/>
      <c r="EJK75" s="264"/>
      <c r="EJL75" s="264"/>
      <c r="EJM75" s="264"/>
      <c r="EJN75" s="264"/>
      <c r="EJO75" s="264"/>
      <c r="EJP75" s="264"/>
      <c r="EJQ75" s="264"/>
      <c r="EJR75" s="264"/>
      <c r="EJS75" s="264"/>
      <c r="EJT75" s="264"/>
      <c r="EJU75" s="264"/>
      <c r="EJV75" s="264"/>
      <c r="EJW75" s="264"/>
      <c r="EJX75" s="264"/>
      <c r="EJY75" s="264"/>
      <c r="EJZ75" s="264"/>
      <c r="EKA75" s="264"/>
      <c r="EKB75" s="264"/>
      <c r="EKC75" s="264"/>
      <c r="EKD75" s="264"/>
      <c r="EKE75" s="264"/>
      <c r="EKF75" s="264"/>
      <c r="EKG75" s="264"/>
      <c r="EKH75" s="264"/>
      <c r="EKI75" s="264"/>
      <c r="EKJ75" s="264"/>
      <c r="EKK75" s="264"/>
      <c r="EKL75" s="264"/>
      <c r="EKM75" s="264"/>
      <c r="EKN75" s="264"/>
      <c r="EKO75" s="264"/>
      <c r="EKP75" s="264"/>
      <c r="EKQ75" s="264"/>
      <c r="EKR75" s="264"/>
      <c r="EKS75" s="264"/>
      <c r="EKT75" s="264"/>
      <c r="EKU75" s="264"/>
      <c r="EKV75" s="264"/>
      <c r="EKW75" s="264"/>
      <c r="EKX75" s="264"/>
      <c r="EKY75" s="264"/>
      <c r="EKZ75" s="264"/>
      <c r="ELA75" s="264"/>
      <c r="ELB75" s="264"/>
      <c r="ELC75" s="264"/>
      <c r="ELD75" s="264"/>
      <c r="ELE75" s="264"/>
      <c r="ELF75" s="264"/>
      <c r="ELG75" s="264"/>
      <c r="ELH75" s="264"/>
      <c r="ELI75" s="264"/>
      <c r="ELJ75" s="264"/>
      <c r="ELK75" s="264"/>
      <c r="ELL75" s="264"/>
      <c r="ELM75" s="264"/>
      <c r="ELN75" s="264"/>
      <c r="ELO75" s="264"/>
      <c r="ELP75" s="264"/>
      <c r="ELQ75" s="264"/>
      <c r="ELR75" s="264"/>
      <c r="ELS75" s="264"/>
      <c r="ELT75" s="264"/>
      <c r="ELU75" s="264"/>
      <c r="ELV75" s="264"/>
      <c r="ELW75" s="264"/>
      <c r="ELX75" s="264"/>
      <c r="ELY75" s="264"/>
      <c r="ELZ75" s="264"/>
      <c r="EMA75" s="264"/>
      <c r="EMB75" s="264"/>
      <c r="EMC75" s="264"/>
      <c r="EMD75" s="264"/>
      <c r="EME75" s="264"/>
      <c r="EMF75" s="264"/>
      <c r="EMG75" s="264"/>
      <c r="EMH75" s="264"/>
      <c r="EMI75" s="264"/>
      <c r="EMJ75" s="264"/>
      <c r="EMK75" s="264"/>
      <c r="EML75" s="264"/>
      <c r="EMM75" s="264"/>
      <c r="EMN75" s="264"/>
      <c r="EMO75" s="264"/>
      <c r="EMP75" s="264"/>
      <c r="EMQ75" s="264"/>
      <c r="EMR75" s="264"/>
      <c r="EMS75" s="264"/>
      <c r="EMT75" s="264"/>
      <c r="EMU75" s="264"/>
      <c r="EMV75" s="264"/>
      <c r="EMW75" s="264"/>
      <c r="EMX75" s="264"/>
      <c r="EMY75" s="264"/>
      <c r="EMZ75" s="264"/>
      <c r="ENA75" s="264"/>
      <c r="ENB75" s="264"/>
      <c r="ENC75" s="264"/>
      <c r="END75" s="264"/>
      <c r="ENE75" s="264"/>
      <c r="ENF75" s="264"/>
      <c r="ENG75" s="264"/>
      <c r="ENH75" s="264"/>
      <c r="ENI75" s="264"/>
      <c r="ENJ75" s="264"/>
      <c r="ENK75" s="264"/>
      <c r="ENL75" s="264"/>
      <c r="ENM75" s="264"/>
      <c r="ENN75" s="264"/>
      <c r="ENO75" s="264"/>
      <c r="ENP75" s="264"/>
      <c r="ENQ75" s="264"/>
      <c r="ENR75" s="264"/>
      <c r="ENS75" s="264"/>
      <c r="ENT75" s="264"/>
      <c r="ENU75" s="264"/>
      <c r="ENV75" s="264"/>
      <c r="ENW75" s="264"/>
      <c r="ENX75" s="264"/>
      <c r="ENY75" s="264"/>
      <c r="ENZ75" s="264"/>
      <c r="EOA75" s="264"/>
      <c r="EOB75" s="264"/>
      <c r="EOC75" s="264"/>
      <c r="EOD75" s="264"/>
      <c r="EOE75" s="264"/>
      <c r="EOF75" s="264"/>
      <c r="EOG75" s="264"/>
      <c r="EOH75" s="264"/>
      <c r="EOI75" s="264"/>
      <c r="EOJ75" s="264"/>
      <c r="EOK75" s="264"/>
      <c r="EOL75" s="264"/>
      <c r="EOM75" s="264"/>
      <c r="EON75" s="264"/>
      <c r="EOO75" s="264"/>
      <c r="EOP75" s="264"/>
      <c r="EOQ75" s="264"/>
      <c r="EOR75" s="264"/>
      <c r="EOS75" s="264"/>
      <c r="EOT75" s="264"/>
      <c r="EOU75" s="264"/>
      <c r="EOV75" s="264"/>
      <c r="EOW75" s="264"/>
      <c r="EOX75" s="264"/>
      <c r="EOY75" s="264"/>
      <c r="EOZ75" s="264"/>
      <c r="EPA75" s="264"/>
      <c r="EPB75" s="264"/>
      <c r="EPC75" s="264"/>
      <c r="EPD75" s="264"/>
      <c r="EPE75" s="264"/>
      <c r="EPF75" s="264"/>
      <c r="EPG75" s="264"/>
      <c r="EPH75" s="264"/>
      <c r="EPI75" s="264"/>
      <c r="EPJ75" s="264"/>
      <c r="EPK75" s="264"/>
      <c r="EPL75" s="264"/>
      <c r="EPM75" s="264"/>
      <c r="EPN75" s="264"/>
      <c r="EPO75" s="264"/>
      <c r="EPP75" s="264"/>
      <c r="EPQ75" s="264"/>
      <c r="EPR75" s="264"/>
      <c r="EPS75" s="264"/>
      <c r="EPT75" s="264"/>
      <c r="EPU75" s="264"/>
      <c r="EPV75" s="264"/>
      <c r="EPW75" s="264"/>
      <c r="EPX75" s="264"/>
      <c r="EPY75" s="264"/>
      <c r="EPZ75" s="264"/>
      <c r="EQA75" s="264"/>
      <c r="EQB75" s="264"/>
      <c r="EQC75" s="264"/>
      <c r="EQD75" s="264"/>
      <c r="EQE75" s="264"/>
      <c r="EQF75" s="264"/>
      <c r="EQG75" s="264"/>
      <c r="EQH75" s="264"/>
      <c r="EQI75" s="264"/>
      <c r="EQJ75" s="264"/>
      <c r="EQK75" s="264"/>
      <c r="EQL75" s="264"/>
      <c r="EQM75" s="264"/>
      <c r="EQN75" s="264"/>
      <c r="EQO75" s="264"/>
      <c r="EQP75" s="264"/>
      <c r="EQQ75" s="264"/>
      <c r="EQR75" s="264"/>
      <c r="EQS75" s="264"/>
      <c r="EQT75" s="264"/>
      <c r="EQU75" s="264"/>
      <c r="EQV75" s="264"/>
      <c r="EQW75" s="264"/>
      <c r="EQX75" s="264"/>
      <c r="EQY75" s="264"/>
      <c r="EQZ75" s="264"/>
      <c r="ERA75" s="264"/>
      <c r="ERB75" s="264"/>
      <c r="ERC75" s="264"/>
      <c r="ERD75" s="264"/>
      <c r="ERE75" s="264"/>
      <c r="ERF75" s="264"/>
      <c r="ERG75" s="264"/>
      <c r="ERH75" s="264"/>
      <c r="ERI75" s="264"/>
      <c r="ERJ75" s="264"/>
      <c r="ERK75" s="264"/>
      <c r="ERL75" s="264"/>
      <c r="ERM75" s="264"/>
      <c r="ERN75" s="264"/>
      <c r="ERO75" s="264"/>
      <c r="ERP75" s="264"/>
      <c r="ERQ75" s="264"/>
      <c r="ERR75" s="264"/>
      <c r="ERS75" s="264"/>
      <c r="ERT75" s="264"/>
      <c r="ERU75" s="264"/>
      <c r="ERV75" s="264"/>
      <c r="ERW75" s="264"/>
      <c r="ERX75" s="264"/>
      <c r="ERY75" s="264"/>
      <c r="ERZ75" s="264"/>
      <c r="ESA75" s="264"/>
      <c r="ESB75" s="264"/>
      <c r="ESC75" s="264"/>
      <c r="ESD75" s="264"/>
      <c r="ESE75" s="264"/>
      <c r="ESF75" s="264"/>
      <c r="ESG75" s="264"/>
      <c r="ESH75" s="264"/>
      <c r="ESI75" s="264"/>
      <c r="ESJ75" s="264"/>
      <c r="ESK75" s="264"/>
      <c r="ESL75" s="264"/>
      <c r="ESM75" s="264"/>
      <c r="ESN75" s="264"/>
      <c r="ESO75" s="264"/>
      <c r="ESP75" s="264"/>
      <c r="ESQ75" s="264"/>
      <c r="ESR75" s="264"/>
      <c r="ESS75" s="264"/>
      <c r="EST75" s="264"/>
      <c r="ESU75" s="264"/>
      <c r="ESV75" s="264"/>
      <c r="ESW75" s="264"/>
      <c r="ESX75" s="264"/>
      <c r="ESY75" s="264"/>
      <c r="ESZ75" s="264"/>
      <c r="ETA75" s="264"/>
      <c r="ETB75" s="264"/>
      <c r="ETC75" s="264"/>
      <c r="ETD75" s="264"/>
      <c r="ETE75" s="264"/>
      <c r="ETF75" s="264"/>
      <c r="ETG75" s="264"/>
      <c r="ETH75" s="264"/>
      <c r="ETI75" s="264"/>
      <c r="ETJ75" s="264"/>
      <c r="ETK75" s="264"/>
      <c r="ETL75" s="264"/>
      <c r="ETM75" s="264"/>
      <c r="ETN75" s="264"/>
      <c r="ETO75" s="264"/>
      <c r="ETP75" s="264"/>
      <c r="ETQ75" s="264"/>
      <c r="ETR75" s="264"/>
      <c r="ETS75" s="264"/>
      <c r="ETT75" s="264"/>
      <c r="ETU75" s="264"/>
      <c r="ETV75" s="264"/>
      <c r="ETW75" s="264"/>
      <c r="ETX75" s="264"/>
      <c r="ETY75" s="264"/>
      <c r="ETZ75" s="264"/>
      <c r="EUA75" s="264"/>
      <c r="EUB75" s="264"/>
      <c r="EUC75" s="264"/>
      <c r="EUD75" s="264"/>
      <c r="EUE75" s="264"/>
      <c r="EUF75" s="264"/>
      <c r="EUG75" s="264"/>
      <c r="EUH75" s="264"/>
      <c r="EUI75" s="264"/>
      <c r="EUJ75" s="264"/>
      <c r="EUK75" s="264"/>
      <c r="EUL75" s="264"/>
      <c r="EUM75" s="264"/>
      <c r="EUN75" s="264"/>
      <c r="EUO75" s="264"/>
      <c r="EUP75" s="264"/>
      <c r="EUQ75" s="264"/>
      <c r="EUR75" s="264"/>
      <c r="EUS75" s="264"/>
      <c r="EUT75" s="264"/>
      <c r="EUU75" s="264"/>
      <c r="EUV75" s="264"/>
      <c r="EUW75" s="264"/>
      <c r="EUX75" s="264"/>
      <c r="EUY75" s="264"/>
      <c r="EUZ75" s="264"/>
      <c r="EVA75" s="264"/>
      <c r="EVB75" s="264"/>
      <c r="EVC75" s="264"/>
      <c r="EVD75" s="264"/>
      <c r="EVE75" s="264"/>
      <c r="EVF75" s="264"/>
      <c r="EVG75" s="264"/>
      <c r="EVH75" s="264"/>
      <c r="EVI75" s="264"/>
      <c r="EVJ75" s="264"/>
      <c r="EVK75" s="264"/>
      <c r="EVL75" s="264"/>
      <c r="EVM75" s="264"/>
      <c r="EVN75" s="264"/>
      <c r="EVO75" s="264"/>
      <c r="EVP75" s="264"/>
      <c r="EVQ75" s="264"/>
      <c r="EVR75" s="264"/>
      <c r="EVS75" s="264"/>
      <c r="EVT75" s="264"/>
      <c r="EVU75" s="264"/>
      <c r="EVV75" s="264"/>
      <c r="EVW75" s="264"/>
      <c r="EVX75" s="264"/>
      <c r="EVY75" s="264"/>
      <c r="EVZ75" s="264"/>
      <c r="EWA75" s="264"/>
      <c r="EWB75" s="264"/>
      <c r="EWC75" s="264"/>
      <c r="EWD75" s="264"/>
      <c r="EWE75" s="264"/>
      <c r="EWF75" s="264"/>
      <c r="EWG75" s="264"/>
      <c r="EWH75" s="264"/>
      <c r="EWI75" s="264"/>
      <c r="EWJ75" s="264"/>
      <c r="EWK75" s="264"/>
      <c r="EWL75" s="264"/>
      <c r="EWM75" s="264"/>
      <c r="EWN75" s="264"/>
      <c r="EWO75" s="264"/>
      <c r="EWP75" s="264"/>
      <c r="EWQ75" s="264"/>
      <c r="EWR75" s="264"/>
      <c r="EWS75" s="264"/>
      <c r="EWT75" s="264"/>
      <c r="EWU75" s="264"/>
      <c r="EWV75" s="264"/>
      <c r="EWW75" s="264"/>
      <c r="EWX75" s="264"/>
      <c r="EWY75" s="264"/>
      <c r="EWZ75" s="264"/>
      <c r="EXA75" s="264"/>
      <c r="EXB75" s="264"/>
      <c r="EXC75" s="264"/>
      <c r="EXD75" s="264"/>
      <c r="EXE75" s="264"/>
      <c r="EXF75" s="264"/>
      <c r="EXG75" s="264"/>
      <c r="EXH75" s="264"/>
      <c r="EXI75" s="264"/>
      <c r="EXJ75" s="264"/>
      <c r="EXK75" s="264"/>
      <c r="EXL75" s="264"/>
      <c r="EXM75" s="264"/>
      <c r="EXN75" s="264"/>
      <c r="EXO75" s="264"/>
      <c r="EXP75" s="264"/>
      <c r="EXQ75" s="264"/>
      <c r="EXR75" s="264"/>
      <c r="EXS75" s="264"/>
      <c r="EXT75" s="264"/>
      <c r="EXU75" s="264"/>
      <c r="EXV75" s="264"/>
      <c r="EXW75" s="264"/>
      <c r="EXX75" s="264"/>
      <c r="EXY75" s="264"/>
      <c r="EXZ75" s="264"/>
      <c r="EYA75" s="264"/>
      <c r="EYB75" s="264"/>
      <c r="EYC75" s="264"/>
      <c r="EYD75" s="264"/>
      <c r="EYE75" s="264"/>
      <c r="EYF75" s="264"/>
      <c r="EYG75" s="264"/>
      <c r="EYH75" s="264"/>
      <c r="EYI75" s="264"/>
      <c r="EYJ75" s="264"/>
      <c r="EYK75" s="264"/>
      <c r="EYL75" s="264"/>
      <c r="EYM75" s="264"/>
      <c r="EYN75" s="264"/>
      <c r="EYO75" s="264"/>
      <c r="EYP75" s="264"/>
      <c r="EYQ75" s="264"/>
      <c r="EYR75" s="264"/>
      <c r="EYS75" s="264"/>
      <c r="EYT75" s="264"/>
      <c r="EYU75" s="264"/>
      <c r="EYV75" s="264"/>
      <c r="EYW75" s="264"/>
      <c r="EYX75" s="264"/>
      <c r="EYY75" s="264"/>
      <c r="EYZ75" s="264"/>
      <c r="EZA75" s="264"/>
      <c r="EZB75" s="264"/>
      <c r="EZC75" s="264"/>
      <c r="EZD75" s="264"/>
      <c r="EZE75" s="264"/>
      <c r="EZF75" s="264"/>
      <c r="EZG75" s="264"/>
      <c r="EZH75" s="264"/>
      <c r="EZI75" s="264"/>
      <c r="EZJ75" s="264"/>
      <c r="EZK75" s="264"/>
      <c r="EZL75" s="264"/>
      <c r="EZM75" s="264"/>
      <c r="EZN75" s="264"/>
      <c r="EZO75" s="264"/>
      <c r="EZP75" s="264"/>
      <c r="EZQ75" s="264"/>
      <c r="EZR75" s="264"/>
      <c r="EZS75" s="264"/>
      <c r="EZT75" s="264"/>
      <c r="EZU75" s="264"/>
      <c r="EZV75" s="264"/>
      <c r="EZW75" s="264"/>
      <c r="EZX75" s="264"/>
      <c r="EZY75" s="264"/>
      <c r="EZZ75" s="264"/>
      <c r="FAA75" s="264"/>
      <c r="FAB75" s="264"/>
      <c r="FAC75" s="264"/>
      <c r="FAD75" s="264"/>
      <c r="FAE75" s="264"/>
      <c r="FAF75" s="264"/>
      <c r="FAG75" s="264"/>
      <c r="FAH75" s="264"/>
      <c r="FAI75" s="264"/>
      <c r="FAJ75" s="264"/>
      <c r="FAK75" s="264"/>
      <c r="FAL75" s="264"/>
      <c r="FAM75" s="264"/>
      <c r="FAN75" s="264"/>
      <c r="FAO75" s="264"/>
      <c r="FAP75" s="264"/>
      <c r="FAQ75" s="264"/>
      <c r="FAR75" s="264"/>
      <c r="FAS75" s="264"/>
      <c r="FAT75" s="264"/>
      <c r="FAU75" s="264"/>
      <c r="FAV75" s="264"/>
      <c r="FAW75" s="264"/>
      <c r="FAX75" s="264"/>
      <c r="FAY75" s="264"/>
      <c r="FAZ75" s="264"/>
      <c r="FBA75" s="264"/>
      <c r="FBB75" s="264"/>
      <c r="FBC75" s="264"/>
      <c r="FBD75" s="264"/>
      <c r="FBE75" s="264"/>
      <c r="FBF75" s="264"/>
      <c r="FBG75" s="264"/>
      <c r="FBH75" s="264"/>
      <c r="FBI75" s="264"/>
      <c r="FBJ75" s="264"/>
      <c r="FBK75" s="264"/>
      <c r="FBL75" s="264"/>
      <c r="FBM75" s="264"/>
      <c r="FBN75" s="264"/>
      <c r="FBO75" s="264"/>
      <c r="FBP75" s="264"/>
      <c r="FBQ75" s="264"/>
      <c r="FBR75" s="264"/>
      <c r="FBS75" s="264"/>
      <c r="FBT75" s="264"/>
      <c r="FBU75" s="264"/>
      <c r="FBV75" s="264"/>
      <c r="FBW75" s="264"/>
      <c r="FBX75" s="264"/>
      <c r="FBY75" s="264"/>
      <c r="FBZ75" s="264"/>
      <c r="FCA75" s="264"/>
      <c r="FCB75" s="264"/>
      <c r="FCC75" s="264"/>
      <c r="FCD75" s="264"/>
      <c r="FCE75" s="264"/>
      <c r="FCF75" s="264"/>
      <c r="FCG75" s="264"/>
      <c r="FCH75" s="264"/>
      <c r="FCI75" s="264"/>
      <c r="FCJ75" s="264"/>
      <c r="FCK75" s="264"/>
      <c r="FCL75" s="264"/>
      <c r="FCM75" s="264"/>
      <c r="FCN75" s="264"/>
      <c r="FCO75" s="264"/>
      <c r="FCP75" s="264"/>
      <c r="FCQ75" s="264"/>
      <c r="FCR75" s="264"/>
      <c r="FCS75" s="264"/>
      <c r="FCT75" s="264"/>
      <c r="FCU75" s="264"/>
      <c r="FCV75" s="264"/>
      <c r="FCW75" s="264"/>
      <c r="FCX75" s="264"/>
      <c r="FCY75" s="264"/>
      <c r="FCZ75" s="264"/>
      <c r="FDA75" s="264"/>
      <c r="FDB75" s="264"/>
      <c r="FDC75" s="264"/>
      <c r="FDD75" s="264"/>
      <c r="FDE75" s="264"/>
      <c r="FDF75" s="264"/>
      <c r="FDG75" s="264"/>
      <c r="FDH75" s="264"/>
      <c r="FDI75" s="264"/>
      <c r="FDJ75" s="264"/>
      <c r="FDK75" s="264"/>
      <c r="FDL75" s="264"/>
      <c r="FDM75" s="264"/>
      <c r="FDN75" s="264"/>
      <c r="FDO75" s="264"/>
      <c r="FDP75" s="264"/>
      <c r="FDQ75" s="264"/>
      <c r="FDR75" s="264"/>
      <c r="FDS75" s="264"/>
      <c r="FDT75" s="264"/>
      <c r="FDU75" s="264"/>
      <c r="FDV75" s="264"/>
      <c r="FDW75" s="264"/>
      <c r="FDX75" s="264"/>
      <c r="FDY75" s="264"/>
      <c r="FDZ75" s="264"/>
      <c r="FEA75" s="264"/>
      <c r="FEB75" s="264"/>
      <c r="FEC75" s="264"/>
      <c r="FED75" s="264"/>
      <c r="FEE75" s="264"/>
      <c r="FEF75" s="264"/>
      <c r="FEG75" s="264"/>
      <c r="FEH75" s="264"/>
      <c r="FEI75" s="264"/>
      <c r="FEJ75" s="264"/>
      <c r="FEK75" s="264"/>
      <c r="FEL75" s="264"/>
      <c r="FEM75" s="264"/>
      <c r="FEN75" s="264"/>
      <c r="FEO75" s="264"/>
      <c r="FEP75" s="264"/>
      <c r="FEQ75" s="264"/>
      <c r="FER75" s="264"/>
      <c r="FES75" s="264"/>
      <c r="FET75" s="264"/>
      <c r="FEU75" s="264"/>
      <c r="FEV75" s="264"/>
      <c r="FEW75" s="264"/>
      <c r="FEX75" s="264"/>
      <c r="FEY75" s="264"/>
      <c r="FEZ75" s="264"/>
      <c r="FFA75" s="264"/>
      <c r="FFB75" s="264"/>
      <c r="FFC75" s="264"/>
      <c r="FFD75" s="264"/>
      <c r="FFE75" s="264"/>
      <c r="FFF75" s="264"/>
      <c r="FFG75" s="264"/>
      <c r="FFH75" s="264"/>
      <c r="FFI75" s="264"/>
      <c r="FFJ75" s="264"/>
      <c r="FFK75" s="264"/>
      <c r="FFL75" s="264"/>
      <c r="FFM75" s="264"/>
      <c r="FFN75" s="264"/>
      <c r="FFO75" s="264"/>
      <c r="FFP75" s="264"/>
      <c r="FFQ75" s="264"/>
      <c r="FFR75" s="264"/>
      <c r="FFS75" s="264"/>
      <c r="FFT75" s="264"/>
      <c r="FFU75" s="264"/>
      <c r="FFV75" s="264"/>
      <c r="FFW75" s="264"/>
      <c r="FFX75" s="264"/>
      <c r="FFY75" s="264"/>
      <c r="FFZ75" s="264"/>
      <c r="FGA75" s="264"/>
      <c r="FGB75" s="264"/>
      <c r="FGC75" s="264"/>
      <c r="FGD75" s="264"/>
      <c r="FGE75" s="264"/>
      <c r="FGF75" s="264"/>
      <c r="FGG75" s="264"/>
      <c r="FGH75" s="264"/>
      <c r="FGI75" s="264"/>
      <c r="FGJ75" s="264"/>
      <c r="FGK75" s="264"/>
      <c r="FGL75" s="264"/>
      <c r="FGM75" s="264"/>
      <c r="FGN75" s="264"/>
      <c r="FGO75" s="264"/>
      <c r="FGP75" s="264"/>
      <c r="FGQ75" s="264"/>
      <c r="FGR75" s="264"/>
      <c r="FGS75" s="264"/>
      <c r="FGT75" s="264"/>
      <c r="FGU75" s="264"/>
      <c r="FGV75" s="264"/>
      <c r="FGW75" s="264"/>
      <c r="FGX75" s="264"/>
      <c r="FGY75" s="264"/>
      <c r="FGZ75" s="264"/>
      <c r="FHA75" s="264"/>
      <c r="FHB75" s="264"/>
      <c r="FHC75" s="264"/>
      <c r="FHD75" s="264"/>
      <c r="FHE75" s="264"/>
      <c r="FHF75" s="264"/>
      <c r="FHG75" s="264"/>
      <c r="FHH75" s="264"/>
      <c r="FHI75" s="264"/>
      <c r="FHJ75" s="264"/>
      <c r="FHK75" s="264"/>
      <c r="FHL75" s="264"/>
      <c r="FHM75" s="264"/>
      <c r="FHN75" s="264"/>
      <c r="FHO75" s="264"/>
      <c r="FHP75" s="264"/>
      <c r="FHQ75" s="264"/>
      <c r="FHR75" s="264"/>
      <c r="FHS75" s="264"/>
      <c r="FHT75" s="264"/>
      <c r="FHU75" s="264"/>
      <c r="FHV75" s="264"/>
      <c r="FHW75" s="264"/>
      <c r="FHX75" s="264"/>
      <c r="FHY75" s="264"/>
      <c r="FHZ75" s="264"/>
      <c r="FIA75" s="264"/>
      <c r="FIB75" s="264"/>
      <c r="FIC75" s="264"/>
      <c r="FID75" s="264"/>
      <c r="FIE75" s="264"/>
      <c r="FIF75" s="264"/>
      <c r="FIG75" s="264"/>
      <c r="FIH75" s="264"/>
      <c r="FII75" s="264"/>
      <c r="FIJ75" s="264"/>
      <c r="FIK75" s="264"/>
      <c r="FIL75" s="264"/>
      <c r="FIM75" s="264"/>
      <c r="FIN75" s="264"/>
      <c r="FIO75" s="264"/>
      <c r="FIP75" s="264"/>
      <c r="FIQ75" s="264"/>
      <c r="FIR75" s="264"/>
      <c r="FIS75" s="264"/>
      <c r="FIT75" s="264"/>
      <c r="FIU75" s="264"/>
      <c r="FIV75" s="264"/>
      <c r="FIW75" s="264"/>
      <c r="FIX75" s="264"/>
      <c r="FIY75" s="264"/>
      <c r="FIZ75" s="264"/>
      <c r="FJA75" s="264"/>
      <c r="FJB75" s="264"/>
      <c r="FJC75" s="264"/>
      <c r="FJD75" s="264"/>
      <c r="FJE75" s="264"/>
      <c r="FJF75" s="264"/>
      <c r="FJG75" s="264"/>
      <c r="FJH75" s="264"/>
      <c r="FJI75" s="264"/>
      <c r="FJJ75" s="264"/>
      <c r="FJK75" s="264"/>
      <c r="FJL75" s="264"/>
      <c r="FJM75" s="264"/>
      <c r="FJN75" s="264"/>
      <c r="FJO75" s="264"/>
      <c r="FJP75" s="264"/>
      <c r="FJQ75" s="264"/>
      <c r="FJR75" s="264"/>
      <c r="FJS75" s="264"/>
      <c r="FJT75" s="264"/>
      <c r="FJU75" s="264"/>
      <c r="FJV75" s="264"/>
      <c r="FJW75" s="264"/>
      <c r="FJX75" s="264"/>
      <c r="FJY75" s="264"/>
      <c r="FJZ75" s="264"/>
      <c r="FKA75" s="264"/>
      <c r="FKB75" s="264"/>
      <c r="FKC75" s="264"/>
      <c r="FKD75" s="264"/>
      <c r="FKE75" s="264"/>
      <c r="FKF75" s="264"/>
      <c r="FKG75" s="264"/>
      <c r="FKH75" s="264"/>
      <c r="FKI75" s="264"/>
      <c r="FKJ75" s="264"/>
      <c r="FKK75" s="264"/>
      <c r="FKL75" s="264"/>
      <c r="FKM75" s="264"/>
      <c r="FKN75" s="264"/>
      <c r="FKO75" s="264"/>
      <c r="FKP75" s="264"/>
      <c r="FKQ75" s="264"/>
      <c r="FKR75" s="264"/>
      <c r="FKS75" s="264"/>
      <c r="FKT75" s="264"/>
      <c r="FKU75" s="264"/>
      <c r="FKV75" s="264"/>
      <c r="FKW75" s="264"/>
      <c r="FKX75" s="264"/>
      <c r="FKY75" s="264"/>
      <c r="FKZ75" s="264"/>
      <c r="FLA75" s="264"/>
      <c r="FLB75" s="264"/>
      <c r="FLC75" s="264"/>
      <c r="FLD75" s="264"/>
      <c r="FLE75" s="264"/>
      <c r="FLF75" s="264"/>
      <c r="FLG75" s="264"/>
      <c r="FLH75" s="264"/>
      <c r="FLI75" s="264"/>
      <c r="FLJ75" s="264"/>
      <c r="FLK75" s="264"/>
      <c r="FLL75" s="264"/>
      <c r="FLM75" s="264"/>
      <c r="FLN75" s="264"/>
      <c r="FLO75" s="264"/>
      <c r="FLP75" s="264"/>
      <c r="FLQ75" s="264"/>
      <c r="FLR75" s="264"/>
      <c r="FLS75" s="264"/>
      <c r="FLT75" s="264"/>
      <c r="FLU75" s="264"/>
      <c r="FLV75" s="264"/>
      <c r="FLW75" s="264"/>
      <c r="FLX75" s="264"/>
      <c r="FLY75" s="264"/>
      <c r="FLZ75" s="264"/>
      <c r="FMA75" s="264"/>
      <c r="FMB75" s="264"/>
      <c r="FMC75" s="264"/>
      <c r="FMD75" s="264"/>
      <c r="FME75" s="264"/>
      <c r="FMF75" s="264"/>
      <c r="FMG75" s="264"/>
      <c r="FMH75" s="264"/>
      <c r="FMI75" s="264"/>
      <c r="FMJ75" s="264"/>
      <c r="FMK75" s="264"/>
      <c r="FML75" s="264"/>
      <c r="FMM75" s="264"/>
      <c r="FMN75" s="264"/>
      <c r="FMO75" s="264"/>
      <c r="FMP75" s="264"/>
      <c r="FMQ75" s="264"/>
      <c r="FMR75" s="264"/>
      <c r="FMS75" s="264"/>
      <c r="FMT75" s="264"/>
      <c r="FMU75" s="264"/>
      <c r="FMV75" s="264"/>
      <c r="FMW75" s="264"/>
      <c r="FMX75" s="264"/>
      <c r="FMY75" s="264"/>
      <c r="FMZ75" s="264"/>
      <c r="FNA75" s="264"/>
      <c r="FNB75" s="264"/>
      <c r="FNC75" s="264"/>
      <c r="FND75" s="264"/>
      <c r="FNE75" s="264"/>
      <c r="FNF75" s="264"/>
      <c r="FNG75" s="264"/>
      <c r="FNH75" s="264"/>
      <c r="FNI75" s="264"/>
      <c r="FNJ75" s="264"/>
      <c r="FNK75" s="264"/>
      <c r="FNL75" s="264"/>
      <c r="FNM75" s="264"/>
      <c r="FNN75" s="264"/>
      <c r="FNO75" s="264"/>
      <c r="FNP75" s="264"/>
      <c r="FNQ75" s="264"/>
      <c r="FNR75" s="264"/>
      <c r="FNS75" s="264"/>
      <c r="FNT75" s="264"/>
      <c r="FNU75" s="264"/>
      <c r="FNV75" s="264"/>
      <c r="FNW75" s="264"/>
      <c r="FNX75" s="264"/>
      <c r="FNY75" s="264"/>
      <c r="FNZ75" s="264"/>
      <c r="FOA75" s="264"/>
      <c r="FOB75" s="264"/>
      <c r="FOC75" s="264"/>
      <c r="FOD75" s="264"/>
      <c r="FOE75" s="264"/>
      <c r="FOF75" s="264"/>
      <c r="FOG75" s="264"/>
      <c r="FOH75" s="264"/>
      <c r="FOI75" s="264"/>
      <c r="FOJ75" s="264"/>
      <c r="FOK75" s="264"/>
      <c r="FOL75" s="264"/>
      <c r="FOM75" s="264"/>
      <c r="FON75" s="264"/>
      <c r="FOO75" s="264"/>
      <c r="FOP75" s="264"/>
      <c r="FOQ75" s="264"/>
      <c r="FOR75" s="264"/>
      <c r="FOS75" s="264"/>
      <c r="FOT75" s="264"/>
      <c r="FOU75" s="264"/>
      <c r="FOV75" s="264"/>
      <c r="FOW75" s="264"/>
      <c r="FOX75" s="264"/>
      <c r="FOY75" s="264"/>
      <c r="FOZ75" s="264"/>
      <c r="FPA75" s="264"/>
      <c r="FPB75" s="264"/>
      <c r="FPC75" s="264"/>
      <c r="FPD75" s="264"/>
      <c r="FPE75" s="264"/>
      <c r="FPF75" s="264"/>
      <c r="FPG75" s="264"/>
      <c r="FPH75" s="264"/>
      <c r="FPI75" s="264"/>
      <c r="FPJ75" s="264"/>
      <c r="FPK75" s="264"/>
      <c r="FPL75" s="264"/>
      <c r="FPM75" s="264"/>
      <c r="FPN75" s="264"/>
      <c r="FPO75" s="264"/>
      <c r="FPP75" s="264"/>
      <c r="FPQ75" s="264"/>
      <c r="FPR75" s="264"/>
      <c r="FPS75" s="264"/>
      <c r="FPT75" s="264"/>
      <c r="FPU75" s="264"/>
      <c r="FPV75" s="264"/>
      <c r="FPW75" s="264"/>
      <c r="FPX75" s="264"/>
      <c r="FPY75" s="264"/>
      <c r="FPZ75" s="264"/>
      <c r="FQA75" s="264"/>
      <c r="FQB75" s="264"/>
      <c r="FQC75" s="264"/>
      <c r="FQD75" s="264"/>
      <c r="FQE75" s="264"/>
      <c r="FQF75" s="264"/>
      <c r="FQG75" s="264"/>
      <c r="FQH75" s="264"/>
      <c r="FQI75" s="264"/>
      <c r="FQJ75" s="264"/>
      <c r="FQK75" s="264"/>
      <c r="FQL75" s="264"/>
      <c r="FQM75" s="264"/>
      <c r="FQN75" s="264"/>
      <c r="FQO75" s="264"/>
      <c r="FQP75" s="264"/>
      <c r="FQQ75" s="264"/>
      <c r="FQR75" s="264"/>
      <c r="FQS75" s="264"/>
      <c r="FQT75" s="264"/>
      <c r="FQU75" s="264"/>
      <c r="FQV75" s="264"/>
      <c r="FQW75" s="264"/>
      <c r="FQX75" s="264"/>
      <c r="FQY75" s="264"/>
      <c r="FQZ75" s="264"/>
      <c r="FRA75" s="264"/>
      <c r="FRB75" s="264"/>
      <c r="FRC75" s="264"/>
      <c r="FRD75" s="264"/>
      <c r="FRE75" s="264"/>
      <c r="FRF75" s="264"/>
      <c r="FRG75" s="264"/>
      <c r="FRH75" s="264"/>
      <c r="FRI75" s="264"/>
      <c r="FRJ75" s="264"/>
      <c r="FRK75" s="264"/>
      <c r="FRL75" s="264"/>
      <c r="FRM75" s="264"/>
      <c r="FRN75" s="264"/>
      <c r="FRO75" s="264"/>
      <c r="FRP75" s="264"/>
      <c r="FRQ75" s="264"/>
      <c r="FRR75" s="264"/>
      <c r="FRS75" s="264"/>
      <c r="FRT75" s="264"/>
      <c r="FRU75" s="264"/>
      <c r="FRV75" s="264"/>
      <c r="FRW75" s="264"/>
      <c r="FRX75" s="264"/>
      <c r="FRY75" s="264"/>
      <c r="FRZ75" s="264"/>
      <c r="FSA75" s="264"/>
      <c r="FSB75" s="264"/>
      <c r="FSC75" s="264"/>
      <c r="FSD75" s="264"/>
      <c r="FSE75" s="264"/>
      <c r="FSF75" s="264"/>
      <c r="FSG75" s="264"/>
      <c r="FSH75" s="264"/>
      <c r="FSI75" s="264"/>
      <c r="FSJ75" s="264"/>
      <c r="FSK75" s="264"/>
      <c r="FSL75" s="264"/>
      <c r="FSM75" s="264"/>
      <c r="FSN75" s="264"/>
      <c r="FSO75" s="264"/>
      <c r="FSP75" s="264"/>
      <c r="FSQ75" s="264"/>
      <c r="FSR75" s="264"/>
      <c r="FSS75" s="264"/>
      <c r="FST75" s="264"/>
      <c r="FSU75" s="264"/>
      <c r="FSV75" s="264"/>
      <c r="FSW75" s="264"/>
      <c r="FSX75" s="264"/>
      <c r="FSY75" s="264"/>
      <c r="FSZ75" s="264"/>
      <c r="FTA75" s="264"/>
      <c r="FTB75" s="264"/>
      <c r="FTC75" s="264"/>
      <c r="FTD75" s="264"/>
      <c r="FTE75" s="264"/>
      <c r="FTF75" s="264"/>
      <c r="FTG75" s="264"/>
      <c r="FTH75" s="264"/>
      <c r="FTI75" s="264"/>
      <c r="FTJ75" s="264"/>
      <c r="FTK75" s="264"/>
      <c r="FTL75" s="264"/>
      <c r="FTM75" s="264"/>
      <c r="FTN75" s="264"/>
      <c r="FTO75" s="264"/>
      <c r="FTP75" s="264"/>
      <c r="FTQ75" s="264"/>
      <c r="FTR75" s="264"/>
      <c r="FTS75" s="264"/>
      <c r="FTT75" s="264"/>
      <c r="FTU75" s="264"/>
      <c r="FTV75" s="264"/>
      <c r="FTW75" s="264"/>
      <c r="FTX75" s="264"/>
      <c r="FTY75" s="264"/>
      <c r="FTZ75" s="264"/>
      <c r="FUA75" s="264"/>
      <c r="FUB75" s="264"/>
      <c r="FUC75" s="264"/>
      <c r="FUD75" s="264"/>
      <c r="FUE75" s="264"/>
      <c r="FUF75" s="264"/>
      <c r="FUG75" s="264"/>
      <c r="FUH75" s="264"/>
      <c r="FUI75" s="264"/>
      <c r="FUJ75" s="264"/>
      <c r="FUK75" s="264"/>
      <c r="FUL75" s="264"/>
      <c r="FUM75" s="264"/>
      <c r="FUN75" s="264"/>
      <c r="FUO75" s="264"/>
      <c r="FUP75" s="264"/>
      <c r="FUQ75" s="264"/>
      <c r="FUR75" s="264"/>
      <c r="FUS75" s="264"/>
      <c r="FUT75" s="264"/>
      <c r="FUU75" s="264"/>
      <c r="FUV75" s="264"/>
      <c r="FUW75" s="264"/>
      <c r="FUX75" s="264"/>
      <c r="FUY75" s="264"/>
      <c r="FUZ75" s="264"/>
      <c r="FVA75" s="264"/>
      <c r="FVB75" s="264"/>
      <c r="FVC75" s="264"/>
      <c r="FVD75" s="264"/>
      <c r="FVE75" s="264"/>
      <c r="FVF75" s="264"/>
      <c r="FVG75" s="264"/>
      <c r="FVH75" s="264"/>
      <c r="FVI75" s="264"/>
      <c r="FVJ75" s="264"/>
      <c r="FVK75" s="264"/>
      <c r="FVL75" s="264"/>
      <c r="FVM75" s="264"/>
      <c r="FVN75" s="264"/>
      <c r="FVO75" s="264"/>
      <c r="FVP75" s="264"/>
      <c r="FVQ75" s="264"/>
      <c r="FVR75" s="264"/>
      <c r="FVS75" s="264"/>
      <c r="FVT75" s="264"/>
      <c r="FVU75" s="264"/>
      <c r="FVV75" s="264"/>
      <c r="FVW75" s="264"/>
      <c r="FVX75" s="264"/>
      <c r="FVY75" s="264"/>
      <c r="FVZ75" s="264"/>
      <c r="FWA75" s="264"/>
      <c r="FWB75" s="264"/>
      <c r="FWC75" s="264"/>
      <c r="FWD75" s="264"/>
      <c r="FWE75" s="264"/>
      <c r="FWF75" s="264"/>
      <c r="FWG75" s="264"/>
      <c r="FWH75" s="264"/>
      <c r="FWI75" s="264"/>
      <c r="FWJ75" s="264"/>
      <c r="FWK75" s="264"/>
      <c r="FWL75" s="264"/>
      <c r="FWM75" s="264"/>
      <c r="FWN75" s="264"/>
      <c r="FWO75" s="264"/>
      <c r="FWP75" s="264"/>
      <c r="FWQ75" s="264"/>
      <c r="FWR75" s="264"/>
      <c r="FWS75" s="264"/>
      <c r="FWT75" s="264"/>
      <c r="FWU75" s="264"/>
      <c r="FWV75" s="264"/>
      <c r="FWW75" s="264"/>
      <c r="FWX75" s="264"/>
      <c r="FWY75" s="264"/>
      <c r="FWZ75" s="264"/>
      <c r="FXA75" s="264"/>
      <c r="FXB75" s="264"/>
      <c r="FXC75" s="264"/>
      <c r="FXD75" s="264"/>
      <c r="FXE75" s="264"/>
      <c r="FXF75" s="264"/>
      <c r="FXG75" s="264"/>
      <c r="FXH75" s="264"/>
      <c r="FXI75" s="264"/>
      <c r="FXJ75" s="264"/>
      <c r="FXK75" s="264"/>
      <c r="FXL75" s="264"/>
      <c r="FXM75" s="264"/>
      <c r="FXN75" s="264"/>
      <c r="FXO75" s="264"/>
      <c r="FXP75" s="264"/>
      <c r="FXQ75" s="264"/>
      <c r="FXR75" s="264"/>
      <c r="FXS75" s="264"/>
      <c r="FXT75" s="264"/>
      <c r="FXU75" s="264"/>
      <c r="FXV75" s="264"/>
      <c r="FXW75" s="264"/>
      <c r="FXX75" s="264"/>
      <c r="FXY75" s="264"/>
      <c r="FXZ75" s="264"/>
      <c r="FYA75" s="264"/>
      <c r="FYB75" s="264"/>
      <c r="FYC75" s="264"/>
      <c r="FYD75" s="264"/>
      <c r="FYE75" s="264"/>
      <c r="FYF75" s="264"/>
      <c r="FYG75" s="264"/>
      <c r="FYH75" s="264"/>
      <c r="FYI75" s="264"/>
      <c r="FYJ75" s="264"/>
      <c r="FYK75" s="264"/>
      <c r="FYL75" s="264"/>
      <c r="FYM75" s="264"/>
      <c r="FYN75" s="264"/>
      <c r="FYO75" s="264"/>
      <c r="FYP75" s="264"/>
      <c r="FYQ75" s="264"/>
      <c r="FYR75" s="264"/>
      <c r="FYS75" s="264"/>
      <c r="FYT75" s="264"/>
      <c r="FYU75" s="264"/>
      <c r="FYV75" s="264"/>
      <c r="FYW75" s="264"/>
      <c r="FYX75" s="264"/>
      <c r="FYY75" s="264"/>
      <c r="FYZ75" s="264"/>
      <c r="FZA75" s="264"/>
      <c r="FZB75" s="264"/>
      <c r="FZC75" s="264"/>
      <c r="FZD75" s="264"/>
      <c r="FZE75" s="264"/>
      <c r="FZF75" s="264"/>
      <c r="FZG75" s="264"/>
      <c r="FZH75" s="264"/>
      <c r="FZI75" s="264"/>
      <c r="FZJ75" s="264"/>
      <c r="FZK75" s="264"/>
      <c r="FZL75" s="264"/>
      <c r="FZM75" s="264"/>
      <c r="FZN75" s="264"/>
      <c r="FZO75" s="264"/>
      <c r="FZP75" s="264"/>
      <c r="FZQ75" s="264"/>
      <c r="FZR75" s="264"/>
      <c r="FZS75" s="264"/>
      <c r="FZT75" s="264"/>
      <c r="FZU75" s="264"/>
      <c r="FZV75" s="264"/>
      <c r="FZW75" s="264"/>
      <c r="FZX75" s="264"/>
      <c r="FZY75" s="264"/>
      <c r="FZZ75" s="264"/>
      <c r="GAA75" s="264"/>
      <c r="GAB75" s="264"/>
      <c r="GAC75" s="264"/>
      <c r="GAD75" s="264"/>
      <c r="GAE75" s="264"/>
      <c r="GAF75" s="264"/>
      <c r="GAG75" s="264"/>
      <c r="GAH75" s="264"/>
      <c r="GAI75" s="264"/>
      <c r="GAJ75" s="264"/>
      <c r="GAK75" s="264"/>
      <c r="GAL75" s="264"/>
      <c r="GAM75" s="264"/>
      <c r="GAN75" s="264"/>
      <c r="GAO75" s="264"/>
      <c r="GAP75" s="264"/>
      <c r="GAQ75" s="264"/>
      <c r="GAR75" s="264"/>
      <c r="GAS75" s="264"/>
      <c r="GAT75" s="264"/>
      <c r="GAU75" s="264"/>
      <c r="GAV75" s="264"/>
      <c r="GAW75" s="264"/>
      <c r="GAX75" s="264"/>
      <c r="GAY75" s="264"/>
      <c r="GAZ75" s="264"/>
      <c r="GBA75" s="264"/>
      <c r="GBB75" s="264"/>
      <c r="GBC75" s="264"/>
      <c r="GBD75" s="264"/>
      <c r="GBE75" s="264"/>
      <c r="GBF75" s="264"/>
      <c r="GBG75" s="264"/>
      <c r="GBH75" s="264"/>
      <c r="GBI75" s="264"/>
      <c r="GBJ75" s="264"/>
      <c r="GBK75" s="264"/>
      <c r="GBL75" s="264"/>
      <c r="GBM75" s="264"/>
      <c r="GBN75" s="264"/>
      <c r="GBO75" s="264"/>
      <c r="GBP75" s="264"/>
      <c r="GBQ75" s="264"/>
      <c r="GBR75" s="264"/>
      <c r="GBS75" s="264"/>
      <c r="GBT75" s="264"/>
      <c r="GBU75" s="264"/>
      <c r="GBV75" s="264"/>
      <c r="GBW75" s="264"/>
      <c r="GBX75" s="264"/>
      <c r="GBY75" s="264"/>
      <c r="GBZ75" s="264"/>
      <c r="GCA75" s="264"/>
      <c r="GCB75" s="264"/>
      <c r="GCC75" s="264"/>
      <c r="GCD75" s="264"/>
      <c r="GCE75" s="264"/>
      <c r="GCF75" s="264"/>
      <c r="GCG75" s="264"/>
      <c r="GCH75" s="264"/>
      <c r="GCI75" s="264"/>
      <c r="GCJ75" s="264"/>
      <c r="GCK75" s="264"/>
      <c r="GCL75" s="264"/>
      <c r="GCM75" s="264"/>
      <c r="GCN75" s="264"/>
      <c r="GCO75" s="264"/>
      <c r="GCP75" s="264"/>
      <c r="GCQ75" s="264"/>
      <c r="GCR75" s="264"/>
      <c r="GCS75" s="264"/>
      <c r="GCT75" s="264"/>
      <c r="GCU75" s="264"/>
      <c r="GCV75" s="264"/>
      <c r="GCW75" s="264"/>
      <c r="GCX75" s="264"/>
      <c r="GCY75" s="264"/>
      <c r="GCZ75" s="264"/>
      <c r="GDA75" s="264"/>
      <c r="GDB75" s="264"/>
      <c r="GDC75" s="264"/>
      <c r="GDD75" s="264"/>
      <c r="GDE75" s="264"/>
      <c r="GDF75" s="264"/>
      <c r="GDG75" s="264"/>
      <c r="GDH75" s="264"/>
      <c r="GDI75" s="264"/>
      <c r="GDJ75" s="264"/>
      <c r="GDK75" s="264"/>
      <c r="GDL75" s="264"/>
      <c r="GDM75" s="264"/>
      <c r="GDN75" s="264"/>
      <c r="GDO75" s="264"/>
      <c r="GDP75" s="264"/>
      <c r="GDQ75" s="264"/>
      <c r="GDR75" s="264"/>
      <c r="GDS75" s="264"/>
      <c r="GDT75" s="264"/>
      <c r="GDU75" s="264"/>
      <c r="GDV75" s="264"/>
      <c r="GDW75" s="264"/>
      <c r="GDX75" s="264"/>
      <c r="GDY75" s="264"/>
      <c r="GDZ75" s="264"/>
      <c r="GEA75" s="264"/>
      <c r="GEB75" s="264"/>
      <c r="GEC75" s="264"/>
      <c r="GED75" s="264"/>
      <c r="GEE75" s="264"/>
      <c r="GEF75" s="264"/>
      <c r="GEG75" s="264"/>
      <c r="GEH75" s="264"/>
      <c r="GEI75" s="264"/>
      <c r="GEJ75" s="264"/>
      <c r="GEK75" s="264"/>
      <c r="GEL75" s="264"/>
      <c r="GEM75" s="264"/>
      <c r="GEN75" s="264"/>
      <c r="GEO75" s="264"/>
      <c r="GEP75" s="264"/>
      <c r="GEQ75" s="264"/>
      <c r="GER75" s="264"/>
      <c r="GES75" s="264"/>
      <c r="GET75" s="264"/>
      <c r="GEU75" s="264"/>
      <c r="GEV75" s="264"/>
      <c r="GEW75" s="264"/>
      <c r="GEX75" s="264"/>
      <c r="GEY75" s="264"/>
      <c r="GEZ75" s="264"/>
      <c r="GFA75" s="264"/>
      <c r="GFB75" s="264"/>
      <c r="GFC75" s="264"/>
      <c r="GFD75" s="264"/>
      <c r="GFE75" s="264"/>
      <c r="GFF75" s="264"/>
      <c r="GFG75" s="264"/>
      <c r="GFH75" s="264"/>
      <c r="GFI75" s="264"/>
      <c r="GFJ75" s="264"/>
      <c r="GFK75" s="264"/>
      <c r="GFL75" s="264"/>
      <c r="GFM75" s="264"/>
      <c r="GFN75" s="264"/>
      <c r="GFO75" s="264"/>
      <c r="GFP75" s="264"/>
      <c r="GFQ75" s="264"/>
      <c r="GFR75" s="264"/>
      <c r="GFS75" s="264"/>
      <c r="GFT75" s="264"/>
      <c r="GFU75" s="264"/>
      <c r="GFV75" s="264"/>
      <c r="GFW75" s="264"/>
      <c r="GFX75" s="264"/>
      <c r="GFY75" s="264"/>
      <c r="GFZ75" s="264"/>
      <c r="GGA75" s="264"/>
      <c r="GGB75" s="264"/>
      <c r="GGC75" s="264"/>
      <c r="GGD75" s="264"/>
      <c r="GGE75" s="264"/>
      <c r="GGF75" s="264"/>
      <c r="GGG75" s="264"/>
      <c r="GGH75" s="264"/>
      <c r="GGI75" s="264"/>
      <c r="GGJ75" s="264"/>
      <c r="GGK75" s="264"/>
      <c r="GGL75" s="264"/>
      <c r="GGM75" s="264"/>
      <c r="GGN75" s="264"/>
      <c r="GGO75" s="264"/>
      <c r="GGP75" s="264"/>
      <c r="GGQ75" s="264"/>
      <c r="GGR75" s="264"/>
      <c r="GGS75" s="264"/>
      <c r="GGT75" s="264"/>
      <c r="GGU75" s="264"/>
      <c r="GGV75" s="264"/>
      <c r="GGW75" s="264"/>
      <c r="GGX75" s="264"/>
      <c r="GGY75" s="264"/>
      <c r="GGZ75" s="264"/>
      <c r="GHA75" s="264"/>
      <c r="GHB75" s="264"/>
      <c r="GHC75" s="264"/>
      <c r="GHD75" s="264"/>
      <c r="GHE75" s="264"/>
      <c r="GHF75" s="264"/>
      <c r="GHG75" s="264"/>
      <c r="GHH75" s="264"/>
      <c r="GHI75" s="264"/>
      <c r="GHJ75" s="264"/>
      <c r="GHK75" s="264"/>
      <c r="GHL75" s="264"/>
      <c r="GHM75" s="264"/>
      <c r="GHN75" s="264"/>
      <c r="GHO75" s="264"/>
      <c r="GHP75" s="264"/>
      <c r="GHQ75" s="264"/>
      <c r="GHR75" s="264"/>
      <c r="GHS75" s="264"/>
      <c r="GHT75" s="264"/>
      <c r="GHU75" s="264"/>
      <c r="GHV75" s="264"/>
      <c r="GHW75" s="264"/>
      <c r="GHX75" s="264"/>
      <c r="GHY75" s="264"/>
      <c r="GHZ75" s="264"/>
      <c r="GIA75" s="264"/>
      <c r="GIB75" s="264"/>
      <c r="GIC75" s="264"/>
      <c r="GID75" s="264"/>
      <c r="GIE75" s="264"/>
      <c r="GIF75" s="264"/>
      <c r="GIG75" s="264"/>
      <c r="GIH75" s="264"/>
      <c r="GII75" s="264"/>
      <c r="GIJ75" s="264"/>
      <c r="GIK75" s="264"/>
      <c r="GIL75" s="264"/>
      <c r="GIM75" s="264"/>
      <c r="GIN75" s="264"/>
      <c r="GIO75" s="264"/>
      <c r="GIP75" s="264"/>
      <c r="GIQ75" s="264"/>
      <c r="GIR75" s="264"/>
      <c r="GIS75" s="264"/>
      <c r="GIT75" s="264"/>
      <c r="GIU75" s="264"/>
      <c r="GIV75" s="264"/>
      <c r="GIW75" s="264"/>
      <c r="GIX75" s="264"/>
      <c r="GIY75" s="264"/>
      <c r="GIZ75" s="264"/>
      <c r="GJA75" s="264"/>
      <c r="GJB75" s="264"/>
      <c r="GJC75" s="264"/>
      <c r="GJD75" s="264"/>
      <c r="GJE75" s="264"/>
      <c r="GJF75" s="264"/>
      <c r="GJG75" s="264"/>
      <c r="GJH75" s="264"/>
      <c r="GJI75" s="264"/>
      <c r="GJJ75" s="264"/>
      <c r="GJK75" s="264"/>
      <c r="GJL75" s="264"/>
      <c r="GJM75" s="264"/>
      <c r="GJN75" s="264"/>
      <c r="GJO75" s="264"/>
      <c r="GJP75" s="264"/>
      <c r="GJQ75" s="264"/>
      <c r="GJR75" s="264"/>
      <c r="GJS75" s="264"/>
      <c r="GJT75" s="264"/>
      <c r="GJU75" s="264"/>
      <c r="GJV75" s="264"/>
      <c r="GJW75" s="264"/>
      <c r="GJX75" s="264"/>
      <c r="GJY75" s="264"/>
      <c r="GJZ75" s="264"/>
      <c r="GKA75" s="264"/>
      <c r="GKB75" s="264"/>
      <c r="GKC75" s="264"/>
      <c r="GKD75" s="264"/>
      <c r="GKE75" s="264"/>
      <c r="GKF75" s="264"/>
      <c r="GKG75" s="264"/>
      <c r="GKH75" s="264"/>
      <c r="GKI75" s="264"/>
      <c r="GKJ75" s="264"/>
      <c r="GKK75" s="264"/>
      <c r="GKL75" s="264"/>
      <c r="GKM75" s="264"/>
      <c r="GKN75" s="264"/>
      <c r="GKO75" s="264"/>
      <c r="GKP75" s="264"/>
      <c r="GKQ75" s="264"/>
      <c r="GKR75" s="264"/>
      <c r="GKS75" s="264"/>
      <c r="GKT75" s="264"/>
      <c r="GKU75" s="264"/>
      <c r="GKV75" s="264"/>
      <c r="GKW75" s="264"/>
      <c r="GKX75" s="264"/>
      <c r="GKY75" s="264"/>
      <c r="GKZ75" s="264"/>
      <c r="GLA75" s="264"/>
      <c r="GLB75" s="264"/>
      <c r="GLC75" s="264"/>
      <c r="GLD75" s="264"/>
      <c r="GLE75" s="264"/>
      <c r="GLF75" s="264"/>
      <c r="GLG75" s="264"/>
      <c r="GLH75" s="264"/>
      <c r="GLI75" s="264"/>
      <c r="GLJ75" s="264"/>
      <c r="GLK75" s="264"/>
      <c r="GLL75" s="264"/>
      <c r="GLM75" s="264"/>
      <c r="GLN75" s="264"/>
      <c r="GLO75" s="264"/>
      <c r="GLP75" s="264"/>
      <c r="GLQ75" s="264"/>
      <c r="GLR75" s="264"/>
      <c r="GLS75" s="264"/>
      <c r="GLT75" s="264"/>
      <c r="GLU75" s="264"/>
      <c r="GLV75" s="264"/>
      <c r="GLW75" s="264"/>
      <c r="GLX75" s="264"/>
      <c r="GLY75" s="264"/>
      <c r="GLZ75" s="264"/>
      <c r="GMA75" s="264"/>
      <c r="GMB75" s="264"/>
      <c r="GMC75" s="264"/>
      <c r="GMD75" s="264"/>
      <c r="GME75" s="264"/>
      <c r="GMF75" s="264"/>
      <c r="GMG75" s="264"/>
      <c r="GMH75" s="264"/>
      <c r="GMI75" s="264"/>
      <c r="GMJ75" s="264"/>
      <c r="GMK75" s="264"/>
      <c r="GML75" s="264"/>
      <c r="GMM75" s="264"/>
      <c r="GMN75" s="264"/>
      <c r="GMO75" s="264"/>
      <c r="GMP75" s="264"/>
      <c r="GMQ75" s="264"/>
      <c r="GMR75" s="264"/>
      <c r="GMS75" s="264"/>
      <c r="GMT75" s="264"/>
      <c r="GMU75" s="264"/>
      <c r="GMV75" s="264"/>
      <c r="GMW75" s="264"/>
      <c r="GMX75" s="264"/>
      <c r="GMY75" s="264"/>
      <c r="GMZ75" s="264"/>
      <c r="GNA75" s="264"/>
      <c r="GNB75" s="264"/>
      <c r="GNC75" s="264"/>
      <c r="GND75" s="264"/>
      <c r="GNE75" s="264"/>
      <c r="GNF75" s="264"/>
      <c r="GNG75" s="264"/>
      <c r="GNH75" s="264"/>
      <c r="GNI75" s="264"/>
      <c r="GNJ75" s="264"/>
      <c r="GNK75" s="264"/>
      <c r="GNL75" s="264"/>
      <c r="GNM75" s="264"/>
      <c r="GNN75" s="264"/>
      <c r="GNO75" s="264"/>
      <c r="GNP75" s="264"/>
      <c r="GNQ75" s="264"/>
      <c r="GNR75" s="264"/>
      <c r="GNS75" s="264"/>
      <c r="GNT75" s="264"/>
      <c r="GNU75" s="264"/>
      <c r="GNV75" s="264"/>
      <c r="GNW75" s="264"/>
      <c r="GNX75" s="264"/>
      <c r="GNY75" s="264"/>
      <c r="GNZ75" s="264"/>
      <c r="GOA75" s="264"/>
      <c r="GOB75" s="264"/>
      <c r="GOC75" s="264"/>
      <c r="GOD75" s="264"/>
      <c r="GOE75" s="264"/>
      <c r="GOF75" s="264"/>
      <c r="GOG75" s="264"/>
      <c r="GOH75" s="264"/>
      <c r="GOI75" s="264"/>
      <c r="GOJ75" s="264"/>
      <c r="GOK75" s="264"/>
      <c r="GOL75" s="264"/>
      <c r="GOM75" s="264"/>
      <c r="GON75" s="264"/>
      <c r="GOO75" s="264"/>
      <c r="GOP75" s="264"/>
      <c r="GOQ75" s="264"/>
      <c r="GOR75" s="264"/>
      <c r="GOS75" s="264"/>
      <c r="GOT75" s="264"/>
      <c r="GOU75" s="264"/>
      <c r="GOV75" s="264"/>
      <c r="GOW75" s="264"/>
      <c r="GOX75" s="264"/>
      <c r="GOY75" s="264"/>
      <c r="GOZ75" s="264"/>
      <c r="GPA75" s="264"/>
      <c r="GPB75" s="264"/>
      <c r="GPC75" s="264"/>
      <c r="GPD75" s="264"/>
      <c r="GPE75" s="264"/>
      <c r="GPF75" s="264"/>
      <c r="GPG75" s="264"/>
      <c r="GPH75" s="264"/>
      <c r="GPI75" s="264"/>
      <c r="GPJ75" s="264"/>
      <c r="GPK75" s="264"/>
      <c r="GPL75" s="264"/>
      <c r="GPM75" s="264"/>
      <c r="GPN75" s="264"/>
      <c r="GPO75" s="264"/>
      <c r="GPP75" s="264"/>
      <c r="GPQ75" s="264"/>
      <c r="GPR75" s="264"/>
      <c r="GPS75" s="264"/>
      <c r="GPT75" s="264"/>
      <c r="GPU75" s="264"/>
      <c r="GPV75" s="264"/>
      <c r="GPW75" s="264"/>
      <c r="GPX75" s="264"/>
      <c r="GPY75" s="264"/>
      <c r="GPZ75" s="264"/>
      <c r="GQA75" s="264"/>
      <c r="GQB75" s="264"/>
      <c r="GQC75" s="264"/>
      <c r="GQD75" s="264"/>
      <c r="GQE75" s="264"/>
      <c r="GQF75" s="264"/>
      <c r="GQG75" s="264"/>
      <c r="GQH75" s="264"/>
      <c r="GQI75" s="264"/>
      <c r="GQJ75" s="264"/>
      <c r="GQK75" s="264"/>
      <c r="GQL75" s="264"/>
      <c r="GQM75" s="264"/>
      <c r="GQN75" s="264"/>
      <c r="GQO75" s="264"/>
      <c r="GQP75" s="264"/>
      <c r="GQQ75" s="264"/>
      <c r="GQR75" s="264"/>
      <c r="GQS75" s="264"/>
      <c r="GQT75" s="264"/>
      <c r="GQU75" s="264"/>
      <c r="GQV75" s="264"/>
      <c r="GQW75" s="264"/>
      <c r="GQX75" s="264"/>
      <c r="GQY75" s="264"/>
      <c r="GQZ75" s="264"/>
      <c r="GRA75" s="264"/>
      <c r="GRB75" s="264"/>
      <c r="GRC75" s="264"/>
      <c r="GRD75" s="264"/>
      <c r="GRE75" s="264"/>
      <c r="GRF75" s="264"/>
      <c r="GRG75" s="264"/>
      <c r="GRH75" s="264"/>
      <c r="GRI75" s="264"/>
      <c r="GRJ75" s="264"/>
      <c r="GRK75" s="264"/>
      <c r="GRL75" s="264"/>
      <c r="GRM75" s="264"/>
      <c r="GRN75" s="264"/>
      <c r="GRO75" s="264"/>
      <c r="GRP75" s="264"/>
      <c r="GRQ75" s="264"/>
      <c r="GRR75" s="264"/>
      <c r="GRS75" s="264"/>
      <c r="GRT75" s="264"/>
      <c r="GRU75" s="264"/>
      <c r="GRV75" s="264"/>
      <c r="GRW75" s="264"/>
      <c r="GRX75" s="264"/>
      <c r="GRY75" s="264"/>
      <c r="GRZ75" s="264"/>
      <c r="GSA75" s="264"/>
      <c r="GSB75" s="264"/>
      <c r="GSC75" s="264"/>
      <c r="GSD75" s="264"/>
      <c r="GSE75" s="264"/>
      <c r="GSF75" s="264"/>
      <c r="GSG75" s="264"/>
      <c r="GSH75" s="264"/>
      <c r="GSI75" s="264"/>
      <c r="GSJ75" s="264"/>
      <c r="GSK75" s="264"/>
      <c r="GSL75" s="264"/>
      <c r="GSM75" s="264"/>
      <c r="GSN75" s="264"/>
      <c r="GSO75" s="264"/>
      <c r="GSP75" s="264"/>
      <c r="GSQ75" s="264"/>
      <c r="GSR75" s="264"/>
      <c r="GSS75" s="264"/>
      <c r="GST75" s="264"/>
      <c r="GSU75" s="264"/>
      <c r="GSV75" s="264"/>
      <c r="GSW75" s="264"/>
      <c r="GSX75" s="264"/>
      <c r="GSY75" s="264"/>
      <c r="GSZ75" s="264"/>
      <c r="GTA75" s="264"/>
      <c r="GTB75" s="264"/>
      <c r="GTC75" s="264"/>
      <c r="GTD75" s="264"/>
      <c r="GTE75" s="264"/>
      <c r="GTF75" s="264"/>
      <c r="GTG75" s="264"/>
      <c r="GTH75" s="264"/>
      <c r="GTI75" s="264"/>
      <c r="GTJ75" s="264"/>
      <c r="GTK75" s="264"/>
      <c r="GTL75" s="264"/>
      <c r="GTM75" s="264"/>
      <c r="GTN75" s="264"/>
      <c r="GTO75" s="264"/>
      <c r="GTP75" s="264"/>
      <c r="GTQ75" s="264"/>
      <c r="GTR75" s="264"/>
      <c r="GTS75" s="264"/>
      <c r="GTT75" s="264"/>
      <c r="GTU75" s="264"/>
      <c r="GTV75" s="264"/>
      <c r="GTW75" s="264"/>
      <c r="GTX75" s="264"/>
      <c r="GTY75" s="264"/>
      <c r="GTZ75" s="264"/>
      <c r="GUA75" s="264"/>
      <c r="GUB75" s="264"/>
      <c r="GUC75" s="264"/>
      <c r="GUD75" s="264"/>
      <c r="GUE75" s="264"/>
      <c r="GUF75" s="264"/>
      <c r="GUG75" s="264"/>
      <c r="GUH75" s="264"/>
      <c r="GUI75" s="264"/>
      <c r="GUJ75" s="264"/>
      <c r="GUK75" s="264"/>
      <c r="GUL75" s="264"/>
      <c r="GUM75" s="264"/>
      <c r="GUN75" s="264"/>
      <c r="GUO75" s="264"/>
      <c r="GUP75" s="264"/>
      <c r="GUQ75" s="264"/>
      <c r="GUR75" s="264"/>
      <c r="GUS75" s="264"/>
      <c r="GUT75" s="264"/>
      <c r="GUU75" s="264"/>
      <c r="GUV75" s="264"/>
      <c r="GUW75" s="264"/>
      <c r="GUX75" s="264"/>
      <c r="GUY75" s="264"/>
      <c r="GUZ75" s="264"/>
      <c r="GVA75" s="264"/>
      <c r="GVB75" s="264"/>
      <c r="GVC75" s="264"/>
      <c r="GVD75" s="264"/>
      <c r="GVE75" s="264"/>
      <c r="GVF75" s="264"/>
      <c r="GVG75" s="264"/>
      <c r="GVH75" s="264"/>
      <c r="GVI75" s="264"/>
      <c r="GVJ75" s="264"/>
      <c r="GVK75" s="264"/>
      <c r="GVL75" s="264"/>
      <c r="GVM75" s="264"/>
      <c r="GVN75" s="264"/>
      <c r="GVO75" s="264"/>
      <c r="GVP75" s="264"/>
      <c r="GVQ75" s="264"/>
      <c r="GVR75" s="264"/>
      <c r="GVS75" s="264"/>
      <c r="GVT75" s="264"/>
      <c r="GVU75" s="264"/>
      <c r="GVV75" s="264"/>
      <c r="GVW75" s="264"/>
      <c r="GVX75" s="264"/>
      <c r="GVY75" s="264"/>
      <c r="GVZ75" s="264"/>
      <c r="GWA75" s="264"/>
      <c r="GWB75" s="264"/>
      <c r="GWC75" s="264"/>
      <c r="GWD75" s="264"/>
      <c r="GWE75" s="264"/>
      <c r="GWF75" s="264"/>
      <c r="GWG75" s="264"/>
      <c r="GWH75" s="264"/>
      <c r="GWI75" s="264"/>
      <c r="GWJ75" s="264"/>
      <c r="GWK75" s="264"/>
      <c r="GWL75" s="264"/>
      <c r="GWM75" s="264"/>
      <c r="GWN75" s="264"/>
      <c r="GWO75" s="264"/>
      <c r="GWP75" s="264"/>
      <c r="GWQ75" s="264"/>
      <c r="GWR75" s="264"/>
      <c r="GWS75" s="264"/>
      <c r="GWT75" s="264"/>
      <c r="GWU75" s="264"/>
      <c r="GWV75" s="264"/>
      <c r="GWW75" s="264"/>
      <c r="GWX75" s="264"/>
      <c r="GWY75" s="264"/>
      <c r="GWZ75" s="264"/>
      <c r="GXA75" s="264"/>
      <c r="GXB75" s="264"/>
      <c r="GXC75" s="264"/>
      <c r="GXD75" s="264"/>
      <c r="GXE75" s="264"/>
      <c r="GXF75" s="264"/>
      <c r="GXG75" s="264"/>
      <c r="GXH75" s="264"/>
      <c r="GXI75" s="264"/>
      <c r="GXJ75" s="264"/>
      <c r="GXK75" s="264"/>
      <c r="GXL75" s="264"/>
      <c r="GXM75" s="264"/>
      <c r="GXN75" s="264"/>
      <c r="GXO75" s="264"/>
      <c r="GXP75" s="264"/>
      <c r="GXQ75" s="264"/>
      <c r="GXR75" s="264"/>
      <c r="GXS75" s="264"/>
      <c r="GXT75" s="264"/>
      <c r="GXU75" s="264"/>
      <c r="GXV75" s="264"/>
      <c r="GXW75" s="264"/>
      <c r="GXX75" s="264"/>
      <c r="GXY75" s="264"/>
      <c r="GXZ75" s="264"/>
      <c r="GYA75" s="264"/>
      <c r="GYB75" s="264"/>
      <c r="GYC75" s="264"/>
      <c r="GYD75" s="264"/>
      <c r="GYE75" s="264"/>
      <c r="GYF75" s="264"/>
      <c r="GYG75" s="264"/>
      <c r="GYH75" s="264"/>
      <c r="GYI75" s="264"/>
      <c r="GYJ75" s="264"/>
      <c r="GYK75" s="264"/>
      <c r="GYL75" s="264"/>
      <c r="GYM75" s="264"/>
      <c r="GYN75" s="264"/>
      <c r="GYO75" s="264"/>
      <c r="GYP75" s="264"/>
      <c r="GYQ75" s="264"/>
      <c r="GYR75" s="264"/>
      <c r="GYS75" s="264"/>
      <c r="GYT75" s="264"/>
      <c r="GYU75" s="264"/>
      <c r="GYV75" s="264"/>
      <c r="GYW75" s="264"/>
      <c r="GYX75" s="264"/>
      <c r="GYY75" s="264"/>
      <c r="GYZ75" s="264"/>
      <c r="GZA75" s="264"/>
      <c r="GZB75" s="264"/>
      <c r="GZC75" s="264"/>
      <c r="GZD75" s="264"/>
      <c r="GZE75" s="264"/>
      <c r="GZF75" s="264"/>
      <c r="GZG75" s="264"/>
      <c r="GZH75" s="264"/>
      <c r="GZI75" s="264"/>
      <c r="GZJ75" s="264"/>
      <c r="GZK75" s="264"/>
      <c r="GZL75" s="264"/>
      <c r="GZM75" s="264"/>
      <c r="GZN75" s="264"/>
      <c r="GZO75" s="264"/>
      <c r="GZP75" s="264"/>
      <c r="GZQ75" s="264"/>
      <c r="GZR75" s="264"/>
      <c r="GZS75" s="264"/>
      <c r="GZT75" s="264"/>
      <c r="GZU75" s="264"/>
      <c r="GZV75" s="264"/>
      <c r="GZW75" s="264"/>
      <c r="GZX75" s="264"/>
      <c r="GZY75" s="264"/>
      <c r="GZZ75" s="264"/>
      <c r="HAA75" s="264"/>
      <c r="HAB75" s="264"/>
      <c r="HAC75" s="264"/>
      <c r="HAD75" s="264"/>
      <c r="HAE75" s="264"/>
      <c r="HAF75" s="264"/>
      <c r="HAG75" s="264"/>
      <c r="HAH75" s="264"/>
      <c r="HAI75" s="264"/>
      <c r="HAJ75" s="264"/>
      <c r="HAK75" s="264"/>
      <c r="HAL75" s="264"/>
      <c r="HAM75" s="264"/>
      <c r="HAN75" s="264"/>
      <c r="HAO75" s="264"/>
      <c r="HAP75" s="264"/>
      <c r="HAQ75" s="264"/>
      <c r="HAR75" s="264"/>
      <c r="HAS75" s="264"/>
      <c r="HAT75" s="264"/>
      <c r="HAU75" s="264"/>
      <c r="HAV75" s="264"/>
      <c r="HAW75" s="264"/>
      <c r="HAX75" s="264"/>
      <c r="HAY75" s="264"/>
      <c r="HAZ75" s="264"/>
      <c r="HBA75" s="264"/>
      <c r="HBB75" s="264"/>
      <c r="HBC75" s="264"/>
      <c r="HBD75" s="264"/>
      <c r="HBE75" s="264"/>
      <c r="HBF75" s="264"/>
      <c r="HBG75" s="264"/>
      <c r="HBH75" s="264"/>
      <c r="HBI75" s="264"/>
      <c r="HBJ75" s="264"/>
      <c r="HBK75" s="264"/>
      <c r="HBL75" s="264"/>
      <c r="HBM75" s="264"/>
      <c r="HBN75" s="264"/>
      <c r="HBO75" s="264"/>
      <c r="HBP75" s="264"/>
      <c r="HBQ75" s="264"/>
      <c r="HBR75" s="264"/>
      <c r="HBS75" s="264"/>
      <c r="HBT75" s="264"/>
      <c r="HBU75" s="264"/>
      <c r="HBV75" s="264"/>
      <c r="HBW75" s="264"/>
      <c r="HBX75" s="264"/>
      <c r="HBY75" s="264"/>
      <c r="HBZ75" s="264"/>
      <c r="HCA75" s="264"/>
      <c r="HCB75" s="264"/>
      <c r="HCC75" s="264"/>
      <c r="HCD75" s="264"/>
      <c r="HCE75" s="264"/>
      <c r="HCF75" s="264"/>
      <c r="HCG75" s="264"/>
      <c r="HCH75" s="264"/>
      <c r="HCI75" s="264"/>
      <c r="HCJ75" s="264"/>
      <c r="HCK75" s="264"/>
      <c r="HCL75" s="264"/>
      <c r="HCM75" s="264"/>
      <c r="HCN75" s="264"/>
      <c r="HCO75" s="264"/>
      <c r="HCP75" s="264"/>
      <c r="HCQ75" s="264"/>
      <c r="HCR75" s="264"/>
      <c r="HCS75" s="264"/>
      <c r="HCT75" s="264"/>
      <c r="HCU75" s="264"/>
      <c r="HCV75" s="264"/>
      <c r="HCW75" s="264"/>
      <c r="HCX75" s="264"/>
      <c r="HCY75" s="264"/>
      <c r="HCZ75" s="264"/>
      <c r="HDA75" s="264"/>
      <c r="HDB75" s="264"/>
      <c r="HDC75" s="264"/>
      <c r="HDD75" s="264"/>
      <c r="HDE75" s="264"/>
      <c r="HDF75" s="264"/>
      <c r="HDG75" s="264"/>
      <c r="HDH75" s="264"/>
      <c r="HDI75" s="264"/>
      <c r="HDJ75" s="264"/>
      <c r="HDK75" s="264"/>
      <c r="HDL75" s="264"/>
      <c r="HDM75" s="264"/>
      <c r="HDN75" s="264"/>
      <c r="HDO75" s="264"/>
      <c r="HDP75" s="264"/>
      <c r="HDQ75" s="264"/>
      <c r="HDR75" s="264"/>
      <c r="HDS75" s="264"/>
      <c r="HDT75" s="264"/>
      <c r="HDU75" s="264"/>
      <c r="HDV75" s="264"/>
      <c r="HDW75" s="264"/>
      <c r="HDX75" s="264"/>
      <c r="HDY75" s="264"/>
      <c r="HDZ75" s="264"/>
      <c r="HEA75" s="264"/>
      <c r="HEB75" s="264"/>
      <c r="HEC75" s="264"/>
      <c r="HED75" s="264"/>
      <c r="HEE75" s="264"/>
      <c r="HEF75" s="264"/>
      <c r="HEG75" s="264"/>
      <c r="HEH75" s="264"/>
      <c r="HEI75" s="264"/>
      <c r="HEJ75" s="264"/>
      <c r="HEK75" s="264"/>
      <c r="HEL75" s="264"/>
      <c r="HEM75" s="264"/>
      <c r="HEN75" s="264"/>
      <c r="HEO75" s="264"/>
      <c r="HEP75" s="264"/>
      <c r="HEQ75" s="264"/>
      <c r="HER75" s="264"/>
      <c r="HES75" s="264"/>
      <c r="HET75" s="264"/>
      <c r="HEU75" s="264"/>
      <c r="HEV75" s="264"/>
      <c r="HEW75" s="264"/>
      <c r="HEX75" s="264"/>
      <c r="HEY75" s="264"/>
      <c r="HEZ75" s="264"/>
      <c r="HFA75" s="264"/>
      <c r="HFB75" s="264"/>
      <c r="HFC75" s="264"/>
      <c r="HFD75" s="264"/>
      <c r="HFE75" s="264"/>
      <c r="HFF75" s="264"/>
      <c r="HFG75" s="264"/>
      <c r="HFH75" s="264"/>
      <c r="HFI75" s="264"/>
      <c r="HFJ75" s="264"/>
      <c r="HFK75" s="264"/>
      <c r="HFL75" s="264"/>
      <c r="HFM75" s="264"/>
      <c r="HFN75" s="264"/>
      <c r="HFO75" s="264"/>
      <c r="HFP75" s="264"/>
      <c r="HFQ75" s="264"/>
      <c r="HFR75" s="264"/>
      <c r="HFS75" s="264"/>
      <c r="HFT75" s="264"/>
      <c r="HFU75" s="264"/>
      <c r="HFV75" s="264"/>
      <c r="HFW75" s="264"/>
      <c r="HFX75" s="264"/>
      <c r="HFY75" s="264"/>
      <c r="HFZ75" s="264"/>
      <c r="HGA75" s="264"/>
      <c r="HGB75" s="264"/>
      <c r="HGC75" s="264"/>
      <c r="HGD75" s="264"/>
      <c r="HGE75" s="264"/>
      <c r="HGF75" s="264"/>
      <c r="HGG75" s="264"/>
      <c r="HGH75" s="264"/>
      <c r="HGI75" s="264"/>
      <c r="HGJ75" s="264"/>
      <c r="HGK75" s="264"/>
      <c r="HGL75" s="264"/>
      <c r="HGM75" s="264"/>
      <c r="HGN75" s="264"/>
      <c r="HGO75" s="264"/>
      <c r="HGP75" s="264"/>
      <c r="HGQ75" s="264"/>
      <c r="HGR75" s="264"/>
      <c r="HGS75" s="264"/>
      <c r="HGT75" s="264"/>
      <c r="HGU75" s="264"/>
      <c r="HGV75" s="264"/>
      <c r="HGW75" s="264"/>
      <c r="HGX75" s="264"/>
      <c r="HGY75" s="264"/>
      <c r="HGZ75" s="264"/>
      <c r="HHA75" s="264"/>
      <c r="HHB75" s="264"/>
      <c r="HHC75" s="264"/>
      <c r="HHD75" s="264"/>
      <c r="HHE75" s="264"/>
      <c r="HHF75" s="264"/>
      <c r="HHG75" s="264"/>
      <c r="HHH75" s="264"/>
      <c r="HHI75" s="264"/>
      <c r="HHJ75" s="264"/>
      <c r="HHK75" s="264"/>
      <c r="HHL75" s="264"/>
      <c r="HHM75" s="264"/>
      <c r="HHN75" s="264"/>
      <c r="HHO75" s="264"/>
      <c r="HHP75" s="264"/>
      <c r="HHQ75" s="264"/>
      <c r="HHR75" s="264"/>
      <c r="HHS75" s="264"/>
      <c r="HHT75" s="264"/>
      <c r="HHU75" s="264"/>
      <c r="HHV75" s="264"/>
      <c r="HHW75" s="264"/>
      <c r="HHX75" s="264"/>
      <c r="HHY75" s="264"/>
      <c r="HHZ75" s="264"/>
      <c r="HIA75" s="264"/>
      <c r="HIB75" s="264"/>
      <c r="HIC75" s="264"/>
      <c r="HID75" s="264"/>
      <c r="HIE75" s="264"/>
      <c r="HIF75" s="264"/>
      <c r="HIG75" s="264"/>
      <c r="HIH75" s="264"/>
      <c r="HII75" s="264"/>
      <c r="HIJ75" s="264"/>
      <c r="HIK75" s="264"/>
      <c r="HIL75" s="264"/>
      <c r="HIM75" s="264"/>
      <c r="HIN75" s="264"/>
      <c r="HIO75" s="264"/>
      <c r="HIP75" s="264"/>
      <c r="HIQ75" s="264"/>
      <c r="HIR75" s="264"/>
      <c r="HIS75" s="264"/>
      <c r="HIT75" s="264"/>
      <c r="HIU75" s="264"/>
      <c r="HIV75" s="264"/>
      <c r="HIW75" s="264"/>
      <c r="HIX75" s="264"/>
      <c r="HIY75" s="264"/>
      <c r="HIZ75" s="264"/>
      <c r="HJA75" s="264"/>
      <c r="HJB75" s="264"/>
      <c r="HJC75" s="264"/>
      <c r="HJD75" s="264"/>
      <c r="HJE75" s="264"/>
      <c r="HJF75" s="264"/>
      <c r="HJG75" s="264"/>
      <c r="HJH75" s="264"/>
      <c r="HJI75" s="264"/>
      <c r="HJJ75" s="264"/>
      <c r="HJK75" s="264"/>
      <c r="HJL75" s="264"/>
      <c r="HJM75" s="264"/>
      <c r="HJN75" s="264"/>
      <c r="HJO75" s="264"/>
      <c r="HJP75" s="264"/>
      <c r="HJQ75" s="264"/>
      <c r="HJR75" s="264"/>
      <c r="HJS75" s="264"/>
      <c r="HJT75" s="264"/>
      <c r="HJU75" s="264"/>
      <c r="HJV75" s="264"/>
      <c r="HJW75" s="264"/>
      <c r="HJX75" s="264"/>
      <c r="HJY75" s="264"/>
      <c r="HJZ75" s="264"/>
      <c r="HKA75" s="264"/>
      <c r="HKB75" s="264"/>
      <c r="HKC75" s="264"/>
      <c r="HKD75" s="264"/>
      <c r="HKE75" s="264"/>
      <c r="HKF75" s="264"/>
      <c r="HKG75" s="264"/>
      <c r="HKH75" s="264"/>
      <c r="HKI75" s="264"/>
      <c r="HKJ75" s="264"/>
      <c r="HKK75" s="264"/>
      <c r="HKL75" s="264"/>
      <c r="HKM75" s="264"/>
      <c r="HKN75" s="264"/>
      <c r="HKO75" s="264"/>
      <c r="HKP75" s="264"/>
      <c r="HKQ75" s="264"/>
      <c r="HKR75" s="264"/>
      <c r="HKS75" s="264"/>
      <c r="HKT75" s="264"/>
      <c r="HKU75" s="264"/>
      <c r="HKV75" s="264"/>
      <c r="HKW75" s="264"/>
      <c r="HKX75" s="264"/>
      <c r="HKY75" s="264"/>
      <c r="HKZ75" s="264"/>
      <c r="HLA75" s="264"/>
      <c r="HLB75" s="264"/>
      <c r="HLC75" s="264"/>
      <c r="HLD75" s="264"/>
      <c r="HLE75" s="264"/>
      <c r="HLF75" s="264"/>
      <c r="HLG75" s="264"/>
      <c r="HLH75" s="264"/>
      <c r="HLI75" s="264"/>
      <c r="HLJ75" s="264"/>
      <c r="HLK75" s="264"/>
      <c r="HLL75" s="264"/>
      <c r="HLM75" s="264"/>
      <c r="HLN75" s="264"/>
      <c r="HLO75" s="264"/>
      <c r="HLP75" s="264"/>
      <c r="HLQ75" s="264"/>
      <c r="HLR75" s="264"/>
      <c r="HLS75" s="264"/>
      <c r="HLT75" s="264"/>
      <c r="HLU75" s="264"/>
      <c r="HLV75" s="264"/>
      <c r="HLW75" s="264"/>
      <c r="HLX75" s="264"/>
      <c r="HLY75" s="264"/>
      <c r="HLZ75" s="264"/>
      <c r="HMA75" s="264"/>
      <c r="HMB75" s="264"/>
      <c r="HMC75" s="264"/>
      <c r="HMD75" s="264"/>
      <c r="HME75" s="264"/>
      <c r="HMF75" s="264"/>
      <c r="HMG75" s="264"/>
      <c r="HMH75" s="264"/>
      <c r="HMI75" s="264"/>
      <c r="HMJ75" s="264"/>
      <c r="HMK75" s="264"/>
      <c r="HML75" s="264"/>
      <c r="HMM75" s="264"/>
      <c r="HMN75" s="264"/>
      <c r="HMO75" s="264"/>
      <c r="HMP75" s="264"/>
      <c r="HMQ75" s="264"/>
      <c r="HMR75" s="264"/>
      <c r="HMS75" s="264"/>
      <c r="HMT75" s="264"/>
      <c r="HMU75" s="264"/>
      <c r="HMV75" s="264"/>
      <c r="HMW75" s="264"/>
      <c r="HMX75" s="264"/>
      <c r="HMY75" s="264"/>
      <c r="HMZ75" s="264"/>
      <c r="HNA75" s="264"/>
      <c r="HNB75" s="264"/>
      <c r="HNC75" s="264"/>
      <c r="HND75" s="264"/>
      <c r="HNE75" s="264"/>
      <c r="HNF75" s="264"/>
      <c r="HNG75" s="264"/>
      <c r="HNH75" s="264"/>
      <c r="HNI75" s="264"/>
      <c r="HNJ75" s="264"/>
      <c r="HNK75" s="264"/>
      <c r="HNL75" s="264"/>
      <c r="HNM75" s="264"/>
      <c r="HNN75" s="264"/>
      <c r="HNO75" s="264"/>
      <c r="HNP75" s="264"/>
      <c r="HNQ75" s="264"/>
      <c r="HNR75" s="264"/>
      <c r="HNS75" s="264"/>
      <c r="HNT75" s="264"/>
      <c r="HNU75" s="264"/>
      <c r="HNV75" s="264"/>
      <c r="HNW75" s="264"/>
      <c r="HNX75" s="264"/>
      <c r="HNY75" s="264"/>
      <c r="HNZ75" s="264"/>
      <c r="HOA75" s="264"/>
      <c r="HOB75" s="264"/>
      <c r="HOC75" s="264"/>
      <c r="HOD75" s="264"/>
      <c r="HOE75" s="264"/>
      <c r="HOF75" s="264"/>
      <c r="HOG75" s="264"/>
      <c r="HOH75" s="264"/>
      <c r="HOI75" s="264"/>
      <c r="HOJ75" s="264"/>
      <c r="HOK75" s="264"/>
      <c r="HOL75" s="264"/>
      <c r="HOM75" s="264"/>
      <c r="HON75" s="264"/>
      <c r="HOO75" s="264"/>
      <c r="HOP75" s="264"/>
      <c r="HOQ75" s="264"/>
      <c r="HOR75" s="264"/>
      <c r="HOS75" s="264"/>
      <c r="HOT75" s="264"/>
      <c r="HOU75" s="264"/>
      <c r="HOV75" s="264"/>
      <c r="HOW75" s="264"/>
      <c r="HOX75" s="264"/>
      <c r="HOY75" s="264"/>
      <c r="HOZ75" s="264"/>
      <c r="HPA75" s="264"/>
      <c r="HPB75" s="264"/>
      <c r="HPC75" s="264"/>
      <c r="HPD75" s="264"/>
      <c r="HPE75" s="264"/>
      <c r="HPF75" s="264"/>
      <c r="HPG75" s="264"/>
      <c r="HPH75" s="264"/>
      <c r="HPI75" s="264"/>
      <c r="HPJ75" s="264"/>
      <c r="HPK75" s="264"/>
      <c r="HPL75" s="264"/>
      <c r="HPM75" s="264"/>
      <c r="HPN75" s="264"/>
      <c r="HPO75" s="264"/>
      <c r="HPP75" s="264"/>
      <c r="HPQ75" s="264"/>
      <c r="HPR75" s="264"/>
      <c r="HPS75" s="264"/>
      <c r="HPT75" s="264"/>
      <c r="HPU75" s="264"/>
      <c r="HPV75" s="264"/>
      <c r="HPW75" s="264"/>
      <c r="HPX75" s="264"/>
      <c r="HPY75" s="264"/>
      <c r="HPZ75" s="264"/>
      <c r="HQA75" s="264"/>
      <c r="HQB75" s="264"/>
      <c r="HQC75" s="264"/>
      <c r="HQD75" s="264"/>
      <c r="HQE75" s="264"/>
      <c r="HQF75" s="264"/>
      <c r="HQG75" s="264"/>
      <c r="HQH75" s="264"/>
      <c r="HQI75" s="264"/>
      <c r="HQJ75" s="264"/>
      <c r="HQK75" s="264"/>
      <c r="HQL75" s="264"/>
      <c r="HQM75" s="264"/>
      <c r="HQN75" s="264"/>
      <c r="HQO75" s="264"/>
      <c r="HQP75" s="264"/>
      <c r="HQQ75" s="264"/>
      <c r="HQR75" s="264"/>
      <c r="HQS75" s="264"/>
      <c r="HQT75" s="264"/>
      <c r="HQU75" s="264"/>
      <c r="HQV75" s="264"/>
      <c r="HQW75" s="264"/>
      <c r="HQX75" s="264"/>
      <c r="HQY75" s="264"/>
      <c r="HQZ75" s="264"/>
      <c r="HRA75" s="264"/>
      <c r="HRB75" s="264"/>
      <c r="HRC75" s="264"/>
      <c r="HRD75" s="264"/>
      <c r="HRE75" s="264"/>
      <c r="HRF75" s="264"/>
      <c r="HRG75" s="264"/>
      <c r="HRH75" s="264"/>
      <c r="HRI75" s="264"/>
      <c r="HRJ75" s="264"/>
      <c r="HRK75" s="264"/>
      <c r="HRL75" s="264"/>
      <c r="HRM75" s="264"/>
      <c r="HRN75" s="264"/>
      <c r="HRO75" s="264"/>
      <c r="HRP75" s="264"/>
      <c r="HRQ75" s="264"/>
      <c r="HRR75" s="264"/>
      <c r="HRS75" s="264"/>
      <c r="HRT75" s="264"/>
      <c r="HRU75" s="264"/>
      <c r="HRV75" s="264"/>
      <c r="HRW75" s="264"/>
      <c r="HRX75" s="264"/>
      <c r="HRY75" s="264"/>
      <c r="HRZ75" s="264"/>
      <c r="HSA75" s="264"/>
      <c r="HSB75" s="264"/>
      <c r="HSC75" s="264"/>
      <c r="HSD75" s="264"/>
      <c r="HSE75" s="264"/>
      <c r="HSF75" s="264"/>
      <c r="HSG75" s="264"/>
      <c r="HSH75" s="264"/>
      <c r="HSI75" s="264"/>
      <c r="HSJ75" s="264"/>
      <c r="HSK75" s="264"/>
      <c r="HSL75" s="264"/>
      <c r="HSM75" s="264"/>
      <c r="HSN75" s="264"/>
      <c r="HSO75" s="264"/>
      <c r="HSP75" s="264"/>
      <c r="HSQ75" s="264"/>
      <c r="HSR75" s="264"/>
      <c r="HSS75" s="264"/>
      <c r="HST75" s="264"/>
      <c r="HSU75" s="264"/>
      <c r="HSV75" s="264"/>
      <c r="HSW75" s="264"/>
      <c r="HSX75" s="264"/>
      <c r="HSY75" s="264"/>
      <c r="HSZ75" s="264"/>
      <c r="HTA75" s="264"/>
      <c r="HTB75" s="264"/>
      <c r="HTC75" s="264"/>
      <c r="HTD75" s="264"/>
      <c r="HTE75" s="264"/>
      <c r="HTF75" s="264"/>
      <c r="HTG75" s="264"/>
      <c r="HTH75" s="264"/>
      <c r="HTI75" s="264"/>
      <c r="HTJ75" s="264"/>
      <c r="HTK75" s="264"/>
      <c r="HTL75" s="264"/>
      <c r="HTM75" s="264"/>
      <c r="HTN75" s="264"/>
      <c r="HTO75" s="264"/>
      <c r="HTP75" s="264"/>
      <c r="HTQ75" s="264"/>
      <c r="HTR75" s="264"/>
      <c r="HTS75" s="264"/>
      <c r="HTT75" s="264"/>
      <c r="HTU75" s="264"/>
      <c r="HTV75" s="264"/>
      <c r="HTW75" s="264"/>
      <c r="HTX75" s="264"/>
      <c r="HTY75" s="264"/>
      <c r="HTZ75" s="264"/>
      <c r="HUA75" s="264"/>
      <c r="HUB75" s="264"/>
      <c r="HUC75" s="264"/>
      <c r="HUD75" s="264"/>
      <c r="HUE75" s="264"/>
      <c r="HUF75" s="264"/>
      <c r="HUG75" s="264"/>
      <c r="HUH75" s="264"/>
      <c r="HUI75" s="264"/>
      <c r="HUJ75" s="264"/>
      <c r="HUK75" s="264"/>
      <c r="HUL75" s="264"/>
      <c r="HUM75" s="264"/>
      <c r="HUN75" s="264"/>
      <c r="HUO75" s="264"/>
      <c r="HUP75" s="264"/>
      <c r="HUQ75" s="264"/>
      <c r="HUR75" s="264"/>
      <c r="HUS75" s="264"/>
      <c r="HUT75" s="264"/>
      <c r="HUU75" s="264"/>
      <c r="HUV75" s="264"/>
      <c r="HUW75" s="264"/>
      <c r="HUX75" s="264"/>
      <c r="HUY75" s="264"/>
      <c r="HUZ75" s="264"/>
      <c r="HVA75" s="264"/>
      <c r="HVB75" s="264"/>
      <c r="HVC75" s="264"/>
      <c r="HVD75" s="264"/>
      <c r="HVE75" s="264"/>
      <c r="HVF75" s="264"/>
      <c r="HVG75" s="264"/>
      <c r="HVH75" s="264"/>
      <c r="HVI75" s="264"/>
      <c r="HVJ75" s="264"/>
      <c r="HVK75" s="264"/>
      <c r="HVL75" s="264"/>
      <c r="HVM75" s="264"/>
      <c r="HVN75" s="264"/>
      <c r="HVO75" s="264"/>
      <c r="HVP75" s="264"/>
      <c r="HVQ75" s="264"/>
      <c r="HVR75" s="264"/>
      <c r="HVS75" s="264"/>
      <c r="HVT75" s="264"/>
      <c r="HVU75" s="264"/>
      <c r="HVV75" s="264"/>
      <c r="HVW75" s="264"/>
      <c r="HVX75" s="264"/>
      <c r="HVY75" s="264"/>
      <c r="HVZ75" s="264"/>
      <c r="HWA75" s="264"/>
      <c r="HWB75" s="264"/>
      <c r="HWC75" s="264"/>
      <c r="HWD75" s="264"/>
      <c r="HWE75" s="264"/>
      <c r="HWF75" s="264"/>
      <c r="HWG75" s="264"/>
      <c r="HWH75" s="264"/>
      <c r="HWI75" s="264"/>
      <c r="HWJ75" s="264"/>
      <c r="HWK75" s="264"/>
      <c r="HWL75" s="264"/>
      <c r="HWM75" s="264"/>
      <c r="HWN75" s="264"/>
      <c r="HWO75" s="264"/>
      <c r="HWP75" s="264"/>
      <c r="HWQ75" s="264"/>
      <c r="HWR75" s="264"/>
      <c r="HWS75" s="264"/>
      <c r="HWT75" s="264"/>
      <c r="HWU75" s="264"/>
      <c r="HWV75" s="264"/>
      <c r="HWW75" s="264"/>
      <c r="HWX75" s="264"/>
      <c r="HWY75" s="264"/>
      <c r="HWZ75" s="264"/>
      <c r="HXA75" s="264"/>
      <c r="HXB75" s="264"/>
      <c r="HXC75" s="264"/>
      <c r="HXD75" s="264"/>
      <c r="HXE75" s="264"/>
      <c r="HXF75" s="264"/>
      <c r="HXG75" s="264"/>
      <c r="HXH75" s="264"/>
      <c r="HXI75" s="264"/>
      <c r="HXJ75" s="264"/>
      <c r="HXK75" s="264"/>
      <c r="HXL75" s="264"/>
      <c r="HXM75" s="264"/>
      <c r="HXN75" s="264"/>
      <c r="HXO75" s="264"/>
      <c r="HXP75" s="264"/>
      <c r="HXQ75" s="264"/>
      <c r="HXR75" s="264"/>
      <c r="HXS75" s="264"/>
      <c r="HXT75" s="264"/>
      <c r="HXU75" s="264"/>
      <c r="HXV75" s="264"/>
      <c r="HXW75" s="264"/>
      <c r="HXX75" s="264"/>
      <c r="HXY75" s="264"/>
      <c r="HXZ75" s="264"/>
      <c r="HYA75" s="264"/>
      <c r="HYB75" s="264"/>
      <c r="HYC75" s="264"/>
      <c r="HYD75" s="264"/>
      <c r="HYE75" s="264"/>
      <c r="HYF75" s="264"/>
      <c r="HYG75" s="264"/>
      <c r="HYH75" s="264"/>
      <c r="HYI75" s="264"/>
      <c r="HYJ75" s="264"/>
      <c r="HYK75" s="264"/>
      <c r="HYL75" s="264"/>
      <c r="HYM75" s="264"/>
      <c r="HYN75" s="264"/>
      <c r="HYO75" s="264"/>
      <c r="HYP75" s="264"/>
      <c r="HYQ75" s="264"/>
      <c r="HYR75" s="264"/>
      <c r="HYS75" s="264"/>
      <c r="HYT75" s="264"/>
      <c r="HYU75" s="264"/>
      <c r="HYV75" s="264"/>
      <c r="HYW75" s="264"/>
      <c r="HYX75" s="264"/>
      <c r="HYY75" s="264"/>
      <c r="HYZ75" s="264"/>
      <c r="HZA75" s="264"/>
      <c r="HZB75" s="264"/>
      <c r="HZC75" s="264"/>
      <c r="HZD75" s="264"/>
      <c r="HZE75" s="264"/>
      <c r="HZF75" s="264"/>
      <c r="HZG75" s="264"/>
      <c r="HZH75" s="264"/>
      <c r="HZI75" s="264"/>
      <c r="HZJ75" s="264"/>
      <c r="HZK75" s="264"/>
      <c r="HZL75" s="264"/>
      <c r="HZM75" s="264"/>
      <c r="HZN75" s="264"/>
      <c r="HZO75" s="264"/>
      <c r="HZP75" s="264"/>
      <c r="HZQ75" s="264"/>
      <c r="HZR75" s="264"/>
      <c r="HZS75" s="264"/>
      <c r="HZT75" s="264"/>
      <c r="HZU75" s="264"/>
      <c r="HZV75" s="264"/>
      <c r="HZW75" s="264"/>
      <c r="HZX75" s="264"/>
      <c r="HZY75" s="264"/>
      <c r="HZZ75" s="264"/>
      <c r="IAA75" s="264"/>
      <c r="IAB75" s="264"/>
      <c r="IAC75" s="264"/>
      <c r="IAD75" s="264"/>
      <c r="IAE75" s="264"/>
      <c r="IAF75" s="264"/>
      <c r="IAG75" s="264"/>
      <c r="IAH75" s="264"/>
      <c r="IAI75" s="264"/>
      <c r="IAJ75" s="264"/>
      <c r="IAK75" s="264"/>
      <c r="IAL75" s="264"/>
      <c r="IAM75" s="264"/>
      <c r="IAN75" s="264"/>
      <c r="IAO75" s="264"/>
      <c r="IAP75" s="264"/>
      <c r="IAQ75" s="264"/>
      <c r="IAR75" s="264"/>
      <c r="IAS75" s="264"/>
      <c r="IAT75" s="264"/>
      <c r="IAU75" s="264"/>
      <c r="IAV75" s="264"/>
      <c r="IAW75" s="264"/>
      <c r="IAX75" s="264"/>
      <c r="IAY75" s="264"/>
      <c r="IAZ75" s="264"/>
      <c r="IBA75" s="264"/>
      <c r="IBB75" s="264"/>
      <c r="IBC75" s="264"/>
      <c r="IBD75" s="264"/>
      <c r="IBE75" s="264"/>
      <c r="IBF75" s="264"/>
      <c r="IBG75" s="264"/>
      <c r="IBH75" s="264"/>
      <c r="IBI75" s="264"/>
      <c r="IBJ75" s="264"/>
      <c r="IBK75" s="264"/>
      <c r="IBL75" s="264"/>
      <c r="IBM75" s="264"/>
      <c r="IBN75" s="264"/>
      <c r="IBO75" s="264"/>
      <c r="IBP75" s="264"/>
      <c r="IBQ75" s="264"/>
      <c r="IBR75" s="264"/>
      <c r="IBS75" s="264"/>
      <c r="IBT75" s="264"/>
      <c r="IBU75" s="264"/>
      <c r="IBV75" s="264"/>
      <c r="IBW75" s="264"/>
      <c r="IBX75" s="264"/>
      <c r="IBY75" s="264"/>
      <c r="IBZ75" s="264"/>
      <c r="ICA75" s="264"/>
      <c r="ICB75" s="264"/>
      <c r="ICC75" s="264"/>
      <c r="ICD75" s="264"/>
      <c r="ICE75" s="264"/>
      <c r="ICF75" s="264"/>
      <c r="ICG75" s="264"/>
      <c r="ICH75" s="264"/>
      <c r="ICI75" s="264"/>
      <c r="ICJ75" s="264"/>
      <c r="ICK75" s="264"/>
      <c r="ICL75" s="264"/>
      <c r="ICM75" s="264"/>
      <c r="ICN75" s="264"/>
      <c r="ICO75" s="264"/>
      <c r="ICP75" s="264"/>
      <c r="ICQ75" s="264"/>
      <c r="ICR75" s="264"/>
      <c r="ICS75" s="264"/>
      <c r="ICT75" s="264"/>
      <c r="ICU75" s="264"/>
      <c r="ICV75" s="264"/>
      <c r="ICW75" s="264"/>
      <c r="ICX75" s="264"/>
      <c r="ICY75" s="264"/>
      <c r="ICZ75" s="264"/>
      <c r="IDA75" s="264"/>
      <c r="IDB75" s="264"/>
      <c r="IDC75" s="264"/>
      <c r="IDD75" s="264"/>
      <c r="IDE75" s="264"/>
      <c r="IDF75" s="264"/>
      <c r="IDG75" s="264"/>
      <c r="IDH75" s="264"/>
      <c r="IDI75" s="264"/>
      <c r="IDJ75" s="264"/>
      <c r="IDK75" s="264"/>
      <c r="IDL75" s="264"/>
      <c r="IDM75" s="264"/>
      <c r="IDN75" s="264"/>
      <c r="IDO75" s="264"/>
      <c r="IDP75" s="264"/>
      <c r="IDQ75" s="264"/>
      <c r="IDR75" s="264"/>
      <c r="IDS75" s="264"/>
      <c r="IDT75" s="264"/>
      <c r="IDU75" s="264"/>
      <c r="IDV75" s="264"/>
      <c r="IDW75" s="264"/>
      <c r="IDX75" s="264"/>
      <c r="IDY75" s="264"/>
      <c r="IDZ75" s="264"/>
      <c r="IEA75" s="264"/>
      <c r="IEB75" s="264"/>
      <c r="IEC75" s="264"/>
      <c r="IED75" s="264"/>
      <c r="IEE75" s="264"/>
      <c r="IEF75" s="264"/>
      <c r="IEG75" s="264"/>
      <c r="IEH75" s="264"/>
      <c r="IEI75" s="264"/>
      <c r="IEJ75" s="264"/>
      <c r="IEK75" s="264"/>
      <c r="IEL75" s="264"/>
      <c r="IEM75" s="264"/>
      <c r="IEN75" s="264"/>
      <c r="IEO75" s="264"/>
      <c r="IEP75" s="264"/>
      <c r="IEQ75" s="264"/>
      <c r="IER75" s="264"/>
      <c r="IES75" s="264"/>
      <c r="IET75" s="264"/>
      <c r="IEU75" s="264"/>
      <c r="IEV75" s="264"/>
      <c r="IEW75" s="264"/>
      <c r="IEX75" s="264"/>
      <c r="IEY75" s="264"/>
      <c r="IEZ75" s="264"/>
      <c r="IFA75" s="264"/>
      <c r="IFB75" s="264"/>
      <c r="IFC75" s="264"/>
      <c r="IFD75" s="264"/>
      <c r="IFE75" s="264"/>
      <c r="IFF75" s="264"/>
      <c r="IFG75" s="264"/>
      <c r="IFH75" s="264"/>
      <c r="IFI75" s="264"/>
      <c r="IFJ75" s="264"/>
      <c r="IFK75" s="264"/>
      <c r="IFL75" s="264"/>
      <c r="IFM75" s="264"/>
      <c r="IFN75" s="264"/>
      <c r="IFO75" s="264"/>
      <c r="IFP75" s="264"/>
      <c r="IFQ75" s="264"/>
      <c r="IFR75" s="264"/>
      <c r="IFS75" s="264"/>
      <c r="IFT75" s="264"/>
      <c r="IFU75" s="264"/>
      <c r="IFV75" s="264"/>
      <c r="IFW75" s="264"/>
      <c r="IFX75" s="264"/>
      <c r="IFY75" s="264"/>
      <c r="IFZ75" s="264"/>
      <c r="IGA75" s="264"/>
      <c r="IGB75" s="264"/>
      <c r="IGC75" s="264"/>
      <c r="IGD75" s="264"/>
      <c r="IGE75" s="264"/>
      <c r="IGF75" s="264"/>
      <c r="IGG75" s="264"/>
      <c r="IGH75" s="264"/>
      <c r="IGI75" s="264"/>
      <c r="IGJ75" s="264"/>
      <c r="IGK75" s="264"/>
      <c r="IGL75" s="264"/>
      <c r="IGM75" s="264"/>
      <c r="IGN75" s="264"/>
      <c r="IGO75" s="264"/>
      <c r="IGP75" s="264"/>
      <c r="IGQ75" s="264"/>
      <c r="IGR75" s="264"/>
      <c r="IGS75" s="264"/>
      <c r="IGT75" s="264"/>
      <c r="IGU75" s="264"/>
      <c r="IGV75" s="264"/>
      <c r="IGW75" s="264"/>
      <c r="IGX75" s="264"/>
      <c r="IGY75" s="264"/>
      <c r="IGZ75" s="264"/>
      <c r="IHA75" s="264"/>
      <c r="IHB75" s="264"/>
      <c r="IHC75" s="264"/>
      <c r="IHD75" s="264"/>
      <c r="IHE75" s="264"/>
      <c r="IHF75" s="264"/>
      <c r="IHG75" s="264"/>
      <c r="IHH75" s="264"/>
      <c r="IHI75" s="264"/>
      <c r="IHJ75" s="264"/>
      <c r="IHK75" s="264"/>
      <c r="IHL75" s="264"/>
      <c r="IHM75" s="264"/>
      <c r="IHN75" s="264"/>
      <c r="IHO75" s="264"/>
      <c r="IHP75" s="264"/>
      <c r="IHQ75" s="264"/>
      <c r="IHR75" s="264"/>
      <c r="IHS75" s="264"/>
      <c r="IHT75" s="264"/>
      <c r="IHU75" s="264"/>
      <c r="IHV75" s="264"/>
      <c r="IHW75" s="264"/>
      <c r="IHX75" s="264"/>
      <c r="IHY75" s="264"/>
      <c r="IHZ75" s="264"/>
      <c r="IIA75" s="264"/>
      <c r="IIB75" s="264"/>
      <c r="IIC75" s="264"/>
      <c r="IID75" s="264"/>
      <c r="IIE75" s="264"/>
      <c r="IIF75" s="264"/>
      <c r="IIG75" s="264"/>
      <c r="IIH75" s="264"/>
      <c r="III75" s="264"/>
      <c r="IIJ75" s="264"/>
      <c r="IIK75" s="264"/>
      <c r="IIL75" s="264"/>
      <c r="IIM75" s="264"/>
      <c r="IIN75" s="264"/>
      <c r="IIO75" s="264"/>
      <c r="IIP75" s="264"/>
      <c r="IIQ75" s="264"/>
      <c r="IIR75" s="264"/>
      <c r="IIS75" s="264"/>
      <c r="IIT75" s="264"/>
      <c r="IIU75" s="264"/>
      <c r="IIV75" s="264"/>
      <c r="IIW75" s="264"/>
      <c r="IIX75" s="264"/>
      <c r="IIY75" s="264"/>
      <c r="IIZ75" s="264"/>
      <c r="IJA75" s="264"/>
      <c r="IJB75" s="264"/>
      <c r="IJC75" s="264"/>
      <c r="IJD75" s="264"/>
      <c r="IJE75" s="264"/>
      <c r="IJF75" s="264"/>
      <c r="IJG75" s="264"/>
      <c r="IJH75" s="264"/>
      <c r="IJI75" s="264"/>
      <c r="IJJ75" s="264"/>
      <c r="IJK75" s="264"/>
      <c r="IJL75" s="264"/>
      <c r="IJM75" s="264"/>
      <c r="IJN75" s="264"/>
      <c r="IJO75" s="264"/>
      <c r="IJP75" s="264"/>
      <c r="IJQ75" s="264"/>
      <c r="IJR75" s="264"/>
      <c r="IJS75" s="264"/>
      <c r="IJT75" s="264"/>
      <c r="IJU75" s="264"/>
      <c r="IJV75" s="264"/>
      <c r="IJW75" s="264"/>
      <c r="IJX75" s="264"/>
      <c r="IJY75" s="264"/>
      <c r="IJZ75" s="264"/>
      <c r="IKA75" s="264"/>
      <c r="IKB75" s="264"/>
      <c r="IKC75" s="264"/>
      <c r="IKD75" s="264"/>
      <c r="IKE75" s="264"/>
      <c r="IKF75" s="264"/>
      <c r="IKG75" s="264"/>
      <c r="IKH75" s="264"/>
      <c r="IKI75" s="264"/>
      <c r="IKJ75" s="264"/>
      <c r="IKK75" s="264"/>
      <c r="IKL75" s="264"/>
      <c r="IKM75" s="264"/>
      <c r="IKN75" s="264"/>
      <c r="IKO75" s="264"/>
      <c r="IKP75" s="264"/>
      <c r="IKQ75" s="264"/>
      <c r="IKR75" s="264"/>
      <c r="IKS75" s="264"/>
      <c r="IKT75" s="264"/>
      <c r="IKU75" s="264"/>
      <c r="IKV75" s="264"/>
      <c r="IKW75" s="264"/>
      <c r="IKX75" s="264"/>
      <c r="IKY75" s="264"/>
      <c r="IKZ75" s="264"/>
      <c r="ILA75" s="264"/>
      <c r="ILB75" s="264"/>
      <c r="ILC75" s="264"/>
      <c r="ILD75" s="264"/>
      <c r="ILE75" s="264"/>
      <c r="ILF75" s="264"/>
      <c r="ILG75" s="264"/>
      <c r="ILH75" s="264"/>
      <c r="ILI75" s="264"/>
      <c r="ILJ75" s="264"/>
      <c r="ILK75" s="264"/>
      <c r="ILL75" s="264"/>
      <c r="ILM75" s="264"/>
      <c r="ILN75" s="264"/>
      <c r="ILO75" s="264"/>
      <c r="ILP75" s="264"/>
      <c r="ILQ75" s="264"/>
      <c r="ILR75" s="264"/>
      <c r="ILS75" s="264"/>
      <c r="ILT75" s="264"/>
      <c r="ILU75" s="264"/>
      <c r="ILV75" s="264"/>
      <c r="ILW75" s="264"/>
      <c r="ILX75" s="264"/>
      <c r="ILY75" s="264"/>
      <c r="ILZ75" s="264"/>
      <c r="IMA75" s="264"/>
      <c r="IMB75" s="264"/>
      <c r="IMC75" s="264"/>
      <c r="IMD75" s="264"/>
      <c r="IME75" s="264"/>
      <c r="IMF75" s="264"/>
      <c r="IMG75" s="264"/>
      <c r="IMH75" s="264"/>
      <c r="IMI75" s="264"/>
      <c r="IMJ75" s="264"/>
      <c r="IMK75" s="264"/>
      <c r="IML75" s="264"/>
      <c r="IMM75" s="264"/>
      <c r="IMN75" s="264"/>
      <c r="IMO75" s="264"/>
      <c r="IMP75" s="264"/>
      <c r="IMQ75" s="264"/>
      <c r="IMR75" s="264"/>
      <c r="IMS75" s="264"/>
      <c r="IMT75" s="264"/>
      <c r="IMU75" s="264"/>
      <c r="IMV75" s="264"/>
      <c r="IMW75" s="264"/>
      <c r="IMX75" s="264"/>
      <c r="IMY75" s="264"/>
      <c r="IMZ75" s="264"/>
      <c r="INA75" s="264"/>
      <c r="INB75" s="264"/>
      <c r="INC75" s="264"/>
      <c r="IND75" s="264"/>
      <c r="INE75" s="264"/>
      <c r="INF75" s="264"/>
      <c r="ING75" s="264"/>
      <c r="INH75" s="264"/>
      <c r="INI75" s="264"/>
      <c r="INJ75" s="264"/>
      <c r="INK75" s="264"/>
      <c r="INL75" s="264"/>
      <c r="INM75" s="264"/>
      <c r="INN75" s="264"/>
      <c r="INO75" s="264"/>
      <c r="INP75" s="264"/>
      <c r="INQ75" s="264"/>
      <c r="INR75" s="264"/>
      <c r="INS75" s="264"/>
      <c r="INT75" s="264"/>
      <c r="INU75" s="264"/>
      <c r="INV75" s="264"/>
      <c r="INW75" s="264"/>
      <c r="INX75" s="264"/>
      <c r="INY75" s="264"/>
      <c r="INZ75" s="264"/>
      <c r="IOA75" s="264"/>
      <c r="IOB75" s="264"/>
      <c r="IOC75" s="264"/>
      <c r="IOD75" s="264"/>
      <c r="IOE75" s="264"/>
      <c r="IOF75" s="264"/>
      <c r="IOG75" s="264"/>
      <c r="IOH75" s="264"/>
      <c r="IOI75" s="264"/>
      <c r="IOJ75" s="264"/>
      <c r="IOK75" s="264"/>
      <c r="IOL75" s="264"/>
      <c r="IOM75" s="264"/>
      <c r="ION75" s="264"/>
      <c r="IOO75" s="264"/>
      <c r="IOP75" s="264"/>
      <c r="IOQ75" s="264"/>
      <c r="IOR75" s="264"/>
      <c r="IOS75" s="264"/>
      <c r="IOT75" s="264"/>
      <c r="IOU75" s="264"/>
      <c r="IOV75" s="264"/>
      <c r="IOW75" s="264"/>
      <c r="IOX75" s="264"/>
      <c r="IOY75" s="264"/>
      <c r="IOZ75" s="264"/>
      <c r="IPA75" s="264"/>
      <c r="IPB75" s="264"/>
      <c r="IPC75" s="264"/>
      <c r="IPD75" s="264"/>
      <c r="IPE75" s="264"/>
      <c r="IPF75" s="264"/>
      <c r="IPG75" s="264"/>
      <c r="IPH75" s="264"/>
      <c r="IPI75" s="264"/>
      <c r="IPJ75" s="264"/>
      <c r="IPK75" s="264"/>
      <c r="IPL75" s="264"/>
      <c r="IPM75" s="264"/>
      <c r="IPN75" s="264"/>
      <c r="IPO75" s="264"/>
      <c r="IPP75" s="264"/>
      <c r="IPQ75" s="264"/>
      <c r="IPR75" s="264"/>
      <c r="IPS75" s="264"/>
      <c r="IPT75" s="264"/>
      <c r="IPU75" s="264"/>
      <c r="IPV75" s="264"/>
      <c r="IPW75" s="264"/>
      <c r="IPX75" s="264"/>
      <c r="IPY75" s="264"/>
      <c r="IPZ75" s="264"/>
      <c r="IQA75" s="264"/>
      <c r="IQB75" s="264"/>
      <c r="IQC75" s="264"/>
      <c r="IQD75" s="264"/>
      <c r="IQE75" s="264"/>
      <c r="IQF75" s="264"/>
      <c r="IQG75" s="264"/>
      <c r="IQH75" s="264"/>
      <c r="IQI75" s="264"/>
      <c r="IQJ75" s="264"/>
      <c r="IQK75" s="264"/>
      <c r="IQL75" s="264"/>
      <c r="IQM75" s="264"/>
      <c r="IQN75" s="264"/>
      <c r="IQO75" s="264"/>
      <c r="IQP75" s="264"/>
      <c r="IQQ75" s="264"/>
      <c r="IQR75" s="264"/>
      <c r="IQS75" s="264"/>
      <c r="IQT75" s="264"/>
      <c r="IQU75" s="264"/>
      <c r="IQV75" s="264"/>
      <c r="IQW75" s="264"/>
      <c r="IQX75" s="264"/>
      <c r="IQY75" s="264"/>
      <c r="IQZ75" s="264"/>
      <c r="IRA75" s="264"/>
      <c r="IRB75" s="264"/>
      <c r="IRC75" s="264"/>
      <c r="IRD75" s="264"/>
      <c r="IRE75" s="264"/>
      <c r="IRF75" s="264"/>
      <c r="IRG75" s="264"/>
      <c r="IRH75" s="264"/>
      <c r="IRI75" s="264"/>
      <c r="IRJ75" s="264"/>
      <c r="IRK75" s="264"/>
      <c r="IRL75" s="264"/>
      <c r="IRM75" s="264"/>
      <c r="IRN75" s="264"/>
      <c r="IRO75" s="264"/>
      <c r="IRP75" s="264"/>
      <c r="IRQ75" s="264"/>
      <c r="IRR75" s="264"/>
      <c r="IRS75" s="264"/>
      <c r="IRT75" s="264"/>
      <c r="IRU75" s="264"/>
      <c r="IRV75" s="264"/>
      <c r="IRW75" s="264"/>
      <c r="IRX75" s="264"/>
      <c r="IRY75" s="264"/>
      <c r="IRZ75" s="264"/>
      <c r="ISA75" s="264"/>
      <c r="ISB75" s="264"/>
      <c r="ISC75" s="264"/>
      <c r="ISD75" s="264"/>
      <c r="ISE75" s="264"/>
      <c r="ISF75" s="264"/>
      <c r="ISG75" s="264"/>
      <c r="ISH75" s="264"/>
      <c r="ISI75" s="264"/>
      <c r="ISJ75" s="264"/>
      <c r="ISK75" s="264"/>
      <c r="ISL75" s="264"/>
      <c r="ISM75" s="264"/>
      <c r="ISN75" s="264"/>
      <c r="ISO75" s="264"/>
      <c r="ISP75" s="264"/>
      <c r="ISQ75" s="264"/>
      <c r="ISR75" s="264"/>
      <c r="ISS75" s="264"/>
      <c r="IST75" s="264"/>
      <c r="ISU75" s="264"/>
      <c r="ISV75" s="264"/>
      <c r="ISW75" s="264"/>
      <c r="ISX75" s="264"/>
      <c r="ISY75" s="264"/>
      <c r="ISZ75" s="264"/>
      <c r="ITA75" s="264"/>
      <c r="ITB75" s="264"/>
      <c r="ITC75" s="264"/>
      <c r="ITD75" s="264"/>
      <c r="ITE75" s="264"/>
      <c r="ITF75" s="264"/>
      <c r="ITG75" s="264"/>
      <c r="ITH75" s="264"/>
      <c r="ITI75" s="264"/>
      <c r="ITJ75" s="264"/>
      <c r="ITK75" s="264"/>
      <c r="ITL75" s="264"/>
      <c r="ITM75" s="264"/>
      <c r="ITN75" s="264"/>
      <c r="ITO75" s="264"/>
      <c r="ITP75" s="264"/>
      <c r="ITQ75" s="264"/>
      <c r="ITR75" s="264"/>
      <c r="ITS75" s="264"/>
      <c r="ITT75" s="264"/>
      <c r="ITU75" s="264"/>
      <c r="ITV75" s="264"/>
      <c r="ITW75" s="264"/>
      <c r="ITX75" s="264"/>
      <c r="ITY75" s="264"/>
      <c r="ITZ75" s="264"/>
      <c r="IUA75" s="264"/>
      <c r="IUB75" s="264"/>
      <c r="IUC75" s="264"/>
      <c r="IUD75" s="264"/>
      <c r="IUE75" s="264"/>
      <c r="IUF75" s="264"/>
      <c r="IUG75" s="264"/>
      <c r="IUH75" s="264"/>
      <c r="IUI75" s="264"/>
      <c r="IUJ75" s="264"/>
      <c r="IUK75" s="264"/>
      <c r="IUL75" s="264"/>
      <c r="IUM75" s="264"/>
      <c r="IUN75" s="264"/>
      <c r="IUO75" s="264"/>
      <c r="IUP75" s="264"/>
      <c r="IUQ75" s="264"/>
      <c r="IUR75" s="264"/>
      <c r="IUS75" s="264"/>
      <c r="IUT75" s="264"/>
      <c r="IUU75" s="264"/>
      <c r="IUV75" s="264"/>
      <c r="IUW75" s="264"/>
      <c r="IUX75" s="264"/>
      <c r="IUY75" s="264"/>
      <c r="IUZ75" s="264"/>
      <c r="IVA75" s="264"/>
      <c r="IVB75" s="264"/>
      <c r="IVC75" s="264"/>
      <c r="IVD75" s="264"/>
      <c r="IVE75" s="264"/>
      <c r="IVF75" s="264"/>
      <c r="IVG75" s="264"/>
      <c r="IVH75" s="264"/>
      <c r="IVI75" s="264"/>
      <c r="IVJ75" s="264"/>
      <c r="IVK75" s="264"/>
      <c r="IVL75" s="264"/>
      <c r="IVM75" s="264"/>
      <c r="IVN75" s="264"/>
      <c r="IVO75" s="264"/>
      <c r="IVP75" s="264"/>
      <c r="IVQ75" s="264"/>
      <c r="IVR75" s="264"/>
      <c r="IVS75" s="264"/>
      <c r="IVT75" s="264"/>
      <c r="IVU75" s="264"/>
      <c r="IVV75" s="264"/>
      <c r="IVW75" s="264"/>
      <c r="IVX75" s="264"/>
      <c r="IVY75" s="264"/>
      <c r="IVZ75" s="264"/>
      <c r="IWA75" s="264"/>
      <c r="IWB75" s="264"/>
      <c r="IWC75" s="264"/>
      <c r="IWD75" s="264"/>
      <c r="IWE75" s="264"/>
      <c r="IWF75" s="264"/>
      <c r="IWG75" s="264"/>
      <c r="IWH75" s="264"/>
      <c r="IWI75" s="264"/>
      <c r="IWJ75" s="264"/>
      <c r="IWK75" s="264"/>
      <c r="IWL75" s="264"/>
      <c r="IWM75" s="264"/>
      <c r="IWN75" s="264"/>
      <c r="IWO75" s="264"/>
      <c r="IWP75" s="264"/>
      <c r="IWQ75" s="264"/>
      <c r="IWR75" s="264"/>
      <c r="IWS75" s="264"/>
      <c r="IWT75" s="264"/>
      <c r="IWU75" s="264"/>
      <c r="IWV75" s="264"/>
      <c r="IWW75" s="264"/>
      <c r="IWX75" s="264"/>
      <c r="IWY75" s="264"/>
      <c r="IWZ75" s="264"/>
      <c r="IXA75" s="264"/>
      <c r="IXB75" s="264"/>
      <c r="IXC75" s="264"/>
      <c r="IXD75" s="264"/>
      <c r="IXE75" s="264"/>
      <c r="IXF75" s="264"/>
      <c r="IXG75" s="264"/>
      <c r="IXH75" s="264"/>
      <c r="IXI75" s="264"/>
      <c r="IXJ75" s="264"/>
      <c r="IXK75" s="264"/>
      <c r="IXL75" s="264"/>
      <c r="IXM75" s="264"/>
      <c r="IXN75" s="264"/>
      <c r="IXO75" s="264"/>
      <c r="IXP75" s="264"/>
      <c r="IXQ75" s="264"/>
      <c r="IXR75" s="264"/>
      <c r="IXS75" s="264"/>
      <c r="IXT75" s="264"/>
      <c r="IXU75" s="264"/>
      <c r="IXV75" s="264"/>
      <c r="IXW75" s="264"/>
      <c r="IXX75" s="264"/>
      <c r="IXY75" s="264"/>
      <c r="IXZ75" s="264"/>
      <c r="IYA75" s="264"/>
      <c r="IYB75" s="264"/>
      <c r="IYC75" s="264"/>
      <c r="IYD75" s="264"/>
      <c r="IYE75" s="264"/>
      <c r="IYF75" s="264"/>
      <c r="IYG75" s="264"/>
      <c r="IYH75" s="264"/>
      <c r="IYI75" s="264"/>
      <c r="IYJ75" s="264"/>
      <c r="IYK75" s="264"/>
      <c r="IYL75" s="264"/>
      <c r="IYM75" s="264"/>
      <c r="IYN75" s="264"/>
      <c r="IYO75" s="264"/>
      <c r="IYP75" s="264"/>
      <c r="IYQ75" s="264"/>
      <c r="IYR75" s="264"/>
      <c r="IYS75" s="264"/>
      <c r="IYT75" s="264"/>
      <c r="IYU75" s="264"/>
      <c r="IYV75" s="264"/>
      <c r="IYW75" s="264"/>
      <c r="IYX75" s="264"/>
      <c r="IYY75" s="264"/>
      <c r="IYZ75" s="264"/>
      <c r="IZA75" s="264"/>
      <c r="IZB75" s="264"/>
      <c r="IZC75" s="264"/>
      <c r="IZD75" s="264"/>
      <c r="IZE75" s="264"/>
      <c r="IZF75" s="264"/>
      <c r="IZG75" s="264"/>
      <c r="IZH75" s="264"/>
      <c r="IZI75" s="264"/>
      <c r="IZJ75" s="264"/>
      <c r="IZK75" s="264"/>
      <c r="IZL75" s="264"/>
      <c r="IZM75" s="264"/>
      <c r="IZN75" s="264"/>
      <c r="IZO75" s="264"/>
      <c r="IZP75" s="264"/>
      <c r="IZQ75" s="264"/>
      <c r="IZR75" s="264"/>
      <c r="IZS75" s="264"/>
      <c r="IZT75" s="264"/>
      <c r="IZU75" s="264"/>
      <c r="IZV75" s="264"/>
      <c r="IZW75" s="264"/>
      <c r="IZX75" s="264"/>
      <c r="IZY75" s="264"/>
      <c r="IZZ75" s="264"/>
      <c r="JAA75" s="264"/>
      <c r="JAB75" s="264"/>
      <c r="JAC75" s="264"/>
      <c r="JAD75" s="264"/>
      <c r="JAE75" s="264"/>
      <c r="JAF75" s="264"/>
      <c r="JAG75" s="264"/>
      <c r="JAH75" s="264"/>
      <c r="JAI75" s="264"/>
      <c r="JAJ75" s="264"/>
      <c r="JAK75" s="264"/>
      <c r="JAL75" s="264"/>
      <c r="JAM75" s="264"/>
      <c r="JAN75" s="264"/>
      <c r="JAO75" s="264"/>
      <c r="JAP75" s="264"/>
      <c r="JAQ75" s="264"/>
      <c r="JAR75" s="264"/>
      <c r="JAS75" s="264"/>
      <c r="JAT75" s="264"/>
      <c r="JAU75" s="264"/>
      <c r="JAV75" s="264"/>
      <c r="JAW75" s="264"/>
      <c r="JAX75" s="264"/>
      <c r="JAY75" s="264"/>
      <c r="JAZ75" s="264"/>
      <c r="JBA75" s="264"/>
      <c r="JBB75" s="264"/>
      <c r="JBC75" s="264"/>
      <c r="JBD75" s="264"/>
      <c r="JBE75" s="264"/>
      <c r="JBF75" s="264"/>
      <c r="JBG75" s="264"/>
      <c r="JBH75" s="264"/>
      <c r="JBI75" s="264"/>
      <c r="JBJ75" s="264"/>
      <c r="JBK75" s="264"/>
      <c r="JBL75" s="264"/>
      <c r="JBM75" s="264"/>
      <c r="JBN75" s="264"/>
      <c r="JBO75" s="264"/>
      <c r="JBP75" s="264"/>
      <c r="JBQ75" s="264"/>
      <c r="JBR75" s="264"/>
      <c r="JBS75" s="264"/>
      <c r="JBT75" s="264"/>
      <c r="JBU75" s="264"/>
      <c r="JBV75" s="264"/>
      <c r="JBW75" s="264"/>
      <c r="JBX75" s="264"/>
      <c r="JBY75" s="264"/>
      <c r="JBZ75" s="264"/>
      <c r="JCA75" s="264"/>
      <c r="JCB75" s="264"/>
      <c r="JCC75" s="264"/>
      <c r="JCD75" s="264"/>
      <c r="JCE75" s="264"/>
      <c r="JCF75" s="264"/>
      <c r="JCG75" s="264"/>
      <c r="JCH75" s="264"/>
      <c r="JCI75" s="264"/>
      <c r="JCJ75" s="264"/>
      <c r="JCK75" s="264"/>
      <c r="JCL75" s="264"/>
      <c r="JCM75" s="264"/>
      <c r="JCN75" s="264"/>
      <c r="JCO75" s="264"/>
      <c r="JCP75" s="264"/>
      <c r="JCQ75" s="264"/>
      <c r="JCR75" s="264"/>
      <c r="JCS75" s="264"/>
      <c r="JCT75" s="264"/>
      <c r="JCU75" s="264"/>
      <c r="JCV75" s="264"/>
      <c r="JCW75" s="264"/>
      <c r="JCX75" s="264"/>
      <c r="JCY75" s="264"/>
      <c r="JCZ75" s="264"/>
      <c r="JDA75" s="264"/>
      <c r="JDB75" s="264"/>
      <c r="JDC75" s="264"/>
      <c r="JDD75" s="264"/>
      <c r="JDE75" s="264"/>
      <c r="JDF75" s="264"/>
      <c r="JDG75" s="264"/>
      <c r="JDH75" s="264"/>
      <c r="JDI75" s="264"/>
      <c r="JDJ75" s="264"/>
      <c r="JDK75" s="264"/>
      <c r="JDL75" s="264"/>
      <c r="JDM75" s="264"/>
      <c r="JDN75" s="264"/>
      <c r="JDO75" s="264"/>
      <c r="JDP75" s="264"/>
      <c r="JDQ75" s="264"/>
      <c r="JDR75" s="264"/>
      <c r="JDS75" s="264"/>
      <c r="JDT75" s="264"/>
      <c r="JDU75" s="264"/>
      <c r="JDV75" s="264"/>
      <c r="JDW75" s="264"/>
      <c r="JDX75" s="264"/>
      <c r="JDY75" s="264"/>
      <c r="JDZ75" s="264"/>
      <c r="JEA75" s="264"/>
      <c r="JEB75" s="264"/>
      <c r="JEC75" s="264"/>
      <c r="JED75" s="264"/>
      <c r="JEE75" s="264"/>
      <c r="JEF75" s="264"/>
      <c r="JEG75" s="264"/>
      <c r="JEH75" s="264"/>
      <c r="JEI75" s="264"/>
      <c r="JEJ75" s="264"/>
      <c r="JEK75" s="264"/>
      <c r="JEL75" s="264"/>
      <c r="JEM75" s="264"/>
      <c r="JEN75" s="264"/>
      <c r="JEO75" s="264"/>
      <c r="JEP75" s="264"/>
      <c r="JEQ75" s="264"/>
      <c r="JER75" s="264"/>
      <c r="JES75" s="264"/>
      <c r="JET75" s="264"/>
      <c r="JEU75" s="264"/>
      <c r="JEV75" s="264"/>
      <c r="JEW75" s="264"/>
      <c r="JEX75" s="264"/>
      <c r="JEY75" s="264"/>
      <c r="JEZ75" s="264"/>
      <c r="JFA75" s="264"/>
      <c r="JFB75" s="264"/>
      <c r="JFC75" s="264"/>
      <c r="JFD75" s="264"/>
      <c r="JFE75" s="264"/>
      <c r="JFF75" s="264"/>
      <c r="JFG75" s="264"/>
      <c r="JFH75" s="264"/>
      <c r="JFI75" s="264"/>
      <c r="JFJ75" s="264"/>
      <c r="JFK75" s="264"/>
      <c r="JFL75" s="264"/>
      <c r="JFM75" s="264"/>
      <c r="JFN75" s="264"/>
      <c r="JFO75" s="264"/>
      <c r="JFP75" s="264"/>
      <c r="JFQ75" s="264"/>
      <c r="JFR75" s="264"/>
      <c r="JFS75" s="264"/>
      <c r="JFT75" s="264"/>
      <c r="JFU75" s="264"/>
      <c r="JFV75" s="264"/>
      <c r="JFW75" s="264"/>
      <c r="JFX75" s="264"/>
      <c r="JFY75" s="264"/>
      <c r="JFZ75" s="264"/>
      <c r="JGA75" s="264"/>
      <c r="JGB75" s="264"/>
      <c r="JGC75" s="264"/>
      <c r="JGD75" s="264"/>
      <c r="JGE75" s="264"/>
      <c r="JGF75" s="264"/>
      <c r="JGG75" s="264"/>
      <c r="JGH75" s="264"/>
      <c r="JGI75" s="264"/>
      <c r="JGJ75" s="264"/>
      <c r="JGK75" s="264"/>
      <c r="JGL75" s="264"/>
      <c r="JGM75" s="264"/>
      <c r="JGN75" s="264"/>
      <c r="JGO75" s="264"/>
      <c r="JGP75" s="264"/>
      <c r="JGQ75" s="264"/>
      <c r="JGR75" s="264"/>
      <c r="JGS75" s="264"/>
      <c r="JGT75" s="264"/>
      <c r="JGU75" s="264"/>
      <c r="JGV75" s="264"/>
      <c r="JGW75" s="264"/>
      <c r="JGX75" s="264"/>
      <c r="JGY75" s="264"/>
      <c r="JGZ75" s="264"/>
      <c r="JHA75" s="264"/>
      <c r="JHB75" s="264"/>
      <c r="JHC75" s="264"/>
      <c r="JHD75" s="264"/>
      <c r="JHE75" s="264"/>
      <c r="JHF75" s="264"/>
      <c r="JHG75" s="264"/>
      <c r="JHH75" s="264"/>
      <c r="JHI75" s="264"/>
      <c r="JHJ75" s="264"/>
      <c r="JHK75" s="264"/>
      <c r="JHL75" s="264"/>
      <c r="JHM75" s="264"/>
      <c r="JHN75" s="264"/>
      <c r="JHO75" s="264"/>
      <c r="JHP75" s="264"/>
      <c r="JHQ75" s="264"/>
      <c r="JHR75" s="264"/>
      <c r="JHS75" s="264"/>
      <c r="JHT75" s="264"/>
      <c r="JHU75" s="264"/>
      <c r="JHV75" s="264"/>
      <c r="JHW75" s="264"/>
      <c r="JHX75" s="264"/>
      <c r="JHY75" s="264"/>
      <c r="JHZ75" s="264"/>
      <c r="JIA75" s="264"/>
      <c r="JIB75" s="264"/>
      <c r="JIC75" s="264"/>
      <c r="JID75" s="264"/>
      <c r="JIE75" s="264"/>
      <c r="JIF75" s="264"/>
      <c r="JIG75" s="264"/>
      <c r="JIH75" s="264"/>
      <c r="JII75" s="264"/>
      <c r="JIJ75" s="264"/>
      <c r="JIK75" s="264"/>
      <c r="JIL75" s="264"/>
      <c r="JIM75" s="264"/>
      <c r="JIN75" s="264"/>
      <c r="JIO75" s="264"/>
      <c r="JIP75" s="264"/>
      <c r="JIQ75" s="264"/>
      <c r="JIR75" s="264"/>
      <c r="JIS75" s="264"/>
      <c r="JIT75" s="264"/>
      <c r="JIU75" s="264"/>
      <c r="JIV75" s="264"/>
      <c r="JIW75" s="264"/>
      <c r="JIX75" s="264"/>
      <c r="JIY75" s="264"/>
      <c r="JIZ75" s="264"/>
      <c r="JJA75" s="264"/>
      <c r="JJB75" s="264"/>
      <c r="JJC75" s="264"/>
      <c r="JJD75" s="264"/>
      <c r="JJE75" s="264"/>
      <c r="JJF75" s="264"/>
      <c r="JJG75" s="264"/>
      <c r="JJH75" s="264"/>
      <c r="JJI75" s="264"/>
      <c r="JJJ75" s="264"/>
      <c r="JJK75" s="264"/>
      <c r="JJL75" s="264"/>
      <c r="JJM75" s="264"/>
      <c r="JJN75" s="264"/>
      <c r="JJO75" s="264"/>
      <c r="JJP75" s="264"/>
      <c r="JJQ75" s="264"/>
      <c r="JJR75" s="264"/>
      <c r="JJS75" s="264"/>
      <c r="JJT75" s="264"/>
      <c r="JJU75" s="264"/>
      <c r="JJV75" s="264"/>
      <c r="JJW75" s="264"/>
      <c r="JJX75" s="264"/>
      <c r="JJY75" s="264"/>
      <c r="JJZ75" s="264"/>
      <c r="JKA75" s="264"/>
      <c r="JKB75" s="264"/>
      <c r="JKC75" s="264"/>
      <c r="JKD75" s="264"/>
      <c r="JKE75" s="264"/>
      <c r="JKF75" s="264"/>
      <c r="JKG75" s="264"/>
      <c r="JKH75" s="264"/>
      <c r="JKI75" s="264"/>
      <c r="JKJ75" s="264"/>
      <c r="JKK75" s="264"/>
      <c r="JKL75" s="264"/>
      <c r="JKM75" s="264"/>
      <c r="JKN75" s="264"/>
      <c r="JKO75" s="264"/>
      <c r="JKP75" s="264"/>
      <c r="JKQ75" s="264"/>
      <c r="JKR75" s="264"/>
      <c r="JKS75" s="264"/>
      <c r="JKT75" s="264"/>
      <c r="JKU75" s="264"/>
      <c r="JKV75" s="264"/>
      <c r="JKW75" s="264"/>
      <c r="JKX75" s="264"/>
      <c r="JKY75" s="264"/>
      <c r="JKZ75" s="264"/>
      <c r="JLA75" s="264"/>
      <c r="JLB75" s="264"/>
      <c r="JLC75" s="264"/>
      <c r="JLD75" s="264"/>
      <c r="JLE75" s="264"/>
      <c r="JLF75" s="264"/>
      <c r="JLG75" s="264"/>
      <c r="JLH75" s="264"/>
      <c r="JLI75" s="264"/>
      <c r="JLJ75" s="264"/>
      <c r="JLK75" s="264"/>
      <c r="JLL75" s="264"/>
      <c r="JLM75" s="264"/>
      <c r="JLN75" s="264"/>
      <c r="JLO75" s="264"/>
      <c r="JLP75" s="264"/>
      <c r="JLQ75" s="264"/>
      <c r="JLR75" s="264"/>
      <c r="JLS75" s="264"/>
      <c r="JLT75" s="264"/>
      <c r="JLU75" s="264"/>
      <c r="JLV75" s="264"/>
      <c r="JLW75" s="264"/>
      <c r="JLX75" s="264"/>
      <c r="JLY75" s="264"/>
      <c r="JLZ75" s="264"/>
      <c r="JMA75" s="264"/>
      <c r="JMB75" s="264"/>
      <c r="JMC75" s="264"/>
      <c r="JMD75" s="264"/>
      <c r="JME75" s="264"/>
      <c r="JMF75" s="264"/>
      <c r="JMG75" s="264"/>
      <c r="JMH75" s="264"/>
      <c r="JMI75" s="264"/>
      <c r="JMJ75" s="264"/>
      <c r="JMK75" s="264"/>
      <c r="JML75" s="264"/>
      <c r="JMM75" s="264"/>
      <c r="JMN75" s="264"/>
      <c r="JMO75" s="264"/>
      <c r="JMP75" s="264"/>
      <c r="JMQ75" s="264"/>
      <c r="JMR75" s="264"/>
      <c r="JMS75" s="264"/>
      <c r="JMT75" s="264"/>
      <c r="JMU75" s="264"/>
      <c r="JMV75" s="264"/>
      <c r="JMW75" s="264"/>
      <c r="JMX75" s="264"/>
      <c r="JMY75" s="264"/>
      <c r="JMZ75" s="264"/>
      <c r="JNA75" s="264"/>
      <c r="JNB75" s="264"/>
      <c r="JNC75" s="264"/>
      <c r="JND75" s="264"/>
      <c r="JNE75" s="264"/>
      <c r="JNF75" s="264"/>
      <c r="JNG75" s="264"/>
      <c r="JNH75" s="264"/>
      <c r="JNI75" s="264"/>
      <c r="JNJ75" s="264"/>
      <c r="JNK75" s="264"/>
      <c r="JNL75" s="264"/>
      <c r="JNM75" s="264"/>
      <c r="JNN75" s="264"/>
      <c r="JNO75" s="264"/>
      <c r="JNP75" s="264"/>
      <c r="JNQ75" s="264"/>
      <c r="JNR75" s="264"/>
      <c r="JNS75" s="264"/>
      <c r="JNT75" s="264"/>
      <c r="JNU75" s="264"/>
      <c r="JNV75" s="264"/>
      <c r="JNW75" s="264"/>
      <c r="JNX75" s="264"/>
      <c r="JNY75" s="264"/>
      <c r="JNZ75" s="264"/>
      <c r="JOA75" s="264"/>
      <c r="JOB75" s="264"/>
      <c r="JOC75" s="264"/>
      <c r="JOD75" s="264"/>
      <c r="JOE75" s="264"/>
      <c r="JOF75" s="264"/>
      <c r="JOG75" s="264"/>
      <c r="JOH75" s="264"/>
      <c r="JOI75" s="264"/>
      <c r="JOJ75" s="264"/>
      <c r="JOK75" s="264"/>
      <c r="JOL75" s="264"/>
      <c r="JOM75" s="264"/>
      <c r="JON75" s="264"/>
      <c r="JOO75" s="264"/>
      <c r="JOP75" s="264"/>
      <c r="JOQ75" s="264"/>
      <c r="JOR75" s="264"/>
      <c r="JOS75" s="264"/>
      <c r="JOT75" s="264"/>
      <c r="JOU75" s="264"/>
      <c r="JOV75" s="264"/>
      <c r="JOW75" s="264"/>
      <c r="JOX75" s="264"/>
      <c r="JOY75" s="264"/>
      <c r="JOZ75" s="264"/>
      <c r="JPA75" s="264"/>
      <c r="JPB75" s="264"/>
      <c r="JPC75" s="264"/>
      <c r="JPD75" s="264"/>
      <c r="JPE75" s="264"/>
      <c r="JPF75" s="264"/>
      <c r="JPG75" s="264"/>
      <c r="JPH75" s="264"/>
      <c r="JPI75" s="264"/>
      <c r="JPJ75" s="264"/>
      <c r="JPK75" s="264"/>
      <c r="JPL75" s="264"/>
      <c r="JPM75" s="264"/>
      <c r="JPN75" s="264"/>
      <c r="JPO75" s="264"/>
      <c r="JPP75" s="264"/>
      <c r="JPQ75" s="264"/>
      <c r="JPR75" s="264"/>
      <c r="JPS75" s="264"/>
      <c r="JPT75" s="264"/>
      <c r="JPU75" s="264"/>
      <c r="JPV75" s="264"/>
      <c r="JPW75" s="264"/>
      <c r="JPX75" s="264"/>
      <c r="JPY75" s="264"/>
      <c r="JPZ75" s="264"/>
      <c r="JQA75" s="264"/>
      <c r="JQB75" s="264"/>
      <c r="JQC75" s="264"/>
      <c r="JQD75" s="264"/>
      <c r="JQE75" s="264"/>
      <c r="JQF75" s="264"/>
      <c r="JQG75" s="264"/>
      <c r="JQH75" s="264"/>
      <c r="JQI75" s="264"/>
      <c r="JQJ75" s="264"/>
      <c r="JQK75" s="264"/>
      <c r="JQL75" s="264"/>
      <c r="JQM75" s="264"/>
      <c r="JQN75" s="264"/>
      <c r="JQO75" s="264"/>
      <c r="JQP75" s="264"/>
      <c r="JQQ75" s="264"/>
      <c r="JQR75" s="264"/>
      <c r="JQS75" s="264"/>
      <c r="JQT75" s="264"/>
      <c r="JQU75" s="264"/>
      <c r="JQV75" s="264"/>
      <c r="JQW75" s="264"/>
      <c r="JQX75" s="264"/>
      <c r="JQY75" s="264"/>
      <c r="JQZ75" s="264"/>
      <c r="JRA75" s="264"/>
      <c r="JRB75" s="264"/>
      <c r="JRC75" s="264"/>
      <c r="JRD75" s="264"/>
      <c r="JRE75" s="264"/>
      <c r="JRF75" s="264"/>
      <c r="JRG75" s="264"/>
      <c r="JRH75" s="264"/>
      <c r="JRI75" s="264"/>
      <c r="JRJ75" s="264"/>
      <c r="JRK75" s="264"/>
      <c r="JRL75" s="264"/>
      <c r="JRM75" s="264"/>
      <c r="JRN75" s="264"/>
      <c r="JRO75" s="264"/>
      <c r="JRP75" s="264"/>
      <c r="JRQ75" s="264"/>
      <c r="JRR75" s="264"/>
      <c r="JRS75" s="264"/>
      <c r="JRT75" s="264"/>
      <c r="JRU75" s="264"/>
      <c r="JRV75" s="264"/>
      <c r="JRW75" s="264"/>
      <c r="JRX75" s="264"/>
      <c r="JRY75" s="264"/>
      <c r="JRZ75" s="264"/>
      <c r="JSA75" s="264"/>
      <c r="JSB75" s="264"/>
      <c r="JSC75" s="264"/>
      <c r="JSD75" s="264"/>
      <c r="JSE75" s="264"/>
      <c r="JSF75" s="264"/>
      <c r="JSG75" s="264"/>
      <c r="JSH75" s="264"/>
      <c r="JSI75" s="264"/>
      <c r="JSJ75" s="264"/>
      <c r="JSK75" s="264"/>
      <c r="JSL75" s="264"/>
      <c r="JSM75" s="264"/>
      <c r="JSN75" s="264"/>
      <c r="JSO75" s="264"/>
      <c r="JSP75" s="264"/>
      <c r="JSQ75" s="264"/>
      <c r="JSR75" s="264"/>
      <c r="JSS75" s="264"/>
      <c r="JST75" s="264"/>
      <c r="JSU75" s="264"/>
      <c r="JSV75" s="264"/>
      <c r="JSW75" s="264"/>
      <c r="JSX75" s="264"/>
      <c r="JSY75" s="264"/>
      <c r="JSZ75" s="264"/>
      <c r="JTA75" s="264"/>
      <c r="JTB75" s="264"/>
      <c r="JTC75" s="264"/>
      <c r="JTD75" s="264"/>
      <c r="JTE75" s="264"/>
      <c r="JTF75" s="264"/>
      <c r="JTG75" s="264"/>
      <c r="JTH75" s="264"/>
      <c r="JTI75" s="264"/>
      <c r="JTJ75" s="264"/>
      <c r="JTK75" s="264"/>
      <c r="JTL75" s="264"/>
      <c r="JTM75" s="264"/>
      <c r="JTN75" s="264"/>
      <c r="JTO75" s="264"/>
      <c r="JTP75" s="264"/>
      <c r="JTQ75" s="264"/>
      <c r="JTR75" s="264"/>
      <c r="JTS75" s="264"/>
      <c r="JTT75" s="264"/>
      <c r="JTU75" s="264"/>
      <c r="JTV75" s="264"/>
      <c r="JTW75" s="264"/>
      <c r="JTX75" s="264"/>
      <c r="JTY75" s="264"/>
      <c r="JTZ75" s="264"/>
      <c r="JUA75" s="264"/>
      <c r="JUB75" s="264"/>
      <c r="JUC75" s="264"/>
      <c r="JUD75" s="264"/>
      <c r="JUE75" s="264"/>
      <c r="JUF75" s="264"/>
      <c r="JUG75" s="264"/>
      <c r="JUH75" s="264"/>
      <c r="JUI75" s="264"/>
      <c r="JUJ75" s="264"/>
      <c r="JUK75" s="264"/>
      <c r="JUL75" s="264"/>
      <c r="JUM75" s="264"/>
      <c r="JUN75" s="264"/>
      <c r="JUO75" s="264"/>
      <c r="JUP75" s="264"/>
      <c r="JUQ75" s="264"/>
      <c r="JUR75" s="264"/>
      <c r="JUS75" s="264"/>
      <c r="JUT75" s="264"/>
      <c r="JUU75" s="264"/>
      <c r="JUV75" s="264"/>
      <c r="JUW75" s="264"/>
      <c r="JUX75" s="264"/>
      <c r="JUY75" s="264"/>
      <c r="JUZ75" s="264"/>
      <c r="JVA75" s="264"/>
      <c r="JVB75" s="264"/>
      <c r="JVC75" s="264"/>
      <c r="JVD75" s="264"/>
      <c r="JVE75" s="264"/>
      <c r="JVF75" s="264"/>
      <c r="JVG75" s="264"/>
      <c r="JVH75" s="264"/>
      <c r="JVI75" s="264"/>
      <c r="JVJ75" s="264"/>
      <c r="JVK75" s="264"/>
      <c r="JVL75" s="264"/>
      <c r="JVM75" s="264"/>
      <c r="JVN75" s="264"/>
      <c r="JVO75" s="264"/>
      <c r="JVP75" s="264"/>
      <c r="JVQ75" s="264"/>
      <c r="JVR75" s="264"/>
      <c r="JVS75" s="264"/>
      <c r="JVT75" s="264"/>
      <c r="JVU75" s="264"/>
      <c r="JVV75" s="264"/>
      <c r="JVW75" s="264"/>
      <c r="JVX75" s="264"/>
      <c r="JVY75" s="264"/>
      <c r="JVZ75" s="264"/>
      <c r="JWA75" s="264"/>
      <c r="JWB75" s="264"/>
      <c r="JWC75" s="264"/>
      <c r="JWD75" s="264"/>
      <c r="JWE75" s="264"/>
      <c r="JWF75" s="264"/>
      <c r="JWG75" s="264"/>
      <c r="JWH75" s="264"/>
      <c r="JWI75" s="264"/>
      <c r="JWJ75" s="264"/>
      <c r="JWK75" s="264"/>
      <c r="JWL75" s="264"/>
      <c r="JWM75" s="264"/>
      <c r="JWN75" s="264"/>
      <c r="JWO75" s="264"/>
      <c r="JWP75" s="264"/>
      <c r="JWQ75" s="264"/>
      <c r="JWR75" s="264"/>
      <c r="JWS75" s="264"/>
      <c r="JWT75" s="264"/>
      <c r="JWU75" s="264"/>
      <c r="JWV75" s="264"/>
      <c r="JWW75" s="264"/>
      <c r="JWX75" s="264"/>
      <c r="JWY75" s="264"/>
      <c r="JWZ75" s="264"/>
      <c r="JXA75" s="264"/>
      <c r="JXB75" s="264"/>
      <c r="JXC75" s="264"/>
      <c r="JXD75" s="264"/>
      <c r="JXE75" s="264"/>
      <c r="JXF75" s="264"/>
      <c r="JXG75" s="264"/>
      <c r="JXH75" s="264"/>
      <c r="JXI75" s="264"/>
      <c r="JXJ75" s="264"/>
      <c r="JXK75" s="264"/>
      <c r="JXL75" s="264"/>
      <c r="JXM75" s="264"/>
      <c r="JXN75" s="264"/>
      <c r="JXO75" s="264"/>
      <c r="JXP75" s="264"/>
      <c r="JXQ75" s="264"/>
      <c r="JXR75" s="264"/>
      <c r="JXS75" s="264"/>
      <c r="JXT75" s="264"/>
      <c r="JXU75" s="264"/>
      <c r="JXV75" s="264"/>
      <c r="JXW75" s="264"/>
      <c r="JXX75" s="264"/>
      <c r="JXY75" s="264"/>
      <c r="JXZ75" s="264"/>
      <c r="JYA75" s="264"/>
      <c r="JYB75" s="264"/>
      <c r="JYC75" s="264"/>
      <c r="JYD75" s="264"/>
      <c r="JYE75" s="264"/>
      <c r="JYF75" s="264"/>
      <c r="JYG75" s="264"/>
      <c r="JYH75" s="264"/>
      <c r="JYI75" s="264"/>
      <c r="JYJ75" s="264"/>
      <c r="JYK75" s="264"/>
      <c r="JYL75" s="264"/>
      <c r="JYM75" s="264"/>
      <c r="JYN75" s="264"/>
      <c r="JYO75" s="264"/>
      <c r="JYP75" s="264"/>
      <c r="JYQ75" s="264"/>
      <c r="JYR75" s="264"/>
      <c r="JYS75" s="264"/>
      <c r="JYT75" s="264"/>
      <c r="JYU75" s="264"/>
      <c r="JYV75" s="264"/>
      <c r="JYW75" s="264"/>
      <c r="JYX75" s="264"/>
      <c r="JYY75" s="264"/>
      <c r="JYZ75" s="264"/>
      <c r="JZA75" s="264"/>
      <c r="JZB75" s="264"/>
      <c r="JZC75" s="264"/>
      <c r="JZD75" s="264"/>
      <c r="JZE75" s="264"/>
      <c r="JZF75" s="264"/>
      <c r="JZG75" s="264"/>
      <c r="JZH75" s="264"/>
      <c r="JZI75" s="264"/>
      <c r="JZJ75" s="264"/>
      <c r="JZK75" s="264"/>
      <c r="JZL75" s="264"/>
      <c r="JZM75" s="264"/>
      <c r="JZN75" s="264"/>
      <c r="JZO75" s="264"/>
      <c r="JZP75" s="264"/>
      <c r="JZQ75" s="264"/>
      <c r="JZR75" s="264"/>
      <c r="JZS75" s="264"/>
      <c r="JZT75" s="264"/>
      <c r="JZU75" s="264"/>
      <c r="JZV75" s="264"/>
      <c r="JZW75" s="264"/>
      <c r="JZX75" s="264"/>
      <c r="JZY75" s="264"/>
      <c r="JZZ75" s="264"/>
      <c r="KAA75" s="264"/>
      <c r="KAB75" s="264"/>
      <c r="KAC75" s="264"/>
      <c r="KAD75" s="264"/>
      <c r="KAE75" s="264"/>
      <c r="KAF75" s="264"/>
      <c r="KAG75" s="264"/>
      <c r="KAH75" s="264"/>
      <c r="KAI75" s="264"/>
      <c r="KAJ75" s="264"/>
      <c r="KAK75" s="264"/>
      <c r="KAL75" s="264"/>
      <c r="KAM75" s="264"/>
      <c r="KAN75" s="264"/>
      <c r="KAO75" s="264"/>
      <c r="KAP75" s="264"/>
      <c r="KAQ75" s="264"/>
      <c r="KAR75" s="264"/>
      <c r="KAS75" s="264"/>
      <c r="KAT75" s="264"/>
      <c r="KAU75" s="264"/>
      <c r="KAV75" s="264"/>
      <c r="KAW75" s="264"/>
      <c r="KAX75" s="264"/>
      <c r="KAY75" s="264"/>
      <c r="KAZ75" s="264"/>
      <c r="KBA75" s="264"/>
      <c r="KBB75" s="264"/>
      <c r="KBC75" s="264"/>
      <c r="KBD75" s="264"/>
      <c r="KBE75" s="264"/>
      <c r="KBF75" s="264"/>
      <c r="KBG75" s="264"/>
      <c r="KBH75" s="264"/>
      <c r="KBI75" s="264"/>
      <c r="KBJ75" s="264"/>
      <c r="KBK75" s="264"/>
      <c r="KBL75" s="264"/>
      <c r="KBM75" s="264"/>
      <c r="KBN75" s="264"/>
      <c r="KBO75" s="264"/>
      <c r="KBP75" s="264"/>
      <c r="KBQ75" s="264"/>
      <c r="KBR75" s="264"/>
      <c r="KBS75" s="264"/>
      <c r="KBT75" s="264"/>
      <c r="KBU75" s="264"/>
      <c r="KBV75" s="264"/>
      <c r="KBW75" s="264"/>
      <c r="KBX75" s="264"/>
      <c r="KBY75" s="264"/>
      <c r="KBZ75" s="264"/>
      <c r="KCA75" s="264"/>
      <c r="KCB75" s="264"/>
      <c r="KCC75" s="264"/>
      <c r="KCD75" s="264"/>
      <c r="KCE75" s="264"/>
      <c r="KCF75" s="264"/>
      <c r="KCG75" s="264"/>
      <c r="KCH75" s="264"/>
      <c r="KCI75" s="264"/>
      <c r="KCJ75" s="264"/>
      <c r="KCK75" s="264"/>
      <c r="KCL75" s="264"/>
      <c r="KCM75" s="264"/>
      <c r="KCN75" s="264"/>
      <c r="KCO75" s="264"/>
      <c r="KCP75" s="264"/>
      <c r="KCQ75" s="264"/>
      <c r="KCR75" s="264"/>
      <c r="KCS75" s="264"/>
      <c r="KCT75" s="264"/>
      <c r="KCU75" s="264"/>
      <c r="KCV75" s="264"/>
      <c r="KCW75" s="264"/>
      <c r="KCX75" s="264"/>
      <c r="KCY75" s="264"/>
      <c r="KCZ75" s="264"/>
      <c r="KDA75" s="264"/>
      <c r="KDB75" s="264"/>
      <c r="KDC75" s="264"/>
      <c r="KDD75" s="264"/>
      <c r="KDE75" s="264"/>
      <c r="KDF75" s="264"/>
      <c r="KDG75" s="264"/>
      <c r="KDH75" s="264"/>
      <c r="KDI75" s="264"/>
      <c r="KDJ75" s="264"/>
      <c r="KDK75" s="264"/>
      <c r="KDL75" s="264"/>
      <c r="KDM75" s="264"/>
      <c r="KDN75" s="264"/>
      <c r="KDO75" s="264"/>
      <c r="KDP75" s="264"/>
      <c r="KDQ75" s="264"/>
      <c r="KDR75" s="264"/>
      <c r="KDS75" s="264"/>
      <c r="KDT75" s="264"/>
      <c r="KDU75" s="264"/>
      <c r="KDV75" s="264"/>
      <c r="KDW75" s="264"/>
      <c r="KDX75" s="264"/>
      <c r="KDY75" s="264"/>
      <c r="KDZ75" s="264"/>
      <c r="KEA75" s="264"/>
      <c r="KEB75" s="264"/>
      <c r="KEC75" s="264"/>
      <c r="KED75" s="264"/>
      <c r="KEE75" s="264"/>
      <c r="KEF75" s="264"/>
      <c r="KEG75" s="264"/>
      <c r="KEH75" s="264"/>
      <c r="KEI75" s="264"/>
      <c r="KEJ75" s="264"/>
      <c r="KEK75" s="264"/>
      <c r="KEL75" s="264"/>
      <c r="KEM75" s="264"/>
      <c r="KEN75" s="264"/>
      <c r="KEO75" s="264"/>
      <c r="KEP75" s="264"/>
      <c r="KEQ75" s="264"/>
      <c r="KER75" s="264"/>
      <c r="KES75" s="264"/>
      <c r="KET75" s="264"/>
      <c r="KEU75" s="264"/>
      <c r="KEV75" s="264"/>
      <c r="KEW75" s="264"/>
      <c r="KEX75" s="264"/>
      <c r="KEY75" s="264"/>
      <c r="KEZ75" s="264"/>
      <c r="KFA75" s="264"/>
      <c r="KFB75" s="264"/>
      <c r="KFC75" s="264"/>
      <c r="KFD75" s="264"/>
      <c r="KFE75" s="264"/>
      <c r="KFF75" s="264"/>
      <c r="KFG75" s="264"/>
      <c r="KFH75" s="264"/>
      <c r="KFI75" s="264"/>
      <c r="KFJ75" s="264"/>
      <c r="KFK75" s="264"/>
      <c r="KFL75" s="264"/>
      <c r="KFM75" s="264"/>
      <c r="KFN75" s="264"/>
      <c r="KFO75" s="264"/>
      <c r="KFP75" s="264"/>
      <c r="KFQ75" s="264"/>
      <c r="KFR75" s="264"/>
      <c r="KFS75" s="264"/>
      <c r="KFT75" s="264"/>
      <c r="KFU75" s="264"/>
      <c r="KFV75" s="264"/>
      <c r="KFW75" s="264"/>
      <c r="KFX75" s="264"/>
      <c r="KFY75" s="264"/>
      <c r="KFZ75" s="264"/>
      <c r="KGA75" s="264"/>
      <c r="KGB75" s="264"/>
      <c r="KGC75" s="264"/>
      <c r="KGD75" s="264"/>
      <c r="KGE75" s="264"/>
      <c r="KGF75" s="264"/>
      <c r="KGG75" s="264"/>
      <c r="KGH75" s="264"/>
      <c r="KGI75" s="264"/>
      <c r="KGJ75" s="264"/>
      <c r="KGK75" s="264"/>
      <c r="KGL75" s="264"/>
      <c r="KGM75" s="264"/>
      <c r="KGN75" s="264"/>
      <c r="KGO75" s="264"/>
      <c r="KGP75" s="264"/>
      <c r="KGQ75" s="264"/>
      <c r="KGR75" s="264"/>
      <c r="KGS75" s="264"/>
      <c r="KGT75" s="264"/>
      <c r="KGU75" s="264"/>
      <c r="KGV75" s="264"/>
      <c r="KGW75" s="264"/>
      <c r="KGX75" s="264"/>
      <c r="KGY75" s="264"/>
      <c r="KGZ75" s="264"/>
      <c r="KHA75" s="264"/>
      <c r="KHB75" s="264"/>
      <c r="KHC75" s="264"/>
      <c r="KHD75" s="264"/>
      <c r="KHE75" s="264"/>
      <c r="KHF75" s="264"/>
      <c r="KHG75" s="264"/>
      <c r="KHH75" s="264"/>
      <c r="KHI75" s="264"/>
      <c r="KHJ75" s="264"/>
      <c r="KHK75" s="264"/>
      <c r="KHL75" s="264"/>
      <c r="KHM75" s="264"/>
      <c r="KHN75" s="264"/>
      <c r="KHO75" s="264"/>
      <c r="KHP75" s="264"/>
      <c r="KHQ75" s="264"/>
      <c r="KHR75" s="264"/>
      <c r="KHS75" s="264"/>
      <c r="KHT75" s="264"/>
      <c r="KHU75" s="264"/>
      <c r="KHV75" s="264"/>
      <c r="KHW75" s="264"/>
      <c r="KHX75" s="264"/>
      <c r="KHY75" s="264"/>
      <c r="KHZ75" s="264"/>
      <c r="KIA75" s="264"/>
      <c r="KIB75" s="264"/>
      <c r="KIC75" s="264"/>
      <c r="KID75" s="264"/>
      <c r="KIE75" s="264"/>
      <c r="KIF75" s="264"/>
      <c r="KIG75" s="264"/>
      <c r="KIH75" s="264"/>
      <c r="KII75" s="264"/>
      <c r="KIJ75" s="264"/>
      <c r="KIK75" s="264"/>
      <c r="KIL75" s="264"/>
      <c r="KIM75" s="264"/>
      <c r="KIN75" s="264"/>
      <c r="KIO75" s="264"/>
      <c r="KIP75" s="264"/>
      <c r="KIQ75" s="264"/>
      <c r="KIR75" s="264"/>
      <c r="KIS75" s="264"/>
      <c r="KIT75" s="264"/>
      <c r="KIU75" s="264"/>
      <c r="KIV75" s="264"/>
      <c r="KIW75" s="264"/>
      <c r="KIX75" s="264"/>
      <c r="KIY75" s="264"/>
      <c r="KIZ75" s="264"/>
      <c r="KJA75" s="264"/>
      <c r="KJB75" s="264"/>
      <c r="KJC75" s="264"/>
      <c r="KJD75" s="264"/>
      <c r="KJE75" s="264"/>
      <c r="KJF75" s="264"/>
      <c r="KJG75" s="264"/>
      <c r="KJH75" s="264"/>
      <c r="KJI75" s="264"/>
      <c r="KJJ75" s="264"/>
      <c r="KJK75" s="264"/>
      <c r="KJL75" s="264"/>
      <c r="KJM75" s="264"/>
      <c r="KJN75" s="264"/>
      <c r="KJO75" s="264"/>
      <c r="KJP75" s="264"/>
      <c r="KJQ75" s="264"/>
      <c r="KJR75" s="264"/>
      <c r="KJS75" s="264"/>
      <c r="KJT75" s="264"/>
      <c r="KJU75" s="264"/>
      <c r="KJV75" s="264"/>
      <c r="KJW75" s="264"/>
      <c r="KJX75" s="264"/>
      <c r="KJY75" s="264"/>
      <c r="KJZ75" s="264"/>
      <c r="KKA75" s="264"/>
      <c r="KKB75" s="264"/>
      <c r="KKC75" s="264"/>
      <c r="KKD75" s="264"/>
      <c r="KKE75" s="264"/>
      <c r="KKF75" s="264"/>
      <c r="KKG75" s="264"/>
      <c r="KKH75" s="264"/>
      <c r="KKI75" s="264"/>
      <c r="KKJ75" s="264"/>
      <c r="KKK75" s="264"/>
      <c r="KKL75" s="264"/>
      <c r="KKM75" s="264"/>
      <c r="KKN75" s="264"/>
      <c r="KKO75" s="264"/>
      <c r="KKP75" s="264"/>
      <c r="KKQ75" s="264"/>
      <c r="KKR75" s="264"/>
      <c r="KKS75" s="264"/>
      <c r="KKT75" s="264"/>
      <c r="KKU75" s="264"/>
      <c r="KKV75" s="264"/>
      <c r="KKW75" s="264"/>
      <c r="KKX75" s="264"/>
      <c r="KKY75" s="264"/>
      <c r="KKZ75" s="264"/>
      <c r="KLA75" s="264"/>
      <c r="KLB75" s="264"/>
      <c r="KLC75" s="264"/>
      <c r="KLD75" s="264"/>
      <c r="KLE75" s="264"/>
      <c r="KLF75" s="264"/>
      <c r="KLG75" s="264"/>
      <c r="KLH75" s="264"/>
      <c r="KLI75" s="264"/>
      <c r="KLJ75" s="264"/>
      <c r="KLK75" s="264"/>
      <c r="KLL75" s="264"/>
      <c r="KLM75" s="264"/>
      <c r="KLN75" s="264"/>
      <c r="KLO75" s="264"/>
      <c r="KLP75" s="264"/>
      <c r="KLQ75" s="264"/>
      <c r="KLR75" s="264"/>
      <c r="KLS75" s="264"/>
      <c r="KLT75" s="264"/>
      <c r="KLU75" s="264"/>
      <c r="KLV75" s="264"/>
      <c r="KLW75" s="264"/>
      <c r="KLX75" s="264"/>
      <c r="KLY75" s="264"/>
      <c r="KLZ75" s="264"/>
      <c r="KMA75" s="264"/>
      <c r="KMB75" s="264"/>
      <c r="KMC75" s="264"/>
      <c r="KMD75" s="264"/>
      <c r="KME75" s="264"/>
      <c r="KMF75" s="264"/>
      <c r="KMG75" s="264"/>
      <c r="KMH75" s="264"/>
      <c r="KMI75" s="264"/>
      <c r="KMJ75" s="264"/>
      <c r="KMK75" s="264"/>
      <c r="KML75" s="264"/>
      <c r="KMM75" s="264"/>
      <c r="KMN75" s="264"/>
      <c r="KMO75" s="264"/>
      <c r="KMP75" s="264"/>
      <c r="KMQ75" s="264"/>
      <c r="KMR75" s="264"/>
      <c r="KMS75" s="264"/>
      <c r="KMT75" s="264"/>
      <c r="KMU75" s="264"/>
      <c r="KMV75" s="264"/>
      <c r="KMW75" s="264"/>
      <c r="KMX75" s="264"/>
      <c r="KMY75" s="264"/>
      <c r="KMZ75" s="264"/>
      <c r="KNA75" s="264"/>
      <c r="KNB75" s="264"/>
      <c r="KNC75" s="264"/>
      <c r="KND75" s="264"/>
      <c r="KNE75" s="264"/>
      <c r="KNF75" s="264"/>
      <c r="KNG75" s="264"/>
      <c r="KNH75" s="264"/>
      <c r="KNI75" s="264"/>
      <c r="KNJ75" s="264"/>
      <c r="KNK75" s="264"/>
      <c r="KNL75" s="264"/>
      <c r="KNM75" s="264"/>
      <c r="KNN75" s="264"/>
      <c r="KNO75" s="264"/>
      <c r="KNP75" s="264"/>
      <c r="KNQ75" s="264"/>
      <c r="KNR75" s="264"/>
      <c r="KNS75" s="264"/>
      <c r="KNT75" s="264"/>
      <c r="KNU75" s="264"/>
      <c r="KNV75" s="264"/>
      <c r="KNW75" s="264"/>
      <c r="KNX75" s="264"/>
      <c r="KNY75" s="264"/>
      <c r="KNZ75" s="264"/>
      <c r="KOA75" s="264"/>
      <c r="KOB75" s="264"/>
      <c r="KOC75" s="264"/>
      <c r="KOD75" s="264"/>
      <c r="KOE75" s="264"/>
      <c r="KOF75" s="264"/>
      <c r="KOG75" s="264"/>
      <c r="KOH75" s="264"/>
      <c r="KOI75" s="264"/>
      <c r="KOJ75" s="264"/>
      <c r="KOK75" s="264"/>
      <c r="KOL75" s="264"/>
      <c r="KOM75" s="264"/>
      <c r="KON75" s="264"/>
      <c r="KOO75" s="264"/>
      <c r="KOP75" s="264"/>
      <c r="KOQ75" s="264"/>
      <c r="KOR75" s="264"/>
      <c r="KOS75" s="264"/>
      <c r="KOT75" s="264"/>
      <c r="KOU75" s="264"/>
      <c r="KOV75" s="264"/>
      <c r="KOW75" s="264"/>
      <c r="KOX75" s="264"/>
      <c r="KOY75" s="264"/>
      <c r="KOZ75" s="264"/>
      <c r="KPA75" s="264"/>
      <c r="KPB75" s="264"/>
      <c r="KPC75" s="264"/>
      <c r="KPD75" s="264"/>
      <c r="KPE75" s="264"/>
      <c r="KPF75" s="264"/>
      <c r="KPG75" s="264"/>
      <c r="KPH75" s="264"/>
      <c r="KPI75" s="264"/>
      <c r="KPJ75" s="264"/>
      <c r="KPK75" s="264"/>
      <c r="KPL75" s="264"/>
      <c r="KPM75" s="264"/>
      <c r="KPN75" s="264"/>
      <c r="KPO75" s="264"/>
      <c r="KPP75" s="264"/>
      <c r="KPQ75" s="264"/>
      <c r="KPR75" s="264"/>
      <c r="KPS75" s="264"/>
      <c r="KPT75" s="264"/>
      <c r="KPU75" s="264"/>
      <c r="KPV75" s="264"/>
      <c r="KPW75" s="264"/>
      <c r="KPX75" s="264"/>
      <c r="KPY75" s="264"/>
      <c r="KPZ75" s="264"/>
      <c r="KQA75" s="264"/>
      <c r="KQB75" s="264"/>
      <c r="KQC75" s="264"/>
      <c r="KQD75" s="264"/>
      <c r="KQE75" s="264"/>
      <c r="KQF75" s="264"/>
      <c r="KQG75" s="264"/>
      <c r="KQH75" s="264"/>
      <c r="KQI75" s="264"/>
      <c r="KQJ75" s="264"/>
      <c r="KQK75" s="264"/>
      <c r="KQL75" s="264"/>
      <c r="KQM75" s="264"/>
      <c r="KQN75" s="264"/>
      <c r="KQO75" s="264"/>
      <c r="KQP75" s="264"/>
      <c r="KQQ75" s="264"/>
      <c r="KQR75" s="264"/>
      <c r="KQS75" s="264"/>
      <c r="KQT75" s="264"/>
      <c r="KQU75" s="264"/>
      <c r="KQV75" s="264"/>
      <c r="KQW75" s="264"/>
      <c r="KQX75" s="264"/>
      <c r="KQY75" s="264"/>
      <c r="KQZ75" s="264"/>
      <c r="KRA75" s="264"/>
      <c r="KRB75" s="264"/>
      <c r="KRC75" s="264"/>
      <c r="KRD75" s="264"/>
      <c r="KRE75" s="264"/>
      <c r="KRF75" s="264"/>
      <c r="KRG75" s="264"/>
      <c r="KRH75" s="264"/>
      <c r="KRI75" s="264"/>
      <c r="KRJ75" s="264"/>
      <c r="KRK75" s="264"/>
      <c r="KRL75" s="264"/>
      <c r="KRM75" s="264"/>
      <c r="KRN75" s="264"/>
      <c r="KRO75" s="264"/>
      <c r="KRP75" s="264"/>
      <c r="KRQ75" s="264"/>
      <c r="KRR75" s="264"/>
      <c r="KRS75" s="264"/>
      <c r="KRT75" s="264"/>
      <c r="KRU75" s="264"/>
      <c r="KRV75" s="264"/>
      <c r="KRW75" s="264"/>
      <c r="KRX75" s="264"/>
      <c r="KRY75" s="264"/>
      <c r="KRZ75" s="264"/>
      <c r="KSA75" s="264"/>
      <c r="KSB75" s="264"/>
      <c r="KSC75" s="264"/>
      <c r="KSD75" s="264"/>
      <c r="KSE75" s="264"/>
      <c r="KSF75" s="264"/>
      <c r="KSG75" s="264"/>
      <c r="KSH75" s="264"/>
      <c r="KSI75" s="264"/>
      <c r="KSJ75" s="264"/>
      <c r="KSK75" s="264"/>
      <c r="KSL75" s="264"/>
      <c r="KSM75" s="264"/>
      <c r="KSN75" s="264"/>
      <c r="KSO75" s="264"/>
      <c r="KSP75" s="264"/>
      <c r="KSQ75" s="264"/>
      <c r="KSR75" s="264"/>
      <c r="KSS75" s="264"/>
      <c r="KST75" s="264"/>
      <c r="KSU75" s="264"/>
      <c r="KSV75" s="264"/>
      <c r="KSW75" s="264"/>
      <c r="KSX75" s="264"/>
      <c r="KSY75" s="264"/>
      <c r="KSZ75" s="264"/>
      <c r="KTA75" s="264"/>
      <c r="KTB75" s="264"/>
      <c r="KTC75" s="264"/>
      <c r="KTD75" s="264"/>
      <c r="KTE75" s="264"/>
      <c r="KTF75" s="264"/>
      <c r="KTG75" s="264"/>
      <c r="KTH75" s="264"/>
      <c r="KTI75" s="264"/>
      <c r="KTJ75" s="264"/>
      <c r="KTK75" s="264"/>
      <c r="KTL75" s="264"/>
      <c r="KTM75" s="264"/>
      <c r="KTN75" s="264"/>
      <c r="KTO75" s="264"/>
      <c r="KTP75" s="264"/>
      <c r="KTQ75" s="264"/>
      <c r="KTR75" s="264"/>
      <c r="KTS75" s="264"/>
      <c r="KTT75" s="264"/>
      <c r="KTU75" s="264"/>
      <c r="KTV75" s="264"/>
      <c r="KTW75" s="264"/>
      <c r="KTX75" s="264"/>
      <c r="KTY75" s="264"/>
      <c r="KTZ75" s="264"/>
      <c r="KUA75" s="264"/>
      <c r="KUB75" s="264"/>
      <c r="KUC75" s="264"/>
      <c r="KUD75" s="264"/>
      <c r="KUE75" s="264"/>
      <c r="KUF75" s="264"/>
      <c r="KUG75" s="264"/>
      <c r="KUH75" s="264"/>
      <c r="KUI75" s="264"/>
      <c r="KUJ75" s="264"/>
      <c r="KUK75" s="264"/>
      <c r="KUL75" s="264"/>
      <c r="KUM75" s="264"/>
      <c r="KUN75" s="264"/>
      <c r="KUO75" s="264"/>
      <c r="KUP75" s="264"/>
      <c r="KUQ75" s="264"/>
      <c r="KUR75" s="264"/>
      <c r="KUS75" s="264"/>
      <c r="KUT75" s="264"/>
      <c r="KUU75" s="264"/>
      <c r="KUV75" s="264"/>
      <c r="KUW75" s="264"/>
      <c r="KUX75" s="264"/>
      <c r="KUY75" s="264"/>
      <c r="KUZ75" s="264"/>
      <c r="KVA75" s="264"/>
      <c r="KVB75" s="264"/>
      <c r="KVC75" s="264"/>
      <c r="KVD75" s="264"/>
      <c r="KVE75" s="264"/>
      <c r="KVF75" s="264"/>
      <c r="KVG75" s="264"/>
      <c r="KVH75" s="264"/>
      <c r="KVI75" s="264"/>
      <c r="KVJ75" s="264"/>
      <c r="KVK75" s="264"/>
      <c r="KVL75" s="264"/>
      <c r="KVM75" s="264"/>
      <c r="KVN75" s="264"/>
      <c r="KVO75" s="264"/>
      <c r="KVP75" s="264"/>
      <c r="KVQ75" s="264"/>
      <c r="KVR75" s="264"/>
      <c r="KVS75" s="264"/>
      <c r="KVT75" s="264"/>
      <c r="KVU75" s="264"/>
      <c r="KVV75" s="264"/>
      <c r="KVW75" s="264"/>
      <c r="KVX75" s="264"/>
      <c r="KVY75" s="264"/>
      <c r="KVZ75" s="264"/>
      <c r="KWA75" s="264"/>
      <c r="KWB75" s="264"/>
      <c r="KWC75" s="264"/>
      <c r="KWD75" s="264"/>
      <c r="KWE75" s="264"/>
      <c r="KWF75" s="264"/>
      <c r="KWG75" s="264"/>
      <c r="KWH75" s="264"/>
      <c r="KWI75" s="264"/>
      <c r="KWJ75" s="264"/>
      <c r="KWK75" s="264"/>
      <c r="KWL75" s="264"/>
      <c r="KWM75" s="264"/>
      <c r="KWN75" s="264"/>
      <c r="KWO75" s="264"/>
      <c r="KWP75" s="264"/>
      <c r="KWQ75" s="264"/>
      <c r="KWR75" s="264"/>
      <c r="KWS75" s="264"/>
      <c r="KWT75" s="264"/>
      <c r="KWU75" s="264"/>
      <c r="KWV75" s="264"/>
      <c r="KWW75" s="264"/>
      <c r="KWX75" s="264"/>
      <c r="KWY75" s="264"/>
      <c r="KWZ75" s="264"/>
      <c r="KXA75" s="264"/>
      <c r="KXB75" s="264"/>
      <c r="KXC75" s="264"/>
      <c r="KXD75" s="264"/>
      <c r="KXE75" s="264"/>
      <c r="KXF75" s="264"/>
      <c r="KXG75" s="264"/>
      <c r="KXH75" s="264"/>
      <c r="KXI75" s="264"/>
      <c r="KXJ75" s="264"/>
      <c r="KXK75" s="264"/>
      <c r="KXL75" s="264"/>
      <c r="KXM75" s="264"/>
      <c r="KXN75" s="264"/>
      <c r="KXO75" s="264"/>
      <c r="KXP75" s="264"/>
      <c r="KXQ75" s="264"/>
      <c r="KXR75" s="264"/>
      <c r="KXS75" s="264"/>
      <c r="KXT75" s="264"/>
      <c r="KXU75" s="264"/>
      <c r="KXV75" s="264"/>
      <c r="KXW75" s="264"/>
      <c r="KXX75" s="264"/>
      <c r="KXY75" s="264"/>
      <c r="KXZ75" s="264"/>
      <c r="KYA75" s="264"/>
      <c r="KYB75" s="264"/>
      <c r="KYC75" s="264"/>
      <c r="KYD75" s="264"/>
      <c r="KYE75" s="264"/>
      <c r="KYF75" s="264"/>
      <c r="KYG75" s="264"/>
      <c r="KYH75" s="264"/>
      <c r="KYI75" s="264"/>
      <c r="KYJ75" s="264"/>
      <c r="KYK75" s="264"/>
      <c r="KYL75" s="264"/>
      <c r="KYM75" s="264"/>
      <c r="KYN75" s="264"/>
      <c r="KYO75" s="264"/>
      <c r="KYP75" s="264"/>
      <c r="KYQ75" s="264"/>
      <c r="KYR75" s="264"/>
      <c r="KYS75" s="264"/>
      <c r="KYT75" s="264"/>
      <c r="KYU75" s="264"/>
      <c r="KYV75" s="264"/>
      <c r="KYW75" s="264"/>
      <c r="KYX75" s="264"/>
      <c r="KYY75" s="264"/>
      <c r="KYZ75" s="264"/>
      <c r="KZA75" s="264"/>
      <c r="KZB75" s="264"/>
      <c r="KZC75" s="264"/>
      <c r="KZD75" s="264"/>
      <c r="KZE75" s="264"/>
      <c r="KZF75" s="264"/>
      <c r="KZG75" s="264"/>
      <c r="KZH75" s="264"/>
      <c r="KZI75" s="264"/>
      <c r="KZJ75" s="264"/>
      <c r="KZK75" s="264"/>
      <c r="KZL75" s="264"/>
      <c r="KZM75" s="264"/>
      <c r="KZN75" s="264"/>
      <c r="KZO75" s="264"/>
      <c r="KZP75" s="264"/>
      <c r="KZQ75" s="264"/>
      <c r="KZR75" s="264"/>
      <c r="KZS75" s="264"/>
      <c r="KZT75" s="264"/>
      <c r="KZU75" s="264"/>
      <c r="KZV75" s="264"/>
      <c r="KZW75" s="264"/>
      <c r="KZX75" s="264"/>
      <c r="KZY75" s="264"/>
      <c r="KZZ75" s="264"/>
      <c r="LAA75" s="264"/>
      <c r="LAB75" s="264"/>
      <c r="LAC75" s="264"/>
      <c r="LAD75" s="264"/>
      <c r="LAE75" s="264"/>
      <c r="LAF75" s="264"/>
      <c r="LAG75" s="264"/>
      <c r="LAH75" s="264"/>
      <c r="LAI75" s="264"/>
      <c r="LAJ75" s="264"/>
      <c r="LAK75" s="264"/>
      <c r="LAL75" s="264"/>
      <c r="LAM75" s="264"/>
      <c r="LAN75" s="264"/>
      <c r="LAO75" s="264"/>
      <c r="LAP75" s="264"/>
      <c r="LAQ75" s="264"/>
      <c r="LAR75" s="264"/>
      <c r="LAS75" s="264"/>
      <c r="LAT75" s="264"/>
      <c r="LAU75" s="264"/>
      <c r="LAV75" s="264"/>
      <c r="LAW75" s="264"/>
      <c r="LAX75" s="264"/>
      <c r="LAY75" s="264"/>
      <c r="LAZ75" s="264"/>
      <c r="LBA75" s="264"/>
      <c r="LBB75" s="264"/>
      <c r="LBC75" s="264"/>
      <c r="LBD75" s="264"/>
      <c r="LBE75" s="264"/>
      <c r="LBF75" s="264"/>
      <c r="LBG75" s="264"/>
      <c r="LBH75" s="264"/>
      <c r="LBI75" s="264"/>
      <c r="LBJ75" s="264"/>
      <c r="LBK75" s="264"/>
      <c r="LBL75" s="264"/>
      <c r="LBM75" s="264"/>
      <c r="LBN75" s="264"/>
      <c r="LBO75" s="264"/>
      <c r="LBP75" s="264"/>
      <c r="LBQ75" s="264"/>
      <c r="LBR75" s="264"/>
      <c r="LBS75" s="264"/>
      <c r="LBT75" s="264"/>
      <c r="LBU75" s="264"/>
      <c r="LBV75" s="264"/>
      <c r="LBW75" s="264"/>
      <c r="LBX75" s="264"/>
      <c r="LBY75" s="264"/>
      <c r="LBZ75" s="264"/>
      <c r="LCA75" s="264"/>
      <c r="LCB75" s="264"/>
      <c r="LCC75" s="264"/>
      <c r="LCD75" s="264"/>
      <c r="LCE75" s="264"/>
      <c r="LCF75" s="264"/>
      <c r="LCG75" s="264"/>
      <c r="LCH75" s="264"/>
      <c r="LCI75" s="264"/>
      <c r="LCJ75" s="264"/>
      <c r="LCK75" s="264"/>
      <c r="LCL75" s="264"/>
      <c r="LCM75" s="264"/>
      <c r="LCN75" s="264"/>
      <c r="LCO75" s="264"/>
      <c r="LCP75" s="264"/>
      <c r="LCQ75" s="264"/>
      <c r="LCR75" s="264"/>
      <c r="LCS75" s="264"/>
      <c r="LCT75" s="264"/>
      <c r="LCU75" s="264"/>
      <c r="LCV75" s="264"/>
      <c r="LCW75" s="264"/>
      <c r="LCX75" s="264"/>
      <c r="LCY75" s="264"/>
      <c r="LCZ75" s="264"/>
      <c r="LDA75" s="264"/>
      <c r="LDB75" s="264"/>
      <c r="LDC75" s="264"/>
      <c r="LDD75" s="264"/>
      <c r="LDE75" s="264"/>
      <c r="LDF75" s="264"/>
      <c r="LDG75" s="264"/>
      <c r="LDH75" s="264"/>
      <c r="LDI75" s="264"/>
      <c r="LDJ75" s="264"/>
      <c r="LDK75" s="264"/>
      <c r="LDL75" s="264"/>
      <c r="LDM75" s="264"/>
      <c r="LDN75" s="264"/>
      <c r="LDO75" s="264"/>
      <c r="LDP75" s="264"/>
      <c r="LDQ75" s="264"/>
      <c r="LDR75" s="264"/>
      <c r="LDS75" s="264"/>
      <c r="LDT75" s="264"/>
      <c r="LDU75" s="264"/>
      <c r="LDV75" s="264"/>
      <c r="LDW75" s="264"/>
      <c r="LDX75" s="264"/>
      <c r="LDY75" s="264"/>
      <c r="LDZ75" s="264"/>
      <c r="LEA75" s="264"/>
      <c r="LEB75" s="264"/>
      <c r="LEC75" s="264"/>
      <c r="LED75" s="264"/>
      <c r="LEE75" s="264"/>
      <c r="LEF75" s="264"/>
      <c r="LEG75" s="264"/>
      <c r="LEH75" s="264"/>
      <c r="LEI75" s="264"/>
      <c r="LEJ75" s="264"/>
      <c r="LEK75" s="264"/>
      <c r="LEL75" s="264"/>
      <c r="LEM75" s="264"/>
      <c r="LEN75" s="264"/>
      <c r="LEO75" s="264"/>
      <c r="LEP75" s="264"/>
      <c r="LEQ75" s="264"/>
      <c r="LER75" s="264"/>
      <c r="LES75" s="264"/>
      <c r="LET75" s="264"/>
      <c r="LEU75" s="264"/>
      <c r="LEV75" s="264"/>
      <c r="LEW75" s="264"/>
      <c r="LEX75" s="264"/>
      <c r="LEY75" s="264"/>
      <c r="LEZ75" s="264"/>
      <c r="LFA75" s="264"/>
      <c r="LFB75" s="264"/>
      <c r="LFC75" s="264"/>
      <c r="LFD75" s="264"/>
      <c r="LFE75" s="264"/>
      <c r="LFF75" s="264"/>
      <c r="LFG75" s="264"/>
      <c r="LFH75" s="264"/>
      <c r="LFI75" s="264"/>
      <c r="LFJ75" s="264"/>
      <c r="LFK75" s="264"/>
      <c r="LFL75" s="264"/>
      <c r="LFM75" s="264"/>
      <c r="LFN75" s="264"/>
      <c r="LFO75" s="264"/>
      <c r="LFP75" s="264"/>
      <c r="LFQ75" s="264"/>
      <c r="LFR75" s="264"/>
      <c r="LFS75" s="264"/>
      <c r="LFT75" s="264"/>
      <c r="LFU75" s="264"/>
      <c r="LFV75" s="264"/>
      <c r="LFW75" s="264"/>
      <c r="LFX75" s="264"/>
      <c r="LFY75" s="264"/>
      <c r="LFZ75" s="264"/>
      <c r="LGA75" s="264"/>
      <c r="LGB75" s="264"/>
      <c r="LGC75" s="264"/>
      <c r="LGD75" s="264"/>
      <c r="LGE75" s="264"/>
      <c r="LGF75" s="264"/>
      <c r="LGG75" s="264"/>
      <c r="LGH75" s="264"/>
      <c r="LGI75" s="264"/>
      <c r="LGJ75" s="264"/>
      <c r="LGK75" s="264"/>
      <c r="LGL75" s="264"/>
      <c r="LGM75" s="264"/>
      <c r="LGN75" s="264"/>
      <c r="LGO75" s="264"/>
      <c r="LGP75" s="264"/>
      <c r="LGQ75" s="264"/>
      <c r="LGR75" s="264"/>
      <c r="LGS75" s="264"/>
      <c r="LGT75" s="264"/>
      <c r="LGU75" s="264"/>
      <c r="LGV75" s="264"/>
      <c r="LGW75" s="264"/>
      <c r="LGX75" s="264"/>
      <c r="LGY75" s="264"/>
      <c r="LGZ75" s="264"/>
      <c r="LHA75" s="264"/>
      <c r="LHB75" s="264"/>
      <c r="LHC75" s="264"/>
      <c r="LHD75" s="264"/>
      <c r="LHE75" s="264"/>
      <c r="LHF75" s="264"/>
      <c r="LHG75" s="264"/>
      <c r="LHH75" s="264"/>
      <c r="LHI75" s="264"/>
      <c r="LHJ75" s="264"/>
      <c r="LHK75" s="264"/>
      <c r="LHL75" s="264"/>
      <c r="LHM75" s="264"/>
      <c r="LHN75" s="264"/>
      <c r="LHO75" s="264"/>
      <c r="LHP75" s="264"/>
      <c r="LHQ75" s="264"/>
      <c r="LHR75" s="264"/>
      <c r="LHS75" s="264"/>
      <c r="LHT75" s="264"/>
      <c r="LHU75" s="264"/>
      <c r="LHV75" s="264"/>
      <c r="LHW75" s="264"/>
      <c r="LHX75" s="264"/>
      <c r="LHY75" s="264"/>
      <c r="LHZ75" s="264"/>
      <c r="LIA75" s="264"/>
      <c r="LIB75" s="264"/>
      <c r="LIC75" s="264"/>
      <c r="LID75" s="264"/>
      <c r="LIE75" s="264"/>
      <c r="LIF75" s="264"/>
      <c r="LIG75" s="264"/>
      <c r="LIH75" s="264"/>
      <c r="LII75" s="264"/>
      <c r="LIJ75" s="264"/>
      <c r="LIK75" s="264"/>
      <c r="LIL75" s="264"/>
      <c r="LIM75" s="264"/>
      <c r="LIN75" s="264"/>
      <c r="LIO75" s="264"/>
      <c r="LIP75" s="264"/>
      <c r="LIQ75" s="264"/>
      <c r="LIR75" s="264"/>
      <c r="LIS75" s="264"/>
      <c r="LIT75" s="264"/>
      <c r="LIU75" s="264"/>
      <c r="LIV75" s="264"/>
      <c r="LIW75" s="264"/>
      <c r="LIX75" s="264"/>
      <c r="LIY75" s="264"/>
      <c r="LIZ75" s="264"/>
      <c r="LJA75" s="264"/>
      <c r="LJB75" s="264"/>
      <c r="LJC75" s="264"/>
      <c r="LJD75" s="264"/>
      <c r="LJE75" s="264"/>
      <c r="LJF75" s="264"/>
      <c r="LJG75" s="264"/>
      <c r="LJH75" s="264"/>
      <c r="LJI75" s="264"/>
      <c r="LJJ75" s="264"/>
      <c r="LJK75" s="264"/>
      <c r="LJL75" s="264"/>
      <c r="LJM75" s="264"/>
      <c r="LJN75" s="264"/>
      <c r="LJO75" s="264"/>
      <c r="LJP75" s="264"/>
      <c r="LJQ75" s="264"/>
      <c r="LJR75" s="264"/>
      <c r="LJS75" s="264"/>
      <c r="LJT75" s="264"/>
      <c r="LJU75" s="264"/>
      <c r="LJV75" s="264"/>
      <c r="LJW75" s="264"/>
      <c r="LJX75" s="264"/>
      <c r="LJY75" s="264"/>
      <c r="LJZ75" s="264"/>
      <c r="LKA75" s="264"/>
      <c r="LKB75" s="264"/>
      <c r="LKC75" s="264"/>
      <c r="LKD75" s="264"/>
      <c r="LKE75" s="264"/>
      <c r="LKF75" s="264"/>
      <c r="LKG75" s="264"/>
      <c r="LKH75" s="264"/>
      <c r="LKI75" s="264"/>
      <c r="LKJ75" s="264"/>
      <c r="LKK75" s="264"/>
      <c r="LKL75" s="264"/>
      <c r="LKM75" s="264"/>
      <c r="LKN75" s="264"/>
      <c r="LKO75" s="264"/>
      <c r="LKP75" s="264"/>
      <c r="LKQ75" s="264"/>
      <c r="LKR75" s="264"/>
      <c r="LKS75" s="264"/>
      <c r="LKT75" s="264"/>
      <c r="LKU75" s="264"/>
      <c r="LKV75" s="264"/>
      <c r="LKW75" s="264"/>
      <c r="LKX75" s="264"/>
      <c r="LKY75" s="264"/>
      <c r="LKZ75" s="264"/>
      <c r="LLA75" s="264"/>
      <c r="LLB75" s="264"/>
      <c r="LLC75" s="264"/>
      <c r="LLD75" s="264"/>
      <c r="LLE75" s="264"/>
      <c r="LLF75" s="264"/>
      <c r="LLG75" s="264"/>
      <c r="LLH75" s="264"/>
      <c r="LLI75" s="264"/>
      <c r="LLJ75" s="264"/>
      <c r="LLK75" s="264"/>
      <c r="LLL75" s="264"/>
      <c r="LLM75" s="264"/>
      <c r="LLN75" s="264"/>
      <c r="LLO75" s="264"/>
      <c r="LLP75" s="264"/>
      <c r="LLQ75" s="264"/>
      <c r="LLR75" s="264"/>
      <c r="LLS75" s="264"/>
      <c r="LLT75" s="264"/>
      <c r="LLU75" s="264"/>
      <c r="LLV75" s="264"/>
      <c r="LLW75" s="264"/>
      <c r="LLX75" s="264"/>
      <c r="LLY75" s="264"/>
      <c r="LLZ75" s="264"/>
      <c r="LMA75" s="264"/>
      <c r="LMB75" s="264"/>
      <c r="LMC75" s="264"/>
      <c r="LMD75" s="264"/>
      <c r="LME75" s="264"/>
      <c r="LMF75" s="264"/>
      <c r="LMG75" s="264"/>
      <c r="LMH75" s="264"/>
      <c r="LMI75" s="264"/>
      <c r="LMJ75" s="264"/>
      <c r="LMK75" s="264"/>
      <c r="LML75" s="264"/>
      <c r="LMM75" s="264"/>
      <c r="LMN75" s="264"/>
      <c r="LMO75" s="264"/>
      <c r="LMP75" s="264"/>
      <c r="LMQ75" s="264"/>
      <c r="LMR75" s="264"/>
      <c r="LMS75" s="264"/>
      <c r="LMT75" s="264"/>
      <c r="LMU75" s="264"/>
      <c r="LMV75" s="264"/>
      <c r="LMW75" s="264"/>
      <c r="LMX75" s="264"/>
      <c r="LMY75" s="264"/>
      <c r="LMZ75" s="264"/>
      <c r="LNA75" s="264"/>
      <c r="LNB75" s="264"/>
      <c r="LNC75" s="264"/>
      <c r="LND75" s="264"/>
      <c r="LNE75" s="264"/>
      <c r="LNF75" s="264"/>
      <c r="LNG75" s="264"/>
      <c r="LNH75" s="264"/>
      <c r="LNI75" s="264"/>
      <c r="LNJ75" s="264"/>
      <c r="LNK75" s="264"/>
      <c r="LNL75" s="264"/>
      <c r="LNM75" s="264"/>
      <c r="LNN75" s="264"/>
      <c r="LNO75" s="264"/>
      <c r="LNP75" s="264"/>
      <c r="LNQ75" s="264"/>
      <c r="LNR75" s="264"/>
      <c r="LNS75" s="264"/>
      <c r="LNT75" s="264"/>
      <c r="LNU75" s="264"/>
      <c r="LNV75" s="264"/>
      <c r="LNW75" s="264"/>
      <c r="LNX75" s="264"/>
      <c r="LNY75" s="264"/>
      <c r="LNZ75" s="264"/>
      <c r="LOA75" s="264"/>
      <c r="LOB75" s="264"/>
      <c r="LOC75" s="264"/>
      <c r="LOD75" s="264"/>
      <c r="LOE75" s="264"/>
      <c r="LOF75" s="264"/>
      <c r="LOG75" s="264"/>
      <c r="LOH75" s="264"/>
      <c r="LOI75" s="264"/>
      <c r="LOJ75" s="264"/>
      <c r="LOK75" s="264"/>
      <c r="LOL75" s="264"/>
      <c r="LOM75" s="264"/>
      <c r="LON75" s="264"/>
      <c r="LOO75" s="264"/>
      <c r="LOP75" s="264"/>
      <c r="LOQ75" s="264"/>
      <c r="LOR75" s="264"/>
      <c r="LOS75" s="264"/>
      <c r="LOT75" s="264"/>
      <c r="LOU75" s="264"/>
      <c r="LOV75" s="264"/>
      <c r="LOW75" s="264"/>
      <c r="LOX75" s="264"/>
      <c r="LOY75" s="264"/>
      <c r="LOZ75" s="264"/>
      <c r="LPA75" s="264"/>
      <c r="LPB75" s="264"/>
      <c r="LPC75" s="264"/>
      <c r="LPD75" s="264"/>
      <c r="LPE75" s="264"/>
      <c r="LPF75" s="264"/>
      <c r="LPG75" s="264"/>
      <c r="LPH75" s="264"/>
      <c r="LPI75" s="264"/>
      <c r="LPJ75" s="264"/>
      <c r="LPK75" s="264"/>
      <c r="LPL75" s="264"/>
      <c r="LPM75" s="264"/>
      <c r="LPN75" s="264"/>
      <c r="LPO75" s="264"/>
      <c r="LPP75" s="264"/>
      <c r="LPQ75" s="264"/>
      <c r="LPR75" s="264"/>
      <c r="LPS75" s="264"/>
      <c r="LPT75" s="264"/>
      <c r="LPU75" s="264"/>
      <c r="LPV75" s="264"/>
      <c r="LPW75" s="264"/>
      <c r="LPX75" s="264"/>
      <c r="LPY75" s="264"/>
      <c r="LPZ75" s="264"/>
      <c r="LQA75" s="264"/>
      <c r="LQB75" s="264"/>
      <c r="LQC75" s="264"/>
      <c r="LQD75" s="264"/>
      <c r="LQE75" s="264"/>
      <c r="LQF75" s="264"/>
      <c r="LQG75" s="264"/>
      <c r="LQH75" s="264"/>
      <c r="LQI75" s="264"/>
      <c r="LQJ75" s="264"/>
      <c r="LQK75" s="264"/>
      <c r="LQL75" s="264"/>
      <c r="LQM75" s="264"/>
      <c r="LQN75" s="264"/>
      <c r="LQO75" s="264"/>
      <c r="LQP75" s="264"/>
      <c r="LQQ75" s="264"/>
      <c r="LQR75" s="264"/>
      <c r="LQS75" s="264"/>
      <c r="LQT75" s="264"/>
      <c r="LQU75" s="264"/>
      <c r="LQV75" s="264"/>
      <c r="LQW75" s="264"/>
      <c r="LQX75" s="264"/>
      <c r="LQY75" s="264"/>
      <c r="LQZ75" s="264"/>
      <c r="LRA75" s="264"/>
      <c r="LRB75" s="264"/>
      <c r="LRC75" s="264"/>
      <c r="LRD75" s="264"/>
      <c r="LRE75" s="264"/>
      <c r="LRF75" s="264"/>
      <c r="LRG75" s="264"/>
      <c r="LRH75" s="264"/>
      <c r="LRI75" s="264"/>
      <c r="LRJ75" s="264"/>
      <c r="LRK75" s="264"/>
      <c r="LRL75" s="264"/>
      <c r="LRM75" s="264"/>
      <c r="LRN75" s="264"/>
      <c r="LRO75" s="264"/>
      <c r="LRP75" s="264"/>
      <c r="LRQ75" s="264"/>
      <c r="LRR75" s="264"/>
      <c r="LRS75" s="264"/>
      <c r="LRT75" s="264"/>
      <c r="LRU75" s="264"/>
      <c r="LRV75" s="264"/>
      <c r="LRW75" s="264"/>
      <c r="LRX75" s="264"/>
      <c r="LRY75" s="264"/>
      <c r="LRZ75" s="264"/>
      <c r="LSA75" s="264"/>
      <c r="LSB75" s="264"/>
      <c r="LSC75" s="264"/>
      <c r="LSD75" s="264"/>
      <c r="LSE75" s="264"/>
      <c r="LSF75" s="264"/>
      <c r="LSG75" s="264"/>
      <c r="LSH75" s="264"/>
      <c r="LSI75" s="264"/>
      <c r="LSJ75" s="264"/>
      <c r="LSK75" s="264"/>
      <c r="LSL75" s="264"/>
      <c r="LSM75" s="264"/>
      <c r="LSN75" s="264"/>
      <c r="LSO75" s="264"/>
      <c r="LSP75" s="264"/>
      <c r="LSQ75" s="264"/>
      <c r="LSR75" s="264"/>
      <c r="LSS75" s="264"/>
      <c r="LST75" s="264"/>
      <c r="LSU75" s="264"/>
      <c r="LSV75" s="264"/>
      <c r="LSW75" s="264"/>
      <c r="LSX75" s="264"/>
      <c r="LSY75" s="264"/>
      <c r="LSZ75" s="264"/>
      <c r="LTA75" s="264"/>
      <c r="LTB75" s="264"/>
      <c r="LTC75" s="264"/>
      <c r="LTD75" s="264"/>
      <c r="LTE75" s="264"/>
      <c r="LTF75" s="264"/>
      <c r="LTG75" s="264"/>
      <c r="LTH75" s="264"/>
      <c r="LTI75" s="264"/>
      <c r="LTJ75" s="264"/>
      <c r="LTK75" s="264"/>
      <c r="LTL75" s="264"/>
      <c r="LTM75" s="264"/>
      <c r="LTN75" s="264"/>
      <c r="LTO75" s="264"/>
      <c r="LTP75" s="264"/>
      <c r="LTQ75" s="264"/>
      <c r="LTR75" s="264"/>
      <c r="LTS75" s="264"/>
      <c r="LTT75" s="264"/>
      <c r="LTU75" s="264"/>
      <c r="LTV75" s="264"/>
      <c r="LTW75" s="264"/>
      <c r="LTX75" s="264"/>
      <c r="LTY75" s="264"/>
      <c r="LTZ75" s="264"/>
      <c r="LUA75" s="264"/>
      <c r="LUB75" s="264"/>
      <c r="LUC75" s="264"/>
      <c r="LUD75" s="264"/>
      <c r="LUE75" s="264"/>
      <c r="LUF75" s="264"/>
      <c r="LUG75" s="264"/>
      <c r="LUH75" s="264"/>
      <c r="LUI75" s="264"/>
      <c r="LUJ75" s="264"/>
      <c r="LUK75" s="264"/>
      <c r="LUL75" s="264"/>
      <c r="LUM75" s="264"/>
      <c r="LUN75" s="264"/>
      <c r="LUO75" s="264"/>
      <c r="LUP75" s="264"/>
      <c r="LUQ75" s="264"/>
      <c r="LUR75" s="264"/>
      <c r="LUS75" s="264"/>
      <c r="LUT75" s="264"/>
      <c r="LUU75" s="264"/>
      <c r="LUV75" s="264"/>
      <c r="LUW75" s="264"/>
      <c r="LUX75" s="264"/>
      <c r="LUY75" s="264"/>
      <c r="LUZ75" s="264"/>
      <c r="LVA75" s="264"/>
      <c r="LVB75" s="264"/>
      <c r="LVC75" s="264"/>
      <c r="LVD75" s="264"/>
      <c r="LVE75" s="264"/>
      <c r="LVF75" s="264"/>
      <c r="LVG75" s="264"/>
      <c r="LVH75" s="264"/>
      <c r="LVI75" s="264"/>
      <c r="LVJ75" s="264"/>
      <c r="LVK75" s="264"/>
      <c r="LVL75" s="264"/>
      <c r="LVM75" s="264"/>
      <c r="LVN75" s="264"/>
      <c r="LVO75" s="264"/>
      <c r="LVP75" s="264"/>
      <c r="LVQ75" s="264"/>
      <c r="LVR75" s="264"/>
      <c r="LVS75" s="264"/>
      <c r="LVT75" s="264"/>
      <c r="LVU75" s="264"/>
      <c r="LVV75" s="264"/>
      <c r="LVW75" s="264"/>
      <c r="LVX75" s="264"/>
      <c r="LVY75" s="264"/>
      <c r="LVZ75" s="264"/>
      <c r="LWA75" s="264"/>
      <c r="LWB75" s="264"/>
      <c r="LWC75" s="264"/>
      <c r="LWD75" s="264"/>
      <c r="LWE75" s="264"/>
      <c r="LWF75" s="264"/>
      <c r="LWG75" s="264"/>
      <c r="LWH75" s="264"/>
      <c r="LWI75" s="264"/>
      <c r="LWJ75" s="264"/>
      <c r="LWK75" s="264"/>
      <c r="LWL75" s="264"/>
      <c r="LWM75" s="264"/>
      <c r="LWN75" s="264"/>
      <c r="LWO75" s="264"/>
      <c r="LWP75" s="264"/>
      <c r="LWQ75" s="264"/>
      <c r="LWR75" s="264"/>
      <c r="LWS75" s="264"/>
      <c r="LWT75" s="264"/>
      <c r="LWU75" s="264"/>
      <c r="LWV75" s="264"/>
      <c r="LWW75" s="264"/>
      <c r="LWX75" s="264"/>
      <c r="LWY75" s="264"/>
      <c r="LWZ75" s="264"/>
      <c r="LXA75" s="264"/>
      <c r="LXB75" s="264"/>
      <c r="LXC75" s="264"/>
      <c r="LXD75" s="264"/>
      <c r="LXE75" s="264"/>
      <c r="LXF75" s="264"/>
      <c r="LXG75" s="264"/>
      <c r="LXH75" s="264"/>
      <c r="LXI75" s="264"/>
      <c r="LXJ75" s="264"/>
      <c r="LXK75" s="264"/>
      <c r="LXL75" s="264"/>
      <c r="LXM75" s="264"/>
      <c r="LXN75" s="264"/>
      <c r="LXO75" s="264"/>
      <c r="LXP75" s="264"/>
      <c r="LXQ75" s="264"/>
      <c r="LXR75" s="264"/>
      <c r="LXS75" s="264"/>
      <c r="LXT75" s="264"/>
      <c r="LXU75" s="264"/>
      <c r="LXV75" s="264"/>
      <c r="LXW75" s="264"/>
      <c r="LXX75" s="264"/>
      <c r="LXY75" s="264"/>
      <c r="LXZ75" s="264"/>
      <c r="LYA75" s="264"/>
      <c r="LYB75" s="264"/>
      <c r="LYC75" s="264"/>
      <c r="LYD75" s="264"/>
      <c r="LYE75" s="264"/>
      <c r="LYF75" s="264"/>
      <c r="LYG75" s="264"/>
      <c r="LYH75" s="264"/>
      <c r="LYI75" s="264"/>
      <c r="LYJ75" s="264"/>
      <c r="LYK75" s="264"/>
      <c r="LYL75" s="264"/>
      <c r="LYM75" s="264"/>
      <c r="LYN75" s="264"/>
      <c r="LYO75" s="264"/>
      <c r="LYP75" s="264"/>
      <c r="LYQ75" s="264"/>
      <c r="LYR75" s="264"/>
      <c r="LYS75" s="264"/>
      <c r="LYT75" s="264"/>
      <c r="LYU75" s="264"/>
      <c r="LYV75" s="264"/>
      <c r="LYW75" s="264"/>
      <c r="LYX75" s="264"/>
      <c r="LYY75" s="264"/>
      <c r="LYZ75" s="264"/>
      <c r="LZA75" s="264"/>
      <c r="LZB75" s="264"/>
      <c r="LZC75" s="264"/>
      <c r="LZD75" s="264"/>
      <c r="LZE75" s="264"/>
      <c r="LZF75" s="264"/>
      <c r="LZG75" s="264"/>
      <c r="LZH75" s="264"/>
      <c r="LZI75" s="264"/>
      <c r="LZJ75" s="264"/>
      <c r="LZK75" s="264"/>
      <c r="LZL75" s="264"/>
      <c r="LZM75" s="264"/>
      <c r="LZN75" s="264"/>
      <c r="LZO75" s="264"/>
      <c r="LZP75" s="264"/>
      <c r="LZQ75" s="264"/>
      <c r="LZR75" s="264"/>
      <c r="LZS75" s="264"/>
      <c r="LZT75" s="264"/>
      <c r="LZU75" s="264"/>
      <c r="LZV75" s="264"/>
      <c r="LZW75" s="264"/>
      <c r="LZX75" s="264"/>
      <c r="LZY75" s="264"/>
      <c r="LZZ75" s="264"/>
      <c r="MAA75" s="264"/>
      <c r="MAB75" s="264"/>
      <c r="MAC75" s="264"/>
      <c r="MAD75" s="264"/>
      <c r="MAE75" s="264"/>
      <c r="MAF75" s="264"/>
      <c r="MAG75" s="264"/>
      <c r="MAH75" s="264"/>
      <c r="MAI75" s="264"/>
      <c r="MAJ75" s="264"/>
      <c r="MAK75" s="264"/>
      <c r="MAL75" s="264"/>
      <c r="MAM75" s="264"/>
      <c r="MAN75" s="264"/>
      <c r="MAO75" s="264"/>
      <c r="MAP75" s="264"/>
      <c r="MAQ75" s="264"/>
      <c r="MAR75" s="264"/>
      <c r="MAS75" s="264"/>
      <c r="MAT75" s="264"/>
      <c r="MAU75" s="264"/>
      <c r="MAV75" s="264"/>
      <c r="MAW75" s="264"/>
      <c r="MAX75" s="264"/>
      <c r="MAY75" s="264"/>
      <c r="MAZ75" s="264"/>
      <c r="MBA75" s="264"/>
      <c r="MBB75" s="264"/>
      <c r="MBC75" s="264"/>
      <c r="MBD75" s="264"/>
      <c r="MBE75" s="264"/>
      <c r="MBF75" s="264"/>
      <c r="MBG75" s="264"/>
      <c r="MBH75" s="264"/>
      <c r="MBI75" s="264"/>
      <c r="MBJ75" s="264"/>
      <c r="MBK75" s="264"/>
      <c r="MBL75" s="264"/>
      <c r="MBM75" s="264"/>
      <c r="MBN75" s="264"/>
      <c r="MBO75" s="264"/>
      <c r="MBP75" s="264"/>
      <c r="MBQ75" s="264"/>
      <c r="MBR75" s="264"/>
      <c r="MBS75" s="264"/>
      <c r="MBT75" s="264"/>
      <c r="MBU75" s="264"/>
      <c r="MBV75" s="264"/>
      <c r="MBW75" s="264"/>
      <c r="MBX75" s="264"/>
      <c r="MBY75" s="264"/>
      <c r="MBZ75" s="264"/>
      <c r="MCA75" s="264"/>
      <c r="MCB75" s="264"/>
      <c r="MCC75" s="264"/>
      <c r="MCD75" s="264"/>
      <c r="MCE75" s="264"/>
      <c r="MCF75" s="264"/>
      <c r="MCG75" s="264"/>
      <c r="MCH75" s="264"/>
      <c r="MCI75" s="264"/>
      <c r="MCJ75" s="264"/>
      <c r="MCK75" s="264"/>
      <c r="MCL75" s="264"/>
      <c r="MCM75" s="264"/>
      <c r="MCN75" s="264"/>
      <c r="MCO75" s="264"/>
      <c r="MCP75" s="264"/>
      <c r="MCQ75" s="264"/>
      <c r="MCR75" s="264"/>
      <c r="MCS75" s="264"/>
      <c r="MCT75" s="264"/>
      <c r="MCU75" s="264"/>
      <c r="MCV75" s="264"/>
      <c r="MCW75" s="264"/>
      <c r="MCX75" s="264"/>
      <c r="MCY75" s="264"/>
      <c r="MCZ75" s="264"/>
      <c r="MDA75" s="264"/>
      <c r="MDB75" s="264"/>
      <c r="MDC75" s="264"/>
      <c r="MDD75" s="264"/>
      <c r="MDE75" s="264"/>
      <c r="MDF75" s="264"/>
      <c r="MDG75" s="264"/>
      <c r="MDH75" s="264"/>
      <c r="MDI75" s="264"/>
      <c r="MDJ75" s="264"/>
      <c r="MDK75" s="264"/>
      <c r="MDL75" s="264"/>
      <c r="MDM75" s="264"/>
      <c r="MDN75" s="264"/>
      <c r="MDO75" s="264"/>
      <c r="MDP75" s="264"/>
      <c r="MDQ75" s="264"/>
      <c r="MDR75" s="264"/>
      <c r="MDS75" s="264"/>
      <c r="MDT75" s="264"/>
      <c r="MDU75" s="264"/>
      <c r="MDV75" s="264"/>
      <c r="MDW75" s="264"/>
      <c r="MDX75" s="264"/>
      <c r="MDY75" s="264"/>
      <c r="MDZ75" s="264"/>
      <c r="MEA75" s="264"/>
      <c r="MEB75" s="264"/>
      <c r="MEC75" s="264"/>
      <c r="MED75" s="264"/>
      <c r="MEE75" s="264"/>
      <c r="MEF75" s="264"/>
      <c r="MEG75" s="264"/>
      <c r="MEH75" s="264"/>
      <c r="MEI75" s="264"/>
      <c r="MEJ75" s="264"/>
      <c r="MEK75" s="264"/>
      <c r="MEL75" s="264"/>
      <c r="MEM75" s="264"/>
      <c r="MEN75" s="264"/>
      <c r="MEO75" s="264"/>
      <c r="MEP75" s="264"/>
      <c r="MEQ75" s="264"/>
      <c r="MER75" s="264"/>
      <c r="MES75" s="264"/>
      <c r="MET75" s="264"/>
      <c r="MEU75" s="264"/>
      <c r="MEV75" s="264"/>
      <c r="MEW75" s="264"/>
      <c r="MEX75" s="264"/>
      <c r="MEY75" s="264"/>
      <c r="MEZ75" s="264"/>
      <c r="MFA75" s="264"/>
      <c r="MFB75" s="264"/>
      <c r="MFC75" s="264"/>
      <c r="MFD75" s="264"/>
      <c r="MFE75" s="264"/>
      <c r="MFF75" s="264"/>
      <c r="MFG75" s="264"/>
      <c r="MFH75" s="264"/>
      <c r="MFI75" s="264"/>
      <c r="MFJ75" s="264"/>
      <c r="MFK75" s="264"/>
      <c r="MFL75" s="264"/>
      <c r="MFM75" s="264"/>
      <c r="MFN75" s="264"/>
      <c r="MFO75" s="264"/>
      <c r="MFP75" s="264"/>
      <c r="MFQ75" s="264"/>
      <c r="MFR75" s="264"/>
      <c r="MFS75" s="264"/>
      <c r="MFT75" s="264"/>
      <c r="MFU75" s="264"/>
      <c r="MFV75" s="264"/>
      <c r="MFW75" s="264"/>
      <c r="MFX75" s="264"/>
      <c r="MFY75" s="264"/>
      <c r="MFZ75" s="264"/>
      <c r="MGA75" s="264"/>
      <c r="MGB75" s="264"/>
      <c r="MGC75" s="264"/>
      <c r="MGD75" s="264"/>
      <c r="MGE75" s="264"/>
      <c r="MGF75" s="264"/>
      <c r="MGG75" s="264"/>
      <c r="MGH75" s="264"/>
      <c r="MGI75" s="264"/>
      <c r="MGJ75" s="264"/>
      <c r="MGK75" s="264"/>
      <c r="MGL75" s="264"/>
      <c r="MGM75" s="264"/>
      <c r="MGN75" s="264"/>
      <c r="MGO75" s="264"/>
      <c r="MGP75" s="264"/>
      <c r="MGQ75" s="264"/>
      <c r="MGR75" s="264"/>
      <c r="MGS75" s="264"/>
      <c r="MGT75" s="264"/>
      <c r="MGU75" s="264"/>
      <c r="MGV75" s="264"/>
      <c r="MGW75" s="264"/>
      <c r="MGX75" s="264"/>
      <c r="MGY75" s="264"/>
      <c r="MGZ75" s="264"/>
      <c r="MHA75" s="264"/>
      <c r="MHB75" s="264"/>
      <c r="MHC75" s="264"/>
      <c r="MHD75" s="264"/>
      <c r="MHE75" s="264"/>
      <c r="MHF75" s="264"/>
      <c r="MHG75" s="264"/>
      <c r="MHH75" s="264"/>
      <c r="MHI75" s="264"/>
      <c r="MHJ75" s="264"/>
      <c r="MHK75" s="264"/>
      <c r="MHL75" s="264"/>
      <c r="MHM75" s="264"/>
      <c r="MHN75" s="264"/>
      <c r="MHO75" s="264"/>
      <c r="MHP75" s="264"/>
      <c r="MHQ75" s="264"/>
      <c r="MHR75" s="264"/>
      <c r="MHS75" s="264"/>
      <c r="MHT75" s="264"/>
      <c r="MHU75" s="264"/>
      <c r="MHV75" s="264"/>
      <c r="MHW75" s="264"/>
      <c r="MHX75" s="264"/>
      <c r="MHY75" s="264"/>
      <c r="MHZ75" s="264"/>
      <c r="MIA75" s="264"/>
      <c r="MIB75" s="264"/>
      <c r="MIC75" s="264"/>
      <c r="MID75" s="264"/>
      <c r="MIE75" s="264"/>
      <c r="MIF75" s="264"/>
      <c r="MIG75" s="264"/>
      <c r="MIH75" s="264"/>
      <c r="MII75" s="264"/>
      <c r="MIJ75" s="264"/>
      <c r="MIK75" s="264"/>
      <c r="MIL75" s="264"/>
      <c r="MIM75" s="264"/>
      <c r="MIN75" s="264"/>
      <c r="MIO75" s="264"/>
      <c r="MIP75" s="264"/>
      <c r="MIQ75" s="264"/>
      <c r="MIR75" s="264"/>
      <c r="MIS75" s="264"/>
      <c r="MIT75" s="264"/>
      <c r="MIU75" s="264"/>
      <c r="MIV75" s="264"/>
      <c r="MIW75" s="264"/>
      <c r="MIX75" s="264"/>
      <c r="MIY75" s="264"/>
      <c r="MIZ75" s="264"/>
      <c r="MJA75" s="264"/>
      <c r="MJB75" s="264"/>
      <c r="MJC75" s="264"/>
      <c r="MJD75" s="264"/>
      <c r="MJE75" s="264"/>
      <c r="MJF75" s="264"/>
      <c r="MJG75" s="264"/>
      <c r="MJH75" s="264"/>
      <c r="MJI75" s="264"/>
      <c r="MJJ75" s="264"/>
      <c r="MJK75" s="264"/>
      <c r="MJL75" s="264"/>
      <c r="MJM75" s="264"/>
      <c r="MJN75" s="264"/>
      <c r="MJO75" s="264"/>
      <c r="MJP75" s="264"/>
      <c r="MJQ75" s="264"/>
      <c r="MJR75" s="264"/>
      <c r="MJS75" s="264"/>
      <c r="MJT75" s="264"/>
      <c r="MJU75" s="264"/>
      <c r="MJV75" s="264"/>
      <c r="MJW75" s="264"/>
      <c r="MJX75" s="264"/>
      <c r="MJY75" s="264"/>
      <c r="MJZ75" s="264"/>
      <c r="MKA75" s="264"/>
      <c r="MKB75" s="264"/>
      <c r="MKC75" s="264"/>
      <c r="MKD75" s="264"/>
      <c r="MKE75" s="264"/>
      <c r="MKF75" s="264"/>
      <c r="MKG75" s="264"/>
      <c r="MKH75" s="264"/>
      <c r="MKI75" s="264"/>
      <c r="MKJ75" s="264"/>
      <c r="MKK75" s="264"/>
      <c r="MKL75" s="264"/>
      <c r="MKM75" s="264"/>
      <c r="MKN75" s="264"/>
      <c r="MKO75" s="264"/>
      <c r="MKP75" s="264"/>
      <c r="MKQ75" s="264"/>
      <c r="MKR75" s="264"/>
      <c r="MKS75" s="264"/>
      <c r="MKT75" s="264"/>
      <c r="MKU75" s="264"/>
      <c r="MKV75" s="264"/>
      <c r="MKW75" s="264"/>
      <c r="MKX75" s="264"/>
      <c r="MKY75" s="264"/>
      <c r="MKZ75" s="264"/>
      <c r="MLA75" s="264"/>
      <c r="MLB75" s="264"/>
      <c r="MLC75" s="264"/>
      <c r="MLD75" s="264"/>
      <c r="MLE75" s="264"/>
      <c r="MLF75" s="264"/>
      <c r="MLG75" s="264"/>
      <c r="MLH75" s="264"/>
      <c r="MLI75" s="264"/>
      <c r="MLJ75" s="264"/>
      <c r="MLK75" s="264"/>
      <c r="MLL75" s="264"/>
      <c r="MLM75" s="264"/>
      <c r="MLN75" s="264"/>
      <c r="MLO75" s="264"/>
      <c r="MLP75" s="264"/>
      <c r="MLQ75" s="264"/>
      <c r="MLR75" s="264"/>
      <c r="MLS75" s="264"/>
      <c r="MLT75" s="264"/>
      <c r="MLU75" s="264"/>
      <c r="MLV75" s="264"/>
      <c r="MLW75" s="264"/>
      <c r="MLX75" s="264"/>
      <c r="MLY75" s="264"/>
      <c r="MLZ75" s="264"/>
      <c r="MMA75" s="264"/>
      <c r="MMB75" s="264"/>
      <c r="MMC75" s="264"/>
      <c r="MMD75" s="264"/>
      <c r="MME75" s="264"/>
      <c r="MMF75" s="264"/>
      <c r="MMG75" s="264"/>
      <c r="MMH75" s="264"/>
      <c r="MMI75" s="264"/>
      <c r="MMJ75" s="264"/>
      <c r="MMK75" s="264"/>
      <c r="MML75" s="264"/>
      <c r="MMM75" s="264"/>
      <c r="MMN75" s="264"/>
      <c r="MMO75" s="264"/>
      <c r="MMP75" s="264"/>
      <c r="MMQ75" s="264"/>
      <c r="MMR75" s="264"/>
      <c r="MMS75" s="264"/>
      <c r="MMT75" s="264"/>
      <c r="MMU75" s="264"/>
      <c r="MMV75" s="264"/>
      <c r="MMW75" s="264"/>
      <c r="MMX75" s="264"/>
      <c r="MMY75" s="264"/>
      <c r="MMZ75" s="264"/>
      <c r="MNA75" s="264"/>
      <c r="MNB75" s="264"/>
      <c r="MNC75" s="264"/>
      <c r="MND75" s="264"/>
      <c r="MNE75" s="264"/>
      <c r="MNF75" s="264"/>
      <c r="MNG75" s="264"/>
      <c r="MNH75" s="264"/>
      <c r="MNI75" s="264"/>
      <c r="MNJ75" s="264"/>
      <c r="MNK75" s="264"/>
      <c r="MNL75" s="264"/>
      <c r="MNM75" s="264"/>
      <c r="MNN75" s="264"/>
      <c r="MNO75" s="264"/>
      <c r="MNP75" s="264"/>
      <c r="MNQ75" s="264"/>
      <c r="MNR75" s="264"/>
      <c r="MNS75" s="264"/>
      <c r="MNT75" s="264"/>
      <c r="MNU75" s="264"/>
      <c r="MNV75" s="264"/>
      <c r="MNW75" s="264"/>
      <c r="MNX75" s="264"/>
      <c r="MNY75" s="264"/>
      <c r="MNZ75" s="264"/>
      <c r="MOA75" s="264"/>
      <c r="MOB75" s="264"/>
      <c r="MOC75" s="264"/>
      <c r="MOD75" s="264"/>
      <c r="MOE75" s="264"/>
      <c r="MOF75" s="264"/>
      <c r="MOG75" s="264"/>
      <c r="MOH75" s="264"/>
      <c r="MOI75" s="264"/>
      <c r="MOJ75" s="264"/>
      <c r="MOK75" s="264"/>
      <c r="MOL75" s="264"/>
      <c r="MOM75" s="264"/>
      <c r="MON75" s="264"/>
      <c r="MOO75" s="264"/>
      <c r="MOP75" s="264"/>
      <c r="MOQ75" s="264"/>
      <c r="MOR75" s="264"/>
      <c r="MOS75" s="264"/>
      <c r="MOT75" s="264"/>
      <c r="MOU75" s="264"/>
      <c r="MOV75" s="264"/>
      <c r="MOW75" s="264"/>
      <c r="MOX75" s="264"/>
      <c r="MOY75" s="264"/>
      <c r="MOZ75" s="264"/>
      <c r="MPA75" s="264"/>
      <c r="MPB75" s="264"/>
      <c r="MPC75" s="264"/>
      <c r="MPD75" s="264"/>
      <c r="MPE75" s="264"/>
      <c r="MPF75" s="264"/>
      <c r="MPG75" s="264"/>
      <c r="MPH75" s="264"/>
      <c r="MPI75" s="264"/>
      <c r="MPJ75" s="264"/>
      <c r="MPK75" s="264"/>
      <c r="MPL75" s="264"/>
      <c r="MPM75" s="264"/>
      <c r="MPN75" s="264"/>
      <c r="MPO75" s="264"/>
      <c r="MPP75" s="264"/>
      <c r="MPQ75" s="264"/>
      <c r="MPR75" s="264"/>
      <c r="MPS75" s="264"/>
      <c r="MPT75" s="264"/>
      <c r="MPU75" s="264"/>
      <c r="MPV75" s="264"/>
      <c r="MPW75" s="264"/>
      <c r="MPX75" s="264"/>
      <c r="MPY75" s="264"/>
      <c r="MPZ75" s="264"/>
      <c r="MQA75" s="264"/>
      <c r="MQB75" s="264"/>
      <c r="MQC75" s="264"/>
      <c r="MQD75" s="264"/>
      <c r="MQE75" s="264"/>
      <c r="MQF75" s="264"/>
      <c r="MQG75" s="264"/>
      <c r="MQH75" s="264"/>
      <c r="MQI75" s="264"/>
      <c r="MQJ75" s="264"/>
      <c r="MQK75" s="264"/>
      <c r="MQL75" s="264"/>
      <c r="MQM75" s="264"/>
      <c r="MQN75" s="264"/>
      <c r="MQO75" s="264"/>
      <c r="MQP75" s="264"/>
      <c r="MQQ75" s="264"/>
      <c r="MQR75" s="264"/>
      <c r="MQS75" s="264"/>
      <c r="MQT75" s="264"/>
      <c r="MQU75" s="264"/>
      <c r="MQV75" s="264"/>
      <c r="MQW75" s="264"/>
      <c r="MQX75" s="264"/>
      <c r="MQY75" s="264"/>
      <c r="MQZ75" s="264"/>
      <c r="MRA75" s="264"/>
      <c r="MRB75" s="264"/>
      <c r="MRC75" s="264"/>
      <c r="MRD75" s="264"/>
      <c r="MRE75" s="264"/>
      <c r="MRF75" s="264"/>
      <c r="MRG75" s="264"/>
      <c r="MRH75" s="264"/>
      <c r="MRI75" s="264"/>
      <c r="MRJ75" s="264"/>
      <c r="MRK75" s="264"/>
      <c r="MRL75" s="264"/>
      <c r="MRM75" s="264"/>
      <c r="MRN75" s="264"/>
      <c r="MRO75" s="264"/>
      <c r="MRP75" s="264"/>
      <c r="MRQ75" s="264"/>
      <c r="MRR75" s="264"/>
      <c r="MRS75" s="264"/>
      <c r="MRT75" s="264"/>
      <c r="MRU75" s="264"/>
      <c r="MRV75" s="264"/>
      <c r="MRW75" s="264"/>
      <c r="MRX75" s="264"/>
      <c r="MRY75" s="264"/>
      <c r="MRZ75" s="264"/>
      <c r="MSA75" s="264"/>
      <c r="MSB75" s="264"/>
      <c r="MSC75" s="264"/>
      <c r="MSD75" s="264"/>
      <c r="MSE75" s="264"/>
      <c r="MSF75" s="264"/>
      <c r="MSG75" s="264"/>
      <c r="MSH75" s="264"/>
      <c r="MSI75" s="264"/>
      <c r="MSJ75" s="264"/>
      <c r="MSK75" s="264"/>
      <c r="MSL75" s="264"/>
      <c r="MSM75" s="264"/>
      <c r="MSN75" s="264"/>
      <c r="MSO75" s="264"/>
      <c r="MSP75" s="264"/>
      <c r="MSQ75" s="264"/>
      <c r="MSR75" s="264"/>
      <c r="MSS75" s="264"/>
      <c r="MST75" s="264"/>
      <c r="MSU75" s="264"/>
      <c r="MSV75" s="264"/>
      <c r="MSW75" s="264"/>
      <c r="MSX75" s="264"/>
      <c r="MSY75" s="264"/>
      <c r="MSZ75" s="264"/>
      <c r="MTA75" s="264"/>
      <c r="MTB75" s="264"/>
      <c r="MTC75" s="264"/>
      <c r="MTD75" s="264"/>
      <c r="MTE75" s="264"/>
      <c r="MTF75" s="264"/>
      <c r="MTG75" s="264"/>
      <c r="MTH75" s="264"/>
      <c r="MTI75" s="264"/>
      <c r="MTJ75" s="264"/>
      <c r="MTK75" s="264"/>
      <c r="MTL75" s="264"/>
      <c r="MTM75" s="264"/>
      <c r="MTN75" s="264"/>
      <c r="MTO75" s="264"/>
      <c r="MTP75" s="264"/>
      <c r="MTQ75" s="264"/>
      <c r="MTR75" s="264"/>
      <c r="MTS75" s="264"/>
      <c r="MTT75" s="264"/>
      <c r="MTU75" s="264"/>
      <c r="MTV75" s="264"/>
      <c r="MTW75" s="264"/>
      <c r="MTX75" s="264"/>
      <c r="MTY75" s="264"/>
      <c r="MTZ75" s="264"/>
      <c r="MUA75" s="264"/>
      <c r="MUB75" s="264"/>
      <c r="MUC75" s="264"/>
      <c r="MUD75" s="264"/>
      <c r="MUE75" s="264"/>
      <c r="MUF75" s="264"/>
      <c r="MUG75" s="264"/>
      <c r="MUH75" s="264"/>
      <c r="MUI75" s="264"/>
      <c r="MUJ75" s="264"/>
      <c r="MUK75" s="264"/>
      <c r="MUL75" s="264"/>
      <c r="MUM75" s="264"/>
      <c r="MUN75" s="264"/>
      <c r="MUO75" s="264"/>
      <c r="MUP75" s="264"/>
      <c r="MUQ75" s="264"/>
      <c r="MUR75" s="264"/>
      <c r="MUS75" s="264"/>
      <c r="MUT75" s="264"/>
      <c r="MUU75" s="264"/>
      <c r="MUV75" s="264"/>
      <c r="MUW75" s="264"/>
      <c r="MUX75" s="264"/>
      <c r="MUY75" s="264"/>
      <c r="MUZ75" s="264"/>
      <c r="MVA75" s="264"/>
      <c r="MVB75" s="264"/>
      <c r="MVC75" s="264"/>
      <c r="MVD75" s="264"/>
      <c r="MVE75" s="264"/>
      <c r="MVF75" s="264"/>
      <c r="MVG75" s="264"/>
      <c r="MVH75" s="264"/>
      <c r="MVI75" s="264"/>
      <c r="MVJ75" s="264"/>
      <c r="MVK75" s="264"/>
      <c r="MVL75" s="264"/>
      <c r="MVM75" s="264"/>
      <c r="MVN75" s="264"/>
      <c r="MVO75" s="264"/>
      <c r="MVP75" s="264"/>
      <c r="MVQ75" s="264"/>
      <c r="MVR75" s="264"/>
      <c r="MVS75" s="264"/>
      <c r="MVT75" s="264"/>
      <c r="MVU75" s="264"/>
      <c r="MVV75" s="264"/>
      <c r="MVW75" s="264"/>
      <c r="MVX75" s="264"/>
      <c r="MVY75" s="264"/>
      <c r="MVZ75" s="264"/>
      <c r="MWA75" s="264"/>
      <c r="MWB75" s="264"/>
      <c r="MWC75" s="264"/>
      <c r="MWD75" s="264"/>
      <c r="MWE75" s="264"/>
      <c r="MWF75" s="264"/>
      <c r="MWG75" s="264"/>
      <c r="MWH75" s="264"/>
      <c r="MWI75" s="264"/>
      <c r="MWJ75" s="264"/>
      <c r="MWK75" s="264"/>
      <c r="MWL75" s="264"/>
      <c r="MWM75" s="264"/>
      <c r="MWN75" s="264"/>
      <c r="MWO75" s="264"/>
      <c r="MWP75" s="264"/>
      <c r="MWQ75" s="264"/>
      <c r="MWR75" s="264"/>
      <c r="MWS75" s="264"/>
      <c r="MWT75" s="264"/>
      <c r="MWU75" s="264"/>
      <c r="MWV75" s="264"/>
      <c r="MWW75" s="264"/>
      <c r="MWX75" s="264"/>
      <c r="MWY75" s="264"/>
      <c r="MWZ75" s="264"/>
      <c r="MXA75" s="264"/>
      <c r="MXB75" s="264"/>
      <c r="MXC75" s="264"/>
      <c r="MXD75" s="264"/>
      <c r="MXE75" s="264"/>
      <c r="MXF75" s="264"/>
      <c r="MXG75" s="264"/>
      <c r="MXH75" s="264"/>
      <c r="MXI75" s="264"/>
      <c r="MXJ75" s="264"/>
      <c r="MXK75" s="264"/>
      <c r="MXL75" s="264"/>
      <c r="MXM75" s="264"/>
      <c r="MXN75" s="264"/>
      <c r="MXO75" s="264"/>
      <c r="MXP75" s="264"/>
      <c r="MXQ75" s="264"/>
      <c r="MXR75" s="264"/>
      <c r="MXS75" s="264"/>
      <c r="MXT75" s="264"/>
      <c r="MXU75" s="264"/>
      <c r="MXV75" s="264"/>
      <c r="MXW75" s="264"/>
      <c r="MXX75" s="264"/>
      <c r="MXY75" s="264"/>
      <c r="MXZ75" s="264"/>
      <c r="MYA75" s="264"/>
      <c r="MYB75" s="264"/>
      <c r="MYC75" s="264"/>
      <c r="MYD75" s="264"/>
      <c r="MYE75" s="264"/>
      <c r="MYF75" s="264"/>
      <c r="MYG75" s="264"/>
      <c r="MYH75" s="264"/>
      <c r="MYI75" s="264"/>
      <c r="MYJ75" s="264"/>
      <c r="MYK75" s="264"/>
      <c r="MYL75" s="264"/>
      <c r="MYM75" s="264"/>
      <c r="MYN75" s="264"/>
      <c r="MYO75" s="264"/>
      <c r="MYP75" s="264"/>
      <c r="MYQ75" s="264"/>
      <c r="MYR75" s="264"/>
      <c r="MYS75" s="264"/>
      <c r="MYT75" s="264"/>
      <c r="MYU75" s="264"/>
      <c r="MYV75" s="264"/>
      <c r="MYW75" s="264"/>
      <c r="MYX75" s="264"/>
      <c r="MYY75" s="264"/>
      <c r="MYZ75" s="264"/>
      <c r="MZA75" s="264"/>
      <c r="MZB75" s="264"/>
      <c r="MZC75" s="264"/>
      <c r="MZD75" s="264"/>
      <c r="MZE75" s="264"/>
      <c r="MZF75" s="264"/>
      <c r="MZG75" s="264"/>
      <c r="MZH75" s="264"/>
      <c r="MZI75" s="264"/>
      <c r="MZJ75" s="264"/>
      <c r="MZK75" s="264"/>
      <c r="MZL75" s="264"/>
      <c r="MZM75" s="264"/>
      <c r="MZN75" s="264"/>
      <c r="MZO75" s="264"/>
      <c r="MZP75" s="264"/>
      <c r="MZQ75" s="264"/>
      <c r="MZR75" s="264"/>
      <c r="MZS75" s="264"/>
      <c r="MZT75" s="264"/>
      <c r="MZU75" s="264"/>
      <c r="MZV75" s="264"/>
      <c r="MZW75" s="264"/>
      <c r="MZX75" s="264"/>
      <c r="MZY75" s="264"/>
      <c r="MZZ75" s="264"/>
      <c r="NAA75" s="264"/>
      <c r="NAB75" s="264"/>
      <c r="NAC75" s="264"/>
      <c r="NAD75" s="264"/>
      <c r="NAE75" s="264"/>
      <c r="NAF75" s="264"/>
      <c r="NAG75" s="264"/>
      <c r="NAH75" s="264"/>
      <c r="NAI75" s="264"/>
      <c r="NAJ75" s="264"/>
      <c r="NAK75" s="264"/>
      <c r="NAL75" s="264"/>
      <c r="NAM75" s="264"/>
      <c r="NAN75" s="264"/>
      <c r="NAO75" s="264"/>
      <c r="NAP75" s="264"/>
      <c r="NAQ75" s="264"/>
      <c r="NAR75" s="264"/>
      <c r="NAS75" s="264"/>
      <c r="NAT75" s="264"/>
      <c r="NAU75" s="264"/>
      <c r="NAV75" s="264"/>
      <c r="NAW75" s="264"/>
      <c r="NAX75" s="264"/>
      <c r="NAY75" s="264"/>
      <c r="NAZ75" s="264"/>
      <c r="NBA75" s="264"/>
      <c r="NBB75" s="264"/>
      <c r="NBC75" s="264"/>
      <c r="NBD75" s="264"/>
      <c r="NBE75" s="264"/>
      <c r="NBF75" s="264"/>
      <c r="NBG75" s="264"/>
      <c r="NBH75" s="264"/>
      <c r="NBI75" s="264"/>
      <c r="NBJ75" s="264"/>
      <c r="NBK75" s="264"/>
      <c r="NBL75" s="264"/>
      <c r="NBM75" s="264"/>
      <c r="NBN75" s="264"/>
      <c r="NBO75" s="264"/>
      <c r="NBP75" s="264"/>
      <c r="NBQ75" s="264"/>
      <c r="NBR75" s="264"/>
      <c r="NBS75" s="264"/>
      <c r="NBT75" s="264"/>
      <c r="NBU75" s="264"/>
      <c r="NBV75" s="264"/>
      <c r="NBW75" s="264"/>
      <c r="NBX75" s="264"/>
      <c r="NBY75" s="264"/>
      <c r="NBZ75" s="264"/>
      <c r="NCA75" s="264"/>
      <c r="NCB75" s="264"/>
      <c r="NCC75" s="264"/>
      <c r="NCD75" s="264"/>
      <c r="NCE75" s="264"/>
      <c r="NCF75" s="264"/>
      <c r="NCG75" s="264"/>
      <c r="NCH75" s="264"/>
      <c r="NCI75" s="264"/>
      <c r="NCJ75" s="264"/>
      <c r="NCK75" s="264"/>
      <c r="NCL75" s="264"/>
      <c r="NCM75" s="264"/>
      <c r="NCN75" s="264"/>
      <c r="NCO75" s="264"/>
      <c r="NCP75" s="264"/>
      <c r="NCQ75" s="264"/>
      <c r="NCR75" s="264"/>
      <c r="NCS75" s="264"/>
      <c r="NCT75" s="264"/>
      <c r="NCU75" s="264"/>
      <c r="NCV75" s="264"/>
      <c r="NCW75" s="264"/>
      <c r="NCX75" s="264"/>
      <c r="NCY75" s="264"/>
      <c r="NCZ75" s="264"/>
      <c r="NDA75" s="264"/>
      <c r="NDB75" s="264"/>
      <c r="NDC75" s="264"/>
      <c r="NDD75" s="264"/>
      <c r="NDE75" s="264"/>
      <c r="NDF75" s="264"/>
      <c r="NDG75" s="264"/>
      <c r="NDH75" s="264"/>
      <c r="NDI75" s="264"/>
      <c r="NDJ75" s="264"/>
      <c r="NDK75" s="264"/>
      <c r="NDL75" s="264"/>
      <c r="NDM75" s="264"/>
      <c r="NDN75" s="264"/>
      <c r="NDO75" s="264"/>
      <c r="NDP75" s="264"/>
      <c r="NDQ75" s="264"/>
      <c r="NDR75" s="264"/>
      <c r="NDS75" s="264"/>
      <c r="NDT75" s="264"/>
      <c r="NDU75" s="264"/>
      <c r="NDV75" s="264"/>
      <c r="NDW75" s="264"/>
      <c r="NDX75" s="264"/>
      <c r="NDY75" s="264"/>
      <c r="NDZ75" s="264"/>
      <c r="NEA75" s="264"/>
      <c r="NEB75" s="264"/>
      <c r="NEC75" s="264"/>
      <c r="NED75" s="264"/>
      <c r="NEE75" s="264"/>
      <c r="NEF75" s="264"/>
      <c r="NEG75" s="264"/>
      <c r="NEH75" s="264"/>
      <c r="NEI75" s="264"/>
      <c r="NEJ75" s="264"/>
      <c r="NEK75" s="264"/>
      <c r="NEL75" s="264"/>
      <c r="NEM75" s="264"/>
      <c r="NEN75" s="264"/>
      <c r="NEO75" s="264"/>
      <c r="NEP75" s="264"/>
      <c r="NEQ75" s="264"/>
      <c r="NER75" s="264"/>
      <c r="NES75" s="264"/>
      <c r="NET75" s="264"/>
      <c r="NEU75" s="264"/>
      <c r="NEV75" s="264"/>
      <c r="NEW75" s="264"/>
      <c r="NEX75" s="264"/>
      <c r="NEY75" s="264"/>
      <c r="NEZ75" s="264"/>
      <c r="NFA75" s="264"/>
      <c r="NFB75" s="264"/>
      <c r="NFC75" s="264"/>
      <c r="NFD75" s="264"/>
      <c r="NFE75" s="264"/>
      <c r="NFF75" s="264"/>
      <c r="NFG75" s="264"/>
      <c r="NFH75" s="264"/>
      <c r="NFI75" s="264"/>
      <c r="NFJ75" s="264"/>
      <c r="NFK75" s="264"/>
      <c r="NFL75" s="264"/>
      <c r="NFM75" s="264"/>
      <c r="NFN75" s="264"/>
      <c r="NFO75" s="264"/>
      <c r="NFP75" s="264"/>
      <c r="NFQ75" s="264"/>
      <c r="NFR75" s="264"/>
      <c r="NFS75" s="264"/>
      <c r="NFT75" s="264"/>
      <c r="NFU75" s="264"/>
      <c r="NFV75" s="264"/>
      <c r="NFW75" s="264"/>
      <c r="NFX75" s="264"/>
      <c r="NFY75" s="264"/>
      <c r="NFZ75" s="264"/>
      <c r="NGA75" s="264"/>
      <c r="NGB75" s="264"/>
      <c r="NGC75" s="264"/>
      <c r="NGD75" s="264"/>
      <c r="NGE75" s="264"/>
      <c r="NGF75" s="264"/>
      <c r="NGG75" s="264"/>
      <c r="NGH75" s="264"/>
      <c r="NGI75" s="264"/>
      <c r="NGJ75" s="264"/>
      <c r="NGK75" s="264"/>
      <c r="NGL75" s="264"/>
      <c r="NGM75" s="264"/>
      <c r="NGN75" s="264"/>
      <c r="NGO75" s="264"/>
      <c r="NGP75" s="264"/>
      <c r="NGQ75" s="264"/>
      <c r="NGR75" s="264"/>
      <c r="NGS75" s="264"/>
      <c r="NGT75" s="264"/>
      <c r="NGU75" s="264"/>
      <c r="NGV75" s="264"/>
      <c r="NGW75" s="264"/>
      <c r="NGX75" s="264"/>
      <c r="NGY75" s="264"/>
      <c r="NGZ75" s="264"/>
      <c r="NHA75" s="264"/>
      <c r="NHB75" s="264"/>
      <c r="NHC75" s="264"/>
      <c r="NHD75" s="264"/>
      <c r="NHE75" s="264"/>
      <c r="NHF75" s="264"/>
      <c r="NHG75" s="264"/>
      <c r="NHH75" s="264"/>
      <c r="NHI75" s="264"/>
      <c r="NHJ75" s="264"/>
      <c r="NHK75" s="264"/>
      <c r="NHL75" s="264"/>
      <c r="NHM75" s="264"/>
      <c r="NHN75" s="264"/>
      <c r="NHO75" s="264"/>
      <c r="NHP75" s="264"/>
      <c r="NHQ75" s="264"/>
      <c r="NHR75" s="264"/>
      <c r="NHS75" s="264"/>
      <c r="NHT75" s="264"/>
      <c r="NHU75" s="264"/>
      <c r="NHV75" s="264"/>
      <c r="NHW75" s="264"/>
      <c r="NHX75" s="264"/>
      <c r="NHY75" s="264"/>
      <c r="NHZ75" s="264"/>
      <c r="NIA75" s="264"/>
      <c r="NIB75" s="264"/>
      <c r="NIC75" s="264"/>
      <c r="NID75" s="264"/>
      <c r="NIE75" s="264"/>
      <c r="NIF75" s="264"/>
      <c r="NIG75" s="264"/>
      <c r="NIH75" s="264"/>
      <c r="NII75" s="264"/>
      <c r="NIJ75" s="264"/>
      <c r="NIK75" s="264"/>
      <c r="NIL75" s="264"/>
      <c r="NIM75" s="264"/>
      <c r="NIN75" s="264"/>
      <c r="NIO75" s="264"/>
      <c r="NIP75" s="264"/>
      <c r="NIQ75" s="264"/>
      <c r="NIR75" s="264"/>
      <c r="NIS75" s="264"/>
      <c r="NIT75" s="264"/>
      <c r="NIU75" s="264"/>
      <c r="NIV75" s="264"/>
      <c r="NIW75" s="264"/>
      <c r="NIX75" s="264"/>
      <c r="NIY75" s="264"/>
      <c r="NIZ75" s="264"/>
      <c r="NJA75" s="264"/>
      <c r="NJB75" s="264"/>
      <c r="NJC75" s="264"/>
      <c r="NJD75" s="264"/>
      <c r="NJE75" s="264"/>
      <c r="NJF75" s="264"/>
      <c r="NJG75" s="264"/>
      <c r="NJH75" s="264"/>
      <c r="NJI75" s="264"/>
      <c r="NJJ75" s="264"/>
      <c r="NJK75" s="264"/>
      <c r="NJL75" s="264"/>
      <c r="NJM75" s="264"/>
      <c r="NJN75" s="264"/>
      <c r="NJO75" s="264"/>
      <c r="NJP75" s="264"/>
      <c r="NJQ75" s="264"/>
      <c r="NJR75" s="264"/>
      <c r="NJS75" s="264"/>
      <c r="NJT75" s="264"/>
      <c r="NJU75" s="264"/>
      <c r="NJV75" s="264"/>
      <c r="NJW75" s="264"/>
      <c r="NJX75" s="264"/>
      <c r="NJY75" s="264"/>
      <c r="NJZ75" s="264"/>
      <c r="NKA75" s="264"/>
      <c r="NKB75" s="264"/>
      <c r="NKC75" s="264"/>
      <c r="NKD75" s="264"/>
      <c r="NKE75" s="264"/>
      <c r="NKF75" s="264"/>
      <c r="NKG75" s="264"/>
      <c r="NKH75" s="264"/>
      <c r="NKI75" s="264"/>
      <c r="NKJ75" s="264"/>
      <c r="NKK75" s="264"/>
      <c r="NKL75" s="264"/>
      <c r="NKM75" s="264"/>
      <c r="NKN75" s="264"/>
      <c r="NKO75" s="264"/>
      <c r="NKP75" s="264"/>
      <c r="NKQ75" s="264"/>
      <c r="NKR75" s="264"/>
      <c r="NKS75" s="264"/>
      <c r="NKT75" s="264"/>
      <c r="NKU75" s="264"/>
      <c r="NKV75" s="264"/>
      <c r="NKW75" s="264"/>
      <c r="NKX75" s="264"/>
      <c r="NKY75" s="264"/>
      <c r="NKZ75" s="264"/>
      <c r="NLA75" s="264"/>
      <c r="NLB75" s="264"/>
      <c r="NLC75" s="264"/>
      <c r="NLD75" s="264"/>
      <c r="NLE75" s="264"/>
      <c r="NLF75" s="264"/>
      <c r="NLG75" s="264"/>
      <c r="NLH75" s="264"/>
      <c r="NLI75" s="264"/>
      <c r="NLJ75" s="264"/>
      <c r="NLK75" s="264"/>
      <c r="NLL75" s="264"/>
      <c r="NLM75" s="264"/>
      <c r="NLN75" s="264"/>
      <c r="NLO75" s="264"/>
      <c r="NLP75" s="264"/>
      <c r="NLQ75" s="264"/>
      <c r="NLR75" s="264"/>
      <c r="NLS75" s="264"/>
      <c r="NLT75" s="264"/>
      <c r="NLU75" s="264"/>
      <c r="NLV75" s="264"/>
      <c r="NLW75" s="264"/>
      <c r="NLX75" s="264"/>
      <c r="NLY75" s="264"/>
      <c r="NLZ75" s="264"/>
      <c r="NMA75" s="264"/>
      <c r="NMB75" s="264"/>
      <c r="NMC75" s="264"/>
      <c r="NMD75" s="264"/>
      <c r="NME75" s="264"/>
      <c r="NMF75" s="264"/>
      <c r="NMG75" s="264"/>
      <c r="NMH75" s="264"/>
      <c r="NMI75" s="264"/>
      <c r="NMJ75" s="264"/>
      <c r="NMK75" s="264"/>
      <c r="NML75" s="264"/>
      <c r="NMM75" s="264"/>
      <c r="NMN75" s="264"/>
      <c r="NMO75" s="264"/>
      <c r="NMP75" s="264"/>
      <c r="NMQ75" s="264"/>
      <c r="NMR75" s="264"/>
      <c r="NMS75" s="264"/>
      <c r="NMT75" s="264"/>
      <c r="NMU75" s="264"/>
      <c r="NMV75" s="264"/>
      <c r="NMW75" s="264"/>
      <c r="NMX75" s="264"/>
      <c r="NMY75" s="264"/>
      <c r="NMZ75" s="264"/>
      <c r="NNA75" s="264"/>
      <c r="NNB75" s="264"/>
      <c r="NNC75" s="264"/>
      <c r="NND75" s="264"/>
      <c r="NNE75" s="264"/>
      <c r="NNF75" s="264"/>
      <c r="NNG75" s="264"/>
      <c r="NNH75" s="264"/>
      <c r="NNI75" s="264"/>
      <c r="NNJ75" s="264"/>
      <c r="NNK75" s="264"/>
      <c r="NNL75" s="264"/>
      <c r="NNM75" s="264"/>
      <c r="NNN75" s="264"/>
      <c r="NNO75" s="264"/>
      <c r="NNP75" s="264"/>
      <c r="NNQ75" s="264"/>
      <c r="NNR75" s="264"/>
      <c r="NNS75" s="264"/>
      <c r="NNT75" s="264"/>
      <c r="NNU75" s="264"/>
      <c r="NNV75" s="264"/>
      <c r="NNW75" s="264"/>
      <c r="NNX75" s="264"/>
      <c r="NNY75" s="264"/>
      <c r="NNZ75" s="264"/>
      <c r="NOA75" s="264"/>
      <c r="NOB75" s="264"/>
      <c r="NOC75" s="264"/>
      <c r="NOD75" s="264"/>
      <c r="NOE75" s="264"/>
      <c r="NOF75" s="264"/>
      <c r="NOG75" s="264"/>
      <c r="NOH75" s="264"/>
      <c r="NOI75" s="264"/>
      <c r="NOJ75" s="264"/>
      <c r="NOK75" s="264"/>
      <c r="NOL75" s="264"/>
      <c r="NOM75" s="264"/>
      <c r="NON75" s="264"/>
      <c r="NOO75" s="264"/>
      <c r="NOP75" s="264"/>
      <c r="NOQ75" s="264"/>
      <c r="NOR75" s="264"/>
      <c r="NOS75" s="264"/>
      <c r="NOT75" s="264"/>
      <c r="NOU75" s="264"/>
      <c r="NOV75" s="264"/>
      <c r="NOW75" s="264"/>
      <c r="NOX75" s="264"/>
      <c r="NOY75" s="264"/>
      <c r="NOZ75" s="264"/>
      <c r="NPA75" s="264"/>
      <c r="NPB75" s="264"/>
      <c r="NPC75" s="264"/>
      <c r="NPD75" s="264"/>
      <c r="NPE75" s="264"/>
      <c r="NPF75" s="264"/>
      <c r="NPG75" s="264"/>
      <c r="NPH75" s="264"/>
      <c r="NPI75" s="264"/>
      <c r="NPJ75" s="264"/>
      <c r="NPK75" s="264"/>
      <c r="NPL75" s="264"/>
      <c r="NPM75" s="264"/>
      <c r="NPN75" s="264"/>
      <c r="NPO75" s="264"/>
      <c r="NPP75" s="264"/>
      <c r="NPQ75" s="264"/>
      <c r="NPR75" s="264"/>
      <c r="NPS75" s="264"/>
      <c r="NPT75" s="264"/>
      <c r="NPU75" s="264"/>
      <c r="NPV75" s="264"/>
      <c r="NPW75" s="264"/>
      <c r="NPX75" s="264"/>
      <c r="NPY75" s="264"/>
      <c r="NPZ75" s="264"/>
      <c r="NQA75" s="264"/>
      <c r="NQB75" s="264"/>
      <c r="NQC75" s="264"/>
      <c r="NQD75" s="264"/>
      <c r="NQE75" s="264"/>
      <c r="NQF75" s="264"/>
      <c r="NQG75" s="264"/>
      <c r="NQH75" s="264"/>
      <c r="NQI75" s="264"/>
      <c r="NQJ75" s="264"/>
      <c r="NQK75" s="264"/>
      <c r="NQL75" s="264"/>
      <c r="NQM75" s="264"/>
      <c r="NQN75" s="264"/>
      <c r="NQO75" s="264"/>
      <c r="NQP75" s="264"/>
      <c r="NQQ75" s="264"/>
      <c r="NQR75" s="264"/>
      <c r="NQS75" s="264"/>
      <c r="NQT75" s="264"/>
      <c r="NQU75" s="264"/>
      <c r="NQV75" s="264"/>
      <c r="NQW75" s="264"/>
      <c r="NQX75" s="264"/>
      <c r="NQY75" s="264"/>
      <c r="NQZ75" s="264"/>
      <c r="NRA75" s="264"/>
      <c r="NRB75" s="264"/>
      <c r="NRC75" s="264"/>
      <c r="NRD75" s="264"/>
      <c r="NRE75" s="264"/>
      <c r="NRF75" s="264"/>
      <c r="NRG75" s="264"/>
      <c r="NRH75" s="264"/>
      <c r="NRI75" s="264"/>
      <c r="NRJ75" s="264"/>
      <c r="NRK75" s="264"/>
      <c r="NRL75" s="264"/>
      <c r="NRM75" s="264"/>
      <c r="NRN75" s="264"/>
      <c r="NRO75" s="264"/>
      <c r="NRP75" s="264"/>
      <c r="NRQ75" s="264"/>
      <c r="NRR75" s="264"/>
      <c r="NRS75" s="264"/>
      <c r="NRT75" s="264"/>
      <c r="NRU75" s="264"/>
      <c r="NRV75" s="264"/>
      <c r="NRW75" s="264"/>
      <c r="NRX75" s="264"/>
      <c r="NRY75" s="264"/>
      <c r="NRZ75" s="264"/>
      <c r="NSA75" s="264"/>
      <c r="NSB75" s="264"/>
      <c r="NSC75" s="264"/>
      <c r="NSD75" s="264"/>
      <c r="NSE75" s="264"/>
      <c r="NSF75" s="264"/>
      <c r="NSG75" s="264"/>
      <c r="NSH75" s="264"/>
      <c r="NSI75" s="264"/>
      <c r="NSJ75" s="264"/>
      <c r="NSK75" s="264"/>
      <c r="NSL75" s="264"/>
      <c r="NSM75" s="264"/>
      <c r="NSN75" s="264"/>
      <c r="NSO75" s="264"/>
      <c r="NSP75" s="264"/>
      <c r="NSQ75" s="264"/>
      <c r="NSR75" s="264"/>
      <c r="NSS75" s="264"/>
      <c r="NST75" s="264"/>
      <c r="NSU75" s="264"/>
      <c r="NSV75" s="264"/>
      <c r="NSW75" s="264"/>
      <c r="NSX75" s="264"/>
      <c r="NSY75" s="264"/>
      <c r="NSZ75" s="264"/>
      <c r="NTA75" s="264"/>
      <c r="NTB75" s="264"/>
      <c r="NTC75" s="264"/>
      <c r="NTD75" s="264"/>
      <c r="NTE75" s="264"/>
      <c r="NTF75" s="264"/>
      <c r="NTG75" s="264"/>
      <c r="NTH75" s="264"/>
      <c r="NTI75" s="264"/>
      <c r="NTJ75" s="264"/>
      <c r="NTK75" s="264"/>
      <c r="NTL75" s="264"/>
      <c r="NTM75" s="264"/>
      <c r="NTN75" s="264"/>
      <c r="NTO75" s="264"/>
      <c r="NTP75" s="264"/>
      <c r="NTQ75" s="264"/>
      <c r="NTR75" s="264"/>
      <c r="NTS75" s="264"/>
      <c r="NTT75" s="264"/>
      <c r="NTU75" s="264"/>
      <c r="NTV75" s="264"/>
      <c r="NTW75" s="264"/>
      <c r="NTX75" s="264"/>
      <c r="NTY75" s="264"/>
      <c r="NTZ75" s="264"/>
      <c r="NUA75" s="264"/>
      <c r="NUB75" s="264"/>
      <c r="NUC75" s="264"/>
      <c r="NUD75" s="264"/>
      <c r="NUE75" s="264"/>
      <c r="NUF75" s="264"/>
      <c r="NUG75" s="264"/>
      <c r="NUH75" s="264"/>
      <c r="NUI75" s="264"/>
      <c r="NUJ75" s="264"/>
      <c r="NUK75" s="264"/>
      <c r="NUL75" s="264"/>
      <c r="NUM75" s="264"/>
      <c r="NUN75" s="264"/>
      <c r="NUO75" s="264"/>
      <c r="NUP75" s="264"/>
      <c r="NUQ75" s="264"/>
      <c r="NUR75" s="264"/>
      <c r="NUS75" s="264"/>
      <c r="NUT75" s="264"/>
      <c r="NUU75" s="264"/>
      <c r="NUV75" s="264"/>
      <c r="NUW75" s="264"/>
      <c r="NUX75" s="264"/>
      <c r="NUY75" s="264"/>
      <c r="NUZ75" s="264"/>
      <c r="NVA75" s="264"/>
      <c r="NVB75" s="264"/>
      <c r="NVC75" s="264"/>
      <c r="NVD75" s="264"/>
      <c r="NVE75" s="264"/>
      <c r="NVF75" s="264"/>
      <c r="NVG75" s="264"/>
      <c r="NVH75" s="264"/>
      <c r="NVI75" s="264"/>
      <c r="NVJ75" s="264"/>
      <c r="NVK75" s="264"/>
      <c r="NVL75" s="264"/>
      <c r="NVM75" s="264"/>
      <c r="NVN75" s="264"/>
      <c r="NVO75" s="264"/>
      <c r="NVP75" s="264"/>
      <c r="NVQ75" s="264"/>
      <c r="NVR75" s="264"/>
      <c r="NVS75" s="264"/>
      <c r="NVT75" s="264"/>
      <c r="NVU75" s="264"/>
      <c r="NVV75" s="264"/>
      <c r="NVW75" s="264"/>
      <c r="NVX75" s="264"/>
      <c r="NVY75" s="264"/>
      <c r="NVZ75" s="264"/>
      <c r="NWA75" s="264"/>
      <c r="NWB75" s="264"/>
      <c r="NWC75" s="264"/>
      <c r="NWD75" s="264"/>
      <c r="NWE75" s="264"/>
      <c r="NWF75" s="264"/>
      <c r="NWG75" s="264"/>
      <c r="NWH75" s="264"/>
      <c r="NWI75" s="264"/>
      <c r="NWJ75" s="264"/>
      <c r="NWK75" s="264"/>
      <c r="NWL75" s="264"/>
      <c r="NWM75" s="264"/>
      <c r="NWN75" s="264"/>
      <c r="NWO75" s="264"/>
      <c r="NWP75" s="264"/>
      <c r="NWQ75" s="264"/>
      <c r="NWR75" s="264"/>
      <c r="NWS75" s="264"/>
      <c r="NWT75" s="264"/>
      <c r="NWU75" s="264"/>
      <c r="NWV75" s="264"/>
      <c r="NWW75" s="264"/>
      <c r="NWX75" s="264"/>
      <c r="NWY75" s="264"/>
      <c r="NWZ75" s="264"/>
      <c r="NXA75" s="264"/>
      <c r="NXB75" s="264"/>
      <c r="NXC75" s="264"/>
      <c r="NXD75" s="264"/>
      <c r="NXE75" s="264"/>
      <c r="NXF75" s="264"/>
      <c r="NXG75" s="264"/>
      <c r="NXH75" s="264"/>
      <c r="NXI75" s="264"/>
      <c r="NXJ75" s="264"/>
      <c r="NXK75" s="264"/>
      <c r="NXL75" s="264"/>
      <c r="NXM75" s="264"/>
      <c r="NXN75" s="264"/>
      <c r="NXO75" s="264"/>
      <c r="NXP75" s="264"/>
      <c r="NXQ75" s="264"/>
      <c r="NXR75" s="264"/>
      <c r="NXS75" s="264"/>
      <c r="NXT75" s="264"/>
      <c r="NXU75" s="264"/>
      <c r="NXV75" s="264"/>
      <c r="NXW75" s="264"/>
      <c r="NXX75" s="264"/>
      <c r="NXY75" s="264"/>
      <c r="NXZ75" s="264"/>
      <c r="NYA75" s="264"/>
      <c r="NYB75" s="264"/>
      <c r="NYC75" s="264"/>
      <c r="NYD75" s="264"/>
      <c r="NYE75" s="264"/>
      <c r="NYF75" s="264"/>
      <c r="NYG75" s="264"/>
      <c r="NYH75" s="264"/>
      <c r="NYI75" s="264"/>
      <c r="NYJ75" s="264"/>
      <c r="NYK75" s="264"/>
      <c r="NYL75" s="264"/>
      <c r="NYM75" s="264"/>
      <c r="NYN75" s="264"/>
      <c r="NYO75" s="264"/>
      <c r="NYP75" s="264"/>
      <c r="NYQ75" s="264"/>
      <c r="NYR75" s="264"/>
      <c r="NYS75" s="264"/>
      <c r="NYT75" s="264"/>
      <c r="NYU75" s="264"/>
      <c r="NYV75" s="264"/>
      <c r="NYW75" s="264"/>
      <c r="NYX75" s="264"/>
      <c r="NYY75" s="264"/>
      <c r="NYZ75" s="264"/>
      <c r="NZA75" s="264"/>
      <c r="NZB75" s="264"/>
      <c r="NZC75" s="264"/>
      <c r="NZD75" s="264"/>
      <c r="NZE75" s="264"/>
      <c r="NZF75" s="264"/>
      <c r="NZG75" s="264"/>
      <c r="NZH75" s="264"/>
      <c r="NZI75" s="264"/>
      <c r="NZJ75" s="264"/>
      <c r="NZK75" s="264"/>
      <c r="NZL75" s="264"/>
      <c r="NZM75" s="264"/>
      <c r="NZN75" s="264"/>
      <c r="NZO75" s="264"/>
      <c r="NZP75" s="264"/>
      <c r="NZQ75" s="264"/>
      <c r="NZR75" s="264"/>
      <c r="NZS75" s="264"/>
      <c r="NZT75" s="264"/>
      <c r="NZU75" s="264"/>
      <c r="NZV75" s="264"/>
      <c r="NZW75" s="264"/>
      <c r="NZX75" s="264"/>
      <c r="NZY75" s="264"/>
      <c r="NZZ75" s="264"/>
      <c r="OAA75" s="264"/>
      <c r="OAB75" s="264"/>
      <c r="OAC75" s="264"/>
      <c r="OAD75" s="264"/>
      <c r="OAE75" s="264"/>
      <c r="OAF75" s="264"/>
      <c r="OAG75" s="264"/>
      <c r="OAH75" s="264"/>
      <c r="OAI75" s="264"/>
      <c r="OAJ75" s="264"/>
      <c r="OAK75" s="264"/>
      <c r="OAL75" s="264"/>
      <c r="OAM75" s="264"/>
      <c r="OAN75" s="264"/>
      <c r="OAO75" s="264"/>
      <c r="OAP75" s="264"/>
      <c r="OAQ75" s="264"/>
      <c r="OAR75" s="264"/>
      <c r="OAS75" s="264"/>
      <c r="OAT75" s="264"/>
      <c r="OAU75" s="264"/>
      <c r="OAV75" s="264"/>
      <c r="OAW75" s="264"/>
      <c r="OAX75" s="264"/>
      <c r="OAY75" s="264"/>
      <c r="OAZ75" s="264"/>
      <c r="OBA75" s="264"/>
      <c r="OBB75" s="264"/>
      <c r="OBC75" s="264"/>
      <c r="OBD75" s="264"/>
      <c r="OBE75" s="264"/>
      <c r="OBF75" s="264"/>
      <c r="OBG75" s="264"/>
      <c r="OBH75" s="264"/>
      <c r="OBI75" s="264"/>
      <c r="OBJ75" s="264"/>
      <c r="OBK75" s="264"/>
      <c r="OBL75" s="264"/>
      <c r="OBM75" s="264"/>
      <c r="OBN75" s="264"/>
      <c r="OBO75" s="264"/>
      <c r="OBP75" s="264"/>
      <c r="OBQ75" s="264"/>
      <c r="OBR75" s="264"/>
      <c r="OBS75" s="264"/>
      <c r="OBT75" s="264"/>
      <c r="OBU75" s="264"/>
      <c r="OBV75" s="264"/>
      <c r="OBW75" s="264"/>
      <c r="OBX75" s="264"/>
      <c r="OBY75" s="264"/>
      <c r="OBZ75" s="264"/>
      <c r="OCA75" s="264"/>
      <c r="OCB75" s="264"/>
      <c r="OCC75" s="264"/>
      <c r="OCD75" s="264"/>
      <c r="OCE75" s="264"/>
      <c r="OCF75" s="264"/>
      <c r="OCG75" s="264"/>
      <c r="OCH75" s="264"/>
      <c r="OCI75" s="264"/>
      <c r="OCJ75" s="264"/>
      <c r="OCK75" s="264"/>
      <c r="OCL75" s="264"/>
      <c r="OCM75" s="264"/>
      <c r="OCN75" s="264"/>
      <c r="OCO75" s="264"/>
      <c r="OCP75" s="264"/>
      <c r="OCQ75" s="264"/>
      <c r="OCR75" s="264"/>
      <c r="OCS75" s="264"/>
      <c r="OCT75" s="264"/>
      <c r="OCU75" s="264"/>
      <c r="OCV75" s="264"/>
      <c r="OCW75" s="264"/>
      <c r="OCX75" s="264"/>
      <c r="OCY75" s="264"/>
      <c r="OCZ75" s="264"/>
      <c r="ODA75" s="264"/>
      <c r="ODB75" s="264"/>
      <c r="ODC75" s="264"/>
      <c r="ODD75" s="264"/>
      <c r="ODE75" s="264"/>
      <c r="ODF75" s="264"/>
      <c r="ODG75" s="264"/>
      <c r="ODH75" s="264"/>
      <c r="ODI75" s="264"/>
      <c r="ODJ75" s="264"/>
      <c r="ODK75" s="264"/>
      <c r="ODL75" s="264"/>
      <c r="ODM75" s="264"/>
      <c r="ODN75" s="264"/>
      <c r="ODO75" s="264"/>
      <c r="ODP75" s="264"/>
      <c r="ODQ75" s="264"/>
      <c r="ODR75" s="264"/>
      <c r="ODS75" s="264"/>
      <c r="ODT75" s="264"/>
      <c r="ODU75" s="264"/>
      <c r="ODV75" s="264"/>
      <c r="ODW75" s="264"/>
      <c r="ODX75" s="264"/>
      <c r="ODY75" s="264"/>
      <c r="ODZ75" s="264"/>
      <c r="OEA75" s="264"/>
      <c r="OEB75" s="264"/>
      <c r="OEC75" s="264"/>
      <c r="OED75" s="264"/>
      <c r="OEE75" s="264"/>
      <c r="OEF75" s="264"/>
      <c r="OEG75" s="264"/>
      <c r="OEH75" s="264"/>
      <c r="OEI75" s="264"/>
      <c r="OEJ75" s="264"/>
      <c r="OEK75" s="264"/>
      <c r="OEL75" s="264"/>
      <c r="OEM75" s="264"/>
      <c r="OEN75" s="264"/>
      <c r="OEO75" s="264"/>
      <c r="OEP75" s="264"/>
      <c r="OEQ75" s="264"/>
      <c r="OER75" s="264"/>
      <c r="OES75" s="264"/>
      <c r="OET75" s="264"/>
      <c r="OEU75" s="264"/>
      <c r="OEV75" s="264"/>
      <c r="OEW75" s="264"/>
      <c r="OEX75" s="264"/>
      <c r="OEY75" s="264"/>
      <c r="OEZ75" s="264"/>
      <c r="OFA75" s="264"/>
      <c r="OFB75" s="264"/>
      <c r="OFC75" s="264"/>
      <c r="OFD75" s="264"/>
      <c r="OFE75" s="264"/>
      <c r="OFF75" s="264"/>
      <c r="OFG75" s="264"/>
      <c r="OFH75" s="264"/>
      <c r="OFI75" s="264"/>
      <c r="OFJ75" s="264"/>
      <c r="OFK75" s="264"/>
      <c r="OFL75" s="264"/>
      <c r="OFM75" s="264"/>
      <c r="OFN75" s="264"/>
      <c r="OFO75" s="264"/>
      <c r="OFP75" s="264"/>
      <c r="OFQ75" s="264"/>
      <c r="OFR75" s="264"/>
      <c r="OFS75" s="264"/>
      <c r="OFT75" s="264"/>
      <c r="OFU75" s="264"/>
      <c r="OFV75" s="264"/>
      <c r="OFW75" s="264"/>
      <c r="OFX75" s="264"/>
      <c r="OFY75" s="264"/>
      <c r="OFZ75" s="264"/>
      <c r="OGA75" s="264"/>
      <c r="OGB75" s="264"/>
      <c r="OGC75" s="264"/>
      <c r="OGD75" s="264"/>
      <c r="OGE75" s="264"/>
      <c r="OGF75" s="264"/>
      <c r="OGG75" s="264"/>
      <c r="OGH75" s="264"/>
      <c r="OGI75" s="264"/>
      <c r="OGJ75" s="264"/>
      <c r="OGK75" s="264"/>
      <c r="OGL75" s="264"/>
      <c r="OGM75" s="264"/>
      <c r="OGN75" s="264"/>
      <c r="OGO75" s="264"/>
      <c r="OGP75" s="264"/>
      <c r="OGQ75" s="264"/>
      <c r="OGR75" s="264"/>
      <c r="OGS75" s="264"/>
      <c r="OGT75" s="264"/>
      <c r="OGU75" s="264"/>
      <c r="OGV75" s="264"/>
      <c r="OGW75" s="264"/>
      <c r="OGX75" s="264"/>
      <c r="OGY75" s="264"/>
      <c r="OGZ75" s="264"/>
      <c r="OHA75" s="264"/>
      <c r="OHB75" s="264"/>
      <c r="OHC75" s="264"/>
      <c r="OHD75" s="264"/>
      <c r="OHE75" s="264"/>
      <c r="OHF75" s="264"/>
      <c r="OHG75" s="264"/>
      <c r="OHH75" s="264"/>
      <c r="OHI75" s="264"/>
      <c r="OHJ75" s="264"/>
      <c r="OHK75" s="264"/>
      <c r="OHL75" s="264"/>
      <c r="OHM75" s="264"/>
      <c r="OHN75" s="264"/>
      <c r="OHO75" s="264"/>
      <c r="OHP75" s="264"/>
      <c r="OHQ75" s="264"/>
      <c r="OHR75" s="264"/>
      <c r="OHS75" s="264"/>
      <c r="OHT75" s="264"/>
      <c r="OHU75" s="264"/>
      <c r="OHV75" s="264"/>
      <c r="OHW75" s="264"/>
      <c r="OHX75" s="264"/>
      <c r="OHY75" s="264"/>
      <c r="OHZ75" s="264"/>
      <c r="OIA75" s="264"/>
      <c r="OIB75" s="264"/>
      <c r="OIC75" s="264"/>
      <c r="OID75" s="264"/>
      <c r="OIE75" s="264"/>
      <c r="OIF75" s="264"/>
      <c r="OIG75" s="264"/>
      <c r="OIH75" s="264"/>
      <c r="OII75" s="264"/>
      <c r="OIJ75" s="264"/>
      <c r="OIK75" s="264"/>
      <c r="OIL75" s="264"/>
      <c r="OIM75" s="264"/>
      <c r="OIN75" s="264"/>
      <c r="OIO75" s="264"/>
      <c r="OIP75" s="264"/>
      <c r="OIQ75" s="264"/>
      <c r="OIR75" s="264"/>
      <c r="OIS75" s="264"/>
      <c r="OIT75" s="264"/>
      <c r="OIU75" s="264"/>
      <c r="OIV75" s="264"/>
      <c r="OIW75" s="264"/>
      <c r="OIX75" s="264"/>
      <c r="OIY75" s="264"/>
      <c r="OIZ75" s="264"/>
      <c r="OJA75" s="264"/>
      <c r="OJB75" s="264"/>
      <c r="OJC75" s="264"/>
      <c r="OJD75" s="264"/>
      <c r="OJE75" s="264"/>
      <c r="OJF75" s="264"/>
      <c r="OJG75" s="264"/>
      <c r="OJH75" s="264"/>
      <c r="OJI75" s="264"/>
      <c r="OJJ75" s="264"/>
      <c r="OJK75" s="264"/>
      <c r="OJL75" s="264"/>
      <c r="OJM75" s="264"/>
      <c r="OJN75" s="264"/>
      <c r="OJO75" s="264"/>
      <c r="OJP75" s="264"/>
      <c r="OJQ75" s="264"/>
      <c r="OJR75" s="264"/>
      <c r="OJS75" s="264"/>
      <c r="OJT75" s="264"/>
      <c r="OJU75" s="264"/>
      <c r="OJV75" s="264"/>
      <c r="OJW75" s="264"/>
      <c r="OJX75" s="264"/>
      <c r="OJY75" s="264"/>
      <c r="OJZ75" s="264"/>
      <c r="OKA75" s="264"/>
      <c r="OKB75" s="264"/>
      <c r="OKC75" s="264"/>
      <c r="OKD75" s="264"/>
      <c r="OKE75" s="264"/>
      <c r="OKF75" s="264"/>
      <c r="OKG75" s="264"/>
      <c r="OKH75" s="264"/>
      <c r="OKI75" s="264"/>
      <c r="OKJ75" s="264"/>
      <c r="OKK75" s="264"/>
      <c r="OKL75" s="264"/>
      <c r="OKM75" s="264"/>
      <c r="OKN75" s="264"/>
      <c r="OKO75" s="264"/>
      <c r="OKP75" s="264"/>
      <c r="OKQ75" s="264"/>
      <c r="OKR75" s="264"/>
      <c r="OKS75" s="264"/>
      <c r="OKT75" s="264"/>
      <c r="OKU75" s="264"/>
      <c r="OKV75" s="264"/>
      <c r="OKW75" s="264"/>
      <c r="OKX75" s="264"/>
      <c r="OKY75" s="264"/>
      <c r="OKZ75" s="264"/>
      <c r="OLA75" s="264"/>
      <c r="OLB75" s="264"/>
      <c r="OLC75" s="264"/>
      <c r="OLD75" s="264"/>
      <c r="OLE75" s="264"/>
      <c r="OLF75" s="264"/>
      <c r="OLG75" s="264"/>
      <c r="OLH75" s="264"/>
      <c r="OLI75" s="264"/>
      <c r="OLJ75" s="264"/>
      <c r="OLK75" s="264"/>
      <c r="OLL75" s="264"/>
      <c r="OLM75" s="264"/>
      <c r="OLN75" s="264"/>
      <c r="OLO75" s="264"/>
      <c r="OLP75" s="264"/>
      <c r="OLQ75" s="264"/>
      <c r="OLR75" s="264"/>
      <c r="OLS75" s="264"/>
      <c r="OLT75" s="264"/>
      <c r="OLU75" s="264"/>
      <c r="OLV75" s="264"/>
      <c r="OLW75" s="264"/>
      <c r="OLX75" s="264"/>
      <c r="OLY75" s="264"/>
      <c r="OLZ75" s="264"/>
      <c r="OMA75" s="264"/>
      <c r="OMB75" s="264"/>
      <c r="OMC75" s="264"/>
      <c r="OMD75" s="264"/>
      <c r="OME75" s="264"/>
      <c r="OMF75" s="264"/>
      <c r="OMG75" s="264"/>
      <c r="OMH75" s="264"/>
      <c r="OMI75" s="264"/>
      <c r="OMJ75" s="264"/>
      <c r="OMK75" s="264"/>
      <c r="OML75" s="264"/>
      <c r="OMM75" s="264"/>
      <c r="OMN75" s="264"/>
      <c r="OMO75" s="264"/>
      <c r="OMP75" s="264"/>
      <c r="OMQ75" s="264"/>
      <c r="OMR75" s="264"/>
      <c r="OMS75" s="264"/>
      <c r="OMT75" s="264"/>
      <c r="OMU75" s="264"/>
      <c r="OMV75" s="264"/>
      <c r="OMW75" s="264"/>
      <c r="OMX75" s="264"/>
      <c r="OMY75" s="264"/>
      <c r="OMZ75" s="264"/>
      <c r="ONA75" s="264"/>
      <c r="ONB75" s="264"/>
      <c r="ONC75" s="264"/>
      <c r="OND75" s="264"/>
      <c r="ONE75" s="264"/>
      <c r="ONF75" s="264"/>
      <c r="ONG75" s="264"/>
      <c r="ONH75" s="264"/>
      <c r="ONI75" s="264"/>
      <c r="ONJ75" s="264"/>
      <c r="ONK75" s="264"/>
      <c r="ONL75" s="264"/>
      <c r="ONM75" s="264"/>
      <c r="ONN75" s="264"/>
      <c r="ONO75" s="264"/>
      <c r="ONP75" s="264"/>
      <c r="ONQ75" s="264"/>
      <c r="ONR75" s="264"/>
      <c r="ONS75" s="264"/>
      <c r="ONT75" s="264"/>
      <c r="ONU75" s="264"/>
      <c r="ONV75" s="264"/>
      <c r="ONW75" s="264"/>
      <c r="ONX75" s="264"/>
      <c r="ONY75" s="264"/>
      <c r="ONZ75" s="264"/>
      <c r="OOA75" s="264"/>
      <c r="OOB75" s="264"/>
      <c r="OOC75" s="264"/>
      <c r="OOD75" s="264"/>
      <c r="OOE75" s="264"/>
      <c r="OOF75" s="264"/>
      <c r="OOG75" s="264"/>
      <c r="OOH75" s="264"/>
      <c r="OOI75" s="264"/>
      <c r="OOJ75" s="264"/>
      <c r="OOK75" s="264"/>
      <c r="OOL75" s="264"/>
      <c r="OOM75" s="264"/>
      <c r="OON75" s="264"/>
      <c r="OOO75" s="264"/>
      <c r="OOP75" s="264"/>
      <c r="OOQ75" s="264"/>
      <c r="OOR75" s="264"/>
      <c r="OOS75" s="264"/>
      <c r="OOT75" s="264"/>
      <c r="OOU75" s="264"/>
      <c r="OOV75" s="264"/>
      <c r="OOW75" s="264"/>
      <c r="OOX75" s="264"/>
      <c r="OOY75" s="264"/>
      <c r="OOZ75" s="264"/>
      <c r="OPA75" s="264"/>
      <c r="OPB75" s="264"/>
      <c r="OPC75" s="264"/>
      <c r="OPD75" s="264"/>
      <c r="OPE75" s="264"/>
      <c r="OPF75" s="264"/>
      <c r="OPG75" s="264"/>
      <c r="OPH75" s="264"/>
      <c r="OPI75" s="264"/>
      <c r="OPJ75" s="264"/>
      <c r="OPK75" s="264"/>
      <c r="OPL75" s="264"/>
      <c r="OPM75" s="264"/>
      <c r="OPN75" s="264"/>
      <c r="OPO75" s="264"/>
      <c r="OPP75" s="264"/>
      <c r="OPQ75" s="264"/>
      <c r="OPR75" s="264"/>
      <c r="OPS75" s="264"/>
      <c r="OPT75" s="264"/>
      <c r="OPU75" s="264"/>
      <c r="OPV75" s="264"/>
      <c r="OPW75" s="264"/>
      <c r="OPX75" s="264"/>
      <c r="OPY75" s="264"/>
      <c r="OPZ75" s="264"/>
      <c r="OQA75" s="264"/>
      <c r="OQB75" s="264"/>
      <c r="OQC75" s="264"/>
      <c r="OQD75" s="264"/>
      <c r="OQE75" s="264"/>
      <c r="OQF75" s="264"/>
      <c r="OQG75" s="264"/>
      <c r="OQH75" s="264"/>
      <c r="OQI75" s="264"/>
      <c r="OQJ75" s="264"/>
      <c r="OQK75" s="264"/>
      <c r="OQL75" s="264"/>
      <c r="OQM75" s="264"/>
      <c r="OQN75" s="264"/>
      <c r="OQO75" s="264"/>
      <c r="OQP75" s="264"/>
      <c r="OQQ75" s="264"/>
      <c r="OQR75" s="264"/>
      <c r="OQS75" s="264"/>
      <c r="OQT75" s="264"/>
      <c r="OQU75" s="264"/>
      <c r="OQV75" s="264"/>
      <c r="OQW75" s="264"/>
      <c r="OQX75" s="264"/>
      <c r="OQY75" s="264"/>
      <c r="OQZ75" s="264"/>
      <c r="ORA75" s="264"/>
      <c r="ORB75" s="264"/>
      <c r="ORC75" s="264"/>
      <c r="ORD75" s="264"/>
      <c r="ORE75" s="264"/>
      <c r="ORF75" s="264"/>
      <c r="ORG75" s="264"/>
      <c r="ORH75" s="264"/>
      <c r="ORI75" s="264"/>
      <c r="ORJ75" s="264"/>
      <c r="ORK75" s="264"/>
      <c r="ORL75" s="264"/>
      <c r="ORM75" s="264"/>
      <c r="ORN75" s="264"/>
      <c r="ORO75" s="264"/>
      <c r="ORP75" s="264"/>
      <c r="ORQ75" s="264"/>
      <c r="ORR75" s="264"/>
      <c r="ORS75" s="264"/>
      <c r="ORT75" s="264"/>
      <c r="ORU75" s="264"/>
      <c r="ORV75" s="264"/>
      <c r="ORW75" s="264"/>
      <c r="ORX75" s="264"/>
      <c r="ORY75" s="264"/>
      <c r="ORZ75" s="264"/>
      <c r="OSA75" s="264"/>
      <c r="OSB75" s="264"/>
      <c r="OSC75" s="264"/>
      <c r="OSD75" s="264"/>
      <c r="OSE75" s="264"/>
      <c r="OSF75" s="264"/>
      <c r="OSG75" s="264"/>
      <c r="OSH75" s="264"/>
      <c r="OSI75" s="264"/>
      <c r="OSJ75" s="264"/>
      <c r="OSK75" s="264"/>
      <c r="OSL75" s="264"/>
      <c r="OSM75" s="264"/>
      <c r="OSN75" s="264"/>
      <c r="OSO75" s="264"/>
      <c r="OSP75" s="264"/>
      <c r="OSQ75" s="264"/>
      <c r="OSR75" s="264"/>
      <c r="OSS75" s="264"/>
      <c r="OST75" s="264"/>
      <c r="OSU75" s="264"/>
      <c r="OSV75" s="264"/>
      <c r="OSW75" s="264"/>
      <c r="OSX75" s="264"/>
      <c r="OSY75" s="264"/>
      <c r="OSZ75" s="264"/>
      <c r="OTA75" s="264"/>
      <c r="OTB75" s="264"/>
      <c r="OTC75" s="264"/>
      <c r="OTD75" s="264"/>
      <c r="OTE75" s="264"/>
      <c r="OTF75" s="264"/>
      <c r="OTG75" s="264"/>
      <c r="OTH75" s="264"/>
      <c r="OTI75" s="264"/>
      <c r="OTJ75" s="264"/>
      <c r="OTK75" s="264"/>
      <c r="OTL75" s="264"/>
      <c r="OTM75" s="264"/>
      <c r="OTN75" s="264"/>
      <c r="OTO75" s="264"/>
      <c r="OTP75" s="264"/>
      <c r="OTQ75" s="264"/>
      <c r="OTR75" s="264"/>
      <c r="OTS75" s="264"/>
      <c r="OTT75" s="264"/>
      <c r="OTU75" s="264"/>
      <c r="OTV75" s="264"/>
      <c r="OTW75" s="264"/>
      <c r="OTX75" s="264"/>
      <c r="OTY75" s="264"/>
      <c r="OTZ75" s="264"/>
      <c r="OUA75" s="264"/>
      <c r="OUB75" s="264"/>
      <c r="OUC75" s="264"/>
      <c r="OUD75" s="264"/>
      <c r="OUE75" s="264"/>
      <c r="OUF75" s="264"/>
      <c r="OUG75" s="264"/>
      <c r="OUH75" s="264"/>
      <c r="OUI75" s="264"/>
      <c r="OUJ75" s="264"/>
      <c r="OUK75" s="264"/>
      <c r="OUL75" s="264"/>
      <c r="OUM75" s="264"/>
      <c r="OUN75" s="264"/>
      <c r="OUO75" s="264"/>
      <c r="OUP75" s="264"/>
      <c r="OUQ75" s="264"/>
      <c r="OUR75" s="264"/>
      <c r="OUS75" s="264"/>
      <c r="OUT75" s="264"/>
      <c r="OUU75" s="264"/>
      <c r="OUV75" s="264"/>
      <c r="OUW75" s="264"/>
      <c r="OUX75" s="264"/>
      <c r="OUY75" s="264"/>
      <c r="OUZ75" s="264"/>
      <c r="OVA75" s="264"/>
      <c r="OVB75" s="264"/>
      <c r="OVC75" s="264"/>
      <c r="OVD75" s="264"/>
      <c r="OVE75" s="264"/>
      <c r="OVF75" s="264"/>
      <c r="OVG75" s="264"/>
      <c r="OVH75" s="264"/>
      <c r="OVI75" s="264"/>
      <c r="OVJ75" s="264"/>
      <c r="OVK75" s="264"/>
      <c r="OVL75" s="264"/>
      <c r="OVM75" s="264"/>
      <c r="OVN75" s="264"/>
      <c r="OVO75" s="264"/>
      <c r="OVP75" s="264"/>
      <c r="OVQ75" s="264"/>
      <c r="OVR75" s="264"/>
      <c r="OVS75" s="264"/>
      <c r="OVT75" s="264"/>
      <c r="OVU75" s="264"/>
      <c r="OVV75" s="264"/>
      <c r="OVW75" s="264"/>
      <c r="OVX75" s="264"/>
      <c r="OVY75" s="264"/>
      <c r="OVZ75" s="264"/>
      <c r="OWA75" s="264"/>
      <c r="OWB75" s="264"/>
      <c r="OWC75" s="264"/>
      <c r="OWD75" s="264"/>
      <c r="OWE75" s="264"/>
      <c r="OWF75" s="264"/>
      <c r="OWG75" s="264"/>
      <c r="OWH75" s="264"/>
      <c r="OWI75" s="264"/>
      <c r="OWJ75" s="264"/>
      <c r="OWK75" s="264"/>
      <c r="OWL75" s="264"/>
      <c r="OWM75" s="264"/>
      <c r="OWN75" s="264"/>
      <c r="OWO75" s="264"/>
      <c r="OWP75" s="264"/>
      <c r="OWQ75" s="264"/>
      <c r="OWR75" s="264"/>
      <c r="OWS75" s="264"/>
      <c r="OWT75" s="264"/>
      <c r="OWU75" s="264"/>
      <c r="OWV75" s="264"/>
      <c r="OWW75" s="264"/>
      <c r="OWX75" s="264"/>
      <c r="OWY75" s="264"/>
      <c r="OWZ75" s="264"/>
      <c r="OXA75" s="264"/>
      <c r="OXB75" s="264"/>
      <c r="OXC75" s="264"/>
      <c r="OXD75" s="264"/>
      <c r="OXE75" s="264"/>
      <c r="OXF75" s="264"/>
      <c r="OXG75" s="264"/>
      <c r="OXH75" s="264"/>
      <c r="OXI75" s="264"/>
      <c r="OXJ75" s="264"/>
      <c r="OXK75" s="264"/>
      <c r="OXL75" s="264"/>
      <c r="OXM75" s="264"/>
      <c r="OXN75" s="264"/>
      <c r="OXO75" s="264"/>
      <c r="OXP75" s="264"/>
      <c r="OXQ75" s="264"/>
      <c r="OXR75" s="264"/>
      <c r="OXS75" s="264"/>
      <c r="OXT75" s="264"/>
      <c r="OXU75" s="264"/>
      <c r="OXV75" s="264"/>
      <c r="OXW75" s="264"/>
      <c r="OXX75" s="264"/>
      <c r="OXY75" s="264"/>
      <c r="OXZ75" s="264"/>
      <c r="OYA75" s="264"/>
      <c r="OYB75" s="264"/>
      <c r="OYC75" s="264"/>
      <c r="OYD75" s="264"/>
      <c r="OYE75" s="264"/>
      <c r="OYF75" s="264"/>
      <c r="OYG75" s="264"/>
      <c r="OYH75" s="264"/>
      <c r="OYI75" s="264"/>
      <c r="OYJ75" s="264"/>
      <c r="OYK75" s="264"/>
      <c r="OYL75" s="264"/>
      <c r="OYM75" s="264"/>
      <c r="OYN75" s="264"/>
      <c r="OYO75" s="264"/>
      <c r="OYP75" s="264"/>
      <c r="OYQ75" s="264"/>
      <c r="OYR75" s="264"/>
      <c r="OYS75" s="264"/>
      <c r="OYT75" s="264"/>
      <c r="OYU75" s="264"/>
      <c r="OYV75" s="264"/>
      <c r="OYW75" s="264"/>
      <c r="OYX75" s="264"/>
      <c r="OYY75" s="264"/>
      <c r="OYZ75" s="264"/>
      <c r="OZA75" s="264"/>
      <c r="OZB75" s="264"/>
      <c r="OZC75" s="264"/>
      <c r="OZD75" s="264"/>
      <c r="OZE75" s="264"/>
      <c r="OZF75" s="264"/>
      <c r="OZG75" s="264"/>
      <c r="OZH75" s="264"/>
      <c r="OZI75" s="264"/>
      <c r="OZJ75" s="264"/>
      <c r="OZK75" s="264"/>
      <c r="OZL75" s="264"/>
      <c r="OZM75" s="264"/>
      <c r="OZN75" s="264"/>
      <c r="OZO75" s="264"/>
      <c r="OZP75" s="264"/>
      <c r="OZQ75" s="264"/>
      <c r="OZR75" s="264"/>
      <c r="OZS75" s="264"/>
      <c r="OZT75" s="264"/>
      <c r="OZU75" s="264"/>
      <c r="OZV75" s="264"/>
      <c r="OZW75" s="264"/>
      <c r="OZX75" s="264"/>
      <c r="OZY75" s="264"/>
      <c r="OZZ75" s="264"/>
      <c r="PAA75" s="264"/>
      <c r="PAB75" s="264"/>
      <c r="PAC75" s="264"/>
      <c r="PAD75" s="264"/>
      <c r="PAE75" s="264"/>
      <c r="PAF75" s="264"/>
      <c r="PAG75" s="264"/>
      <c r="PAH75" s="264"/>
      <c r="PAI75" s="264"/>
      <c r="PAJ75" s="264"/>
      <c r="PAK75" s="264"/>
      <c r="PAL75" s="264"/>
      <c r="PAM75" s="264"/>
      <c r="PAN75" s="264"/>
      <c r="PAO75" s="264"/>
      <c r="PAP75" s="264"/>
      <c r="PAQ75" s="264"/>
      <c r="PAR75" s="264"/>
      <c r="PAS75" s="264"/>
      <c r="PAT75" s="264"/>
      <c r="PAU75" s="264"/>
      <c r="PAV75" s="264"/>
      <c r="PAW75" s="264"/>
      <c r="PAX75" s="264"/>
      <c r="PAY75" s="264"/>
      <c r="PAZ75" s="264"/>
      <c r="PBA75" s="264"/>
      <c r="PBB75" s="264"/>
      <c r="PBC75" s="264"/>
      <c r="PBD75" s="264"/>
      <c r="PBE75" s="264"/>
      <c r="PBF75" s="264"/>
      <c r="PBG75" s="264"/>
      <c r="PBH75" s="264"/>
      <c r="PBI75" s="264"/>
      <c r="PBJ75" s="264"/>
      <c r="PBK75" s="264"/>
      <c r="PBL75" s="264"/>
      <c r="PBM75" s="264"/>
      <c r="PBN75" s="264"/>
      <c r="PBO75" s="264"/>
      <c r="PBP75" s="264"/>
      <c r="PBQ75" s="264"/>
      <c r="PBR75" s="264"/>
      <c r="PBS75" s="264"/>
      <c r="PBT75" s="264"/>
      <c r="PBU75" s="264"/>
      <c r="PBV75" s="264"/>
      <c r="PBW75" s="264"/>
      <c r="PBX75" s="264"/>
      <c r="PBY75" s="264"/>
      <c r="PBZ75" s="264"/>
      <c r="PCA75" s="264"/>
      <c r="PCB75" s="264"/>
      <c r="PCC75" s="264"/>
      <c r="PCD75" s="264"/>
      <c r="PCE75" s="264"/>
      <c r="PCF75" s="264"/>
      <c r="PCG75" s="264"/>
      <c r="PCH75" s="264"/>
      <c r="PCI75" s="264"/>
      <c r="PCJ75" s="264"/>
      <c r="PCK75" s="264"/>
      <c r="PCL75" s="264"/>
      <c r="PCM75" s="264"/>
      <c r="PCN75" s="264"/>
      <c r="PCO75" s="264"/>
      <c r="PCP75" s="264"/>
      <c r="PCQ75" s="264"/>
      <c r="PCR75" s="264"/>
      <c r="PCS75" s="264"/>
      <c r="PCT75" s="264"/>
      <c r="PCU75" s="264"/>
      <c r="PCV75" s="264"/>
      <c r="PCW75" s="264"/>
      <c r="PCX75" s="264"/>
      <c r="PCY75" s="264"/>
      <c r="PCZ75" s="264"/>
      <c r="PDA75" s="264"/>
      <c r="PDB75" s="264"/>
      <c r="PDC75" s="264"/>
      <c r="PDD75" s="264"/>
      <c r="PDE75" s="264"/>
      <c r="PDF75" s="264"/>
      <c r="PDG75" s="264"/>
      <c r="PDH75" s="264"/>
      <c r="PDI75" s="264"/>
      <c r="PDJ75" s="264"/>
      <c r="PDK75" s="264"/>
      <c r="PDL75" s="264"/>
      <c r="PDM75" s="264"/>
      <c r="PDN75" s="264"/>
      <c r="PDO75" s="264"/>
      <c r="PDP75" s="264"/>
      <c r="PDQ75" s="264"/>
      <c r="PDR75" s="264"/>
      <c r="PDS75" s="264"/>
      <c r="PDT75" s="264"/>
      <c r="PDU75" s="264"/>
      <c r="PDV75" s="264"/>
      <c r="PDW75" s="264"/>
      <c r="PDX75" s="264"/>
      <c r="PDY75" s="264"/>
      <c r="PDZ75" s="264"/>
      <c r="PEA75" s="264"/>
      <c r="PEB75" s="264"/>
      <c r="PEC75" s="264"/>
      <c r="PED75" s="264"/>
      <c r="PEE75" s="264"/>
      <c r="PEF75" s="264"/>
      <c r="PEG75" s="264"/>
      <c r="PEH75" s="264"/>
      <c r="PEI75" s="264"/>
      <c r="PEJ75" s="264"/>
      <c r="PEK75" s="264"/>
      <c r="PEL75" s="264"/>
      <c r="PEM75" s="264"/>
      <c r="PEN75" s="264"/>
      <c r="PEO75" s="264"/>
      <c r="PEP75" s="264"/>
      <c r="PEQ75" s="264"/>
      <c r="PER75" s="264"/>
      <c r="PES75" s="264"/>
      <c r="PET75" s="264"/>
      <c r="PEU75" s="264"/>
      <c r="PEV75" s="264"/>
      <c r="PEW75" s="264"/>
      <c r="PEX75" s="264"/>
      <c r="PEY75" s="264"/>
      <c r="PEZ75" s="264"/>
      <c r="PFA75" s="264"/>
      <c r="PFB75" s="264"/>
      <c r="PFC75" s="264"/>
      <c r="PFD75" s="264"/>
      <c r="PFE75" s="264"/>
      <c r="PFF75" s="264"/>
      <c r="PFG75" s="264"/>
      <c r="PFH75" s="264"/>
      <c r="PFI75" s="264"/>
      <c r="PFJ75" s="264"/>
      <c r="PFK75" s="264"/>
      <c r="PFL75" s="264"/>
      <c r="PFM75" s="264"/>
      <c r="PFN75" s="264"/>
      <c r="PFO75" s="264"/>
      <c r="PFP75" s="264"/>
      <c r="PFQ75" s="264"/>
      <c r="PFR75" s="264"/>
      <c r="PFS75" s="264"/>
      <c r="PFT75" s="264"/>
      <c r="PFU75" s="264"/>
      <c r="PFV75" s="264"/>
      <c r="PFW75" s="264"/>
      <c r="PFX75" s="264"/>
      <c r="PFY75" s="264"/>
      <c r="PFZ75" s="264"/>
      <c r="PGA75" s="264"/>
      <c r="PGB75" s="264"/>
      <c r="PGC75" s="264"/>
      <c r="PGD75" s="264"/>
      <c r="PGE75" s="264"/>
      <c r="PGF75" s="264"/>
      <c r="PGG75" s="264"/>
      <c r="PGH75" s="264"/>
      <c r="PGI75" s="264"/>
      <c r="PGJ75" s="264"/>
      <c r="PGK75" s="264"/>
      <c r="PGL75" s="264"/>
      <c r="PGM75" s="264"/>
      <c r="PGN75" s="264"/>
      <c r="PGO75" s="264"/>
      <c r="PGP75" s="264"/>
      <c r="PGQ75" s="264"/>
      <c r="PGR75" s="264"/>
      <c r="PGS75" s="264"/>
      <c r="PGT75" s="264"/>
      <c r="PGU75" s="264"/>
      <c r="PGV75" s="264"/>
      <c r="PGW75" s="264"/>
      <c r="PGX75" s="264"/>
      <c r="PGY75" s="264"/>
      <c r="PGZ75" s="264"/>
      <c r="PHA75" s="264"/>
      <c r="PHB75" s="264"/>
      <c r="PHC75" s="264"/>
      <c r="PHD75" s="264"/>
      <c r="PHE75" s="264"/>
      <c r="PHF75" s="264"/>
      <c r="PHG75" s="264"/>
      <c r="PHH75" s="264"/>
      <c r="PHI75" s="264"/>
      <c r="PHJ75" s="264"/>
      <c r="PHK75" s="264"/>
      <c r="PHL75" s="264"/>
      <c r="PHM75" s="264"/>
      <c r="PHN75" s="264"/>
      <c r="PHO75" s="264"/>
      <c r="PHP75" s="264"/>
      <c r="PHQ75" s="264"/>
      <c r="PHR75" s="264"/>
      <c r="PHS75" s="264"/>
      <c r="PHT75" s="264"/>
      <c r="PHU75" s="264"/>
      <c r="PHV75" s="264"/>
      <c r="PHW75" s="264"/>
      <c r="PHX75" s="264"/>
      <c r="PHY75" s="264"/>
      <c r="PHZ75" s="264"/>
      <c r="PIA75" s="264"/>
      <c r="PIB75" s="264"/>
      <c r="PIC75" s="264"/>
      <c r="PID75" s="264"/>
      <c r="PIE75" s="264"/>
      <c r="PIF75" s="264"/>
      <c r="PIG75" s="264"/>
      <c r="PIH75" s="264"/>
      <c r="PII75" s="264"/>
      <c r="PIJ75" s="264"/>
      <c r="PIK75" s="264"/>
      <c r="PIL75" s="264"/>
      <c r="PIM75" s="264"/>
      <c r="PIN75" s="264"/>
      <c r="PIO75" s="264"/>
      <c r="PIP75" s="264"/>
      <c r="PIQ75" s="264"/>
      <c r="PIR75" s="264"/>
      <c r="PIS75" s="264"/>
      <c r="PIT75" s="264"/>
      <c r="PIU75" s="264"/>
      <c r="PIV75" s="264"/>
      <c r="PIW75" s="264"/>
      <c r="PIX75" s="264"/>
      <c r="PIY75" s="264"/>
      <c r="PIZ75" s="264"/>
      <c r="PJA75" s="264"/>
      <c r="PJB75" s="264"/>
      <c r="PJC75" s="264"/>
      <c r="PJD75" s="264"/>
      <c r="PJE75" s="264"/>
      <c r="PJF75" s="264"/>
      <c r="PJG75" s="264"/>
      <c r="PJH75" s="264"/>
      <c r="PJI75" s="264"/>
      <c r="PJJ75" s="264"/>
      <c r="PJK75" s="264"/>
      <c r="PJL75" s="264"/>
      <c r="PJM75" s="264"/>
      <c r="PJN75" s="264"/>
      <c r="PJO75" s="264"/>
      <c r="PJP75" s="264"/>
      <c r="PJQ75" s="264"/>
      <c r="PJR75" s="264"/>
      <c r="PJS75" s="264"/>
      <c r="PJT75" s="264"/>
      <c r="PJU75" s="264"/>
      <c r="PJV75" s="264"/>
      <c r="PJW75" s="264"/>
      <c r="PJX75" s="264"/>
      <c r="PJY75" s="264"/>
      <c r="PJZ75" s="264"/>
      <c r="PKA75" s="264"/>
      <c r="PKB75" s="264"/>
      <c r="PKC75" s="264"/>
      <c r="PKD75" s="264"/>
      <c r="PKE75" s="264"/>
      <c r="PKF75" s="264"/>
      <c r="PKG75" s="264"/>
      <c r="PKH75" s="264"/>
      <c r="PKI75" s="264"/>
      <c r="PKJ75" s="264"/>
      <c r="PKK75" s="264"/>
      <c r="PKL75" s="264"/>
      <c r="PKM75" s="264"/>
      <c r="PKN75" s="264"/>
      <c r="PKO75" s="264"/>
      <c r="PKP75" s="264"/>
      <c r="PKQ75" s="264"/>
      <c r="PKR75" s="264"/>
      <c r="PKS75" s="264"/>
      <c r="PKT75" s="264"/>
      <c r="PKU75" s="264"/>
      <c r="PKV75" s="264"/>
      <c r="PKW75" s="264"/>
      <c r="PKX75" s="264"/>
      <c r="PKY75" s="264"/>
      <c r="PKZ75" s="264"/>
      <c r="PLA75" s="264"/>
      <c r="PLB75" s="264"/>
      <c r="PLC75" s="264"/>
      <c r="PLD75" s="264"/>
      <c r="PLE75" s="264"/>
      <c r="PLF75" s="264"/>
      <c r="PLG75" s="264"/>
      <c r="PLH75" s="264"/>
      <c r="PLI75" s="264"/>
      <c r="PLJ75" s="264"/>
      <c r="PLK75" s="264"/>
      <c r="PLL75" s="264"/>
      <c r="PLM75" s="264"/>
      <c r="PLN75" s="264"/>
      <c r="PLO75" s="264"/>
      <c r="PLP75" s="264"/>
      <c r="PLQ75" s="264"/>
      <c r="PLR75" s="264"/>
      <c r="PLS75" s="264"/>
      <c r="PLT75" s="264"/>
      <c r="PLU75" s="264"/>
      <c r="PLV75" s="264"/>
      <c r="PLW75" s="264"/>
      <c r="PLX75" s="264"/>
      <c r="PLY75" s="264"/>
      <c r="PLZ75" s="264"/>
      <c r="PMA75" s="264"/>
      <c r="PMB75" s="264"/>
      <c r="PMC75" s="264"/>
      <c r="PMD75" s="264"/>
      <c r="PME75" s="264"/>
      <c r="PMF75" s="264"/>
      <c r="PMG75" s="264"/>
      <c r="PMH75" s="264"/>
      <c r="PMI75" s="264"/>
      <c r="PMJ75" s="264"/>
      <c r="PMK75" s="264"/>
      <c r="PML75" s="264"/>
      <c r="PMM75" s="264"/>
      <c r="PMN75" s="264"/>
      <c r="PMO75" s="264"/>
      <c r="PMP75" s="264"/>
      <c r="PMQ75" s="264"/>
      <c r="PMR75" s="264"/>
      <c r="PMS75" s="264"/>
      <c r="PMT75" s="264"/>
      <c r="PMU75" s="264"/>
      <c r="PMV75" s="264"/>
      <c r="PMW75" s="264"/>
      <c r="PMX75" s="264"/>
      <c r="PMY75" s="264"/>
      <c r="PMZ75" s="264"/>
      <c r="PNA75" s="264"/>
      <c r="PNB75" s="264"/>
      <c r="PNC75" s="264"/>
      <c r="PND75" s="264"/>
      <c r="PNE75" s="264"/>
      <c r="PNF75" s="264"/>
      <c r="PNG75" s="264"/>
      <c r="PNH75" s="264"/>
      <c r="PNI75" s="264"/>
      <c r="PNJ75" s="264"/>
      <c r="PNK75" s="264"/>
      <c r="PNL75" s="264"/>
      <c r="PNM75" s="264"/>
      <c r="PNN75" s="264"/>
      <c r="PNO75" s="264"/>
      <c r="PNP75" s="264"/>
      <c r="PNQ75" s="264"/>
      <c r="PNR75" s="264"/>
      <c r="PNS75" s="264"/>
      <c r="PNT75" s="264"/>
      <c r="PNU75" s="264"/>
      <c r="PNV75" s="264"/>
      <c r="PNW75" s="264"/>
      <c r="PNX75" s="264"/>
      <c r="PNY75" s="264"/>
      <c r="PNZ75" s="264"/>
      <c r="POA75" s="264"/>
      <c r="POB75" s="264"/>
      <c r="POC75" s="264"/>
      <c r="POD75" s="264"/>
      <c r="POE75" s="264"/>
      <c r="POF75" s="264"/>
      <c r="POG75" s="264"/>
      <c r="POH75" s="264"/>
      <c r="POI75" s="264"/>
      <c r="POJ75" s="264"/>
      <c r="POK75" s="264"/>
      <c r="POL75" s="264"/>
      <c r="POM75" s="264"/>
      <c r="PON75" s="264"/>
      <c r="POO75" s="264"/>
      <c r="POP75" s="264"/>
      <c r="POQ75" s="264"/>
      <c r="POR75" s="264"/>
      <c r="POS75" s="264"/>
      <c r="POT75" s="264"/>
      <c r="POU75" s="264"/>
      <c r="POV75" s="264"/>
      <c r="POW75" s="264"/>
      <c r="POX75" s="264"/>
      <c r="POY75" s="264"/>
      <c r="POZ75" s="264"/>
      <c r="PPA75" s="264"/>
      <c r="PPB75" s="264"/>
      <c r="PPC75" s="264"/>
      <c r="PPD75" s="264"/>
      <c r="PPE75" s="264"/>
      <c r="PPF75" s="264"/>
      <c r="PPG75" s="264"/>
      <c r="PPH75" s="264"/>
      <c r="PPI75" s="264"/>
      <c r="PPJ75" s="264"/>
      <c r="PPK75" s="264"/>
      <c r="PPL75" s="264"/>
      <c r="PPM75" s="264"/>
      <c r="PPN75" s="264"/>
      <c r="PPO75" s="264"/>
      <c r="PPP75" s="264"/>
      <c r="PPQ75" s="264"/>
      <c r="PPR75" s="264"/>
      <c r="PPS75" s="264"/>
      <c r="PPT75" s="264"/>
      <c r="PPU75" s="264"/>
      <c r="PPV75" s="264"/>
      <c r="PPW75" s="264"/>
      <c r="PPX75" s="264"/>
      <c r="PPY75" s="264"/>
      <c r="PPZ75" s="264"/>
      <c r="PQA75" s="264"/>
      <c r="PQB75" s="264"/>
      <c r="PQC75" s="264"/>
      <c r="PQD75" s="264"/>
      <c r="PQE75" s="264"/>
      <c r="PQF75" s="264"/>
      <c r="PQG75" s="264"/>
      <c r="PQH75" s="264"/>
      <c r="PQI75" s="264"/>
      <c r="PQJ75" s="264"/>
      <c r="PQK75" s="264"/>
      <c r="PQL75" s="264"/>
      <c r="PQM75" s="264"/>
      <c r="PQN75" s="264"/>
      <c r="PQO75" s="264"/>
      <c r="PQP75" s="264"/>
      <c r="PQQ75" s="264"/>
      <c r="PQR75" s="264"/>
      <c r="PQS75" s="264"/>
      <c r="PQT75" s="264"/>
      <c r="PQU75" s="264"/>
      <c r="PQV75" s="264"/>
      <c r="PQW75" s="264"/>
      <c r="PQX75" s="264"/>
      <c r="PQY75" s="264"/>
      <c r="PQZ75" s="264"/>
      <c r="PRA75" s="264"/>
      <c r="PRB75" s="264"/>
      <c r="PRC75" s="264"/>
      <c r="PRD75" s="264"/>
      <c r="PRE75" s="264"/>
      <c r="PRF75" s="264"/>
      <c r="PRG75" s="264"/>
      <c r="PRH75" s="264"/>
      <c r="PRI75" s="264"/>
      <c r="PRJ75" s="264"/>
      <c r="PRK75" s="264"/>
      <c r="PRL75" s="264"/>
      <c r="PRM75" s="264"/>
      <c r="PRN75" s="264"/>
      <c r="PRO75" s="264"/>
      <c r="PRP75" s="264"/>
      <c r="PRQ75" s="264"/>
      <c r="PRR75" s="264"/>
      <c r="PRS75" s="264"/>
      <c r="PRT75" s="264"/>
      <c r="PRU75" s="264"/>
      <c r="PRV75" s="264"/>
      <c r="PRW75" s="264"/>
      <c r="PRX75" s="264"/>
      <c r="PRY75" s="264"/>
      <c r="PRZ75" s="264"/>
      <c r="PSA75" s="264"/>
      <c r="PSB75" s="264"/>
      <c r="PSC75" s="264"/>
      <c r="PSD75" s="264"/>
      <c r="PSE75" s="264"/>
      <c r="PSF75" s="264"/>
      <c r="PSG75" s="264"/>
      <c r="PSH75" s="264"/>
      <c r="PSI75" s="264"/>
      <c r="PSJ75" s="264"/>
      <c r="PSK75" s="264"/>
      <c r="PSL75" s="264"/>
      <c r="PSM75" s="264"/>
      <c r="PSN75" s="264"/>
      <c r="PSO75" s="264"/>
      <c r="PSP75" s="264"/>
      <c r="PSQ75" s="264"/>
      <c r="PSR75" s="264"/>
      <c r="PSS75" s="264"/>
      <c r="PST75" s="264"/>
      <c r="PSU75" s="264"/>
      <c r="PSV75" s="264"/>
      <c r="PSW75" s="264"/>
      <c r="PSX75" s="264"/>
      <c r="PSY75" s="264"/>
      <c r="PSZ75" s="264"/>
      <c r="PTA75" s="264"/>
      <c r="PTB75" s="264"/>
      <c r="PTC75" s="264"/>
      <c r="PTD75" s="264"/>
      <c r="PTE75" s="264"/>
      <c r="PTF75" s="264"/>
      <c r="PTG75" s="264"/>
      <c r="PTH75" s="264"/>
      <c r="PTI75" s="264"/>
      <c r="PTJ75" s="264"/>
      <c r="PTK75" s="264"/>
      <c r="PTL75" s="264"/>
      <c r="PTM75" s="264"/>
      <c r="PTN75" s="264"/>
      <c r="PTO75" s="264"/>
      <c r="PTP75" s="264"/>
      <c r="PTQ75" s="264"/>
      <c r="PTR75" s="264"/>
      <c r="PTS75" s="264"/>
      <c r="PTT75" s="264"/>
      <c r="PTU75" s="264"/>
      <c r="PTV75" s="264"/>
      <c r="PTW75" s="264"/>
      <c r="PTX75" s="264"/>
      <c r="PTY75" s="264"/>
      <c r="PTZ75" s="264"/>
      <c r="PUA75" s="264"/>
      <c r="PUB75" s="264"/>
      <c r="PUC75" s="264"/>
      <c r="PUD75" s="264"/>
      <c r="PUE75" s="264"/>
      <c r="PUF75" s="264"/>
      <c r="PUG75" s="264"/>
      <c r="PUH75" s="264"/>
      <c r="PUI75" s="264"/>
      <c r="PUJ75" s="264"/>
      <c r="PUK75" s="264"/>
      <c r="PUL75" s="264"/>
      <c r="PUM75" s="264"/>
      <c r="PUN75" s="264"/>
      <c r="PUO75" s="264"/>
      <c r="PUP75" s="264"/>
      <c r="PUQ75" s="264"/>
      <c r="PUR75" s="264"/>
      <c r="PUS75" s="264"/>
      <c r="PUT75" s="264"/>
      <c r="PUU75" s="264"/>
      <c r="PUV75" s="264"/>
      <c r="PUW75" s="264"/>
      <c r="PUX75" s="264"/>
      <c r="PUY75" s="264"/>
      <c r="PUZ75" s="264"/>
      <c r="PVA75" s="264"/>
      <c r="PVB75" s="264"/>
      <c r="PVC75" s="264"/>
      <c r="PVD75" s="264"/>
      <c r="PVE75" s="264"/>
      <c r="PVF75" s="264"/>
      <c r="PVG75" s="264"/>
      <c r="PVH75" s="264"/>
      <c r="PVI75" s="264"/>
      <c r="PVJ75" s="264"/>
      <c r="PVK75" s="264"/>
      <c r="PVL75" s="264"/>
      <c r="PVM75" s="264"/>
      <c r="PVN75" s="264"/>
      <c r="PVO75" s="264"/>
      <c r="PVP75" s="264"/>
      <c r="PVQ75" s="264"/>
      <c r="PVR75" s="264"/>
      <c r="PVS75" s="264"/>
      <c r="PVT75" s="264"/>
      <c r="PVU75" s="264"/>
      <c r="PVV75" s="264"/>
      <c r="PVW75" s="264"/>
      <c r="PVX75" s="264"/>
      <c r="PVY75" s="264"/>
      <c r="PVZ75" s="264"/>
      <c r="PWA75" s="264"/>
      <c r="PWB75" s="264"/>
      <c r="PWC75" s="264"/>
      <c r="PWD75" s="264"/>
      <c r="PWE75" s="264"/>
      <c r="PWF75" s="264"/>
      <c r="PWG75" s="264"/>
      <c r="PWH75" s="264"/>
      <c r="PWI75" s="264"/>
      <c r="PWJ75" s="264"/>
      <c r="PWK75" s="264"/>
      <c r="PWL75" s="264"/>
      <c r="PWM75" s="264"/>
      <c r="PWN75" s="264"/>
      <c r="PWO75" s="264"/>
      <c r="PWP75" s="264"/>
      <c r="PWQ75" s="264"/>
      <c r="PWR75" s="264"/>
      <c r="PWS75" s="264"/>
      <c r="PWT75" s="264"/>
      <c r="PWU75" s="264"/>
      <c r="PWV75" s="264"/>
      <c r="PWW75" s="264"/>
      <c r="PWX75" s="264"/>
      <c r="PWY75" s="264"/>
      <c r="PWZ75" s="264"/>
      <c r="PXA75" s="264"/>
      <c r="PXB75" s="264"/>
      <c r="PXC75" s="264"/>
      <c r="PXD75" s="264"/>
      <c r="PXE75" s="264"/>
      <c r="PXF75" s="264"/>
      <c r="PXG75" s="264"/>
      <c r="PXH75" s="264"/>
      <c r="PXI75" s="264"/>
      <c r="PXJ75" s="264"/>
      <c r="PXK75" s="264"/>
      <c r="PXL75" s="264"/>
      <c r="PXM75" s="264"/>
      <c r="PXN75" s="264"/>
      <c r="PXO75" s="264"/>
      <c r="PXP75" s="264"/>
      <c r="PXQ75" s="264"/>
      <c r="PXR75" s="264"/>
      <c r="PXS75" s="264"/>
      <c r="PXT75" s="264"/>
      <c r="PXU75" s="264"/>
      <c r="PXV75" s="264"/>
      <c r="PXW75" s="264"/>
      <c r="PXX75" s="264"/>
      <c r="PXY75" s="264"/>
      <c r="PXZ75" s="264"/>
      <c r="PYA75" s="264"/>
      <c r="PYB75" s="264"/>
      <c r="PYC75" s="264"/>
      <c r="PYD75" s="264"/>
      <c r="PYE75" s="264"/>
      <c r="PYF75" s="264"/>
      <c r="PYG75" s="264"/>
      <c r="PYH75" s="264"/>
      <c r="PYI75" s="264"/>
      <c r="PYJ75" s="264"/>
      <c r="PYK75" s="264"/>
      <c r="PYL75" s="264"/>
      <c r="PYM75" s="264"/>
      <c r="PYN75" s="264"/>
      <c r="PYO75" s="264"/>
      <c r="PYP75" s="264"/>
      <c r="PYQ75" s="264"/>
      <c r="PYR75" s="264"/>
      <c r="PYS75" s="264"/>
      <c r="PYT75" s="264"/>
      <c r="PYU75" s="264"/>
      <c r="PYV75" s="264"/>
      <c r="PYW75" s="264"/>
      <c r="PYX75" s="264"/>
      <c r="PYY75" s="264"/>
      <c r="PYZ75" s="264"/>
      <c r="PZA75" s="264"/>
      <c r="PZB75" s="264"/>
      <c r="PZC75" s="264"/>
      <c r="PZD75" s="264"/>
      <c r="PZE75" s="264"/>
      <c r="PZF75" s="264"/>
      <c r="PZG75" s="264"/>
      <c r="PZH75" s="264"/>
      <c r="PZI75" s="264"/>
      <c r="PZJ75" s="264"/>
      <c r="PZK75" s="264"/>
      <c r="PZL75" s="264"/>
      <c r="PZM75" s="264"/>
      <c r="PZN75" s="264"/>
      <c r="PZO75" s="264"/>
      <c r="PZP75" s="264"/>
      <c r="PZQ75" s="264"/>
      <c r="PZR75" s="264"/>
      <c r="PZS75" s="264"/>
      <c r="PZT75" s="264"/>
      <c r="PZU75" s="264"/>
      <c r="PZV75" s="264"/>
      <c r="PZW75" s="264"/>
      <c r="PZX75" s="264"/>
      <c r="PZY75" s="264"/>
      <c r="PZZ75" s="264"/>
      <c r="QAA75" s="264"/>
      <c r="QAB75" s="264"/>
      <c r="QAC75" s="264"/>
      <c r="QAD75" s="264"/>
      <c r="QAE75" s="264"/>
      <c r="QAF75" s="264"/>
      <c r="QAG75" s="264"/>
      <c r="QAH75" s="264"/>
      <c r="QAI75" s="264"/>
      <c r="QAJ75" s="264"/>
      <c r="QAK75" s="264"/>
      <c r="QAL75" s="264"/>
      <c r="QAM75" s="264"/>
      <c r="QAN75" s="264"/>
      <c r="QAO75" s="264"/>
      <c r="QAP75" s="264"/>
      <c r="QAQ75" s="264"/>
      <c r="QAR75" s="264"/>
      <c r="QAS75" s="264"/>
      <c r="QAT75" s="264"/>
      <c r="QAU75" s="264"/>
      <c r="QAV75" s="264"/>
      <c r="QAW75" s="264"/>
      <c r="QAX75" s="264"/>
      <c r="QAY75" s="264"/>
      <c r="QAZ75" s="264"/>
      <c r="QBA75" s="264"/>
      <c r="QBB75" s="264"/>
      <c r="QBC75" s="264"/>
      <c r="QBD75" s="264"/>
      <c r="QBE75" s="264"/>
      <c r="QBF75" s="264"/>
      <c r="QBG75" s="264"/>
      <c r="QBH75" s="264"/>
      <c r="QBI75" s="264"/>
      <c r="QBJ75" s="264"/>
      <c r="QBK75" s="264"/>
      <c r="QBL75" s="264"/>
      <c r="QBM75" s="264"/>
      <c r="QBN75" s="264"/>
      <c r="QBO75" s="264"/>
      <c r="QBP75" s="264"/>
      <c r="QBQ75" s="264"/>
      <c r="QBR75" s="264"/>
      <c r="QBS75" s="264"/>
      <c r="QBT75" s="264"/>
      <c r="QBU75" s="264"/>
      <c r="QBV75" s="264"/>
      <c r="QBW75" s="264"/>
      <c r="QBX75" s="264"/>
      <c r="QBY75" s="264"/>
      <c r="QBZ75" s="264"/>
      <c r="QCA75" s="264"/>
      <c r="QCB75" s="264"/>
      <c r="QCC75" s="264"/>
      <c r="QCD75" s="264"/>
      <c r="QCE75" s="264"/>
      <c r="QCF75" s="264"/>
      <c r="QCG75" s="264"/>
      <c r="QCH75" s="264"/>
      <c r="QCI75" s="264"/>
      <c r="QCJ75" s="264"/>
      <c r="QCK75" s="264"/>
      <c r="QCL75" s="264"/>
      <c r="QCM75" s="264"/>
      <c r="QCN75" s="264"/>
      <c r="QCO75" s="264"/>
      <c r="QCP75" s="264"/>
      <c r="QCQ75" s="264"/>
      <c r="QCR75" s="264"/>
      <c r="QCS75" s="264"/>
      <c r="QCT75" s="264"/>
      <c r="QCU75" s="264"/>
      <c r="QCV75" s="264"/>
      <c r="QCW75" s="264"/>
      <c r="QCX75" s="264"/>
      <c r="QCY75" s="264"/>
      <c r="QCZ75" s="264"/>
      <c r="QDA75" s="264"/>
      <c r="QDB75" s="264"/>
      <c r="QDC75" s="264"/>
      <c r="QDD75" s="264"/>
      <c r="QDE75" s="264"/>
      <c r="QDF75" s="264"/>
      <c r="QDG75" s="264"/>
      <c r="QDH75" s="264"/>
      <c r="QDI75" s="264"/>
      <c r="QDJ75" s="264"/>
      <c r="QDK75" s="264"/>
      <c r="QDL75" s="264"/>
      <c r="QDM75" s="264"/>
      <c r="QDN75" s="264"/>
      <c r="QDO75" s="264"/>
      <c r="QDP75" s="264"/>
      <c r="QDQ75" s="264"/>
      <c r="QDR75" s="264"/>
      <c r="QDS75" s="264"/>
      <c r="QDT75" s="264"/>
      <c r="QDU75" s="264"/>
      <c r="QDV75" s="264"/>
      <c r="QDW75" s="264"/>
      <c r="QDX75" s="264"/>
      <c r="QDY75" s="264"/>
      <c r="QDZ75" s="264"/>
      <c r="QEA75" s="264"/>
      <c r="QEB75" s="264"/>
      <c r="QEC75" s="264"/>
      <c r="QED75" s="264"/>
      <c r="QEE75" s="264"/>
      <c r="QEF75" s="264"/>
      <c r="QEG75" s="264"/>
      <c r="QEH75" s="264"/>
      <c r="QEI75" s="264"/>
      <c r="QEJ75" s="264"/>
      <c r="QEK75" s="264"/>
      <c r="QEL75" s="264"/>
      <c r="QEM75" s="264"/>
      <c r="QEN75" s="264"/>
      <c r="QEO75" s="264"/>
      <c r="QEP75" s="264"/>
      <c r="QEQ75" s="264"/>
      <c r="QER75" s="264"/>
      <c r="QES75" s="264"/>
      <c r="QET75" s="264"/>
      <c r="QEU75" s="264"/>
      <c r="QEV75" s="264"/>
      <c r="QEW75" s="264"/>
      <c r="QEX75" s="264"/>
      <c r="QEY75" s="264"/>
      <c r="QEZ75" s="264"/>
      <c r="QFA75" s="264"/>
      <c r="QFB75" s="264"/>
      <c r="QFC75" s="264"/>
      <c r="QFD75" s="264"/>
      <c r="QFE75" s="264"/>
      <c r="QFF75" s="264"/>
      <c r="QFG75" s="264"/>
      <c r="QFH75" s="264"/>
      <c r="QFI75" s="264"/>
      <c r="QFJ75" s="264"/>
      <c r="QFK75" s="264"/>
      <c r="QFL75" s="264"/>
      <c r="QFM75" s="264"/>
      <c r="QFN75" s="264"/>
      <c r="QFO75" s="264"/>
      <c r="QFP75" s="264"/>
      <c r="QFQ75" s="264"/>
      <c r="QFR75" s="264"/>
      <c r="QFS75" s="264"/>
      <c r="QFT75" s="264"/>
      <c r="QFU75" s="264"/>
      <c r="QFV75" s="264"/>
      <c r="QFW75" s="264"/>
      <c r="QFX75" s="264"/>
      <c r="QFY75" s="264"/>
      <c r="QFZ75" s="264"/>
      <c r="QGA75" s="264"/>
      <c r="QGB75" s="264"/>
      <c r="QGC75" s="264"/>
      <c r="QGD75" s="264"/>
      <c r="QGE75" s="264"/>
      <c r="QGF75" s="264"/>
      <c r="QGG75" s="264"/>
      <c r="QGH75" s="264"/>
      <c r="QGI75" s="264"/>
      <c r="QGJ75" s="264"/>
      <c r="QGK75" s="264"/>
      <c r="QGL75" s="264"/>
      <c r="QGM75" s="264"/>
      <c r="QGN75" s="264"/>
      <c r="QGO75" s="264"/>
      <c r="QGP75" s="264"/>
      <c r="QGQ75" s="264"/>
      <c r="QGR75" s="264"/>
      <c r="QGS75" s="264"/>
      <c r="QGT75" s="264"/>
      <c r="QGU75" s="264"/>
      <c r="QGV75" s="264"/>
      <c r="QGW75" s="264"/>
      <c r="QGX75" s="264"/>
      <c r="QGY75" s="264"/>
      <c r="QGZ75" s="264"/>
      <c r="QHA75" s="264"/>
      <c r="QHB75" s="264"/>
      <c r="QHC75" s="264"/>
      <c r="QHD75" s="264"/>
      <c r="QHE75" s="264"/>
      <c r="QHF75" s="264"/>
      <c r="QHG75" s="264"/>
      <c r="QHH75" s="264"/>
      <c r="QHI75" s="264"/>
      <c r="QHJ75" s="264"/>
      <c r="QHK75" s="264"/>
      <c r="QHL75" s="264"/>
      <c r="QHM75" s="264"/>
      <c r="QHN75" s="264"/>
      <c r="QHO75" s="264"/>
      <c r="QHP75" s="264"/>
      <c r="QHQ75" s="264"/>
      <c r="QHR75" s="264"/>
      <c r="QHS75" s="264"/>
      <c r="QHT75" s="264"/>
      <c r="QHU75" s="264"/>
      <c r="QHV75" s="264"/>
      <c r="QHW75" s="264"/>
      <c r="QHX75" s="264"/>
      <c r="QHY75" s="264"/>
      <c r="QHZ75" s="264"/>
      <c r="QIA75" s="264"/>
      <c r="QIB75" s="264"/>
      <c r="QIC75" s="264"/>
      <c r="QID75" s="264"/>
      <c r="QIE75" s="264"/>
      <c r="QIF75" s="264"/>
      <c r="QIG75" s="264"/>
      <c r="QIH75" s="264"/>
      <c r="QII75" s="264"/>
      <c r="QIJ75" s="264"/>
      <c r="QIK75" s="264"/>
      <c r="QIL75" s="264"/>
      <c r="QIM75" s="264"/>
      <c r="QIN75" s="264"/>
      <c r="QIO75" s="264"/>
      <c r="QIP75" s="264"/>
      <c r="QIQ75" s="264"/>
      <c r="QIR75" s="264"/>
      <c r="QIS75" s="264"/>
      <c r="QIT75" s="264"/>
      <c r="QIU75" s="264"/>
      <c r="QIV75" s="264"/>
      <c r="QIW75" s="264"/>
      <c r="QIX75" s="264"/>
      <c r="QIY75" s="264"/>
      <c r="QIZ75" s="264"/>
      <c r="QJA75" s="264"/>
      <c r="QJB75" s="264"/>
      <c r="QJC75" s="264"/>
      <c r="QJD75" s="264"/>
      <c r="QJE75" s="264"/>
      <c r="QJF75" s="264"/>
      <c r="QJG75" s="264"/>
      <c r="QJH75" s="264"/>
      <c r="QJI75" s="264"/>
      <c r="QJJ75" s="264"/>
      <c r="QJK75" s="264"/>
      <c r="QJL75" s="264"/>
      <c r="QJM75" s="264"/>
      <c r="QJN75" s="264"/>
      <c r="QJO75" s="264"/>
      <c r="QJP75" s="264"/>
      <c r="QJQ75" s="264"/>
      <c r="QJR75" s="264"/>
      <c r="QJS75" s="264"/>
      <c r="QJT75" s="264"/>
      <c r="QJU75" s="264"/>
      <c r="QJV75" s="264"/>
      <c r="QJW75" s="264"/>
      <c r="QJX75" s="264"/>
      <c r="QJY75" s="264"/>
      <c r="QJZ75" s="264"/>
      <c r="QKA75" s="264"/>
      <c r="QKB75" s="264"/>
      <c r="QKC75" s="264"/>
      <c r="QKD75" s="264"/>
      <c r="QKE75" s="264"/>
      <c r="QKF75" s="264"/>
      <c r="QKG75" s="264"/>
      <c r="QKH75" s="264"/>
      <c r="QKI75" s="264"/>
      <c r="QKJ75" s="264"/>
      <c r="QKK75" s="264"/>
      <c r="QKL75" s="264"/>
      <c r="QKM75" s="264"/>
      <c r="QKN75" s="264"/>
      <c r="QKO75" s="264"/>
      <c r="QKP75" s="264"/>
      <c r="QKQ75" s="264"/>
      <c r="QKR75" s="264"/>
      <c r="QKS75" s="264"/>
      <c r="QKT75" s="264"/>
      <c r="QKU75" s="264"/>
      <c r="QKV75" s="264"/>
      <c r="QKW75" s="264"/>
      <c r="QKX75" s="264"/>
      <c r="QKY75" s="264"/>
      <c r="QKZ75" s="264"/>
      <c r="QLA75" s="264"/>
      <c r="QLB75" s="264"/>
      <c r="QLC75" s="264"/>
      <c r="QLD75" s="264"/>
      <c r="QLE75" s="264"/>
      <c r="QLF75" s="264"/>
      <c r="QLG75" s="264"/>
      <c r="QLH75" s="264"/>
      <c r="QLI75" s="264"/>
      <c r="QLJ75" s="264"/>
      <c r="QLK75" s="264"/>
      <c r="QLL75" s="264"/>
      <c r="QLM75" s="264"/>
      <c r="QLN75" s="264"/>
      <c r="QLO75" s="264"/>
      <c r="QLP75" s="264"/>
      <c r="QLQ75" s="264"/>
      <c r="QLR75" s="264"/>
      <c r="QLS75" s="264"/>
      <c r="QLT75" s="264"/>
      <c r="QLU75" s="264"/>
      <c r="QLV75" s="264"/>
      <c r="QLW75" s="264"/>
      <c r="QLX75" s="264"/>
      <c r="QLY75" s="264"/>
      <c r="QLZ75" s="264"/>
      <c r="QMA75" s="264"/>
      <c r="QMB75" s="264"/>
      <c r="QMC75" s="264"/>
      <c r="QMD75" s="264"/>
      <c r="QME75" s="264"/>
      <c r="QMF75" s="264"/>
      <c r="QMG75" s="264"/>
      <c r="QMH75" s="264"/>
      <c r="QMI75" s="264"/>
      <c r="QMJ75" s="264"/>
      <c r="QMK75" s="264"/>
      <c r="QML75" s="264"/>
      <c r="QMM75" s="264"/>
      <c r="QMN75" s="264"/>
      <c r="QMO75" s="264"/>
      <c r="QMP75" s="264"/>
      <c r="QMQ75" s="264"/>
      <c r="QMR75" s="264"/>
      <c r="QMS75" s="264"/>
      <c r="QMT75" s="264"/>
      <c r="QMU75" s="264"/>
      <c r="QMV75" s="264"/>
      <c r="QMW75" s="264"/>
      <c r="QMX75" s="264"/>
      <c r="QMY75" s="264"/>
      <c r="QMZ75" s="264"/>
      <c r="QNA75" s="264"/>
      <c r="QNB75" s="264"/>
      <c r="QNC75" s="264"/>
      <c r="QND75" s="264"/>
      <c r="QNE75" s="264"/>
      <c r="QNF75" s="264"/>
      <c r="QNG75" s="264"/>
      <c r="QNH75" s="264"/>
      <c r="QNI75" s="264"/>
      <c r="QNJ75" s="264"/>
      <c r="QNK75" s="264"/>
      <c r="QNL75" s="264"/>
      <c r="QNM75" s="264"/>
      <c r="QNN75" s="264"/>
      <c r="QNO75" s="264"/>
      <c r="QNP75" s="264"/>
      <c r="QNQ75" s="264"/>
      <c r="QNR75" s="264"/>
      <c r="QNS75" s="264"/>
      <c r="QNT75" s="264"/>
      <c r="QNU75" s="264"/>
      <c r="QNV75" s="264"/>
      <c r="QNW75" s="264"/>
      <c r="QNX75" s="264"/>
      <c r="QNY75" s="264"/>
      <c r="QNZ75" s="264"/>
      <c r="QOA75" s="264"/>
      <c r="QOB75" s="264"/>
      <c r="QOC75" s="264"/>
      <c r="QOD75" s="264"/>
      <c r="QOE75" s="264"/>
      <c r="QOF75" s="264"/>
      <c r="QOG75" s="264"/>
      <c r="QOH75" s="264"/>
      <c r="QOI75" s="264"/>
      <c r="QOJ75" s="264"/>
      <c r="QOK75" s="264"/>
      <c r="QOL75" s="264"/>
      <c r="QOM75" s="264"/>
      <c r="QON75" s="264"/>
      <c r="QOO75" s="264"/>
      <c r="QOP75" s="264"/>
      <c r="QOQ75" s="264"/>
      <c r="QOR75" s="264"/>
      <c r="QOS75" s="264"/>
      <c r="QOT75" s="264"/>
      <c r="QOU75" s="264"/>
      <c r="QOV75" s="264"/>
      <c r="QOW75" s="264"/>
      <c r="QOX75" s="264"/>
      <c r="QOY75" s="264"/>
      <c r="QOZ75" s="264"/>
      <c r="QPA75" s="264"/>
      <c r="QPB75" s="264"/>
      <c r="QPC75" s="264"/>
      <c r="QPD75" s="264"/>
      <c r="QPE75" s="264"/>
      <c r="QPF75" s="264"/>
      <c r="QPG75" s="264"/>
      <c r="QPH75" s="264"/>
      <c r="QPI75" s="264"/>
      <c r="QPJ75" s="264"/>
      <c r="QPK75" s="264"/>
      <c r="QPL75" s="264"/>
      <c r="QPM75" s="264"/>
      <c r="QPN75" s="264"/>
      <c r="QPO75" s="264"/>
      <c r="QPP75" s="264"/>
      <c r="QPQ75" s="264"/>
      <c r="QPR75" s="264"/>
      <c r="QPS75" s="264"/>
      <c r="QPT75" s="264"/>
      <c r="QPU75" s="264"/>
      <c r="QPV75" s="264"/>
      <c r="QPW75" s="264"/>
      <c r="QPX75" s="264"/>
      <c r="QPY75" s="264"/>
      <c r="QPZ75" s="264"/>
      <c r="QQA75" s="264"/>
      <c r="QQB75" s="264"/>
      <c r="QQC75" s="264"/>
      <c r="QQD75" s="264"/>
      <c r="QQE75" s="264"/>
      <c r="QQF75" s="264"/>
      <c r="QQG75" s="264"/>
      <c r="QQH75" s="264"/>
      <c r="QQI75" s="264"/>
      <c r="QQJ75" s="264"/>
      <c r="QQK75" s="264"/>
      <c r="QQL75" s="264"/>
      <c r="QQM75" s="264"/>
      <c r="QQN75" s="264"/>
      <c r="QQO75" s="264"/>
      <c r="QQP75" s="264"/>
      <c r="QQQ75" s="264"/>
      <c r="QQR75" s="264"/>
      <c r="QQS75" s="264"/>
      <c r="QQT75" s="264"/>
      <c r="QQU75" s="264"/>
      <c r="QQV75" s="264"/>
      <c r="QQW75" s="264"/>
      <c r="QQX75" s="264"/>
      <c r="QQY75" s="264"/>
      <c r="QQZ75" s="264"/>
      <c r="QRA75" s="264"/>
      <c r="QRB75" s="264"/>
      <c r="QRC75" s="264"/>
      <c r="QRD75" s="264"/>
      <c r="QRE75" s="264"/>
      <c r="QRF75" s="264"/>
      <c r="QRG75" s="264"/>
      <c r="QRH75" s="264"/>
      <c r="QRI75" s="264"/>
      <c r="QRJ75" s="264"/>
      <c r="QRK75" s="264"/>
      <c r="QRL75" s="264"/>
      <c r="QRM75" s="264"/>
      <c r="QRN75" s="264"/>
      <c r="QRO75" s="264"/>
      <c r="QRP75" s="264"/>
      <c r="QRQ75" s="264"/>
      <c r="QRR75" s="264"/>
      <c r="QRS75" s="264"/>
      <c r="QRT75" s="264"/>
      <c r="QRU75" s="264"/>
      <c r="QRV75" s="264"/>
      <c r="QRW75" s="264"/>
      <c r="QRX75" s="264"/>
      <c r="QRY75" s="264"/>
      <c r="QRZ75" s="264"/>
      <c r="QSA75" s="264"/>
      <c r="QSB75" s="264"/>
      <c r="QSC75" s="264"/>
      <c r="QSD75" s="264"/>
      <c r="QSE75" s="264"/>
      <c r="QSF75" s="264"/>
      <c r="QSG75" s="264"/>
      <c r="QSH75" s="264"/>
      <c r="QSI75" s="264"/>
      <c r="QSJ75" s="264"/>
      <c r="QSK75" s="264"/>
      <c r="QSL75" s="264"/>
      <c r="QSM75" s="264"/>
      <c r="QSN75" s="264"/>
      <c r="QSO75" s="264"/>
      <c r="QSP75" s="264"/>
      <c r="QSQ75" s="264"/>
      <c r="QSR75" s="264"/>
      <c r="QSS75" s="264"/>
      <c r="QST75" s="264"/>
      <c r="QSU75" s="264"/>
      <c r="QSV75" s="264"/>
      <c r="QSW75" s="264"/>
      <c r="QSX75" s="264"/>
      <c r="QSY75" s="264"/>
      <c r="QSZ75" s="264"/>
      <c r="QTA75" s="264"/>
      <c r="QTB75" s="264"/>
      <c r="QTC75" s="264"/>
      <c r="QTD75" s="264"/>
      <c r="QTE75" s="264"/>
      <c r="QTF75" s="264"/>
      <c r="QTG75" s="264"/>
      <c r="QTH75" s="264"/>
      <c r="QTI75" s="264"/>
      <c r="QTJ75" s="264"/>
      <c r="QTK75" s="264"/>
      <c r="QTL75" s="264"/>
      <c r="QTM75" s="264"/>
      <c r="QTN75" s="264"/>
      <c r="QTO75" s="264"/>
      <c r="QTP75" s="264"/>
      <c r="QTQ75" s="264"/>
      <c r="QTR75" s="264"/>
      <c r="QTS75" s="264"/>
      <c r="QTT75" s="264"/>
      <c r="QTU75" s="264"/>
      <c r="QTV75" s="264"/>
      <c r="QTW75" s="264"/>
      <c r="QTX75" s="264"/>
      <c r="QTY75" s="264"/>
      <c r="QTZ75" s="264"/>
      <c r="QUA75" s="264"/>
      <c r="QUB75" s="264"/>
      <c r="QUC75" s="264"/>
      <c r="QUD75" s="264"/>
      <c r="QUE75" s="264"/>
      <c r="QUF75" s="264"/>
      <c r="QUG75" s="264"/>
      <c r="QUH75" s="264"/>
      <c r="QUI75" s="264"/>
      <c r="QUJ75" s="264"/>
      <c r="QUK75" s="264"/>
      <c r="QUL75" s="264"/>
      <c r="QUM75" s="264"/>
      <c r="QUN75" s="264"/>
      <c r="QUO75" s="264"/>
      <c r="QUP75" s="264"/>
      <c r="QUQ75" s="264"/>
      <c r="QUR75" s="264"/>
      <c r="QUS75" s="264"/>
      <c r="QUT75" s="264"/>
      <c r="QUU75" s="264"/>
      <c r="QUV75" s="264"/>
      <c r="QUW75" s="264"/>
      <c r="QUX75" s="264"/>
      <c r="QUY75" s="264"/>
      <c r="QUZ75" s="264"/>
      <c r="QVA75" s="264"/>
      <c r="QVB75" s="264"/>
      <c r="QVC75" s="264"/>
      <c r="QVD75" s="264"/>
      <c r="QVE75" s="264"/>
      <c r="QVF75" s="264"/>
      <c r="QVG75" s="264"/>
      <c r="QVH75" s="264"/>
      <c r="QVI75" s="264"/>
      <c r="QVJ75" s="264"/>
      <c r="QVK75" s="264"/>
      <c r="QVL75" s="264"/>
      <c r="QVM75" s="264"/>
      <c r="QVN75" s="264"/>
      <c r="QVO75" s="264"/>
      <c r="QVP75" s="264"/>
      <c r="QVQ75" s="264"/>
      <c r="QVR75" s="264"/>
      <c r="QVS75" s="264"/>
      <c r="QVT75" s="264"/>
      <c r="QVU75" s="264"/>
      <c r="QVV75" s="264"/>
      <c r="QVW75" s="264"/>
      <c r="QVX75" s="264"/>
      <c r="QVY75" s="264"/>
      <c r="QVZ75" s="264"/>
      <c r="QWA75" s="264"/>
      <c r="QWB75" s="264"/>
      <c r="QWC75" s="264"/>
      <c r="QWD75" s="264"/>
      <c r="QWE75" s="264"/>
      <c r="QWF75" s="264"/>
      <c r="QWG75" s="264"/>
      <c r="QWH75" s="264"/>
      <c r="QWI75" s="264"/>
      <c r="QWJ75" s="264"/>
      <c r="QWK75" s="264"/>
      <c r="QWL75" s="264"/>
      <c r="QWM75" s="264"/>
      <c r="QWN75" s="264"/>
      <c r="QWO75" s="264"/>
      <c r="QWP75" s="264"/>
      <c r="QWQ75" s="264"/>
      <c r="QWR75" s="264"/>
      <c r="QWS75" s="264"/>
      <c r="QWT75" s="264"/>
      <c r="QWU75" s="264"/>
      <c r="QWV75" s="264"/>
      <c r="QWW75" s="264"/>
      <c r="QWX75" s="264"/>
      <c r="QWY75" s="264"/>
      <c r="QWZ75" s="264"/>
      <c r="QXA75" s="264"/>
      <c r="QXB75" s="264"/>
      <c r="QXC75" s="264"/>
      <c r="QXD75" s="264"/>
      <c r="QXE75" s="264"/>
      <c r="QXF75" s="264"/>
      <c r="QXG75" s="264"/>
      <c r="QXH75" s="264"/>
      <c r="QXI75" s="264"/>
      <c r="QXJ75" s="264"/>
      <c r="QXK75" s="264"/>
      <c r="QXL75" s="264"/>
      <c r="QXM75" s="264"/>
      <c r="QXN75" s="264"/>
      <c r="QXO75" s="264"/>
      <c r="QXP75" s="264"/>
      <c r="QXQ75" s="264"/>
      <c r="QXR75" s="264"/>
      <c r="QXS75" s="264"/>
      <c r="QXT75" s="264"/>
      <c r="QXU75" s="264"/>
      <c r="QXV75" s="264"/>
      <c r="QXW75" s="264"/>
      <c r="QXX75" s="264"/>
      <c r="QXY75" s="264"/>
      <c r="QXZ75" s="264"/>
      <c r="QYA75" s="264"/>
      <c r="QYB75" s="264"/>
      <c r="QYC75" s="264"/>
      <c r="QYD75" s="264"/>
      <c r="QYE75" s="264"/>
      <c r="QYF75" s="264"/>
      <c r="QYG75" s="264"/>
      <c r="QYH75" s="264"/>
      <c r="QYI75" s="264"/>
      <c r="QYJ75" s="264"/>
      <c r="QYK75" s="264"/>
      <c r="QYL75" s="264"/>
      <c r="QYM75" s="264"/>
      <c r="QYN75" s="264"/>
      <c r="QYO75" s="264"/>
      <c r="QYP75" s="264"/>
      <c r="QYQ75" s="264"/>
      <c r="QYR75" s="264"/>
      <c r="QYS75" s="264"/>
      <c r="QYT75" s="264"/>
      <c r="QYU75" s="264"/>
      <c r="QYV75" s="264"/>
      <c r="QYW75" s="264"/>
      <c r="QYX75" s="264"/>
      <c r="QYY75" s="264"/>
      <c r="QYZ75" s="264"/>
      <c r="QZA75" s="264"/>
      <c r="QZB75" s="264"/>
      <c r="QZC75" s="264"/>
      <c r="QZD75" s="264"/>
      <c r="QZE75" s="264"/>
      <c r="QZF75" s="264"/>
      <c r="QZG75" s="264"/>
      <c r="QZH75" s="264"/>
      <c r="QZI75" s="264"/>
      <c r="QZJ75" s="264"/>
      <c r="QZK75" s="264"/>
      <c r="QZL75" s="264"/>
      <c r="QZM75" s="264"/>
      <c r="QZN75" s="264"/>
      <c r="QZO75" s="264"/>
      <c r="QZP75" s="264"/>
      <c r="QZQ75" s="264"/>
      <c r="QZR75" s="264"/>
      <c r="QZS75" s="264"/>
      <c r="QZT75" s="264"/>
      <c r="QZU75" s="264"/>
      <c r="QZV75" s="264"/>
      <c r="QZW75" s="264"/>
      <c r="QZX75" s="264"/>
      <c r="QZY75" s="264"/>
      <c r="QZZ75" s="264"/>
      <c r="RAA75" s="264"/>
      <c r="RAB75" s="264"/>
      <c r="RAC75" s="264"/>
      <c r="RAD75" s="264"/>
      <c r="RAE75" s="264"/>
      <c r="RAF75" s="264"/>
      <c r="RAG75" s="264"/>
      <c r="RAH75" s="264"/>
      <c r="RAI75" s="264"/>
      <c r="RAJ75" s="264"/>
      <c r="RAK75" s="264"/>
      <c r="RAL75" s="264"/>
      <c r="RAM75" s="264"/>
      <c r="RAN75" s="264"/>
      <c r="RAO75" s="264"/>
      <c r="RAP75" s="264"/>
      <c r="RAQ75" s="264"/>
      <c r="RAR75" s="264"/>
      <c r="RAS75" s="264"/>
      <c r="RAT75" s="264"/>
      <c r="RAU75" s="264"/>
      <c r="RAV75" s="264"/>
      <c r="RAW75" s="264"/>
      <c r="RAX75" s="264"/>
      <c r="RAY75" s="264"/>
      <c r="RAZ75" s="264"/>
      <c r="RBA75" s="264"/>
      <c r="RBB75" s="264"/>
      <c r="RBC75" s="264"/>
      <c r="RBD75" s="264"/>
      <c r="RBE75" s="264"/>
      <c r="RBF75" s="264"/>
      <c r="RBG75" s="264"/>
      <c r="RBH75" s="264"/>
      <c r="RBI75" s="264"/>
      <c r="RBJ75" s="264"/>
      <c r="RBK75" s="264"/>
      <c r="RBL75" s="264"/>
      <c r="RBM75" s="264"/>
      <c r="RBN75" s="264"/>
      <c r="RBO75" s="264"/>
      <c r="RBP75" s="264"/>
      <c r="RBQ75" s="264"/>
      <c r="RBR75" s="264"/>
      <c r="RBS75" s="264"/>
      <c r="RBT75" s="264"/>
      <c r="RBU75" s="264"/>
      <c r="RBV75" s="264"/>
      <c r="RBW75" s="264"/>
      <c r="RBX75" s="264"/>
      <c r="RBY75" s="264"/>
      <c r="RBZ75" s="264"/>
      <c r="RCA75" s="264"/>
      <c r="RCB75" s="264"/>
      <c r="RCC75" s="264"/>
      <c r="RCD75" s="264"/>
      <c r="RCE75" s="264"/>
      <c r="RCF75" s="264"/>
      <c r="RCG75" s="264"/>
      <c r="RCH75" s="264"/>
      <c r="RCI75" s="264"/>
      <c r="RCJ75" s="264"/>
      <c r="RCK75" s="264"/>
      <c r="RCL75" s="264"/>
      <c r="RCM75" s="264"/>
      <c r="RCN75" s="264"/>
      <c r="RCO75" s="264"/>
      <c r="RCP75" s="264"/>
      <c r="RCQ75" s="264"/>
      <c r="RCR75" s="264"/>
      <c r="RCS75" s="264"/>
      <c r="RCT75" s="264"/>
      <c r="RCU75" s="264"/>
      <c r="RCV75" s="264"/>
      <c r="RCW75" s="264"/>
      <c r="RCX75" s="264"/>
      <c r="RCY75" s="264"/>
      <c r="RCZ75" s="264"/>
      <c r="RDA75" s="264"/>
      <c r="RDB75" s="264"/>
      <c r="RDC75" s="264"/>
      <c r="RDD75" s="264"/>
      <c r="RDE75" s="264"/>
      <c r="RDF75" s="264"/>
      <c r="RDG75" s="264"/>
      <c r="RDH75" s="264"/>
      <c r="RDI75" s="264"/>
      <c r="RDJ75" s="264"/>
      <c r="RDK75" s="264"/>
      <c r="RDL75" s="264"/>
      <c r="RDM75" s="264"/>
      <c r="RDN75" s="264"/>
      <c r="RDO75" s="264"/>
      <c r="RDP75" s="264"/>
      <c r="RDQ75" s="264"/>
      <c r="RDR75" s="264"/>
      <c r="RDS75" s="264"/>
      <c r="RDT75" s="264"/>
      <c r="RDU75" s="264"/>
      <c r="RDV75" s="264"/>
      <c r="RDW75" s="264"/>
      <c r="RDX75" s="264"/>
      <c r="RDY75" s="264"/>
      <c r="RDZ75" s="264"/>
      <c r="REA75" s="264"/>
      <c r="REB75" s="264"/>
      <c r="REC75" s="264"/>
      <c r="RED75" s="264"/>
      <c r="REE75" s="264"/>
      <c r="REF75" s="264"/>
      <c r="REG75" s="264"/>
      <c r="REH75" s="264"/>
      <c r="REI75" s="264"/>
      <c r="REJ75" s="264"/>
      <c r="REK75" s="264"/>
      <c r="REL75" s="264"/>
      <c r="REM75" s="264"/>
      <c r="REN75" s="264"/>
      <c r="REO75" s="264"/>
      <c r="REP75" s="264"/>
      <c r="REQ75" s="264"/>
      <c r="RER75" s="264"/>
      <c r="RES75" s="264"/>
      <c r="RET75" s="264"/>
      <c r="REU75" s="264"/>
      <c r="REV75" s="264"/>
      <c r="REW75" s="264"/>
      <c r="REX75" s="264"/>
      <c r="REY75" s="264"/>
      <c r="REZ75" s="264"/>
      <c r="RFA75" s="264"/>
      <c r="RFB75" s="264"/>
      <c r="RFC75" s="264"/>
      <c r="RFD75" s="264"/>
      <c r="RFE75" s="264"/>
      <c r="RFF75" s="264"/>
      <c r="RFG75" s="264"/>
      <c r="RFH75" s="264"/>
      <c r="RFI75" s="264"/>
      <c r="RFJ75" s="264"/>
      <c r="RFK75" s="264"/>
      <c r="RFL75" s="264"/>
      <c r="RFM75" s="264"/>
      <c r="RFN75" s="264"/>
      <c r="RFO75" s="264"/>
      <c r="RFP75" s="264"/>
      <c r="RFQ75" s="264"/>
      <c r="RFR75" s="264"/>
      <c r="RFS75" s="264"/>
      <c r="RFT75" s="264"/>
      <c r="RFU75" s="264"/>
      <c r="RFV75" s="264"/>
      <c r="RFW75" s="264"/>
      <c r="RFX75" s="264"/>
      <c r="RFY75" s="264"/>
      <c r="RFZ75" s="264"/>
      <c r="RGA75" s="264"/>
      <c r="RGB75" s="264"/>
      <c r="RGC75" s="264"/>
      <c r="RGD75" s="264"/>
      <c r="RGE75" s="264"/>
      <c r="RGF75" s="264"/>
      <c r="RGG75" s="264"/>
      <c r="RGH75" s="264"/>
      <c r="RGI75" s="264"/>
      <c r="RGJ75" s="264"/>
      <c r="RGK75" s="264"/>
      <c r="RGL75" s="264"/>
      <c r="RGM75" s="264"/>
      <c r="RGN75" s="264"/>
      <c r="RGO75" s="264"/>
      <c r="RGP75" s="264"/>
      <c r="RGQ75" s="264"/>
      <c r="RGR75" s="264"/>
      <c r="RGS75" s="264"/>
      <c r="RGT75" s="264"/>
      <c r="RGU75" s="264"/>
      <c r="RGV75" s="264"/>
      <c r="RGW75" s="264"/>
      <c r="RGX75" s="264"/>
      <c r="RGY75" s="264"/>
      <c r="RGZ75" s="264"/>
      <c r="RHA75" s="264"/>
      <c r="RHB75" s="264"/>
      <c r="RHC75" s="264"/>
      <c r="RHD75" s="264"/>
      <c r="RHE75" s="264"/>
      <c r="RHF75" s="264"/>
      <c r="RHG75" s="264"/>
      <c r="RHH75" s="264"/>
      <c r="RHI75" s="264"/>
      <c r="RHJ75" s="264"/>
      <c r="RHK75" s="264"/>
      <c r="RHL75" s="264"/>
      <c r="RHM75" s="264"/>
      <c r="RHN75" s="264"/>
      <c r="RHO75" s="264"/>
      <c r="RHP75" s="264"/>
      <c r="RHQ75" s="264"/>
      <c r="RHR75" s="264"/>
      <c r="RHS75" s="264"/>
      <c r="RHT75" s="264"/>
      <c r="RHU75" s="264"/>
      <c r="RHV75" s="264"/>
      <c r="RHW75" s="264"/>
      <c r="RHX75" s="264"/>
      <c r="RHY75" s="264"/>
      <c r="RHZ75" s="264"/>
      <c r="RIA75" s="264"/>
      <c r="RIB75" s="264"/>
      <c r="RIC75" s="264"/>
      <c r="RID75" s="264"/>
      <c r="RIE75" s="264"/>
      <c r="RIF75" s="264"/>
      <c r="RIG75" s="264"/>
      <c r="RIH75" s="264"/>
      <c r="RII75" s="264"/>
      <c r="RIJ75" s="264"/>
      <c r="RIK75" s="264"/>
      <c r="RIL75" s="264"/>
      <c r="RIM75" s="264"/>
      <c r="RIN75" s="264"/>
      <c r="RIO75" s="264"/>
      <c r="RIP75" s="264"/>
      <c r="RIQ75" s="264"/>
      <c r="RIR75" s="264"/>
      <c r="RIS75" s="264"/>
      <c r="RIT75" s="264"/>
      <c r="RIU75" s="264"/>
      <c r="RIV75" s="264"/>
      <c r="RIW75" s="264"/>
      <c r="RIX75" s="264"/>
      <c r="RIY75" s="264"/>
      <c r="RIZ75" s="264"/>
      <c r="RJA75" s="264"/>
      <c r="RJB75" s="264"/>
      <c r="RJC75" s="264"/>
      <c r="RJD75" s="264"/>
      <c r="RJE75" s="264"/>
      <c r="RJF75" s="264"/>
      <c r="RJG75" s="264"/>
      <c r="RJH75" s="264"/>
      <c r="RJI75" s="264"/>
      <c r="RJJ75" s="264"/>
      <c r="RJK75" s="264"/>
      <c r="RJL75" s="264"/>
      <c r="RJM75" s="264"/>
      <c r="RJN75" s="264"/>
      <c r="RJO75" s="264"/>
      <c r="RJP75" s="264"/>
      <c r="RJQ75" s="264"/>
      <c r="RJR75" s="264"/>
      <c r="RJS75" s="264"/>
      <c r="RJT75" s="264"/>
      <c r="RJU75" s="264"/>
      <c r="RJV75" s="264"/>
      <c r="RJW75" s="264"/>
      <c r="RJX75" s="264"/>
      <c r="RJY75" s="264"/>
      <c r="RJZ75" s="264"/>
      <c r="RKA75" s="264"/>
      <c r="RKB75" s="264"/>
      <c r="RKC75" s="264"/>
      <c r="RKD75" s="264"/>
      <c r="RKE75" s="264"/>
      <c r="RKF75" s="264"/>
      <c r="RKG75" s="264"/>
      <c r="RKH75" s="264"/>
      <c r="RKI75" s="264"/>
      <c r="RKJ75" s="264"/>
      <c r="RKK75" s="264"/>
      <c r="RKL75" s="264"/>
      <c r="RKM75" s="264"/>
      <c r="RKN75" s="264"/>
      <c r="RKO75" s="264"/>
      <c r="RKP75" s="264"/>
      <c r="RKQ75" s="264"/>
      <c r="RKR75" s="264"/>
      <c r="RKS75" s="264"/>
      <c r="RKT75" s="264"/>
      <c r="RKU75" s="264"/>
      <c r="RKV75" s="264"/>
      <c r="RKW75" s="264"/>
      <c r="RKX75" s="264"/>
      <c r="RKY75" s="264"/>
      <c r="RKZ75" s="264"/>
      <c r="RLA75" s="264"/>
      <c r="RLB75" s="264"/>
      <c r="RLC75" s="264"/>
      <c r="RLD75" s="264"/>
      <c r="RLE75" s="264"/>
      <c r="RLF75" s="264"/>
      <c r="RLG75" s="264"/>
      <c r="RLH75" s="264"/>
      <c r="RLI75" s="264"/>
      <c r="RLJ75" s="264"/>
      <c r="RLK75" s="264"/>
      <c r="RLL75" s="264"/>
      <c r="RLM75" s="264"/>
      <c r="RLN75" s="264"/>
      <c r="RLO75" s="264"/>
      <c r="RLP75" s="264"/>
      <c r="RLQ75" s="264"/>
      <c r="RLR75" s="264"/>
      <c r="RLS75" s="264"/>
      <c r="RLT75" s="264"/>
      <c r="RLU75" s="264"/>
      <c r="RLV75" s="264"/>
      <c r="RLW75" s="264"/>
      <c r="RLX75" s="264"/>
      <c r="RLY75" s="264"/>
      <c r="RLZ75" s="264"/>
      <c r="RMA75" s="264"/>
      <c r="RMB75" s="264"/>
      <c r="RMC75" s="264"/>
      <c r="RMD75" s="264"/>
      <c r="RME75" s="264"/>
      <c r="RMF75" s="264"/>
      <c r="RMG75" s="264"/>
      <c r="RMH75" s="264"/>
      <c r="RMI75" s="264"/>
      <c r="RMJ75" s="264"/>
      <c r="RMK75" s="264"/>
      <c r="RML75" s="264"/>
      <c r="RMM75" s="264"/>
      <c r="RMN75" s="264"/>
      <c r="RMO75" s="264"/>
      <c r="RMP75" s="264"/>
      <c r="RMQ75" s="264"/>
      <c r="RMR75" s="264"/>
      <c r="RMS75" s="264"/>
      <c r="RMT75" s="264"/>
      <c r="RMU75" s="264"/>
      <c r="RMV75" s="264"/>
      <c r="RMW75" s="264"/>
      <c r="RMX75" s="264"/>
      <c r="RMY75" s="264"/>
      <c r="RMZ75" s="264"/>
      <c r="RNA75" s="264"/>
      <c r="RNB75" s="264"/>
      <c r="RNC75" s="264"/>
      <c r="RND75" s="264"/>
      <c r="RNE75" s="264"/>
      <c r="RNF75" s="264"/>
      <c r="RNG75" s="264"/>
      <c r="RNH75" s="264"/>
      <c r="RNI75" s="264"/>
      <c r="RNJ75" s="264"/>
      <c r="RNK75" s="264"/>
      <c r="RNL75" s="264"/>
      <c r="RNM75" s="264"/>
      <c r="RNN75" s="264"/>
      <c r="RNO75" s="264"/>
      <c r="RNP75" s="264"/>
      <c r="RNQ75" s="264"/>
      <c r="RNR75" s="264"/>
      <c r="RNS75" s="264"/>
      <c r="RNT75" s="264"/>
      <c r="RNU75" s="264"/>
      <c r="RNV75" s="264"/>
      <c r="RNW75" s="264"/>
      <c r="RNX75" s="264"/>
      <c r="RNY75" s="264"/>
      <c r="RNZ75" s="264"/>
      <c r="ROA75" s="264"/>
      <c r="ROB75" s="264"/>
      <c r="ROC75" s="264"/>
      <c r="ROD75" s="264"/>
      <c r="ROE75" s="264"/>
      <c r="ROF75" s="264"/>
      <c r="ROG75" s="264"/>
      <c r="ROH75" s="264"/>
      <c r="ROI75" s="264"/>
      <c r="ROJ75" s="264"/>
      <c r="ROK75" s="264"/>
      <c r="ROL75" s="264"/>
      <c r="ROM75" s="264"/>
      <c r="RON75" s="264"/>
      <c r="ROO75" s="264"/>
      <c r="ROP75" s="264"/>
      <c r="ROQ75" s="264"/>
      <c r="ROR75" s="264"/>
      <c r="ROS75" s="264"/>
      <c r="ROT75" s="264"/>
      <c r="ROU75" s="264"/>
      <c r="ROV75" s="264"/>
      <c r="ROW75" s="264"/>
      <c r="ROX75" s="264"/>
      <c r="ROY75" s="264"/>
      <c r="ROZ75" s="264"/>
      <c r="RPA75" s="264"/>
      <c r="RPB75" s="264"/>
      <c r="RPC75" s="264"/>
      <c r="RPD75" s="264"/>
      <c r="RPE75" s="264"/>
      <c r="RPF75" s="264"/>
      <c r="RPG75" s="264"/>
      <c r="RPH75" s="264"/>
      <c r="RPI75" s="264"/>
      <c r="RPJ75" s="264"/>
      <c r="RPK75" s="264"/>
      <c r="RPL75" s="264"/>
      <c r="RPM75" s="264"/>
      <c r="RPN75" s="264"/>
      <c r="RPO75" s="264"/>
      <c r="RPP75" s="264"/>
      <c r="RPQ75" s="264"/>
      <c r="RPR75" s="264"/>
      <c r="RPS75" s="264"/>
      <c r="RPT75" s="264"/>
      <c r="RPU75" s="264"/>
      <c r="RPV75" s="264"/>
      <c r="RPW75" s="264"/>
      <c r="RPX75" s="264"/>
      <c r="RPY75" s="264"/>
      <c r="RPZ75" s="264"/>
      <c r="RQA75" s="264"/>
      <c r="RQB75" s="264"/>
      <c r="RQC75" s="264"/>
      <c r="RQD75" s="264"/>
      <c r="RQE75" s="264"/>
      <c r="RQF75" s="264"/>
      <c r="RQG75" s="264"/>
      <c r="RQH75" s="264"/>
      <c r="RQI75" s="264"/>
      <c r="RQJ75" s="264"/>
      <c r="RQK75" s="264"/>
      <c r="RQL75" s="264"/>
      <c r="RQM75" s="264"/>
      <c r="RQN75" s="264"/>
      <c r="RQO75" s="264"/>
      <c r="RQP75" s="264"/>
      <c r="RQQ75" s="264"/>
      <c r="RQR75" s="264"/>
      <c r="RQS75" s="264"/>
      <c r="RQT75" s="264"/>
      <c r="RQU75" s="264"/>
      <c r="RQV75" s="264"/>
      <c r="RQW75" s="264"/>
      <c r="RQX75" s="264"/>
      <c r="RQY75" s="264"/>
      <c r="RQZ75" s="264"/>
      <c r="RRA75" s="264"/>
      <c r="RRB75" s="264"/>
      <c r="RRC75" s="264"/>
      <c r="RRD75" s="264"/>
      <c r="RRE75" s="264"/>
      <c r="RRF75" s="264"/>
      <c r="RRG75" s="264"/>
      <c r="RRH75" s="264"/>
      <c r="RRI75" s="264"/>
      <c r="RRJ75" s="264"/>
      <c r="RRK75" s="264"/>
      <c r="RRL75" s="264"/>
      <c r="RRM75" s="264"/>
      <c r="RRN75" s="264"/>
      <c r="RRO75" s="264"/>
      <c r="RRP75" s="264"/>
      <c r="RRQ75" s="264"/>
      <c r="RRR75" s="264"/>
      <c r="RRS75" s="264"/>
      <c r="RRT75" s="264"/>
      <c r="RRU75" s="264"/>
      <c r="RRV75" s="264"/>
      <c r="RRW75" s="264"/>
      <c r="RRX75" s="264"/>
      <c r="RRY75" s="264"/>
      <c r="RRZ75" s="264"/>
      <c r="RSA75" s="264"/>
      <c r="RSB75" s="264"/>
      <c r="RSC75" s="264"/>
      <c r="RSD75" s="264"/>
      <c r="RSE75" s="264"/>
      <c r="RSF75" s="264"/>
      <c r="RSG75" s="264"/>
      <c r="RSH75" s="264"/>
      <c r="RSI75" s="264"/>
      <c r="RSJ75" s="264"/>
      <c r="RSK75" s="264"/>
      <c r="RSL75" s="264"/>
      <c r="RSM75" s="264"/>
      <c r="RSN75" s="264"/>
      <c r="RSO75" s="264"/>
      <c r="RSP75" s="264"/>
      <c r="RSQ75" s="264"/>
      <c r="RSR75" s="264"/>
      <c r="RSS75" s="264"/>
      <c r="RST75" s="264"/>
      <c r="RSU75" s="264"/>
      <c r="RSV75" s="264"/>
      <c r="RSW75" s="264"/>
      <c r="RSX75" s="264"/>
      <c r="RSY75" s="264"/>
      <c r="RSZ75" s="264"/>
      <c r="RTA75" s="264"/>
      <c r="RTB75" s="264"/>
      <c r="RTC75" s="264"/>
      <c r="RTD75" s="264"/>
      <c r="RTE75" s="264"/>
      <c r="RTF75" s="264"/>
      <c r="RTG75" s="264"/>
      <c r="RTH75" s="264"/>
      <c r="RTI75" s="264"/>
      <c r="RTJ75" s="264"/>
      <c r="RTK75" s="264"/>
      <c r="RTL75" s="264"/>
      <c r="RTM75" s="264"/>
      <c r="RTN75" s="264"/>
      <c r="RTO75" s="264"/>
      <c r="RTP75" s="264"/>
      <c r="RTQ75" s="264"/>
      <c r="RTR75" s="264"/>
      <c r="RTS75" s="264"/>
      <c r="RTT75" s="264"/>
      <c r="RTU75" s="264"/>
      <c r="RTV75" s="264"/>
      <c r="RTW75" s="264"/>
      <c r="RTX75" s="264"/>
      <c r="RTY75" s="264"/>
      <c r="RTZ75" s="264"/>
      <c r="RUA75" s="264"/>
      <c r="RUB75" s="264"/>
      <c r="RUC75" s="264"/>
      <c r="RUD75" s="264"/>
      <c r="RUE75" s="264"/>
      <c r="RUF75" s="264"/>
      <c r="RUG75" s="264"/>
      <c r="RUH75" s="264"/>
      <c r="RUI75" s="264"/>
      <c r="RUJ75" s="264"/>
      <c r="RUK75" s="264"/>
      <c r="RUL75" s="264"/>
      <c r="RUM75" s="264"/>
      <c r="RUN75" s="264"/>
      <c r="RUO75" s="264"/>
      <c r="RUP75" s="264"/>
      <c r="RUQ75" s="264"/>
      <c r="RUR75" s="264"/>
      <c r="RUS75" s="264"/>
      <c r="RUT75" s="264"/>
      <c r="RUU75" s="264"/>
      <c r="RUV75" s="264"/>
      <c r="RUW75" s="264"/>
      <c r="RUX75" s="264"/>
      <c r="RUY75" s="264"/>
      <c r="RUZ75" s="264"/>
      <c r="RVA75" s="264"/>
      <c r="RVB75" s="264"/>
      <c r="RVC75" s="264"/>
      <c r="RVD75" s="264"/>
      <c r="RVE75" s="264"/>
      <c r="RVF75" s="264"/>
      <c r="RVG75" s="264"/>
      <c r="RVH75" s="264"/>
      <c r="RVI75" s="264"/>
      <c r="RVJ75" s="264"/>
      <c r="RVK75" s="264"/>
      <c r="RVL75" s="264"/>
      <c r="RVM75" s="264"/>
      <c r="RVN75" s="264"/>
      <c r="RVO75" s="264"/>
      <c r="RVP75" s="264"/>
      <c r="RVQ75" s="264"/>
      <c r="RVR75" s="264"/>
      <c r="RVS75" s="264"/>
      <c r="RVT75" s="264"/>
      <c r="RVU75" s="264"/>
      <c r="RVV75" s="264"/>
      <c r="RVW75" s="264"/>
      <c r="RVX75" s="264"/>
      <c r="RVY75" s="264"/>
      <c r="RVZ75" s="264"/>
      <c r="RWA75" s="264"/>
      <c r="RWB75" s="264"/>
      <c r="RWC75" s="264"/>
      <c r="RWD75" s="264"/>
      <c r="RWE75" s="264"/>
      <c r="RWF75" s="264"/>
      <c r="RWG75" s="264"/>
      <c r="RWH75" s="264"/>
      <c r="RWI75" s="264"/>
      <c r="RWJ75" s="264"/>
      <c r="RWK75" s="264"/>
      <c r="RWL75" s="264"/>
      <c r="RWM75" s="264"/>
      <c r="RWN75" s="264"/>
      <c r="RWO75" s="264"/>
      <c r="RWP75" s="264"/>
      <c r="RWQ75" s="264"/>
      <c r="RWR75" s="264"/>
      <c r="RWS75" s="264"/>
      <c r="RWT75" s="264"/>
      <c r="RWU75" s="264"/>
      <c r="RWV75" s="264"/>
      <c r="RWW75" s="264"/>
      <c r="RWX75" s="264"/>
      <c r="RWY75" s="264"/>
      <c r="RWZ75" s="264"/>
      <c r="RXA75" s="264"/>
      <c r="RXB75" s="264"/>
      <c r="RXC75" s="264"/>
      <c r="RXD75" s="264"/>
      <c r="RXE75" s="264"/>
      <c r="RXF75" s="264"/>
      <c r="RXG75" s="264"/>
      <c r="RXH75" s="264"/>
      <c r="RXI75" s="264"/>
      <c r="RXJ75" s="264"/>
      <c r="RXK75" s="264"/>
      <c r="RXL75" s="264"/>
      <c r="RXM75" s="264"/>
      <c r="RXN75" s="264"/>
      <c r="RXO75" s="264"/>
      <c r="RXP75" s="264"/>
      <c r="RXQ75" s="264"/>
      <c r="RXR75" s="264"/>
      <c r="RXS75" s="264"/>
      <c r="RXT75" s="264"/>
      <c r="RXU75" s="264"/>
      <c r="RXV75" s="264"/>
      <c r="RXW75" s="264"/>
      <c r="RXX75" s="264"/>
      <c r="RXY75" s="264"/>
      <c r="RXZ75" s="264"/>
      <c r="RYA75" s="264"/>
      <c r="RYB75" s="264"/>
      <c r="RYC75" s="264"/>
      <c r="RYD75" s="264"/>
      <c r="RYE75" s="264"/>
      <c r="RYF75" s="264"/>
      <c r="RYG75" s="264"/>
      <c r="RYH75" s="264"/>
      <c r="RYI75" s="264"/>
      <c r="RYJ75" s="264"/>
      <c r="RYK75" s="264"/>
      <c r="RYL75" s="264"/>
      <c r="RYM75" s="264"/>
      <c r="RYN75" s="264"/>
      <c r="RYO75" s="264"/>
      <c r="RYP75" s="264"/>
      <c r="RYQ75" s="264"/>
      <c r="RYR75" s="264"/>
      <c r="RYS75" s="264"/>
      <c r="RYT75" s="264"/>
      <c r="RYU75" s="264"/>
      <c r="RYV75" s="264"/>
      <c r="RYW75" s="264"/>
      <c r="RYX75" s="264"/>
      <c r="RYY75" s="264"/>
      <c r="RYZ75" s="264"/>
      <c r="RZA75" s="264"/>
      <c r="RZB75" s="264"/>
      <c r="RZC75" s="264"/>
      <c r="RZD75" s="264"/>
      <c r="RZE75" s="264"/>
      <c r="RZF75" s="264"/>
      <c r="RZG75" s="264"/>
      <c r="RZH75" s="264"/>
      <c r="RZI75" s="264"/>
      <c r="RZJ75" s="264"/>
      <c r="RZK75" s="264"/>
      <c r="RZL75" s="264"/>
      <c r="RZM75" s="264"/>
      <c r="RZN75" s="264"/>
      <c r="RZO75" s="264"/>
      <c r="RZP75" s="264"/>
      <c r="RZQ75" s="264"/>
      <c r="RZR75" s="264"/>
      <c r="RZS75" s="264"/>
      <c r="RZT75" s="264"/>
      <c r="RZU75" s="264"/>
      <c r="RZV75" s="264"/>
      <c r="RZW75" s="264"/>
      <c r="RZX75" s="264"/>
      <c r="RZY75" s="264"/>
      <c r="RZZ75" s="264"/>
      <c r="SAA75" s="264"/>
      <c r="SAB75" s="264"/>
      <c r="SAC75" s="264"/>
      <c r="SAD75" s="264"/>
      <c r="SAE75" s="264"/>
      <c r="SAF75" s="264"/>
      <c r="SAG75" s="264"/>
      <c r="SAH75" s="264"/>
      <c r="SAI75" s="264"/>
      <c r="SAJ75" s="264"/>
      <c r="SAK75" s="264"/>
      <c r="SAL75" s="264"/>
      <c r="SAM75" s="264"/>
      <c r="SAN75" s="264"/>
      <c r="SAO75" s="264"/>
      <c r="SAP75" s="264"/>
      <c r="SAQ75" s="264"/>
      <c r="SAR75" s="264"/>
      <c r="SAS75" s="264"/>
      <c r="SAT75" s="264"/>
      <c r="SAU75" s="264"/>
      <c r="SAV75" s="264"/>
      <c r="SAW75" s="264"/>
      <c r="SAX75" s="264"/>
      <c r="SAY75" s="264"/>
      <c r="SAZ75" s="264"/>
      <c r="SBA75" s="264"/>
      <c r="SBB75" s="264"/>
      <c r="SBC75" s="264"/>
      <c r="SBD75" s="264"/>
      <c r="SBE75" s="264"/>
      <c r="SBF75" s="264"/>
      <c r="SBG75" s="264"/>
      <c r="SBH75" s="264"/>
      <c r="SBI75" s="264"/>
      <c r="SBJ75" s="264"/>
      <c r="SBK75" s="264"/>
      <c r="SBL75" s="264"/>
      <c r="SBM75" s="264"/>
      <c r="SBN75" s="264"/>
      <c r="SBO75" s="264"/>
      <c r="SBP75" s="264"/>
      <c r="SBQ75" s="264"/>
      <c r="SBR75" s="264"/>
      <c r="SBS75" s="264"/>
      <c r="SBT75" s="264"/>
      <c r="SBU75" s="264"/>
      <c r="SBV75" s="264"/>
      <c r="SBW75" s="264"/>
      <c r="SBX75" s="264"/>
      <c r="SBY75" s="264"/>
      <c r="SBZ75" s="264"/>
      <c r="SCA75" s="264"/>
      <c r="SCB75" s="264"/>
      <c r="SCC75" s="264"/>
      <c r="SCD75" s="264"/>
      <c r="SCE75" s="264"/>
      <c r="SCF75" s="264"/>
      <c r="SCG75" s="264"/>
      <c r="SCH75" s="264"/>
      <c r="SCI75" s="264"/>
      <c r="SCJ75" s="264"/>
      <c r="SCK75" s="264"/>
      <c r="SCL75" s="264"/>
      <c r="SCM75" s="264"/>
      <c r="SCN75" s="264"/>
      <c r="SCO75" s="264"/>
      <c r="SCP75" s="264"/>
      <c r="SCQ75" s="264"/>
      <c r="SCR75" s="264"/>
      <c r="SCS75" s="264"/>
      <c r="SCT75" s="264"/>
      <c r="SCU75" s="264"/>
      <c r="SCV75" s="264"/>
      <c r="SCW75" s="264"/>
      <c r="SCX75" s="264"/>
      <c r="SCY75" s="264"/>
      <c r="SCZ75" s="264"/>
      <c r="SDA75" s="264"/>
      <c r="SDB75" s="264"/>
      <c r="SDC75" s="264"/>
      <c r="SDD75" s="264"/>
      <c r="SDE75" s="264"/>
      <c r="SDF75" s="264"/>
      <c r="SDG75" s="264"/>
      <c r="SDH75" s="264"/>
      <c r="SDI75" s="264"/>
      <c r="SDJ75" s="264"/>
      <c r="SDK75" s="264"/>
      <c r="SDL75" s="264"/>
      <c r="SDM75" s="264"/>
      <c r="SDN75" s="264"/>
      <c r="SDO75" s="264"/>
      <c r="SDP75" s="264"/>
      <c r="SDQ75" s="264"/>
      <c r="SDR75" s="264"/>
      <c r="SDS75" s="264"/>
      <c r="SDT75" s="264"/>
      <c r="SDU75" s="264"/>
      <c r="SDV75" s="264"/>
      <c r="SDW75" s="264"/>
      <c r="SDX75" s="264"/>
      <c r="SDY75" s="264"/>
      <c r="SDZ75" s="264"/>
      <c r="SEA75" s="264"/>
      <c r="SEB75" s="264"/>
      <c r="SEC75" s="264"/>
      <c r="SED75" s="264"/>
      <c r="SEE75" s="264"/>
      <c r="SEF75" s="264"/>
      <c r="SEG75" s="264"/>
      <c r="SEH75" s="264"/>
      <c r="SEI75" s="264"/>
      <c r="SEJ75" s="264"/>
      <c r="SEK75" s="264"/>
      <c r="SEL75" s="264"/>
      <c r="SEM75" s="264"/>
      <c r="SEN75" s="264"/>
      <c r="SEO75" s="264"/>
      <c r="SEP75" s="264"/>
      <c r="SEQ75" s="264"/>
      <c r="SER75" s="264"/>
      <c r="SES75" s="264"/>
      <c r="SET75" s="264"/>
      <c r="SEU75" s="264"/>
      <c r="SEV75" s="264"/>
      <c r="SEW75" s="264"/>
      <c r="SEX75" s="264"/>
      <c r="SEY75" s="264"/>
      <c r="SEZ75" s="264"/>
      <c r="SFA75" s="264"/>
      <c r="SFB75" s="264"/>
      <c r="SFC75" s="264"/>
      <c r="SFD75" s="264"/>
      <c r="SFE75" s="264"/>
      <c r="SFF75" s="264"/>
      <c r="SFG75" s="264"/>
      <c r="SFH75" s="264"/>
      <c r="SFI75" s="264"/>
      <c r="SFJ75" s="264"/>
      <c r="SFK75" s="264"/>
      <c r="SFL75" s="264"/>
      <c r="SFM75" s="264"/>
      <c r="SFN75" s="264"/>
      <c r="SFO75" s="264"/>
      <c r="SFP75" s="264"/>
      <c r="SFQ75" s="264"/>
      <c r="SFR75" s="264"/>
      <c r="SFS75" s="264"/>
      <c r="SFT75" s="264"/>
      <c r="SFU75" s="264"/>
      <c r="SFV75" s="264"/>
      <c r="SFW75" s="264"/>
      <c r="SFX75" s="264"/>
      <c r="SFY75" s="264"/>
      <c r="SFZ75" s="264"/>
      <c r="SGA75" s="264"/>
      <c r="SGB75" s="264"/>
      <c r="SGC75" s="264"/>
      <c r="SGD75" s="264"/>
      <c r="SGE75" s="264"/>
      <c r="SGF75" s="264"/>
      <c r="SGG75" s="264"/>
      <c r="SGH75" s="264"/>
      <c r="SGI75" s="264"/>
      <c r="SGJ75" s="264"/>
      <c r="SGK75" s="264"/>
      <c r="SGL75" s="264"/>
      <c r="SGM75" s="264"/>
      <c r="SGN75" s="264"/>
      <c r="SGO75" s="264"/>
      <c r="SGP75" s="264"/>
      <c r="SGQ75" s="264"/>
      <c r="SGR75" s="264"/>
      <c r="SGS75" s="264"/>
      <c r="SGT75" s="264"/>
      <c r="SGU75" s="264"/>
      <c r="SGV75" s="264"/>
      <c r="SGW75" s="264"/>
      <c r="SGX75" s="264"/>
      <c r="SGY75" s="264"/>
      <c r="SGZ75" s="264"/>
      <c r="SHA75" s="264"/>
      <c r="SHB75" s="264"/>
      <c r="SHC75" s="264"/>
      <c r="SHD75" s="264"/>
      <c r="SHE75" s="264"/>
      <c r="SHF75" s="264"/>
      <c r="SHG75" s="264"/>
      <c r="SHH75" s="264"/>
      <c r="SHI75" s="264"/>
      <c r="SHJ75" s="264"/>
      <c r="SHK75" s="264"/>
      <c r="SHL75" s="264"/>
      <c r="SHM75" s="264"/>
      <c r="SHN75" s="264"/>
      <c r="SHO75" s="264"/>
      <c r="SHP75" s="264"/>
      <c r="SHQ75" s="264"/>
      <c r="SHR75" s="264"/>
      <c r="SHS75" s="264"/>
      <c r="SHT75" s="264"/>
      <c r="SHU75" s="264"/>
      <c r="SHV75" s="264"/>
      <c r="SHW75" s="264"/>
      <c r="SHX75" s="264"/>
      <c r="SHY75" s="264"/>
      <c r="SHZ75" s="264"/>
      <c r="SIA75" s="264"/>
      <c r="SIB75" s="264"/>
      <c r="SIC75" s="264"/>
      <c r="SID75" s="264"/>
      <c r="SIE75" s="264"/>
      <c r="SIF75" s="264"/>
      <c r="SIG75" s="264"/>
      <c r="SIH75" s="264"/>
      <c r="SII75" s="264"/>
      <c r="SIJ75" s="264"/>
      <c r="SIK75" s="264"/>
      <c r="SIL75" s="264"/>
      <c r="SIM75" s="264"/>
      <c r="SIN75" s="264"/>
      <c r="SIO75" s="264"/>
      <c r="SIP75" s="264"/>
      <c r="SIQ75" s="264"/>
      <c r="SIR75" s="264"/>
      <c r="SIS75" s="264"/>
      <c r="SIT75" s="264"/>
      <c r="SIU75" s="264"/>
      <c r="SIV75" s="264"/>
      <c r="SIW75" s="264"/>
      <c r="SIX75" s="264"/>
      <c r="SIY75" s="264"/>
      <c r="SIZ75" s="264"/>
      <c r="SJA75" s="264"/>
      <c r="SJB75" s="264"/>
      <c r="SJC75" s="264"/>
      <c r="SJD75" s="264"/>
      <c r="SJE75" s="264"/>
      <c r="SJF75" s="264"/>
      <c r="SJG75" s="264"/>
      <c r="SJH75" s="264"/>
      <c r="SJI75" s="264"/>
      <c r="SJJ75" s="264"/>
      <c r="SJK75" s="264"/>
      <c r="SJL75" s="264"/>
      <c r="SJM75" s="264"/>
      <c r="SJN75" s="264"/>
      <c r="SJO75" s="264"/>
      <c r="SJP75" s="264"/>
      <c r="SJQ75" s="264"/>
      <c r="SJR75" s="264"/>
      <c r="SJS75" s="264"/>
      <c r="SJT75" s="264"/>
      <c r="SJU75" s="264"/>
      <c r="SJV75" s="264"/>
      <c r="SJW75" s="264"/>
      <c r="SJX75" s="264"/>
      <c r="SJY75" s="264"/>
      <c r="SJZ75" s="264"/>
      <c r="SKA75" s="264"/>
      <c r="SKB75" s="264"/>
      <c r="SKC75" s="264"/>
      <c r="SKD75" s="264"/>
      <c r="SKE75" s="264"/>
      <c r="SKF75" s="264"/>
      <c r="SKG75" s="264"/>
      <c r="SKH75" s="264"/>
      <c r="SKI75" s="264"/>
      <c r="SKJ75" s="264"/>
      <c r="SKK75" s="264"/>
      <c r="SKL75" s="264"/>
      <c r="SKM75" s="264"/>
      <c r="SKN75" s="264"/>
      <c r="SKO75" s="264"/>
      <c r="SKP75" s="264"/>
      <c r="SKQ75" s="264"/>
      <c r="SKR75" s="264"/>
      <c r="SKS75" s="264"/>
      <c r="SKT75" s="264"/>
      <c r="SKU75" s="264"/>
      <c r="SKV75" s="264"/>
      <c r="SKW75" s="264"/>
      <c r="SKX75" s="264"/>
      <c r="SKY75" s="264"/>
      <c r="SKZ75" s="264"/>
      <c r="SLA75" s="264"/>
      <c r="SLB75" s="264"/>
      <c r="SLC75" s="264"/>
      <c r="SLD75" s="264"/>
      <c r="SLE75" s="264"/>
      <c r="SLF75" s="264"/>
      <c r="SLG75" s="264"/>
      <c r="SLH75" s="264"/>
      <c r="SLI75" s="264"/>
      <c r="SLJ75" s="264"/>
      <c r="SLK75" s="264"/>
      <c r="SLL75" s="264"/>
      <c r="SLM75" s="264"/>
      <c r="SLN75" s="264"/>
      <c r="SLO75" s="264"/>
      <c r="SLP75" s="264"/>
      <c r="SLQ75" s="264"/>
      <c r="SLR75" s="264"/>
      <c r="SLS75" s="264"/>
      <c r="SLT75" s="264"/>
      <c r="SLU75" s="264"/>
      <c r="SLV75" s="264"/>
      <c r="SLW75" s="264"/>
      <c r="SLX75" s="264"/>
      <c r="SLY75" s="264"/>
      <c r="SLZ75" s="264"/>
      <c r="SMA75" s="264"/>
      <c r="SMB75" s="264"/>
      <c r="SMC75" s="264"/>
      <c r="SMD75" s="264"/>
      <c r="SME75" s="264"/>
      <c r="SMF75" s="264"/>
      <c r="SMG75" s="264"/>
      <c r="SMH75" s="264"/>
      <c r="SMI75" s="264"/>
      <c r="SMJ75" s="264"/>
      <c r="SMK75" s="264"/>
      <c r="SML75" s="264"/>
      <c r="SMM75" s="264"/>
      <c r="SMN75" s="264"/>
      <c r="SMO75" s="264"/>
      <c r="SMP75" s="264"/>
      <c r="SMQ75" s="264"/>
      <c r="SMR75" s="264"/>
      <c r="SMS75" s="264"/>
      <c r="SMT75" s="264"/>
      <c r="SMU75" s="264"/>
      <c r="SMV75" s="264"/>
      <c r="SMW75" s="264"/>
      <c r="SMX75" s="264"/>
      <c r="SMY75" s="264"/>
      <c r="SMZ75" s="264"/>
      <c r="SNA75" s="264"/>
      <c r="SNB75" s="264"/>
      <c r="SNC75" s="264"/>
      <c r="SND75" s="264"/>
      <c r="SNE75" s="264"/>
      <c r="SNF75" s="264"/>
      <c r="SNG75" s="264"/>
      <c r="SNH75" s="264"/>
      <c r="SNI75" s="264"/>
      <c r="SNJ75" s="264"/>
      <c r="SNK75" s="264"/>
      <c r="SNL75" s="264"/>
      <c r="SNM75" s="264"/>
      <c r="SNN75" s="264"/>
      <c r="SNO75" s="264"/>
      <c r="SNP75" s="264"/>
      <c r="SNQ75" s="264"/>
      <c r="SNR75" s="264"/>
      <c r="SNS75" s="264"/>
      <c r="SNT75" s="264"/>
      <c r="SNU75" s="264"/>
      <c r="SNV75" s="264"/>
      <c r="SNW75" s="264"/>
      <c r="SNX75" s="264"/>
      <c r="SNY75" s="264"/>
      <c r="SNZ75" s="264"/>
      <c r="SOA75" s="264"/>
      <c r="SOB75" s="264"/>
      <c r="SOC75" s="264"/>
      <c r="SOD75" s="264"/>
      <c r="SOE75" s="264"/>
      <c r="SOF75" s="264"/>
      <c r="SOG75" s="264"/>
      <c r="SOH75" s="264"/>
      <c r="SOI75" s="264"/>
      <c r="SOJ75" s="264"/>
      <c r="SOK75" s="264"/>
      <c r="SOL75" s="264"/>
      <c r="SOM75" s="264"/>
      <c r="SON75" s="264"/>
      <c r="SOO75" s="264"/>
      <c r="SOP75" s="264"/>
      <c r="SOQ75" s="264"/>
      <c r="SOR75" s="264"/>
      <c r="SOS75" s="264"/>
      <c r="SOT75" s="264"/>
      <c r="SOU75" s="264"/>
      <c r="SOV75" s="264"/>
      <c r="SOW75" s="264"/>
      <c r="SOX75" s="264"/>
      <c r="SOY75" s="264"/>
      <c r="SOZ75" s="264"/>
      <c r="SPA75" s="264"/>
      <c r="SPB75" s="264"/>
      <c r="SPC75" s="264"/>
      <c r="SPD75" s="264"/>
      <c r="SPE75" s="264"/>
      <c r="SPF75" s="264"/>
      <c r="SPG75" s="264"/>
      <c r="SPH75" s="264"/>
      <c r="SPI75" s="264"/>
      <c r="SPJ75" s="264"/>
      <c r="SPK75" s="264"/>
      <c r="SPL75" s="264"/>
      <c r="SPM75" s="264"/>
      <c r="SPN75" s="264"/>
      <c r="SPO75" s="264"/>
      <c r="SPP75" s="264"/>
      <c r="SPQ75" s="264"/>
      <c r="SPR75" s="264"/>
      <c r="SPS75" s="264"/>
      <c r="SPT75" s="264"/>
      <c r="SPU75" s="264"/>
      <c r="SPV75" s="264"/>
      <c r="SPW75" s="264"/>
      <c r="SPX75" s="264"/>
      <c r="SPY75" s="264"/>
      <c r="SPZ75" s="264"/>
      <c r="SQA75" s="264"/>
      <c r="SQB75" s="264"/>
      <c r="SQC75" s="264"/>
      <c r="SQD75" s="264"/>
      <c r="SQE75" s="264"/>
      <c r="SQF75" s="264"/>
      <c r="SQG75" s="264"/>
      <c r="SQH75" s="264"/>
      <c r="SQI75" s="264"/>
      <c r="SQJ75" s="264"/>
      <c r="SQK75" s="264"/>
      <c r="SQL75" s="264"/>
      <c r="SQM75" s="264"/>
      <c r="SQN75" s="264"/>
      <c r="SQO75" s="264"/>
      <c r="SQP75" s="264"/>
      <c r="SQQ75" s="264"/>
      <c r="SQR75" s="264"/>
      <c r="SQS75" s="264"/>
      <c r="SQT75" s="264"/>
      <c r="SQU75" s="264"/>
      <c r="SQV75" s="264"/>
      <c r="SQW75" s="264"/>
      <c r="SQX75" s="264"/>
      <c r="SQY75" s="264"/>
      <c r="SQZ75" s="264"/>
      <c r="SRA75" s="264"/>
      <c r="SRB75" s="264"/>
      <c r="SRC75" s="264"/>
      <c r="SRD75" s="264"/>
      <c r="SRE75" s="264"/>
      <c r="SRF75" s="264"/>
      <c r="SRG75" s="264"/>
      <c r="SRH75" s="264"/>
      <c r="SRI75" s="264"/>
      <c r="SRJ75" s="264"/>
      <c r="SRK75" s="264"/>
      <c r="SRL75" s="264"/>
      <c r="SRM75" s="264"/>
      <c r="SRN75" s="264"/>
      <c r="SRO75" s="264"/>
      <c r="SRP75" s="264"/>
      <c r="SRQ75" s="264"/>
      <c r="SRR75" s="264"/>
      <c r="SRS75" s="264"/>
      <c r="SRT75" s="264"/>
      <c r="SRU75" s="264"/>
      <c r="SRV75" s="264"/>
      <c r="SRW75" s="264"/>
      <c r="SRX75" s="264"/>
      <c r="SRY75" s="264"/>
      <c r="SRZ75" s="264"/>
      <c r="SSA75" s="264"/>
      <c r="SSB75" s="264"/>
      <c r="SSC75" s="264"/>
      <c r="SSD75" s="264"/>
      <c r="SSE75" s="264"/>
      <c r="SSF75" s="264"/>
      <c r="SSG75" s="264"/>
      <c r="SSH75" s="264"/>
      <c r="SSI75" s="264"/>
      <c r="SSJ75" s="264"/>
      <c r="SSK75" s="264"/>
      <c r="SSL75" s="264"/>
      <c r="SSM75" s="264"/>
      <c r="SSN75" s="264"/>
      <c r="SSO75" s="264"/>
      <c r="SSP75" s="264"/>
      <c r="SSQ75" s="264"/>
      <c r="SSR75" s="264"/>
      <c r="SSS75" s="264"/>
      <c r="SST75" s="264"/>
      <c r="SSU75" s="264"/>
      <c r="SSV75" s="264"/>
      <c r="SSW75" s="264"/>
      <c r="SSX75" s="264"/>
      <c r="SSY75" s="264"/>
      <c r="SSZ75" s="264"/>
      <c r="STA75" s="264"/>
      <c r="STB75" s="264"/>
      <c r="STC75" s="264"/>
      <c r="STD75" s="264"/>
      <c r="STE75" s="264"/>
      <c r="STF75" s="264"/>
      <c r="STG75" s="264"/>
      <c r="STH75" s="264"/>
      <c r="STI75" s="264"/>
      <c r="STJ75" s="264"/>
      <c r="STK75" s="264"/>
      <c r="STL75" s="264"/>
      <c r="STM75" s="264"/>
      <c r="STN75" s="264"/>
      <c r="STO75" s="264"/>
      <c r="STP75" s="264"/>
      <c r="STQ75" s="264"/>
      <c r="STR75" s="264"/>
      <c r="STS75" s="264"/>
      <c r="STT75" s="264"/>
      <c r="STU75" s="264"/>
      <c r="STV75" s="264"/>
      <c r="STW75" s="264"/>
      <c r="STX75" s="264"/>
      <c r="STY75" s="264"/>
      <c r="STZ75" s="264"/>
      <c r="SUA75" s="264"/>
      <c r="SUB75" s="264"/>
      <c r="SUC75" s="264"/>
      <c r="SUD75" s="264"/>
      <c r="SUE75" s="264"/>
      <c r="SUF75" s="264"/>
      <c r="SUG75" s="264"/>
      <c r="SUH75" s="264"/>
      <c r="SUI75" s="264"/>
      <c r="SUJ75" s="264"/>
      <c r="SUK75" s="264"/>
      <c r="SUL75" s="264"/>
      <c r="SUM75" s="264"/>
      <c r="SUN75" s="264"/>
      <c r="SUO75" s="264"/>
      <c r="SUP75" s="264"/>
      <c r="SUQ75" s="264"/>
      <c r="SUR75" s="264"/>
      <c r="SUS75" s="264"/>
      <c r="SUT75" s="264"/>
      <c r="SUU75" s="264"/>
      <c r="SUV75" s="264"/>
      <c r="SUW75" s="264"/>
      <c r="SUX75" s="264"/>
      <c r="SUY75" s="264"/>
      <c r="SUZ75" s="264"/>
      <c r="SVA75" s="264"/>
      <c r="SVB75" s="264"/>
      <c r="SVC75" s="264"/>
      <c r="SVD75" s="264"/>
      <c r="SVE75" s="264"/>
      <c r="SVF75" s="264"/>
      <c r="SVG75" s="264"/>
      <c r="SVH75" s="264"/>
      <c r="SVI75" s="264"/>
      <c r="SVJ75" s="264"/>
      <c r="SVK75" s="264"/>
      <c r="SVL75" s="264"/>
      <c r="SVM75" s="264"/>
      <c r="SVN75" s="264"/>
      <c r="SVO75" s="264"/>
      <c r="SVP75" s="264"/>
      <c r="SVQ75" s="264"/>
      <c r="SVR75" s="264"/>
      <c r="SVS75" s="264"/>
      <c r="SVT75" s="264"/>
      <c r="SVU75" s="264"/>
      <c r="SVV75" s="264"/>
      <c r="SVW75" s="264"/>
      <c r="SVX75" s="264"/>
      <c r="SVY75" s="264"/>
      <c r="SVZ75" s="264"/>
      <c r="SWA75" s="264"/>
      <c r="SWB75" s="264"/>
      <c r="SWC75" s="264"/>
      <c r="SWD75" s="264"/>
      <c r="SWE75" s="264"/>
      <c r="SWF75" s="264"/>
      <c r="SWG75" s="264"/>
      <c r="SWH75" s="264"/>
      <c r="SWI75" s="264"/>
      <c r="SWJ75" s="264"/>
      <c r="SWK75" s="264"/>
      <c r="SWL75" s="264"/>
      <c r="SWM75" s="264"/>
      <c r="SWN75" s="264"/>
      <c r="SWO75" s="264"/>
      <c r="SWP75" s="264"/>
      <c r="SWQ75" s="264"/>
      <c r="SWR75" s="264"/>
      <c r="SWS75" s="264"/>
      <c r="SWT75" s="264"/>
      <c r="SWU75" s="264"/>
      <c r="SWV75" s="264"/>
      <c r="SWW75" s="264"/>
      <c r="SWX75" s="264"/>
      <c r="SWY75" s="264"/>
      <c r="SWZ75" s="264"/>
      <c r="SXA75" s="264"/>
      <c r="SXB75" s="264"/>
      <c r="SXC75" s="264"/>
      <c r="SXD75" s="264"/>
      <c r="SXE75" s="264"/>
      <c r="SXF75" s="264"/>
      <c r="SXG75" s="264"/>
      <c r="SXH75" s="264"/>
      <c r="SXI75" s="264"/>
      <c r="SXJ75" s="264"/>
      <c r="SXK75" s="264"/>
      <c r="SXL75" s="264"/>
      <c r="SXM75" s="264"/>
      <c r="SXN75" s="264"/>
      <c r="SXO75" s="264"/>
      <c r="SXP75" s="264"/>
      <c r="SXQ75" s="264"/>
      <c r="SXR75" s="264"/>
      <c r="SXS75" s="264"/>
      <c r="SXT75" s="264"/>
      <c r="SXU75" s="264"/>
      <c r="SXV75" s="264"/>
      <c r="SXW75" s="264"/>
      <c r="SXX75" s="264"/>
      <c r="SXY75" s="264"/>
      <c r="SXZ75" s="264"/>
      <c r="SYA75" s="264"/>
      <c r="SYB75" s="264"/>
      <c r="SYC75" s="264"/>
      <c r="SYD75" s="264"/>
      <c r="SYE75" s="264"/>
      <c r="SYF75" s="264"/>
      <c r="SYG75" s="264"/>
      <c r="SYH75" s="264"/>
      <c r="SYI75" s="264"/>
      <c r="SYJ75" s="264"/>
      <c r="SYK75" s="264"/>
      <c r="SYL75" s="264"/>
      <c r="SYM75" s="264"/>
      <c r="SYN75" s="264"/>
      <c r="SYO75" s="264"/>
      <c r="SYP75" s="264"/>
      <c r="SYQ75" s="264"/>
      <c r="SYR75" s="264"/>
      <c r="SYS75" s="264"/>
      <c r="SYT75" s="264"/>
      <c r="SYU75" s="264"/>
      <c r="SYV75" s="264"/>
      <c r="SYW75" s="264"/>
      <c r="SYX75" s="264"/>
      <c r="SYY75" s="264"/>
      <c r="SYZ75" s="264"/>
      <c r="SZA75" s="264"/>
      <c r="SZB75" s="264"/>
      <c r="SZC75" s="264"/>
      <c r="SZD75" s="264"/>
      <c r="SZE75" s="264"/>
      <c r="SZF75" s="264"/>
      <c r="SZG75" s="264"/>
      <c r="SZH75" s="264"/>
      <c r="SZI75" s="264"/>
      <c r="SZJ75" s="264"/>
      <c r="SZK75" s="264"/>
      <c r="SZL75" s="264"/>
      <c r="SZM75" s="264"/>
      <c r="SZN75" s="264"/>
      <c r="SZO75" s="264"/>
      <c r="SZP75" s="264"/>
      <c r="SZQ75" s="264"/>
      <c r="SZR75" s="264"/>
      <c r="SZS75" s="264"/>
      <c r="SZT75" s="264"/>
      <c r="SZU75" s="264"/>
      <c r="SZV75" s="264"/>
      <c r="SZW75" s="264"/>
      <c r="SZX75" s="264"/>
      <c r="SZY75" s="264"/>
      <c r="SZZ75" s="264"/>
      <c r="TAA75" s="264"/>
      <c r="TAB75" s="264"/>
      <c r="TAC75" s="264"/>
      <c r="TAD75" s="264"/>
      <c r="TAE75" s="264"/>
      <c r="TAF75" s="264"/>
      <c r="TAG75" s="264"/>
      <c r="TAH75" s="264"/>
      <c r="TAI75" s="264"/>
      <c r="TAJ75" s="264"/>
      <c r="TAK75" s="264"/>
      <c r="TAL75" s="264"/>
      <c r="TAM75" s="264"/>
      <c r="TAN75" s="264"/>
      <c r="TAO75" s="264"/>
      <c r="TAP75" s="264"/>
      <c r="TAQ75" s="264"/>
      <c r="TAR75" s="264"/>
      <c r="TAS75" s="264"/>
      <c r="TAT75" s="264"/>
      <c r="TAU75" s="264"/>
      <c r="TAV75" s="264"/>
      <c r="TAW75" s="264"/>
      <c r="TAX75" s="264"/>
      <c r="TAY75" s="264"/>
      <c r="TAZ75" s="264"/>
      <c r="TBA75" s="264"/>
      <c r="TBB75" s="264"/>
      <c r="TBC75" s="264"/>
      <c r="TBD75" s="264"/>
      <c r="TBE75" s="264"/>
      <c r="TBF75" s="264"/>
      <c r="TBG75" s="264"/>
      <c r="TBH75" s="264"/>
      <c r="TBI75" s="264"/>
      <c r="TBJ75" s="264"/>
      <c r="TBK75" s="264"/>
      <c r="TBL75" s="264"/>
      <c r="TBM75" s="264"/>
      <c r="TBN75" s="264"/>
      <c r="TBO75" s="264"/>
      <c r="TBP75" s="264"/>
      <c r="TBQ75" s="264"/>
      <c r="TBR75" s="264"/>
      <c r="TBS75" s="264"/>
      <c r="TBT75" s="264"/>
      <c r="TBU75" s="264"/>
      <c r="TBV75" s="264"/>
      <c r="TBW75" s="264"/>
      <c r="TBX75" s="264"/>
      <c r="TBY75" s="264"/>
      <c r="TBZ75" s="264"/>
      <c r="TCA75" s="264"/>
      <c r="TCB75" s="264"/>
      <c r="TCC75" s="264"/>
      <c r="TCD75" s="264"/>
      <c r="TCE75" s="264"/>
      <c r="TCF75" s="264"/>
      <c r="TCG75" s="264"/>
      <c r="TCH75" s="264"/>
      <c r="TCI75" s="264"/>
      <c r="TCJ75" s="264"/>
      <c r="TCK75" s="264"/>
      <c r="TCL75" s="264"/>
      <c r="TCM75" s="264"/>
      <c r="TCN75" s="264"/>
      <c r="TCO75" s="264"/>
      <c r="TCP75" s="264"/>
      <c r="TCQ75" s="264"/>
      <c r="TCR75" s="264"/>
      <c r="TCS75" s="264"/>
      <c r="TCT75" s="264"/>
      <c r="TCU75" s="264"/>
      <c r="TCV75" s="264"/>
      <c r="TCW75" s="264"/>
      <c r="TCX75" s="264"/>
      <c r="TCY75" s="264"/>
      <c r="TCZ75" s="264"/>
      <c r="TDA75" s="264"/>
      <c r="TDB75" s="264"/>
      <c r="TDC75" s="264"/>
      <c r="TDD75" s="264"/>
      <c r="TDE75" s="264"/>
      <c r="TDF75" s="264"/>
      <c r="TDG75" s="264"/>
      <c r="TDH75" s="264"/>
      <c r="TDI75" s="264"/>
      <c r="TDJ75" s="264"/>
      <c r="TDK75" s="264"/>
      <c r="TDL75" s="264"/>
      <c r="TDM75" s="264"/>
      <c r="TDN75" s="264"/>
      <c r="TDO75" s="264"/>
      <c r="TDP75" s="264"/>
      <c r="TDQ75" s="264"/>
      <c r="TDR75" s="264"/>
      <c r="TDS75" s="264"/>
      <c r="TDT75" s="264"/>
      <c r="TDU75" s="264"/>
      <c r="TDV75" s="264"/>
      <c r="TDW75" s="264"/>
      <c r="TDX75" s="264"/>
      <c r="TDY75" s="264"/>
      <c r="TDZ75" s="264"/>
      <c r="TEA75" s="264"/>
      <c r="TEB75" s="264"/>
      <c r="TEC75" s="264"/>
      <c r="TED75" s="264"/>
      <c r="TEE75" s="264"/>
      <c r="TEF75" s="264"/>
      <c r="TEG75" s="264"/>
      <c r="TEH75" s="264"/>
      <c r="TEI75" s="264"/>
      <c r="TEJ75" s="264"/>
      <c r="TEK75" s="264"/>
      <c r="TEL75" s="264"/>
      <c r="TEM75" s="264"/>
      <c r="TEN75" s="264"/>
      <c r="TEO75" s="264"/>
      <c r="TEP75" s="264"/>
      <c r="TEQ75" s="264"/>
      <c r="TER75" s="264"/>
      <c r="TES75" s="264"/>
      <c r="TET75" s="264"/>
      <c r="TEU75" s="264"/>
      <c r="TEV75" s="264"/>
      <c r="TEW75" s="264"/>
      <c r="TEX75" s="264"/>
      <c r="TEY75" s="264"/>
      <c r="TEZ75" s="264"/>
      <c r="TFA75" s="264"/>
      <c r="TFB75" s="264"/>
      <c r="TFC75" s="264"/>
      <c r="TFD75" s="264"/>
      <c r="TFE75" s="264"/>
      <c r="TFF75" s="264"/>
      <c r="TFG75" s="264"/>
      <c r="TFH75" s="264"/>
      <c r="TFI75" s="264"/>
      <c r="TFJ75" s="264"/>
      <c r="TFK75" s="264"/>
      <c r="TFL75" s="264"/>
      <c r="TFM75" s="264"/>
      <c r="TFN75" s="264"/>
      <c r="TFO75" s="264"/>
      <c r="TFP75" s="264"/>
      <c r="TFQ75" s="264"/>
      <c r="TFR75" s="264"/>
      <c r="TFS75" s="264"/>
      <c r="TFT75" s="264"/>
      <c r="TFU75" s="264"/>
      <c r="TFV75" s="264"/>
      <c r="TFW75" s="264"/>
      <c r="TFX75" s="264"/>
      <c r="TFY75" s="264"/>
      <c r="TFZ75" s="264"/>
      <c r="TGA75" s="264"/>
      <c r="TGB75" s="264"/>
      <c r="TGC75" s="264"/>
      <c r="TGD75" s="264"/>
      <c r="TGE75" s="264"/>
      <c r="TGF75" s="264"/>
      <c r="TGG75" s="264"/>
      <c r="TGH75" s="264"/>
      <c r="TGI75" s="264"/>
      <c r="TGJ75" s="264"/>
      <c r="TGK75" s="264"/>
      <c r="TGL75" s="264"/>
      <c r="TGM75" s="264"/>
      <c r="TGN75" s="264"/>
      <c r="TGO75" s="264"/>
      <c r="TGP75" s="264"/>
      <c r="TGQ75" s="264"/>
      <c r="TGR75" s="264"/>
      <c r="TGS75" s="264"/>
      <c r="TGT75" s="264"/>
      <c r="TGU75" s="264"/>
      <c r="TGV75" s="264"/>
      <c r="TGW75" s="264"/>
      <c r="TGX75" s="264"/>
      <c r="TGY75" s="264"/>
      <c r="TGZ75" s="264"/>
      <c r="THA75" s="264"/>
      <c r="THB75" s="264"/>
      <c r="THC75" s="264"/>
      <c r="THD75" s="264"/>
      <c r="THE75" s="264"/>
      <c r="THF75" s="264"/>
      <c r="THG75" s="264"/>
      <c r="THH75" s="264"/>
      <c r="THI75" s="264"/>
      <c r="THJ75" s="264"/>
      <c r="THK75" s="264"/>
      <c r="THL75" s="264"/>
      <c r="THM75" s="264"/>
      <c r="THN75" s="264"/>
      <c r="THO75" s="264"/>
      <c r="THP75" s="264"/>
      <c r="THQ75" s="264"/>
      <c r="THR75" s="264"/>
      <c r="THS75" s="264"/>
      <c r="THT75" s="264"/>
      <c r="THU75" s="264"/>
      <c r="THV75" s="264"/>
      <c r="THW75" s="264"/>
      <c r="THX75" s="264"/>
      <c r="THY75" s="264"/>
      <c r="THZ75" s="264"/>
      <c r="TIA75" s="264"/>
      <c r="TIB75" s="264"/>
      <c r="TIC75" s="264"/>
      <c r="TID75" s="264"/>
      <c r="TIE75" s="264"/>
      <c r="TIF75" s="264"/>
      <c r="TIG75" s="264"/>
      <c r="TIH75" s="264"/>
      <c r="TII75" s="264"/>
      <c r="TIJ75" s="264"/>
      <c r="TIK75" s="264"/>
      <c r="TIL75" s="264"/>
      <c r="TIM75" s="264"/>
      <c r="TIN75" s="264"/>
      <c r="TIO75" s="264"/>
      <c r="TIP75" s="264"/>
      <c r="TIQ75" s="264"/>
      <c r="TIR75" s="264"/>
      <c r="TIS75" s="264"/>
      <c r="TIT75" s="264"/>
      <c r="TIU75" s="264"/>
      <c r="TIV75" s="264"/>
      <c r="TIW75" s="264"/>
      <c r="TIX75" s="264"/>
      <c r="TIY75" s="264"/>
      <c r="TIZ75" s="264"/>
      <c r="TJA75" s="264"/>
      <c r="TJB75" s="264"/>
      <c r="TJC75" s="264"/>
      <c r="TJD75" s="264"/>
      <c r="TJE75" s="264"/>
      <c r="TJF75" s="264"/>
      <c r="TJG75" s="264"/>
      <c r="TJH75" s="264"/>
      <c r="TJI75" s="264"/>
      <c r="TJJ75" s="264"/>
      <c r="TJK75" s="264"/>
      <c r="TJL75" s="264"/>
      <c r="TJM75" s="264"/>
      <c r="TJN75" s="264"/>
      <c r="TJO75" s="264"/>
      <c r="TJP75" s="264"/>
      <c r="TJQ75" s="264"/>
      <c r="TJR75" s="264"/>
      <c r="TJS75" s="264"/>
      <c r="TJT75" s="264"/>
      <c r="TJU75" s="264"/>
      <c r="TJV75" s="264"/>
      <c r="TJW75" s="264"/>
      <c r="TJX75" s="264"/>
      <c r="TJY75" s="264"/>
      <c r="TJZ75" s="264"/>
      <c r="TKA75" s="264"/>
      <c r="TKB75" s="264"/>
      <c r="TKC75" s="264"/>
      <c r="TKD75" s="264"/>
      <c r="TKE75" s="264"/>
      <c r="TKF75" s="264"/>
      <c r="TKG75" s="264"/>
      <c r="TKH75" s="264"/>
      <c r="TKI75" s="264"/>
      <c r="TKJ75" s="264"/>
      <c r="TKK75" s="264"/>
      <c r="TKL75" s="264"/>
      <c r="TKM75" s="264"/>
      <c r="TKN75" s="264"/>
      <c r="TKO75" s="264"/>
      <c r="TKP75" s="264"/>
      <c r="TKQ75" s="264"/>
      <c r="TKR75" s="264"/>
      <c r="TKS75" s="264"/>
      <c r="TKT75" s="264"/>
      <c r="TKU75" s="264"/>
      <c r="TKV75" s="264"/>
      <c r="TKW75" s="264"/>
      <c r="TKX75" s="264"/>
      <c r="TKY75" s="264"/>
      <c r="TKZ75" s="264"/>
      <c r="TLA75" s="264"/>
      <c r="TLB75" s="264"/>
      <c r="TLC75" s="264"/>
      <c r="TLD75" s="264"/>
      <c r="TLE75" s="264"/>
      <c r="TLF75" s="264"/>
      <c r="TLG75" s="264"/>
      <c r="TLH75" s="264"/>
      <c r="TLI75" s="264"/>
      <c r="TLJ75" s="264"/>
      <c r="TLK75" s="264"/>
      <c r="TLL75" s="264"/>
      <c r="TLM75" s="264"/>
      <c r="TLN75" s="264"/>
      <c r="TLO75" s="264"/>
      <c r="TLP75" s="264"/>
      <c r="TLQ75" s="264"/>
      <c r="TLR75" s="264"/>
      <c r="TLS75" s="264"/>
      <c r="TLT75" s="264"/>
      <c r="TLU75" s="264"/>
      <c r="TLV75" s="264"/>
      <c r="TLW75" s="264"/>
      <c r="TLX75" s="264"/>
      <c r="TLY75" s="264"/>
      <c r="TLZ75" s="264"/>
      <c r="TMA75" s="264"/>
      <c r="TMB75" s="264"/>
      <c r="TMC75" s="264"/>
      <c r="TMD75" s="264"/>
      <c r="TME75" s="264"/>
      <c r="TMF75" s="264"/>
      <c r="TMG75" s="264"/>
      <c r="TMH75" s="264"/>
      <c r="TMI75" s="264"/>
      <c r="TMJ75" s="264"/>
      <c r="TMK75" s="264"/>
      <c r="TML75" s="264"/>
      <c r="TMM75" s="264"/>
      <c r="TMN75" s="264"/>
      <c r="TMO75" s="264"/>
      <c r="TMP75" s="264"/>
      <c r="TMQ75" s="264"/>
      <c r="TMR75" s="264"/>
      <c r="TMS75" s="264"/>
      <c r="TMT75" s="264"/>
      <c r="TMU75" s="264"/>
      <c r="TMV75" s="264"/>
      <c r="TMW75" s="264"/>
      <c r="TMX75" s="264"/>
      <c r="TMY75" s="264"/>
      <c r="TMZ75" s="264"/>
      <c r="TNA75" s="264"/>
      <c r="TNB75" s="264"/>
      <c r="TNC75" s="264"/>
      <c r="TND75" s="264"/>
      <c r="TNE75" s="264"/>
      <c r="TNF75" s="264"/>
      <c r="TNG75" s="264"/>
      <c r="TNH75" s="264"/>
      <c r="TNI75" s="264"/>
      <c r="TNJ75" s="264"/>
      <c r="TNK75" s="264"/>
      <c r="TNL75" s="264"/>
      <c r="TNM75" s="264"/>
      <c r="TNN75" s="264"/>
      <c r="TNO75" s="264"/>
      <c r="TNP75" s="264"/>
      <c r="TNQ75" s="264"/>
      <c r="TNR75" s="264"/>
      <c r="TNS75" s="264"/>
      <c r="TNT75" s="264"/>
      <c r="TNU75" s="264"/>
      <c r="TNV75" s="264"/>
      <c r="TNW75" s="264"/>
      <c r="TNX75" s="264"/>
      <c r="TNY75" s="264"/>
      <c r="TNZ75" s="264"/>
      <c r="TOA75" s="264"/>
      <c r="TOB75" s="264"/>
      <c r="TOC75" s="264"/>
      <c r="TOD75" s="264"/>
      <c r="TOE75" s="264"/>
      <c r="TOF75" s="264"/>
      <c r="TOG75" s="264"/>
      <c r="TOH75" s="264"/>
      <c r="TOI75" s="264"/>
      <c r="TOJ75" s="264"/>
      <c r="TOK75" s="264"/>
      <c r="TOL75" s="264"/>
      <c r="TOM75" s="264"/>
      <c r="TON75" s="264"/>
      <c r="TOO75" s="264"/>
      <c r="TOP75" s="264"/>
      <c r="TOQ75" s="264"/>
      <c r="TOR75" s="264"/>
      <c r="TOS75" s="264"/>
      <c r="TOT75" s="264"/>
      <c r="TOU75" s="264"/>
      <c r="TOV75" s="264"/>
      <c r="TOW75" s="264"/>
      <c r="TOX75" s="264"/>
      <c r="TOY75" s="264"/>
      <c r="TOZ75" s="264"/>
      <c r="TPA75" s="264"/>
      <c r="TPB75" s="264"/>
      <c r="TPC75" s="264"/>
      <c r="TPD75" s="264"/>
      <c r="TPE75" s="264"/>
      <c r="TPF75" s="264"/>
      <c r="TPG75" s="264"/>
      <c r="TPH75" s="264"/>
      <c r="TPI75" s="264"/>
      <c r="TPJ75" s="264"/>
      <c r="TPK75" s="264"/>
      <c r="TPL75" s="264"/>
      <c r="TPM75" s="264"/>
      <c r="TPN75" s="264"/>
      <c r="TPO75" s="264"/>
      <c r="TPP75" s="264"/>
      <c r="TPQ75" s="264"/>
      <c r="TPR75" s="264"/>
      <c r="TPS75" s="264"/>
      <c r="TPT75" s="264"/>
      <c r="TPU75" s="264"/>
      <c r="TPV75" s="264"/>
      <c r="TPW75" s="264"/>
      <c r="TPX75" s="264"/>
      <c r="TPY75" s="264"/>
      <c r="TPZ75" s="264"/>
      <c r="TQA75" s="264"/>
      <c r="TQB75" s="264"/>
      <c r="TQC75" s="264"/>
      <c r="TQD75" s="264"/>
      <c r="TQE75" s="264"/>
      <c r="TQF75" s="264"/>
      <c r="TQG75" s="264"/>
      <c r="TQH75" s="264"/>
      <c r="TQI75" s="264"/>
      <c r="TQJ75" s="264"/>
      <c r="TQK75" s="264"/>
      <c r="TQL75" s="264"/>
      <c r="TQM75" s="264"/>
      <c r="TQN75" s="264"/>
      <c r="TQO75" s="264"/>
      <c r="TQP75" s="264"/>
      <c r="TQQ75" s="264"/>
      <c r="TQR75" s="264"/>
      <c r="TQS75" s="264"/>
      <c r="TQT75" s="264"/>
      <c r="TQU75" s="264"/>
      <c r="TQV75" s="264"/>
      <c r="TQW75" s="264"/>
      <c r="TQX75" s="264"/>
      <c r="TQY75" s="264"/>
      <c r="TQZ75" s="264"/>
      <c r="TRA75" s="264"/>
      <c r="TRB75" s="264"/>
      <c r="TRC75" s="264"/>
      <c r="TRD75" s="264"/>
      <c r="TRE75" s="264"/>
      <c r="TRF75" s="264"/>
      <c r="TRG75" s="264"/>
      <c r="TRH75" s="264"/>
      <c r="TRI75" s="264"/>
      <c r="TRJ75" s="264"/>
      <c r="TRK75" s="264"/>
      <c r="TRL75" s="264"/>
      <c r="TRM75" s="264"/>
      <c r="TRN75" s="264"/>
      <c r="TRO75" s="264"/>
      <c r="TRP75" s="264"/>
      <c r="TRQ75" s="264"/>
      <c r="TRR75" s="264"/>
      <c r="TRS75" s="264"/>
      <c r="TRT75" s="264"/>
      <c r="TRU75" s="264"/>
      <c r="TRV75" s="264"/>
      <c r="TRW75" s="264"/>
      <c r="TRX75" s="264"/>
      <c r="TRY75" s="264"/>
      <c r="TRZ75" s="264"/>
      <c r="TSA75" s="264"/>
      <c r="TSB75" s="264"/>
      <c r="TSC75" s="264"/>
      <c r="TSD75" s="264"/>
      <c r="TSE75" s="264"/>
      <c r="TSF75" s="264"/>
      <c r="TSG75" s="264"/>
      <c r="TSH75" s="264"/>
      <c r="TSI75" s="264"/>
      <c r="TSJ75" s="264"/>
      <c r="TSK75" s="264"/>
      <c r="TSL75" s="264"/>
      <c r="TSM75" s="264"/>
      <c r="TSN75" s="264"/>
      <c r="TSO75" s="264"/>
      <c r="TSP75" s="264"/>
      <c r="TSQ75" s="264"/>
      <c r="TSR75" s="264"/>
      <c r="TSS75" s="264"/>
      <c r="TST75" s="264"/>
      <c r="TSU75" s="264"/>
      <c r="TSV75" s="264"/>
      <c r="TSW75" s="264"/>
      <c r="TSX75" s="264"/>
      <c r="TSY75" s="264"/>
      <c r="TSZ75" s="264"/>
      <c r="TTA75" s="264"/>
      <c r="TTB75" s="264"/>
      <c r="TTC75" s="264"/>
      <c r="TTD75" s="264"/>
      <c r="TTE75" s="264"/>
      <c r="TTF75" s="264"/>
      <c r="TTG75" s="264"/>
      <c r="TTH75" s="264"/>
      <c r="TTI75" s="264"/>
      <c r="TTJ75" s="264"/>
      <c r="TTK75" s="264"/>
      <c r="TTL75" s="264"/>
      <c r="TTM75" s="264"/>
      <c r="TTN75" s="264"/>
      <c r="TTO75" s="264"/>
      <c r="TTP75" s="264"/>
      <c r="TTQ75" s="264"/>
      <c r="TTR75" s="264"/>
      <c r="TTS75" s="264"/>
      <c r="TTT75" s="264"/>
      <c r="TTU75" s="264"/>
      <c r="TTV75" s="264"/>
      <c r="TTW75" s="264"/>
      <c r="TTX75" s="264"/>
      <c r="TTY75" s="264"/>
      <c r="TTZ75" s="264"/>
      <c r="TUA75" s="264"/>
      <c r="TUB75" s="264"/>
      <c r="TUC75" s="264"/>
      <c r="TUD75" s="264"/>
      <c r="TUE75" s="264"/>
      <c r="TUF75" s="264"/>
      <c r="TUG75" s="264"/>
      <c r="TUH75" s="264"/>
      <c r="TUI75" s="264"/>
      <c r="TUJ75" s="264"/>
      <c r="TUK75" s="264"/>
      <c r="TUL75" s="264"/>
      <c r="TUM75" s="264"/>
      <c r="TUN75" s="264"/>
      <c r="TUO75" s="264"/>
      <c r="TUP75" s="264"/>
      <c r="TUQ75" s="264"/>
      <c r="TUR75" s="264"/>
      <c r="TUS75" s="264"/>
      <c r="TUT75" s="264"/>
      <c r="TUU75" s="264"/>
      <c r="TUV75" s="264"/>
      <c r="TUW75" s="264"/>
      <c r="TUX75" s="264"/>
      <c r="TUY75" s="264"/>
      <c r="TUZ75" s="264"/>
      <c r="TVA75" s="264"/>
      <c r="TVB75" s="264"/>
      <c r="TVC75" s="264"/>
      <c r="TVD75" s="264"/>
      <c r="TVE75" s="264"/>
      <c r="TVF75" s="264"/>
      <c r="TVG75" s="264"/>
      <c r="TVH75" s="264"/>
      <c r="TVI75" s="264"/>
      <c r="TVJ75" s="264"/>
      <c r="TVK75" s="264"/>
      <c r="TVL75" s="264"/>
      <c r="TVM75" s="264"/>
      <c r="TVN75" s="264"/>
      <c r="TVO75" s="264"/>
      <c r="TVP75" s="264"/>
      <c r="TVQ75" s="264"/>
      <c r="TVR75" s="264"/>
      <c r="TVS75" s="264"/>
      <c r="TVT75" s="264"/>
      <c r="TVU75" s="264"/>
      <c r="TVV75" s="264"/>
      <c r="TVW75" s="264"/>
      <c r="TVX75" s="264"/>
      <c r="TVY75" s="264"/>
      <c r="TVZ75" s="264"/>
      <c r="TWA75" s="264"/>
      <c r="TWB75" s="264"/>
      <c r="TWC75" s="264"/>
      <c r="TWD75" s="264"/>
      <c r="TWE75" s="264"/>
      <c r="TWF75" s="264"/>
      <c r="TWG75" s="264"/>
      <c r="TWH75" s="264"/>
      <c r="TWI75" s="264"/>
      <c r="TWJ75" s="264"/>
      <c r="TWK75" s="264"/>
      <c r="TWL75" s="264"/>
      <c r="TWM75" s="264"/>
      <c r="TWN75" s="264"/>
      <c r="TWO75" s="264"/>
      <c r="TWP75" s="264"/>
      <c r="TWQ75" s="264"/>
      <c r="TWR75" s="264"/>
      <c r="TWS75" s="264"/>
      <c r="TWT75" s="264"/>
      <c r="TWU75" s="264"/>
      <c r="TWV75" s="264"/>
      <c r="TWW75" s="264"/>
      <c r="TWX75" s="264"/>
      <c r="TWY75" s="264"/>
      <c r="TWZ75" s="264"/>
      <c r="TXA75" s="264"/>
      <c r="TXB75" s="264"/>
      <c r="TXC75" s="264"/>
      <c r="TXD75" s="264"/>
      <c r="TXE75" s="264"/>
      <c r="TXF75" s="264"/>
      <c r="TXG75" s="264"/>
      <c r="TXH75" s="264"/>
      <c r="TXI75" s="264"/>
      <c r="TXJ75" s="264"/>
      <c r="TXK75" s="264"/>
      <c r="TXL75" s="264"/>
      <c r="TXM75" s="264"/>
      <c r="TXN75" s="264"/>
      <c r="TXO75" s="264"/>
      <c r="TXP75" s="264"/>
      <c r="TXQ75" s="264"/>
      <c r="TXR75" s="264"/>
      <c r="TXS75" s="264"/>
      <c r="TXT75" s="264"/>
      <c r="TXU75" s="264"/>
      <c r="TXV75" s="264"/>
      <c r="TXW75" s="264"/>
      <c r="TXX75" s="264"/>
      <c r="TXY75" s="264"/>
      <c r="TXZ75" s="264"/>
      <c r="TYA75" s="264"/>
      <c r="TYB75" s="264"/>
      <c r="TYC75" s="264"/>
      <c r="TYD75" s="264"/>
      <c r="TYE75" s="264"/>
      <c r="TYF75" s="264"/>
      <c r="TYG75" s="264"/>
      <c r="TYH75" s="264"/>
      <c r="TYI75" s="264"/>
      <c r="TYJ75" s="264"/>
      <c r="TYK75" s="264"/>
      <c r="TYL75" s="264"/>
      <c r="TYM75" s="264"/>
      <c r="TYN75" s="264"/>
      <c r="TYO75" s="264"/>
      <c r="TYP75" s="264"/>
      <c r="TYQ75" s="264"/>
      <c r="TYR75" s="264"/>
      <c r="TYS75" s="264"/>
      <c r="TYT75" s="264"/>
      <c r="TYU75" s="264"/>
      <c r="TYV75" s="264"/>
      <c r="TYW75" s="264"/>
      <c r="TYX75" s="264"/>
      <c r="TYY75" s="264"/>
      <c r="TYZ75" s="264"/>
      <c r="TZA75" s="264"/>
      <c r="TZB75" s="264"/>
      <c r="TZC75" s="264"/>
      <c r="TZD75" s="264"/>
      <c r="TZE75" s="264"/>
      <c r="TZF75" s="264"/>
      <c r="TZG75" s="264"/>
      <c r="TZH75" s="264"/>
      <c r="TZI75" s="264"/>
      <c r="TZJ75" s="264"/>
      <c r="TZK75" s="264"/>
      <c r="TZL75" s="264"/>
      <c r="TZM75" s="264"/>
      <c r="TZN75" s="264"/>
      <c r="TZO75" s="264"/>
      <c r="TZP75" s="264"/>
      <c r="TZQ75" s="264"/>
      <c r="TZR75" s="264"/>
      <c r="TZS75" s="264"/>
      <c r="TZT75" s="264"/>
      <c r="TZU75" s="264"/>
      <c r="TZV75" s="264"/>
      <c r="TZW75" s="264"/>
      <c r="TZX75" s="264"/>
      <c r="TZY75" s="264"/>
      <c r="TZZ75" s="264"/>
      <c r="UAA75" s="264"/>
      <c r="UAB75" s="264"/>
      <c r="UAC75" s="264"/>
      <c r="UAD75" s="264"/>
      <c r="UAE75" s="264"/>
      <c r="UAF75" s="264"/>
      <c r="UAG75" s="264"/>
      <c r="UAH75" s="264"/>
      <c r="UAI75" s="264"/>
      <c r="UAJ75" s="264"/>
      <c r="UAK75" s="264"/>
      <c r="UAL75" s="264"/>
      <c r="UAM75" s="264"/>
      <c r="UAN75" s="264"/>
      <c r="UAO75" s="264"/>
      <c r="UAP75" s="264"/>
      <c r="UAQ75" s="264"/>
      <c r="UAR75" s="264"/>
      <c r="UAS75" s="264"/>
      <c r="UAT75" s="264"/>
      <c r="UAU75" s="264"/>
      <c r="UAV75" s="264"/>
      <c r="UAW75" s="264"/>
      <c r="UAX75" s="264"/>
      <c r="UAY75" s="264"/>
      <c r="UAZ75" s="264"/>
      <c r="UBA75" s="264"/>
      <c r="UBB75" s="264"/>
      <c r="UBC75" s="264"/>
      <c r="UBD75" s="264"/>
      <c r="UBE75" s="264"/>
      <c r="UBF75" s="264"/>
      <c r="UBG75" s="264"/>
      <c r="UBH75" s="264"/>
      <c r="UBI75" s="264"/>
      <c r="UBJ75" s="264"/>
      <c r="UBK75" s="264"/>
      <c r="UBL75" s="264"/>
      <c r="UBM75" s="264"/>
      <c r="UBN75" s="264"/>
      <c r="UBO75" s="264"/>
      <c r="UBP75" s="264"/>
      <c r="UBQ75" s="264"/>
      <c r="UBR75" s="264"/>
      <c r="UBS75" s="264"/>
      <c r="UBT75" s="264"/>
      <c r="UBU75" s="264"/>
      <c r="UBV75" s="264"/>
      <c r="UBW75" s="264"/>
      <c r="UBX75" s="264"/>
      <c r="UBY75" s="264"/>
      <c r="UBZ75" s="264"/>
      <c r="UCA75" s="264"/>
      <c r="UCB75" s="264"/>
      <c r="UCC75" s="264"/>
      <c r="UCD75" s="264"/>
      <c r="UCE75" s="264"/>
      <c r="UCF75" s="264"/>
      <c r="UCG75" s="264"/>
      <c r="UCH75" s="264"/>
      <c r="UCI75" s="264"/>
      <c r="UCJ75" s="264"/>
      <c r="UCK75" s="264"/>
      <c r="UCL75" s="264"/>
      <c r="UCM75" s="264"/>
      <c r="UCN75" s="264"/>
      <c r="UCO75" s="264"/>
      <c r="UCP75" s="264"/>
      <c r="UCQ75" s="264"/>
      <c r="UCR75" s="264"/>
      <c r="UCS75" s="264"/>
      <c r="UCT75" s="264"/>
      <c r="UCU75" s="264"/>
      <c r="UCV75" s="264"/>
      <c r="UCW75" s="264"/>
      <c r="UCX75" s="264"/>
      <c r="UCY75" s="264"/>
      <c r="UCZ75" s="264"/>
      <c r="UDA75" s="264"/>
      <c r="UDB75" s="264"/>
      <c r="UDC75" s="264"/>
      <c r="UDD75" s="264"/>
      <c r="UDE75" s="264"/>
      <c r="UDF75" s="264"/>
      <c r="UDG75" s="264"/>
      <c r="UDH75" s="264"/>
      <c r="UDI75" s="264"/>
      <c r="UDJ75" s="264"/>
      <c r="UDK75" s="264"/>
      <c r="UDL75" s="264"/>
      <c r="UDM75" s="264"/>
      <c r="UDN75" s="264"/>
      <c r="UDO75" s="264"/>
      <c r="UDP75" s="264"/>
      <c r="UDQ75" s="264"/>
      <c r="UDR75" s="264"/>
      <c r="UDS75" s="264"/>
      <c r="UDT75" s="264"/>
      <c r="UDU75" s="264"/>
      <c r="UDV75" s="264"/>
      <c r="UDW75" s="264"/>
      <c r="UDX75" s="264"/>
      <c r="UDY75" s="264"/>
      <c r="UDZ75" s="264"/>
      <c r="UEA75" s="264"/>
      <c r="UEB75" s="264"/>
      <c r="UEC75" s="264"/>
      <c r="UED75" s="264"/>
      <c r="UEE75" s="264"/>
      <c r="UEF75" s="264"/>
      <c r="UEG75" s="264"/>
      <c r="UEH75" s="264"/>
      <c r="UEI75" s="264"/>
      <c r="UEJ75" s="264"/>
      <c r="UEK75" s="264"/>
      <c r="UEL75" s="264"/>
      <c r="UEM75" s="264"/>
      <c r="UEN75" s="264"/>
      <c r="UEO75" s="264"/>
      <c r="UEP75" s="264"/>
      <c r="UEQ75" s="264"/>
      <c r="UER75" s="264"/>
      <c r="UES75" s="264"/>
      <c r="UET75" s="264"/>
      <c r="UEU75" s="264"/>
      <c r="UEV75" s="264"/>
      <c r="UEW75" s="264"/>
      <c r="UEX75" s="264"/>
      <c r="UEY75" s="264"/>
      <c r="UEZ75" s="264"/>
      <c r="UFA75" s="264"/>
      <c r="UFB75" s="264"/>
      <c r="UFC75" s="264"/>
      <c r="UFD75" s="264"/>
      <c r="UFE75" s="264"/>
      <c r="UFF75" s="264"/>
      <c r="UFG75" s="264"/>
      <c r="UFH75" s="264"/>
      <c r="UFI75" s="264"/>
      <c r="UFJ75" s="264"/>
      <c r="UFK75" s="264"/>
      <c r="UFL75" s="264"/>
      <c r="UFM75" s="264"/>
      <c r="UFN75" s="264"/>
      <c r="UFO75" s="264"/>
      <c r="UFP75" s="264"/>
      <c r="UFQ75" s="264"/>
      <c r="UFR75" s="264"/>
      <c r="UFS75" s="264"/>
      <c r="UFT75" s="264"/>
      <c r="UFU75" s="264"/>
      <c r="UFV75" s="264"/>
      <c r="UFW75" s="264"/>
      <c r="UFX75" s="264"/>
      <c r="UFY75" s="264"/>
      <c r="UFZ75" s="264"/>
      <c r="UGA75" s="264"/>
      <c r="UGB75" s="264"/>
      <c r="UGC75" s="264"/>
      <c r="UGD75" s="264"/>
      <c r="UGE75" s="264"/>
      <c r="UGF75" s="264"/>
      <c r="UGG75" s="264"/>
      <c r="UGH75" s="264"/>
      <c r="UGI75" s="264"/>
      <c r="UGJ75" s="264"/>
      <c r="UGK75" s="264"/>
      <c r="UGL75" s="264"/>
      <c r="UGM75" s="264"/>
      <c r="UGN75" s="264"/>
      <c r="UGO75" s="264"/>
      <c r="UGP75" s="264"/>
      <c r="UGQ75" s="264"/>
      <c r="UGR75" s="264"/>
      <c r="UGS75" s="264"/>
      <c r="UGT75" s="264"/>
      <c r="UGU75" s="264"/>
      <c r="UGV75" s="264"/>
      <c r="UGW75" s="264"/>
      <c r="UGX75" s="264"/>
      <c r="UGY75" s="264"/>
      <c r="UGZ75" s="264"/>
      <c r="UHA75" s="264"/>
      <c r="UHB75" s="264"/>
      <c r="UHC75" s="264"/>
      <c r="UHD75" s="264"/>
      <c r="UHE75" s="264"/>
      <c r="UHF75" s="264"/>
      <c r="UHG75" s="264"/>
      <c r="UHH75" s="264"/>
      <c r="UHI75" s="264"/>
      <c r="UHJ75" s="264"/>
      <c r="UHK75" s="264"/>
      <c r="UHL75" s="264"/>
      <c r="UHM75" s="264"/>
      <c r="UHN75" s="264"/>
      <c r="UHO75" s="264"/>
      <c r="UHP75" s="264"/>
      <c r="UHQ75" s="264"/>
      <c r="UHR75" s="264"/>
      <c r="UHS75" s="264"/>
      <c r="UHT75" s="264"/>
      <c r="UHU75" s="264"/>
      <c r="UHV75" s="264"/>
      <c r="UHW75" s="264"/>
      <c r="UHX75" s="264"/>
      <c r="UHY75" s="264"/>
      <c r="UHZ75" s="264"/>
      <c r="UIA75" s="264"/>
      <c r="UIB75" s="264"/>
      <c r="UIC75" s="264"/>
      <c r="UID75" s="264"/>
      <c r="UIE75" s="264"/>
      <c r="UIF75" s="264"/>
      <c r="UIG75" s="264"/>
      <c r="UIH75" s="264"/>
      <c r="UII75" s="264"/>
      <c r="UIJ75" s="264"/>
      <c r="UIK75" s="264"/>
      <c r="UIL75" s="264"/>
      <c r="UIM75" s="264"/>
      <c r="UIN75" s="264"/>
      <c r="UIO75" s="264"/>
      <c r="UIP75" s="264"/>
      <c r="UIQ75" s="264"/>
      <c r="UIR75" s="264"/>
      <c r="UIS75" s="264"/>
      <c r="UIT75" s="264"/>
      <c r="UIU75" s="264"/>
      <c r="UIV75" s="264"/>
      <c r="UIW75" s="264"/>
      <c r="UIX75" s="264"/>
      <c r="UIY75" s="264"/>
      <c r="UIZ75" s="264"/>
      <c r="UJA75" s="264"/>
      <c r="UJB75" s="264"/>
      <c r="UJC75" s="264"/>
      <c r="UJD75" s="264"/>
      <c r="UJE75" s="264"/>
      <c r="UJF75" s="264"/>
      <c r="UJG75" s="264"/>
      <c r="UJH75" s="264"/>
      <c r="UJI75" s="264"/>
      <c r="UJJ75" s="264"/>
      <c r="UJK75" s="264"/>
      <c r="UJL75" s="264"/>
      <c r="UJM75" s="264"/>
      <c r="UJN75" s="264"/>
      <c r="UJO75" s="264"/>
      <c r="UJP75" s="264"/>
      <c r="UJQ75" s="264"/>
      <c r="UJR75" s="264"/>
      <c r="UJS75" s="264"/>
      <c r="UJT75" s="264"/>
      <c r="UJU75" s="264"/>
      <c r="UJV75" s="264"/>
      <c r="UJW75" s="264"/>
      <c r="UJX75" s="264"/>
      <c r="UJY75" s="264"/>
      <c r="UJZ75" s="264"/>
      <c r="UKA75" s="264"/>
      <c r="UKB75" s="264"/>
      <c r="UKC75" s="264"/>
      <c r="UKD75" s="264"/>
      <c r="UKE75" s="264"/>
      <c r="UKF75" s="264"/>
      <c r="UKG75" s="264"/>
      <c r="UKH75" s="264"/>
      <c r="UKI75" s="264"/>
      <c r="UKJ75" s="264"/>
      <c r="UKK75" s="264"/>
      <c r="UKL75" s="264"/>
      <c r="UKM75" s="264"/>
      <c r="UKN75" s="264"/>
      <c r="UKO75" s="264"/>
      <c r="UKP75" s="264"/>
      <c r="UKQ75" s="264"/>
      <c r="UKR75" s="264"/>
      <c r="UKS75" s="264"/>
      <c r="UKT75" s="264"/>
      <c r="UKU75" s="264"/>
      <c r="UKV75" s="264"/>
      <c r="UKW75" s="264"/>
      <c r="UKX75" s="264"/>
      <c r="UKY75" s="264"/>
      <c r="UKZ75" s="264"/>
      <c r="ULA75" s="264"/>
      <c r="ULB75" s="264"/>
      <c r="ULC75" s="264"/>
      <c r="ULD75" s="264"/>
      <c r="ULE75" s="264"/>
      <c r="ULF75" s="264"/>
      <c r="ULG75" s="264"/>
      <c r="ULH75" s="264"/>
      <c r="ULI75" s="264"/>
      <c r="ULJ75" s="264"/>
      <c r="ULK75" s="264"/>
      <c r="ULL75" s="264"/>
      <c r="ULM75" s="264"/>
      <c r="ULN75" s="264"/>
      <c r="ULO75" s="264"/>
      <c r="ULP75" s="264"/>
      <c r="ULQ75" s="264"/>
      <c r="ULR75" s="264"/>
      <c r="ULS75" s="264"/>
      <c r="ULT75" s="264"/>
      <c r="ULU75" s="264"/>
      <c r="ULV75" s="264"/>
      <c r="ULW75" s="264"/>
      <c r="ULX75" s="264"/>
      <c r="ULY75" s="264"/>
      <c r="ULZ75" s="264"/>
      <c r="UMA75" s="264"/>
      <c r="UMB75" s="264"/>
      <c r="UMC75" s="264"/>
      <c r="UMD75" s="264"/>
      <c r="UME75" s="264"/>
      <c r="UMF75" s="264"/>
      <c r="UMG75" s="264"/>
      <c r="UMH75" s="264"/>
      <c r="UMI75" s="264"/>
      <c r="UMJ75" s="264"/>
      <c r="UMK75" s="264"/>
      <c r="UML75" s="264"/>
      <c r="UMM75" s="264"/>
      <c r="UMN75" s="264"/>
      <c r="UMO75" s="264"/>
      <c r="UMP75" s="264"/>
      <c r="UMQ75" s="264"/>
      <c r="UMR75" s="264"/>
      <c r="UMS75" s="264"/>
      <c r="UMT75" s="264"/>
      <c r="UMU75" s="264"/>
      <c r="UMV75" s="264"/>
      <c r="UMW75" s="264"/>
      <c r="UMX75" s="264"/>
      <c r="UMY75" s="264"/>
      <c r="UMZ75" s="264"/>
      <c r="UNA75" s="264"/>
      <c r="UNB75" s="264"/>
      <c r="UNC75" s="264"/>
      <c r="UND75" s="264"/>
      <c r="UNE75" s="264"/>
      <c r="UNF75" s="264"/>
      <c r="UNG75" s="264"/>
      <c r="UNH75" s="264"/>
      <c r="UNI75" s="264"/>
      <c r="UNJ75" s="264"/>
      <c r="UNK75" s="264"/>
      <c r="UNL75" s="264"/>
      <c r="UNM75" s="264"/>
      <c r="UNN75" s="264"/>
      <c r="UNO75" s="264"/>
      <c r="UNP75" s="264"/>
      <c r="UNQ75" s="264"/>
      <c r="UNR75" s="264"/>
      <c r="UNS75" s="264"/>
      <c r="UNT75" s="264"/>
      <c r="UNU75" s="264"/>
      <c r="UNV75" s="264"/>
      <c r="UNW75" s="264"/>
      <c r="UNX75" s="264"/>
      <c r="UNY75" s="264"/>
      <c r="UNZ75" s="264"/>
      <c r="UOA75" s="264"/>
      <c r="UOB75" s="264"/>
      <c r="UOC75" s="264"/>
      <c r="UOD75" s="264"/>
      <c r="UOE75" s="264"/>
      <c r="UOF75" s="264"/>
      <c r="UOG75" s="264"/>
      <c r="UOH75" s="264"/>
      <c r="UOI75" s="264"/>
      <c r="UOJ75" s="264"/>
      <c r="UOK75" s="264"/>
      <c r="UOL75" s="264"/>
      <c r="UOM75" s="264"/>
      <c r="UON75" s="264"/>
      <c r="UOO75" s="264"/>
      <c r="UOP75" s="264"/>
      <c r="UOQ75" s="264"/>
      <c r="UOR75" s="264"/>
      <c r="UOS75" s="264"/>
      <c r="UOT75" s="264"/>
      <c r="UOU75" s="264"/>
      <c r="UOV75" s="264"/>
      <c r="UOW75" s="264"/>
      <c r="UOX75" s="264"/>
      <c r="UOY75" s="264"/>
      <c r="UOZ75" s="264"/>
      <c r="UPA75" s="264"/>
      <c r="UPB75" s="264"/>
      <c r="UPC75" s="264"/>
      <c r="UPD75" s="264"/>
      <c r="UPE75" s="264"/>
      <c r="UPF75" s="264"/>
      <c r="UPG75" s="264"/>
      <c r="UPH75" s="264"/>
      <c r="UPI75" s="264"/>
      <c r="UPJ75" s="264"/>
      <c r="UPK75" s="264"/>
      <c r="UPL75" s="264"/>
      <c r="UPM75" s="264"/>
      <c r="UPN75" s="264"/>
      <c r="UPO75" s="264"/>
      <c r="UPP75" s="264"/>
      <c r="UPQ75" s="264"/>
      <c r="UPR75" s="264"/>
      <c r="UPS75" s="264"/>
      <c r="UPT75" s="264"/>
      <c r="UPU75" s="264"/>
      <c r="UPV75" s="264"/>
      <c r="UPW75" s="264"/>
      <c r="UPX75" s="264"/>
      <c r="UPY75" s="264"/>
      <c r="UPZ75" s="264"/>
      <c r="UQA75" s="264"/>
      <c r="UQB75" s="264"/>
      <c r="UQC75" s="264"/>
      <c r="UQD75" s="264"/>
      <c r="UQE75" s="264"/>
      <c r="UQF75" s="264"/>
      <c r="UQG75" s="264"/>
      <c r="UQH75" s="264"/>
      <c r="UQI75" s="264"/>
      <c r="UQJ75" s="264"/>
      <c r="UQK75" s="264"/>
      <c r="UQL75" s="264"/>
      <c r="UQM75" s="264"/>
      <c r="UQN75" s="264"/>
      <c r="UQO75" s="264"/>
      <c r="UQP75" s="264"/>
      <c r="UQQ75" s="264"/>
      <c r="UQR75" s="264"/>
      <c r="UQS75" s="264"/>
      <c r="UQT75" s="264"/>
      <c r="UQU75" s="264"/>
      <c r="UQV75" s="264"/>
      <c r="UQW75" s="264"/>
      <c r="UQX75" s="264"/>
      <c r="UQY75" s="264"/>
      <c r="UQZ75" s="264"/>
      <c r="URA75" s="264"/>
      <c r="URB75" s="264"/>
      <c r="URC75" s="264"/>
      <c r="URD75" s="264"/>
      <c r="URE75" s="264"/>
      <c r="URF75" s="264"/>
      <c r="URG75" s="264"/>
      <c r="URH75" s="264"/>
      <c r="URI75" s="264"/>
      <c r="URJ75" s="264"/>
      <c r="URK75" s="264"/>
      <c r="URL75" s="264"/>
      <c r="URM75" s="264"/>
      <c r="URN75" s="264"/>
      <c r="URO75" s="264"/>
      <c r="URP75" s="264"/>
      <c r="URQ75" s="264"/>
      <c r="URR75" s="264"/>
      <c r="URS75" s="264"/>
      <c r="URT75" s="264"/>
      <c r="URU75" s="264"/>
      <c r="URV75" s="264"/>
      <c r="URW75" s="264"/>
      <c r="URX75" s="264"/>
      <c r="URY75" s="264"/>
      <c r="URZ75" s="264"/>
      <c r="USA75" s="264"/>
      <c r="USB75" s="264"/>
      <c r="USC75" s="264"/>
      <c r="USD75" s="264"/>
      <c r="USE75" s="264"/>
      <c r="USF75" s="264"/>
      <c r="USG75" s="264"/>
      <c r="USH75" s="264"/>
      <c r="USI75" s="264"/>
      <c r="USJ75" s="264"/>
      <c r="USK75" s="264"/>
      <c r="USL75" s="264"/>
      <c r="USM75" s="264"/>
      <c r="USN75" s="264"/>
      <c r="USO75" s="264"/>
      <c r="USP75" s="264"/>
      <c r="USQ75" s="264"/>
      <c r="USR75" s="264"/>
      <c r="USS75" s="264"/>
      <c r="UST75" s="264"/>
      <c r="USU75" s="264"/>
      <c r="USV75" s="264"/>
      <c r="USW75" s="264"/>
      <c r="USX75" s="264"/>
      <c r="USY75" s="264"/>
      <c r="USZ75" s="264"/>
      <c r="UTA75" s="264"/>
      <c r="UTB75" s="264"/>
      <c r="UTC75" s="264"/>
      <c r="UTD75" s="264"/>
      <c r="UTE75" s="264"/>
      <c r="UTF75" s="264"/>
      <c r="UTG75" s="264"/>
      <c r="UTH75" s="264"/>
      <c r="UTI75" s="264"/>
      <c r="UTJ75" s="264"/>
      <c r="UTK75" s="264"/>
      <c r="UTL75" s="264"/>
      <c r="UTM75" s="264"/>
      <c r="UTN75" s="264"/>
      <c r="UTO75" s="264"/>
      <c r="UTP75" s="264"/>
      <c r="UTQ75" s="264"/>
      <c r="UTR75" s="264"/>
      <c r="UTS75" s="264"/>
      <c r="UTT75" s="264"/>
      <c r="UTU75" s="264"/>
      <c r="UTV75" s="264"/>
      <c r="UTW75" s="264"/>
      <c r="UTX75" s="264"/>
      <c r="UTY75" s="264"/>
      <c r="UTZ75" s="264"/>
      <c r="UUA75" s="264"/>
      <c r="UUB75" s="264"/>
      <c r="UUC75" s="264"/>
      <c r="UUD75" s="264"/>
      <c r="UUE75" s="264"/>
      <c r="UUF75" s="264"/>
      <c r="UUG75" s="264"/>
      <c r="UUH75" s="264"/>
      <c r="UUI75" s="264"/>
      <c r="UUJ75" s="264"/>
      <c r="UUK75" s="264"/>
      <c r="UUL75" s="264"/>
      <c r="UUM75" s="264"/>
      <c r="UUN75" s="264"/>
      <c r="UUO75" s="264"/>
      <c r="UUP75" s="264"/>
      <c r="UUQ75" s="264"/>
      <c r="UUR75" s="264"/>
      <c r="UUS75" s="264"/>
      <c r="UUT75" s="264"/>
      <c r="UUU75" s="264"/>
      <c r="UUV75" s="264"/>
      <c r="UUW75" s="264"/>
      <c r="UUX75" s="264"/>
      <c r="UUY75" s="264"/>
      <c r="UUZ75" s="264"/>
      <c r="UVA75" s="264"/>
      <c r="UVB75" s="264"/>
      <c r="UVC75" s="264"/>
      <c r="UVD75" s="264"/>
      <c r="UVE75" s="264"/>
      <c r="UVF75" s="264"/>
      <c r="UVG75" s="264"/>
      <c r="UVH75" s="264"/>
      <c r="UVI75" s="264"/>
      <c r="UVJ75" s="264"/>
      <c r="UVK75" s="264"/>
      <c r="UVL75" s="264"/>
      <c r="UVM75" s="264"/>
      <c r="UVN75" s="264"/>
      <c r="UVO75" s="264"/>
      <c r="UVP75" s="264"/>
      <c r="UVQ75" s="264"/>
      <c r="UVR75" s="264"/>
      <c r="UVS75" s="264"/>
      <c r="UVT75" s="264"/>
      <c r="UVU75" s="264"/>
      <c r="UVV75" s="264"/>
      <c r="UVW75" s="264"/>
      <c r="UVX75" s="264"/>
      <c r="UVY75" s="264"/>
      <c r="UVZ75" s="264"/>
      <c r="UWA75" s="264"/>
      <c r="UWB75" s="264"/>
      <c r="UWC75" s="264"/>
      <c r="UWD75" s="264"/>
      <c r="UWE75" s="264"/>
      <c r="UWF75" s="264"/>
      <c r="UWG75" s="264"/>
      <c r="UWH75" s="264"/>
      <c r="UWI75" s="264"/>
      <c r="UWJ75" s="264"/>
      <c r="UWK75" s="264"/>
      <c r="UWL75" s="264"/>
      <c r="UWM75" s="264"/>
      <c r="UWN75" s="264"/>
      <c r="UWO75" s="264"/>
      <c r="UWP75" s="264"/>
      <c r="UWQ75" s="264"/>
      <c r="UWR75" s="264"/>
      <c r="UWS75" s="264"/>
      <c r="UWT75" s="264"/>
      <c r="UWU75" s="264"/>
      <c r="UWV75" s="264"/>
      <c r="UWW75" s="264"/>
      <c r="UWX75" s="264"/>
      <c r="UWY75" s="264"/>
      <c r="UWZ75" s="264"/>
      <c r="UXA75" s="264"/>
      <c r="UXB75" s="264"/>
      <c r="UXC75" s="264"/>
      <c r="UXD75" s="264"/>
      <c r="UXE75" s="264"/>
      <c r="UXF75" s="264"/>
      <c r="UXG75" s="264"/>
      <c r="UXH75" s="264"/>
      <c r="UXI75" s="264"/>
      <c r="UXJ75" s="264"/>
      <c r="UXK75" s="264"/>
      <c r="UXL75" s="264"/>
      <c r="UXM75" s="264"/>
      <c r="UXN75" s="264"/>
      <c r="UXO75" s="264"/>
      <c r="UXP75" s="264"/>
      <c r="UXQ75" s="264"/>
      <c r="UXR75" s="264"/>
      <c r="UXS75" s="264"/>
      <c r="UXT75" s="264"/>
      <c r="UXU75" s="264"/>
      <c r="UXV75" s="264"/>
      <c r="UXW75" s="264"/>
      <c r="UXX75" s="264"/>
      <c r="UXY75" s="264"/>
      <c r="UXZ75" s="264"/>
      <c r="UYA75" s="264"/>
      <c r="UYB75" s="264"/>
      <c r="UYC75" s="264"/>
      <c r="UYD75" s="264"/>
      <c r="UYE75" s="264"/>
      <c r="UYF75" s="264"/>
      <c r="UYG75" s="264"/>
      <c r="UYH75" s="264"/>
      <c r="UYI75" s="264"/>
      <c r="UYJ75" s="264"/>
      <c r="UYK75" s="264"/>
      <c r="UYL75" s="264"/>
      <c r="UYM75" s="264"/>
      <c r="UYN75" s="264"/>
      <c r="UYO75" s="264"/>
      <c r="UYP75" s="264"/>
      <c r="UYQ75" s="264"/>
      <c r="UYR75" s="264"/>
      <c r="UYS75" s="264"/>
      <c r="UYT75" s="264"/>
      <c r="UYU75" s="264"/>
      <c r="UYV75" s="264"/>
      <c r="UYW75" s="264"/>
      <c r="UYX75" s="264"/>
      <c r="UYY75" s="264"/>
      <c r="UYZ75" s="264"/>
      <c r="UZA75" s="264"/>
      <c r="UZB75" s="264"/>
      <c r="UZC75" s="264"/>
      <c r="UZD75" s="264"/>
      <c r="UZE75" s="264"/>
      <c r="UZF75" s="264"/>
      <c r="UZG75" s="264"/>
      <c r="UZH75" s="264"/>
      <c r="UZI75" s="264"/>
      <c r="UZJ75" s="264"/>
      <c r="UZK75" s="264"/>
      <c r="UZL75" s="264"/>
      <c r="UZM75" s="264"/>
      <c r="UZN75" s="264"/>
      <c r="UZO75" s="264"/>
      <c r="UZP75" s="264"/>
      <c r="UZQ75" s="264"/>
      <c r="UZR75" s="264"/>
      <c r="UZS75" s="264"/>
      <c r="UZT75" s="264"/>
      <c r="UZU75" s="264"/>
      <c r="UZV75" s="264"/>
      <c r="UZW75" s="264"/>
      <c r="UZX75" s="264"/>
      <c r="UZY75" s="264"/>
      <c r="UZZ75" s="264"/>
      <c r="VAA75" s="264"/>
      <c r="VAB75" s="264"/>
      <c r="VAC75" s="264"/>
      <c r="VAD75" s="264"/>
      <c r="VAE75" s="264"/>
      <c r="VAF75" s="264"/>
      <c r="VAG75" s="264"/>
      <c r="VAH75" s="264"/>
      <c r="VAI75" s="264"/>
      <c r="VAJ75" s="264"/>
      <c r="VAK75" s="264"/>
      <c r="VAL75" s="264"/>
      <c r="VAM75" s="264"/>
      <c r="VAN75" s="264"/>
      <c r="VAO75" s="264"/>
      <c r="VAP75" s="264"/>
      <c r="VAQ75" s="264"/>
      <c r="VAR75" s="264"/>
      <c r="VAS75" s="264"/>
      <c r="VAT75" s="264"/>
      <c r="VAU75" s="264"/>
      <c r="VAV75" s="264"/>
      <c r="VAW75" s="264"/>
      <c r="VAX75" s="264"/>
      <c r="VAY75" s="264"/>
      <c r="VAZ75" s="264"/>
      <c r="VBA75" s="264"/>
      <c r="VBB75" s="264"/>
      <c r="VBC75" s="264"/>
      <c r="VBD75" s="264"/>
      <c r="VBE75" s="264"/>
      <c r="VBF75" s="264"/>
      <c r="VBG75" s="264"/>
      <c r="VBH75" s="264"/>
      <c r="VBI75" s="264"/>
      <c r="VBJ75" s="264"/>
      <c r="VBK75" s="264"/>
      <c r="VBL75" s="264"/>
      <c r="VBM75" s="264"/>
      <c r="VBN75" s="264"/>
      <c r="VBO75" s="264"/>
      <c r="VBP75" s="264"/>
      <c r="VBQ75" s="264"/>
      <c r="VBR75" s="264"/>
      <c r="VBS75" s="264"/>
      <c r="VBT75" s="264"/>
      <c r="VBU75" s="264"/>
      <c r="VBV75" s="264"/>
      <c r="VBW75" s="264"/>
      <c r="VBX75" s="264"/>
      <c r="VBY75" s="264"/>
      <c r="VBZ75" s="264"/>
      <c r="VCA75" s="264"/>
      <c r="VCB75" s="264"/>
      <c r="VCC75" s="264"/>
      <c r="VCD75" s="264"/>
      <c r="VCE75" s="264"/>
      <c r="VCF75" s="264"/>
      <c r="VCG75" s="264"/>
      <c r="VCH75" s="264"/>
      <c r="VCI75" s="264"/>
      <c r="VCJ75" s="264"/>
      <c r="VCK75" s="264"/>
      <c r="VCL75" s="264"/>
      <c r="VCM75" s="264"/>
      <c r="VCN75" s="264"/>
      <c r="VCO75" s="264"/>
      <c r="VCP75" s="264"/>
      <c r="VCQ75" s="264"/>
      <c r="VCR75" s="264"/>
      <c r="VCS75" s="264"/>
      <c r="VCT75" s="264"/>
      <c r="VCU75" s="264"/>
      <c r="VCV75" s="264"/>
      <c r="VCW75" s="264"/>
      <c r="VCX75" s="264"/>
      <c r="VCY75" s="264"/>
      <c r="VCZ75" s="264"/>
      <c r="VDA75" s="264"/>
      <c r="VDB75" s="264"/>
      <c r="VDC75" s="264"/>
      <c r="VDD75" s="264"/>
      <c r="VDE75" s="264"/>
      <c r="VDF75" s="264"/>
      <c r="VDG75" s="264"/>
      <c r="VDH75" s="264"/>
      <c r="VDI75" s="264"/>
      <c r="VDJ75" s="264"/>
      <c r="VDK75" s="264"/>
      <c r="VDL75" s="264"/>
      <c r="VDM75" s="264"/>
      <c r="VDN75" s="264"/>
      <c r="VDO75" s="264"/>
      <c r="VDP75" s="264"/>
      <c r="VDQ75" s="264"/>
      <c r="VDR75" s="264"/>
      <c r="VDS75" s="264"/>
      <c r="VDT75" s="264"/>
      <c r="VDU75" s="264"/>
      <c r="VDV75" s="264"/>
      <c r="VDW75" s="264"/>
      <c r="VDX75" s="264"/>
      <c r="VDY75" s="264"/>
      <c r="VDZ75" s="264"/>
      <c r="VEA75" s="264"/>
      <c r="VEB75" s="264"/>
      <c r="VEC75" s="264"/>
      <c r="VED75" s="264"/>
      <c r="VEE75" s="264"/>
      <c r="VEF75" s="264"/>
      <c r="VEG75" s="264"/>
      <c r="VEH75" s="264"/>
      <c r="VEI75" s="264"/>
      <c r="VEJ75" s="264"/>
      <c r="VEK75" s="264"/>
      <c r="VEL75" s="264"/>
      <c r="VEM75" s="264"/>
      <c r="VEN75" s="264"/>
      <c r="VEO75" s="264"/>
      <c r="VEP75" s="264"/>
      <c r="VEQ75" s="264"/>
      <c r="VER75" s="264"/>
      <c r="VES75" s="264"/>
      <c r="VET75" s="264"/>
      <c r="VEU75" s="264"/>
      <c r="VEV75" s="264"/>
      <c r="VEW75" s="264"/>
      <c r="VEX75" s="264"/>
      <c r="VEY75" s="264"/>
      <c r="VEZ75" s="264"/>
      <c r="VFA75" s="264"/>
      <c r="VFB75" s="264"/>
      <c r="VFC75" s="264"/>
      <c r="VFD75" s="264"/>
      <c r="VFE75" s="264"/>
      <c r="VFF75" s="264"/>
      <c r="VFG75" s="264"/>
      <c r="VFH75" s="264"/>
      <c r="VFI75" s="264"/>
      <c r="VFJ75" s="264"/>
      <c r="VFK75" s="264"/>
      <c r="VFL75" s="264"/>
      <c r="VFM75" s="264"/>
      <c r="VFN75" s="264"/>
      <c r="VFO75" s="264"/>
      <c r="VFP75" s="264"/>
      <c r="VFQ75" s="264"/>
      <c r="VFR75" s="264"/>
      <c r="VFS75" s="264"/>
      <c r="VFT75" s="264"/>
      <c r="VFU75" s="264"/>
      <c r="VFV75" s="264"/>
      <c r="VFW75" s="264"/>
      <c r="VFX75" s="264"/>
      <c r="VFY75" s="264"/>
      <c r="VFZ75" s="264"/>
      <c r="VGA75" s="264"/>
      <c r="VGB75" s="264"/>
      <c r="VGC75" s="264"/>
      <c r="VGD75" s="264"/>
      <c r="VGE75" s="264"/>
      <c r="VGF75" s="264"/>
      <c r="VGG75" s="264"/>
      <c r="VGH75" s="264"/>
      <c r="VGI75" s="264"/>
      <c r="VGJ75" s="264"/>
      <c r="VGK75" s="264"/>
      <c r="VGL75" s="264"/>
      <c r="VGM75" s="264"/>
      <c r="VGN75" s="264"/>
      <c r="VGO75" s="264"/>
      <c r="VGP75" s="264"/>
      <c r="VGQ75" s="264"/>
      <c r="VGR75" s="264"/>
      <c r="VGS75" s="264"/>
      <c r="VGT75" s="264"/>
      <c r="VGU75" s="264"/>
      <c r="VGV75" s="264"/>
      <c r="VGW75" s="264"/>
      <c r="VGX75" s="264"/>
      <c r="VGY75" s="264"/>
      <c r="VGZ75" s="264"/>
      <c r="VHA75" s="264"/>
      <c r="VHB75" s="264"/>
      <c r="VHC75" s="264"/>
      <c r="VHD75" s="264"/>
      <c r="VHE75" s="264"/>
      <c r="VHF75" s="264"/>
      <c r="VHG75" s="264"/>
      <c r="VHH75" s="264"/>
      <c r="VHI75" s="264"/>
      <c r="VHJ75" s="264"/>
      <c r="VHK75" s="264"/>
      <c r="VHL75" s="264"/>
      <c r="VHM75" s="264"/>
      <c r="VHN75" s="264"/>
      <c r="VHO75" s="264"/>
      <c r="VHP75" s="264"/>
      <c r="VHQ75" s="264"/>
      <c r="VHR75" s="264"/>
      <c r="VHS75" s="264"/>
      <c r="VHT75" s="264"/>
      <c r="VHU75" s="264"/>
      <c r="VHV75" s="264"/>
      <c r="VHW75" s="264"/>
      <c r="VHX75" s="264"/>
      <c r="VHY75" s="264"/>
      <c r="VHZ75" s="264"/>
      <c r="VIA75" s="264"/>
      <c r="VIB75" s="264"/>
      <c r="VIC75" s="264"/>
      <c r="VID75" s="264"/>
      <c r="VIE75" s="264"/>
      <c r="VIF75" s="264"/>
      <c r="VIG75" s="264"/>
      <c r="VIH75" s="264"/>
      <c r="VII75" s="264"/>
      <c r="VIJ75" s="264"/>
      <c r="VIK75" s="264"/>
      <c r="VIL75" s="264"/>
      <c r="VIM75" s="264"/>
      <c r="VIN75" s="264"/>
      <c r="VIO75" s="264"/>
      <c r="VIP75" s="264"/>
      <c r="VIQ75" s="264"/>
      <c r="VIR75" s="264"/>
      <c r="VIS75" s="264"/>
      <c r="VIT75" s="264"/>
      <c r="VIU75" s="264"/>
      <c r="VIV75" s="264"/>
      <c r="VIW75" s="264"/>
      <c r="VIX75" s="264"/>
      <c r="VIY75" s="264"/>
      <c r="VIZ75" s="264"/>
      <c r="VJA75" s="264"/>
      <c r="VJB75" s="264"/>
      <c r="VJC75" s="264"/>
      <c r="VJD75" s="264"/>
      <c r="VJE75" s="264"/>
      <c r="VJF75" s="264"/>
      <c r="VJG75" s="264"/>
      <c r="VJH75" s="264"/>
      <c r="VJI75" s="264"/>
      <c r="VJJ75" s="264"/>
      <c r="VJK75" s="264"/>
      <c r="VJL75" s="264"/>
      <c r="VJM75" s="264"/>
      <c r="VJN75" s="264"/>
      <c r="VJO75" s="264"/>
      <c r="VJP75" s="264"/>
      <c r="VJQ75" s="264"/>
      <c r="VJR75" s="264"/>
      <c r="VJS75" s="264"/>
      <c r="VJT75" s="264"/>
      <c r="VJU75" s="264"/>
      <c r="VJV75" s="264"/>
      <c r="VJW75" s="264"/>
      <c r="VJX75" s="264"/>
      <c r="VJY75" s="264"/>
      <c r="VJZ75" s="264"/>
      <c r="VKA75" s="264"/>
      <c r="VKB75" s="264"/>
      <c r="VKC75" s="264"/>
      <c r="VKD75" s="264"/>
      <c r="VKE75" s="264"/>
      <c r="VKF75" s="264"/>
      <c r="VKG75" s="264"/>
      <c r="VKH75" s="264"/>
      <c r="VKI75" s="264"/>
      <c r="VKJ75" s="264"/>
      <c r="VKK75" s="264"/>
      <c r="VKL75" s="264"/>
      <c r="VKM75" s="264"/>
      <c r="VKN75" s="264"/>
      <c r="VKO75" s="264"/>
      <c r="VKP75" s="264"/>
      <c r="VKQ75" s="264"/>
      <c r="VKR75" s="264"/>
      <c r="VKS75" s="264"/>
      <c r="VKT75" s="264"/>
      <c r="VKU75" s="264"/>
      <c r="VKV75" s="264"/>
      <c r="VKW75" s="264"/>
      <c r="VKX75" s="264"/>
      <c r="VKY75" s="264"/>
      <c r="VKZ75" s="264"/>
      <c r="VLA75" s="264"/>
      <c r="VLB75" s="264"/>
      <c r="VLC75" s="264"/>
      <c r="VLD75" s="264"/>
      <c r="VLE75" s="264"/>
      <c r="VLF75" s="264"/>
      <c r="VLG75" s="264"/>
      <c r="VLH75" s="264"/>
      <c r="VLI75" s="264"/>
      <c r="VLJ75" s="264"/>
      <c r="VLK75" s="264"/>
      <c r="VLL75" s="264"/>
      <c r="VLM75" s="264"/>
      <c r="VLN75" s="264"/>
      <c r="VLO75" s="264"/>
      <c r="VLP75" s="264"/>
      <c r="VLQ75" s="264"/>
      <c r="VLR75" s="264"/>
      <c r="VLS75" s="264"/>
      <c r="VLT75" s="264"/>
      <c r="VLU75" s="264"/>
      <c r="VLV75" s="264"/>
      <c r="VLW75" s="264"/>
      <c r="VLX75" s="264"/>
      <c r="VLY75" s="264"/>
      <c r="VLZ75" s="264"/>
      <c r="VMA75" s="264"/>
      <c r="VMB75" s="264"/>
      <c r="VMC75" s="264"/>
      <c r="VMD75" s="264"/>
      <c r="VME75" s="264"/>
      <c r="VMF75" s="264"/>
      <c r="VMG75" s="264"/>
      <c r="VMH75" s="264"/>
      <c r="VMI75" s="264"/>
      <c r="VMJ75" s="264"/>
      <c r="VMK75" s="264"/>
      <c r="VML75" s="264"/>
      <c r="VMM75" s="264"/>
      <c r="VMN75" s="264"/>
      <c r="VMO75" s="264"/>
      <c r="VMP75" s="264"/>
      <c r="VMQ75" s="264"/>
      <c r="VMR75" s="264"/>
      <c r="VMS75" s="264"/>
      <c r="VMT75" s="264"/>
      <c r="VMU75" s="264"/>
      <c r="VMV75" s="264"/>
      <c r="VMW75" s="264"/>
      <c r="VMX75" s="264"/>
      <c r="VMY75" s="264"/>
      <c r="VMZ75" s="264"/>
      <c r="VNA75" s="264"/>
      <c r="VNB75" s="264"/>
      <c r="VNC75" s="264"/>
      <c r="VND75" s="264"/>
      <c r="VNE75" s="264"/>
      <c r="VNF75" s="264"/>
      <c r="VNG75" s="264"/>
      <c r="VNH75" s="264"/>
      <c r="VNI75" s="264"/>
      <c r="VNJ75" s="264"/>
      <c r="VNK75" s="264"/>
      <c r="VNL75" s="264"/>
      <c r="VNM75" s="264"/>
      <c r="VNN75" s="264"/>
      <c r="VNO75" s="264"/>
      <c r="VNP75" s="264"/>
      <c r="VNQ75" s="264"/>
      <c r="VNR75" s="264"/>
      <c r="VNS75" s="264"/>
      <c r="VNT75" s="264"/>
      <c r="VNU75" s="264"/>
      <c r="VNV75" s="264"/>
      <c r="VNW75" s="264"/>
      <c r="VNX75" s="264"/>
      <c r="VNY75" s="264"/>
      <c r="VNZ75" s="264"/>
      <c r="VOA75" s="264"/>
      <c r="VOB75" s="264"/>
      <c r="VOC75" s="264"/>
      <c r="VOD75" s="264"/>
      <c r="VOE75" s="264"/>
      <c r="VOF75" s="264"/>
      <c r="VOG75" s="264"/>
      <c r="VOH75" s="264"/>
      <c r="VOI75" s="264"/>
      <c r="VOJ75" s="264"/>
      <c r="VOK75" s="264"/>
      <c r="VOL75" s="264"/>
      <c r="VOM75" s="264"/>
      <c r="VON75" s="264"/>
      <c r="VOO75" s="264"/>
      <c r="VOP75" s="264"/>
      <c r="VOQ75" s="264"/>
      <c r="VOR75" s="264"/>
      <c r="VOS75" s="264"/>
      <c r="VOT75" s="264"/>
      <c r="VOU75" s="264"/>
      <c r="VOV75" s="264"/>
      <c r="VOW75" s="264"/>
      <c r="VOX75" s="264"/>
      <c r="VOY75" s="264"/>
      <c r="VOZ75" s="264"/>
      <c r="VPA75" s="264"/>
      <c r="VPB75" s="264"/>
      <c r="VPC75" s="264"/>
      <c r="VPD75" s="264"/>
      <c r="VPE75" s="264"/>
      <c r="VPF75" s="264"/>
      <c r="VPG75" s="264"/>
      <c r="VPH75" s="264"/>
      <c r="VPI75" s="264"/>
      <c r="VPJ75" s="264"/>
      <c r="VPK75" s="264"/>
      <c r="VPL75" s="264"/>
      <c r="VPM75" s="264"/>
      <c r="VPN75" s="264"/>
      <c r="VPO75" s="264"/>
      <c r="VPP75" s="264"/>
      <c r="VPQ75" s="264"/>
      <c r="VPR75" s="264"/>
      <c r="VPS75" s="264"/>
      <c r="VPT75" s="264"/>
      <c r="VPU75" s="264"/>
      <c r="VPV75" s="264"/>
      <c r="VPW75" s="264"/>
      <c r="VPX75" s="264"/>
      <c r="VPY75" s="264"/>
      <c r="VPZ75" s="264"/>
      <c r="VQA75" s="264"/>
      <c r="VQB75" s="264"/>
      <c r="VQC75" s="264"/>
      <c r="VQD75" s="264"/>
      <c r="VQE75" s="264"/>
      <c r="VQF75" s="264"/>
      <c r="VQG75" s="264"/>
      <c r="VQH75" s="264"/>
      <c r="VQI75" s="264"/>
      <c r="VQJ75" s="264"/>
      <c r="VQK75" s="264"/>
      <c r="VQL75" s="264"/>
      <c r="VQM75" s="264"/>
      <c r="VQN75" s="264"/>
      <c r="VQO75" s="264"/>
      <c r="VQP75" s="264"/>
      <c r="VQQ75" s="264"/>
      <c r="VQR75" s="264"/>
      <c r="VQS75" s="264"/>
      <c r="VQT75" s="264"/>
      <c r="VQU75" s="264"/>
      <c r="VQV75" s="264"/>
      <c r="VQW75" s="264"/>
      <c r="VQX75" s="264"/>
      <c r="VQY75" s="264"/>
      <c r="VQZ75" s="264"/>
      <c r="VRA75" s="264"/>
      <c r="VRB75" s="264"/>
      <c r="VRC75" s="264"/>
      <c r="VRD75" s="264"/>
      <c r="VRE75" s="264"/>
      <c r="VRF75" s="264"/>
      <c r="VRG75" s="264"/>
      <c r="VRH75" s="264"/>
      <c r="VRI75" s="264"/>
      <c r="VRJ75" s="264"/>
      <c r="VRK75" s="264"/>
      <c r="VRL75" s="264"/>
      <c r="VRM75" s="264"/>
      <c r="VRN75" s="264"/>
      <c r="VRO75" s="264"/>
      <c r="VRP75" s="264"/>
      <c r="VRQ75" s="264"/>
      <c r="VRR75" s="264"/>
      <c r="VRS75" s="264"/>
      <c r="VRT75" s="264"/>
      <c r="VRU75" s="264"/>
      <c r="VRV75" s="264"/>
      <c r="VRW75" s="264"/>
      <c r="VRX75" s="264"/>
      <c r="VRY75" s="264"/>
      <c r="VRZ75" s="264"/>
      <c r="VSA75" s="264"/>
      <c r="VSB75" s="264"/>
      <c r="VSC75" s="264"/>
      <c r="VSD75" s="264"/>
      <c r="VSE75" s="264"/>
      <c r="VSF75" s="264"/>
      <c r="VSG75" s="264"/>
      <c r="VSH75" s="264"/>
      <c r="VSI75" s="264"/>
      <c r="VSJ75" s="264"/>
      <c r="VSK75" s="264"/>
      <c r="VSL75" s="264"/>
      <c r="VSM75" s="264"/>
      <c r="VSN75" s="264"/>
      <c r="VSO75" s="264"/>
      <c r="VSP75" s="264"/>
      <c r="VSQ75" s="264"/>
      <c r="VSR75" s="264"/>
      <c r="VSS75" s="264"/>
      <c r="VST75" s="264"/>
      <c r="VSU75" s="264"/>
      <c r="VSV75" s="264"/>
      <c r="VSW75" s="264"/>
      <c r="VSX75" s="264"/>
      <c r="VSY75" s="264"/>
      <c r="VSZ75" s="264"/>
      <c r="VTA75" s="264"/>
      <c r="VTB75" s="264"/>
      <c r="VTC75" s="264"/>
      <c r="VTD75" s="264"/>
      <c r="VTE75" s="264"/>
      <c r="VTF75" s="264"/>
      <c r="VTG75" s="264"/>
      <c r="VTH75" s="264"/>
      <c r="VTI75" s="264"/>
      <c r="VTJ75" s="264"/>
      <c r="VTK75" s="264"/>
      <c r="VTL75" s="264"/>
      <c r="VTM75" s="264"/>
      <c r="VTN75" s="264"/>
      <c r="VTO75" s="264"/>
      <c r="VTP75" s="264"/>
      <c r="VTQ75" s="264"/>
      <c r="VTR75" s="264"/>
      <c r="VTS75" s="264"/>
      <c r="VTT75" s="264"/>
      <c r="VTU75" s="264"/>
      <c r="VTV75" s="264"/>
      <c r="VTW75" s="264"/>
      <c r="VTX75" s="264"/>
      <c r="VTY75" s="264"/>
      <c r="VTZ75" s="264"/>
      <c r="VUA75" s="264"/>
      <c r="VUB75" s="264"/>
      <c r="VUC75" s="264"/>
      <c r="VUD75" s="264"/>
      <c r="VUE75" s="264"/>
      <c r="VUF75" s="264"/>
      <c r="VUG75" s="264"/>
      <c r="VUH75" s="264"/>
      <c r="VUI75" s="264"/>
      <c r="VUJ75" s="264"/>
      <c r="VUK75" s="264"/>
      <c r="VUL75" s="264"/>
      <c r="VUM75" s="264"/>
      <c r="VUN75" s="264"/>
      <c r="VUO75" s="264"/>
      <c r="VUP75" s="264"/>
      <c r="VUQ75" s="264"/>
      <c r="VUR75" s="264"/>
      <c r="VUS75" s="264"/>
      <c r="VUT75" s="264"/>
      <c r="VUU75" s="264"/>
      <c r="VUV75" s="264"/>
      <c r="VUW75" s="264"/>
      <c r="VUX75" s="264"/>
      <c r="VUY75" s="264"/>
      <c r="VUZ75" s="264"/>
      <c r="VVA75" s="264"/>
      <c r="VVB75" s="264"/>
      <c r="VVC75" s="264"/>
      <c r="VVD75" s="264"/>
      <c r="VVE75" s="264"/>
      <c r="VVF75" s="264"/>
      <c r="VVG75" s="264"/>
      <c r="VVH75" s="264"/>
      <c r="VVI75" s="264"/>
      <c r="VVJ75" s="264"/>
      <c r="VVK75" s="264"/>
      <c r="VVL75" s="264"/>
      <c r="VVM75" s="264"/>
      <c r="VVN75" s="264"/>
      <c r="VVO75" s="264"/>
      <c r="VVP75" s="264"/>
      <c r="VVQ75" s="264"/>
      <c r="VVR75" s="264"/>
      <c r="VVS75" s="264"/>
      <c r="VVT75" s="264"/>
      <c r="VVU75" s="264"/>
      <c r="VVV75" s="264"/>
      <c r="VVW75" s="264"/>
      <c r="VVX75" s="264"/>
      <c r="VVY75" s="264"/>
      <c r="VVZ75" s="264"/>
      <c r="VWA75" s="264"/>
      <c r="VWB75" s="264"/>
      <c r="VWC75" s="264"/>
      <c r="VWD75" s="264"/>
      <c r="VWE75" s="264"/>
      <c r="VWF75" s="264"/>
      <c r="VWG75" s="264"/>
      <c r="VWH75" s="264"/>
      <c r="VWI75" s="264"/>
      <c r="VWJ75" s="264"/>
      <c r="VWK75" s="264"/>
      <c r="VWL75" s="264"/>
      <c r="VWM75" s="264"/>
      <c r="VWN75" s="264"/>
      <c r="VWO75" s="264"/>
      <c r="VWP75" s="264"/>
      <c r="VWQ75" s="264"/>
      <c r="VWR75" s="264"/>
      <c r="VWS75" s="264"/>
      <c r="VWT75" s="264"/>
      <c r="VWU75" s="264"/>
      <c r="VWV75" s="264"/>
      <c r="VWW75" s="264"/>
      <c r="VWX75" s="264"/>
      <c r="VWY75" s="264"/>
      <c r="VWZ75" s="264"/>
      <c r="VXA75" s="264"/>
      <c r="VXB75" s="264"/>
      <c r="VXC75" s="264"/>
      <c r="VXD75" s="264"/>
      <c r="VXE75" s="264"/>
      <c r="VXF75" s="264"/>
      <c r="VXG75" s="264"/>
      <c r="VXH75" s="264"/>
      <c r="VXI75" s="264"/>
      <c r="VXJ75" s="264"/>
      <c r="VXK75" s="264"/>
      <c r="VXL75" s="264"/>
      <c r="VXM75" s="264"/>
      <c r="VXN75" s="264"/>
      <c r="VXO75" s="264"/>
      <c r="VXP75" s="264"/>
      <c r="VXQ75" s="264"/>
      <c r="VXR75" s="264"/>
      <c r="VXS75" s="264"/>
      <c r="VXT75" s="264"/>
      <c r="VXU75" s="264"/>
      <c r="VXV75" s="264"/>
      <c r="VXW75" s="264"/>
      <c r="VXX75" s="264"/>
      <c r="VXY75" s="264"/>
      <c r="VXZ75" s="264"/>
      <c r="VYA75" s="264"/>
      <c r="VYB75" s="264"/>
      <c r="VYC75" s="264"/>
      <c r="VYD75" s="264"/>
      <c r="VYE75" s="264"/>
      <c r="VYF75" s="264"/>
      <c r="VYG75" s="264"/>
      <c r="VYH75" s="264"/>
      <c r="VYI75" s="264"/>
      <c r="VYJ75" s="264"/>
      <c r="VYK75" s="264"/>
      <c r="VYL75" s="264"/>
      <c r="VYM75" s="264"/>
      <c r="VYN75" s="264"/>
      <c r="VYO75" s="264"/>
      <c r="VYP75" s="264"/>
      <c r="VYQ75" s="264"/>
      <c r="VYR75" s="264"/>
      <c r="VYS75" s="264"/>
      <c r="VYT75" s="264"/>
      <c r="VYU75" s="264"/>
      <c r="VYV75" s="264"/>
      <c r="VYW75" s="264"/>
      <c r="VYX75" s="264"/>
      <c r="VYY75" s="264"/>
      <c r="VYZ75" s="264"/>
      <c r="VZA75" s="264"/>
      <c r="VZB75" s="264"/>
      <c r="VZC75" s="264"/>
      <c r="VZD75" s="264"/>
      <c r="VZE75" s="264"/>
      <c r="VZF75" s="264"/>
      <c r="VZG75" s="264"/>
      <c r="VZH75" s="264"/>
      <c r="VZI75" s="264"/>
      <c r="VZJ75" s="264"/>
      <c r="VZK75" s="264"/>
      <c r="VZL75" s="264"/>
      <c r="VZM75" s="264"/>
      <c r="VZN75" s="264"/>
      <c r="VZO75" s="264"/>
      <c r="VZP75" s="264"/>
      <c r="VZQ75" s="264"/>
      <c r="VZR75" s="264"/>
      <c r="VZS75" s="264"/>
      <c r="VZT75" s="264"/>
      <c r="VZU75" s="264"/>
      <c r="VZV75" s="264"/>
      <c r="VZW75" s="264"/>
      <c r="VZX75" s="264"/>
      <c r="VZY75" s="264"/>
      <c r="VZZ75" s="264"/>
      <c r="WAA75" s="264"/>
      <c r="WAB75" s="264"/>
      <c r="WAC75" s="264"/>
      <c r="WAD75" s="264"/>
      <c r="WAE75" s="264"/>
      <c r="WAF75" s="264"/>
      <c r="WAG75" s="264"/>
      <c r="WAH75" s="264"/>
      <c r="WAI75" s="264"/>
      <c r="WAJ75" s="264"/>
      <c r="WAK75" s="264"/>
      <c r="WAL75" s="264"/>
      <c r="WAM75" s="264"/>
      <c r="WAN75" s="264"/>
      <c r="WAO75" s="264"/>
      <c r="WAP75" s="264"/>
      <c r="WAQ75" s="264"/>
      <c r="WAR75" s="264"/>
      <c r="WAS75" s="264"/>
      <c r="WAT75" s="264"/>
      <c r="WAU75" s="264"/>
      <c r="WAV75" s="264"/>
      <c r="WAW75" s="264"/>
      <c r="WAX75" s="264"/>
      <c r="WAY75" s="264"/>
      <c r="WAZ75" s="264"/>
      <c r="WBA75" s="264"/>
      <c r="WBB75" s="264"/>
      <c r="WBC75" s="264"/>
      <c r="WBD75" s="264"/>
      <c r="WBE75" s="264"/>
      <c r="WBF75" s="264"/>
      <c r="WBG75" s="264"/>
      <c r="WBH75" s="264"/>
      <c r="WBI75" s="264"/>
      <c r="WBJ75" s="264"/>
      <c r="WBK75" s="264"/>
      <c r="WBL75" s="264"/>
      <c r="WBM75" s="264"/>
      <c r="WBN75" s="264"/>
      <c r="WBO75" s="264"/>
      <c r="WBP75" s="264"/>
      <c r="WBQ75" s="264"/>
      <c r="WBR75" s="264"/>
      <c r="WBS75" s="264"/>
      <c r="WBT75" s="264"/>
      <c r="WBU75" s="264"/>
      <c r="WBV75" s="264"/>
      <c r="WBW75" s="264"/>
      <c r="WBX75" s="264"/>
      <c r="WBY75" s="264"/>
      <c r="WBZ75" s="264"/>
      <c r="WCA75" s="264"/>
      <c r="WCB75" s="264"/>
      <c r="WCC75" s="264"/>
      <c r="WCD75" s="264"/>
      <c r="WCE75" s="264"/>
      <c r="WCF75" s="264"/>
      <c r="WCG75" s="264"/>
      <c r="WCH75" s="264"/>
      <c r="WCI75" s="264"/>
      <c r="WCJ75" s="264"/>
      <c r="WCK75" s="264"/>
      <c r="WCL75" s="264"/>
      <c r="WCM75" s="264"/>
      <c r="WCN75" s="264"/>
      <c r="WCO75" s="264"/>
      <c r="WCP75" s="264"/>
      <c r="WCQ75" s="264"/>
      <c r="WCR75" s="264"/>
      <c r="WCS75" s="264"/>
      <c r="WCT75" s="264"/>
      <c r="WCU75" s="264"/>
      <c r="WCV75" s="264"/>
      <c r="WCW75" s="264"/>
      <c r="WCX75" s="264"/>
      <c r="WCY75" s="264"/>
      <c r="WCZ75" s="264"/>
      <c r="WDA75" s="264"/>
      <c r="WDB75" s="264"/>
      <c r="WDC75" s="264"/>
      <c r="WDD75" s="264"/>
      <c r="WDE75" s="264"/>
      <c r="WDF75" s="264"/>
      <c r="WDG75" s="264"/>
      <c r="WDH75" s="264"/>
      <c r="WDI75" s="264"/>
      <c r="WDJ75" s="264"/>
      <c r="WDK75" s="264"/>
      <c r="WDL75" s="264"/>
      <c r="WDM75" s="264"/>
      <c r="WDN75" s="264"/>
      <c r="WDO75" s="264"/>
      <c r="WDP75" s="264"/>
      <c r="WDQ75" s="264"/>
      <c r="WDR75" s="264"/>
      <c r="WDS75" s="264"/>
      <c r="WDT75" s="264"/>
      <c r="WDU75" s="264"/>
      <c r="WDV75" s="264"/>
      <c r="WDW75" s="264"/>
      <c r="WDX75" s="264"/>
      <c r="WDY75" s="264"/>
      <c r="WDZ75" s="264"/>
      <c r="WEA75" s="264"/>
      <c r="WEB75" s="264"/>
      <c r="WEC75" s="264"/>
      <c r="WED75" s="264"/>
      <c r="WEE75" s="264"/>
      <c r="WEF75" s="264"/>
      <c r="WEG75" s="264"/>
      <c r="WEH75" s="264"/>
      <c r="WEI75" s="264"/>
      <c r="WEJ75" s="264"/>
      <c r="WEK75" s="264"/>
      <c r="WEL75" s="264"/>
      <c r="WEM75" s="264"/>
      <c r="WEN75" s="264"/>
      <c r="WEO75" s="264"/>
      <c r="WEP75" s="264"/>
      <c r="WEQ75" s="264"/>
      <c r="WER75" s="264"/>
      <c r="WES75" s="264"/>
      <c r="WET75" s="264"/>
      <c r="WEU75" s="264"/>
      <c r="WEV75" s="264"/>
      <c r="WEW75" s="264"/>
      <c r="WEX75" s="264"/>
      <c r="WEY75" s="264"/>
      <c r="WEZ75" s="264"/>
      <c r="WFA75" s="264"/>
      <c r="WFB75" s="264"/>
      <c r="WFC75" s="264"/>
      <c r="WFD75" s="264"/>
      <c r="WFE75" s="264"/>
      <c r="WFF75" s="264"/>
      <c r="WFG75" s="264"/>
      <c r="WFH75" s="264"/>
      <c r="WFI75" s="264"/>
      <c r="WFJ75" s="264"/>
      <c r="WFK75" s="264"/>
      <c r="WFL75" s="264"/>
      <c r="WFM75" s="264"/>
      <c r="WFN75" s="264"/>
      <c r="WFO75" s="264"/>
      <c r="WFP75" s="264"/>
      <c r="WFQ75" s="264"/>
      <c r="WFR75" s="264"/>
      <c r="WFS75" s="264"/>
      <c r="WFT75" s="264"/>
      <c r="WFU75" s="264"/>
      <c r="WFV75" s="264"/>
      <c r="WFW75" s="264"/>
      <c r="WFX75" s="264"/>
      <c r="WFY75" s="264"/>
      <c r="WFZ75" s="264"/>
      <c r="WGA75" s="264"/>
      <c r="WGB75" s="264"/>
      <c r="WGC75" s="264"/>
      <c r="WGD75" s="264"/>
      <c r="WGE75" s="264"/>
      <c r="WGF75" s="264"/>
      <c r="WGG75" s="264"/>
      <c r="WGH75" s="264"/>
      <c r="WGI75" s="264"/>
      <c r="WGJ75" s="264"/>
      <c r="WGK75" s="264"/>
      <c r="WGL75" s="264"/>
      <c r="WGM75" s="264"/>
      <c r="WGN75" s="264"/>
      <c r="WGO75" s="264"/>
      <c r="WGP75" s="264"/>
      <c r="WGQ75" s="264"/>
      <c r="WGR75" s="264"/>
      <c r="WGS75" s="264"/>
      <c r="WGT75" s="264"/>
      <c r="WGU75" s="264"/>
      <c r="WGV75" s="264"/>
      <c r="WGW75" s="264"/>
      <c r="WGX75" s="264"/>
      <c r="WGY75" s="264"/>
      <c r="WGZ75" s="264"/>
      <c r="WHA75" s="264"/>
      <c r="WHB75" s="264"/>
      <c r="WHC75" s="264"/>
      <c r="WHD75" s="264"/>
      <c r="WHE75" s="264"/>
      <c r="WHF75" s="264"/>
      <c r="WHG75" s="264"/>
      <c r="WHH75" s="264"/>
      <c r="WHI75" s="264"/>
      <c r="WHJ75" s="264"/>
      <c r="WHK75" s="264"/>
      <c r="WHL75" s="264"/>
      <c r="WHM75" s="264"/>
      <c r="WHN75" s="264"/>
      <c r="WHO75" s="264"/>
      <c r="WHP75" s="264"/>
      <c r="WHQ75" s="264"/>
      <c r="WHR75" s="264"/>
      <c r="WHS75" s="264"/>
      <c r="WHT75" s="264"/>
      <c r="WHU75" s="264"/>
      <c r="WHV75" s="264"/>
      <c r="WHW75" s="264"/>
      <c r="WHX75" s="264"/>
      <c r="WHY75" s="264"/>
      <c r="WHZ75" s="264"/>
      <c r="WIA75" s="264"/>
      <c r="WIB75" s="264"/>
      <c r="WIC75" s="264"/>
      <c r="WID75" s="264"/>
      <c r="WIE75" s="264"/>
      <c r="WIF75" s="264"/>
      <c r="WIG75" s="264"/>
      <c r="WIH75" s="264"/>
      <c r="WII75" s="264"/>
      <c r="WIJ75" s="264"/>
      <c r="WIK75" s="264"/>
      <c r="WIL75" s="264"/>
      <c r="WIM75" s="264"/>
      <c r="WIN75" s="264"/>
      <c r="WIO75" s="264"/>
      <c r="WIP75" s="264"/>
      <c r="WIQ75" s="264"/>
      <c r="WIR75" s="264"/>
      <c r="WIS75" s="264"/>
      <c r="WIT75" s="264"/>
      <c r="WIU75" s="264"/>
      <c r="WIV75" s="264"/>
      <c r="WIW75" s="264"/>
      <c r="WIX75" s="264"/>
      <c r="WIY75" s="264"/>
      <c r="WIZ75" s="264"/>
      <c r="WJA75" s="264"/>
      <c r="WJB75" s="264"/>
      <c r="WJC75" s="264"/>
      <c r="WJD75" s="264"/>
      <c r="WJE75" s="264"/>
      <c r="WJF75" s="264"/>
      <c r="WJG75" s="264"/>
      <c r="WJH75" s="264"/>
      <c r="WJI75" s="264"/>
      <c r="WJJ75" s="264"/>
      <c r="WJK75" s="264"/>
      <c r="WJL75" s="264"/>
      <c r="WJM75" s="264"/>
      <c r="WJN75" s="264"/>
      <c r="WJO75" s="264"/>
      <c r="WJP75" s="264"/>
      <c r="WJQ75" s="264"/>
      <c r="WJR75" s="264"/>
      <c r="WJS75" s="264"/>
      <c r="WJT75" s="264"/>
      <c r="WJU75" s="264"/>
      <c r="WJV75" s="264"/>
      <c r="WJW75" s="264"/>
      <c r="WJX75" s="264"/>
      <c r="WJY75" s="264"/>
      <c r="WJZ75" s="264"/>
      <c r="WKA75" s="264"/>
      <c r="WKB75" s="264"/>
      <c r="WKC75" s="264"/>
      <c r="WKD75" s="264"/>
      <c r="WKE75" s="264"/>
      <c r="WKF75" s="264"/>
      <c r="WKG75" s="264"/>
      <c r="WKH75" s="264"/>
      <c r="WKI75" s="264"/>
      <c r="WKJ75" s="264"/>
      <c r="WKK75" s="264"/>
      <c r="WKL75" s="264"/>
      <c r="WKM75" s="264"/>
      <c r="WKN75" s="264"/>
      <c r="WKO75" s="264"/>
      <c r="WKP75" s="264"/>
      <c r="WKQ75" s="264"/>
      <c r="WKR75" s="264"/>
      <c r="WKS75" s="264"/>
      <c r="WKT75" s="264"/>
      <c r="WKU75" s="264"/>
      <c r="WKV75" s="264"/>
      <c r="WKW75" s="264"/>
      <c r="WKX75" s="264"/>
      <c r="WKY75" s="264"/>
      <c r="WKZ75" s="264"/>
      <c r="WLA75" s="264"/>
      <c r="WLB75" s="264"/>
      <c r="WLC75" s="264"/>
      <c r="WLD75" s="264"/>
      <c r="WLE75" s="264"/>
      <c r="WLF75" s="264"/>
      <c r="WLG75" s="264"/>
      <c r="WLH75" s="264"/>
      <c r="WLI75" s="264"/>
      <c r="WLJ75" s="264"/>
      <c r="WLK75" s="264"/>
      <c r="WLL75" s="264"/>
      <c r="WLM75" s="264"/>
      <c r="WLN75" s="264"/>
      <c r="WLO75" s="264"/>
      <c r="WLP75" s="264"/>
      <c r="WLQ75" s="264"/>
      <c r="WLR75" s="264"/>
      <c r="WLS75" s="264"/>
      <c r="WLT75" s="264"/>
      <c r="WLU75" s="264"/>
      <c r="WLV75" s="264"/>
      <c r="WLW75" s="264"/>
      <c r="WLX75" s="264"/>
      <c r="WLY75" s="264"/>
      <c r="WLZ75" s="264"/>
      <c r="WMA75" s="264"/>
      <c r="WMB75" s="264"/>
      <c r="WMC75" s="264"/>
      <c r="WMD75" s="264"/>
      <c r="WME75" s="264"/>
      <c r="WMF75" s="264"/>
      <c r="WMG75" s="264"/>
      <c r="WMH75" s="264"/>
      <c r="WMI75" s="264"/>
      <c r="WMJ75" s="264"/>
      <c r="WMK75" s="264"/>
      <c r="WML75" s="264"/>
      <c r="WMM75" s="264"/>
      <c r="WMN75" s="264"/>
      <c r="WMO75" s="264"/>
      <c r="WMP75" s="264"/>
      <c r="WMQ75" s="264"/>
      <c r="WMR75" s="264"/>
      <c r="WMS75" s="264"/>
      <c r="WMT75" s="264"/>
      <c r="WMU75" s="264"/>
      <c r="WMV75" s="264"/>
      <c r="WMW75" s="264"/>
      <c r="WMX75" s="264"/>
      <c r="WMY75" s="264"/>
      <c r="WMZ75" s="264"/>
      <c r="WNA75" s="264"/>
      <c r="WNB75" s="264"/>
      <c r="WNC75" s="264"/>
      <c r="WND75" s="264"/>
      <c r="WNE75" s="264"/>
      <c r="WNF75" s="264"/>
      <c r="WNG75" s="264"/>
      <c r="WNH75" s="264"/>
      <c r="WNI75" s="264"/>
      <c r="WNJ75" s="264"/>
      <c r="WNK75" s="264"/>
      <c r="WNL75" s="264"/>
      <c r="WNM75" s="264"/>
      <c r="WNN75" s="264"/>
      <c r="WNO75" s="264"/>
      <c r="WNP75" s="264"/>
      <c r="WNQ75" s="264"/>
      <c r="WNR75" s="264"/>
      <c r="WNS75" s="264"/>
      <c r="WNT75" s="264"/>
      <c r="WNU75" s="264"/>
      <c r="WNV75" s="264"/>
      <c r="WNW75" s="264"/>
      <c r="WNX75" s="264"/>
      <c r="WNY75" s="264"/>
      <c r="WNZ75" s="264"/>
      <c r="WOA75" s="264"/>
      <c r="WOB75" s="264"/>
      <c r="WOC75" s="264"/>
      <c r="WOD75" s="264"/>
      <c r="WOE75" s="264"/>
      <c r="WOF75" s="264"/>
      <c r="WOG75" s="264"/>
      <c r="WOH75" s="264"/>
      <c r="WOI75" s="264"/>
      <c r="WOJ75" s="264"/>
      <c r="WOK75" s="264"/>
      <c r="WOL75" s="264"/>
      <c r="WOM75" s="264"/>
      <c r="WON75" s="264"/>
      <c r="WOO75" s="264"/>
      <c r="WOP75" s="264"/>
      <c r="WOQ75" s="264"/>
      <c r="WOR75" s="264"/>
      <c r="WOS75" s="264"/>
      <c r="WOT75" s="264"/>
      <c r="WOU75" s="264"/>
      <c r="WOV75" s="264"/>
      <c r="WOW75" s="264"/>
      <c r="WOX75" s="264"/>
      <c r="WOY75" s="264"/>
      <c r="WOZ75" s="264"/>
      <c r="WPA75" s="264"/>
      <c r="WPB75" s="264"/>
      <c r="WPC75" s="264"/>
      <c r="WPD75" s="264"/>
      <c r="WPE75" s="264"/>
      <c r="WPF75" s="264"/>
      <c r="WPG75" s="264"/>
      <c r="WPH75" s="264"/>
      <c r="WPI75" s="264"/>
      <c r="WPJ75" s="264"/>
      <c r="WPK75" s="264"/>
      <c r="WPL75" s="264"/>
      <c r="WPM75" s="264"/>
      <c r="WPN75" s="264"/>
      <c r="WPO75" s="264"/>
      <c r="WPP75" s="264"/>
      <c r="WPQ75" s="264"/>
      <c r="WPR75" s="264"/>
      <c r="WPS75" s="264"/>
      <c r="WPT75" s="264"/>
      <c r="WPU75" s="264"/>
      <c r="WPV75" s="264"/>
      <c r="WPW75" s="264"/>
      <c r="WPX75" s="264"/>
      <c r="WPY75" s="264"/>
      <c r="WPZ75" s="264"/>
      <c r="WQA75" s="264"/>
      <c r="WQB75" s="264"/>
      <c r="WQC75" s="264"/>
      <c r="WQD75" s="264"/>
      <c r="WQE75" s="264"/>
      <c r="WQF75" s="264"/>
      <c r="WQG75" s="264"/>
      <c r="WQH75" s="264"/>
      <c r="WQI75" s="264"/>
      <c r="WQJ75" s="264"/>
      <c r="WQK75" s="264"/>
      <c r="WQL75" s="264"/>
      <c r="WQM75" s="264"/>
      <c r="WQN75" s="264"/>
      <c r="WQO75" s="264"/>
      <c r="WQP75" s="264"/>
      <c r="WQQ75" s="264"/>
      <c r="WQR75" s="264"/>
      <c r="WQS75" s="264"/>
      <c r="WQT75" s="264"/>
      <c r="WQU75" s="264"/>
      <c r="WQV75" s="264"/>
      <c r="WQW75" s="264"/>
      <c r="WQX75" s="264"/>
      <c r="WQY75" s="264"/>
      <c r="WQZ75" s="264"/>
      <c r="WRA75" s="264"/>
      <c r="WRB75" s="264"/>
      <c r="WRC75" s="264"/>
      <c r="WRD75" s="264"/>
      <c r="WRE75" s="264"/>
      <c r="WRF75" s="264"/>
      <c r="WRG75" s="264"/>
      <c r="WRH75" s="264"/>
      <c r="WRI75" s="264"/>
      <c r="WRJ75" s="264"/>
      <c r="WRK75" s="264"/>
      <c r="WRL75" s="264"/>
      <c r="WRM75" s="264"/>
      <c r="WRN75" s="264"/>
      <c r="WRO75" s="264"/>
      <c r="WRP75" s="264"/>
      <c r="WRQ75" s="264"/>
      <c r="WRR75" s="264"/>
      <c r="WRS75" s="264"/>
      <c r="WRT75" s="264"/>
      <c r="WRU75" s="264"/>
      <c r="WRV75" s="264"/>
      <c r="WRW75" s="264"/>
      <c r="WRX75" s="264"/>
      <c r="WRY75" s="264"/>
      <c r="WRZ75" s="264"/>
      <c r="WSA75" s="264"/>
      <c r="WSB75" s="264"/>
      <c r="WSC75" s="264"/>
      <c r="WSD75" s="264"/>
      <c r="WSE75" s="264"/>
      <c r="WSF75" s="264"/>
      <c r="WSG75" s="264"/>
      <c r="WSH75" s="264"/>
      <c r="WSI75" s="264"/>
      <c r="WSJ75" s="264"/>
      <c r="WSK75" s="264"/>
      <c r="WSL75" s="264"/>
      <c r="WSM75" s="264"/>
      <c r="WSN75" s="264"/>
      <c r="WSO75" s="264"/>
      <c r="WSP75" s="264"/>
      <c r="WSQ75" s="264"/>
      <c r="WSR75" s="264"/>
      <c r="WSS75" s="264"/>
      <c r="WST75" s="264"/>
      <c r="WSU75" s="264"/>
      <c r="WSV75" s="264"/>
      <c r="WSW75" s="264"/>
      <c r="WSX75" s="264"/>
      <c r="WSY75" s="264"/>
      <c r="WSZ75" s="264"/>
      <c r="WTA75" s="264"/>
      <c r="WTB75" s="264"/>
      <c r="WTC75" s="264"/>
      <c r="WTD75" s="264"/>
      <c r="WTE75" s="264"/>
      <c r="WTF75" s="264"/>
      <c r="WTG75" s="264"/>
      <c r="WTH75" s="264"/>
      <c r="WTI75" s="264"/>
      <c r="WTJ75" s="264"/>
      <c r="WTK75" s="264"/>
      <c r="WTL75" s="264"/>
      <c r="WTM75" s="264"/>
      <c r="WTN75" s="264"/>
      <c r="WTO75" s="264"/>
      <c r="WTP75" s="264"/>
      <c r="WTQ75" s="264"/>
      <c r="WTR75" s="264"/>
      <c r="WTS75" s="264"/>
      <c r="WTT75" s="264"/>
      <c r="WTU75" s="264"/>
      <c r="WTV75" s="264"/>
      <c r="WTW75" s="264"/>
      <c r="WTX75" s="264"/>
      <c r="WTY75" s="264"/>
      <c r="WTZ75" s="264"/>
      <c r="WUA75" s="264"/>
      <c r="WUB75" s="264"/>
      <c r="WUC75" s="264"/>
      <c r="WUD75" s="264"/>
      <c r="WUE75" s="264"/>
      <c r="WUF75" s="264"/>
      <c r="WUG75" s="264"/>
      <c r="WUH75" s="264"/>
      <c r="WUI75" s="264"/>
      <c r="WUJ75" s="264"/>
      <c r="WUK75" s="264"/>
      <c r="WUL75" s="264"/>
      <c r="WUM75" s="264"/>
      <c r="WUN75" s="264"/>
      <c r="WUO75" s="264"/>
      <c r="WUP75" s="264"/>
      <c r="WUQ75" s="264"/>
      <c r="WUR75" s="264"/>
      <c r="WUS75" s="264"/>
      <c r="WUT75" s="264"/>
      <c r="WUU75" s="264"/>
      <c r="WUV75" s="264"/>
      <c r="WUW75" s="264"/>
      <c r="WUX75" s="264"/>
      <c r="WUY75" s="264"/>
      <c r="WUZ75" s="264"/>
      <c r="WVA75" s="264"/>
      <c r="WVB75" s="264"/>
      <c r="WVC75" s="264"/>
      <c r="WVD75" s="264"/>
      <c r="WVE75" s="264"/>
      <c r="WVF75" s="264"/>
      <c r="WVG75" s="264"/>
      <c r="WVH75" s="264"/>
      <c r="WVI75" s="264"/>
      <c r="WVJ75" s="264"/>
      <c r="WVK75" s="264"/>
      <c r="WVL75" s="264"/>
      <c r="WVM75" s="264"/>
      <c r="WVN75" s="264"/>
      <c r="WVO75" s="264"/>
      <c r="WVP75" s="264"/>
      <c r="WVQ75" s="264"/>
      <c r="WVR75" s="264"/>
      <c r="WVS75" s="264"/>
      <c r="WVT75" s="264"/>
      <c r="WVU75" s="264"/>
      <c r="WVV75" s="264"/>
      <c r="WVW75" s="264"/>
      <c r="WVX75" s="264"/>
      <c r="WVY75" s="264"/>
      <c r="WVZ75" s="264"/>
      <c r="WWA75" s="264"/>
      <c r="WWB75" s="264"/>
      <c r="WWC75" s="264"/>
      <c r="WWD75" s="264"/>
      <c r="WWE75" s="264"/>
      <c r="WWF75" s="264"/>
      <c r="WWG75" s="264"/>
      <c r="WWH75" s="264"/>
      <c r="WWI75" s="264"/>
      <c r="WWJ75" s="264"/>
      <c r="WWK75" s="264"/>
      <c r="WWL75" s="264"/>
      <c r="WWM75" s="264"/>
      <c r="WWN75" s="264"/>
      <c r="WWO75" s="264"/>
      <c r="WWP75" s="264"/>
      <c r="WWQ75" s="264"/>
      <c r="WWR75" s="264"/>
      <c r="WWS75" s="264"/>
      <c r="WWT75" s="264"/>
      <c r="WWU75" s="264"/>
      <c r="WWV75" s="264"/>
      <c r="WWW75" s="264"/>
      <c r="WWX75" s="264"/>
      <c r="WWY75" s="264"/>
      <c r="WWZ75" s="264"/>
      <c r="WXA75" s="264"/>
      <c r="WXB75" s="264"/>
      <c r="WXC75" s="264"/>
      <c r="WXD75" s="264"/>
      <c r="WXE75" s="264"/>
      <c r="WXF75" s="264"/>
      <c r="WXG75" s="264"/>
      <c r="WXH75" s="264"/>
      <c r="WXI75" s="264"/>
      <c r="WXJ75" s="264"/>
      <c r="WXK75" s="264"/>
      <c r="WXL75" s="264"/>
      <c r="WXM75" s="264"/>
      <c r="WXN75" s="264"/>
      <c r="WXO75" s="264"/>
      <c r="WXP75" s="264"/>
      <c r="WXQ75" s="264"/>
      <c r="WXR75" s="264"/>
      <c r="WXS75" s="264"/>
      <c r="WXT75" s="264"/>
      <c r="WXU75" s="264"/>
      <c r="WXV75" s="264"/>
      <c r="WXW75" s="264"/>
      <c r="WXX75" s="264"/>
      <c r="WXY75" s="264"/>
      <c r="WXZ75" s="264"/>
      <c r="WYA75" s="264"/>
      <c r="WYB75" s="264"/>
      <c r="WYC75" s="264"/>
      <c r="WYD75" s="264"/>
      <c r="WYE75" s="264"/>
      <c r="WYF75" s="264"/>
      <c r="WYG75" s="264"/>
      <c r="WYH75" s="264"/>
      <c r="WYI75" s="264"/>
      <c r="WYJ75" s="264"/>
      <c r="WYK75" s="264"/>
      <c r="WYL75" s="264"/>
      <c r="WYM75" s="264"/>
      <c r="WYN75" s="264"/>
      <c r="WYO75" s="264"/>
      <c r="WYP75" s="264"/>
      <c r="WYQ75" s="264"/>
      <c r="WYR75" s="264"/>
      <c r="WYS75" s="264"/>
      <c r="WYT75" s="264"/>
      <c r="WYU75" s="264"/>
      <c r="WYV75" s="264"/>
      <c r="WYW75" s="264"/>
      <c r="WYX75" s="264"/>
      <c r="WYY75" s="264"/>
      <c r="WYZ75" s="264"/>
      <c r="WZA75" s="264"/>
      <c r="WZB75" s="264"/>
      <c r="WZC75" s="264"/>
      <c r="WZD75" s="264"/>
      <c r="WZE75" s="264"/>
      <c r="WZF75" s="264"/>
      <c r="WZG75" s="264"/>
      <c r="WZH75" s="264"/>
      <c r="WZI75" s="264"/>
      <c r="WZJ75" s="264"/>
      <c r="WZK75" s="264"/>
      <c r="WZL75" s="264"/>
      <c r="WZM75" s="264"/>
      <c r="WZN75" s="264"/>
      <c r="WZO75" s="264"/>
      <c r="WZP75" s="264"/>
      <c r="WZQ75" s="264"/>
      <c r="WZR75" s="264"/>
      <c r="WZS75" s="264"/>
      <c r="WZT75" s="264"/>
      <c r="WZU75" s="264"/>
      <c r="WZV75" s="264"/>
      <c r="WZW75" s="264"/>
      <c r="WZX75" s="264"/>
      <c r="WZY75" s="264"/>
      <c r="WZZ75" s="264"/>
      <c r="XAA75" s="264"/>
      <c r="XAB75" s="264"/>
      <c r="XAC75" s="264"/>
      <c r="XAD75" s="264"/>
      <c r="XAE75" s="264"/>
      <c r="XAF75" s="264"/>
      <c r="XAG75" s="264"/>
      <c r="XAH75" s="264"/>
      <c r="XAI75" s="264"/>
      <c r="XAJ75" s="264"/>
      <c r="XAK75" s="264"/>
      <c r="XAL75" s="264"/>
      <c r="XAM75" s="264"/>
      <c r="XAN75" s="264"/>
      <c r="XAO75" s="264"/>
      <c r="XAP75" s="264"/>
      <c r="XAQ75" s="264"/>
      <c r="XAR75" s="264"/>
      <c r="XAS75" s="264"/>
      <c r="XAT75" s="264"/>
      <c r="XAU75" s="264"/>
      <c r="XAV75" s="264"/>
      <c r="XAW75" s="264"/>
      <c r="XAX75" s="264"/>
      <c r="XAY75" s="264"/>
      <c r="XAZ75" s="264"/>
      <c r="XBA75" s="264"/>
      <c r="XBB75" s="264"/>
      <c r="XBC75" s="264"/>
      <c r="XBD75" s="264"/>
      <c r="XBE75" s="264"/>
      <c r="XBF75" s="264"/>
      <c r="XBG75" s="264"/>
      <c r="XBH75" s="264"/>
      <c r="XBI75" s="264"/>
      <c r="XBJ75" s="264"/>
      <c r="XBK75" s="264"/>
      <c r="XBL75" s="264"/>
      <c r="XBM75" s="264"/>
      <c r="XBN75" s="264"/>
      <c r="XBO75" s="264"/>
      <c r="XBP75" s="264"/>
      <c r="XBQ75" s="264"/>
      <c r="XBR75" s="264"/>
      <c r="XBS75" s="264"/>
      <c r="XBT75" s="264"/>
      <c r="XBU75" s="264"/>
      <c r="XBV75" s="264"/>
      <c r="XBW75" s="264"/>
      <c r="XBX75" s="264"/>
      <c r="XBY75" s="264"/>
      <c r="XBZ75" s="264"/>
      <c r="XCA75" s="264"/>
      <c r="XCB75" s="264"/>
      <c r="XCC75" s="264"/>
      <c r="XCD75" s="264"/>
      <c r="XCE75" s="264"/>
      <c r="XCF75" s="264"/>
      <c r="XCG75" s="264"/>
      <c r="XCH75" s="264"/>
      <c r="XCI75" s="264"/>
      <c r="XCJ75" s="264"/>
      <c r="XCK75" s="264"/>
      <c r="XCL75" s="264"/>
      <c r="XCM75" s="264"/>
      <c r="XCN75" s="264"/>
      <c r="XCO75" s="264"/>
      <c r="XCP75" s="264"/>
      <c r="XCQ75" s="264"/>
      <c r="XCR75" s="264"/>
      <c r="XCS75" s="264"/>
      <c r="XCT75" s="264"/>
      <c r="XCU75" s="264"/>
      <c r="XCV75" s="264"/>
      <c r="XCW75" s="264"/>
      <c r="XCX75" s="264"/>
      <c r="XCY75" s="264"/>
      <c r="XCZ75" s="264"/>
      <c r="XDA75" s="264"/>
      <c r="XDB75" s="264"/>
      <c r="XDC75" s="264"/>
      <c r="XDD75" s="264"/>
      <c r="XDE75" s="264"/>
      <c r="XDF75" s="264"/>
      <c r="XDG75" s="264"/>
      <c r="XDH75" s="264"/>
      <c r="XDI75" s="264"/>
      <c r="XDJ75" s="264"/>
      <c r="XDK75" s="264"/>
      <c r="XDL75" s="264"/>
      <c r="XDM75" s="264"/>
      <c r="XDN75" s="264"/>
      <c r="XDO75" s="264"/>
      <c r="XDP75" s="264"/>
      <c r="XDQ75" s="264"/>
      <c r="XDR75" s="264"/>
      <c r="XDS75" s="264"/>
      <c r="XDT75" s="264"/>
      <c r="XDU75" s="264"/>
      <c r="XDV75" s="264"/>
      <c r="XDW75" s="264"/>
      <c r="XDX75" s="264"/>
      <c r="XDY75" s="264"/>
      <c r="XDZ75" s="264"/>
      <c r="XEA75" s="264"/>
      <c r="XEB75" s="264"/>
      <c r="XEC75" s="264"/>
      <c r="XED75" s="264"/>
      <c r="XEE75" s="264"/>
      <c r="XEF75" s="264"/>
      <c r="XEG75" s="264"/>
      <c r="XEH75" s="264"/>
      <c r="XEI75" s="264"/>
      <c r="XEJ75" s="264"/>
      <c r="XEK75" s="264"/>
      <c r="XEL75" s="264"/>
      <c r="XEM75" s="264"/>
      <c r="XEN75" s="264"/>
      <c r="XEO75" s="264"/>
      <c r="XEP75" s="264"/>
      <c r="XEQ75" s="264"/>
      <c r="XER75" s="264"/>
      <c r="XES75" s="264"/>
      <c r="XET75" s="264"/>
      <c r="XEU75" s="264"/>
      <c r="XEV75" s="264"/>
      <c r="XEW75" s="264"/>
      <c r="XEX75" s="264"/>
      <c r="XEY75" s="264"/>
      <c r="XEZ75" s="264"/>
      <c r="XFA75" s="264"/>
      <c r="XFB75" s="264"/>
      <c r="XFC75" s="264"/>
    </row>
    <row r="76" spans="1:16383" s="267" customFormat="1" ht="12.75" hidden="1" customHeight="1" x14ac:dyDescent="0.3">
      <c r="A76" s="264"/>
      <c r="B76" s="264"/>
      <c r="C76" s="264"/>
      <c r="E76" s="266"/>
      <c r="F76" s="264"/>
      <c r="H76" s="268"/>
      <c r="I76" s="264"/>
      <c r="J76" s="264"/>
      <c r="K76" s="264"/>
      <c r="L76" s="264"/>
      <c r="M76" s="264"/>
      <c r="N76" s="264"/>
      <c r="O76" s="264"/>
      <c r="P76" s="264"/>
      <c r="Q76" s="264"/>
      <c r="R76" s="264"/>
      <c r="S76" s="264"/>
      <c r="T76" s="264"/>
      <c r="U76" s="264"/>
      <c r="V76" s="264"/>
      <c r="W76" s="264"/>
      <c r="X76" s="264"/>
      <c r="Y76" s="264"/>
      <c r="Z76" s="264"/>
      <c r="AA76" s="264"/>
      <c r="AB76" s="264"/>
      <c r="AC76" s="264"/>
      <c r="AD76" s="264"/>
      <c r="AE76" s="264"/>
      <c r="AF76" s="264"/>
      <c r="AG76" s="264"/>
      <c r="AH76" s="264"/>
      <c r="AI76" s="264"/>
      <c r="AJ76" s="264"/>
      <c r="AK76" s="264"/>
      <c r="AL76" s="264"/>
      <c r="AM76" s="264"/>
      <c r="AN76" s="264"/>
      <c r="AO76" s="264"/>
      <c r="AP76" s="264"/>
      <c r="AQ76" s="264"/>
      <c r="AR76" s="264"/>
      <c r="AS76" s="264"/>
      <c r="AT76" s="264"/>
      <c r="AU76" s="264"/>
      <c r="AV76" s="264"/>
      <c r="AW76" s="264"/>
      <c r="AX76" s="264"/>
      <c r="AY76" s="264"/>
      <c r="AZ76" s="264"/>
      <c r="BA76" s="264"/>
      <c r="BB76" s="264"/>
      <c r="BC76" s="264"/>
      <c r="BD76" s="264"/>
      <c r="BE76" s="264"/>
      <c r="BF76" s="264"/>
      <c r="BG76" s="264"/>
      <c r="BH76" s="264"/>
      <c r="BI76" s="264"/>
      <c r="BJ76" s="264"/>
      <c r="BK76" s="264"/>
      <c r="BL76" s="264"/>
      <c r="BM76" s="264"/>
      <c r="BN76" s="264"/>
      <c r="BO76" s="264"/>
      <c r="BP76" s="264"/>
      <c r="BQ76" s="264"/>
      <c r="BR76" s="264"/>
      <c r="BS76" s="264"/>
      <c r="BT76" s="264"/>
      <c r="BU76" s="264"/>
      <c r="BV76" s="264"/>
      <c r="BW76" s="264"/>
      <c r="BX76" s="264"/>
      <c r="BY76" s="264"/>
      <c r="BZ76" s="264"/>
      <c r="CA76" s="264"/>
      <c r="CB76" s="264"/>
      <c r="CC76" s="264"/>
      <c r="CD76" s="264"/>
      <c r="CE76" s="264"/>
      <c r="CF76" s="264"/>
      <c r="CG76" s="264"/>
      <c r="CH76" s="264"/>
      <c r="CI76" s="264"/>
      <c r="CJ76" s="264"/>
      <c r="CK76" s="264"/>
      <c r="CL76" s="264"/>
      <c r="CM76" s="264"/>
      <c r="CN76" s="264"/>
      <c r="CO76" s="264"/>
      <c r="CP76" s="264"/>
      <c r="CQ76" s="264"/>
      <c r="CR76" s="264"/>
      <c r="CS76" s="264"/>
      <c r="CT76" s="264"/>
      <c r="CU76" s="264"/>
      <c r="CV76" s="264"/>
      <c r="CW76" s="264"/>
      <c r="CX76" s="264"/>
      <c r="CY76" s="264"/>
      <c r="CZ76" s="264"/>
      <c r="DA76" s="264"/>
      <c r="DB76" s="264"/>
      <c r="DC76" s="264"/>
      <c r="DD76" s="264"/>
      <c r="DE76" s="264"/>
      <c r="DF76" s="264"/>
      <c r="DG76" s="264"/>
      <c r="DH76" s="264"/>
      <c r="DI76" s="264"/>
      <c r="DJ76" s="264"/>
      <c r="DK76" s="264"/>
      <c r="DL76" s="264"/>
      <c r="DM76" s="264"/>
      <c r="DN76" s="264"/>
      <c r="DO76" s="264"/>
      <c r="DP76" s="264"/>
      <c r="DQ76" s="264"/>
      <c r="DR76" s="264"/>
      <c r="DS76" s="264"/>
      <c r="DT76" s="264"/>
      <c r="DU76" s="264"/>
      <c r="DV76" s="264"/>
      <c r="DW76" s="264"/>
      <c r="DX76" s="264"/>
      <c r="DY76" s="264"/>
      <c r="DZ76" s="264"/>
      <c r="EA76" s="264"/>
      <c r="EB76" s="264"/>
      <c r="EC76" s="264"/>
      <c r="ED76" s="264"/>
      <c r="EE76" s="264"/>
      <c r="EF76" s="264"/>
      <c r="EG76" s="264"/>
      <c r="EH76" s="264"/>
      <c r="EI76" s="264"/>
      <c r="EJ76" s="264"/>
      <c r="EK76" s="264"/>
      <c r="EL76" s="264"/>
      <c r="EM76" s="264"/>
      <c r="EN76" s="264"/>
      <c r="EO76" s="264"/>
      <c r="EP76" s="264"/>
      <c r="EQ76" s="264"/>
      <c r="ER76" s="264"/>
      <c r="ES76" s="264"/>
      <c r="ET76" s="264"/>
      <c r="EU76" s="264"/>
      <c r="EV76" s="264"/>
      <c r="EW76" s="264"/>
      <c r="EX76" s="264"/>
      <c r="EY76" s="264"/>
      <c r="EZ76" s="264"/>
      <c r="FA76" s="264"/>
      <c r="FB76" s="264"/>
      <c r="FC76" s="264"/>
      <c r="FD76" s="264"/>
      <c r="FE76" s="264"/>
      <c r="FF76" s="264"/>
      <c r="FG76" s="264"/>
      <c r="FH76" s="264"/>
      <c r="FI76" s="264"/>
      <c r="FJ76" s="264"/>
      <c r="FK76" s="264"/>
      <c r="FL76" s="264"/>
      <c r="FM76" s="264"/>
      <c r="FN76" s="264"/>
      <c r="FO76" s="264"/>
      <c r="FP76" s="264"/>
      <c r="FQ76" s="264"/>
      <c r="FR76" s="264"/>
      <c r="FS76" s="264"/>
      <c r="FT76" s="264"/>
      <c r="FU76" s="264"/>
      <c r="FV76" s="264"/>
      <c r="FW76" s="264"/>
      <c r="FX76" s="264"/>
      <c r="FY76" s="264"/>
      <c r="FZ76" s="264"/>
      <c r="GA76" s="264"/>
      <c r="GB76" s="264"/>
      <c r="GC76" s="264"/>
      <c r="GD76" s="264"/>
      <c r="GE76" s="264"/>
      <c r="GF76" s="264"/>
      <c r="GG76" s="264"/>
      <c r="GH76" s="264"/>
      <c r="GI76" s="264"/>
      <c r="GJ76" s="264"/>
      <c r="GK76" s="264"/>
      <c r="GL76" s="264"/>
      <c r="GM76" s="264"/>
      <c r="GN76" s="264"/>
      <c r="GO76" s="264"/>
      <c r="GP76" s="264"/>
      <c r="GQ76" s="264"/>
      <c r="GR76" s="264"/>
      <c r="GS76" s="264"/>
      <c r="GT76" s="264"/>
      <c r="GU76" s="264"/>
      <c r="GV76" s="264"/>
      <c r="GW76" s="264"/>
      <c r="GX76" s="264"/>
      <c r="GY76" s="264"/>
      <c r="GZ76" s="264"/>
      <c r="HA76" s="264"/>
      <c r="HB76" s="264"/>
      <c r="HC76" s="264"/>
      <c r="HD76" s="264"/>
      <c r="HE76" s="264"/>
      <c r="HF76" s="264"/>
      <c r="HG76" s="264"/>
      <c r="HH76" s="264"/>
      <c r="HI76" s="264"/>
      <c r="HJ76" s="264"/>
      <c r="HK76" s="264"/>
      <c r="HL76" s="264"/>
      <c r="HM76" s="264"/>
      <c r="HN76" s="264"/>
      <c r="HO76" s="264"/>
      <c r="HP76" s="264"/>
      <c r="HQ76" s="264"/>
      <c r="HR76" s="264"/>
      <c r="HS76" s="264"/>
      <c r="HT76" s="264"/>
      <c r="HU76" s="264"/>
      <c r="HV76" s="264"/>
      <c r="HW76" s="264"/>
      <c r="HX76" s="264"/>
      <c r="HY76" s="264"/>
      <c r="HZ76" s="264"/>
      <c r="IA76" s="264"/>
      <c r="IB76" s="264"/>
      <c r="IC76" s="264"/>
      <c r="ID76" s="264"/>
      <c r="IE76" s="264"/>
      <c r="IF76" s="264"/>
      <c r="IG76" s="264"/>
      <c r="IH76" s="264"/>
      <c r="II76" s="264"/>
      <c r="IJ76" s="264"/>
      <c r="IK76" s="264"/>
      <c r="IL76" s="264"/>
      <c r="IM76" s="264"/>
      <c r="IN76" s="264"/>
      <c r="IO76" s="264"/>
      <c r="IP76" s="264"/>
      <c r="IQ76" s="264"/>
      <c r="IR76" s="264"/>
      <c r="IS76" s="264"/>
      <c r="IT76" s="264"/>
      <c r="IU76" s="264"/>
      <c r="IV76" s="264"/>
      <c r="IW76" s="264"/>
      <c r="IX76" s="264"/>
      <c r="IY76" s="264"/>
      <c r="IZ76" s="264"/>
      <c r="JA76" s="264"/>
      <c r="JB76" s="264"/>
      <c r="JC76" s="264"/>
      <c r="JD76" s="264"/>
      <c r="JE76" s="264"/>
      <c r="JF76" s="264"/>
      <c r="JG76" s="264"/>
      <c r="JH76" s="264"/>
      <c r="JI76" s="264"/>
      <c r="JJ76" s="264"/>
      <c r="JK76" s="264"/>
      <c r="JL76" s="264"/>
      <c r="JM76" s="264"/>
      <c r="JN76" s="264"/>
      <c r="JO76" s="264"/>
      <c r="JP76" s="264"/>
      <c r="JQ76" s="264"/>
      <c r="JR76" s="264"/>
      <c r="JS76" s="264"/>
      <c r="JT76" s="264"/>
      <c r="JU76" s="264"/>
      <c r="JV76" s="264"/>
      <c r="JW76" s="264"/>
      <c r="JX76" s="264"/>
      <c r="JY76" s="264"/>
      <c r="JZ76" s="264"/>
      <c r="KA76" s="264"/>
      <c r="KB76" s="264"/>
      <c r="KC76" s="264"/>
      <c r="KD76" s="264"/>
      <c r="KE76" s="264"/>
      <c r="KF76" s="264"/>
      <c r="KG76" s="264"/>
      <c r="KH76" s="264"/>
      <c r="KI76" s="264"/>
      <c r="KJ76" s="264"/>
      <c r="KK76" s="264"/>
      <c r="KL76" s="264"/>
      <c r="KM76" s="264"/>
      <c r="KN76" s="264"/>
      <c r="KO76" s="264"/>
      <c r="KP76" s="264"/>
      <c r="KQ76" s="264"/>
      <c r="KR76" s="264"/>
      <c r="KS76" s="264"/>
      <c r="KT76" s="264"/>
      <c r="KU76" s="264"/>
      <c r="KV76" s="264"/>
      <c r="KW76" s="264"/>
      <c r="KX76" s="264"/>
      <c r="KY76" s="264"/>
      <c r="KZ76" s="264"/>
      <c r="LA76" s="264"/>
      <c r="LB76" s="264"/>
      <c r="LC76" s="264"/>
      <c r="LD76" s="264"/>
      <c r="LE76" s="264"/>
      <c r="LF76" s="264"/>
      <c r="LG76" s="264"/>
      <c r="LH76" s="264"/>
      <c r="LI76" s="264"/>
      <c r="LJ76" s="264"/>
      <c r="LK76" s="264"/>
      <c r="LL76" s="264"/>
      <c r="LM76" s="264"/>
      <c r="LN76" s="264"/>
      <c r="LO76" s="264"/>
      <c r="LP76" s="264"/>
      <c r="LQ76" s="264"/>
      <c r="LR76" s="264"/>
      <c r="LS76" s="264"/>
      <c r="LT76" s="264"/>
      <c r="LU76" s="264"/>
      <c r="LV76" s="264"/>
      <c r="LW76" s="264"/>
      <c r="LX76" s="264"/>
      <c r="LY76" s="264"/>
      <c r="LZ76" s="264"/>
      <c r="MA76" s="264"/>
      <c r="MB76" s="264"/>
      <c r="MC76" s="264"/>
      <c r="MD76" s="264"/>
      <c r="ME76" s="264"/>
      <c r="MF76" s="264"/>
      <c r="MG76" s="264"/>
      <c r="MH76" s="264"/>
      <c r="MI76" s="264"/>
      <c r="MJ76" s="264"/>
      <c r="MK76" s="264"/>
      <c r="ML76" s="264"/>
      <c r="MM76" s="264"/>
      <c r="MN76" s="264"/>
      <c r="MO76" s="264"/>
      <c r="MP76" s="264"/>
      <c r="MQ76" s="264"/>
      <c r="MR76" s="264"/>
      <c r="MS76" s="264"/>
      <c r="MT76" s="264"/>
      <c r="MU76" s="264"/>
      <c r="MV76" s="264"/>
      <c r="MW76" s="264"/>
      <c r="MX76" s="264"/>
      <c r="MY76" s="264"/>
      <c r="MZ76" s="264"/>
      <c r="NA76" s="264"/>
      <c r="NB76" s="264"/>
      <c r="NC76" s="264"/>
      <c r="ND76" s="264"/>
      <c r="NE76" s="264"/>
      <c r="NF76" s="264"/>
      <c r="NG76" s="264"/>
      <c r="NH76" s="264"/>
      <c r="NI76" s="264"/>
      <c r="NJ76" s="264"/>
      <c r="NK76" s="264"/>
      <c r="NL76" s="264"/>
      <c r="NM76" s="264"/>
      <c r="NN76" s="264"/>
      <c r="NO76" s="264"/>
      <c r="NP76" s="264"/>
      <c r="NQ76" s="264"/>
      <c r="NR76" s="264"/>
      <c r="NS76" s="264"/>
      <c r="NT76" s="264"/>
      <c r="NU76" s="264"/>
      <c r="NV76" s="264"/>
      <c r="NW76" s="264"/>
      <c r="NX76" s="264"/>
      <c r="NY76" s="264"/>
      <c r="NZ76" s="264"/>
      <c r="OA76" s="264"/>
      <c r="OB76" s="264"/>
      <c r="OC76" s="264"/>
      <c r="OD76" s="264"/>
      <c r="OE76" s="264"/>
      <c r="OF76" s="264"/>
      <c r="OG76" s="264"/>
      <c r="OH76" s="264"/>
      <c r="OI76" s="264"/>
      <c r="OJ76" s="264"/>
      <c r="OK76" s="264"/>
      <c r="OL76" s="264"/>
      <c r="OM76" s="264"/>
      <c r="ON76" s="264"/>
      <c r="OO76" s="264"/>
      <c r="OP76" s="264"/>
      <c r="OQ76" s="264"/>
      <c r="OR76" s="264"/>
      <c r="OS76" s="264"/>
      <c r="OT76" s="264"/>
      <c r="OU76" s="264"/>
      <c r="OV76" s="264"/>
      <c r="OW76" s="264"/>
      <c r="OX76" s="264"/>
      <c r="OY76" s="264"/>
      <c r="OZ76" s="264"/>
      <c r="PA76" s="264"/>
      <c r="PB76" s="264"/>
      <c r="PC76" s="264"/>
      <c r="PD76" s="264"/>
      <c r="PE76" s="264"/>
      <c r="PF76" s="264"/>
      <c r="PG76" s="264"/>
      <c r="PH76" s="264"/>
      <c r="PI76" s="264"/>
      <c r="PJ76" s="264"/>
      <c r="PK76" s="264"/>
      <c r="PL76" s="264"/>
      <c r="PM76" s="264"/>
      <c r="PN76" s="264"/>
      <c r="PO76" s="264"/>
      <c r="PP76" s="264"/>
      <c r="PQ76" s="264"/>
      <c r="PR76" s="264"/>
      <c r="PS76" s="264"/>
      <c r="PT76" s="264"/>
      <c r="PU76" s="264"/>
      <c r="PV76" s="264"/>
      <c r="PW76" s="264"/>
      <c r="PX76" s="264"/>
      <c r="PY76" s="264"/>
      <c r="PZ76" s="264"/>
      <c r="QA76" s="264"/>
      <c r="QB76" s="264"/>
      <c r="QC76" s="264"/>
      <c r="QD76" s="264"/>
      <c r="QE76" s="264"/>
      <c r="QF76" s="264"/>
      <c r="QG76" s="264"/>
      <c r="QH76" s="264"/>
      <c r="QI76" s="264"/>
      <c r="QJ76" s="264"/>
      <c r="QK76" s="264"/>
      <c r="QL76" s="264"/>
      <c r="QM76" s="264"/>
      <c r="QN76" s="264"/>
      <c r="QO76" s="264"/>
      <c r="QP76" s="264"/>
      <c r="QQ76" s="264"/>
      <c r="QR76" s="264"/>
      <c r="QS76" s="264"/>
      <c r="QT76" s="264"/>
      <c r="QU76" s="264"/>
      <c r="QV76" s="264"/>
      <c r="QW76" s="264"/>
      <c r="QX76" s="264"/>
      <c r="QY76" s="264"/>
      <c r="QZ76" s="264"/>
      <c r="RA76" s="264"/>
      <c r="RB76" s="264"/>
      <c r="RC76" s="264"/>
      <c r="RD76" s="264"/>
      <c r="RE76" s="264"/>
      <c r="RF76" s="264"/>
      <c r="RG76" s="264"/>
      <c r="RH76" s="264"/>
      <c r="RI76" s="264"/>
      <c r="RJ76" s="264"/>
      <c r="RK76" s="264"/>
      <c r="RL76" s="264"/>
      <c r="RM76" s="264"/>
      <c r="RN76" s="264"/>
      <c r="RO76" s="264"/>
      <c r="RP76" s="264"/>
      <c r="RQ76" s="264"/>
      <c r="RR76" s="264"/>
      <c r="RS76" s="264"/>
      <c r="RT76" s="264"/>
      <c r="RU76" s="264"/>
      <c r="RV76" s="264"/>
      <c r="RW76" s="264"/>
      <c r="RX76" s="264"/>
      <c r="RY76" s="264"/>
      <c r="RZ76" s="264"/>
      <c r="SA76" s="264"/>
      <c r="SB76" s="264"/>
      <c r="SC76" s="264"/>
      <c r="SD76" s="264"/>
      <c r="SE76" s="264"/>
      <c r="SF76" s="264"/>
      <c r="SG76" s="264"/>
      <c r="SH76" s="264"/>
      <c r="SI76" s="264"/>
      <c r="SJ76" s="264"/>
      <c r="SK76" s="264"/>
      <c r="SL76" s="264"/>
      <c r="SM76" s="264"/>
      <c r="SN76" s="264"/>
      <c r="SO76" s="264"/>
      <c r="SP76" s="264"/>
      <c r="SQ76" s="264"/>
      <c r="SR76" s="264"/>
      <c r="SS76" s="264"/>
      <c r="ST76" s="264"/>
      <c r="SU76" s="264"/>
      <c r="SV76" s="264"/>
      <c r="SW76" s="264"/>
      <c r="SX76" s="264"/>
      <c r="SY76" s="264"/>
      <c r="SZ76" s="264"/>
      <c r="TA76" s="264"/>
      <c r="TB76" s="264"/>
      <c r="TC76" s="264"/>
      <c r="TD76" s="264"/>
      <c r="TE76" s="264"/>
      <c r="TF76" s="264"/>
      <c r="TG76" s="264"/>
      <c r="TH76" s="264"/>
      <c r="TI76" s="264"/>
      <c r="TJ76" s="264"/>
      <c r="TK76" s="264"/>
      <c r="TL76" s="264"/>
      <c r="TM76" s="264"/>
      <c r="TN76" s="264"/>
      <c r="TO76" s="264"/>
      <c r="TP76" s="264"/>
      <c r="TQ76" s="264"/>
      <c r="TR76" s="264"/>
      <c r="TS76" s="264"/>
      <c r="TT76" s="264"/>
      <c r="TU76" s="264"/>
      <c r="TV76" s="264"/>
      <c r="TW76" s="264"/>
      <c r="TX76" s="264"/>
      <c r="TY76" s="264"/>
      <c r="TZ76" s="264"/>
      <c r="UA76" s="264"/>
      <c r="UB76" s="264"/>
      <c r="UC76" s="264"/>
      <c r="UD76" s="264"/>
      <c r="UE76" s="264"/>
      <c r="UF76" s="264"/>
      <c r="UG76" s="264"/>
      <c r="UH76" s="264"/>
      <c r="UI76" s="264"/>
      <c r="UJ76" s="264"/>
      <c r="UK76" s="264"/>
      <c r="UL76" s="264"/>
      <c r="UM76" s="264"/>
      <c r="UN76" s="264"/>
      <c r="UO76" s="264"/>
      <c r="UP76" s="264"/>
      <c r="UQ76" s="264"/>
      <c r="UR76" s="264"/>
      <c r="US76" s="264"/>
      <c r="UT76" s="264"/>
      <c r="UU76" s="264"/>
      <c r="UV76" s="264"/>
      <c r="UW76" s="264"/>
      <c r="UX76" s="264"/>
      <c r="UY76" s="264"/>
      <c r="UZ76" s="264"/>
      <c r="VA76" s="264"/>
      <c r="VB76" s="264"/>
      <c r="VC76" s="264"/>
      <c r="VD76" s="264"/>
      <c r="VE76" s="264"/>
      <c r="VF76" s="264"/>
      <c r="VG76" s="264"/>
      <c r="VH76" s="264"/>
      <c r="VI76" s="264"/>
      <c r="VJ76" s="264"/>
      <c r="VK76" s="264"/>
      <c r="VL76" s="264"/>
      <c r="VM76" s="264"/>
      <c r="VN76" s="264"/>
      <c r="VO76" s="264"/>
      <c r="VP76" s="264"/>
      <c r="VQ76" s="264"/>
      <c r="VR76" s="264"/>
      <c r="VS76" s="264"/>
      <c r="VT76" s="264"/>
      <c r="VU76" s="264"/>
      <c r="VV76" s="264"/>
      <c r="VW76" s="264"/>
      <c r="VX76" s="264"/>
      <c r="VY76" s="264"/>
      <c r="VZ76" s="264"/>
      <c r="WA76" s="264"/>
      <c r="WB76" s="264"/>
      <c r="WC76" s="264"/>
      <c r="WD76" s="264"/>
      <c r="WE76" s="264"/>
      <c r="WF76" s="264"/>
      <c r="WG76" s="264"/>
      <c r="WH76" s="264"/>
      <c r="WI76" s="264"/>
      <c r="WJ76" s="264"/>
      <c r="WK76" s="264"/>
      <c r="WL76" s="264"/>
      <c r="WM76" s="264"/>
      <c r="WN76" s="264"/>
      <c r="WO76" s="264"/>
      <c r="WP76" s="264"/>
      <c r="WQ76" s="264"/>
      <c r="WR76" s="264"/>
      <c r="WS76" s="264"/>
      <c r="WT76" s="264"/>
      <c r="WU76" s="264"/>
      <c r="WV76" s="264"/>
      <c r="WW76" s="264"/>
      <c r="WX76" s="264"/>
      <c r="WY76" s="264"/>
      <c r="WZ76" s="264"/>
      <c r="XA76" s="264"/>
      <c r="XB76" s="264"/>
      <c r="XC76" s="264"/>
      <c r="XD76" s="264"/>
      <c r="XE76" s="264"/>
      <c r="XF76" s="264"/>
      <c r="XG76" s="264"/>
      <c r="XH76" s="264"/>
      <c r="XI76" s="264"/>
      <c r="XJ76" s="264"/>
      <c r="XK76" s="264"/>
      <c r="XL76" s="264"/>
      <c r="XM76" s="264"/>
      <c r="XN76" s="264"/>
      <c r="XO76" s="264"/>
      <c r="XP76" s="264"/>
      <c r="XQ76" s="264"/>
      <c r="XR76" s="264"/>
      <c r="XS76" s="264"/>
      <c r="XT76" s="264"/>
      <c r="XU76" s="264"/>
      <c r="XV76" s="264"/>
      <c r="XW76" s="264"/>
      <c r="XX76" s="264"/>
      <c r="XY76" s="264"/>
      <c r="XZ76" s="264"/>
      <c r="YA76" s="264"/>
      <c r="YB76" s="264"/>
      <c r="YC76" s="264"/>
      <c r="YD76" s="264"/>
      <c r="YE76" s="264"/>
      <c r="YF76" s="264"/>
      <c r="YG76" s="264"/>
      <c r="YH76" s="264"/>
      <c r="YI76" s="264"/>
      <c r="YJ76" s="264"/>
      <c r="YK76" s="264"/>
      <c r="YL76" s="264"/>
      <c r="YM76" s="264"/>
      <c r="YN76" s="264"/>
      <c r="YO76" s="264"/>
      <c r="YP76" s="264"/>
      <c r="YQ76" s="264"/>
      <c r="YR76" s="264"/>
      <c r="YS76" s="264"/>
      <c r="YT76" s="264"/>
      <c r="YU76" s="264"/>
      <c r="YV76" s="264"/>
      <c r="YW76" s="264"/>
      <c r="YX76" s="264"/>
      <c r="YY76" s="264"/>
      <c r="YZ76" s="264"/>
      <c r="ZA76" s="264"/>
      <c r="ZB76" s="264"/>
      <c r="ZC76" s="264"/>
      <c r="ZD76" s="264"/>
      <c r="ZE76" s="264"/>
      <c r="ZF76" s="264"/>
      <c r="ZG76" s="264"/>
      <c r="ZH76" s="264"/>
      <c r="ZI76" s="264"/>
      <c r="ZJ76" s="264"/>
      <c r="ZK76" s="264"/>
      <c r="ZL76" s="264"/>
      <c r="ZM76" s="264"/>
      <c r="ZN76" s="264"/>
      <c r="ZO76" s="264"/>
      <c r="ZP76" s="264"/>
      <c r="ZQ76" s="264"/>
      <c r="ZR76" s="264"/>
      <c r="ZS76" s="264"/>
      <c r="ZT76" s="264"/>
      <c r="ZU76" s="264"/>
      <c r="ZV76" s="264"/>
      <c r="ZW76" s="264"/>
      <c r="ZX76" s="264"/>
      <c r="ZY76" s="264"/>
      <c r="ZZ76" s="264"/>
      <c r="AAA76" s="264"/>
      <c r="AAB76" s="264"/>
      <c r="AAC76" s="264"/>
      <c r="AAD76" s="264"/>
      <c r="AAE76" s="264"/>
      <c r="AAF76" s="264"/>
      <c r="AAG76" s="264"/>
      <c r="AAH76" s="264"/>
      <c r="AAI76" s="264"/>
      <c r="AAJ76" s="264"/>
      <c r="AAK76" s="264"/>
      <c r="AAL76" s="264"/>
      <c r="AAM76" s="264"/>
      <c r="AAN76" s="264"/>
      <c r="AAO76" s="264"/>
      <c r="AAP76" s="264"/>
      <c r="AAQ76" s="264"/>
      <c r="AAR76" s="264"/>
      <c r="AAS76" s="264"/>
      <c r="AAT76" s="264"/>
      <c r="AAU76" s="264"/>
      <c r="AAV76" s="264"/>
      <c r="AAW76" s="264"/>
      <c r="AAX76" s="264"/>
      <c r="AAY76" s="264"/>
      <c r="AAZ76" s="264"/>
      <c r="ABA76" s="264"/>
      <c r="ABB76" s="264"/>
      <c r="ABC76" s="264"/>
      <c r="ABD76" s="264"/>
      <c r="ABE76" s="264"/>
      <c r="ABF76" s="264"/>
      <c r="ABG76" s="264"/>
      <c r="ABH76" s="264"/>
      <c r="ABI76" s="264"/>
      <c r="ABJ76" s="264"/>
      <c r="ABK76" s="264"/>
      <c r="ABL76" s="264"/>
      <c r="ABM76" s="264"/>
      <c r="ABN76" s="264"/>
      <c r="ABO76" s="264"/>
      <c r="ABP76" s="264"/>
      <c r="ABQ76" s="264"/>
      <c r="ABR76" s="264"/>
      <c r="ABS76" s="264"/>
      <c r="ABT76" s="264"/>
      <c r="ABU76" s="264"/>
      <c r="ABV76" s="264"/>
      <c r="ABW76" s="264"/>
      <c r="ABX76" s="264"/>
      <c r="ABY76" s="264"/>
      <c r="ABZ76" s="264"/>
      <c r="ACA76" s="264"/>
      <c r="ACB76" s="264"/>
      <c r="ACC76" s="264"/>
      <c r="ACD76" s="264"/>
      <c r="ACE76" s="264"/>
      <c r="ACF76" s="264"/>
      <c r="ACG76" s="264"/>
      <c r="ACH76" s="264"/>
      <c r="ACI76" s="264"/>
      <c r="ACJ76" s="264"/>
      <c r="ACK76" s="264"/>
      <c r="ACL76" s="264"/>
      <c r="ACM76" s="264"/>
      <c r="ACN76" s="264"/>
      <c r="ACO76" s="264"/>
      <c r="ACP76" s="264"/>
      <c r="ACQ76" s="264"/>
      <c r="ACR76" s="264"/>
      <c r="ACS76" s="264"/>
      <c r="ACT76" s="264"/>
      <c r="ACU76" s="264"/>
      <c r="ACV76" s="264"/>
      <c r="ACW76" s="264"/>
      <c r="ACX76" s="264"/>
      <c r="ACY76" s="264"/>
      <c r="ACZ76" s="264"/>
      <c r="ADA76" s="264"/>
      <c r="ADB76" s="264"/>
      <c r="ADC76" s="264"/>
      <c r="ADD76" s="264"/>
      <c r="ADE76" s="264"/>
      <c r="ADF76" s="264"/>
      <c r="ADG76" s="264"/>
      <c r="ADH76" s="264"/>
      <c r="ADI76" s="264"/>
      <c r="ADJ76" s="264"/>
      <c r="ADK76" s="264"/>
      <c r="ADL76" s="264"/>
      <c r="ADM76" s="264"/>
      <c r="ADN76" s="264"/>
      <c r="ADO76" s="264"/>
      <c r="ADP76" s="264"/>
      <c r="ADQ76" s="264"/>
      <c r="ADR76" s="264"/>
      <c r="ADS76" s="264"/>
      <c r="ADT76" s="264"/>
      <c r="ADU76" s="264"/>
      <c r="ADV76" s="264"/>
      <c r="ADW76" s="264"/>
      <c r="ADX76" s="264"/>
      <c r="ADY76" s="264"/>
      <c r="ADZ76" s="264"/>
      <c r="AEA76" s="264"/>
      <c r="AEB76" s="264"/>
      <c r="AEC76" s="264"/>
      <c r="AED76" s="264"/>
      <c r="AEE76" s="264"/>
      <c r="AEF76" s="264"/>
      <c r="AEG76" s="264"/>
      <c r="AEH76" s="264"/>
      <c r="AEI76" s="264"/>
      <c r="AEJ76" s="264"/>
      <c r="AEK76" s="264"/>
      <c r="AEL76" s="264"/>
      <c r="AEM76" s="264"/>
      <c r="AEN76" s="264"/>
      <c r="AEO76" s="264"/>
      <c r="AEP76" s="264"/>
      <c r="AEQ76" s="264"/>
      <c r="AER76" s="264"/>
      <c r="AES76" s="264"/>
      <c r="AET76" s="264"/>
      <c r="AEU76" s="264"/>
      <c r="AEV76" s="264"/>
      <c r="AEW76" s="264"/>
      <c r="AEX76" s="264"/>
      <c r="AEY76" s="264"/>
      <c r="AEZ76" s="264"/>
      <c r="AFA76" s="264"/>
      <c r="AFB76" s="264"/>
      <c r="AFC76" s="264"/>
      <c r="AFD76" s="264"/>
      <c r="AFE76" s="264"/>
      <c r="AFF76" s="264"/>
      <c r="AFG76" s="264"/>
      <c r="AFH76" s="264"/>
      <c r="AFI76" s="264"/>
      <c r="AFJ76" s="264"/>
      <c r="AFK76" s="264"/>
      <c r="AFL76" s="264"/>
      <c r="AFM76" s="264"/>
      <c r="AFN76" s="264"/>
      <c r="AFO76" s="264"/>
      <c r="AFP76" s="264"/>
      <c r="AFQ76" s="264"/>
      <c r="AFR76" s="264"/>
      <c r="AFS76" s="264"/>
      <c r="AFT76" s="264"/>
      <c r="AFU76" s="264"/>
      <c r="AFV76" s="264"/>
      <c r="AFW76" s="264"/>
      <c r="AFX76" s="264"/>
      <c r="AFY76" s="264"/>
      <c r="AFZ76" s="264"/>
      <c r="AGA76" s="264"/>
      <c r="AGB76" s="264"/>
      <c r="AGC76" s="264"/>
      <c r="AGD76" s="264"/>
      <c r="AGE76" s="264"/>
      <c r="AGF76" s="264"/>
      <c r="AGG76" s="264"/>
      <c r="AGH76" s="264"/>
      <c r="AGI76" s="264"/>
      <c r="AGJ76" s="264"/>
      <c r="AGK76" s="264"/>
      <c r="AGL76" s="264"/>
      <c r="AGM76" s="264"/>
      <c r="AGN76" s="264"/>
      <c r="AGO76" s="264"/>
      <c r="AGP76" s="264"/>
      <c r="AGQ76" s="264"/>
      <c r="AGR76" s="264"/>
      <c r="AGS76" s="264"/>
      <c r="AGT76" s="264"/>
      <c r="AGU76" s="264"/>
      <c r="AGV76" s="264"/>
      <c r="AGW76" s="264"/>
      <c r="AGX76" s="264"/>
      <c r="AGY76" s="264"/>
      <c r="AGZ76" s="264"/>
      <c r="AHA76" s="264"/>
      <c r="AHB76" s="264"/>
      <c r="AHC76" s="264"/>
      <c r="AHD76" s="264"/>
      <c r="AHE76" s="264"/>
      <c r="AHF76" s="264"/>
      <c r="AHG76" s="264"/>
      <c r="AHH76" s="264"/>
      <c r="AHI76" s="264"/>
      <c r="AHJ76" s="264"/>
      <c r="AHK76" s="264"/>
      <c r="AHL76" s="264"/>
      <c r="AHM76" s="264"/>
      <c r="AHN76" s="264"/>
      <c r="AHO76" s="264"/>
      <c r="AHP76" s="264"/>
      <c r="AHQ76" s="264"/>
      <c r="AHR76" s="264"/>
      <c r="AHS76" s="264"/>
      <c r="AHT76" s="264"/>
      <c r="AHU76" s="264"/>
      <c r="AHV76" s="264"/>
      <c r="AHW76" s="264"/>
      <c r="AHX76" s="264"/>
      <c r="AHY76" s="264"/>
      <c r="AHZ76" s="264"/>
      <c r="AIA76" s="264"/>
      <c r="AIB76" s="264"/>
      <c r="AIC76" s="264"/>
      <c r="AID76" s="264"/>
      <c r="AIE76" s="264"/>
      <c r="AIF76" s="264"/>
      <c r="AIG76" s="264"/>
      <c r="AIH76" s="264"/>
      <c r="AII76" s="264"/>
      <c r="AIJ76" s="264"/>
      <c r="AIK76" s="264"/>
      <c r="AIL76" s="264"/>
      <c r="AIM76" s="264"/>
      <c r="AIN76" s="264"/>
      <c r="AIO76" s="264"/>
      <c r="AIP76" s="264"/>
      <c r="AIQ76" s="264"/>
      <c r="AIR76" s="264"/>
      <c r="AIS76" s="264"/>
      <c r="AIT76" s="264"/>
      <c r="AIU76" s="264"/>
      <c r="AIV76" s="264"/>
      <c r="AIW76" s="264"/>
      <c r="AIX76" s="264"/>
      <c r="AIY76" s="264"/>
      <c r="AIZ76" s="264"/>
      <c r="AJA76" s="264"/>
      <c r="AJB76" s="264"/>
      <c r="AJC76" s="264"/>
      <c r="AJD76" s="264"/>
      <c r="AJE76" s="264"/>
      <c r="AJF76" s="264"/>
      <c r="AJG76" s="264"/>
      <c r="AJH76" s="264"/>
      <c r="AJI76" s="264"/>
      <c r="AJJ76" s="264"/>
      <c r="AJK76" s="264"/>
      <c r="AJL76" s="264"/>
      <c r="AJM76" s="264"/>
      <c r="AJN76" s="264"/>
      <c r="AJO76" s="264"/>
      <c r="AJP76" s="264"/>
      <c r="AJQ76" s="264"/>
      <c r="AJR76" s="264"/>
      <c r="AJS76" s="264"/>
      <c r="AJT76" s="264"/>
      <c r="AJU76" s="264"/>
      <c r="AJV76" s="264"/>
      <c r="AJW76" s="264"/>
      <c r="AJX76" s="264"/>
      <c r="AJY76" s="264"/>
      <c r="AJZ76" s="264"/>
      <c r="AKA76" s="264"/>
      <c r="AKB76" s="264"/>
      <c r="AKC76" s="264"/>
      <c r="AKD76" s="264"/>
      <c r="AKE76" s="264"/>
      <c r="AKF76" s="264"/>
      <c r="AKG76" s="264"/>
      <c r="AKH76" s="264"/>
      <c r="AKI76" s="264"/>
      <c r="AKJ76" s="264"/>
      <c r="AKK76" s="264"/>
      <c r="AKL76" s="264"/>
      <c r="AKM76" s="264"/>
      <c r="AKN76" s="264"/>
      <c r="AKO76" s="264"/>
      <c r="AKP76" s="264"/>
      <c r="AKQ76" s="264"/>
      <c r="AKR76" s="264"/>
      <c r="AKS76" s="264"/>
      <c r="AKT76" s="264"/>
      <c r="AKU76" s="264"/>
      <c r="AKV76" s="264"/>
      <c r="AKW76" s="264"/>
      <c r="AKX76" s="264"/>
      <c r="AKY76" s="264"/>
      <c r="AKZ76" s="264"/>
      <c r="ALA76" s="264"/>
      <c r="ALB76" s="264"/>
      <c r="ALC76" s="264"/>
      <c r="ALD76" s="264"/>
      <c r="ALE76" s="264"/>
      <c r="ALF76" s="264"/>
      <c r="ALG76" s="264"/>
      <c r="ALH76" s="264"/>
      <c r="ALI76" s="264"/>
      <c r="ALJ76" s="264"/>
      <c r="ALK76" s="264"/>
      <c r="ALL76" s="264"/>
      <c r="ALM76" s="264"/>
      <c r="ALN76" s="264"/>
      <c r="ALO76" s="264"/>
      <c r="ALP76" s="264"/>
      <c r="ALQ76" s="264"/>
      <c r="ALR76" s="264"/>
      <c r="ALS76" s="264"/>
      <c r="ALT76" s="264"/>
      <c r="ALU76" s="264"/>
      <c r="ALV76" s="264"/>
      <c r="ALW76" s="264"/>
      <c r="ALX76" s="264"/>
      <c r="ALY76" s="264"/>
      <c r="ALZ76" s="264"/>
      <c r="AMA76" s="264"/>
      <c r="AMB76" s="264"/>
      <c r="AMC76" s="264"/>
      <c r="AMD76" s="264"/>
      <c r="AME76" s="264"/>
      <c r="AMF76" s="264"/>
      <c r="AMG76" s="264"/>
      <c r="AMH76" s="264"/>
      <c r="AMI76" s="264"/>
      <c r="AMJ76" s="264"/>
      <c r="AMK76" s="264"/>
      <c r="AML76" s="264"/>
      <c r="AMM76" s="264"/>
      <c r="AMN76" s="264"/>
      <c r="AMO76" s="264"/>
      <c r="AMP76" s="264"/>
      <c r="AMQ76" s="264"/>
      <c r="AMR76" s="264"/>
      <c r="AMS76" s="264"/>
      <c r="AMT76" s="264"/>
      <c r="AMU76" s="264"/>
      <c r="AMV76" s="264"/>
      <c r="AMW76" s="264"/>
      <c r="AMX76" s="264"/>
      <c r="AMY76" s="264"/>
      <c r="AMZ76" s="264"/>
      <c r="ANA76" s="264"/>
      <c r="ANB76" s="264"/>
      <c r="ANC76" s="264"/>
      <c r="AND76" s="264"/>
      <c r="ANE76" s="264"/>
      <c r="ANF76" s="264"/>
      <c r="ANG76" s="264"/>
      <c r="ANH76" s="264"/>
      <c r="ANI76" s="264"/>
      <c r="ANJ76" s="264"/>
      <c r="ANK76" s="264"/>
      <c r="ANL76" s="264"/>
      <c r="ANM76" s="264"/>
      <c r="ANN76" s="264"/>
      <c r="ANO76" s="264"/>
      <c r="ANP76" s="264"/>
      <c r="ANQ76" s="264"/>
      <c r="ANR76" s="264"/>
      <c r="ANS76" s="264"/>
      <c r="ANT76" s="264"/>
      <c r="ANU76" s="264"/>
      <c r="ANV76" s="264"/>
      <c r="ANW76" s="264"/>
      <c r="ANX76" s="264"/>
      <c r="ANY76" s="264"/>
      <c r="ANZ76" s="264"/>
      <c r="AOA76" s="264"/>
      <c r="AOB76" s="264"/>
      <c r="AOC76" s="264"/>
      <c r="AOD76" s="264"/>
      <c r="AOE76" s="264"/>
      <c r="AOF76" s="264"/>
      <c r="AOG76" s="264"/>
      <c r="AOH76" s="264"/>
      <c r="AOI76" s="264"/>
      <c r="AOJ76" s="264"/>
      <c r="AOK76" s="264"/>
      <c r="AOL76" s="264"/>
      <c r="AOM76" s="264"/>
      <c r="AON76" s="264"/>
      <c r="AOO76" s="264"/>
      <c r="AOP76" s="264"/>
      <c r="AOQ76" s="264"/>
      <c r="AOR76" s="264"/>
      <c r="AOS76" s="264"/>
      <c r="AOT76" s="264"/>
      <c r="AOU76" s="264"/>
      <c r="AOV76" s="264"/>
      <c r="AOW76" s="264"/>
      <c r="AOX76" s="264"/>
      <c r="AOY76" s="264"/>
      <c r="AOZ76" s="264"/>
      <c r="APA76" s="264"/>
      <c r="APB76" s="264"/>
      <c r="APC76" s="264"/>
      <c r="APD76" s="264"/>
      <c r="APE76" s="264"/>
      <c r="APF76" s="264"/>
      <c r="APG76" s="264"/>
      <c r="APH76" s="264"/>
      <c r="API76" s="264"/>
      <c r="APJ76" s="264"/>
      <c r="APK76" s="264"/>
      <c r="APL76" s="264"/>
      <c r="APM76" s="264"/>
      <c r="APN76" s="264"/>
      <c r="APO76" s="264"/>
      <c r="APP76" s="264"/>
      <c r="APQ76" s="264"/>
      <c r="APR76" s="264"/>
      <c r="APS76" s="264"/>
      <c r="APT76" s="264"/>
      <c r="APU76" s="264"/>
      <c r="APV76" s="264"/>
      <c r="APW76" s="264"/>
      <c r="APX76" s="264"/>
      <c r="APY76" s="264"/>
      <c r="APZ76" s="264"/>
      <c r="AQA76" s="264"/>
      <c r="AQB76" s="264"/>
      <c r="AQC76" s="264"/>
      <c r="AQD76" s="264"/>
      <c r="AQE76" s="264"/>
      <c r="AQF76" s="264"/>
      <c r="AQG76" s="264"/>
      <c r="AQH76" s="264"/>
      <c r="AQI76" s="264"/>
      <c r="AQJ76" s="264"/>
      <c r="AQK76" s="264"/>
      <c r="AQL76" s="264"/>
      <c r="AQM76" s="264"/>
      <c r="AQN76" s="264"/>
      <c r="AQO76" s="264"/>
      <c r="AQP76" s="264"/>
      <c r="AQQ76" s="264"/>
      <c r="AQR76" s="264"/>
      <c r="AQS76" s="264"/>
      <c r="AQT76" s="264"/>
      <c r="AQU76" s="264"/>
      <c r="AQV76" s="264"/>
      <c r="AQW76" s="264"/>
      <c r="AQX76" s="264"/>
      <c r="AQY76" s="264"/>
      <c r="AQZ76" s="264"/>
      <c r="ARA76" s="264"/>
      <c r="ARB76" s="264"/>
      <c r="ARC76" s="264"/>
      <c r="ARD76" s="264"/>
      <c r="ARE76" s="264"/>
      <c r="ARF76" s="264"/>
      <c r="ARG76" s="264"/>
      <c r="ARH76" s="264"/>
      <c r="ARI76" s="264"/>
      <c r="ARJ76" s="264"/>
      <c r="ARK76" s="264"/>
      <c r="ARL76" s="264"/>
      <c r="ARM76" s="264"/>
      <c r="ARN76" s="264"/>
      <c r="ARO76" s="264"/>
      <c r="ARP76" s="264"/>
      <c r="ARQ76" s="264"/>
      <c r="ARR76" s="264"/>
      <c r="ARS76" s="264"/>
      <c r="ART76" s="264"/>
      <c r="ARU76" s="264"/>
      <c r="ARV76" s="264"/>
      <c r="ARW76" s="264"/>
      <c r="ARX76" s="264"/>
      <c r="ARY76" s="264"/>
      <c r="ARZ76" s="264"/>
      <c r="ASA76" s="264"/>
      <c r="ASB76" s="264"/>
      <c r="ASC76" s="264"/>
      <c r="ASD76" s="264"/>
      <c r="ASE76" s="264"/>
      <c r="ASF76" s="264"/>
      <c r="ASG76" s="264"/>
      <c r="ASH76" s="264"/>
      <c r="ASI76" s="264"/>
      <c r="ASJ76" s="264"/>
      <c r="ASK76" s="264"/>
      <c r="ASL76" s="264"/>
      <c r="ASM76" s="264"/>
      <c r="ASN76" s="264"/>
      <c r="ASO76" s="264"/>
      <c r="ASP76" s="264"/>
      <c r="ASQ76" s="264"/>
      <c r="ASR76" s="264"/>
      <c r="ASS76" s="264"/>
      <c r="AST76" s="264"/>
      <c r="ASU76" s="264"/>
      <c r="ASV76" s="264"/>
      <c r="ASW76" s="264"/>
      <c r="ASX76" s="264"/>
      <c r="ASY76" s="264"/>
      <c r="ASZ76" s="264"/>
      <c r="ATA76" s="264"/>
      <c r="ATB76" s="264"/>
      <c r="ATC76" s="264"/>
      <c r="ATD76" s="264"/>
      <c r="ATE76" s="264"/>
      <c r="ATF76" s="264"/>
      <c r="ATG76" s="264"/>
      <c r="ATH76" s="264"/>
      <c r="ATI76" s="264"/>
      <c r="ATJ76" s="264"/>
      <c r="ATK76" s="264"/>
      <c r="ATL76" s="264"/>
      <c r="ATM76" s="264"/>
      <c r="ATN76" s="264"/>
      <c r="ATO76" s="264"/>
      <c r="ATP76" s="264"/>
      <c r="ATQ76" s="264"/>
      <c r="ATR76" s="264"/>
      <c r="ATS76" s="264"/>
      <c r="ATT76" s="264"/>
      <c r="ATU76" s="264"/>
      <c r="ATV76" s="264"/>
      <c r="ATW76" s="264"/>
      <c r="ATX76" s="264"/>
      <c r="ATY76" s="264"/>
      <c r="ATZ76" s="264"/>
      <c r="AUA76" s="264"/>
      <c r="AUB76" s="264"/>
      <c r="AUC76" s="264"/>
      <c r="AUD76" s="264"/>
      <c r="AUE76" s="264"/>
      <c r="AUF76" s="264"/>
      <c r="AUG76" s="264"/>
      <c r="AUH76" s="264"/>
      <c r="AUI76" s="264"/>
      <c r="AUJ76" s="264"/>
      <c r="AUK76" s="264"/>
      <c r="AUL76" s="264"/>
      <c r="AUM76" s="264"/>
      <c r="AUN76" s="264"/>
      <c r="AUO76" s="264"/>
      <c r="AUP76" s="264"/>
      <c r="AUQ76" s="264"/>
      <c r="AUR76" s="264"/>
      <c r="AUS76" s="264"/>
      <c r="AUT76" s="264"/>
      <c r="AUU76" s="264"/>
      <c r="AUV76" s="264"/>
      <c r="AUW76" s="264"/>
      <c r="AUX76" s="264"/>
      <c r="AUY76" s="264"/>
      <c r="AUZ76" s="264"/>
      <c r="AVA76" s="264"/>
      <c r="AVB76" s="264"/>
      <c r="AVC76" s="264"/>
      <c r="AVD76" s="264"/>
      <c r="AVE76" s="264"/>
      <c r="AVF76" s="264"/>
      <c r="AVG76" s="264"/>
      <c r="AVH76" s="264"/>
      <c r="AVI76" s="264"/>
      <c r="AVJ76" s="264"/>
      <c r="AVK76" s="264"/>
      <c r="AVL76" s="264"/>
      <c r="AVM76" s="264"/>
      <c r="AVN76" s="264"/>
      <c r="AVO76" s="264"/>
      <c r="AVP76" s="264"/>
      <c r="AVQ76" s="264"/>
      <c r="AVR76" s="264"/>
      <c r="AVS76" s="264"/>
      <c r="AVT76" s="264"/>
      <c r="AVU76" s="264"/>
      <c r="AVV76" s="264"/>
      <c r="AVW76" s="264"/>
      <c r="AVX76" s="264"/>
      <c r="AVY76" s="264"/>
      <c r="AVZ76" s="264"/>
      <c r="AWA76" s="264"/>
      <c r="AWB76" s="264"/>
      <c r="AWC76" s="264"/>
      <c r="AWD76" s="264"/>
      <c r="AWE76" s="264"/>
      <c r="AWF76" s="264"/>
      <c r="AWG76" s="264"/>
      <c r="AWH76" s="264"/>
      <c r="AWI76" s="264"/>
      <c r="AWJ76" s="264"/>
      <c r="AWK76" s="264"/>
      <c r="AWL76" s="264"/>
      <c r="AWM76" s="264"/>
      <c r="AWN76" s="264"/>
      <c r="AWO76" s="264"/>
      <c r="AWP76" s="264"/>
      <c r="AWQ76" s="264"/>
      <c r="AWR76" s="264"/>
      <c r="AWS76" s="264"/>
      <c r="AWT76" s="264"/>
      <c r="AWU76" s="264"/>
      <c r="AWV76" s="264"/>
      <c r="AWW76" s="264"/>
      <c r="AWX76" s="264"/>
      <c r="AWY76" s="264"/>
      <c r="AWZ76" s="264"/>
      <c r="AXA76" s="264"/>
      <c r="AXB76" s="264"/>
      <c r="AXC76" s="264"/>
      <c r="AXD76" s="264"/>
      <c r="AXE76" s="264"/>
      <c r="AXF76" s="264"/>
      <c r="AXG76" s="264"/>
      <c r="AXH76" s="264"/>
      <c r="AXI76" s="264"/>
      <c r="AXJ76" s="264"/>
      <c r="AXK76" s="264"/>
      <c r="AXL76" s="264"/>
      <c r="AXM76" s="264"/>
      <c r="AXN76" s="264"/>
      <c r="AXO76" s="264"/>
      <c r="AXP76" s="264"/>
      <c r="AXQ76" s="264"/>
      <c r="AXR76" s="264"/>
      <c r="AXS76" s="264"/>
      <c r="AXT76" s="264"/>
      <c r="AXU76" s="264"/>
      <c r="AXV76" s="264"/>
      <c r="AXW76" s="264"/>
      <c r="AXX76" s="264"/>
      <c r="AXY76" s="264"/>
      <c r="AXZ76" s="264"/>
      <c r="AYA76" s="264"/>
      <c r="AYB76" s="264"/>
      <c r="AYC76" s="264"/>
      <c r="AYD76" s="264"/>
      <c r="AYE76" s="264"/>
      <c r="AYF76" s="264"/>
      <c r="AYG76" s="264"/>
      <c r="AYH76" s="264"/>
      <c r="AYI76" s="264"/>
      <c r="AYJ76" s="264"/>
      <c r="AYK76" s="264"/>
      <c r="AYL76" s="264"/>
      <c r="AYM76" s="264"/>
      <c r="AYN76" s="264"/>
      <c r="AYO76" s="264"/>
      <c r="AYP76" s="264"/>
      <c r="AYQ76" s="264"/>
      <c r="AYR76" s="264"/>
      <c r="AYS76" s="264"/>
      <c r="AYT76" s="264"/>
      <c r="AYU76" s="264"/>
      <c r="AYV76" s="264"/>
      <c r="AYW76" s="264"/>
      <c r="AYX76" s="264"/>
      <c r="AYY76" s="264"/>
      <c r="AYZ76" s="264"/>
      <c r="AZA76" s="264"/>
      <c r="AZB76" s="264"/>
      <c r="AZC76" s="264"/>
      <c r="AZD76" s="264"/>
      <c r="AZE76" s="264"/>
      <c r="AZF76" s="264"/>
      <c r="AZG76" s="264"/>
      <c r="AZH76" s="264"/>
      <c r="AZI76" s="264"/>
      <c r="AZJ76" s="264"/>
      <c r="AZK76" s="264"/>
      <c r="AZL76" s="264"/>
      <c r="AZM76" s="264"/>
      <c r="AZN76" s="264"/>
      <c r="AZO76" s="264"/>
      <c r="AZP76" s="264"/>
      <c r="AZQ76" s="264"/>
      <c r="AZR76" s="264"/>
      <c r="AZS76" s="264"/>
      <c r="AZT76" s="264"/>
      <c r="AZU76" s="264"/>
      <c r="AZV76" s="264"/>
      <c r="AZW76" s="264"/>
      <c r="AZX76" s="264"/>
      <c r="AZY76" s="264"/>
      <c r="AZZ76" s="264"/>
      <c r="BAA76" s="264"/>
      <c r="BAB76" s="264"/>
      <c r="BAC76" s="264"/>
      <c r="BAD76" s="264"/>
      <c r="BAE76" s="264"/>
      <c r="BAF76" s="264"/>
      <c r="BAG76" s="264"/>
      <c r="BAH76" s="264"/>
      <c r="BAI76" s="264"/>
      <c r="BAJ76" s="264"/>
      <c r="BAK76" s="264"/>
      <c r="BAL76" s="264"/>
      <c r="BAM76" s="264"/>
      <c r="BAN76" s="264"/>
      <c r="BAO76" s="264"/>
      <c r="BAP76" s="264"/>
      <c r="BAQ76" s="264"/>
      <c r="BAR76" s="264"/>
      <c r="BAS76" s="264"/>
      <c r="BAT76" s="264"/>
      <c r="BAU76" s="264"/>
      <c r="BAV76" s="264"/>
      <c r="BAW76" s="264"/>
      <c r="BAX76" s="264"/>
      <c r="BAY76" s="264"/>
      <c r="BAZ76" s="264"/>
      <c r="BBA76" s="264"/>
      <c r="BBB76" s="264"/>
      <c r="BBC76" s="264"/>
      <c r="BBD76" s="264"/>
      <c r="BBE76" s="264"/>
      <c r="BBF76" s="264"/>
      <c r="BBG76" s="264"/>
      <c r="BBH76" s="264"/>
      <c r="BBI76" s="264"/>
      <c r="BBJ76" s="264"/>
      <c r="BBK76" s="264"/>
      <c r="BBL76" s="264"/>
      <c r="BBM76" s="264"/>
      <c r="BBN76" s="264"/>
      <c r="BBO76" s="264"/>
      <c r="BBP76" s="264"/>
      <c r="BBQ76" s="264"/>
      <c r="BBR76" s="264"/>
      <c r="BBS76" s="264"/>
      <c r="BBT76" s="264"/>
      <c r="BBU76" s="264"/>
      <c r="BBV76" s="264"/>
      <c r="BBW76" s="264"/>
      <c r="BBX76" s="264"/>
      <c r="BBY76" s="264"/>
      <c r="BBZ76" s="264"/>
      <c r="BCA76" s="264"/>
      <c r="BCB76" s="264"/>
      <c r="BCC76" s="264"/>
      <c r="BCD76" s="264"/>
      <c r="BCE76" s="264"/>
      <c r="BCF76" s="264"/>
      <c r="BCG76" s="264"/>
      <c r="BCH76" s="264"/>
      <c r="BCI76" s="264"/>
      <c r="BCJ76" s="264"/>
      <c r="BCK76" s="264"/>
      <c r="BCL76" s="264"/>
      <c r="BCM76" s="264"/>
      <c r="BCN76" s="264"/>
      <c r="BCO76" s="264"/>
      <c r="BCP76" s="264"/>
      <c r="BCQ76" s="264"/>
      <c r="BCR76" s="264"/>
      <c r="BCS76" s="264"/>
      <c r="BCT76" s="264"/>
      <c r="BCU76" s="264"/>
      <c r="BCV76" s="264"/>
      <c r="BCW76" s="264"/>
      <c r="BCX76" s="264"/>
      <c r="BCY76" s="264"/>
      <c r="BCZ76" s="264"/>
      <c r="BDA76" s="264"/>
      <c r="BDB76" s="264"/>
      <c r="BDC76" s="264"/>
      <c r="BDD76" s="264"/>
      <c r="BDE76" s="264"/>
      <c r="BDF76" s="264"/>
      <c r="BDG76" s="264"/>
      <c r="BDH76" s="264"/>
      <c r="BDI76" s="264"/>
      <c r="BDJ76" s="264"/>
      <c r="BDK76" s="264"/>
      <c r="BDL76" s="264"/>
      <c r="BDM76" s="264"/>
      <c r="BDN76" s="264"/>
      <c r="BDO76" s="264"/>
      <c r="BDP76" s="264"/>
      <c r="BDQ76" s="264"/>
      <c r="BDR76" s="264"/>
      <c r="BDS76" s="264"/>
      <c r="BDT76" s="264"/>
      <c r="BDU76" s="264"/>
      <c r="BDV76" s="264"/>
      <c r="BDW76" s="264"/>
      <c r="BDX76" s="264"/>
      <c r="BDY76" s="264"/>
      <c r="BDZ76" s="264"/>
      <c r="BEA76" s="264"/>
      <c r="BEB76" s="264"/>
      <c r="BEC76" s="264"/>
      <c r="BED76" s="264"/>
      <c r="BEE76" s="264"/>
      <c r="BEF76" s="264"/>
      <c r="BEG76" s="264"/>
      <c r="BEH76" s="264"/>
      <c r="BEI76" s="264"/>
      <c r="BEJ76" s="264"/>
      <c r="BEK76" s="264"/>
      <c r="BEL76" s="264"/>
      <c r="BEM76" s="264"/>
      <c r="BEN76" s="264"/>
      <c r="BEO76" s="264"/>
      <c r="BEP76" s="264"/>
      <c r="BEQ76" s="264"/>
      <c r="BER76" s="264"/>
      <c r="BES76" s="264"/>
      <c r="BET76" s="264"/>
      <c r="BEU76" s="264"/>
      <c r="BEV76" s="264"/>
      <c r="BEW76" s="264"/>
      <c r="BEX76" s="264"/>
      <c r="BEY76" s="264"/>
      <c r="BEZ76" s="264"/>
      <c r="BFA76" s="264"/>
      <c r="BFB76" s="264"/>
      <c r="BFC76" s="264"/>
      <c r="BFD76" s="264"/>
      <c r="BFE76" s="264"/>
      <c r="BFF76" s="264"/>
      <c r="BFG76" s="264"/>
      <c r="BFH76" s="264"/>
      <c r="BFI76" s="264"/>
      <c r="BFJ76" s="264"/>
      <c r="BFK76" s="264"/>
      <c r="BFL76" s="264"/>
      <c r="BFM76" s="264"/>
      <c r="BFN76" s="264"/>
      <c r="BFO76" s="264"/>
      <c r="BFP76" s="264"/>
      <c r="BFQ76" s="264"/>
      <c r="BFR76" s="264"/>
      <c r="BFS76" s="264"/>
      <c r="BFT76" s="264"/>
      <c r="BFU76" s="264"/>
      <c r="BFV76" s="264"/>
      <c r="BFW76" s="264"/>
      <c r="BFX76" s="264"/>
      <c r="BFY76" s="264"/>
      <c r="BFZ76" s="264"/>
      <c r="BGA76" s="264"/>
      <c r="BGB76" s="264"/>
      <c r="BGC76" s="264"/>
      <c r="BGD76" s="264"/>
      <c r="BGE76" s="264"/>
      <c r="BGF76" s="264"/>
      <c r="BGG76" s="264"/>
      <c r="BGH76" s="264"/>
      <c r="BGI76" s="264"/>
      <c r="BGJ76" s="264"/>
      <c r="BGK76" s="264"/>
      <c r="BGL76" s="264"/>
      <c r="BGM76" s="264"/>
      <c r="BGN76" s="264"/>
      <c r="BGO76" s="264"/>
      <c r="BGP76" s="264"/>
      <c r="BGQ76" s="264"/>
      <c r="BGR76" s="264"/>
      <c r="BGS76" s="264"/>
      <c r="BGT76" s="264"/>
      <c r="BGU76" s="264"/>
      <c r="BGV76" s="264"/>
      <c r="BGW76" s="264"/>
      <c r="BGX76" s="264"/>
      <c r="BGY76" s="264"/>
      <c r="BGZ76" s="264"/>
      <c r="BHA76" s="264"/>
      <c r="BHB76" s="264"/>
      <c r="BHC76" s="264"/>
      <c r="BHD76" s="264"/>
      <c r="BHE76" s="264"/>
      <c r="BHF76" s="264"/>
      <c r="BHG76" s="264"/>
      <c r="BHH76" s="264"/>
      <c r="BHI76" s="264"/>
      <c r="BHJ76" s="264"/>
      <c r="BHK76" s="264"/>
      <c r="BHL76" s="264"/>
      <c r="BHM76" s="264"/>
      <c r="BHN76" s="264"/>
      <c r="BHO76" s="264"/>
      <c r="BHP76" s="264"/>
      <c r="BHQ76" s="264"/>
      <c r="BHR76" s="264"/>
      <c r="BHS76" s="264"/>
      <c r="BHT76" s="264"/>
      <c r="BHU76" s="264"/>
      <c r="BHV76" s="264"/>
      <c r="BHW76" s="264"/>
      <c r="BHX76" s="264"/>
      <c r="BHY76" s="264"/>
      <c r="BHZ76" s="264"/>
      <c r="BIA76" s="264"/>
      <c r="BIB76" s="264"/>
      <c r="BIC76" s="264"/>
      <c r="BID76" s="264"/>
      <c r="BIE76" s="264"/>
      <c r="BIF76" s="264"/>
      <c r="BIG76" s="264"/>
      <c r="BIH76" s="264"/>
      <c r="BII76" s="264"/>
      <c r="BIJ76" s="264"/>
      <c r="BIK76" s="264"/>
      <c r="BIL76" s="264"/>
      <c r="BIM76" s="264"/>
      <c r="BIN76" s="264"/>
      <c r="BIO76" s="264"/>
      <c r="BIP76" s="264"/>
      <c r="BIQ76" s="264"/>
      <c r="BIR76" s="264"/>
      <c r="BIS76" s="264"/>
      <c r="BIT76" s="264"/>
      <c r="BIU76" s="264"/>
      <c r="BIV76" s="264"/>
      <c r="BIW76" s="264"/>
      <c r="BIX76" s="264"/>
      <c r="BIY76" s="264"/>
      <c r="BIZ76" s="264"/>
      <c r="BJA76" s="264"/>
      <c r="BJB76" s="264"/>
      <c r="BJC76" s="264"/>
      <c r="BJD76" s="264"/>
      <c r="BJE76" s="264"/>
      <c r="BJF76" s="264"/>
      <c r="BJG76" s="264"/>
      <c r="BJH76" s="264"/>
      <c r="BJI76" s="264"/>
      <c r="BJJ76" s="264"/>
      <c r="BJK76" s="264"/>
      <c r="BJL76" s="264"/>
      <c r="BJM76" s="264"/>
      <c r="BJN76" s="264"/>
      <c r="BJO76" s="264"/>
      <c r="BJP76" s="264"/>
      <c r="BJQ76" s="264"/>
      <c r="BJR76" s="264"/>
      <c r="BJS76" s="264"/>
      <c r="BJT76" s="264"/>
      <c r="BJU76" s="264"/>
      <c r="BJV76" s="264"/>
      <c r="BJW76" s="264"/>
      <c r="BJX76" s="264"/>
      <c r="BJY76" s="264"/>
      <c r="BJZ76" s="264"/>
      <c r="BKA76" s="264"/>
      <c r="BKB76" s="264"/>
      <c r="BKC76" s="264"/>
      <c r="BKD76" s="264"/>
      <c r="BKE76" s="264"/>
      <c r="BKF76" s="264"/>
      <c r="BKG76" s="264"/>
      <c r="BKH76" s="264"/>
      <c r="BKI76" s="264"/>
      <c r="BKJ76" s="264"/>
      <c r="BKK76" s="264"/>
      <c r="BKL76" s="264"/>
      <c r="BKM76" s="264"/>
      <c r="BKN76" s="264"/>
      <c r="BKO76" s="264"/>
      <c r="BKP76" s="264"/>
      <c r="BKQ76" s="264"/>
      <c r="BKR76" s="264"/>
      <c r="BKS76" s="264"/>
      <c r="BKT76" s="264"/>
      <c r="BKU76" s="264"/>
      <c r="BKV76" s="264"/>
      <c r="BKW76" s="264"/>
      <c r="BKX76" s="264"/>
      <c r="BKY76" s="264"/>
      <c r="BKZ76" s="264"/>
      <c r="BLA76" s="264"/>
      <c r="BLB76" s="264"/>
      <c r="BLC76" s="264"/>
      <c r="BLD76" s="264"/>
      <c r="BLE76" s="264"/>
      <c r="BLF76" s="264"/>
      <c r="BLG76" s="264"/>
      <c r="BLH76" s="264"/>
      <c r="BLI76" s="264"/>
      <c r="BLJ76" s="264"/>
      <c r="BLK76" s="264"/>
      <c r="BLL76" s="264"/>
      <c r="BLM76" s="264"/>
      <c r="BLN76" s="264"/>
      <c r="BLO76" s="264"/>
      <c r="BLP76" s="264"/>
      <c r="BLQ76" s="264"/>
      <c r="BLR76" s="264"/>
      <c r="BLS76" s="264"/>
      <c r="BLT76" s="264"/>
      <c r="BLU76" s="264"/>
      <c r="BLV76" s="264"/>
      <c r="BLW76" s="264"/>
      <c r="BLX76" s="264"/>
      <c r="BLY76" s="264"/>
      <c r="BLZ76" s="264"/>
      <c r="BMA76" s="264"/>
      <c r="BMB76" s="264"/>
      <c r="BMC76" s="264"/>
      <c r="BMD76" s="264"/>
      <c r="BME76" s="264"/>
      <c r="BMF76" s="264"/>
      <c r="BMG76" s="264"/>
      <c r="BMH76" s="264"/>
      <c r="BMI76" s="264"/>
      <c r="BMJ76" s="264"/>
      <c r="BMK76" s="264"/>
      <c r="BML76" s="264"/>
      <c r="BMM76" s="264"/>
      <c r="BMN76" s="264"/>
      <c r="BMO76" s="264"/>
      <c r="BMP76" s="264"/>
      <c r="BMQ76" s="264"/>
      <c r="BMR76" s="264"/>
      <c r="BMS76" s="264"/>
      <c r="BMT76" s="264"/>
      <c r="BMU76" s="264"/>
      <c r="BMV76" s="264"/>
      <c r="BMW76" s="264"/>
      <c r="BMX76" s="264"/>
      <c r="BMY76" s="264"/>
      <c r="BMZ76" s="264"/>
      <c r="BNA76" s="264"/>
      <c r="BNB76" s="264"/>
      <c r="BNC76" s="264"/>
      <c r="BND76" s="264"/>
      <c r="BNE76" s="264"/>
      <c r="BNF76" s="264"/>
      <c r="BNG76" s="264"/>
      <c r="BNH76" s="264"/>
      <c r="BNI76" s="264"/>
      <c r="BNJ76" s="264"/>
      <c r="BNK76" s="264"/>
      <c r="BNL76" s="264"/>
      <c r="BNM76" s="264"/>
      <c r="BNN76" s="264"/>
      <c r="BNO76" s="264"/>
      <c r="BNP76" s="264"/>
      <c r="BNQ76" s="264"/>
      <c r="BNR76" s="264"/>
      <c r="BNS76" s="264"/>
      <c r="BNT76" s="264"/>
      <c r="BNU76" s="264"/>
      <c r="BNV76" s="264"/>
      <c r="BNW76" s="264"/>
      <c r="BNX76" s="264"/>
      <c r="BNY76" s="264"/>
      <c r="BNZ76" s="264"/>
      <c r="BOA76" s="264"/>
      <c r="BOB76" s="264"/>
      <c r="BOC76" s="264"/>
      <c r="BOD76" s="264"/>
      <c r="BOE76" s="264"/>
      <c r="BOF76" s="264"/>
      <c r="BOG76" s="264"/>
      <c r="BOH76" s="264"/>
      <c r="BOI76" s="264"/>
      <c r="BOJ76" s="264"/>
      <c r="BOK76" s="264"/>
      <c r="BOL76" s="264"/>
      <c r="BOM76" s="264"/>
      <c r="BON76" s="264"/>
      <c r="BOO76" s="264"/>
      <c r="BOP76" s="264"/>
      <c r="BOQ76" s="264"/>
      <c r="BOR76" s="264"/>
      <c r="BOS76" s="264"/>
      <c r="BOT76" s="264"/>
      <c r="BOU76" s="264"/>
      <c r="BOV76" s="264"/>
      <c r="BOW76" s="264"/>
      <c r="BOX76" s="264"/>
      <c r="BOY76" s="264"/>
      <c r="BOZ76" s="264"/>
      <c r="BPA76" s="264"/>
      <c r="BPB76" s="264"/>
      <c r="BPC76" s="264"/>
      <c r="BPD76" s="264"/>
      <c r="BPE76" s="264"/>
      <c r="BPF76" s="264"/>
      <c r="BPG76" s="264"/>
      <c r="BPH76" s="264"/>
      <c r="BPI76" s="264"/>
      <c r="BPJ76" s="264"/>
      <c r="BPK76" s="264"/>
      <c r="BPL76" s="264"/>
      <c r="BPM76" s="264"/>
      <c r="BPN76" s="264"/>
      <c r="BPO76" s="264"/>
      <c r="BPP76" s="264"/>
      <c r="BPQ76" s="264"/>
      <c r="BPR76" s="264"/>
      <c r="BPS76" s="264"/>
      <c r="BPT76" s="264"/>
      <c r="BPU76" s="264"/>
      <c r="BPV76" s="264"/>
      <c r="BPW76" s="264"/>
      <c r="BPX76" s="264"/>
      <c r="BPY76" s="264"/>
      <c r="BPZ76" s="264"/>
      <c r="BQA76" s="264"/>
      <c r="BQB76" s="264"/>
      <c r="BQC76" s="264"/>
      <c r="BQD76" s="264"/>
      <c r="BQE76" s="264"/>
      <c r="BQF76" s="264"/>
      <c r="BQG76" s="264"/>
      <c r="BQH76" s="264"/>
      <c r="BQI76" s="264"/>
      <c r="BQJ76" s="264"/>
      <c r="BQK76" s="264"/>
      <c r="BQL76" s="264"/>
      <c r="BQM76" s="264"/>
      <c r="BQN76" s="264"/>
      <c r="BQO76" s="264"/>
      <c r="BQP76" s="264"/>
      <c r="BQQ76" s="264"/>
      <c r="BQR76" s="264"/>
      <c r="BQS76" s="264"/>
      <c r="BQT76" s="264"/>
      <c r="BQU76" s="264"/>
      <c r="BQV76" s="264"/>
      <c r="BQW76" s="264"/>
      <c r="BQX76" s="264"/>
      <c r="BQY76" s="264"/>
      <c r="BQZ76" s="264"/>
      <c r="BRA76" s="264"/>
      <c r="BRB76" s="264"/>
      <c r="BRC76" s="264"/>
      <c r="BRD76" s="264"/>
      <c r="BRE76" s="264"/>
      <c r="BRF76" s="264"/>
      <c r="BRG76" s="264"/>
      <c r="BRH76" s="264"/>
      <c r="BRI76" s="264"/>
      <c r="BRJ76" s="264"/>
      <c r="BRK76" s="264"/>
      <c r="BRL76" s="264"/>
      <c r="BRM76" s="264"/>
      <c r="BRN76" s="264"/>
      <c r="BRO76" s="264"/>
      <c r="BRP76" s="264"/>
      <c r="BRQ76" s="264"/>
      <c r="BRR76" s="264"/>
      <c r="BRS76" s="264"/>
      <c r="BRT76" s="264"/>
      <c r="BRU76" s="264"/>
      <c r="BRV76" s="264"/>
      <c r="BRW76" s="264"/>
      <c r="BRX76" s="264"/>
      <c r="BRY76" s="264"/>
      <c r="BRZ76" s="264"/>
      <c r="BSA76" s="264"/>
      <c r="BSB76" s="264"/>
      <c r="BSC76" s="264"/>
      <c r="BSD76" s="264"/>
      <c r="BSE76" s="264"/>
      <c r="BSF76" s="264"/>
      <c r="BSG76" s="264"/>
      <c r="BSH76" s="264"/>
      <c r="BSI76" s="264"/>
      <c r="BSJ76" s="264"/>
      <c r="BSK76" s="264"/>
      <c r="BSL76" s="264"/>
      <c r="BSM76" s="264"/>
      <c r="BSN76" s="264"/>
      <c r="BSO76" s="264"/>
      <c r="BSP76" s="264"/>
      <c r="BSQ76" s="264"/>
      <c r="BSR76" s="264"/>
      <c r="BSS76" s="264"/>
      <c r="BST76" s="264"/>
      <c r="BSU76" s="264"/>
      <c r="BSV76" s="264"/>
      <c r="BSW76" s="264"/>
      <c r="BSX76" s="264"/>
      <c r="BSY76" s="264"/>
      <c r="BSZ76" s="264"/>
      <c r="BTA76" s="264"/>
      <c r="BTB76" s="264"/>
      <c r="BTC76" s="264"/>
      <c r="BTD76" s="264"/>
      <c r="BTE76" s="264"/>
      <c r="BTF76" s="264"/>
      <c r="BTG76" s="264"/>
      <c r="BTH76" s="264"/>
      <c r="BTI76" s="264"/>
      <c r="BTJ76" s="264"/>
      <c r="BTK76" s="264"/>
      <c r="BTL76" s="264"/>
      <c r="BTM76" s="264"/>
      <c r="BTN76" s="264"/>
      <c r="BTO76" s="264"/>
      <c r="BTP76" s="264"/>
      <c r="BTQ76" s="264"/>
      <c r="BTR76" s="264"/>
      <c r="BTS76" s="264"/>
      <c r="BTT76" s="264"/>
      <c r="BTU76" s="264"/>
      <c r="BTV76" s="264"/>
      <c r="BTW76" s="264"/>
      <c r="BTX76" s="264"/>
      <c r="BTY76" s="264"/>
      <c r="BTZ76" s="264"/>
      <c r="BUA76" s="264"/>
      <c r="BUB76" s="264"/>
      <c r="BUC76" s="264"/>
      <c r="BUD76" s="264"/>
      <c r="BUE76" s="264"/>
      <c r="BUF76" s="264"/>
      <c r="BUG76" s="264"/>
      <c r="BUH76" s="264"/>
      <c r="BUI76" s="264"/>
      <c r="BUJ76" s="264"/>
      <c r="BUK76" s="264"/>
      <c r="BUL76" s="264"/>
      <c r="BUM76" s="264"/>
      <c r="BUN76" s="264"/>
      <c r="BUO76" s="264"/>
      <c r="BUP76" s="264"/>
      <c r="BUQ76" s="264"/>
      <c r="BUR76" s="264"/>
      <c r="BUS76" s="264"/>
      <c r="BUT76" s="264"/>
      <c r="BUU76" s="264"/>
      <c r="BUV76" s="264"/>
      <c r="BUW76" s="264"/>
      <c r="BUX76" s="264"/>
      <c r="BUY76" s="264"/>
      <c r="BUZ76" s="264"/>
      <c r="BVA76" s="264"/>
      <c r="BVB76" s="264"/>
      <c r="BVC76" s="264"/>
      <c r="BVD76" s="264"/>
      <c r="BVE76" s="264"/>
      <c r="BVF76" s="264"/>
      <c r="BVG76" s="264"/>
      <c r="BVH76" s="264"/>
      <c r="BVI76" s="264"/>
      <c r="BVJ76" s="264"/>
      <c r="BVK76" s="264"/>
      <c r="BVL76" s="264"/>
      <c r="BVM76" s="264"/>
      <c r="BVN76" s="264"/>
      <c r="BVO76" s="264"/>
      <c r="BVP76" s="264"/>
      <c r="BVQ76" s="264"/>
      <c r="BVR76" s="264"/>
      <c r="BVS76" s="264"/>
      <c r="BVT76" s="264"/>
      <c r="BVU76" s="264"/>
      <c r="BVV76" s="264"/>
      <c r="BVW76" s="264"/>
      <c r="BVX76" s="264"/>
      <c r="BVY76" s="264"/>
      <c r="BVZ76" s="264"/>
      <c r="BWA76" s="264"/>
      <c r="BWB76" s="264"/>
      <c r="BWC76" s="264"/>
      <c r="BWD76" s="264"/>
      <c r="BWE76" s="264"/>
      <c r="BWF76" s="264"/>
      <c r="BWG76" s="264"/>
      <c r="BWH76" s="264"/>
      <c r="BWI76" s="264"/>
      <c r="BWJ76" s="264"/>
      <c r="BWK76" s="264"/>
      <c r="BWL76" s="264"/>
      <c r="BWM76" s="264"/>
      <c r="BWN76" s="264"/>
      <c r="BWO76" s="264"/>
      <c r="BWP76" s="264"/>
      <c r="BWQ76" s="264"/>
      <c r="BWR76" s="264"/>
      <c r="BWS76" s="264"/>
      <c r="BWT76" s="264"/>
      <c r="BWU76" s="264"/>
      <c r="BWV76" s="264"/>
      <c r="BWW76" s="264"/>
      <c r="BWX76" s="264"/>
      <c r="BWY76" s="264"/>
      <c r="BWZ76" s="264"/>
      <c r="BXA76" s="264"/>
      <c r="BXB76" s="264"/>
      <c r="BXC76" s="264"/>
      <c r="BXD76" s="264"/>
      <c r="BXE76" s="264"/>
      <c r="BXF76" s="264"/>
      <c r="BXG76" s="264"/>
      <c r="BXH76" s="264"/>
      <c r="BXI76" s="264"/>
      <c r="BXJ76" s="264"/>
      <c r="BXK76" s="264"/>
      <c r="BXL76" s="264"/>
      <c r="BXM76" s="264"/>
      <c r="BXN76" s="264"/>
      <c r="BXO76" s="264"/>
      <c r="BXP76" s="264"/>
      <c r="BXQ76" s="264"/>
      <c r="BXR76" s="264"/>
      <c r="BXS76" s="264"/>
      <c r="BXT76" s="264"/>
      <c r="BXU76" s="264"/>
      <c r="BXV76" s="264"/>
      <c r="BXW76" s="264"/>
      <c r="BXX76" s="264"/>
      <c r="BXY76" s="264"/>
      <c r="BXZ76" s="264"/>
      <c r="BYA76" s="264"/>
      <c r="BYB76" s="264"/>
      <c r="BYC76" s="264"/>
      <c r="BYD76" s="264"/>
      <c r="BYE76" s="264"/>
      <c r="BYF76" s="264"/>
      <c r="BYG76" s="264"/>
      <c r="BYH76" s="264"/>
      <c r="BYI76" s="264"/>
      <c r="BYJ76" s="264"/>
      <c r="BYK76" s="264"/>
      <c r="BYL76" s="264"/>
      <c r="BYM76" s="264"/>
      <c r="BYN76" s="264"/>
      <c r="BYO76" s="264"/>
      <c r="BYP76" s="264"/>
      <c r="BYQ76" s="264"/>
      <c r="BYR76" s="264"/>
      <c r="BYS76" s="264"/>
      <c r="BYT76" s="264"/>
      <c r="BYU76" s="264"/>
      <c r="BYV76" s="264"/>
      <c r="BYW76" s="264"/>
      <c r="BYX76" s="264"/>
      <c r="BYY76" s="264"/>
      <c r="BYZ76" s="264"/>
      <c r="BZA76" s="264"/>
      <c r="BZB76" s="264"/>
      <c r="BZC76" s="264"/>
      <c r="BZD76" s="264"/>
      <c r="BZE76" s="264"/>
      <c r="BZF76" s="264"/>
      <c r="BZG76" s="264"/>
      <c r="BZH76" s="264"/>
      <c r="BZI76" s="264"/>
      <c r="BZJ76" s="264"/>
      <c r="BZK76" s="264"/>
      <c r="BZL76" s="264"/>
      <c r="BZM76" s="264"/>
      <c r="BZN76" s="264"/>
      <c r="BZO76" s="264"/>
      <c r="BZP76" s="264"/>
      <c r="BZQ76" s="264"/>
      <c r="BZR76" s="264"/>
      <c r="BZS76" s="264"/>
      <c r="BZT76" s="264"/>
      <c r="BZU76" s="264"/>
      <c r="BZV76" s="264"/>
      <c r="BZW76" s="264"/>
      <c r="BZX76" s="264"/>
      <c r="BZY76" s="264"/>
      <c r="BZZ76" s="264"/>
      <c r="CAA76" s="264"/>
      <c r="CAB76" s="264"/>
      <c r="CAC76" s="264"/>
      <c r="CAD76" s="264"/>
      <c r="CAE76" s="264"/>
      <c r="CAF76" s="264"/>
      <c r="CAG76" s="264"/>
      <c r="CAH76" s="264"/>
      <c r="CAI76" s="264"/>
      <c r="CAJ76" s="264"/>
      <c r="CAK76" s="264"/>
      <c r="CAL76" s="264"/>
      <c r="CAM76" s="264"/>
      <c r="CAN76" s="264"/>
      <c r="CAO76" s="264"/>
      <c r="CAP76" s="264"/>
      <c r="CAQ76" s="264"/>
      <c r="CAR76" s="264"/>
      <c r="CAS76" s="264"/>
      <c r="CAT76" s="264"/>
      <c r="CAU76" s="264"/>
      <c r="CAV76" s="264"/>
      <c r="CAW76" s="264"/>
      <c r="CAX76" s="264"/>
      <c r="CAY76" s="264"/>
      <c r="CAZ76" s="264"/>
      <c r="CBA76" s="264"/>
      <c r="CBB76" s="264"/>
      <c r="CBC76" s="264"/>
      <c r="CBD76" s="264"/>
      <c r="CBE76" s="264"/>
      <c r="CBF76" s="264"/>
      <c r="CBG76" s="264"/>
      <c r="CBH76" s="264"/>
      <c r="CBI76" s="264"/>
      <c r="CBJ76" s="264"/>
      <c r="CBK76" s="264"/>
      <c r="CBL76" s="264"/>
      <c r="CBM76" s="264"/>
      <c r="CBN76" s="264"/>
      <c r="CBO76" s="264"/>
      <c r="CBP76" s="264"/>
      <c r="CBQ76" s="264"/>
      <c r="CBR76" s="264"/>
      <c r="CBS76" s="264"/>
      <c r="CBT76" s="264"/>
      <c r="CBU76" s="264"/>
      <c r="CBV76" s="264"/>
      <c r="CBW76" s="264"/>
      <c r="CBX76" s="264"/>
      <c r="CBY76" s="264"/>
      <c r="CBZ76" s="264"/>
      <c r="CCA76" s="264"/>
      <c r="CCB76" s="264"/>
      <c r="CCC76" s="264"/>
      <c r="CCD76" s="264"/>
      <c r="CCE76" s="264"/>
      <c r="CCF76" s="264"/>
      <c r="CCG76" s="264"/>
      <c r="CCH76" s="264"/>
      <c r="CCI76" s="264"/>
      <c r="CCJ76" s="264"/>
      <c r="CCK76" s="264"/>
      <c r="CCL76" s="264"/>
      <c r="CCM76" s="264"/>
      <c r="CCN76" s="264"/>
      <c r="CCO76" s="264"/>
      <c r="CCP76" s="264"/>
      <c r="CCQ76" s="264"/>
      <c r="CCR76" s="264"/>
      <c r="CCS76" s="264"/>
      <c r="CCT76" s="264"/>
      <c r="CCU76" s="264"/>
      <c r="CCV76" s="264"/>
      <c r="CCW76" s="264"/>
      <c r="CCX76" s="264"/>
      <c r="CCY76" s="264"/>
      <c r="CCZ76" s="264"/>
      <c r="CDA76" s="264"/>
      <c r="CDB76" s="264"/>
      <c r="CDC76" s="264"/>
      <c r="CDD76" s="264"/>
      <c r="CDE76" s="264"/>
      <c r="CDF76" s="264"/>
      <c r="CDG76" s="264"/>
      <c r="CDH76" s="264"/>
      <c r="CDI76" s="264"/>
      <c r="CDJ76" s="264"/>
      <c r="CDK76" s="264"/>
      <c r="CDL76" s="264"/>
      <c r="CDM76" s="264"/>
      <c r="CDN76" s="264"/>
      <c r="CDO76" s="264"/>
      <c r="CDP76" s="264"/>
      <c r="CDQ76" s="264"/>
      <c r="CDR76" s="264"/>
      <c r="CDS76" s="264"/>
      <c r="CDT76" s="264"/>
      <c r="CDU76" s="264"/>
      <c r="CDV76" s="264"/>
      <c r="CDW76" s="264"/>
      <c r="CDX76" s="264"/>
      <c r="CDY76" s="264"/>
      <c r="CDZ76" s="264"/>
      <c r="CEA76" s="264"/>
      <c r="CEB76" s="264"/>
      <c r="CEC76" s="264"/>
      <c r="CED76" s="264"/>
      <c r="CEE76" s="264"/>
      <c r="CEF76" s="264"/>
      <c r="CEG76" s="264"/>
      <c r="CEH76" s="264"/>
      <c r="CEI76" s="264"/>
      <c r="CEJ76" s="264"/>
      <c r="CEK76" s="264"/>
      <c r="CEL76" s="264"/>
      <c r="CEM76" s="264"/>
      <c r="CEN76" s="264"/>
      <c r="CEO76" s="264"/>
      <c r="CEP76" s="264"/>
      <c r="CEQ76" s="264"/>
      <c r="CER76" s="264"/>
      <c r="CES76" s="264"/>
      <c r="CET76" s="264"/>
      <c r="CEU76" s="264"/>
      <c r="CEV76" s="264"/>
      <c r="CEW76" s="264"/>
      <c r="CEX76" s="264"/>
      <c r="CEY76" s="264"/>
      <c r="CEZ76" s="264"/>
      <c r="CFA76" s="264"/>
      <c r="CFB76" s="264"/>
      <c r="CFC76" s="264"/>
      <c r="CFD76" s="264"/>
      <c r="CFE76" s="264"/>
      <c r="CFF76" s="264"/>
      <c r="CFG76" s="264"/>
      <c r="CFH76" s="264"/>
      <c r="CFI76" s="264"/>
      <c r="CFJ76" s="264"/>
      <c r="CFK76" s="264"/>
      <c r="CFL76" s="264"/>
      <c r="CFM76" s="264"/>
      <c r="CFN76" s="264"/>
      <c r="CFO76" s="264"/>
      <c r="CFP76" s="264"/>
      <c r="CFQ76" s="264"/>
      <c r="CFR76" s="264"/>
      <c r="CFS76" s="264"/>
      <c r="CFT76" s="264"/>
      <c r="CFU76" s="264"/>
      <c r="CFV76" s="264"/>
      <c r="CFW76" s="264"/>
      <c r="CFX76" s="264"/>
      <c r="CFY76" s="264"/>
      <c r="CFZ76" s="264"/>
      <c r="CGA76" s="264"/>
      <c r="CGB76" s="264"/>
      <c r="CGC76" s="264"/>
      <c r="CGD76" s="264"/>
      <c r="CGE76" s="264"/>
      <c r="CGF76" s="264"/>
      <c r="CGG76" s="264"/>
      <c r="CGH76" s="264"/>
      <c r="CGI76" s="264"/>
      <c r="CGJ76" s="264"/>
      <c r="CGK76" s="264"/>
      <c r="CGL76" s="264"/>
      <c r="CGM76" s="264"/>
      <c r="CGN76" s="264"/>
      <c r="CGO76" s="264"/>
      <c r="CGP76" s="264"/>
      <c r="CGQ76" s="264"/>
      <c r="CGR76" s="264"/>
      <c r="CGS76" s="264"/>
      <c r="CGT76" s="264"/>
      <c r="CGU76" s="264"/>
      <c r="CGV76" s="264"/>
      <c r="CGW76" s="264"/>
      <c r="CGX76" s="264"/>
      <c r="CGY76" s="264"/>
      <c r="CGZ76" s="264"/>
      <c r="CHA76" s="264"/>
      <c r="CHB76" s="264"/>
      <c r="CHC76" s="264"/>
      <c r="CHD76" s="264"/>
      <c r="CHE76" s="264"/>
      <c r="CHF76" s="264"/>
      <c r="CHG76" s="264"/>
      <c r="CHH76" s="264"/>
      <c r="CHI76" s="264"/>
      <c r="CHJ76" s="264"/>
      <c r="CHK76" s="264"/>
      <c r="CHL76" s="264"/>
      <c r="CHM76" s="264"/>
      <c r="CHN76" s="264"/>
      <c r="CHO76" s="264"/>
      <c r="CHP76" s="264"/>
      <c r="CHQ76" s="264"/>
      <c r="CHR76" s="264"/>
      <c r="CHS76" s="264"/>
      <c r="CHT76" s="264"/>
      <c r="CHU76" s="264"/>
      <c r="CHV76" s="264"/>
      <c r="CHW76" s="264"/>
      <c r="CHX76" s="264"/>
      <c r="CHY76" s="264"/>
      <c r="CHZ76" s="264"/>
      <c r="CIA76" s="264"/>
      <c r="CIB76" s="264"/>
      <c r="CIC76" s="264"/>
      <c r="CID76" s="264"/>
      <c r="CIE76" s="264"/>
      <c r="CIF76" s="264"/>
      <c r="CIG76" s="264"/>
      <c r="CIH76" s="264"/>
      <c r="CII76" s="264"/>
      <c r="CIJ76" s="264"/>
      <c r="CIK76" s="264"/>
      <c r="CIL76" s="264"/>
      <c r="CIM76" s="264"/>
      <c r="CIN76" s="264"/>
      <c r="CIO76" s="264"/>
      <c r="CIP76" s="264"/>
      <c r="CIQ76" s="264"/>
      <c r="CIR76" s="264"/>
      <c r="CIS76" s="264"/>
      <c r="CIT76" s="264"/>
      <c r="CIU76" s="264"/>
      <c r="CIV76" s="264"/>
      <c r="CIW76" s="264"/>
      <c r="CIX76" s="264"/>
      <c r="CIY76" s="264"/>
      <c r="CIZ76" s="264"/>
      <c r="CJA76" s="264"/>
      <c r="CJB76" s="264"/>
      <c r="CJC76" s="264"/>
      <c r="CJD76" s="264"/>
      <c r="CJE76" s="264"/>
      <c r="CJF76" s="264"/>
      <c r="CJG76" s="264"/>
      <c r="CJH76" s="264"/>
      <c r="CJI76" s="264"/>
      <c r="CJJ76" s="264"/>
      <c r="CJK76" s="264"/>
      <c r="CJL76" s="264"/>
      <c r="CJM76" s="264"/>
      <c r="CJN76" s="264"/>
      <c r="CJO76" s="264"/>
      <c r="CJP76" s="264"/>
      <c r="CJQ76" s="264"/>
      <c r="CJR76" s="264"/>
      <c r="CJS76" s="264"/>
      <c r="CJT76" s="264"/>
      <c r="CJU76" s="264"/>
      <c r="CJV76" s="264"/>
      <c r="CJW76" s="264"/>
      <c r="CJX76" s="264"/>
      <c r="CJY76" s="264"/>
      <c r="CJZ76" s="264"/>
      <c r="CKA76" s="264"/>
      <c r="CKB76" s="264"/>
      <c r="CKC76" s="264"/>
      <c r="CKD76" s="264"/>
      <c r="CKE76" s="264"/>
      <c r="CKF76" s="264"/>
      <c r="CKG76" s="264"/>
      <c r="CKH76" s="264"/>
      <c r="CKI76" s="264"/>
      <c r="CKJ76" s="264"/>
      <c r="CKK76" s="264"/>
      <c r="CKL76" s="264"/>
      <c r="CKM76" s="264"/>
      <c r="CKN76" s="264"/>
      <c r="CKO76" s="264"/>
      <c r="CKP76" s="264"/>
      <c r="CKQ76" s="264"/>
      <c r="CKR76" s="264"/>
      <c r="CKS76" s="264"/>
      <c r="CKT76" s="264"/>
      <c r="CKU76" s="264"/>
      <c r="CKV76" s="264"/>
      <c r="CKW76" s="264"/>
      <c r="CKX76" s="264"/>
      <c r="CKY76" s="264"/>
      <c r="CKZ76" s="264"/>
      <c r="CLA76" s="264"/>
      <c r="CLB76" s="264"/>
      <c r="CLC76" s="264"/>
      <c r="CLD76" s="264"/>
      <c r="CLE76" s="264"/>
      <c r="CLF76" s="264"/>
      <c r="CLG76" s="264"/>
      <c r="CLH76" s="264"/>
      <c r="CLI76" s="264"/>
      <c r="CLJ76" s="264"/>
      <c r="CLK76" s="264"/>
      <c r="CLL76" s="264"/>
      <c r="CLM76" s="264"/>
      <c r="CLN76" s="264"/>
      <c r="CLO76" s="264"/>
      <c r="CLP76" s="264"/>
      <c r="CLQ76" s="264"/>
      <c r="CLR76" s="264"/>
      <c r="CLS76" s="264"/>
      <c r="CLT76" s="264"/>
      <c r="CLU76" s="264"/>
      <c r="CLV76" s="264"/>
      <c r="CLW76" s="264"/>
      <c r="CLX76" s="264"/>
      <c r="CLY76" s="264"/>
      <c r="CLZ76" s="264"/>
      <c r="CMA76" s="264"/>
      <c r="CMB76" s="264"/>
      <c r="CMC76" s="264"/>
      <c r="CMD76" s="264"/>
      <c r="CME76" s="264"/>
      <c r="CMF76" s="264"/>
      <c r="CMG76" s="264"/>
      <c r="CMH76" s="264"/>
      <c r="CMI76" s="264"/>
      <c r="CMJ76" s="264"/>
      <c r="CMK76" s="264"/>
      <c r="CML76" s="264"/>
      <c r="CMM76" s="264"/>
      <c r="CMN76" s="264"/>
      <c r="CMO76" s="264"/>
      <c r="CMP76" s="264"/>
      <c r="CMQ76" s="264"/>
      <c r="CMR76" s="264"/>
      <c r="CMS76" s="264"/>
      <c r="CMT76" s="264"/>
      <c r="CMU76" s="264"/>
      <c r="CMV76" s="264"/>
      <c r="CMW76" s="264"/>
      <c r="CMX76" s="264"/>
      <c r="CMY76" s="264"/>
      <c r="CMZ76" s="264"/>
      <c r="CNA76" s="264"/>
      <c r="CNB76" s="264"/>
      <c r="CNC76" s="264"/>
      <c r="CND76" s="264"/>
      <c r="CNE76" s="264"/>
      <c r="CNF76" s="264"/>
      <c r="CNG76" s="264"/>
      <c r="CNH76" s="264"/>
      <c r="CNI76" s="264"/>
      <c r="CNJ76" s="264"/>
      <c r="CNK76" s="264"/>
      <c r="CNL76" s="264"/>
      <c r="CNM76" s="264"/>
      <c r="CNN76" s="264"/>
      <c r="CNO76" s="264"/>
      <c r="CNP76" s="264"/>
      <c r="CNQ76" s="264"/>
      <c r="CNR76" s="264"/>
      <c r="CNS76" s="264"/>
      <c r="CNT76" s="264"/>
      <c r="CNU76" s="264"/>
      <c r="CNV76" s="264"/>
      <c r="CNW76" s="264"/>
      <c r="CNX76" s="264"/>
      <c r="CNY76" s="264"/>
      <c r="CNZ76" s="264"/>
      <c r="COA76" s="264"/>
      <c r="COB76" s="264"/>
      <c r="COC76" s="264"/>
      <c r="COD76" s="264"/>
      <c r="COE76" s="264"/>
      <c r="COF76" s="264"/>
      <c r="COG76" s="264"/>
      <c r="COH76" s="264"/>
      <c r="COI76" s="264"/>
      <c r="COJ76" s="264"/>
      <c r="COK76" s="264"/>
      <c r="COL76" s="264"/>
      <c r="COM76" s="264"/>
      <c r="CON76" s="264"/>
      <c r="COO76" s="264"/>
      <c r="COP76" s="264"/>
      <c r="COQ76" s="264"/>
      <c r="COR76" s="264"/>
      <c r="COS76" s="264"/>
      <c r="COT76" s="264"/>
      <c r="COU76" s="264"/>
      <c r="COV76" s="264"/>
      <c r="COW76" s="264"/>
      <c r="COX76" s="264"/>
      <c r="COY76" s="264"/>
      <c r="COZ76" s="264"/>
      <c r="CPA76" s="264"/>
      <c r="CPB76" s="264"/>
      <c r="CPC76" s="264"/>
      <c r="CPD76" s="264"/>
      <c r="CPE76" s="264"/>
      <c r="CPF76" s="264"/>
      <c r="CPG76" s="264"/>
      <c r="CPH76" s="264"/>
      <c r="CPI76" s="264"/>
      <c r="CPJ76" s="264"/>
      <c r="CPK76" s="264"/>
      <c r="CPL76" s="264"/>
      <c r="CPM76" s="264"/>
      <c r="CPN76" s="264"/>
      <c r="CPO76" s="264"/>
      <c r="CPP76" s="264"/>
      <c r="CPQ76" s="264"/>
      <c r="CPR76" s="264"/>
      <c r="CPS76" s="264"/>
      <c r="CPT76" s="264"/>
      <c r="CPU76" s="264"/>
      <c r="CPV76" s="264"/>
      <c r="CPW76" s="264"/>
      <c r="CPX76" s="264"/>
      <c r="CPY76" s="264"/>
      <c r="CPZ76" s="264"/>
      <c r="CQA76" s="264"/>
      <c r="CQB76" s="264"/>
      <c r="CQC76" s="264"/>
      <c r="CQD76" s="264"/>
      <c r="CQE76" s="264"/>
      <c r="CQF76" s="264"/>
      <c r="CQG76" s="264"/>
      <c r="CQH76" s="264"/>
      <c r="CQI76" s="264"/>
      <c r="CQJ76" s="264"/>
      <c r="CQK76" s="264"/>
      <c r="CQL76" s="264"/>
      <c r="CQM76" s="264"/>
      <c r="CQN76" s="264"/>
      <c r="CQO76" s="264"/>
      <c r="CQP76" s="264"/>
      <c r="CQQ76" s="264"/>
      <c r="CQR76" s="264"/>
      <c r="CQS76" s="264"/>
      <c r="CQT76" s="264"/>
      <c r="CQU76" s="264"/>
      <c r="CQV76" s="264"/>
      <c r="CQW76" s="264"/>
      <c r="CQX76" s="264"/>
      <c r="CQY76" s="264"/>
      <c r="CQZ76" s="264"/>
      <c r="CRA76" s="264"/>
      <c r="CRB76" s="264"/>
      <c r="CRC76" s="264"/>
      <c r="CRD76" s="264"/>
      <c r="CRE76" s="264"/>
      <c r="CRF76" s="264"/>
      <c r="CRG76" s="264"/>
      <c r="CRH76" s="264"/>
      <c r="CRI76" s="264"/>
      <c r="CRJ76" s="264"/>
      <c r="CRK76" s="264"/>
      <c r="CRL76" s="264"/>
      <c r="CRM76" s="264"/>
      <c r="CRN76" s="264"/>
      <c r="CRO76" s="264"/>
      <c r="CRP76" s="264"/>
      <c r="CRQ76" s="264"/>
      <c r="CRR76" s="264"/>
      <c r="CRS76" s="264"/>
      <c r="CRT76" s="264"/>
      <c r="CRU76" s="264"/>
      <c r="CRV76" s="264"/>
      <c r="CRW76" s="264"/>
      <c r="CRX76" s="264"/>
      <c r="CRY76" s="264"/>
      <c r="CRZ76" s="264"/>
      <c r="CSA76" s="264"/>
      <c r="CSB76" s="264"/>
      <c r="CSC76" s="264"/>
      <c r="CSD76" s="264"/>
      <c r="CSE76" s="264"/>
      <c r="CSF76" s="264"/>
      <c r="CSG76" s="264"/>
      <c r="CSH76" s="264"/>
      <c r="CSI76" s="264"/>
      <c r="CSJ76" s="264"/>
      <c r="CSK76" s="264"/>
      <c r="CSL76" s="264"/>
      <c r="CSM76" s="264"/>
      <c r="CSN76" s="264"/>
      <c r="CSO76" s="264"/>
      <c r="CSP76" s="264"/>
      <c r="CSQ76" s="264"/>
      <c r="CSR76" s="264"/>
      <c r="CSS76" s="264"/>
      <c r="CST76" s="264"/>
      <c r="CSU76" s="264"/>
      <c r="CSV76" s="264"/>
      <c r="CSW76" s="264"/>
      <c r="CSX76" s="264"/>
      <c r="CSY76" s="264"/>
      <c r="CSZ76" s="264"/>
      <c r="CTA76" s="264"/>
      <c r="CTB76" s="264"/>
      <c r="CTC76" s="264"/>
      <c r="CTD76" s="264"/>
      <c r="CTE76" s="264"/>
      <c r="CTF76" s="264"/>
      <c r="CTG76" s="264"/>
      <c r="CTH76" s="264"/>
      <c r="CTI76" s="264"/>
      <c r="CTJ76" s="264"/>
      <c r="CTK76" s="264"/>
      <c r="CTL76" s="264"/>
      <c r="CTM76" s="264"/>
      <c r="CTN76" s="264"/>
      <c r="CTO76" s="264"/>
      <c r="CTP76" s="264"/>
      <c r="CTQ76" s="264"/>
      <c r="CTR76" s="264"/>
      <c r="CTS76" s="264"/>
      <c r="CTT76" s="264"/>
      <c r="CTU76" s="264"/>
      <c r="CTV76" s="264"/>
      <c r="CTW76" s="264"/>
      <c r="CTX76" s="264"/>
      <c r="CTY76" s="264"/>
      <c r="CTZ76" s="264"/>
      <c r="CUA76" s="264"/>
      <c r="CUB76" s="264"/>
      <c r="CUC76" s="264"/>
      <c r="CUD76" s="264"/>
      <c r="CUE76" s="264"/>
      <c r="CUF76" s="264"/>
      <c r="CUG76" s="264"/>
      <c r="CUH76" s="264"/>
      <c r="CUI76" s="264"/>
      <c r="CUJ76" s="264"/>
      <c r="CUK76" s="264"/>
      <c r="CUL76" s="264"/>
      <c r="CUM76" s="264"/>
      <c r="CUN76" s="264"/>
      <c r="CUO76" s="264"/>
      <c r="CUP76" s="264"/>
      <c r="CUQ76" s="264"/>
      <c r="CUR76" s="264"/>
      <c r="CUS76" s="264"/>
      <c r="CUT76" s="264"/>
      <c r="CUU76" s="264"/>
      <c r="CUV76" s="264"/>
      <c r="CUW76" s="264"/>
      <c r="CUX76" s="264"/>
      <c r="CUY76" s="264"/>
      <c r="CUZ76" s="264"/>
      <c r="CVA76" s="264"/>
      <c r="CVB76" s="264"/>
      <c r="CVC76" s="264"/>
      <c r="CVD76" s="264"/>
      <c r="CVE76" s="264"/>
      <c r="CVF76" s="264"/>
      <c r="CVG76" s="264"/>
      <c r="CVH76" s="264"/>
      <c r="CVI76" s="264"/>
      <c r="CVJ76" s="264"/>
      <c r="CVK76" s="264"/>
      <c r="CVL76" s="264"/>
      <c r="CVM76" s="264"/>
      <c r="CVN76" s="264"/>
      <c r="CVO76" s="264"/>
      <c r="CVP76" s="264"/>
      <c r="CVQ76" s="264"/>
      <c r="CVR76" s="264"/>
      <c r="CVS76" s="264"/>
      <c r="CVT76" s="264"/>
      <c r="CVU76" s="264"/>
      <c r="CVV76" s="264"/>
      <c r="CVW76" s="264"/>
      <c r="CVX76" s="264"/>
      <c r="CVY76" s="264"/>
      <c r="CVZ76" s="264"/>
      <c r="CWA76" s="264"/>
      <c r="CWB76" s="264"/>
      <c r="CWC76" s="264"/>
      <c r="CWD76" s="264"/>
      <c r="CWE76" s="264"/>
      <c r="CWF76" s="264"/>
      <c r="CWG76" s="264"/>
      <c r="CWH76" s="264"/>
      <c r="CWI76" s="264"/>
      <c r="CWJ76" s="264"/>
      <c r="CWK76" s="264"/>
      <c r="CWL76" s="264"/>
      <c r="CWM76" s="264"/>
      <c r="CWN76" s="264"/>
      <c r="CWO76" s="264"/>
      <c r="CWP76" s="264"/>
      <c r="CWQ76" s="264"/>
      <c r="CWR76" s="264"/>
      <c r="CWS76" s="264"/>
      <c r="CWT76" s="264"/>
      <c r="CWU76" s="264"/>
      <c r="CWV76" s="264"/>
      <c r="CWW76" s="264"/>
      <c r="CWX76" s="264"/>
      <c r="CWY76" s="264"/>
      <c r="CWZ76" s="264"/>
      <c r="CXA76" s="264"/>
      <c r="CXB76" s="264"/>
      <c r="CXC76" s="264"/>
      <c r="CXD76" s="264"/>
      <c r="CXE76" s="264"/>
      <c r="CXF76" s="264"/>
      <c r="CXG76" s="264"/>
      <c r="CXH76" s="264"/>
      <c r="CXI76" s="264"/>
      <c r="CXJ76" s="264"/>
      <c r="CXK76" s="264"/>
      <c r="CXL76" s="264"/>
      <c r="CXM76" s="264"/>
      <c r="CXN76" s="264"/>
      <c r="CXO76" s="264"/>
      <c r="CXP76" s="264"/>
      <c r="CXQ76" s="264"/>
      <c r="CXR76" s="264"/>
      <c r="CXS76" s="264"/>
      <c r="CXT76" s="264"/>
      <c r="CXU76" s="264"/>
      <c r="CXV76" s="264"/>
      <c r="CXW76" s="264"/>
      <c r="CXX76" s="264"/>
      <c r="CXY76" s="264"/>
      <c r="CXZ76" s="264"/>
      <c r="CYA76" s="264"/>
      <c r="CYB76" s="264"/>
      <c r="CYC76" s="264"/>
      <c r="CYD76" s="264"/>
      <c r="CYE76" s="264"/>
      <c r="CYF76" s="264"/>
      <c r="CYG76" s="264"/>
      <c r="CYH76" s="264"/>
      <c r="CYI76" s="264"/>
      <c r="CYJ76" s="264"/>
      <c r="CYK76" s="264"/>
      <c r="CYL76" s="264"/>
      <c r="CYM76" s="264"/>
      <c r="CYN76" s="264"/>
      <c r="CYO76" s="264"/>
      <c r="CYP76" s="264"/>
      <c r="CYQ76" s="264"/>
      <c r="CYR76" s="264"/>
      <c r="CYS76" s="264"/>
      <c r="CYT76" s="264"/>
      <c r="CYU76" s="264"/>
      <c r="CYV76" s="264"/>
      <c r="CYW76" s="264"/>
      <c r="CYX76" s="264"/>
      <c r="CYY76" s="264"/>
      <c r="CYZ76" s="264"/>
      <c r="CZA76" s="264"/>
      <c r="CZB76" s="264"/>
      <c r="CZC76" s="264"/>
      <c r="CZD76" s="264"/>
      <c r="CZE76" s="264"/>
      <c r="CZF76" s="264"/>
      <c r="CZG76" s="264"/>
      <c r="CZH76" s="264"/>
      <c r="CZI76" s="264"/>
      <c r="CZJ76" s="264"/>
      <c r="CZK76" s="264"/>
      <c r="CZL76" s="264"/>
      <c r="CZM76" s="264"/>
      <c r="CZN76" s="264"/>
      <c r="CZO76" s="264"/>
      <c r="CZP76" s="264"/>
      <c r="CZQ76" s="264"/>
      <c r="CZR76" s="264"/>
      <c r="CZS76" s="264"/>
      <c r="CZT76" s="264"/>
      <c r="CZU76" s="264"/>
      <c r="CZV76" s="264"/>
      <c r="CZW76" s="264"/>
      <c r="CZX76" s="264"/>
      <c r="CZY76" s="264"/>
      <c r="CZZ76" s="264"/>
      <c r="DAA76" s="264"/>
      <c r="DAB76" s="264"/>
      <c r="DAC76" s="264"/>
      <c r="DAD76" s="264"/>
      <c r="DAE76" s="264"/>
      <c r="DAF76" s="264"/>
      <c r="DAG76" s="264"/>
      <c r="DAH76" s="264"/>
      <c r="DAI76" s="264"/>
      <c r="DAJ76" s="264"/>
      <c r="DAK76" s="264"/>
      <c r="DAL76" s="264"/>
      <c r="DAM76" s="264"/>
      <c r="DAN76" s="264"/>
      <c r="DAO76" s="264"/>
      <c r="DAP76" s="264"/>
      <c r="DAQ76" s="264"/>
      <c r="DAR76" s="264"/>
      <c r="DAS76" s="264"/>
      <c r="DAT76" s="264"/>
      <c r="DAU76" s="264"/>
      <c r="DAV76" s="264"/>
      <c r="DAW76" s="264"/>
      <c r="DAX76" s="264"/>
      <c r="DAY76" s="264"/>
      <c r="DAZ76" s="264"/>
      <c r="DBA76" s="264"/>
      <c r="DBB76" s="264"/>
      <c r="DBC76" s="264"/>
      <c r="DBD76" s="264"/>
      <c r="DBE76" s="264"/>
      <c r="DBF76" s="264"/>
      <c r="DBG76" s="264"/>
      <c r="DBH76" s="264"/>
      <c r="DBI76" s="264"/>
      <c r="DBJ76" s="264"/>
      <c r="DBK76" s="264"/>
      <c r="DBL76" s="264"/>
      <c r="DBM76" s="264"/>
      <c r="DBN76" s="264"/>
      <c r="DBO76" s="264"/>
      <c r="DBP76" s="264"/>
      <c r="DBQ76" s="264"/>
      <c r="DBR76" s="264"/>
      <c r="DBS76" s="264"/>
      <c r="DBT76" s="264"/>
      <c r="DBU76" s="264"/>
      <c r="DBV76" s="264"/>
      <c r="DBW76" s="264"/>
      <c r="DBX76" s="264"/>
      <c r="DBY76" s="264"/>
      <c r="DBZ76" s="264"/>
      <c r="DCA76" s="264"/>
      <c r="DCB76" s="264"/>
      <c r="DCC76" s="264"/>
      <c r="DCD76" s="264"/>
      <c r="DCE76" s="264"/>
      <c r="DCF76" s="264"/>
      <c r="DCG76" s="264"/>
      <c r="DCH76" s="264"/>
      <c r="DCI76" s="264"/>
      <c r="DCJ76" s="264"/>
      <c r="DCK76" s="264"/>
      <c r="DCL76" s="264"/>
      <c r="DCM76" s="264"/>
      <c r="DCN76" s="264"/>
      <c r="DCO76" s="264"/>
      <c r="DCP76" s="264"/>
      <c r="DCQ76" s="264"/>
      <c r="DCR76" s="264"/>
      <c r="DCS76" s="264"/>
      <c r="DCT76" s="264"/>
      <c r="DCU76" s="264"/>
      <c r="DCV76" s="264"/>
      <c r="DCW76" s="264"/>
      <c r="DCX76" s="264"/>
      <c r="DCY76" s="264"/>
      <c r="DCZ76" s="264"/>
      <c r="DDA76" s="264"/>
      <c r="DDB76" s="264"/>
      <c r="DDC76" s="264"/>
      <c r="DDD76" s="264"/>
      <c r="DDE76" s="264"/>
      <c r="DDF76" s="264"/>
      <c r="DDG76" s="264"/>
      <c r="DDH76" s="264"/>
      <c r="DDI76" s="264"/>
      <c r="DDJ76" s="264"/>
      <c r="DDK76" s="264"/>
      <c r="DDL76" s="264"/>
      <c r="DDM76" s="264"/>
      <c r="DDN76" s="264"/>
      <c r="DDO76" s="264"/>
      <c r="DDP76" s="264"/>
      <c r="DDQ76" s="264"/>
      <c r="DDR76" s="264"/>
      <c r="DDS76" s="264"/>
      <c r="DDT76" s="264"/>
      <c r="DDU76" s="264"/>
      <c r="DDV76" s="264"/>
      <c r="DDW76" s="264"/>
      <c r="DDX76" s="264"/>
      <c r="DDY76" s="264"/>
      <c r="DDZ76" s="264"/>
      <c r="DEA76" s="264"/>
      <c r="DEB76" s="264"/>
      <c r="DEC76" s="264"/>
      <c r="DED76" s="264"/>
      <c r="DEE76" s="264"/>
      <c r="DEF76" s="264"/>
      <c r="DEG76" s="264"/>
      <c r="DEH76" s="264"/>
      <c r="DEI76" s="264"/>
      <c r="DEJ76" s="264"/>
      <c r="DEK76" s="264"/>
      <c r="DEL76" s="264"/>
      <c r="DEM76" s="264"/>
      <c r="DEN76" s="264"/>
      <c r="DEO76" s="264"/>
      <c r="DEP76" s="264"/>
      <c r="DEQ76" s="264"/>
      <c r="DER76" s="264"/>
      <c r="DES76" s="264"/>
      <c r="DET76" s="264"/>
      <c r="DEU76" s="264"/>
      <c r="DEV76" s="264"/>
      <c r="DEW76" s="264"/>
      <c r="DEX76" s="264"/>
      <c r="DEY76" s="264"/>
      <c r="DEZ76" s="264"/>
      <c r="DFA76" s="264"/>
      <c r="DFB76" s="264"/>
      <c r="DFC76" s="264"/>
      <c r="DFD76" s="264"/>
      <c r="DFE76" s="264"/>
      <c r="DFF76" s="264"/>
      <c r="DFG76" s="264"/>
      <c r="DFH76" s="264"/>
      <c r="DFI76" s="264"/>
      <c r="DFJ76" s="264"/>
      <c r="DFK76" s="264"/>
      <c r="DFL76" s="264"/>
      <c r="DFM76" s="264"/>
      <c r="DFN76" s="264"/>
      <c r="DFO76" s="264"/>
      <c r="DFP76" s="264"/>
      <c r="DFQ76" s="264"/>
      <c r="DFR76" s="264"/>
      <c r="DFS76" s="264"/>
      <c r="DFT76" s="264"/>
      <c r="DFU76" s="264"/>
      <c r="DFV76" s="264"/>
      <c r="DFW76" s="264"/>
      <c r="DFX76" s="264"/>
      <c r="DFY76" s="264"/>
      <c r="DFZ76" s="264"/>
      <c r="DGA76" s="264"/>
      <c r="DGB76" s="264"/>
      <c r="DGC76" s="264"/>
      <c r="DGD76" s="264"/>
      <c r="DGE76" s="264"/>
      <c r="DGF76" s="264"/>
      <c r="DGG76" s="264"/>
      <c r="DGH76" s="264"/>
      <c r="DGI76" s="264"/>
      <c r="DGJ76" s="264"/>
      <c r="DGK76" s="264"/>
      <c r="DGL76" s="264"/>
      <c r="DGM76" s="264"/>
      <c r="DGN76" s="264"/>
      <c r="DGO76" s="264"/>
      <c r="DGP76" s="264"/>
      <c r="DGQ76" s="264"/>
      <c r="DGR76" s="264"/>
      <c r="DGS76" s="264"/>
      <c r="DGT76" s="264"/>
      <c r="DGU76" s="264"/>
      <c r="DGV76" s="264"/>
      <c r="DGW76" s="264"/>
      <c r="DGX76" s="264"/>
      <c r="DGY76" s="264"/>
      <c r="DGZ76" s="264"/>
      <c r="DHA76" s="264"/>
      <c r="DHB76" s="264"/>
      <c r="DHC76" s="264"/>
      <c r="DHD76" s="264"/>
      <c r="DHE76" s="264"/>
      <c r="DHF76" s="264"/>
      <c r="DHG76" s="264"/>
      <c r="DHH76" s="264"/>
      <c r="DHI76" s="264"/>
      <c r="DHJ76" s="264"/>
      <c r="DHK76" s="264"/>
      <c r="DHL76" s="264"/>
      <c r="DHM76" s="264"/>
      <c r="DHN76" s="264"/>
      <c r="DHO76" s="264"/>
      <c r="DHP76" s="264"/>
      <c r="DHQ76" s="264"/>
      <c r="DHR76" s="264"/>
      <c r="DHS76" s="264"/>
      <c r="DHT76" s="264"/>
      <c r="DHU76" s="264"/>
      <c r="DHV76" s="264"/>
      <c r="DHW76" s="264"/>
      <c r="DHX76" s="264"/>
      <c r="DHY76" s="264"/>
      <c r="DHZ76" s="264"/>
      <c r="DIA76" s="264"/>
      <c r="DIB76" s="264"/>
      <c r="DIC76" s="264"/>
      <c r="DID76" s="264"/>
      <c r="DIE76" s="264"/>
      <c r="DIF76" s="264"/>
      <c r="DIG76" s="264"/>
      <c r="DIH76" s="264"/>
      <c r="DII76" s="264"/>
      <c r="DIJ76" s="264"/>
      <c r="DIK76" s="264"/>
      <c r="DIL76" s="264"/>
      <c r="DIM76" s="264"/>
      <c r="DIN76" s="264"/>
      <c r="DIO76" s="264"/>
      <c r="DIP76" s="264"/>
      <c r="DIQ76" s="264"/>
      <c r="DIR76" s="264"/>
      <c r="DIS76" s="264"/>
      <c r="DIT76" s="264"/>
      <c r="DIU76" s="264"/>
      <c r="DIV76" s="264"/>
      <c r="DIW76" s="264"/>
      <c r="DIX76" s="264"/>
      <c r="DIY76" s="264"/>
      <c r="DIZ76" s="264"/>
      <c r="DJA76" s="264"/>
      <c r="DJB76" s="264"/>
      <c r="DJC76" s="264"/>
      <c r="DJD76" s="264"/>
      <c r="DJE76" s="264"/>
      <c r="DJF76" s="264"/>
      <c r="DJG76" s="264"/>
      <c r="DJH76" s="264"/>
      <c r="DJI76" s="264"/>
      <c r="DJJ76" s="264"/>
      <c r="DJK76" s="264"/>
      <c r="DJL76" s="264"/>
      <c r="DJM76" s="264"/>
      <c r="DJN76" s="264"/>
      <c r="DJO76" s="264"/>
      <c r="DJP76" s="264"/>
      <c r="DJQ76" s="264"/>
      <c r="DJR76" s="264"/>
      <c r="DJS76" s="264"/>
      <c r="DJT76" s="264"/>
      <c r="DJU76" s="264"/>
      <c r="DJV76" s="264"/>
      <c r="DJW76" s="264"/>
      <c r="DJX76" s="264"/>
      <c r="DJY76" s="264"/>
      <c r="DJZ76" s="264"/>
      <c r="DKA76" s="264"/>
      <c r="DKB76" s="264"/>
      <c r="DKC76" s="264"/>
      <c r="DKD76" s="264"/>
      <c r="DKE76" s="264"/>
      <c r="DKF76" s="264"/>
      <c r="DKG76" s="264"/>
      <c r="DKH76" s="264"/>
      <c r="DKI76" s="264"/>
      <c r="DKJ76" s="264"/>
      <c r="DKK76" s="264"/>
      <c r="DKL76" s="264"/>
      <c r="DKM76" s="264"/>
      <c r="DKN76" s="264"/>
      <c r="DKO76" s="264"/>
      <c r="DKP76" s="264"/>
      <c r="DKQ76" s="264"/>
      <c r="DKR76" s="264"/>
      <c r="DKS76" s="264"/>
      <c r="DKT76" s="264"/>
      <c r="DKU76" s="264"/>
      <c r="DKV76" s="264"/>
      <c r="DKW76" s="264"/>
      <c r="DKX76" s="264"/>
      <c r="DKY76" s="264"/>
      <c r="DKZ76" s="264"/>
      <c r="DLA76" s="264"/>
      <c r="DLB76" s="264"/>
      <c r="DLC76" s="264"/>
      <c r="DLD76" s="264"/>
      <c r="DLE76" s="264"/>
      <c r="DLF76" s="264"/>
      <c r="DLG76" s="264"/>
      <c r="DLH76" s="264"/>
      <c r="DLI76" s="264"/>
      <c r="DLJ76" s="264"/>
      <c r="DLK76" s="264"/>
      <c r="DLL76" s="264"/>
      <c r="DLM76" s="264"/>
      <c r="DLN76" s="264"/>
      <c r="DLO76" s="264"/>
      <c r="DLP76" s="264"/>
      <c r="DLQ76" s="264"/>
      <c r="DLR76" s="264"/>
      <c r="DLS76" s="264"/>
      <c r="DLT76" s="264"/>
      <c r="DLU76" s="264"/>
      <c r="DLV76" s="264"/>
      <c r="DLW76" s="264"/>
      <c r="DLX76" s="264"/>
      <c r="DLY76" s="264"/>
      <c r="DLZ76" s="264"/>
      <c r="DMA76" s="264"/>
      <c r="DMB76" s="264"/>
      <c r="DMC76" s="264"/>
      <c r="DMD76" s="264"/>
      <c r="DME76" s="264"/>
      <c r="DMF76" s="264"/>
      <c r="DMG76" s="264"/>
      <c r="DMH76" s="264"/>
      <c r="DMI76" s="264"/>
      <c r="DMJ76" s="264"/>
      <c r="DMK76" s="264"/>
      <c r="DML76" s="264"/>
      <c r="DMM76" s="264"/>
      <c r="DMN76" s="264"/>
      <c r="DMO76" s="264"/>
      <c r="DMP76" s="264"/>
      <c r="DMQ76" s="264"/>
      <c r="DMR76" s="264"/>
      <c r="DMS76" s="264"/>
      <c r="DMT76" s="264"/>
      <c r="DMU76" s="264"/>
      <c r="DMV76" s="264"/>
      <c r="DMW76" s="264"/>
      <c r="DMX76" s="264"/>
      <c r="DMY76" s="264"/>
      <c r="DMZ76" s="264"/>
      <c r="DNA76" s="264"/>
      <c r="DNB76" s="264"/>
      <c r="DNC76" s="264"/>
      <c r="DND76" s="264"/>
      <c r="DNE76" s="264"/>
      <c r="DNF76" s="264"/>
      <c r="DNG76" s="264"/>
      <c r="DNH76" s="264"/>
      <c r="DNI76" s="264"/>
      <c r="DNJ76" s="264"/>
      <c r="DNK76" s="264"/>
      <c r="DNL76" s="264"/>
      <c r="DNM76" s="264"/>
      <c r="DNN76" s="264"/>
      <c r="DNO76" s="264"/>
      <c r="DNP76" s="264"/>
      <c r="DNQ76" s="264"/>
      <c r="DNR76" s="264"/>
      <c r="DNS76" s="264"/>
      <c r="DNT76" s="264"/>
      <c r="DNU76" s="264"/>
      <c r="DNV76" s="264"/>
      <c r="DNW76" s="264"/>
      <c r="DNX76" s="264"/>
      <c r="DNY76" s="264"/>
      <c r="DNZ76" s="264"/>
      <c r="DOA76" s="264"/>
      <c r="DOB76" s="264"/>
      <c r="DOC76" s="264"/>
      <c r="DOD76" s="264"/>
      <c r="DOE76" s="264"/>
      <c r="DOF76" s="264"/>
      <c r="DOG76" s="264"/>
      <c r="DOH76" s="264"/>
      <c r="DOI76" s="264"/>
      <c r="DOJ76" s="264"/>
      <c r="DOK76" s="264"/>
      <c r="DOL76" s="264"/>
      <c r="DOM76" s="264"/>
      <c r="DON76" s="264"/>
      <c r="DOO76" s="264"/>
      <c r="DOP76" s="264"/>
      <c r="DOQ76" s="264"/>
      <c r="DOR76" s="264"/>
      <c r="DOS76" s="264"/>
      <c r="DOT76" s="264"/>
      <c r="DOU76" s="264"/>
      <c r="DOV76" s="264"/>
      <c r="DOW76" s="264"/>
      <c r="DOX76" s="264"/>
      <c r="DOY76" s="264"/>
      <c r="DOZ76" s="264"/>
      <c r="DPA76" s="264"/>
      <c r="DPB76" s="264"/>
      <c r="DPC76" s="264"/>
      <c r="DPD76" s="264"/>
      <c r="DPE76" s="264"/>
      <c r="DPF76" s="264"/>
      <c r="DPG76" s="264"/>
      <c r="DPH76" s="264"/>
      <c r="DPI76" s="264"/>
      <c r="DPJ76" s="264"/>
      <c r="DPK76" s="264"/>
      <c r="DPL76" s="264"/>
      <c r="DPM76" s="264"/>
      <c r="DPN76" s="264"/>
      <c r="DPO76" s="264"/>
      <c r="DPP76" s="264"/>
      <c r="DPQ76" s="264"/>
      <c r="DPR76" s="264"/>
      <c r="DPS76" s="264"/>
      <c r="DPT76" s="264"/>
      <c r="DPU76" s="264"/>
      <c r="DPV76" s="264"/>
      <c r="DPW76" s="264"/>
      <c r="DPX76" s="264"/>
      <c r="DPY76" s="264"/>
      <c r="DPZ76" s="264"/>
      <c r="DQA76" s="264"/>
      <c r="DQB76" s="264"/>
      <c r="DQC76" s="264"/>
      <c r="DQD76" s="264"/>
      <c r="DQE76" s="264"/>
      <c r="DQF76" s="264"/>
      <c r="DQG76" s="264"/>
      <c r="DQH76" s="264"/>
      <c r="DQI76" s="264"/>
      <c r="DQJ76" s="264"/>
      <c r="DQK76" s="264"/>
      <c r="DQL76" s="264"/>
      <c r="DQM76" s="264"/>
      <c r="DQN76" s="264"/>
      <c r="DQO76" s="264"/>
      <c r="DQP76" s="264"/>
      <c r="DQQ76" s="264"/>
      <c r="DQR76" s="264"/>
      <c r="DQS76" s="264"/>
      <c r="DQT76" s="264"/>
      <c r="DQU76" s="264"/>
      <c r="DQV76" s="264"/>
      <c r="DQW76" s="264"/>
      <c r="DQX76" s="264"/>
      <c r="DQY76" s="264"/>
      <c r="DQZ76" s="264"/>
      <c r="DRA76" s="264"/>
      <c r="DRB76" s="264"/>
      <c r="DRC76" s="264"/>
      <c r="DRD76" s="264"/>
      <c r="DRE76" s="264"/>
      <c r="DRF76" s="264"/>
      <c r="DRG76" s="264"/>
      <c r="DRH76" s="264"/>
      <c r="DRI76" s="264"/>
      <c r="DRJ76" s="264"/>
      <c r="DRK76" s="264"/>
      <c r="DRL76" s="264"/>
      <c r="DRM76" s="264"/>
      <c r="DRN76" s="264"/>
      <c r="DRO76" s="264"/>
      <c r="DRP76" s="264"/>
      <c r="DRQ76" s="264"/>
      <c r="DRR76" s="264"/>
      <c r="DRS76" s="264"/>
      <c r="DRT76" s="264"/>
      <c r="DRU76" s="264"/>
      <c r="DRV76" s="264"/>
      <c r="DRW76" s="264"/>
      <c r="DRX76" s="264"/>
      <c r="DRY76" s="264"/>
      <c r="DRZ76" s="264"/>
      <c r="DSA76" s="264"/>
      <c r="DSB76" s="264"/>
      <c r="DSC76" s="264"/>
      <c r="DSD76" s="264"/>
      <c r="DSE76" s="264"/>
      <c r="DSF76" s="264"/>
      <c r="DSG76" s="264"/>
      <c r="DSH76" s="264"/>
      <c r="DSI76" s="264"/>
      <c r="DSJ76" s="264"/>
      <c r="DSK76" s="264"/>
      <c r="DSL76" s="264"/>
      <c r="DSM76" s="264"/>
      <c r="DSN76" s="264"/>
      <c r="DSO76" s="264"/>
      <c r="DSP76" s="264"/>
      <c r="DSQ76" s="264"/>
      <c r="DSR76" s="264"/>
      <c r="DSS76" s="264"/>
      <c r="DST76" s="264"/>
      <c r="DSU76" s="264"/>
      <c r="DSV76" s="264"/>
      <c r="DSW76" s="264"/>
      <c r="DSX76" s="264"/>
      <c r="DSY76" s="264"/>
      <c r="DSZ76" s="264"/>
      <c r="DTA76" s="264"/>
      <c r="DTB76" s="264"/>
      <c r="DTC76" s="264"/>
      <c r="DTD76" s="264"/>
      <c r="DTE76" s="264"/>
      <c r="DTF76" s="264"/>
      <c r="DTG76" s="264"/>
      <c r="DTH76" s="264"/>
      <c r="DTI76" s="264"/>
      <c r="DTJ76" s="264"/>
      <c r="DTK76" s="264"/>
      <c r="DTL76" s="264"/>
      <c r="DTM76" s="264"/>
      <c r="DTN76" s="264"/>
      <c r="DTO76" s="264"/>
      <c r="DTP76" s="264"/>
      <c r="DTQ76" s="264"/>
      <c r="DTR76" s="264"/>
      <c r="DTS76" s="264"/>
      <c r="DTT76" s="264"/>
      <c r="DTU76" s="264"/>
      <c r="DTV76" s="264"/>
      <c r="DTW76" s="264"/>
      <c r="DTX76" s="264"/>
      <c r="DTY76" s="264"/>
      <c r="DTZ76" s="264"/>
      <c r="DUA76" s="264"/>
      <c r="DUB76" s="264"/>
      <c r="DUC76" s="264"/>
      <c r="DUD76" s="264"/>
      <c r="DUE76" s="264"/>
      <c r="DUF76" s="264"/>
      <c r="DUG76" s="264"/>
      <c r="DUH76" s="264"/>
      <c r="DUI76" s="264"/>
      <c r="DUJ76" s="264"/>
      <c r="DUK76" s="264"/>
      <c r="DUL76" s="264"/>
      <c r="DUM76" s="264"/>
      <c r="DUN76" s="264"/>
      <c r="DUO76" s="264"/>
      <c r="DUP76" s="264"/>
      <c r="DUQ76" s="264"/>
      <c r="DUR76" s="264"/>
      <c r="DUS76" s="264"/>
      <c r="DUT76" s="264"/>
      <c r="DUU76" s="264"/>
      <c r="DUV76" s="264"/>
      <c r="DUW76" s="264"/>
      <c r="DUX76" s="264"/>
      <c r="DUY76" s="264"/>
      <c r="DUZ76" s="264"/>
      <c r="DVA76" s="264"/>
      <c r="DVB76" s="264"/>
      <c r="DVC76" s="264"/>
      <c r="DVD76" s="264"/>
      <c r="DVE76" s="264"/>
      <c r="DVF76" s="264"/>
      <c r="DVG76" s="264"/>
      <c r="DVH76" s="264"/>
      <c r="DVI76" s="264"/>
      <c r="DVJ76" s="264"/>
      <c r="DVK76" s="264"/>
      <c r="DVL76" s="264"/>
      <c r="DVM76" s="264"/>
      <c r="DVN76" s="264"/>
      <c r="DVO76" s="264"/>
      <c r="DVP76" s="264"/>
      <c r="DVQ76" s="264"/>
      <c r="DVR76" s="264"/>
      <c r="DVS76" s="264"/>
      <c r="DVT76" s="264"/>
      <c r="DVU76" s="264"/>
      <c r="DVV76" s="264"/>
      <c r="DVW76" s="264"/>
      <c r="DVX76" s="264"/>
      <c r="DVY76" s="264"/>
      <c r="DVZ76" s="264"/>
      <c r="DWA76" s="264"/>
      <c r="DWB76" s="264"/>
      <c r="DWC76" s="264"/>
      <c r="DWD76" s="264"/>
      <c r="DWE76" s="264"/>
      <c r="DWF76" s="264"/>
      <c r="DWG76" s="264"/>
      <c r="DWH76" s="264"/>
      <c r="DWI76" s="264"/>
      <c r="DWJ76" s="264"/>
      <c r="DWK76" s="264"/>
      <c r="DWL76" s="264"/>
      <c r="DWM76" s="264"/>
      <c r="DWN76" s="264"/>
      <c r="DWO76" s="264"/>
      <c r="DWP76" s="264"/>
      <c r="DWQ76" s="264"/>
      <c r="DWR76" s="264"/>
      <c r="DWS76" s="264"/>
      <c r="DWT76" s="264"/>
      <c r="DWU76" s="264"/>
      <c r="DWV76" s="264"/>
      <c r="DWW76" s="264"/>
      <c r="DWX76" s="264"/>
      <c r="DWY76" s="264"/>
      <c r="DWZ76" s="264"/>
      <c r="DXA76" s="264"/>
      <c r="DXB76" s="264"/>
      <c r="DXC76" s="264"/>
      <c r="DXD76" s="264"/>
      <c r="DXE76" s="264"/>
      <c r="DXF76" s="264"/>
      <c r="DXG76" s="264"/>
      <c r="DXH76" s="264"/>
      <c r="DXI76" s="264"/>
      <c r="DXJ76" s="264"/>
      <c r="DXK76" s="264"/>
      <c r="DXL76" s="264"/>
      <c r="DXM76" s="264"/>
      <c r="DXN76" s="264"/>
      <c r="DXO76" s="264"/>
      <c r="DXP76" s="264"/>
      <c r="DXQ76" s="264"/>
      <c r="DXR76" s="264"/>
      <c r="DXS76" s="264"/>
      <c r="DXT76" s="264"/>
      <c r="DXU76" s="264"/>
      <c r="DXV76" s="264"/>
      <c r="DXW76" s="264"/>
      <c r="DXX76" s="264"/>
      <c r="DXY76" s="264"/>
      <c r="DXZ76" s="264"/>
      <c r="DYA76" s="264"/>
      <c r="DYB76" s="264"/>
      <c r="DYC76" s="264"/>
      <c r="DYD76" s="264"/>
      <c r="DYE76" s="264"/>
      <c r="DYF76" s="264"/>
      <c r="DYG76" s="264"/>
      <c r="DYH76" s="264"/>
      <c r="DYI76" s="264"/>
      <c r="DYJ76" s="264"/>
      <c r="DYK76" s="264"/>
      <c r="DYL76" s="264"/>
      <c r="DYM76" s="264"/>
      <c r="DYN76" s="264"/>
      <c r="DYO76" s="264"/>
      <c r="DYP76" s="264"/>
      <c r="DYQ76" s="264"/>
      <c r="DYR76" s="264"/>
      <c r="DYS76" s="264"/>
      <c r="DYT76" s="264"/>
      <c r="DYU76" s="264"/>
      <c r="DYV76" s="264"/>
      <c r="DYW76" s="264"/>
      <c r="DYX76" s="264"/>
      <c r="DYY76" s="264"/>
      <c r="DYZ76" s="264"/>
      <c r="DZA76" s="264"/>
      <c r="DZB76" s="264"/>
      <c r="DZC76" s="264"/>
      <c r="DZD76" s="264"/>
      <c r="DZE76" s="264"/>
      <c r="DZF76" s="264"/>
      <c r="DZG76" s="264"/>
      <c r="DZH76" s="264"/>
      <c r="DZI76" s="264"/>
      <c r="DZJ76" s="264"/>
      <c r="DZK76" s="264"/>
      <c r="DZL76" s="264"/>
      <c r="DZM76" s="264"/>
      <c r="DZN76" s="264"/>
      <c r="DZO76" s="264"/>
      <c r="DZP76" s="264"/>
      <c r="DZQ76" s="264"/>
      <c r="DZR76" s="264"/>
      <c r="DZS76" s="264"/>
      <c r="DZT76" s="264"/>
      <c r="DZU76" s="264"/>
      <c r="DZV76" s="264"/>
      <c r="DZW76" s="264"/>
      <c r="DZX76" s="264"/>
      <c r="DZY76" s="264"/>
      <c r="DZZ76" s="264"/>
      <c r="EAA76" s="264"/>
      <c r="EAB76" s="264"/>
      <c r="EAC76" s="264"/>
      <c r="EAD76" s="264"/>
      <c r="EAE76" s="264"/>
      <c r="EAF76" s="264"/>
      <c r="EAG76" s="264"/>
      <c r="EAH76" s="264"/>
      <c r="EAI76" s="264"/>
      <c r="EAJ76" s="264"/>
      <c r="EAK76" s="264"/>
      <c r="EAL76" s="264"/>
      <c r="EAM76" s="264"/>
      <c r="EAN76" s="264"/>
      <c r="EAO76" s="264"/>
      <c r="EAP76" s="264"/>
      <c r="EAQ76" s="264"/>
      <c r="EAR76" s="264"/>
      <c r="EAS76" s="264"/>
      <c r="EAT76" s="264"/>
      <c r="EAU76" s="264"/>
      <c r="EAV76" s="264"/>
      <c r="EAW76" s="264"/>
      <c r="EAX76" s="264"/>
      <c r="EAY76" s="264"/>
      <c r="EAZ76" s="264"/>
      <c r="EBA76" s="264"/>
      <c r="EBB76" s="264"/>
      <c r="EBC76" s="264"/>
      <c r="EBD76" s="264"/>
      <c r="EBE76" s="264"/>
      <c r="EBF76" s="264"/>
      <c r="EBG76" s="264"/>
      <c r="EBH76" s="264"/>
      <c r="EBI76" s="264"/>
      <c r="EBJ76" s="264"/>
      <c r="EBK76" s="264"/>
      <c r="EBL76" s="264"/>
      <c r="EBM76" s="264"/>
      <c r="EBN76" s="264"/>
      <c r="EBO76" s="264"/>
      <c r="EBP76" s="264"/>
      <c r="EBQ76" s="264"/>
      <c r="EBR76" s="264"/>
      <c r="EBS76" s="264"/>
      <c r="EBT76" s="264"/>
      <c r="EBU76" s="264"/>
      <c r="EBV76" s="264"/>
      <c r="EBW76" s="264"/>
      <c r="EBX76" s="264"/>
      <c r="EBY76" s="264"/>
      <c r="EBZ76" s="264"/>
      <c r="ECA76" s="264"/>
      <c r="ECB76" s="264"/>
      <c r="ECC76" s="264"/>
      <c r="ECD76" s="264"/>
      <c r="ECE76" s="264"/>
      <c r="ECF76" s="264"/>
      <c r="ECG76" s="264"/>
      <c r="ECH76" s="264"/>
      <c r="ECI76" s="264"/>
      <c r="ECJ76" s="264"/>
      <c r="ECK76" s="264"/>
      <c r="ECL76" s="264"/>
      <c r="ECM76" s="264"/>
      <c r="ECN76" s="264"/>
      <c r="ECO76" s="264"/>
      <c r="ECP76" s="264"/>
      <c r="ECQ76" s="264"/>
      <c r="ECR76" s="264"/>
      <c r="ECS76" s="264"/>
      <c r="ECT76" s="264"/>
      <c r="ECU76" s="264"/>
      <c r="ECV76" s="264"/>
      <c r="ECW76" s="264"/>
      <c r="ECX76" s="264"/>
      <c r="ECY76" s="264"/>
      <c r="ECZ76" s="264"/>
      <c r="EDA76" s="264"/>
      <c r="EDB76" s="264"/>
      <c r="EDC76" s="264"/>
      <c r="EDD76" s="264"/>
      <c r="EDE76" s="264"/>
      <c r="EDF76" s="264"/>
      <c r="EDG76" s="264"/>
      <c r="EDH76" s="264"/>
      <c r="EDI76" s="264"/>
      <c r="EDJ76" s="264"/>
      <c r="EDK76" s="264"/>
      <c r="EDL76" s="264"/>
      <c r="EDM76" s="264"/>
      <c r="EDN76" s="264"/>
      <c r="EDO76" s="264"/>
      <c r="EDP76" s="264"/>
      <c r="EDQ76" s="264"/>
      <c r="EDR76" s="264"/>
      <c r="EDS76" s="264"/>
      <c r="EDT76" s="264"/>
      <c r="EDU76" s="264"/>
      <c r="EDV76" s="264"/>
      <c r="EDW76" s="264"/>
      <c r="EDX76" s="264"/>
      <c r="EDY76" s="264"/>
      <c r="EDZ76" s="264"/>
      <c r="EEA76" s="264"/>
      <c r="EEB76" s="264"/>
      <c r="EEC76" s="264"/>
      <c r="EED76" s="264"/>
      <c r="EEE76" s="264"/>
      <c r="EEF76" s="264"/>
      <c r="EEG76" s="264"/>
      <c r="EEH76" s="264"/>
      <c r="EEI76" s="264"/>
      <c r="EEJ76" s="264"/>
      <c r="EEK76" s="264"/>
      <c r="EEL76" s="264"/>
      <c r="EEM76" s="264"/>
      <c r="EEN76" s="264"/>
      <c r="EEO76" s="264"/>
      <c r="EEP76" s="264"/>
      <c r="EEQ76" s="264"/>
      <c r="EER76" s="264"/>
      <c r="EES76" s="264"/>
      <c r="EET76" s="264"/>
      <c r="EEU76" s="264"/>
      <c r="EEV76" s="264"/>
      <c r="EEW76" s="264"/>
      <c r="EEX76" s="264"/>
      <c r="EEY76" s="264"/>
      <c r="EEZ76" s="264"/>
      <c r="EFA76" s="264"/>
      <c r="EFB76" s="264"/>
      <c r="EFC76" s="264"/>
      <c r="EFD76" s="264"/>
      <c r="EFE76" s="264"/>
      <c r="EFF76" s="264"/>
      <c r="EFG76" s="264"/>
      <c r="EFH76" s="264"/>
      <c r="EFI76" s="264"/>
      <c r="EFJ76" s="264"/>
      <c r="EFK76" s="264"/>
      <c r="EFL76" s="264"/>
      <c r="EFM76" s="264"/>
      <c r="EFN76" s="264"/>
      <c r="EFO76" s="264"/>
      <c r="EFP76" s="264"/>
      <c r="EFQ76" s="264"/>
      <c r="EFR76" s="264"/>
      <c r="EFS76" s="264"/>
      <c r="EFT76" s="264"/>
      <c r="EFU76" s="264"/>
      <c r="EFV76" s="264"/>
      <c r="EFW76" s="264"/>
      <c r="EFX76" s="264"/>
      <c r="EFY76" s="264"/>
      <c r="EFZ76" s="264"/>
      <c r="EGA76" s="264"/>
      <c r="EGB76" s="264"/>
      <c r="EGC76" s="264"/>
      <c r="EGD76" s="264"/>
      <c r="EGE76" s="264"/>
      <c r="EGF76" s="264"/>
      <c r="EGG76" s="264"/>
      <c r="EGH76" s="264"/>
      <c r="EGI76" s="264"/>
      <c r="EGJ76" s="264"/>
      <c r="EGK76" s="264"/>
      <c r="EGL76" s="264"/>
      <c r="EGM76" s="264"/>
      <c r="EGN76" s="264"/>
      <c r="EGO76" s="264"/>
      <c r="EGP76" s="264"/>
      <c r="EGQ76" s="264"/>
      <c r="EGR76" s="264"/>
      <c r="EGS76" s="264"/>
      <c r="EGT76" s="264"/>
      <c r="EGU76" s="264"/>
      <c r="EGV76" s="264"/>
      <c r="EGW76" s="264"/>
      <c r="EGX76" s="264"/>
      <c r="EGY76" s="264"/>
      <c r="EGZ76" s="264"/>
      <c r="EHA76" s="264"/>
      <c r="EHB76" s="264"/>
      <c r="EHC76" s="264"/>
      <c r="EHD76" s="264"/>
      <c r="EHE76" s="264"/>
      <c r="EHF76" s="264"/>
      <c r="EHG76" s="264"/>
      <c r="EHH76" s="264"/>
      <c r="EHI76" s="264"/>
      <c r="EHJ76" s="264"/>
      <c r="EHK76" s="264"/>
      <c r="EHL76" s="264"/>
      <c r="EHM76" s="264"/>
      <c r="EHN76" s="264"/>
      <c r="EHO76" s="264"/>
      <c r="EHP76" s="264"/>
      <c r="EHQ76" s="264"/>
      <c r="EHR76" s="264"/>
      <c r="EHS76" s="264"/>
      <c r="EHT76" s="264"/>
      <c r="EHU76" s="264"/>
      <c r="EHV76" s="264"/>
      <c r="EHW76" s="264"/>
      <c r="EHX76" s="264"/>
      <c r="EHY76" s="264"/>
      <c r="EHZ76" s="264"/>
      <c r="EIA76" s="264"/>
      <c r="EIB76" s="264"/>
      <c r="EIC76" s="264"/>
      <c r="EID76" s="264"/>
      <c r="EIE76" s="264"/>
      <c r="EIF76" s="264"/>
      <c r="EIG76" s="264"/>
      <c r="EIH76" s="264"/>
      <c r="EII76" s="264"/>
      <c r="EIJ76" s="264"/>
      <c r="EIK76" s="264"/>
      <c r="EIL76" s="264"/>
      <c r="EIM76" s="264"/>
      <c r="EIN76" s="264"/>
      <c r="EIO76" s="264"/>
      <c r="EIP76" s="264"/>
      <c r="EIQ76" s="264"/>
      <c r="EIR76" s="264"/>
      <c r="EIS76" s="264"/>
      <c r="EIT76" s="264"/>
      <c r="EIU76" s="264"/>
      <c r="EIV76" s="264"/>
      <c r="EIW76" s="264"/>
      <c r="EIX76" s="264"/>
      <c r="EIY76" s="264"/>
      <c r="EIZ76" s="264"/>
      <c r="EJA76" s="264"/>
      <c r="EJB76" s="264"/>
      <c r="EJC76" s="264"/>
      <c r="EJD76" s="264"/>
      <c r="EJE76" s="264"/>
      <c r="EJF76" s="264"/>
      <c r="EJG76" s="264"/>
      <c r="EJH76" s="264"/>
      <c r="EJI76" s="264"/>
      <c r="EJJ76" s="264"/>
      <c r="EJK76" s="264"/>
      <c r="EJL76" s="264"/>
      <c r="EJM76" s="264"/>
      <c r="EJN76" s="264"/>
      <c r="EJO76" s="264"/>
      <c r="EJP76" s="264"/>
      <c r="EJQ76" s="264"/>
      <c r="EJR76" s="264"/>
      <c r="EJS76" s="264"/>
      <c r="EJT76" s="264"/>
      <c r="EJU76" s="264"/>
      <c r="EJV76" s="264"/>
      <c r="EJW76" s="264"/>
      <c r="EJX76" s="264"/>
      <c r="EJY76" s="264"/>
      <c r="EJZ76" s="264"/>
      <c r="EKA76" s="264"/>
      <c r="EKB76" s="264"/>
      <c r="EKC76" s="264"/>
      <c r="EKD76" s="264"/>
      <c r="EKE76" s="264"/>
      <c r="EKF76" s="264"/>
      <c r="EKG76" s="264"/>
      <c r="EKH76" s="264"/>
      <c r="EKI76" s="264"/>
      <c r="EKJ76" s="264"/>
      <c r="EKK76" s="264"/>
      <c r="EKL76" s="264"/>
      <c r="EKM76" s="264"/>
      <c r="EKN76" s="264"/>
      <c r="EKO76" s="264"/>
      <c r="EKP76" s="264"/>
      <c r="EKQ76" s="264"/>
      <c r="EKR76" s="264"/>
      <c r="EKS76" s="264"/>
      <c r="EKT76" s="264"/>
      <c r="EKU76" s="264"/>
      <c r="EKV76" s="264"/>
      <c r="EKW76" s="264"/>
      <c r="EKX76" s="264"/>
      <c r="EKY76" s="264"/>
      <c r="EKZ76" s="264"/>
      <c r="ELA76" s="264"/>
      <c r="ELB76" s="264"/>
      <c r="ELC76" s="264"/>
      <c r="ELD76" s="264"/>
      <c r="ELE76" s="264"/>
      <c r="ELF76" s="264"/>
      <c r="ELG76" s="264"/>
      <c r="ELH76" s="264"/>
      <c r="ELI76" s="264"/>
      <c r="ELJ76" s="264"/>
      <c r="ELK76" s="264"/>
      <c r="ELL76" s="264"/>
      <c r="ELM76" s="264"/>
      <c r="ELN76" s="264"/>
      <c r="ELO76" s="264"/>
      <c r="ELP76" s="264"/>
      <c r="ELQ76" s="264"/>
      <c r="ELR76" s="264"/>
      <c r="ELS76" s="264"/>
      <c r="ELT76" s="264"/>
      <c r="ELU76" s="264"/>
      <c r="ELV76" s="264"/>
      <c r="ELW76" s="264"/>
      <c r="ELX76" s="264"/>
      <c r="ELY76" s="264"/>
      <c r="ELZ76" s="264"/>
      <c r="EMA76" s="264"/>
      <c r="EMB76" s="264"/>
      <c r="EMC76" s="264"/>
      <c r="EMD76" s="264"/>
      <c r="EME76" s="264"/>
      <c r="EMF76" s="264"/>
      <c r="EMG76" s="264"/>
      <c r="EMH76" s="264"/>
      <c r="EMI76" s="264"/>
      <c r="EMJ76" s="264"/>
      <c r="EMK76" s="264"/>
      <c r="EML76" s="264"/>
      <c r="EMM76" s="264"/>
      <c r="EMN76" s="264"/>
      <c r="EMO76" s="264"/>
      <c r="EMP76" s="264"/>
      <c r="EMQ76" s="264"/>
      <c r="EMR76" s="264"/>
      <c r="EMS76" s="264"/>
      <c r="EMT76" s="264"/>
      <c r="EMU76" s="264"/>
      <c r="EMV76" s="264"/>
      <c r="EMW76" s="264"/>
      <c r="EMX76" s="264"/>
      <c r="EMY76" s="264"/>
      <c r="EMZ76" s="264"/>
      <c r="ENA76" s="264"/>
      <c r="ENB76" s="264"/>
      <c r="ENC76" s="264"/>
      <c r="END76" s="264"/>
      <c r="ENE76" s="264"/>
      <c r="ENF76" s="264"/>
      <c r="ENG76" s="264"/>
      <c r="ENH76" s="264"/>
      <c r="ENI76" s="264"/>
      <c r="ENJ76" s="264"/>
      <c r="ENK76" s="264"/>
      <c r="ENL76" s="264"/>
      <c r="ENM76" s="264"/>
      <c r="ENN76" s="264"/>
      <c r="ENO76" s="264"/>
      <c r="ENP76" s="264"/>
      <c r="ENQ76" s="264"/>
      <c r="ENR76" s="264"/>
      <c r="ENS76" s="264"/>
      <c r="ENT76" s="264"/>
      <c r="ENU76" s="264"/>
      <c r="ENV76" s="264"/>
      <c r="ENW76" s="264"/>
      <c r="ENX76" s="264"/>
      <c r="ENY76" s="264"/>
      <c r="ENZ76" s="264"/>
      <c r="EOA76" s="264"/>
      <c r="EOB76" s="264"/>
      <c r="EOC76" s="264"/>
      <c r="EOD76" s="264"/>
      <c r="EOE76" s="264"/>
      <c r="EOF76" s="264"/>
      <c r="EOG76" s="264"/>
      <c r="EOH76" s="264"/>
      <c r="EOI76" s="264"/>
      <c r="EOJ76" s="264"/>
      <c r="EOK76" s="264"/>
      <c r="EOL76" s="264"/>
      <c r="EOM76" s="264"/>
      <c r="EON76" s="264"/>
      <c r="EOO76" s="264"/>
      <c r="EOP76" s="264"/>
      <c r="EOQ76" s="264"/>
      <c r="EOR76" s="264"/>
      <c r="EOS76" s="264"/>
      <c r="EOT76" s="264"/>
      <c r="EOU76" s="264"/>
      <c r="EOV76" s="264"/>
      <c r="EOW76" s="264"/>
      <c r="EOX76" s="264"/>
      <c r="EOY76" s="264"/>
      <c r="EOZ76" s="264"/>
      <c r="EPA76" s="264"/>
      <c r="EPB76" s="264"/>
      <c r="EPC76" s="264"/>
      <c r="EPD76" s="264"/>
      <c r="EPE76" s="264"/>
      <c r="EPF76" s="264"/>
      <c r="EPG76" s="264"/>
      <c r="EPH76" s="264"/>
      <c r="EPI76" s="264"/>
      <c r="EPJ76" s="264"/>
      <c r="EPK76" s="264"/>
      <c r="EPL76" s="264"/>
      <c r="EPM76" s="264"/>
      <c r="EPN76" s="264"/>
      <c r="EPO76" s="264"/>
      <c r="EPP76" s="264"/>
      <c r="EPQ76" s="264"/>
      <c r="EPR76" s="264"/>
      <c r="EPS76" s="264"/>
      <c r="EPT76" s="264"/>
      <c r="EPU76" s="264"/>
      <c r="EPV76" s="264"/>
      <c r="EPW76" s="264"/>
      <c r="EPX76" s="264"/>
      <c r="EPY76" s="264"/>
      <c r="EPZ76" s="264"/>
      <c r="EQA76" s="264"/>
      <c r="EQB76" s="264"/>
      <c r="EQC76" s="264"/>
      <c r="EQD76" s="264"/>
      <c r="EQE76" s="264"/>
      <c r="EQF76" s="264"/>
      <c r="EQG76" s="264"/>
      <c r="EQH76" s="264"/>
      <c r="EQI76" s="264"/>
      <c r="EQJ76" s="264"/>
      <c r="EQK76" s="264"/>
      <c r="EQL76" s="264"/>
      <c r="EQM76" s="264"/>
      <c r="EQN76" s="264"/>
      <c r="EQO76" s="264"/>
      <c r="EQP76" s="264"/>
      <c r="EQQ76" s="264"/>
      <c r="EQR76" s="264"/>
      <c r="EQS76" s="264"/>
      <c r="EQT76" s="264"/>
      <c r="EQU76" s="264"/>
      <c r="EQV76" s="264"/>
      <c r="EQW76" s="264"/>
      <c r="EQX76" s="264"/>
      <c r="EQY76" s="264"/>
      <c r="EQZ76" s="264"/>
      <c r="ERA76" s="264"/>
      <c r="ERB76" s="264"/>
      <c r="ERC76" s="264"/>
      <c r="ERD76" s="264"/>
      <c r="ERE76" s="264"/>
      <c r="ERF76" s="264"/>
      <c r="ERG76" s="264"/>
      <c r="ERH76" s="264"/>
      <c r="ERI76" s="264"/>
      <c r="ERJ76" s="264"/>
      <c r="ERK76" s="264"/>
      <c r="ERL76" s="264"/>
      <c r="ERM76" s="264"/>
      <c r="ERN76" s="264"/>
      <c r="ERO76" s="264"/>
      <c r="ERP76" s="264"/>
      <c r="ERQ76" s="264"/>
      <c r="ERR76" s="264"/>
      <c r="ERS76" s="264"/>
      <c r="ERT76" s="264"/>
      <c r="ERU76" s="264"/>
      <c r="ERV76" s="264"/>
      <c r="ERW76" s="264"/>
      <c r="ERX76" s="264"/>
      <c r="ERY76" s="264"/>
      <c r="ERZ76" s="264"/>
      <c r="ESA76" s="264"/>
      <c r="ESB76" s="264"/>
      <c r="ESC76" s="264"/>
      <c r="ESD76" s="264"/>
      <c r="ESE76" s="264"/>
      <c r="ESF76" s="264"/>
      <c r="ESG76" s="264"/>
      <c r="ESH76" s="264"/>
      <c r="ESI76" s="264"/>
      <c r="ESJ76" s="264"/>
      <c r="ESK76" s="264"/>
      <c r="ESL76" s="264"/>
      <c r="ESM76" s="264"/>
      <c r="ESN76" s="264"/>
      <c r="ESO76" s="264"/>
      <c r="ESP76" s="264"/>
      <c r="ESQ76" s="264"/>
      <c r="ESR76" s="264"/>
      <c r="ESS76" s="264"/>
      <c r="EST76" s="264"/>
      <c r="ESU76" s="264"/>
      <c r="ESV76" s="264"/>
      <c r="ESW76" s="264"/>
      <c r="ESX76" s="264"/>
      <c r="ESY76" s="264"/>
      <c r="ESZ76" s="264"/>
      <c r="ETA76" s="264"/>
      <c r="ETB76" s="264"/>
      <c r="ETC76" s="264"/>
      <c r="ETD76" s="264"/>
      <c r="ETE76" s="264"/>
      <c r="ETF76" s="264"/>
      <c r="ETG76" s="264"/>
      <c r="ETH76" s="264"/>
      <c r="ETI76" s="264"/>
      <c r="ETJ76" s="264"/>
      <c r="ETK76" s="264"/>
      <c r="ETL76" s="264"/>
      <c r="ETM76" s="264"/>
      <c r="ETN76" s="264"/>
      <c r="ETO76" s="264"/>
      <c r="ETP76" s="264"/>
      <c r="ETQ76" s="264"/>
      <c r="ETR76" s="264"/>
      <c r="ETS76" s="264"/>
      <c r="ETT76" s="264"/>
      <c r="ETU76" s="264"/>
      <c r="ETV76" s="264"/>
      <c r="ETW76" s="264"/>
      <c r="ETX76" s="264"/>
      <c r="ETY76" s="264"/>
      <c r="ETZ76" s="264"/>
      <c r="EUA76" s="264"/>
      <c r="EUB76" s="264"/>
      <c r="EUC76" s="264"/>
      <c r="EUD76" s="264"/>
      <c r="EUE76" s="264"/>
      <c r="EUF76" s="264"/>
      <c r="EUG76" s="264"/>
      <c r="EUH76" s="264"/>
      <c r="EUI76" s="264"/>
      <c r="EUJ76" s="264"/>
      <c r="EUK76" s="264"/>
      <c r="EUL76" s="264"/>
      <c r="EUM76" s="264"/>
      <c r="EUN76" s="264"/>
      <c r="EUO76" s="264"/>
      <c r="EUP76" s="264"/>
      <c r="EUQ76" s="264"/>
      <c r="EUR76" s="264"/>
      <c r="EUS76" s="264"/>
      <c r="EUT76" s="264"/>
      <c r="EUU76" s="264"/>
      <c r="EUV76" s="264"/>
      <c r="EUW76" s="264"/>
      <c r="EUX76" s="264"/>
      <c r="EUY76" s="264"/>
      <c r="EUZ76" s="264"/>
      <c r="EVA76" s="264"/>
      <c r="EVB76" s="264"/>
      <c r="EVC76" s="264"/>
      <c r="EVD76" s="264"/>
      <c r="EVE76" s="264"/>
      <c r="EVF76" s="264"/>
      <c r="EVG76" s="264"/>
      <c r="EVH76" s="264"/>
      <c r="EVI76" s="264"/>
      <c r="EVJ76" s="264"/>
      <c r="EVK76" s="264"/>
      <c r="EVL76" s="264"/>
      <c r="EVM76" s="264"/>
      <c r="EVN76" s="264"/>
      <c r="EVO76" s="264"/>
      <c r="EVP76" s="264"/>
      <c r="EVQ76" s="264"/>
      <c r="EVR76" s="264"/>
      <c r="EVS76" s="264"/>
      <c r="EVT76" s="264"/>
      <c r="EVU76" s="264"/>
      <c r="EVV76" s="264"/>
      <c r="EVW76" s="264"/>
      <c r="EVX76" s="264"/>
      <c r="EVY76" s="264"/>
      <c r="EVZ76" s="264"/>
      <c r="EWA76" s="264"/>
      <c r="EWB76" s="264"/>
      <c r="EWC76" s="264"/>
      <c r="EWD76" s="264"/>
      <c r="EWE76" s="264"/>
      <c r="EWF76" s="264"/>
      <c r="EWG76" s="264"/>
      <c r="EWH76" s="264"/>
      <c r="EWI76" s="264"/>
      <c r="EWJ76" s="264"/>
      <c r="EWK76" s="264"/>
      <c r="EWL76" s="264"/>
      <c r="EWM76" s="264"/>
      <c r="EWN76" s="264"/>
      <c r="EWO76" s="264"/>
      <c r="EWP76" s="264"/>
      <c r="EWQ76" s="264"/>
      <c r="EWR76" s="264"/>
      <c r="EWS76" s="264"/>
      <c r="EWT76" s="264"/>
      <c r="EWU76" s="264"/>
      <c r="EWV76" s="264"/>
      <c r="EWW76" s="264"/>
      <c r="EWX76" s="264"/>
      <c r="EWY76" s="264"/>
      <c r="EWZ76" s="264"/>
      <c r="EXA76" s="264"/>
      <c r="EXB76" s="264"/>
      <c r="EXC76" s="264"/>
      <c r="EXD76" s="264"/>
      <c r="EXE76" s="264"/>
      <c r="EXF76" s="264"/>
      <c r="EXG76" s="264"/>
      <c r="EXH76" s="264"/>
      <c r="EXI76" s="264"/>
      <c r="EXJ76" s="264"/>
      <c r="EXK76" s="264"/>
      <c r="EXL76" s="264"/>
      <c r="EXM76" s="264"/>
      <c r="EXN76" s="264"/>
      <c r="EXO76" s="264"/>
      <c r="EXP76" s="264"/>
      <c r="EXQ76" s="264"/>
      <c r="EXR76" s="264"/>
      <c r="EXS76" s="264"/>
      <c r="EXT76" s="264"/>
      <c r="EXU76" s="264"/>
      <c r="EXV76" s="264"/>
      <c r="EXW76" s="264"/>
      <c r="EXX76" s="264"/>
      <c r="EXY76" s="264"/>
      <c r="EXZ76" s="264"/>
      <c r="EYA76" s="264"/>
      <c r="EYB76" s="264"/>
      <c r="EYC76" s="264"/>
      <c r="EYD76" s="264"/>
      <c r="EYE76" s="264"/>
      <c r="EYF76" s="264"/>
      <c r="EYG76" s="264"/>
      <c r="EYH76" s="264"/>
      <c r="EYI76" s="264"/>
      <c r="EYJ76" s="264"/>
      <c r="EYK76" s="264"/>
      <c r="EYL76" s="264"/>
      <c r="EYM76" s="264"/>
      <c r="EYN76" s="264"/>
      <c r="EYO76" s="264"/>
      <c r="EYP76" s="264"/>
      <c r="EYQ76" s="264"/>
      <c r="EYR76" s="264"/>
      <c r="EYS76" s="264"/>
      <c r="EYT76" s="264"/>
      <c r="EYU76" s="264"/>
      <c r="EYV76" s="264"/>
      <c r="EYW76" s="264"/>
      <c r="EYX76" s="264"/>
      <c r="EYY76" s="264"/>
      <c r="EYZ76" s="264"/>
      <c r="EZA76" s="264"/>
      <c r="EZB76" s="264"/>
      <c r="EZC76" s="264"/>
      <c r="EZD76" s="264"/>
      <c r="EZE76" s="264"/>
      <c r="EZF76" s="264"/>
      <c r="EZG76" s="264"/>
      <c r="EZH76" s="264"/>
      <c r="EZI76" s="264"/>
      <c r="EZJ76" s="264"/>
      <c r="EZK76" s="264"/>
      <c r="EZL76" s="264"/>
      <c r="EZM76" s="264"/>
      <c r="EZN76" s="264"/>
      <c r="EZO76" s="264"/>
      <c r="EZP76" s="264"/>
      <c r="EZQ76" s="264"/>
      <c r="EZR76" s="264"/>
      <c r="EZS76" s="264"/>
      <c r="EZT76" s="264"/>
      <c r="EZU76" s="264"/>
      <c r="EZV76" s="264"/>
      <c r="EZW76" s="264"/>
      <c r="EZX76" s="264"/>
      <c r="EZY76" s="264"/>
      <c r="EZZ76" s="264"/>
      <c r="FAA76" s="264"/>
      <c r="FAB76" s="264"/>
      <c r="FAC76" s="264"/>
      <c r="FAD76" s="264"/>
      <c r="FAE76" s="264"/>
      <c r="FAF76" s="264"/>
      <c r="FAG76" s="264"/>
      <c r="FAH76" s="264"/>
      <c r="FAI76" s="264"/>
      <c r="FAJ76" s="264"/>
      <c r="FAK76" s="264"/>
      <c r="FAL76" s="264"/>
      <c r="FAM76" s="264"/>
      <c r="FAN76" s="264"/>
      <c r="FAO76" s="264"/>
      <c r="FAP76" s="264"/>
      <c r="FAQ76" s="264"/>
      <c r="FAR76" s="264"/>
      <c r="FAS76" s="264"/>
      <c r="FAT76" s="264"/>
      <c r="FAU76" s="264"/>
      <c r="FAV76" s="264"/>
      <c r="FAW76" s="264"/>
      <c r="FAX76" s="264"/>
      <c r="FAY76" s="264"/>
      <c r="FAZ76" s="264"/>
      <c r="FBA76" s="264"/>
      <c r="FBB76" s="264"/>
      <c r="FBC76" s="264"/>
      <c r="FBD76" s="264"/>
      <c r="FBE76" s="264"/>
      <c r="FBF76" s="264"/>
      <c r="FBG76" s="264"/>
      <c r="FBH76" s="264"/>
      <c r="FBI76" s="264"/>
      <c r="FBJ76" s="264"/>
      <c r="FBK76" s="264"/>
      <c r="FBL76" s="264"/>
      <c r="FBM76" s="264"/>
      <c r="FBN76" s="264"/>
      <c r="FBO76" s="264"/>
      <c r="FBP76" s="264"/>
      <c r="FBQ76" s="264"/>
      <c r="FBR76" s="264"/>
      <c r="FBS76" s="264"/>
      <c r="FBT76" s="264"/>
      <c r="FBU76" s="264"/>
      <c r="FBV76" s="264"/>
      <c r="FBW76" s="264"/>
      <c r="FBX76" s="264"/>
      <c r="FBY76" s="264"/>
      <c r="FBZ76" s="264"/>
      <c r="FCA76" s="264"/>
      <c r="FCB76" s="264"/>
      <c r="FCC76" s="264"/>
      <c r="FCD76" s="264"/>
      <c r="FCE76" s="264"/>
      <c r="FCF76" s="264"/>
      <c r="FCG76" s="264"/>
      <c r="FCH76" s="264"/>
      <c r="FCI76" s="264"/>
      <c r="FCJ76" s="264"/>
      <c r="FCK76" s="264"/>
      <c r="FCL76" s="264"/>
      <c r="FCM76" s="264"/>
      <c r="FCN76" s="264"/>
      <c r="FCO76" s="264"/>
      <c r="FCP76" s="264"/>
      <c r="FCQ76" s="264"/>
      <c r="FCR76" s="264"/>
      <c r="FCS76" s="264"/>
      <c r="FCT76" s="264"/>
      <c r="FCU76" s="264"/>
      <c r="FCV76" s="264"/>
      <c r="FCW76" s="264"/>
      <c r="FCX76" s="264"/>
      <c r="FCY76" s="264"/>
      <c r="FCZ76" s="264"/>
      <c r="FDA76" s="264"/>
      <c r="FDB76" s="264"/>
      <c r="FDC76" s="264"/>
      <c r="FDD76" s="264"/>
      <c r="FDE76" s="264"/>
      <c r="FDF76" s="264"/>
      <c r="FDG76" s="264"/>
      <c r="FDH76" s="264"/>
      <c r="FDI76" s="264"/>
      <c r="FDJ76" s="264"/>
      <c r="FDK76" s="264"/>
      <c r="FDL76" s="264"/>
      <c r="FDM76" s="264"/>
      <c r="FDN76" s="264"/>
      <c r="FDO76" s="264"/>
      <c r="FDP76" s="264"/>
      <c r="FDQ76" s="264"/>
      <c r="FDR76" s="264"/>
      <c r="FDS76" s="264"/>
      <c r="FDT76" s="264"/>
      <c r="FDU76" s="264"/>
      <c r="FDV76" s="264"/>
      <c r="FDW76" s="264"/>
      <c r="FDX76" s="264"/>
      <c r="FDY76" s="264"/>
      <c r="FDZ76" s="264"/>
      <c r="FEA76" s="264"/>
      <c r="FEB76" s="264"/>
      <c r="FEC76" s="264"/>
      <c r="FED76" s="264"/>
      <c r="FEE76" s="264"/>
      <c r="FEF76" s="264"/>
      <c r="FEG76" s="264"/>
      <c r="FEH76" s="264"/>
      <c r="FEI76" s="264"/>
      <c r="FEJ76" s="264"/>
      <c r="FEK76" s="264"/>
      <c r="FEL76" s="264"/>
      <c r="FEM76" s="264"/>
      <c r="FEN76" s="264"/>
      <c r="FEO76" s="264"/>
      <c r="FEP76" s="264"/>
      <c r="FEQ76" s="264"/>
      <c r="FER76" s="264"/>
      <c r="FES76" s="264"/>
      <c r="FET76" s="264"/>
      <c r="FEU76" s="264"/>
      <c r="FEV76" s="264"/>
      <c r="FEW76" s="264"/>
      <c r="FEX76" s="264"/>
      <c r="FEY76" s="264"/>
      <c r="FEZ76" s="264"/>
      <c r="FFA76" s="264"/>
      <c r="FFB76" s="264"/>
      <c r="FFC76" s="264"/>
      <c r="FFD76" s="264"/>
      <c r="FFE76" s="264"/>
      <c r="FFF76" s="264"/>
      <c r="FFG76" s="264"/>
      <c r="FFH76" s="264"/>
      <c r="FFI76" s="264"/>
      <c r="FFJ76" s="264"/>
      <c r="FFK76" s="264"/>
      <c r="FFL76" s="264"/>
      <c r="FFM76" s="264"/>
      <c r="FFN76" s="264"/>
      <c r="FFO76" s="264"/>
      <c r="FFP76" s="264"/>
      <c r="FFQ76" s="264"/>
      <c r="FFR76" s="264"/>
      <c r="FFS76" s="264"/>
      <c r="FFT76" s="264"/>
      <c r="FFU76" s="264"/>
      <c r="FFV76" s="264"/>
      <c r="FFW76" s="264"/>
      <c r="FFX76" s="264"/>
      <c r="FFY76" s="264"/>
      <c r="FFZ76" s="264"/>
      <c r="FGA76" s="264"/>
      <c r="FGB76" s="264"/>
      <c r="FGC76" s="264"/>
      <c r="FGD76" s="264"/>
      <c r="FGE76" s="264"/>
      <c r="FGF76" s="264"/>
      <c r="FGG76" s="264"/>
      <c r="FGH76" s="264"/>
      <c r="FGI76" s="264"/>
      <c r="FGJ76" s="264"/>
      <c r="FGK76" s="264"/>
      <c r="FGL76" s="264"/>
      <c r="FGM76" s="264"/>
      <c r="FGN76" s="264"/>
      <c r="FGO76" s="264"/>
      <c r="FGP76" s="264"/>
      <c r="FGQ76" s="264"/>
      <c r="FGR76" s="264"/>
      <c r="FGS76" s="264"/>
      <c r="FGT76" s="264"/>
      <c r="FGU76" s="264"/>
      <c r="FGV76" s="264"/>
      <c r="FGW76" s="264"/>
      <c r="FGX76" s="264"/>
      <c r="FGY76" s="264"/>
      <c r="FGZ76" s="264"/>
      <c r="FHA76" s="264"/>
      <c r="FHB76" s="264"/>
      <c r="FHC76" s="264"/>
      <c r="FHD76" s="264"/>
      <c r="FHE76" s="264"/>
      <c r="FHF76" s="264"/>
      <c r="FHG76" s="264"/>
      <c r="FHH76" s="264"/>
      <c r="FHI76" s="264"/>
      <c r="FHJ76" s="264"/>
      <c r="FHK76" s="264"/>
      <c r="FHL76" s="264"/>
      <c r="FHM76" s="264"/>
      <c r="FHN76" s="264"/>
      <c r="FHO76" s="264"/>
      <c r="FHP76" s="264"/>
      <c r="FHQ76" s="264"/>
      <c r="FHR76" s="264"/>
      <c r="FHS76" s="264"/>
      <c r="FHT76" s="264"/>
      <c r="FHU76" s="264"/>
      <c r="FHV76" s="264"/>
      <c r="FHW76" s="264"/>
      <c r="FHX76" s="264"/>
      <c r="FHY76" s="264"/>
      <c r="FHZ76" s="264"/>
      <c r="FIA76" s="264"/>
      <c r="FIB76" s="264"/>
      <c r="FIC76" s="264"/>
      <c r="FID76" s="264"/>
      <c r="FIE76" s="264"/>
      <c r="FIF76" s="264"/>
      <c r="FIG76" s="264"/>
      <c r="FIH76" s="264"/>
      <c r="FII76" s="264"/>
      <c r="FIJ76" s="264"/>
      <c r="FIK76" s="264"/>
      <c r="FIL76" s="264"/>
      <c r="FIM76" s="264"/>
      <c r="FIN76" s="264"/>
      <c r="FIO76" s="264"/>
      <c r="FIP76" s="264"/>
      <c r="FIQ76" s="264"/>
      <c r="FIR76" s="264"/>
      <c r="FIS76" s="264"/>
      <c r="FIT76" s="264"/>
      <c r="FIU76" s="264"/>
      <c r="FIV76" s="264"/>
      <c r="FIW76" s="264"/>
      <c r="FIX76" s="264"/>
      <c r="FIY76" s="264"/>
      <c r="FIZ76" s="264"/>
      <c r="FJA76" s="264"/>
      <c r="FJB76" s="264"/>
      <c r="FJC76" s="264"/>
      <c r="FJD76" s="264"/>
      <c r="FJE76" s="264"/>
      <c r="FJF76" s="264"/>
      <c r="FJG76" s="264"/>
      <c r="FJH76" s="264"/>
      <c r="FJI76" s="264"/>
      <c r="FJJ76" s="264"/>
      <c r="FJK76" s="264"/>
      <c r="FJL76" s="264"/>
      <c r="FJM76" s="264"/>
      <c r="FJN76" s="264"/>
      <c r="FJO76" s="264"/>
      <c r="FJP76" s="264"/>
      <c r="FJQ76" s="264"/>
      <c r="FJR76" s="264"/>
      <c r="FJS76" s="264"/>
      <c r="FJT76" s="264"/>
      <c r="FJU76" s="264"/>
      <c r="FJV76" s="264"/>
      <c r="FJW76" s="264"/>
      <c r="FJX76" s="264"/>
      <c r="FJY76" s="264"/>
      <c r="FJZ76" s="264"/>
      <c r="FKA76" s="264"/>
      <c r="FKB76" s="264"/>
      <c r="FKC76" s="264"/>
      <c r="FKD76" s="264"/>
      <c r="FKE76" s="264"/>
      <c r="FKF76" s="264"/>
      <c r="FKG76" s="264"/>
      <c r="FKH76" s="264"/>
      <c r="FKI76" s="264"/>
      <c r="FKJ76" s="264"/>
      <c r="FKK76" s="264"/>
      <c r="FKL76" s="264"/>
      <c r="FKM76" s="264"/>
      <c r="FKN76" s="264"/>
      <c r="FKO76" s="264"/>
      <c r="FKP76" s="264"/>
      <c r="FKQ76" s="264"/>
      <c r="FKR76" s="264"/>
      <c r="FKS76" s="264"/>
      <c r="FKT76" s="264"/>
      <c r="FKU76" s="264"/>
      <c r="FKV76" s="264"/>
      <c r="FKW76" s="264"/>
      <c r="FKX76" s="264"/>
      <c r="FKY76" s="264"/>
      <c r="FKZ76" s="264"/>
      <c r="FLA76" s="264"/>
      <c r="FLB76" s="264"/>
      <c r="FLC76" s="264"/>
      <c r="FLD76" s="264"/>
      <c r="FLE76" s="264"/>
      <c r="FLF76" s="264"/>
      <c r="FLG76" s="264"/>
      <c r="FLH76" s="264"/>
      <c r="FLI76" s="264"/>
      <c r="FLJ76" s="264"/>
      <c r="FLK76" s="264"/>
      <c r="FLL76" s="264"/>
      <c r="FLM76" s="264"/>
      <c r="FLN76" s="264"/>
      <c r="FLO76" s="264"/>
      <c r="FLP76" s="264"/>
      <c r="FLQ76" s="264"/>
      <c r="FLR76" s="264"/>
      <c r="FLS76" s="264"/>
      <c r="FLT76" s="264"/>
      <c r="FLU76" s="264"/>
      <c r="FLV76" s="264"/>
      <c r="FLW76" s="264"/>
      <c r="FLX76" s="264"/>
      <c r="FLY76" s="264"/>
      <c r="FLZ76" s="264"/>
      <c r="FMA76" s="264"/>
      <c r="FMB76" s="264"/>
      <c r="FMC76" s="264"/>
      <c r="FMD76" s="264"/>
      <c r="FME76" s="264"/>
      <c r="FMF76" s="264"/>
      <c r="FMG76" s="264"/>
      <c r="FMH76" s="264"/>
      <c r="FMI76" s="264"/>
      <c r="FMJ76" s="264"/>
      <c r="FMK76" s="264"/>
      <c r="FML76" s="264"/>
      <c r="FMM76" s="264"/>
      <c r="FMN76" s="264"/>
      <c r="FMO76" s="264"/>
      <c r="FMP76" s="264"/>
      <c r="FMQ76" s="264"/>
      <c r="FMR76" s="264"/>
      <c r="FMS76" s="264"/>
      <c r="FMT76" s="264"/>
      <c r="FMU76" s="264"/>
      <c r="FMV76" s="264"/>
      <c r="FMW76" s="264"/>
      <c r="FMX76" s="264"/>
      <c r="FMY76" s="264"/>
      <c r="FMZ76" s="264"/>
      <c r="FNA76" s="264"/>
      <c r="FNB76" s="264"/>
      <c r="FNC76" s="264"/>
      <c r="FND76" s="264"/>
      <c r="FNE76" s="264"/>
      <c r="FNF76" s="264"/>
      <c r="FNG76" s="264"/>
      <c r="FNH76" s="264"/>
      <c r="FNI76" s="264"/>
      <c r="FNJ76" s="264"/>
      <c r="FNK76" s="264"/>
      <c r="FNL76" s="264"/>
      <c r="FNM76" s="264"/>
      <c r="FNN76" s="264"/>
      <c r="FNO76" s="264"/>
      <c r="FNP76" s="264"/>
      <c r="FNQ76" s="264"/>
      <c r="FNR76" s="264"/>
      <c r="FNS76" s="264"/>
      <c r="FNT76" s="264"/>
      <c r="FNU76" s="264"/>
      <c r="FNV76" s="264"/>
      <c r="FNW76" s="264"/>
      <c r="FNX76" s="264"/>
      <c r="FNY76" s="264"/>
      <c r="FNZ76" s="264"/>
      <c r="FOA76" s="264"/>
      <c r="FOB76" s="264"/>
      <c r="FOC76" s="264"/>
      <c r="FOD76" s="264"/>
      <c r="FOE76" s="264"/>
      <c r="FOF76" s="264"/>
      <c r="FOG76" s="264"/>
      <c r="FOH76" s="264"/>
      <c r="FOI76" s="264"/>
      <c r="FOJ76" s="264"/>
      <c r="FOK76" s="264"/>
      <c r="FOL76" s="264"/>
      <c r="FOM76" s="264"/>
      <c r="FON76" s="264"/>
      <c r="FOO76" s="264"/>
      <c r="FOP76" s="264"/>
      <c r="FOQ76" s="264"/>
      <c r="FOR76" s="264"/>
      <c r="FOS76" s="264"/>
      <c r="FOT76" s="264"/>
      <c r="FOU76" s="264"/>
      <c r="FOV76" s="264"/>
      <c r="FOW76" s="264"/>
      <c r="FOX76" s="264"/>
      <c r="FOY76" s="264"/>
      <c r="FOZ76" s="264"/>
      <c r="FPA76" s="264"/>
      <c r="FPB76" s="264"/>
      <c r="FPC76" s="264"/>
      <c r="FPD76" s="264"/>
      <c r="FPE76" s="264"/>
      <c r="FPF76" s="264"/>
      <c r="FPG76" s="264"/>
      <c r="FPH76" s="264"/>
      <c r="FPI76" s="264"/>
      <c r="FPJ76" s="264"/>
      <c r="FPK76" s="264"/>
      <c r="FPL76" s="264"/>
      <c r="FPM76" s="264"/>
      <c r="FPN76" s="264"/>
      <c r="FPO76" s="264"/>
      <c r="FPP76" s="264"/>
      <c r="FPQ76" s="264"/>
      <c r="FPR76" s="264"/>
      <c r="FPS76" s="264"/>
      <c r="FPT76" s="264"/>
      <c r="FPU76" s="264"/>
      <c r="FPV76" s="264"/>
      <c r="FPW76" s="264"/>
      <c r="FPX76" s="264"/>
      <c r="FPY76" s="264"/>
      <c r="FPZ76" s="264"/>
      <c r="FQA76" s="264"/>
      <c r="FQB76" s="264"/>
      <c r="FQC76" s="264"/>
      <c r="FQD76" s="264"/>
      <c r="FQE76" s="264"/>
      <c r="FQF76" s="264"/>
      <c r="FQG76" s="264"/>
      <c r="FQH76" s="264"/>
      <c r="FQI76" s="264"/>
      <c r="FQJ76" s="264"/>
      <c r="FQK76" s="264"/>
      <c r="FQL76" s="264"/>
      <c r="FQM76" s="264"/>
      <c r="FQN76" s="264"/>
      <c r="FQO76" s="264"/>
      <c r="FQP76" s="264"/>
      <c r="FQQ76" s="264"/>
      <c r="FQR76" s="264"/>
      <c r="FQS76" s="264"/>
      <c r="FQT76" s="264"/>
      <c r="FQU76" s="264"/>
      <c r="FQV76" s="264"/>
      <c r="FQW76" s="264"/>
      <c r="FQX76" s="264"/>
      <c r="FQY76" s="264"/>
      <c r="FQZ76" s="264"/>
      <c r="FRA76" s="264"/>
      <c r="FRB76" s="264"/>
      <c r="FRC76" s="264"/>
      <c r="FRD76" s="264"/>
      <c r="FRE76" s="264"/>
      <c r="FRF76" s="264"/>
      <c r="FRG76" s="264"/>
      <c r="FRH76" s="264"/>
      <c r="FRI76" s="264"/>
      <c r="FRJ76" s="264"/>
      <c r="FRK76" s="264"/>
      <c r="FRL76" s="264"/>
      <c r="FRM76" s="264"/>
      <c r="FRN76" s="264"/>
      <c r="FRO76" s="264"/>
      <c r="FRP76" s="264"/>
      <c r="FRQ76" s="264"/>
      <c r="FRR76" s="264"/>
      <c r="FRS76" s="264"/>
      <c r="FRT76" s="264"/>
      <c r="FRU76" s="264"/>
      <c r="FRV76" s="264"/>
      <c r="FRW76" s="264"/>
      <c r="FRX76" s="264"/>
      <c r="FRY76" s="264"/>
      <c r="FRZ76" s="264"/>
      <c r="FSA76" s="264"/>
      <c r="FSB76" s="264"/>
      <c r="FSC76" s="264"/>
      <c r="FSD76" s="264"/>
      <c r="FSE76" s="264"/>
      <c r="FSF76" s="264"/>
      <c r="FSG76" s="264"/>
      <c r="FSH76" s="264"/>
      <c r="FSI76" s="264"/>
      <c r="FSJ76" s="264"/>
      <c r="FSK76" s="264"/>
      <c r="FSL76" s="264"/>
      <c r="FSM76" s="264"/>
      <c r="FSN76" s="264"/>
      <c r="FSO76" s="264"/>
      <c r="FSP76" s="264"/>
      <c r="FSQ76" s="264"/>
      <c r="FSR76" s="264"/>
      <c r="FSS76" s="264"/>
      <c r="FST76" s="264"/>
      <c r="FSU76" s="264"/>
      <c r="FSV76" s="264"/>
      <c r="FSW76" s="264"/>
      <c r="FSX76" s="264"/>
      <c r="FSY76" s="264"/>
      <c r="FSZ76" s="264"/>
      <c r="FTA76" s="264"/>
      <c r="FTB76" s="264"/>
      <c r="FTC76" s="264"/>
      <c r="FTD76" s="264"/>
      <c r="FTE76" s="264"/>
      <c r="FTF76" s="264"/>
      <c r="FTG76" s="264"/>
      <c r="FTH76" s="264"/>
      <c r="FTI76" s="264"/>
      <c r="FTJ76" s="264"/>
      <c r="FTK76" s="264"/>
      <c r="FTL76" s="264"/>
      <c r="FTM76" s="264"/>
      <c r="FTN76" s="264"/>
      <c r="FTO76" s="264"/>
      <c r="FTP76" s="264"/>
      <c r="FTQ76" s="264"/>
      <c r="FTR76" s="264"/>
      <c r="FTS76" s="264"/>
      <c r="FTT76" s="264"/>
      <c r="FTU76" s="264"/>
      <c r="FTV76" s="264"/>
      <c r="FTW76" s="264"/>
      <c r="FTX76" s="264"/>
      <c r="FTY76" s="264"/>
      <c r="FTZ76" s="264"/>
      <c r="FUA76" s="264"/>
      <c r="FUB76" s="264"/>
      <c r="FUC76" s="264"/>
      <c r="FUD76" s="264"/>
      <c r="FUE76" s="264"/>
      <c r="FUF76" s="264"/>
      <c r="FUG76" s="264"/>
      <c r="FUH76" s="264"/>
      <c r="FUI76" s="264"/>
      <c r="FUJ76" s="264"/>
      <c r="FUK76" s="264"/>
      <c r="FUL76" s="264"/>
      <c r="FUM76" s="264"/>
      <c r="FUN76" s="264"/>
      <c r="FUO76" s="264"/>
      <c r="FUP76" s="264"/>
      <c r="FUQ76" s="264"/>
      <c r="FUR76" s="264"/>
      <c r="FUS76" s="264"/>
      <c r="FUT76" s="264"/>
      <c r="FUU76" s="264"/>
      <c r="FUV76" s="264"/>
      <c r="FUW76" s="264"/>
      <c r="FUX76" s="264"/>
      <c r="FUY76" s="264"/>
      <c r="FUZ76" s="264"/>
      <c r="FVA76" s="264"/>
      <c r="FVB76" s="264"/>
      <c r="FVC76" s="264"/>
      <c r="FVD76" s="264"/>
      <c r="FVE76" s="264"/>
      <c r="FVF76" s="264"/>
      <c r="FVG76" s="264"/>
      <c r="FVH76" s="264"/>
      <c r="FVI76" s="264"/>
      <c r="FVJ76" s="264"/>
      <c r="FVK76" s="264"/>
      <c r="FVL76" s="264"/>
      <c r="FVM76" s="264"/>
      <c r="FVN76" s="264"/>
      <c r="FVO76" s="264"/>
      <c r="FVP76" s="264"/>
      <c r="FVQ76" s="264"/>
      <c r="FVR76" s="264"/>
      <c r="FVS76" s="264"/>
      <c r="FVT76" s="264"/>
      <c r="FVU76" s="264"/>
      <c r="FVV76" s="264"/>
      <c r="FVW76" s="264"/>
      <c r="FVX76" s="264"/>
      <c r="FVY76" s="264"/>
      <c r="FVZ76" s="264"/>
      <c r="FWA76" s="264"/>
      <c r="FWB76" s="264"/>
      <c r="FWC76" s="264"/>
      <c r="FWD76" s="264"/>
      <c r="FWE76" s="264"/>
      <c r="FWF76" s="264"/>
      <c r="FWG76" s="264"/>
      <c r="FWH76" s="264"/>
      <c r="FWI76" s="264"/>
      <c r="FWJ76" s="264"/>
      <c r="FWK76" s="264"/>
      <c r="FWL76" s="264"/>
      <c r="FWM76" s="264"/>
      <c r="FWN76" s="264"/>
      <c r="FWO76" s="264"/>
      <c r="FWP76" s="264"/>
      <c r="FWQ76" s="264"/>
      <c r="FWR76" s="264"/>
      <c r="FWS76" s="264"/>
      <c r="FWT76" s="264"/>
      <c r="FWU76" s="264"/>
      <c r="FWV76" s="264"/>
      <c r="FWW76" s="264"/>
      <c r="FWX76" s="264"/>
      <c r="FWY76" s="264"/>
      <c r="FWZ76" s="264"/>
      <c r="FXA76" s="264"/>
      <c r="FXB76" s="264"/>
      <c r="FXC76" s="264"/>
      <c r="FXD76" s="264"/>
      <c r="FXE76" s="264"/>
      <c r="FXF76" s="264"/>
      <c r="FXG76" s="264"/>
      <c r="FXH76" s="264"/>
      <c r="FXI76" s="264"/>
      <c r="FXJ76" s="264"/>
      <c r="FXK76" s="264"/>
      <c r="FXL76" s="264"/>
      <c r="FXM76" s="264"/>
      <c r="FXN76" s="264"/>
      <c r="FXO76" s="264"/>
      <c r="FXP76" s="264"/>
      <c r="FXQ76" s="264"/>
      <c r="FXR76" s="264"/>
      <c r="FXS76" s="264"/>
      <c r="FXT76" s="264"/>
      <c r="FXU76" s="264"/>
      <c r="FXV76" s="264"/>
      <c r="FXW76" s="264"/>
      <c r="FXX76" s="264"/>
      <c r="FXY76" s="264"/>
      <c r="FXZ76" s="264"/>
      <c r="FYA76" s="264"/>
      <c r="FYB76" s="264"/>
      <c r="FYC76" s="264"/>
      <c r="FYD76" s="264"/>
      <c r="FYE76" s="264"/>
      <c r="FYF76" s="264"/>
      <c r="FYG76" s="264"/>
      <c r="FYH76" s="264"/>
      <c r="FYI76" s="264"/>
      <c r="FYJ76" s="264"/>
      <c r="FYK76" s="264"/>
      <c r="FYL76" s="264"/>
      <c r="FYM76" s="264"/>
      <c r="FYN76" s="264"/>
      <c r="FYO76" s="264"/>
      <c r="FYP76" s="264"/>
      <c r="FYQ76" s="264"/>
      <c r="FYR76" s="264"/>
      <c r="FYS76" s="264"/>
      <c r="FYT76" s="264"/>
      <c r="FYU76" s="264"/>
      <c r="FYV76" s="264"/>
      <c r="FYW76" s="264"/>
      <c r="FYX76" s="264"/>
      <c r="FYY76" s="264"/>
      <c r="FYZ76" s="264"/>
      <c r="FZA76" s="264"/>
      <c r="FZB76" s="264"/>
      <c r="FZC76" s="264"/>
      <c r="FZD76" s="264"/>
      <c r="FZE76" s="264"/>
      <c r="FZF76" s="264"/>
      <c r="FZG76" s="264"/>
      <c r="FZH76" s="264"/>
      <c r="FZI76" s="264"/>
      <c r="FZJ76" s="264"/>
      <c r="FZK76" s="264"/>
      <c r="FZL76" s="264"/>
      <c r="FZM76" s="264"/>
      <c r="FZN76" s="264"/>
      <c r="FZO76" s="264"/>
      <c r="FZP76" s="264"/>
      <c r="FZQ76" s="264"/>
      <c r="FZR76" s="264"/>
      <c r="FZS76" s="264"/>
      <c r="FZT76" s="264"/>
      <c r="FZU76" s="264"/>
      <c r="FZV76" s="264"/>
      <c r="FZW76" s="264"/>
      <c r="FZX76" s="264"/>
      <c r="FZY76" s="264"/>
      <c r="FZZ76" s="264"/>
      <c r="GAA76" s="264"/>
      <c r="GAB76" s="264"/>
      <c r="GAC76" s="264"/>
      <c r="GAD76" s="264"/>
      <c r="GAE76" s="264"/>
      <c r="GAF76" s="264"/>
      <c r="GAG76" s="264"/>
      <c r="GAH76" s="264"/>
      <c r="GAI76" s="264"/>
      <c r="GAJ76" s="264"/>
      <c r="GAK76" s="264"/>
      <c r="GAL76" s="264"/>
      <c r="GAM76" s="264"/>
      <c r="GAN76" s="264"/>
      <c r="GAO76" s="264"/>
      <c r="GAP76" s="264"/>
      <c r="GAQ76" s="264"/>
      <c r="GAR76" s="264"/>
      <c r="GAS76" s="264"/>
      <c r="GAT76" s="264"/>
      <c r="GAU76" s="264"/>
      <c r="GAV76" s="264"/>
      <c r="GAW76" s="264"/>
      <c r="GAX76" s="264"/>
      <c r="GAY76" s="264"/>
      <c r="GAZ76" s="264"/>
      <c r="GBA76" s="264"/>
      <c r="GBB76" s="264"/>
      <c r="GBC76" s="264"/>
      <c r="GBD76" s="264"/>
      <c r="GBE76" s="264"/>
      <c r="GBF76" s="264"/>
      <c r="GBG76" s="264"/>
      <c r="GBH76" s="264"/>
      <c r="GBI76" s="264"/>
      <c r="GBJ76" s="264"/>
      <c r="GBK76" s="264"/>
      <c r="GBL76" s="264"/>
      <c r="GBM76" s="264"/>
      <c r="GBN76" s="264"/>
      <c r="GBO76" s="264"/>
      <c r="GBP76" s="264"/>
      <c r="GBQ76" s="264"/>
      <c r="GBR76" s="264"/>
      <c r="GBS76" s="264"/>
      <c r="GBT76" s="264"/>
      <c r="GBU76" s="264"/>
      <c r="GBV76" s="264"/>
      <c r="GBW76" s="264"/>
      <c r="GBX76" s="264"/>
      <c r="GBY76" s="264"/>
      <c r="GBZ76" s="264"/>
      <c r="GCA76" s="264"/>
      <c r="GCB76" s="264"/>
      <c r="GCC76" s="264"/>
      <c r="GCD76" s="264"/>
      <c r="GCE76" s="264"/>
      <c r="GCF76" s="264"/>
      <c r="GCG76" s="264"/>
      <c r="GCH76" s="264"/>
      <c r="GCI76" s="264"/>
      <c r="GCJ76" s="264"/>
      <c r="GCK76" s="264"/>
      <c r="GCL76" s="264"/>
      <c r="GCM76" s="264"/>
      <c r="GCN76" s="264"/>
      <c r="GCO76" s="264"/>
      <c r="GCP76" s="264"/>
      <c r="GCQ76" s="264"/>
      <c r="GCR76" s="264"/>
      <c r="GCS76" s="264"/>
      <c r="GCT76" s="264"/>
      <c r="GCU76" s="264"/>
      <c r="GCV76" s="264"/>
      <c r="GCW76" s="264"/>
      <c r="GCX76" s="264"/>
      <c r="GCY76" s="264"/>
      <c r="GCZ76" s="264"/>
      <c r="GDA76" s="264"/>
      <c r="GDB76" s="264"/>
      <c r="GDC76" s="264"/>
      <c r="GDD76" s="264"/>
      <c r="GDE76" s="264"/>
      <c r="GDF76" s="264"/>
      <c r="GDG76" s="264"/>
      <c r="GDH76" s="264"/>
      <c r="GDI76" s="264"/>
      <c r="GDJ76" s="264"/>
      <c r="GDK76" s="264"/>
      <c r="GDL76" s="264"/>
      <c r="GDM76" s="264"/>
      <c r="GDN76" s="264"/>
      <c r="GDO76" s="264"/>
      <c r="GDP76" s="264"/>
      <c r="GDQ76" s="264"/>
      <c r="GDR76" s="264"/>
      <c r="GDS76" s="264"/>
      <c r="GDT76" s="264"/>
      <c r="GDU76" s="264"/>
      <c r="GDV76" s="264"/>
      <c r="GDW76" s="264"/>
      <c r="GDX76" s="264"/>
      <c r="GDY76" s="264"/>
      <c r="GDZ76" s="264"/>
      <c r="GEA76" s="264"/>
      <c r="GEB76" s="264"/>
      <c r="GEC76" s="264"/>
      <c r="GED76" s="264"/>
      <c r="GEE76" s="264"/>
      <c r="GEF76" s="264"/>
      <c r="GEG76" s="264"/>
      <c r="GEH76" s="264"/>
      <c r="GEI76" s="264"/>
      <c r="GEJ76" s="264"/>
      <c r="GEK76" s="264"/>
      <c r="GEL76" s="264"/>
      <c r="GEM76" s="264"/>
      <c r="GEN76" s="264"/>
      <c r="GEO76" s="264"/>
      <c r="GEP76" s="264"/>
      <c r="GEQ76" s="264"/>
      <c r="GER76" s="264"/>
      <c r="GES76" s="264"/>
      <c r="GET76" s="264"/>
      <c r="GEU76" s="264"/>
      <c r="GEV76" s="264"/>
      <c r="GEW76" s="264"/>
      <c r="GEX76" s="264"/>
      <c r="GEY76" s="264"/>
      <c r="GEZ76" s="264"/>
      <c r="GFA76" s="264"/>
      <c r="GFB76" s="264"/>
      <c r="GFC76" s="264"/>
      <c r="GFD76" s="264"/>
      <c r="GFE76" s="264"/>
      <c r="GFF76" s="264"/>
      <c r="GFG76" s="264"/>
      <c r="GFH76" s="264"/>
      <c r="GFI76" s="264"/>
      <c r="GFJ76" s="264"/>
      <c r="GFK76" s="264"/>
      <c r="GFL76" s="264"/>
      <c r="GFM76" s="264"/>
      <c r="GFN76" s="264"/>
      <c r="GFO76" s="264"/>
      <c r="GFP76" s="264"/>
      <c r="GFQ76" s="264"/>
      <c r="GFR76" s="264"/>
      <c r="GFS76" s="264"/>
      <c r="GFT76" s="264"/>
      <c r="GFU76" s="264"/>
      <c r="GFV76" s="264"/>
      <c r="GFW76" s="264"/>
      <c r="GFX76" s="264"/>
      <c r="GFY76" s="264"/>
      <c r="GFZ76" s="264"/>
      <c r="GGA76" s="264"/>
      <c r="GGB76" s="264"/>
      <c r="GGC76" s="264"/>
      <c r="GGD76" s="264"/>
      <c r="GGE76" s="264"/>
      <c r="GGF76" s="264"/>
      <c r="GGG76" s="264"/>
      <c r="GGH76" s="264"/>
      <c r="GGI76" s="264"/>
      <c r="GGJ76" s="264"/>
      <c r="GGK76" s="264"/>
      <c r="GGL76" s="264"/>
      <c r="GGM76" s="264"/>
      <c r="GGN76" s="264"/>
      <c r="GGO76" s="264"/>
      <c r="GGP76" s="264"/>
      <c r="GGQ76" s="264"/>
      <c r="GGR76" s="264"/>
      <c r="GGS76" s="264"/>
      <c r="GGT76" s="264"/>
      <c r="GGU76" s="264"/>
      <c r="GGV76" s="264"/>
      <c r="GGW76" s="264"/>
      <c r="GGX76" s="264"/>
      <c r="GGY76" s="264"/>
      <c r="GGZ76" s="264"/>
      <c r="GHA76" s="264"/>
      <c r="GHB76" s="264"/>
      <c r="GHC76" s="264"/>
      <c r="GHD76" s="264"/>
      <c r="GHE76" s="264"/>
      <c r="GHF76" s="264"/>
      <c r="GHG76" s="264"/>
      <c r="GHH76" s="264"/>
      <c r="GHI76" s="264"/>
      <c r="GHJ76" s="264"/>
      <c r="GHK76" s="264"/>
      <c r="GHL76" s="264"/>
      <c r="GHM76" s="264"/>
      <c r="GHN76" s="264"/>
      <c r="GHO76" s="264"/>
      <c r="GHP76" s="264"/>
      <c r="GHQ76" s="264"/>
      <c r="GHR76" s="264"/>
      <c r="GHS76" s="264"/>
      <c r="GHT76" s="264"/>
      <c r="GHU76" s="264"/>
      <c r="GHV76" s="264"/>
      <c r="GHW76" s="264"/>
      <c r="GHX76" s="264"/>
      <c r="GHY76" s="264"/>
      <c r="GHZ76" s="264"/>
      <c r="GIA76" s="264"/>
      <c r="GIB76" s="264"/>
      <c r="GIC76" s="264"/>
      <c r="GID76" s="264"/>
      <c r="GIE76" s="264"/>
      <c r="GIF76" s="264"/>
      <c r="GIG76" s="264"/>
      <c r="GIH76" s="264"/>
      <c r="GII76" s="264"/>
      <c r="GIJ76" s="264"/>
      <c r="GIK76" s="264"/>
      <c r="GIL76" s="264"/>
      <c r="GIM76" s="264"/>
      <c r="GIN76" s="264"/>
      <c r="GIO76" s="264"/>
      <c r="GIP76" s="264"/>
      <c r="GIQ76" s="264"/>
      <c r="GIR76" s="264"/>
      <c r="GIS76" s="264"/>
      <c r="GIT76" s="264"/>
      <c r="GIU76" s="264"/>
      <c r="GIV76" s="264"/>
      <c r="GIW76" s="264"/>
      <c r="GIX76" s="264"/>
      <c r="GIY76" s="264"/>
      <c r="GIZ76" s="264"/>
      <c r="GJA76" s="264"/>
      <c r="GJB76" s="264"/>
      <c r="GJC76" s="264"/>
      <c r="GJD76" s="264"/>
      <c r="GJE76" s="264"/>
      <c r="GJF76" s="264"/>
      <c r="GJG76" s="264"/>
      <c r="GJH76" s="264"/>
      <c r="GJI76" s="264"/>
      <c r="GJJ76" s="264"/>
      <c r="GJK76" s="264"/>
      <c r="GJL76" s="264"/>
      <c r="GJM76" s="264"/>
      <c r="GJN76" s="264"/>
      <c r="GJO76" s="264"/>
      <c r="GJP76" s="264"/>
      <c r="GJQ76" s="264"/>
      <c r="GJR76" s="264"/>
      <c r="GJS76" s="264"/>
      <c r="GJT76" s="264"/>
      <c r="GJU76" s="264"/>
      <c r="GJV76" s="264"/>
      <c r="GJW76" s="264"/>
      <c r="GJX76" s="264"/>
      <c r="GJY76" s="264"/>
      <c r="GJZ76" s="264"/>
      <c r="GKA76" s="264"/>
      <c r="GKB76" s="264"/>
      <c r="GKC76" s="264"/>
      <c r="GKD76" s="264"/>
      <c r="GKE76" s="264"/>
      <c r="GKF76" s="264"/>
      <c r="GKG76" s="264"/>
      <c r="GKH76" s="264"/>
      <c r="GKI76" s="264"/>
      <c r="GKJ76" s="264"/>
      <c r="GKK76" s="264"/>
      <c r="GKL76" s="264"/>
      <c r="GKM76" s="264"/>
      <c r="GKN76" s="264"/>
      <c r="GKO76" s="264"/>
      <c r="GKP76" s="264"/>
      <c r="GKQ76" s="264"/>
      <c r="GKR76" s="264"/>
      <c r="GKS76" s="264"/>
      <c r="GKT76" s="264"/>
      <c r="GKU76" s="264"/>
      <c r="GKV76" s="264"/>
      <c r="GKW76" s="264"/>
      <c r="GKX76" s="264"/>
      <c r="GKY76" s="264"/>
      <c r="GKZ76" s="264"/>
      <c r="GLA76" s="264"/>
      <c r="GLB76" s="264"/>
      <c r="GLC76" s="264"/>
      <c r="GLD76" s="264"/>
      <c r="GLE76" s="264"/>
      <c r="GLF76" s="264"/>
      <c r="GLG76" s="264"/>
      <c r="GLH76" s="264"/>
      <c r="GLI76" s="264"/>
      <c r="GLJ76" s="264"/>
      <c r="GLK76" s="264"/>
      <c r="GLL76" s="264"/>
      <c r="GLM76" s="264"/>
      <c r="GLN76" s="264"/>
      <c r="GLO76" s="264"/>
      <c r="GLP76" s="264"/>
      <c r="GLQ76" s="264"/>
      <c r="GLR76" s="264"/>
      <c r="GLS76" s="264"/>
      <c r="GLT76" s="264"/>
      <c r="GLU76" s="264"/>
      <c r="GLV76" s="264"/>
      <c r="GLW76" s="264"/>
      <c r="GLX76" s="264"/>
      <c r="GLY76" s="264"/>
      <c r="GLZ76" s="264"/>
      <c r="GMA76" s="264"/>
      <c r="GMB76" s="264"/>
      <c r="GMC76" s="264"/>
      <c r="GMD76" s="264"/>
      <c r="GME76" s="264"/>
      <c r="GMF76" s="264"/>
      <c r="GMG76" s="264"/>
      <c r="GMH76" s="264"/>
      <c r="GMI76" s="264"/>
      <c r="GMJ76" s="264"/>
      <c r="GMK76" s="264"/>
      <c r="GML76" s="264"/>
      <c r="GMM76" s="264"/>
      <c r="GMN76" s="264"/>
      <c r="GMO76" s="264"/>
      <c r="GMP76" s="264"/>
      <c r="GMQ76" s="264"/>
      <c r="GMR76" s="264"/>
      <c r="GMS76" s="264"/>
      <c r="GMT76" s="264"/>
      <c r="GMU76" s="264"/>
      <c r="GMV76" s="264"/>
      <c r="GMW76" s="264"/>
      <c r="GMX76" s="264"/>
      <c r="GMY76" s="264"/>
      <c r="GMZ76" s="264"/>
      <c r="GNA76" s="264"/>
      <c r="GNB76" s="264"/>
      <c r="GNC76" s="264"/>
      <c r="GND76" s="264"/>
      <c r="GNE76" s="264"/>
      <c r="GNF76" s="264"/>
      <c r="GNG76" s="264"/>
      <c r="GNH76" s="264"/>
      <c r="GNI76" s="264"/>
      <c r="GNJ76" s="264"/>
      <c r="GNK76" s="264"/>
      <c r="GNL76" s="264"/>
      <c r="GNM76" s="264"/>
      <c r="GNN76" s="264"/>
      <c r="GNO76" s="264"/>
      <c r="GNP76" s="264"/>
      <c r="GNQ76" s="264"/>
      <c r="GNR76" s="264"/>
      <c r="GNS76" s="264"/>
      <c r="GNT76" s="264"/>
      <c r="GNU76" s="264"/>
      <c r="GNV76" s="264"/>
      <c r="GNW76" s="264"/>
      <c r="GNX76" s="264"/>
      <c r="GNY76" s="264"/>
      <c r="GNZ76" s="264"/>
      <c r="GOA76" s="264"/>
      <c r="GOB76" s="264"/>
      <c r="GOC76" s="264"/>
      <c r="GOD76" s="264"/>
      <c r="GOE76" s="264"/>
      <c r="GOF76" s="264"/>
      <c r="GOG76" s="264"/>
      <c r="GOH76" s="264"/>
      <c r="GOI76" s="264"/>
      <c r="GOJ76" s="264"/>
      <c r="GOK76" s="264"/>
      <c r="GOL76" s="264"/>
      <c r="GOM76" s="264"/>
      <c r="GON76" s="264"/>
      <c r="GOO76" s="264"/>
      <c r="GOP76" s="264"/>
      <c r="GOQ76" s="264"/>
      <c r="GOR76" s="264"/>
      <c r="GOS76" s="264"/>
      <c r="GOT76" s="264"/>
      <c r="GOU76" s="264"/>
      <c r="GOV76" s="264"/>
      <c r="GOW76" s="264"/>
      <c r="GOX76" s="264"/>
      <c r="GOY76" s="264"/>
      <c r="GOZ76" s="264"/>
      <c r="GPA76" s="264"/>
      <c r="GPB76" s="264"/>
      <c r="GPC76" s="264"/>
      <c r="GPD76" s="264"/>
      <c r="GPE76" s="264"/>
      <c r="GPF76" s="264"/>
      <c r="GPG76" s="264"/>
      <c r="GPH76" s="264"/>
      <c r="GPI76" s="264"/>
      <c r="GPJ76" s="264"/>
      <c r="GPK76" s="264"/>
      <c r="GPL76" s="264"/>
      <c r="GPM76" s="264"/>
      <c r="GPN76" s="264"/>
      <c r="GPO76" s="264"/>
      <c r="GPP76" s="264"/>
      <c r="GPQ76" s="264"/>
      <c r="GPR76" s="264"/>
      <c r="GPS76" s="264"/>
      <c r="GPT76" s="264"/>
      <c r="GPU76" s="264"/>
      <c r="GPV76" s="264"/>
      <c r="GPW76" s="264"/>
      <c r="GPX76" s="264"/>
      <c r="GPY76" s="264"/>
      <c r="GPZ76" s="264"/>
      <c r="GQA76" s="264"/>
      <c r="GQB76" s="264"/>
      <c r="GQC76" s="264"/>
      <c r="GQD76" s="264"/>
      <c r="GQE76" s="264"/>
      <c r="GQF76" s="264"/>
      <c r="GQG76" s="264"/>
      <c r="GQH76" s="264"/>
      <c r="GQI76" s="264"/>
      <c r="GQJ76" s="264"/>
      <c r="GQK76" s="264"/>
      <c r="GQL76" s="264"/>
      <c r="GQM76" s="264"/>
      <c r="GQN76" s="264"/>
      <c r="GQO76" s="264"/>
      <c r="GQP76" s="264"/>
      <c r="GQQ76" s="264"/>
      <c r="GQR76" s="264"/>
      <c r="GQS76" s="264"/>
      <c r="GQT76" s="264"/>
      <c r="GQU76" s="264"/>
      <c r="GQV76" s="264"/>
      <c r="GQW76" s="264"/>
      <c r="GQX76" s="264"/>
      <c r="GQY76" s="264"/>
      <c r="GQZ76" s="264"/>
      <c r="GRA76" s="264"/>
      <c r="GRB76" s="264"/>
      <c r="GRC76" s="264"/>
      <c r="GRD76" s="264"/>
      <c r="GRE76" s="264"/>
      <c r="GRF76" s="264"/>
      <c r="GRG76" s="264"/>
      <c r="GRH76" s="264"/>
      <c r="GRI76" s="264"/>
      <c r="GRJ76" s="264"/>
      <c r="GRK76" s="264"/>
      <c r="GRL76" s="264"/>
      <c r="GRM76" s="264"/>
      <c r="GRN76" s="264"/>
      <c r="GRO76" s="264"/>
      <c r="GRP76" s="264"/>
      <c r="GRQ76" s="264"/>
      <c r="GRR76" s="264"/>
      <c r="GRS76" s="264"/>
      <c r="GRT76" s="264"/>
      <c r="GRU76" s="264"/>
      <c r="GRV76" s="264"/>
      <c r="GRW76" s="264"/>
      <c r="GRX76" s="264"/>
      <c r="GRY76" s="264"/>
      <c r="GRZ76" s="264"/>
      <c r="GSA76" s="264"/>
      <c r="GSB76" s="264"/>
      <c r="GSC76" s="264"/>
      <c r="GSD76" s="264"/>
      <c r="GSE76" s="264"/>
      <c r="GSF76" s="264"/>
      <c r="GSG76" s="264"/>
      <c r="GSH76" s="264"/>
      <c r="GSI76" s="264"/>
      <c r="GSJ76" s="264"/>
      <c r="GSK76" s="264"/>
      <c r="GSL76" s="264"/>
      <c r="GSM76" s="264"/>
      <c r="GSN76" s="264"/>
      <c r="GSO76" s="264"/>
      <c r="GSP76" s="264"/>
      <c r="GSQ76" s="264"/>
      <c r="GSR76" s="264"/>
      <c r="GSS76" s="264"/>
      <c r="GST76" s="264"/>
      <c r="GSU76" s="264"/>
      <c r="GSV76" s="264"/>
      <c r="GSW76" s="264"/>
      <c r="GSX76" s="264"/>
      <c r="GSY76" s="264"/>
      <c r="GSZ76" s="264"/>
      <c r="GTA76" s="264"/>
      <c r="GTB76" s="264"/>
      <c r="GTC76" s="264"/>
      <c r="GTD76" s="264"/>
      <c r="GTE76" s="264"/>
      <c r="GTF76" s="264"/>
      <c r="GTG76" s="264"/>
      <c r="GTH76" s="264"/>
      <c r="GTI76" s="264"/>
      <c r="GTJ76" s="264"/>
      <c r="GTK76" s="264"/>
      <c r="GTL76" s="264"/>
      <c r="GTM76" s="264"/>
      <c r="GTN76" s="264"/>
      <c r="GTO76" s="264"/>
      <c r="GTP76" s="264"/>
      <c r="GTQ76" s="264"/>
      <c r="GTR76" s="264"/>
      <c r="GTS76" s="264"/>
      <c r="GTT76" s="264"/>
      <c r="GTU76" s="264"/>
      <c r="GTV76" s="264"/>
      <c r="GTW76" s="264"/>
      <c r="GTX76" s="264"/>
      <c r="GTY76" s="264"/>
      <c r="GTZ76" s="264"/>
      <c r="GUA76" s="264"/>
      <c r="GUB76" s="264"/>
      <c r="GUC76" s="264"/>
      <c r="GUD76" s="264"/>
      <c r="GUE76" s="264"/>
      <c r="GUF76" s="264"/>
      <c r="GUG76" s="264"/>
      <c r="GUH76" s="264"/>
      <c r="GUI76" s="264"/>
      <c r="GUJ76" s="264"/>
      <c r="GUK76" s="264"/>
      <c r="GUL76" s="264"/>
      <c r="GUM76" s="264"/>
      <c r="GUN76" s="264"/>
      <c r="GUO76" s="264"/>
      <c r="GUP76" s="264"/>
      <c r="GUQ76" s="264"/>
      <c r="GUR76" s="264"/>
      <c r="GUS76" s="264"/>
      <c r="GUT76" s="264"/>
      <c r="GUU76" s="264"/>
      <c r="GUV76" s="264"/>
      <c r="GUW76" s="264"/>
      <c r="GUX76" s="264"/>
      <c r="GUY76" s="264"/>
      <c r="GUZ76" s="264"/>
      <c r="GVA76" s="264"/>
      <c r="GVB76" s="264"/>
      <c r="GVC76" s="264"/>
      <c r="GVD76" s="264"/>
      <c r="GVE76" s="264"/>
      <c r="GVF76" s="264"/>
      <c r="GVG76" s="264"/>
      <c r="GVH76" s="264"/>
      <c r="GVI76" s="264"/>
      <c r="GVJ76" s="264"/>
      <c r="GVK76" s="264"/>
      <c r="GVL76" s="264"/>
      <c r="GVM76" s="264"/>
      <c r="GVN76" s="264"/>
      <c r="GVO76" s="264"/>
      <c r="GVP76" s="264"/>
      <c r="GVQ76" s="264"/>
      <c r="GVR76" s="264"/>
      <c r="GVS76" s="264"/>
      <c r="GVT76" s="264"/>
      <c r="GVU76" s="264"/>
      <c r="GVV76" s="264"/>
      <c r="GVW76" s="264"/>
      <c r="GVX76" s="264"/>
      <c r="GVY76" s="264"/>
      <c r="GVZ76" s="264"/>
      <c r="GWA76" s="264"/>
      <c r="GWB76" s="264"/>
      <c r="GWC76" s="264"/>
      <c r="GWD76" s="264"/>
      <c r="GWE76" s="264"/>
      <c r="GWF76" s="264"/>
      <c r="GWG76" s="264"/>
      <c r="GWH76" s="264"/>
      <c r="GWI76" s="264"/>
      <c r="GWJ76" s="264"/>
      <c r="GWK76" s="264"/>
      <c r="GWL76" s="264"/>
      <c r="GWM76" s="264"/>
      <c r="GWN76" s="264"/>
      <c r="GWO76" s="264"/>
      <c r="GWP76" s="264"/>
      <c r="GWQ76" s="264"/>
      <c r="GWR76" s="264"/>
      <c r="GWS76" s="264"/>
      <c r="GWT76" s="264"/>
      <c r="GWU76" s="264"/>
      <c r="GWV76" s="264"/>
      <c r="GWW76" s="264"/>
      <c r="GWX76" s="264"/>
      <c r="GWY76" s="264"/>
      <c r="GWZ76" s="264"/>
      <c r="GXA76" s="264"/>
      <c r="GXB76" s="264"/>
      <c r="GXC76" s="264"/>
      <c r="GXD76" s="264"/>
      <c r="GXE76" s="264"/>
      <c r="GXF76" s="264"/>
      <c r="GXG76" s="264"/>
      <c r="GXH76" s="264"/>
      <c r="GXI76" s="264"/>
      <c r="GXJ76" s="264"/>
      <c r="GXK76" s="264"/>
      <c r="GXL76" s="264"/>
      <c r="GXM76" s="264"/>
      <c r="GXN76" s="264"/>
      <c r="GXO76" s="264"/>
      <c r="GXP76" s="264"/>
      <c r="GXQ76" s="264"/>
      <c r="GXR76" s="264"/>
      <c r="GXS76" s="264"/>
      <c r="GXT76" s="264"/>
      <c r="GXU76" s="264"/>
      <c r="GXV76" s="264"/>
      <c r="GXW76" s="264"/>
      <c r="GXX76" s="264"/>
      <c r="GXY76" s="264"/>
      <c r="GXZ76" s="264"/>
      <c r="GYA76" s="264"/>
      <c r="GYB76" s="264"/>
      <c r="GYC76" s="264"/>
      <c r="GYD76" s="264"/>
      <c r="GYE76" s="264"/>
      <c r="GYF76" s="264"/>
      <c r="GYG76" s="264"/>
      <c r="GYH76" s="264"/>
      <c r="GYI76" s="264"/>
      <c r="GYJ76" s="264"/>
      <c r="GYK76" s="264"/>
      <c r="GYL76" s="264"/>
      <c r="GYM76" s="264"/>
      <c r="GYN76" s="264"/>
      <c r="GYO76" s="264"/>
      <c r="GYP76" s="264"/>
      <c r="GYQ76" s="264"/>
      <c r="GYR76" s="264"/>
      <c r="GYS76" s="264"/>
      <c r="GYT76" s="264"/>
      <c r="GYU76" s="264"/>
      <c r="GYV76" s="264"/>
      <c r="GYW76" s="264"/>
      <c r="GYX76" s="264"/>
      <c r="GYY76" s="264"/>
      <c r="GYZ76" s="264"/>
      <c r="GZA76" s="264"/>
      <c r="GZB76" s="264"/>
      <c r="GZC76" s="264"/>
      <c r="GZD76" s="264"/>
      <c r="GZE76" s="264"/>
      <c r="GZF76" s="264"/>
      <c r="GZG76" s="264"/>
      <c r="GZH76" s="264"/>
      <c r="GZI76" s="264"/>
      <c r="GZJ76" s="264"/>
      <c r="GZK76" s="264"/>
      <c r="GZL76" s="264"/>
      <c r="GZM76" s="264"/>
      <c r="GZN76" s="264"/>
      <c r="GZO76" s="264"/>
      <c r="GZP76" s="264"/>
      <c r="GZQ76" s="264"/>
      <c r="GZR76" s="264"/>
      <c r="GZS76" s="264"/>
      <c r="GZT76" s="264"/>
      <c r="GZU76" s="264"/>
      <c r="GZV76" s="264"/>
      <c r="GZW76" s="264"/>
      <c r="GZX76" s="264"/>
      <c r="GZY76" s="264"/>
      <c r="GZZ76" s="264"/>
      <c r="HAA76" s="264"/>
      <c r="HAB76" s="264"/>
      <c r="HAC76" s="264"/>
      <c r="HAD76" s="264"/>
      <c r="HAE76" s="264"/>
      <c r="HAF76" s="264"/>
      <c r="HAG76" s="264"/>
      <c r="HAH76" s="264"/>
      <c r="HAI76" s="264"/>
      <c r="HAJ76" s="264"/>
      <c r="HAK76" s="264"/>
      <c r="HAL76" s="264"/>
      <c r="HAM76" s="264"/>
      <c r="HAN76" s="264"/>
      <c r="HAO76" s="264"/>
      <c r="HAP76" s="264"/>
      <c r="HAQ76" s="264"/>
      <c r="HAR76" s="264"/>
      <c r="HAS76" s="264"/>
      <c r="HAT76" s="264"/>
      <c r="HAU76" s="264"/>
      <c r="HAV76" s="264"/>
      <c r="HAW76" s="264"/>
      <c r="HAX76" s="264"/>
      <c r="HAY76" s="264"/>
      <c r="HAZ76" s="264"/>
      <c r="HBA76" s="264"/>
      <c r="HBB76" s="264"/>
      <c r="HBC76" s="264"/>
      <c r="HBD76" s="264"/>
      <c r="HBE76" s="264"/>
      <c r="HBF76" s="264"/>
      <c r="HBG76" s="264"/>
      <c r="HBH76" s="264"/>
      <c r="HBI76" s="264"/>
      <c r="HBJ76" s="264"/>
      <c r="HBK76" s="264"/>
      <c r="HBL76" s="264"/>
      <c r="HBM76" s="264"/>
      <c r="HBN76" s="264"/>
      <c r="HBO76" s="264"/>
      <c r="HBP76" s="264"/>
      <c r="HBQ76" s="264"/>
      <c r="HBR76" s="264"/>
      <c r="HBS76" s="264"/>
      <c r="HBT76" s="264"/>
      <c r="HBU76" s="264"/>
      <c r="HBV76" s="264"/>
      <c r="HBW76" s="264"/>
      <c r="HBX76" s="264"/>
      <c r="HBY76" s="264"/>
      <c r="HBZ76" s="264"/>
      <c r="HCA76" s="264"/>
      <c r="HCB76" s="264"/>
      <c r="HCC76" s="264"/>
      <c r="HCD76" s="264"/>
      <c r="HCE76" s="264"/>
      <c r="HCF76" s="264"/>
      <c r="HCG76" s="264"/>
      <c r="HCH76" s="264"/>
      <c r="HCI76" s="264"/>
      <c r="HCJ76" s="264"/>
      <c r="HCK76" s="264"/>
      <c r="HCL76" s="264"/>
      <c r="HCM76" s="264"/>
      <c r="HCN76" s="264"/>
      <c r="HCO76" s="264"/>
      <c r="HCP76" s="264"/>
      <c r="HCQ76" s="264"/>
      <c r="HCR76" s="264"/>
      <c r="HCS76" s="264"/>
      <c r="HCT76" s="264"/>
      <c r="HCU76" s="264"/>
      <c r="HCV76" s="264"/>
      <c r="HCW76" s="264"/>
      <c r="HCX76" s="264"/>
      <c r="HCY76" s="264"/>
      <c r="HCZ76" s="264"/>
      <c r="HDA76" s="264"/>
      <c r="HDB76" s="264"/>
      <c r="HDC76" s="264"/>
      <c r="HDD76" s="264"/>
      <c r="HDE76" s="264"/>
      <c r="HDF76" s="264"/>
      <c r="HDG76" s="264"/>
      <c r="HDH76" s="264"/>
      <c r="HDI76" s="264"/>
      <c r="HDJ76" s="264"/>
      <c r="HDK76" s="264"/>
      <c r="HDL76" s="264"/>
      <c r="HDM76" s="264"/>
      <c r="HDN76" s="264"/>
      <c r="HDO76" s="264"/>
      <c r="HDP76" s="264"/>
      <c r="HDQ76" s="264"/>
      <c r="HDR76" s="264"/>
      <c r="HDS76" s="264"/>
      <c r="HDT76" s="264"/>
      <c r="HDU76" s="264"/>
      <c r="HDV76" s="264"/>
      <c r="HDW76" s="264"/>
      <c r="HDX76" s="264"/>
      <c r="HDY76" s="264"/>
      <c r="HDZ76" s="264"/>
      <c r="HEA76" s="264"/>
      <c r="HEB76" s="264"/>
      <c r="HEC76" s="264"/>
      <c r="HED76" s="264"/>
      <c r="HEE76" s="264"/>
      <c r="HEF76" s="264"/>
      <c r="HEG76" s="264"/>
      <c r="HEH76" s="264"/>
      <c r="HEI76" s="264"/>
      <c r="HEJ76" s="264"/>
      <c r="HEK76" s="264"/>
      <c r="HEL76" s="264"/>
      <c r="HEM76" s="264"/>
      <c r="HEN76" s="264"/>
      <c r="HEO76" s="264"/>
      <c r="HEP76" s="264"/>
      <c r="HEQ76" s="264"/>
      <c r="HER76" s="264"/>
      <c r="HES76" s="264"/>
      <c r="HET76" s="264"/>
      <c r="HEU76" s="264"/>
      <c r="HEV76" s="264"/>
      <c r="HEW76" s="264"/>
      <c r="HEX76" s="264"/>
      <c r="HEY76" s="264"/>
      <c r="HEZ76" s="264"/>
      <c r="HFA76" s="264"/>
      <c r="HFB76" s="264"/>
      <c r="HFC76" s="264"/>
      <c r="HFD76" s="264"/>
      <c r="HFE76" s="264"/>
      <c r="HFF76" s="264"/>
      <c r="HFG76" s="264"/>
      <c r="HFH76" s="264"/>
      <c r="HFI76" s="264"/>
      <c r="HFJ76" s="264"/>
      <c r="HFK76" s="264"/>
      <c r="HFL76" s="264"/>
      <c r="HFM76" s="264"/>
      <c r="HFN76" s="264"/>
      <c r="HFO76" s="264"/>
      <c r="HFP76" s="264"/>
      <c r="HFQ76" s="264"/>
      <c r="HFR76" s="264"/>
      <c r="HFS76" s="264"/>
      <c r="HFT76" s="264"/>
      <c r="HFU76" s="264"/>
      <c r="HFV76" s="264"/>
      <c r="HFW76" s="264"/>
      <c r="HFX76" s="264"/>
      <c r="HFY76" s="264"/>
      <c r="HFZ76" s="264"/>
      <c r="HGA76" s="264"/>
      <c r="HGB76" s="264"/>
      <c r="HGC76" s="264"/>
      <c r="HGD76" s="264"/>
      <c r="HGE76" s="264"/>
      <c r="HGF76" s="264"/>
      <c r="HGG76" s="264"/>
      <c r="HGH76" s="264"/>
      <c r="HGI76" s="264"/>
      <c r="HGJ76" s="264"/>
      <c r="HGK76" s="264"/>
      <c r="HGL76" s="264"/>
      <c r="HGM76" s="264"/>
      <c r="HGN76" s="264"/>
      <c r="HGO76" s="264"/>
      <c r="HGP76" s="264"/>
      <c r="HGQ76" s="264"/>
      <c r="HGR76" s="264"/>
      <c r="HGS76" s="264"/>
      <c r="HGT76" s="264"/>
      <c r="HGU76" s="264"/>
      <c r="HGV76" s="264"/>
      <c r="HGW76" s="264"/>
      <c r="HGX76" s="264"/>
      <c r="HGY76" s="264"/>
      <c r="HGZ76" s="264"/>
      <c r="HHA76" s="264"/>
      <c r="HHB76" s="264"/>
      <c r="HHC76" s="264"/>
      <c r="HHD76" s="264"/>
      <c r="HHE76" s="264"/>
      <c r="HHF76" s="264"/>
      <c r="HHG76" s="264"/>
      <c r="HHH76" s="264"/>
      <c r="HHI76" s="264"/>
      <c r="HHJ76" s="264"/>
      <c r="HHK76" s="264"/>
      <c r="HHL76" s="264"/>
      <c r="HHM76" s="264"/>
      <c r="HHN76" s="264"/>
      <c r="HHO76" s="264"/>
      <c r="HHP76" s="264"/>
      <c r="HHQ76" s="264"/>
      <c r="HHR76" s="264"/>
      <c r="HHS76" s="264"/>
      <c r="HHT76" s="264"/>
      <c r="HHU76" s="264"/>
      <c r="HHV76" s="264"/>
      <c r="HHW76" s="264"/>
      <c r="HHX76" s="264"/>
      <c r="HHY76" s="264"/>
      <c r="HHZ76" s="264"/>
      <c r="HIA76" s="264"/>
      <c r="HIB76" s="264"/>
      <c r="HIC76" s="264"/>
      <c r="HID76" s="264"/>
      <c r="HIE76" s="264"/>
      <c r="HIF76" s="264"/>
      <c r="HIG76" s="264"/>
      <c r="HIH76" s="264"/>
      <c r="HII76" s="264"/>
      <c r="HIJ76" s="264"/>
      <c r="HIK76" s="264"/>
      <c r="HIL76" s="264"/>
      <c r="HIM76" s="264"/>
      <c r="HIN76" s="264"/>
      <c r="HIO76" s="264"/>
      <c r="HIP76" s="264"/>
      <c r="HIQ76" s="264"/>
      <c r="HIR76" s="264"/>
      <c r="HIS76" s="264"/>
      <c r="HIT76" s="264"/>
      <c r="HIU76" s="264"/>
      <c r="HIV76" s="264"/>
      <c r="HIW76" s="264"/>
      <c r="HIX76" s="264"/>
      <c r="HIY76" s="264"/>
      <c r="HIZ76" s="264"/>
      <c r="HJA76" s="264"/>
      <c r="HJB76" s="264"/>
      <c r="HJC76" s="264"/>
      <c r="HJD76" s="264"/>
      <c r="HJE76" s="264"/>
      <c r="HJF76" s="264"/>
      <c r="HJG76" s="264"/>
      <c r="HJH76" s="264"/>
      <c r="HJI76" s="264"/>
      <c r="HJJ76" s="264"/>
      <c r="HJK76" s="264"/>
      <c r="HJL76" s="264"/>
      <c r="HJM76" s="264"/>
      <c r="HJN76" s="264"/>
      <c r="HJO76" s="264"/>
      <c r="HJP76" s="264"/>
      <c r="HJQ76" s="264"/>
      <c r="HJR76" s="264"/>
      <c r="HJS76" s="264"/>
      <c r="HJT76" s="264"/>
      <c r="HJU76" s="264"/>
      <c r="HJV76" s="264"/>
      <c r="HJW76" s="264"/>
      <c r="HJX76" s="264"/>
      <c r="HJY76" s="264"/>
      <c r="HJZ76" s="264"/>
      <c r="HKA76" s="264"/>
      <c r="HKB76" s="264"/>
      <c r="HKC76" s="264"/>
      <c r="HKD76" s="264"/>
      <c r="HKE76" s="264"/>
      <c r="HKF76" s="264"/>
      <c r="HKG76" s="264"/>
      <c r="HKH76" s="264"/>
      <c r="HKI76" s="264"/>
      <c r="HKJ76" s="264"/>
      <c r="HKK76" s="264"/>
      <c r="HKL76" s="264"/>
      <c r="HKM76" s="264"/>
      <c r="HKN76" s="264"/>
      <c r="HKO76" s="264"/>
      <c r="HKP76" s="264"/>
      <c r="HKQ76" s="264"/>
      <c r="HKR76" s="264"/>
      <c r="HKS76" s="264"/>
      <c r="HKT76" s="264"/>
      <c r="HKU76" s="264"/>
      <c r="HKV76" s="264"/>
      <c r="HKW76" s="264"/>
      <c r="HKX76" s="264"/>
      <c r="HKY76" s="264"/>
      <c r="HKZ76" s="264"/>
      <c r="HLA76" s="264"/>
      <c r="HLB76" s="264"/>
      <c r="HLC76" s="264"/>
      <c r="HLD76" s="264"/>
      <c r="HLE76" s="264"/>
      <c r="HLF76" s="264"/>
      <c r="HLG76" s="264"/>
      <c r="HLH76" s="264"/>
      <c r="HLI76" s="264"/>
      <c r="HLJ76" s="264"/>
      <c r="HLK76" s="264"/>
      <c r="HLL76" s="264"/>
      <c r="HLM76" s="264"/>
      <c r="HLN76" s="264"/>
      <c r="HLO76" s="264"/>
      <c r="HLP76" s="264"/>
      <c r="HLQ76" s="264"/>
      <c r="HLR76" s="264"/>
      <c r="HLS76" s="264"/>
      <c r="HLT76" s="264"/>
      <c r="HLU76" s="264"/>
      <c r="HLV76" s="264"/>
      <c r="HLW76" s="264"/>
      <c r="HLX76" s="264"/>
      <c r="HLY76" s="264"/>
      <c r="HLZ76" s="264"/>
      <c r="HMA76" s="264"/>
      <c r="HMB76" s="264"/>
      <c r="HMC76" s="264"/>
      <c r="HMD76" s="264"/>
      <c r="HME76" s="264"/>
      <c r="HMF76" s="264"/>
      <c r="HMG76" s="264"/>
      <c r="HMH76" s="264"/>
      <c r="HMI76" s="264"/>
      <c r="HMJ76" s="264"/>
      <c r="HMK76" s="264"/>
      <c r="HML76" s="264"/>
      <c r="HMM76" s="264"/>
      <c r="HMN76" s="264"/>
      <c r="HMO76" s="264"/>
      <c r="HMP76" s="264"/>
      <c r="HMQ76" s="264"/>
      <c r="HMR76" s="264"/>
      <c r="HMS76" s="264"/>
      <c r="HMT76" s="264"/>
      <c r="HMU76" s="264"/>
      <c r="HMV76" s="264"/>
      <c r="HMW76" s="264"/>
      <c r="HMX76" s="264"/>
      <c r="HMY76" s="264"/>
      <c r="HMZ76" s="264"/>
      <c r="HNA76" s="264"/>
      <c r="HNB76" s="264"/>
      <c r="HNC76" s="264"/>
      <c r="HND76" s="264"/>
      <c r="HNE76" s="264"/>
      <c r="HNF76" s="264"/>
      <c r="HNG76" s="264"/>
      <c r="HNH76" s="264"/>
      <c r="HNI76" s="264"/>
      <c r="HNJ76" s="264"/>
      <c r="HNK76" s="264"/>
      <c r="HNL76" s="264"/>
      <c r="HNM76" s="264"/>
      <c r="HNN76" s="264"/>
      <c r="HNO76" s="264"/>
      <c r="HNP76" s="264"/>
      <c r="HNQ76" s="264"/>
      <c r="HNR76" s="264"/>
      <c r="HNS76" s="264"/>
      <c r="HNT76" s="264"/>
      <c r="HNU76" s="264"/>
      <c r="HNV76" s="264"/>
      <c r="HNW76" s="264"/>
      <c r="HNX76" s="264"/>
      <c r="HNY76" s="264"/>
      <c r="HNZ76" s="264"/>
      <c r="HOA76" s="264"/>
      <c r="HOB76" s="264"/>
      <c r="HOC76" s="264"/>
      <c r="HOD76" s="264"/>
      <c r="HOE76" s="264"/>
      <c r="HOF76" s="264"/>
      <c r="HOG76" s="264"/>
      <c r="HOH76" s="264"/>
      <c r="HOI76" s="264"/>
      <c r="HOJ76" s="264"/>
      <c r="HOK76" s="264"/>
      <c r="HOL76" s="264"/>
      <c r="HOM76" s="264"/>
      <c r="HON76" s="264"/>
      <c r="HOO76" s="264"/>
      <c r="HOP76" s="264"/>
      <c r="HOQ76" s="264"/>
      <c r="HOR76" s="264"/>
      <c r="HOS76" s="264"/>
      <c r="HOT76" s="264"/>
      <c r="HOU76" s="264"/>
      <c r="HOV76" s="264"/>
      <c r="HOW76" s="264"/>
      <c r="HOX76" s="264"/>
      <c r="HOY76" s="264"/>
      <c r="HOZ76" s="264"/>
      <c r="HPA76" s="264"/>
      <c r="HPB76" s="264"/>
      <c r="HPC76" s="264"/>
      <c r="HPD76" s="264"/>
      <c r="HPE76" s="264"/>
      <c r="HPF76" s="264"/>
      <c r="HPG76" s="264"/>
      <c r="HPH76" s="264"/>
      <c r="HPI76" s="264"/>
      <c r="HPJ76" s="264"/>
      <c r="HPK76" s="264"/>
      <c r="HPL76" s="264"/>
      <c r="HPM76" s="264"/>
      <c r="HPN76" s="264"/>
      <c r="HPO76" s="264"/>
      <c r="HPP76" s="264"/>
      <c r="HPQ76" s="264"/>
      <c r="HPR76" s="264"/>
      <c r="HPS76" s="264"/>
      <c r="HPT76" s="264"/>
      <c r="HPU76" s="264"/>
      <c r="HPV76" s="264"/>
      <c r="HPW76" s="264"/>
      <c r="HPX76" s="264"/>
      <c r="HPY76" s="264"/>
      <c r="HPZ76" s="264"/>
      <c r="HQA76" s="264"/>
      <c r="HQB76" s="264"/>
      <c r="HQC76" s="264"/>
      <c r="HQD76" s="264"/>
      <c r="HQE76" s="264"/>
      <c r="HQF76" s="264"/>
      <c r="HQG76" s="264"/>
      <c r="HQH76" s="264"/>
      <c r="HQI76" s="264"/>
      <c r="HQJ76" s="264"/>
      <c r="HQK76" s="264"/>
      <c r="HQL76" s="264"/>
      <c r="HQM76" s="264"/>
      <c r="HQN76" s="264"/>
      <c r="HQO76" s="264"/>
      <c r="HQP76" s="264"/>
      <c r="HQQ76" s="264"/>
      <c r="HQR76" s="264"/>
      <c r="HQS76" s="264"/>
      <c r="HQT76" s="264"/>
      <c r="HQU76" s="264"/>
      <c r="HQV76" s="264"/>
      <c r="HQW76" s="264"/>
      <c r="HQX76" s="264"/>
      <c r="HQY76" s="264"/>
      <c r="HQZ76" s="264"/>
      <c r="HRA76" s="264"/>
      <c r="HRB76" s="264"/>
      <c r="HRC76" s="264"/>
      <c r="HRD76" s="264"/>
      <c r="HRE76" s="264"/>
      <c r="HRF76" s="264"/>
      <c r="HRG76" s="264"/>
      <c r="HRH76" s="264"/>
      <c r="HRI76" s="264"/>
      <c r="HRJ76" s="264"/>
      <c r="HRK76" s="264"/>
      <c r="HRL76" s="264"/>
      <c r="HRM76" s="264"/>
      <c r="HRN76" s="264"/>
      <c r="HRO76" s="264"/>
      <c r="HRP76" s="264"/>
      <c r="HRQ76" s="264"/>
      <c r="HRR76" s="264"/>
      <c r="HRS76" s="264"/>
      <c r="HRT76" s="264"/>
      <c r="HRU76" s="264"/>
      <c r="HRV76" s="264"/>
      <c r="HRW76" s="264"/>
      <c r="HRX76" s="264"/>
      <c r="HRY76" s="264"/>
      <c r="HRZ76" s="264"/>
      <c r="HSA76" s="264"/>
      <c r="HSB76" s="264"/>
      <c r="HSC76" s="264"/>
      <c r="HSD76" s="264"/>
      <c r="HSE76" s="264"/>
      <c r="HSF76" s="264"/>
      <c r="HSG76" s="264"/>
      <c r="HSH76" s="264"/>
      <c r="HSI76" s="264"/>
      <c r="HSJ76" s="264"/>
      <c r="HSK76" s="264"/>
      <c r="HSL76" s="264"/>
      <c r="HSM76" s="264"/>
      <c r="HSN76" s="264"/>
      <c r="HSO76" s="264"/>
      <c r="HSP76" s="264"/>
      <c r="HSQ76" s="264"/>
      <c r="HSR76" s="264"/>
      <c r="HSS76" s="264"/>
      <c r="HST76" s="264"/>
      <c r="HSU76" s="264"/>
      <c r="HSV76" s="264"/>
      <c r="HSW76" s="264"/>
      <c r="HSX76" s="264"/>
      <c r="HSY76" s="264"/>
      <c r="HSZ76" s="264"/>
      <c r="HTA76" s="264"/>
      <c r="HTB76" s="264"/>
      <c r="HTC76" s="264"/>
      <c r="HTD76" s="264"/>
      <c r="HTE76" s="264"/>
      <c r="HTF76" s="264"/>
      <c r="HTG76" s="264"/>
      <c r="HTH76" s="264"/>
      <c r="HTI76" s="264"/>
      <c r="HTJ76" s="264"/>
      <c r="HTK76" s="264"/>
      <c r="HTL76" s="264"/>
      <c r="HTM76" s="264"/>
      <c r="HTN76" s="264"/>
      <c r="HTO76" s="264"/>
      <c r="HTP76" s="264"/>
      <c r="HTQ76" s="264"/>
      <c r="HTR76" s="264"/>
      <c r="HTS76" s="264"/>
      <c r="HTT76" s="264"/>
      <c r="HTU76" s="264"/>
      <c r="HTV76" s="264"/>
      <c r="HTW76" s="264"/>
      <c r="HTX76" s="264"/>
      <c r="HTY76" s="264"/>
      <c r="HTZ76" s="264"/>
      <c r="HUA76" s="264"/>
      <c r="HUB76" s="264"/>
      <c r="HUC76" s="264"/>
      <c r="HUD76" s="264"/>
      <c r="HUE76" s="264"/>
      <c r="HUF76" s="264"/>
      <c r="HUG76" s="264"/>
      <c r="HUH76" s="264"/>
      <c r="HUI76" s="264"/>
      <c r="HUJ76" s="264"/>
      <c r="HUK76" s="264"/>
      <c r="HUL76" s="264"/>
      <c r="HUM76" s="264"/>
      <c r="HUN76" s="264"/>
      <c r="HUO76" s="264"/>
      <c r="HUP76" s="264"/>
      <c r="HUQ76" s="264"/>
      <c r="HUR76" s="264"/>
      <c r="HUS76" s="264"/>
      <c r="HUT76" s="264"/>
      <c r="HUU76" s="264"/>
      <c r="HUV76" s="264"/>
      <c r="HUW76" s="264"/>
      <c r="HUX76" s="264"/>
      <c r="HUY76" s="264"/>
      <c r="HUZ76" s="264"/>
      <c r="HVA76" s="264"/>
      <c r="HVB76" s="264"/>
      <c r="HVC76" s="264"/>
      <c r="HVD76" s="264"/>
      <c r="HVE76" s="264"/>
      <c r="HVF76" s="264"/>
      <c r="HVG76" s="264"/>
      <c r="HVH76" s="264"/>
      <c r="HVI76" s="264"/>
      <c r="HVJ76" s="264"/>
      <c r="HVK76" s="264"/>
      <c r="HVL76" s="264"/>
      <c r="HVM76" s="264"/>
      <c r="HVN76" s="264"/>
      <c r="HVO76" s="264"/>
      <c r="HVP76" s="264"/>
      <c r="HVQ76" s="264"/>
      <c r="HVR76" s="264"/>
      <c r="HVS76" s="264"/>
      <c r="HVT76" s="264"/>
      <c r="HVU76" s="264"/>
      <c r="HVV76" s="264"/>
      <c r="HVW76" s="264"/>
      <c r="HVX76" s="264"/>
      <c r="HVY76" s="264"/>
      <c r="HVZ76" s="264"/>
      <c r="HWA76" s="264"/>
      <c r="HWB76" s="264"/>
      <c r="HWC76" s="264"/>
      <c r="HWD76" s="264"/>
      <c r="HWE76" s="264"/>
      <c r="HWF76" s="264"/>
      <c r="HWG76" s="264"/>
      <c r="HWH76" s="264"/>
      <c r="HWI76" s="264"/>
      <c r="HWJ76" s="264"/>
      <c r="HWK76" s="264"/>
      <c r="HWL76" s="264"/>
      <c r="HWM76" s="264"/>
      <c r="HWN76" s="264"/>
      <c r="HWO76" s="264"/>
      <c r="HWP76" s="264"/>
      <c r="HWQ76" s="264"/>
      <c r="HWR76" s="264"/>
      <c r="HWS76" s="264"/>
      <c r="HWT76" s="264"/>
      <c r="HWU76" s="264"/>
      <c r="HWV76" s="264"/>
      <c r="HWW76" s="264"/>
      <c r="HWX76" s="264"/>
      <c r="HWY76" s="264"/>
      <c r="HWZ76" s="264"/>
      <c r="HXA76" s="264"/>
      <c r="HXB76" s="264"/>
      <c r="HXC76" s="264"/>
      <c r="HXD76" s="264"/>
      <c r="HXE76" s="264"/>
      <c r="HXF76" s="264"/>
      <c r="HXG76" s="264"/>
      <c r="HXH76" s="264"/>
      <c r="HXI76" s="264"/>
      <c r="HXJ76" s="264"/>
      <c r="HXK76" s="264"/>
      <c r="HXL76" s="264"/>
      <c r="HXM76" s="264"/>
      <c r="HXN76" s="264"/>
      <c r="HXO76" s="264"/>
      <c r="HXP76" s="264"/>
      <c r="HXQ76" s="264"/>
      <c r="HXR76" s="264"/>
      <c r="HXS76" s="264"/>
      <c r="HXT76" s="264"/>
      <c r="HXU76" s="264"/>
      <c r="HXV76" s="264"/>
      <c r="HXW76" s="264"/>
      <c r="HXX76" s="264"/>
      <c r="HXY76" s="264"/>
      <c r="HXZ76" s="264"/>
      <c r="HYA76" s="264"/>
      <c r="HYB76" s="264"/>
      <c r="HYC76" s="264"/>
      <c r="HYD76" s="264"/>
      <c r="HYE76" s="264"/>
      <c r="HYF76" s="264"/>
      <c r="HYG76" s="264"/>
      <c r="HYH76" s="264"/>
      <c r="HYI76" s="264"/>
      <c r="HYJ76" s="264"/>
      <c r="HYK76" s="264"/>
      <c r="HYL76" s="264"/>
      <c r="HYM76" s="264"/>
      <c r="HYN76" s="264"/>
      <c r="HYO76" s="264"/>
      <c r="HYP76" s="264"/>
      <c r="HYQ76" s="264"/>
      <c r="HYR76" s="264"/>
      <c r="HYS76" s="264"/>
      <c r="HYT76" s="264"/>
      <c r="HYU76" s="264"/>
      <c r="HYV76" s="264"/>
      <c r="HYW76" s="264"/>
      <c r="HYX76" s="264"/>
      <c r="HYY76" s="264"/>
      <c r="HYZ76" s="264"/>
      <c r="HZA76" s="264"/>
      <c r="HZB76" s="264"/>
      <c r="HZC76" s="264"/>
      <c r="HZD76" s="264"/>
      <c r="HZE76" s="264"/>
      <c r="HZF76" s="264"/>
      <c r="HZG76" s="264"/>
      <c r="HZH76" s="264"/>
      <c r="HZI76" s="264"/>
      <c r="HZJ76" s="264"/>
      <c r="HZK76" s="264"/>
      <c r="HZL76" s="264"/>
      <c r="HZM76" s="264"/>
      <c r="HZN76" s="264"/>
      <c r="HZO76" s="264"/>
      <c r="HZP76" s="264"/>
      <c r="HZQ76" s="264"/>
      <c r="HZR76" s="264"/>
      <c r="HZS76" s="264"/>
      <c r="HZT76" s="264"/>
      <c r="HZU76" s="264"/>
      <c r="HZV76" s="264"/>
      <c r="HZW76" s="264"/>
      <c r="HZX76" s="264"/>
      <c r="HZY76" s="264"/>
      <c r="HZZ76" s="264"/>
      <c r="IAA76" s="264"/>
      <c r="IAB76" s="264"/>
      <c r="IAC76" s="264"/>
      <c r="IAD76" s="264"/>
      <c r="IAE76" s="264"/>
      <c r="IAF76" s="264"/>
      <c r="IAG76" s="264"/>
      <c r="IAH76" s="264"/>
      <c r="IAI76" s="264"/>
      <c r="IAJ76" s="264"/>
      <c r="IAK76" s="264"/>
      <c r="IAL76" s="264"/>
      <c r="IAM76" s="264"/>
      <c r="IAN76" s="264"/>
      <c r="IAO76" s="264"/>
      <c r="IAP76" s="264"/>
      <c r="IAQ76" s="264"/>
      <c r="IAR76" s="264"/>
      <c r="IAS76" s="264"/>
      <c r="IAT76" s="264"/>
      <c r="IAU76" s="264"/>
      <c r="IAV76" s="264"/>
      <c r="IAW76" s="264"/>
      <c r="IAX76" s="264"/>
      <c r="IAY76" s="264"/>
      <c r="IAZ76" s="264"/>
      <c r="IBA76" s="264"/>
      <c r="IBB76" s="264"/>
      <c r="IBC76" s="264"/>
      <c r="IBD76" s="264"/>
      <c r="IBE76" s="264"/>
      <c r="IBF76" s="264"/>
      <c r="IBG76" s="264"/>
      <c r="IBH76" s="264"/>
      <c r="IBI76" s="264"/>
      <c r="IBJ76" s="264"/>
      <c r="IBK76" s="264"/>
      <c r="IBL76" s="264"/>
      <c r="IBM76" s="264"/>
      <c r="IBN76" s="264"/>
      <c r="IBO76" s="264"/>
      <c r="IBP76" s="264"/>
      <c r="IBQ76" s="264"/>
      <c r="IBR76" s="264"/>
      <c r="IBS76" s="264"/>
      <c r="IBT76" s="264"/>
      <c r="IBU76" s="264"/>
      <c r="IBV76" s="264"/>
      <c r="IBW76" s="264"/>
      <c r="IBX76" s="264"/>
      <c r="IBY76" s="264"/>
      <c r="IBZ76" s="264"/>
      <c r="ICA76" s="264"/>
      <c r="ICB76" s="264"/>
      <c r="ICC76" s="264"/>
      <c r="ICD76" s="264"/>
      <c r="ICE76" s="264"/>
      <c r="ICF76" s="264"/>
      <c r="ICG76" s="264"/>
      <c r="ICH76" s="264"/>
      <c r="ICI76" s="264"/>
      <c r="ICJ76" s="264"/>
      <c r="ICK76" s="264"/>
      <c r="ICL76" s="264"/>
      <c r="ICM76" s="264"/>
      <c r="ICN76" s="264"/>
      <c r="ICO76" s="264"/>
      <c r="ICP76" s="264"/>
      <c r="ICQ76" s="264"/>
      <c r="ICR76" s="264"/>
      <c r="ICS76" s="264"/>
      <c r="ICT76" s="264"/>
      <c r="ICU76" s="264"/>
      <c r="ICV76" s="264"/>
      <c r="ICW76" s="264"/>
      <c r="ICX76" s="264"/>
      <c r="ICY76" s="264"/>
      <c r="ICZ76" s="264"/>
      <c r="IDA76" s="264"/>
      <c r="IDB76" s="264"/>
      <c r="IDC76" s="264"/>
      <c r="IDD76" s="264"/>
      <c r="IDE76" s="264"/>
      <c r="IDF76" s="264"/>
      <c r="IDG76" s="264"/>
      <c r="IDH76" s="264"/>
      <c r="IDI76" s="264"/>
      <c r="IDJ76" s="264"/>
      <c r="IDK76" s="264"/>
      <c r="IDL76" s="264"/>
      <c r="IDM76" s="264"/>
      <c r="IDN76" s="264"/>
      <c r="IDO76" s="264"/>
      <c r="IDP76" s="264"/>
      <c r="IDQ76" s="264"/>
      <c r="IDR76" s="264"/>
      <c r="IDS76" s="264"/>
      <c r="IDT76" s="264"/>
      <c r="IDU76" s="264"/>
      <c r="IDV76" s="264"/>
      <c r="IDW76" s="264"/>
      <c r="IDX76" s="264"/>
      <c r="IDY76" s="264"/>
      <c r="IDZ76" s="264"/>
      <c r="IEA76" s="264"/>
      <c r="IEB76" s="264"/>
      <c r="IEC76" s="264"/>
      <c r="IED76" s="264"/>
      <c r="IEE76" s="264"/>
      <c r="IEF76" s="264"/>
      <c r="IEG76" s="264"/>
      <c r="IEH76" s="264"/>
      <c r="IEI76" s="264"/>
      <c r="IEJ76" s="264"/>
      <c r="IEK76" s="264"/>
      <c r="IEL76" s="264"/>
      <c r="IEM76" s="264"/>
      <c r="IEN76" s="264"/>
      <c r="IEO76" s="264"/>
      <c r="IEP76" s="264"/>
      <c r="IEQ76" s="264"/>
      <c r="IER76" s="264"/>
      <c r="IES76" s="264"/>
      <c r="IET76" s="264"/>
      <c r="IEU76" s="264"/>
      <c r="IEV76" s="264"/>
      <c r="IEW76" s="264"/>
      <c r="IEX76" s="264"/>
      <c r="IEY76" s="264"/>
      <c r="IEZ76" s="264"/>
      <c r="IFA76" s="264"/>
      <c r="IFB76" s="264"/>
      <c r="IFC76" s="264"/>
      <c r="IFD76" s="264"/>
      <c r="IFE76" s="264"/>
      <c r="IFF76" s="264"/>
      <c r="IFG76" s="264"/>
      <c r="IFH76" s="264"/>
      <c r="IFI76" s="264"/>
      <c r="IFJ76" s="264"/>
      <c r="IFK76" s="264"/>
      <c r="IFL76" s="264"/>
      <c r="IFM76" s="264"/>
      <c r="IFN76" s="264"/>
      <c r="IFO76" s="264"/>
      <c r="IFP76" s="264"/>
      <c r="IFQ76" s="264"/>
      <c r="IFR76" s="264"/>
      <c r="IFS76" s="264"/>
      <c r="IFT76" s="264"/>
      <c r="IFU76" s="264"/>
      <c r="IFV76" s="264"/>
      <c r="IFW76" s="264"/>
      <c r="IFX76" s="264"/>
      <c r="IFY76" s="264"/>
      <c r="IFZ76" s="264"/>
      <c r="IGA76" s="264"/>
      <c r="IGB76" s="264"/>
      <c r="IGC76" s="264"/>
      <c r="IGD76" s="264"/>
      <c r="IGE76" s="264"/>
      <c r="IGF76" s="264"/>
      <c r="IGG76" s="264"/>
      <c r="IGH76" s="264"/>
      <c r="IGI76" s="264"/>
      <c r="IGJ76" s="264"/>
      <c r="IGK76" s="264"/>
      <c r="IGL76" s="264"/>
      <c r="IGM76" s="264"/>
      <c r="IGN76" s="264"/>
      <c r="IGO76" s="264"/>
      <c r="IGP76" s="264"/>
      <c r="IGQ76" s="264"/>
      <c r="IGR76" s="264"/>
      <c r="IGS76" s="264"/>
      <c r="IGT76" s="264"/>
      <c r="IGU76" s="264"/>
      <c r="IGV76" s="264"/>
      <c r="IGW76" s="264"/>
      <c r="IGX76" s="264"/>
      <c r="IGY76" s="264"/>
      <c r="IGZ76" s="264"/>
      <c r="IHA76" s="264"/>
      <c r="IHB76" s="264"/>
      <c r="IHC76" s="264"/>
      <c r="IHD76" s="264"/>
      <c r="IHE76" s="264"/>
      <c r="IHF76" s="264"/>
      <c r="IHG76" s="264"/>
      <c r="IHH76" s="264"/>
      <c r="IHI76" s="264"/>
      <c r="IHJ76" s="264"/>
      <c r="IHK76" s="264"/>
      <c r="IHL76" s="264"/>
      <c r="IHM76" s="264"/>
      <c r="IHN76" s="264"/>
      <c r="IHO76" s="264"/>
      <c r="IHP76" s="264"/>
      <c r="IHQ76" s="264"/>
      <c r="IHR76" s="264"/>
      <c r="IHS76" s="264"/>
      <c r="IHT76" s="264"/>
      <c r="IHU76" s="264"/>
      <c r="IHV76" s="264"/>
      <c r="IHW76" s="264"/>
      <c r="IHX76" s="264"/>
      <c r="IHY76" s="264"/>
      <c r="IHZ76" s="264"/>
      <c r="IIA76" s="264"/>
      <c r="IIB76" s="264"/>
      <c r="IIC76" s="264"/>
      <c r="IID76" s="264"/>
      <c r="IIE76" s="264"/>
      <c r="IIF76" s="264"/>
      <c r="IIG76" s="264"/>
      <c r="IIH76" s="264"/>
      <c r="III76" s="264"/>
      <c r="IIJ76" s="264"/>
      <c r="IIK76" s="264"/>
      <c r="IIL76" s="264"/>
      <c r="IIM76" s="264"/>
      <c r="IIN76" s="264"/>
      <c r="IIO76" s="264"/>
      <c r="IIP76" s="264"/>
      <c r="IIQ76" s="264"/>
      <c r="IIR76" s="264"/>
      <c r="IIS76" s="264"/>
      <c r="IIT76" s="264"/>
      <c r="IIU76" s="264"/>
      <c r="IIV76" s="264"/>
      <c r="IIW76" s="264"/>
      <c r="IIX76" s="264"/>
      <c r="IIY76" s="264"/>
      <c r="IIZ76" s="264"/>
      <c r="IJA76" s="264"/>
      <c r="IJB76" s="264"/>
      <c r="IJC76" s="264"/>
      <c r="IJD76" s="264"/>
      <c r="IJE76" s="264"/>
      <c r="IJF76" s="264"/>
      <c r="IJG76" s="264"/>
      <c r="IJH76" s="264"/>
      <c r="IJI76" s="264"/>
      <c r="IJJ76" s="264"/>
      <c r="IJK76" s="264"/>
      <c r="IJL76" s="264"/>
      <c r="IJM76" s="264"/>
      <c r="IJN76" s="264"/>
      <c r="IJO76" s="264"/>
      <c r="IJP76" s="264"/>
      <c r="IJQ76" s="264"/>
      <c r="IJR76" s="264"/>
      <c r="IJS76" s="264"/>
      <c r="IJT76" s="264"/>
      <c r="IJU76" s="264"/>
      <c r="IJV76" s="264"/>
      <c r="IJW76" s="264"/>
      <c r="IJX76" s="264"/>
      <c r="IJY76" s="264"/>
      <c r="IJZ76" s="264"/>
      <c r="IKA76" s="264"/>
      <c r="IKB76" s="264"/>
      <c r="IKC76" s="264"/>
      <c r="IKD76" s="264"/>
      <c r="IKE76" s="264"/>
      <c r="IKF76" s="264"/>
      <c r="IKG76" s="264"/>
      <c r="IKH76" s="264"/>
      <c r="IKI76" s="264"/>
      <c r="IKJ76" s="264"/>
      <c r="IKK76" s="264"/>
      <c r="IKL76" s="264"/>
      <c r="IKM76" s="264"/>
      <c r="IKN76" s="264"/>
      <c r="IKO76" s="264"/>
      <c r="IKP76" s="264"/>
      <c r="IKQ76" s="264"/>
      <c r="IKR76" s="264"/>
      <c r="IKS76" s="264"/>
      <c r="IKT76" s="264"/>
      <c r="IKU76" s="264"/>
      <c r="IKV76" s="264"/>
      <c r="IKW76" s="264"/>
      <c r="IKX76" s="264"/>
      <c r="IKY76" s="264"/>
      <c r="IKZ76" s="264"/>
      <c r="ILA76" s="264"/>
      <c r="ILB76" s="264"/>
      <c r="ILC76" s="264"/>
      <c r="ILD76" s="264"/>
      <c r="ILE76" s="264"/>
      <c r="ILF76" s="264"/>
      <c r="ILG76" s="264"/>
      <c r="ILH76" s="264"/>
      <c r="ILI76" s="264"/>
      <c r="ILJ76" s="264"/>
      <c r="ILK76" s="264"/>
      <c r="ILL76" s="264"/>
      <c r="ILM76" s="264"/>
      <c r="ILN76" s="264"/>
      <c r="ILO76" s="264"/>
      <c r="ILP76" s="264"/>
      <c r="ILQ76" s="264"/>
      <c r="ILR76" s="264"/>
      <c r="ILS76" s="264"/>
      <c r="ILT76" s="264"/>
      <c r="ILU76" s="264"/>
      <c r="ILV76" s="264"/>
      <c r="ILW76" s="264"/>
      <c r="ILX76" s="264"/>
      <c r="ILY76" s="264"/>
      <c r="ILZ76" s="264"/>
      <c r="IMA76" s="264"/>
      <c r="IMB76" s="264"/>
      <c r="IMC76" s="264"/>
      <c r="IMD76" s="264"/>
      <c r="IME76" s="264"/>
      <c r="IMF76" s="264"/>
      <c r="IMG76" s="264"/>
      <c r="IMH76" s="264"/>
      <c r="IMI76" s="264"/>
      <c r="IMJ76" s="264"/>
      <c r="IMK76" s="264"/>
      <c r="IML76" s="264"/>
      <c r="IMM76" s="264"/>
      <c r="IMN76" s="264"/>
      <c r="IMO76" s="264"/>
      <c r="IMP76" s="264"/>
      <c r="IMQ76" s="264"/>
      <c r="IMR76" s="264"/>
      <c r="IMS76" s="264"/>
      <c r="IMT76" s="264"/>
      <c r="IMU76" s="264"/>
      <c r="IMV76" s="264"/>
      <c r="IMW76" s="264"/>
      <c r="IMX76" s="264"/>
      <c r="IMY76" s="264"/>
      <c r="IMZ76" s="264"/>
      <c r="INA76" s="264"/>
      <c r="INB76" s="264"/>
      <c r="INC76" s="264"/>
      <c r="IND76" s="264"/>
      <c r="INE76" s="264"/>
      <c r="INF76" s="264"/>
      <c r="ING76" s="264"/>
      <c r="INH76" s="264"/>
      <c r="INI76" s="264"/>
      <c r="INJ76" s="264"/>
      <c r="INK76" s="264"/>
      <c r="INL76" s="264"/>
      <c r="INM76" s="264"/>
      <c r="INN76" s="264"/>
      <c r="INO76" s="264"/>
      <c r="INP76" s="264"/>
      <c r="INQ76" s="264"/>
      <c r="INR76" s="264"/>
      <c r="INS76" s="264"/>
      <c r="INT76" s="264"/>
      <c r="INU76" s="264"/>
      <c r="INV76" s="264"/>
      <c r="INW76" s="264"/>
      <c r="INX76" s="264"/>
      <c r="INY76" s="264"/>
      <c r="INZ76" s="264"/>
      <c r="IOA76" s="264"/>
      <c r="IOB76" s="264"/>
      <c r="IOC76" s="264"/>
      <c r="IOD76" s="264"/>
      <c r="IOE76" s="264"/>
      <c r="IOF76" s="264"/>
      <c r="IOG76" s="264"/>
      <c r="IOH76" s="264"/>
      <c r="IOI76" s="264"/>
      <c r="IOJ76" s="264"/>
      <c r="IOK76" s="264"/>
      <c r="IOL76" s="264"/>
      <c r="IOM76" s="264"/>
      <c r="ION76" s="264"/>
      <c r="IOO76" s="264"/>
      <c r="IOP76" s="264"/>
      <c r="IOQ76" s="264"/>
      <c r="IOR76" s="264"/>
      <c r="IOS76" s="264"/>
      <c r="IOT76" s="264"/>
      <c r="IOU76" s="264"/>
      <c r="IOV76" s="264"/>
      <c r="IOW76" s="264"/>
      <c r="IOX76" s="264"/>
      <c r="IOY76" s="264"/>
      <c r="IOZ76" s="264"/>
      <c r="IPA76" s="264"/>
      <c r="IPB76" s="264"/>
      <c r="IPC76" s="264"/>
      <c r="IPD76" s="264"/>
      <c r="IPE76" s="264"/>
      <c r="IPF76" s="264"/>
      <c r="IPG76" s="264"/>
      <c r="IPH76" s="264"/>
      <c r="IPI76" s="264"/>
      <c r="IPJ76" s="264"/>
      <c r="IPK76" s="264"/>
      <c r="IPL76" s="264"/>
      <c r="IPM76" s="264"/>
      <c r="IPN76" s="264"/>
      <c r="IPO76" s="264"/>
      <c r="IPP76" s="264"/>
      <c r="IPQ76" s="264"/>
      <c r="IPR76" s="264"/>
      <c r="IPS76" s="264"/>
      <c r="IPT76" s="264"/>
      <c r="IPU76" s="264"/>
      <c r="IPV76" s="264"/>
      <c r="IPW76" s="264"/>
      <c r="IPX76" s="264"/>
      <c r="IPY76" s="264"/>
      <c r="IPZ76" s="264"/>
      <c r="IQA76" s="264"/>
      <c r="IQB76" s="264"/>
      <c r="IQC76" s="264"/>
      <c r="IQD76" s="264"/>
      <c r="IQE76" s="264"/>
      <c r="IQF76" s="264"/>
      <c r="IQG76" s="264"/>
      <c r="IQH76" s="264"/>
      <c r="IQI76" s="264"/>
      <c r="IQJ76" s="264"/>
      <c r="IQK76" s="264"/>
      <c r="IQL76" s="264"/>
      <c r="IQM76" s="264"/>
      <c r="IQN76" s="264"/>
      <c r="IQO76" s="264"/>
      <c r="IQP76" s="264"/>
      <c r="IQQ76" s="264"/>
      <c r="IQR76" s="264"/>
      <c r="IQS76" s="264"/>
      <c r="IQT76" s="264"/>
      <c r="IQU76" s="264"/>
      <c r="IQV76" s="264"/>
      <c r="IQW76" s="264"/>
      <c r="IQX76" s="264"/>
      <c r="IQY76" s="264"/>
      <c r="IQZ76" s="264"/>
      <c r="IRA76" s="264"/>
      <c r="IRB76" s="264"/>
      <c r="IRC76" s="264"/>
      <c r="IRD76" s="264"/>
      <c r="IRE76" s="264"/>
      <c r="IRF76" s="264"/>
      <c r="IRG76" s="264"/>
      <c r="IRH76" s="264"/>
      <c r="IRI76" s="264"/>
      <c r="IRJ76" s="264"/>
      <c r="IRK76" s="264"/>
      <c r="IRL76" s="264"/>
      <c r="IRM76" s="264"/>
      <c r="IRN76" s="264"/>
      <c r="IRO76" s="264"/>
      <c r="IRP76" s="264"/>
      <c r="IRQ76" s="264"/>
      <c r="IRR76" s="264"/>
      <c r="IRS76" s="264"/>
      <c r="IRT76" s="264"/>
      <c r="IRU76" s="264"/>
      <c r="IRV76" s="264"/>
      <c r="IRW76" s="264"/>
      <c r="IRX76" s="264"/>
      <c r="IRY76" s="264"/>
      <c r="IRZ76" s="264"/>
      <c r="ISA76" s="264"/>
      <c r="ISB76" s="264"/>
      <c r="ISC76" s="264"/>
      <c r="ISD76" s="264"/>
      <c r="ISE76" s="264"/>
      <c r="ISF76" s="264"/>
      <c r="ISG76" s="264"/>
      <c r="ISH76" s="264"/>
      <c r="ISI76" s="264"/>
      <c r="ISJ76" s="264"/>
      <c r="ISK76" s="264"/>
      <c r="ISL76" s="264"/>
      <c r="ISM76" s="264"/>
      <c r="ISN76" s="264"/>
      <c r="ISO76" s="264"/>
      <c r="ISP76" s="264"/>
      <c r="ISQ76" s="264"/>
      <c r="ISR76" s="264"/>
      <c r="ISS76" s="264"/>
      <c r="IST76" s="264"/>
      <c r="ISU76" s="264"/>
      <c r="ISV76" s="264"/>
      <c r="ISW76" s="264"/>
      <c r="ISX76" s="264"/>
      <c r="ISY76" s="264"/>
      <c r="ISZ76" s="264"/>
      <c r="ITA76" s="264"/>
      <c r="ITB76" s="264"/>
      <c r="ITC76" s="264"/>
      <c r="ITD76" s="264"/>
      <c r="ITE76" s="264"/>
      <c r="ITF76" s="264"/>
      <c r="ITG76" s="264"/>
      <c r="ITH76" s="264"/>
      <c r="ITI76" s="264"/>
      <c r="ITJ76" s="264"/>
      <c r="ITK76" s="264"/>
      <c r="ITL76" s="264"/>
      <c r="ITM76" s="264"/>
      <c r="ITN76" s="264"/>
      <c r="ITO76" s="264"/>
      <c r="ITP76" s="264"/>
      <c r="ITQ76" s="264"/>
      <c r="ITR76" s="264"/>
      <c r="ITS76" s="264"/>
      <c r="ITT76" s="264"/>
      <c r="ITU76" s="264"/>
      <c r="ITV76" s="264"/>
      <c r="ITW76" s="264"/>
      <c r="ITX76" s="264"/>
      <c r="ITY76" s="264"/>
      <c r="ITZ76" s="264"/>
      <c r="IUA76" s="264"/>
      <c r="IUB76" s="264"/>
      <c r="IUC76" s="264"/>
      <c r="IUD76" s="264"/>
      <c r="IUE76" s="264"/>
      <c r="IUF76" s="264"/>
      <c r="IUG76" s="264"/>
      <c r="IUH76" s="264"/>
      <c r="IUI76" s="264"/>
      <c r="IUJ76" s="264"/>
      <c r="IUK76" s="264"/>
      <c r="IUL76" s="264"/>
      <c r="IUM76" s="264"/>
      <c r="IUN76" s="264"/>
      <c r="IUO76" s="264"/>
      <c r="IUP76" s="264"/>
      <c r="IUQ76" s="264"/>
      <c r="IUR76" s="264"/>
      <c r="IUS76" s="264"/>
      <c r="IUT76" s="264"/>
      <c r="IUU76" s="264"/>
      <c r="IUV76" s="264"/>
      <c r="IUW76" s="264"/>
      <c r="IUX76" s="264"/>
      <c r="IUY76" s="264"/>
      <c r="IUZ76" s="264"/>
      <c r="IVA76" s="264"/>
      <c r="IVB76" s="264"/>
      <c r="IVC76" s="264"/>
      <c r="IVD76" s="264"/>
      <c r="IVE76" s="264"/>
      <c r="IVF76" s="264"/>
      <c r="IVG76" s="264"/>
      <c r="IVH76" s="264"/>
      <c r="IVI76" s="264"/>
      <c r="IVJ76" s="264"/>
      <c r="IVK76" s="264"/>
      <c r="IVL76" s="264"/>
      <c r="IVM76" s="264"/>
      <c r="IVN76" s="264"/>
      <c r="IVO76" s="264"/>
      <c r="IVP76" s="264"/>
      <c r="IVQ76" s="264"/>
      <c r="IVR76" s="264"/>
      <c r="IVS76" s="264"/>
      <c r="IVT76" s="264"/>
      <c r="IVU76" s="264"/>
      <c r="IVV76" s="264"/>
      <c r="IVW76" s="264"/>
      <c r="IVX76" s="264"/>
      <c r="IVY76" s="264"/>
      <c r="IVZ76" s="264"/>
      <c r="IWA76" s="264"/>
      <c r="IWB76" s="264"/>
      <c r="IWC76" s="264"/>
      <c r="IWD76" s="264"/>
      <c r="IWE76" s="264"/>
      <c r="IWF76" s="264"/>
      <c r="IWG76" s="264"/>
      <c r="IWH76" s="264"/>
      <c r="IWI76" s="264"/>
      <c r="IWJ76" s="264"/>
      <c r="IWK76" s="264"/>
      <c r="IWL76" s="264"/>
      <c r="IWM76" s="264"/>
      <c r="IWN76" s="264"/>
      <c r="IWO76" s="264"/>
      <c r="IWP76" s="264"/>
      <c r="IWQ76" s="264"/>
      <c r="IWR76" s="264"/>
      <c r="IWS76" s="264"/>
      <c r="IWT76" s="264"/>
      <c r="IWU76" s="264"/>
      <c r="IWV76" s="264"/>
      <c r="IWW76" s="264"/>
      <c r="IWX76" s="264"/>
      <c r="IWY76" s="264"/>
      <c r="IWZ76" s="264"/>
      <c r="IXA76" s="264"/>
      <c r="IXB76" s="264"/>
      <c r="IXC76" s="264"/>
      <c r="IXD76" s="264"/>
      <c r="IXE76" s="264"/>
      <c r="IXF76" s="264"/>
      <c r="IXG76" s="264"/>
      <c r="IXH76" s="264"/>
      <c r="IXI76" s="264"/>
      <c r="IXJ76" s="264"/>
      <c r="IXK76" s="264"/>
      <c r="IXL76" s="264"/>
      <c r="IXM76" s="264"/>
      <c r="IXN76" s="264"/>
      <c r="IXO76" s="264"/>
      <c r="IXP76" s="264"/>
      <c r="IXQ76" s="264"/>
      <c r="IXR76" s="264"/>
      <c r="IXS76" s="264"/>
      <c r="IXT76" s="264"/>
      <c r="IXU76" s="264"/>
      <c r="IXV76" s="264"/>
      <c r="IXW76" s="264"/>
      <c r="IXX76" s="264"/>
      <c r="IXY76" s="264"/>
      <c r="IXZ76" s="264"/>
      <c r="IYA76" s="264"/>
      <c r="IYB76" s="264"/>
      <c r="IYC76" s="264"/>
      <c r="IYD76" s="264"/>
      <c r="IYE76" s="264"/>
      <c r="IYF76" s="264"/>
      <c r="IYG76" s="264"/>
      <c r="IYH76" s="264"/>
      <c r="IYI76" s="264"/>
      <c r="IYJ76" s="264"/>
      <c r="IYK76" s="264"/>
      <c r="IYL76" s="264"/>
      <c r="IYM76" s="264"/>
      <c r="IYN76" s="264"/>
      <c r="IYO76" s="264"/>
      <c r="IYP76" s="264"/>
      <c r="IYQ76" s="264"/>
      <c r="IYR76" s="264"/>
      <c r="IYS76" s="264"/>
      <c r="IYT76" s="264"/>
      <c r="IYU76" s="264"/>
      <c r="IYV76" s="264"/>
      <c r="IYW76" s="264"/>
      <c r="IYX76" s="264"/>
      <c r="IYY76" s="264"/>
      <c r="IYZ76" s="264"/>
      <c r="IZA76" s="264"/>
      <c r="IZB76" s="264"/>
      <c r="IZC76" s="264"/>
      <c r="IZD76" s="264"/>
      <c r="IZE76" s="264"/>
      <c r="IZF76" s="264"/>
      <c r="IZG76" s="264"/>
      <c r="IZH76" s="264"/>
      <c r="IZI76" s="264"/>
      <c r="IZJ76" s="264"/>
      <c r="IZK76" s="264"/>
      <c r="IZL76" s="264"/>
      <c r="IZM76" s="264"/>
      <c r="IZN76" s="264"/>
      <c r="IZO76" s="264"/>
      <c r="IZP76" s="264"/>
      <c r="IZQ76" s="264"/>
      <c r="IZR76" s="264"/>
      <c r="IZS76" s="264"/>
      <c r="IZT76" s="264"/>
      <c r="IZU76" s="264"/>
      <c r="IZV76" s="264"/>
      <c r="IZW76" s="264"/>
      <c r="IZX76" s="264"/>
      <c r="IZY76" s="264"/>
      <c r="IZZ76" s="264"/>
      <c r="JAA76" s="264"/>
      <c r="JAB76" s="264"/>
      <c r="JAC76" s="264"/>
      <c r="JAD76" s="264"/>
      <c r="JAE76" s="264"/>
      <c r="JAF76" s="264"/>
      <c r="JAG76" s="264"/>
      <c r="JAH76" s="264"/>
      <c r="JAI76" s="264"/>
      <c r="JAJ76" s="264"/>
      <c r="JAK76" s="264"/>
      <c r="JAL76" s="264"/>
      <c r="JAM76" s="264"/>
      <c r="JAN76" s="264"/>
      <c r="JAO76" s="264"/>
      <c r="JAP76" s="264"/>
      <c r="JAQ76" s="264"/>
      <c r="JAR76" s="264"/>
      <c r="JAS76" s="264"/>
      <c r="JAT76" s="264"/>
      <c r="JAU76" s="264"/>
      <c r="JAV76" s="264"/>
      <c r="JAW76" s="264"/>
      <c r="JAX76" s="264"/>
      <c r="JAY76" s="264"/>
      <c r="JAZ76" s="264"/>
      <c r="JBA76" s="264"/>
      <c r="JBB76" s="264"/>
      <c r="JBC76" s="264"/>
      <c r="JBD76" s="264"/>
      <c r="JBE76" s="264"/>
      <c r="JBF76" s="264"/>
      <c r="JBG76" s="264"/>
      <c r="JBH76" s="264"/>
      <c r="JBI76" s="264"/>
      <c r="JBJ76" s="264"/>
      <c r="JBK76" s="264"/>
      <c r="JBL76" s="264"/>
      <c r="JBM76" s="264"/>
      <c r="JBN76" s="264"/>
      <c r="JBO76" s="264"/>
      <c r="JBP76" s="264"/>
      <c r="JBQ76" s="264"/>
      <c r="JBR76" s="264"/>
      <c r="JBS76" s="264"/>
      <c r="JBT76" s="264"/>
      <c r="JBU76" s="264"/>
      <c r="JBV76" s="264"/>
      <c r="JBW76" s="264"/>
      <c r="JBX76" s="264"/>
      <c r="JBY76" s="264"/>
      <c r="JBZ76" s="264"/>
      <c r="JCA76" s="264"/>
      <c r="JCB76" s="264"/>
      <c r="JCC76" s="264"/>
      <c r="JCD76" s="264"/>
      <c r="JCE76" s="264"/>
      <c r="JCF76" s="264"/>
      <c r="JCG76" s="264"/>
      <c r="JCH76" s="264"/>
      <c r="JCI76" s="264"/>
      <c r="JCJ76" s="264"/>
      <c r="JCK76" s="264"/>
      <c r="JCL76" s="264"/>
      <c r="JCM76" s="264"/>
      <c r="JCN76" s="264"/>
      <c r="JCO76" s="264"/>
      <c r="JCP76" s="264"/>
      <c r="JCQ76" s="264"/>
      <c r="JCR76" s="264"/>
      <c r="JCS76" s="264"/>
      <c r="JCT76" s="264"/>
      <c r="JCU76" s="264"/>
      <c r="JCV76" s="264"/>
      <c r="JCW76" s="264"/>
      <c r="JCX76" s="264"/>
      <c r="JCY76" s="264"/>
      <c r="JCZ76" s="264"/>
      <c r="JDA76" s="264"/>
      <c r="JDB76" s="264"/>
      <c r="JDC76" s="264"/>
      <c r="JDD76" s="264"/>
      <c r="JDE76" s="264"/>
      <c r="JDF76" s="264"/>
      <c r="JDG76" s="264"/>
      <c r="JDH76" s="264"/>
      <c r="JDI76" s="264"/>
      <c r="JDJ76" s="264"/>
      <c r="JDK76" s="264"/>
      <c r="JDL76" s="264"/>
      <c r="JDM76" s="264"/>
      <c r="JDN76" s="264"/>
      <c r="JDO76" s="264"/>
      <c r="JDP76" s="264"/>
      <c r="JDQ76" s="264"/>
      <c r="JDR76" s="264"/>
      <c r="JDS76" s="264"/>
      <c r="JDT76" s="264"/>
      <c r="JDU76" s="264"/>
      <c r="JDV76" s="264"/>
      <c r="JDW76" s="264"/>
      <c r="JDX76" s="264"/>
      <c r="JDY76" s="264"/>
      <c r="JDZ76" s="264"/>
      <c r="JEA76" s="264"/>
      <c r="JEB76" s="264"/>
      <c r="JEC76" s="264"/>
      <c r="JED76" s="264"/>
      <c r="JEE76" s="264"/>
      <c r="JEF76" s="264"/>
      <c r="JEG76" s="264"/>
      <c r="JEH76" s="264"/>
      <c r="JEI76" s="264"/>
      <c r="JEJ76" s="264"/>
      <c r="JEK76" s="264"/>
      <c r="JEL76" s="264"/>
      <c r="JEM76" s="264"/>
      <c r="JEN76" s="264"/>
      <c r="JEO76" s="264"/>
      <c r="JEP76" s="264"/>
      <c r="JEQ76" s="264"/>
      <c r="JER76" s="264"/>
      <c r="JES76" s="264"/>
      <c r="JET76" s="264"/>
      <c r="JEU76" s="264"/>
      <c r="JEV76" s="264"/>
      <c r="JEW76" s="264"/>
      <c r="JEX76" s="264"/>
      <c r="JEY76" s="264"/>
      <c r="JEZ76" s="264"/>
      <c r="JFA76" s="264"/>
      <c r="JFB76" s="264"/>
      <c r="JFC76" s="264"/>
      <c r="JFD76" s="264"/>
      <c r="JFE76" s="264"/>
      <c r="JFF76" s="264"/>
      <c r="JFG76" s="264"/>
      <c r="JFH76" s="264"/>
      <c r="JFI76" s="264"/>
      <c r="JFJ76" s="264"/>
      <c r="JFK76" s="264"/>
      <c r="JFL76" s="264"/>
      <c r="JFM76" s="264"/>
      <c r="JFN76" s="264"/>
      <c r="JFO76" s="264"/>
      <c r="JFP76" s="264"/>
      <c r="JFQ76" s="264"/>
      <c r="JFR76" s="264"/>
      <c r="JFS76" s="264"/>
      <c r="JFT76" s="264"/>
      <c r="JFU76" s="264"/>
      <c r="JFV76" s="264"/>
      <c r="JFW76" s="264"/>
      <c r="JFX76" s="264"/>
      <c r="JFY76" s="264"/>
      <c r="JFZ76" s="264"/>
      <c r="JGA76" s="264"/>
      <c r="JGB76" s="264"/>
      <c r="JGC76" s="264"/>
      <c r="JGD76" s="264"/>
      <c r="JGE76" s="264"/>
      <c r="JGF76" s="264"/>
      <c r="JGG76" s="264"/>
      <c r="JGH76" s="264"/>
      <c r="JGI76" s="264"/>
      <c r="JGJ76" s="264"/>
      <c r="JGK76" s="264"/>
      <c r="JGL76" s="264"/>
      <c r="JGM76" s="264"/>
      <c r="JGN76" s="264"/>
      <c r="JGO76" s="264"/>
      <c r="JGP76" s="264"/>
      <c r="JGQ76" s="264"/>
      <c r="JGR76" s="264"/>
      <c r="JGS76" s="264"/>
      <c r="JGT76" s="264"/>
      <c r="JGU76" s="264"/>
      <c r="JGV76" s="264"/>
      <c r="JGW76" s="264"/>
      <c r="JGX76" s="264"/>
      <c r="JGY76" s="264"/>
      <c r="JGZ76" s="264"/>
      <c r="JHA76" s="264"/>
      <c r="JHB76" s="264"/>
      <c r="JHC76" s="264"/>
      <c r="JHD76" s="264"/>
      <c r="JHE76" s="264"/>
      <c r="JHF76" s="264"/>
      <c r="JHG76" s="264"/>
      <c r="JHH76" s="264"/>
      <c r="JHI76" s="264"/>
      <c r="JHJ76" s="264"/>
      <c r="JHK76" s="264"/>
      <c r="JHL76" s="264"/>
      <c r="JHM76" s="264"/>
      <c r="JHN76" s="264"/>
      <c r="JHO76" s="264"/>
      <c r="JHP76" s="264"/>
      <c r="JHQ76" s="264"/>
      <c r="JHR76" s="264"/>
      <c r="JHS76" s="264"/>
      <c r="JHT76" s="264"/>
      <c r="JHU76" s="264"/>
      <c r="JHV76" s="264"/>
      <c r="JHW76" s="264"/>
      <c r="JHX76" s="264"/>
      <c r="JHY76" s="264"/>
      <c r="JHZ76" s="264"/>
      <c r="JIA76" s="264"/>
      <c r="JIB76" s="264"/>
      <c r="JIC76" s="264"/>
      <c r="JID76" s="264"/>
      <c r="JIE76" s="264"/>
      <c r="JIF76" s="264"/>
      <c r="JIG76" s="264"/>
      <c r="JIH76" s="264"/>
      <c r="JII76" s="264"/>
      <c r="JIJ76" s="264"/>
      <c r="JIK76" s="264"/>
      <c r="JIL76" s="264"/>
      <c r="JIM76" s="264"/>
      <c r="JIN76" s="264"/>
      <c r="JIO76" s="264"/>
      <c r="JIP76" s="264"/>
      <c r="JIQ76" s="264"/>
      <c r="JIR76" s="264"/>
      <c r="JIS76" s="264"/>
      <c r="JIT76" s="264"/>
      <c r="JIU76" s="264"/>
      <c r="JIV76" s="264"/>
      <c r="JIW76" s="264"/>
      <c r="JIX76" s="264"/>
      <c r="JIY76" s="264"/>
      <c r="JIZ76" s="264"/>
      <c r="JJA76" s="264"/>
      <c r="JJB76" s="264"/>
      <c r="JJC76" s="264"/>
      <c r="JJD76" s="264"/>
      <c r="JJE76" s="264"/>
      <c r="JJF76" s="264"/>
      <c r="JJG76" s="264"/>
      <c r="JJH76" s="264"/>
      <c r="JJI76" s="264"/>
      <c r="JJJ76" s="264"/>
      <c r="JJK76" s="264"/>
      <c r="JJL76" s="264"/>
      <c r="JJM76" s="264"/>
      <c r="JJN76" s="264"/>
      <c r="JJO76" s="264"/>
      <c r="JJP76" s="264"/>
      <c r="JJQ76" s="264"/>
      <c r="JJR76" s="264"/>
      <c r="JJS76" s="264"/>
      <c r="JJT76" s="264"/>
      <c r="JJU76" s="264"/>
      <c r="JJV76" s="264"/>
      <c r="JJW76" s="264"/>
      <c r="JJX76" s="264"/>
      <c r="JJY76" s="264"/>
      <c r="JJZ76" s="264"/>
      <c r="JKA76" s="264"/>
      <c r="JKB76" s="264"/>
      <c r="JKC76" s="264"/>
      <c r="JKD76" s="264"/>
      <c r="JKE76" s="264"/>
      <c r="JKF76" s="264"/>
      <c r="JKG76" s="264"/>
      <c r="JKH76" s="264"/>
      <c r="JKI76" s="264"/>
      <c r="JKJ76" s="264"/>
      <c r="JKK76" s="264"/>
      <c r="JKL76" s="264"/>
      <c r="JKM76" s="264"/>
      <c r="JKN76" s="264"/>
      <c r="JKO76" s="264"/>
      <c r="JKP76" s="264"/>
      <c r="JKQ76" s="264"/>
      <c r="JKR76" s="264"/>
      <c r="JKS76" s="264"/>
      <c r="JKT76" s="264"/>
      <c r="JKU76" s="264"/>
      <c r="JKV76" s="264"/>
      <c r="JKW76" s="264"/>
      <c r="JKX76" s="264"/>
      <c r="JKY76" s="264"/>
      <c r="JKZ76" s="264"/>
      <c r="JLA76" s="264"/>
      <c r="JLB76" s="264"/>
      <c r="JLC76" s="264"/>
      <c r="JLD76" s="264"/>
      <c r="JLE76" s="264"/>
      <c r="JLF76" s="264"/>
      <c r="JLG76" s="264"/>
      <c r="JLH76" s="264"/>
      <c r="JLI76" s="264"/>
      <c r="JLJ76" s="264"/>
      <c r="JLK76" s="264"/>
      <c r="JLL76" s="264"/>
      <c r="JLM76" s="264"/>
      <c r="JLN76" s="264"/>
      <c r="JLO76" s="264"/>
      <c r="JLP76" s="264"/>
      <c r="JLQ76" s="264"/>
      <c r="JLR76" s="264"/>
      <c r="JLS76" s="264"/>
      <c r="JLT76" s="264"/>
      <c r="JLU76" s="264"/>
      <c r="JLV76" s="264"/>
      <c r="JLW76" s="264"/>
      <c r="JLX76" s="264"/>
      <c r="JLY76" s="264"/>
      <c r="JLZ76" s="264"/>
      <c r="JMA76" s="264"/>
      <c r="JMB76" s="264"/>
      <c r="JMC76" s="264"/>
      <c r="JMD76" s="264"/>
      <c r="JME76" s="264"/>
      <c r="JMF76" s="264"/>
      <c r="JMG76" s="264"/>
      <c r="JMH76" s="264"/>
      <c r="JMI76" s="264"/>
      <c r="JMJ76" s="264"/>
      <c r="JMK76" s="264"/>
      <c r="JML76" s="264"/>
      <c r="JMM76" s="264"/>
      <c r="JMN76" s="264"/>
      <c r="JMO76" s="264"/>
      <c r="JMP76" s="264"/>
      <c r="JMQ76" s="264"/>
      <c r="JMR76" s="264"/>
      <c r="JMS76" s="264"/>
      <c r="JMT76" s="264"/>
      <c r="JMU76" s="264"/>
      <c r="JMV76" s="264"/>
      <c r="JMW76" s="264"/>
      <c r="JMX76" s="264"/>
      <c r="JMY76" s="264"/>
      <c r="JMZ76" s="264"/>
      <c r="JNA76" s="264"/>
      <c r="JNB76" s="264"/>
      <c r="JNC76" s="264"/>
      <c r="JND76" s="264"/>
      <c r="JNE76" s="264"/>
      <c r="JNF76" s="264"/>
      <c r="JNG76" s="264"/>
      <c r="JNH76" s="264"/>
      <c r="JNI76" s="264"/>
      <c r="JNJ76" s="264"/>
      <c r="JNK76" s="264"/>
      <c r="JNL76" s="264"/>
      <c r="JNM76" s="264"/>
      <c r="JNN76" s="264"/>
      <c r="JNO76" s="264"/>
      <c r="JNP76" s="264"/>
      <c r="JNQ76" s="264"/>
      <c r="JNR76" s="264"/>
      <c r="JNS76" s="264"/>
      <c r="JNT76" s="264"/>
      <c r="JNU76" s="264"/>
      <c r="JNV76" s="264"/>
      <c r="JNW76" s="264"/>
      <c r="JNX76" s="264"/>
      <c r="JNY76" s="264"/>
      <c r="JNZ76" s="264"/>
      <c r="JOA76" s="264"/>
      <c r="JOB76" s="264"/>
      <c r="JOC76" s="264"/>
      <c r="JOD76" s="264"/>
      <c r="JOE76" s="264"/>
      <c r="JOF76" s="264"/>
      <c r="JOG76" s="264"/>
      <c r="JOH76" s="264"/>
      <c r="JOI76" s="264"/>
      <c r="JOJ76" s="264"/>
      <c r="JOK76" s="264"/>
      <c r="JOL76" s="264"/>
      <c r="JOM76" s="264"/>
      <c r="JON76" s="264"/>
      <c r="JOO76" s="264"/>
      <c r="JOP76" s="264"/>
      <c r="JOQ76" s="264"/>
      <c r="JOR76" s="264"/>
      <c r="JOS76" s="264"/>
      <c r="JOT76" s="264"/>
      <c r="JOU76" s="264"/>
      <c r="JOV76" s="264"/>
      <c r="JOW76" s="264"/>
      <c r="JOX76" s="264"/>
      <c r="JOY76" s="264"/>
      <c r="JOZ76" s="264"/>
      <c r="JPA76" s="264"/>
      <c r="JPB76" s="264"/>
      <c r="JPC76" s="264"/>
      <c r="JPD76" s="264"/>
      <c r="JPE76" s="264"/>
      <c r="JPF76" s="264"/>
      <c r="JPG76" s="264"/>
      <c r="JPH76" s="264"/>
      <c r="JPI76" s="264"/>
      <c r="JPJ76" s="264"/>
      <c r="JPK76" s="264"/>
      <c r="JPL76" s="264"/>
      <c r="JPM76" s="264"/>
      <c r="JPN76" s="264"/>
      <c r="JPO76" s="264"/>
      <c r="JPP76" s="264"/>
      <c r="JPQ76" s="264"/>
      <c r="JPR76" s="264"/>
      <c r="JPS76" s="264"/>
      <c r="JPT76" s="264"/>
      <c r="JPU76" s="264"/>
      <c r="JPV76" s="264"/>
      <c r="JPW76" s="264"/>
      <c r="JPX76" s="264"/>
      <c r="JPY76" s="264"/>
      <c r="JPZ76" s="264"/>
      <c r="JQA76" s="264"/>
      <c r="JQB76" s="264"/>
      <c r="JQC76" s="264"/>
      <c r="JQD76" s="264"/>
      <c r="JQE76" s="264"/>
      <c r="JQF76" s="264"/>
      <c r="JQG76" s="264"/>
      <c r="JQH76" s="264"/>
      <c r="JQI76" s="264"/>
      <c r="JQJ76" s="264"/>
      <c r="JQK76" s="264"/>
      <c r="JQL76" s="264"/>
      <c r="JQM76" s="264"/>
      <c r="JQN76" s="264"/>
      <c r="JQO76" s="264"/>
      <c r="JQP76" s="264"/>
      <c r="JQQ76" s="264"/>
      <c r="JQR76" s="264"/>
      <c r="JQS76" s="264"/>
      <c r="JQT76" s="264"/>
      <c r="JQU76" s="264"/>
      <c r="JQV76" s="264"/>
      <c r="JQW76" s="264"/>
      <c r="JQX76" s="264"/>
      <c r="JQY76" s="264"/>
      <c r="JQZ76" s="264"/>
      <c r="JRA76" s="264"/>
      <c r="JRB76" s="264"/>
      <c r="JRC76" s="264"/>
      <c r="JRD76" s="264"/>
      <c r="JRE76" s="264"/>
      <c r="JRF76" s="264"/>
      <c r="JRG76" s="264"/>
      <c r="JRH76" s="264"/>
      <c r="JRI76" s="264"/>
      <c r="JRJ76" s="264"/>
      <c r="JRK76" s="264"/>
      <c r="JRL76" s="264"/>
      <c r="JRM76" s="264"/>
      <c r="JRN76" s="264"/>
      <c r="JRO76" s="264"/>
      <c r="JRP76" s="264"/>
      <c r="JRQ76" s="264"/>
      <c r="JRR76" s="264"/>
      <c r="JRS76" s="264"/>
      <c r="JRT76" s="264"/>
      <c r="JRU76" s="264"/>
      <c r="JRV76" s="264"/>
      <c r="JRW76" s="264"/>
      <c r="JRX76" s="264"/>
      <c r="JRY76" s="264"/>
      <c r="JRZ76" s="264"/>
      <c r="JSA76" s="264"/>
      <c r="JSB76" s="264"/>
      <c r="JSC76" s="264"/>
      <c r="JSD76" s="264"/>
      <c r="JSE76" s="264"/>
      <c r="JSF76" s="264"/>
      <c r="JSG76" s="264"/>
      <c r="JSH76" s="264"/>
      <c r="JSI76" s="264"/>
      <c r="JSJ76" s="264"/>
      <c r="JSK76" s="264"/>
      <c r="JSL76" s="264"/>
      <c r="JSM76" s="264"/>
      <c r="JSN76" s="264"/>
      <c r="JSO76" s="264"/>
      <c r="JSP76" s="264"/>
      <c r="JSQ76" s="264"/>
      <c r="JSR76" s="264"/>
      <c r="JSS76" s="264"/>
      <c r="JST76" s="264"/>
      <c r="JSU76" s="264"/>
      <c r="JSV76" s="264"/>
      <c r="JSW76" s="264"/>
      <c r="JSX76" s="264"/>
      <c r="JSY76" s="264"/>
      <c r="JSZ76" s="264"/>
      <c r="JTA76" s="264"/>
      <c r="JTB76" s="264"/>
      <c r="JTC76" s="264"/>
      <c r="JTD76" s="264"/>
      <c r="JTE76" s="264"/>
      <c r="JTF76" s="264"/>
      <c r="JTG76" s="264"/>
      <c r="JTH76" s="264"/>
      <c r="JTI76" s="264"/>
      <c r="JTJ76" s="264"/>
      <c r="JTK76" s="264"/>
      <c r="JTL76" s="264"/>
      <c r="JTM76" s="264"/>
      <c r="JTN76" s="264"/>
      <c r="JTO76" s="264"/>
      <c r="JTP76" s="264"/>
      <c r="JTQ76" s="264"/>
      <c r="JTR76" s="264"/>
      <c r="JTS76" s="264"/>
      <c r="JTT76" s="264"/>
      <c r="JTU76" s="264"/>
      <c r="JTV76" s="264"/>
      <c r="JTW76" s="264"/>
      <c r="JTX76" s="264"/>
      <c r="JTY76" s="264"/>
      <c r="JTZ76" s="264"/>
      <c r="JUA76" s="264"/>
      <c r="JUB76" s="264"/>
      <c r="JUC76" s="264"/>
      <c r="JUD76" s="264"/>
      <c r="JUE76" s="264"/>
      <c r="JUF76" s="264"/>
      <c r="JUG76" s="264"/>
      <c r="JUH76" s="264"/>
      <c r="JUI76" s="264"/>
      <c r="JUJ76" s="264"/>
      <c r="JUK76" s="264"/>
      <c r="JUL76" s="264"/>
      <c r="JUM76" s="264"/>
      <c r="JUN76" s="264"/>
      <c r="JUO76" s="264"/>
      <c r="JUP76" s="264"/>
      <c r="JUQ76" s="264"/>
      <c r="JUR76" s="264"/>
      <c r="JUS76" s="264"/>
      <c r="JUT76" s="264"/>
      <c r="JUU76" s="264"/>
      <c r="JUV76" s="264"/>
      <c r="JUW76" s="264"/>
      <c r="JUX76" s="264"/>
      <c r="JUY76" s="264"/>
      <c r="JUZ76" s="264"/>
      <c r="JVA76" s="264"/>
      <c r="JVB76" s="264"/>
      <c r="JVC76" s="264"/>
      <c r="JVD76" s="264"/>
      <c r="JVE76" s="264"/>
      <c r="JVF76" s="264"/>
      <c r="JVG76" s="264"/>
      <c r="JVH76" s="264"/>
      <c r="JVI76" s="264"/>
      <c r="JVJ76" s="264"/>
      <c r="JVK76" s="264"/>
      <c r="JVL76" s="264"/>
      <c r="JVM76" s="264"/>
      <c r="JVN76" s="264"/>
      <c r="JVO76" s="264"/>
      <c r="JVP76" s="264"/>
      <c r="JVQ76" s="264"/>
      <c r="JVR76" s="264"/>
      <c r="JVS76" s="264"/>
      <c r="JVT76" s="264"/>
      <c r="JVU76" s="264"/>
      <c r="JVV76" s="264"/>
      <c r="JVW76" s="264"/>
      <c r="JVX76" s="264"/>
      <c r="JVY76" s="264"/>
      <c r="JVZ76" s="264"/>
      <c r="JWA76" s="264"/>
      <c r="JWB76" s="264"/>
      <c r="JWC76" s="264"/>
      <c r="JWD76" s="264"/>
      <c r="JWE76" s="264"/>
      <c r="JWF76" s="264"/>
      <c r="JWG76" s="264"/>
      <c r="JWH76" s="264"/>
      <c r="JWI76" s="264"/>
      <c r="JWJ76" s="264"/>
      <c r="JWK76" s="264"/>
      <c r="JWL76" s="264"/>
      <c r="JWM76" s="264"/>
      <c r="JWN76" s="264"/>
      <c r="JWO76" s="264"/>
      <c r="JWP76" s="264"/>
      <c r="JWQ76" s="264"/>
      <c r="JWR76" s="264"/>
      <c r="JWS76" s="264"/>
      <c r="JWT76" s="264"/>
      <c r="JWU76" s="264"/>
      <c r="JWV76" s="264"/>
      <c r="JWW76" s="264"/>
      <c r="JWX76" s="264"/>
      <c r="JWY76" s="264"/>
      <c r="JWZ76" s="264"/>
      <c r="JXA76" s="264"/>
      <c r="JXB76" s="264"/>
      <c r="JXC76" s="264"/>
      <c r="JXD76" s="264"/>
      <c r="JXE76" s="264"/>
      <c r="JXF76" s="264"/>
      <c r="JXG76" s="264"/>
      <c r="JXH76" s="264"/>
      <c r="JXI76" s="264"/>
      <c r="JXJ76" s="264"/>
      <c r="JXK76" s="264"/>
      <c r="JXL76" s="264"/>
      <c r="JXM76" s="264"/>
      <c r="JXN76" s="264"/>
      <c r="JXO76" s="264"/>
      <c r="JXP76" s="264"/>
      <c r="JXQ76" s="264"/>
      <c r="JXR76" s="264"/>
      <c r="JXS76" s="264"/>
      <c r="JXT76" s="264"/>
      <c r="JXU76" s="264"/>
      <c r="JXV76" s="264"/>
      <c r="JXW76" s="264"/>
      <c r="JXX76" s="264"/>
      <c r="JXY76" s="264"/>
      <c r="JXZ76" s="264"/>
      <c r="JYA76" s="264"/>
      <c r="JYB76" s="264"/>
      <c r="JYC76" s="264"/>
      <c r="JYD76" s="264"/>
      <c r="JYE76" s="264"/>
      <c r="JYF76" s="264"/>
      <c r="JYG76" s="264"/>
      <c r="JYH76" s="264"/>
      <c r="JYI76" s="264"/>
      <c r="JYJ76" s="264"/>
      <c r="JYK76" s="264"/>
      <c r="JYL76" s="264"/>
      <c r="JYM76" s="264"/>
      <c r="JYN76" s="264"/>
      <c r="JYO76" s="264"/>
      <c r="JYP76" s="264"/>
      <c r="JYQ76" s="264"/>
      <c r="JYR76" s="264"/>
      <c r="JYS76" s="264"/>
      <c r="JYT76" s="264"/>
      <c r="JYU76" s="264"/>
      <c r="JYV76" s="264"/>
      <c r="JYW76" s="264"/>
      <c r="JYX76" s="264"/>
      <c r="JYY76" s="264"/>
      <c r="JYZ76" s="264"/>
      <c r="JZA76" s="264"/>
      <c r="JZB76" s="264"/>
      <c r="JZC76" s="264"/>
      <c r="JZD76" s="264"/>
      <c r="JZE76" s="264"/>
      <c r="JZF76" s="264"/>
      <c r="JZG76" s="264"/>
      <c r="JZH76" s="264"/>
      <c r="JZI76" s="264"/>
      <c r="JZJ76" s="264"/>
      <c r="JZK76" s="264"/>
      <c r="JZL76" s="264"/>
      <c r="JZM76" s="264"/>
      <c r="JZN76" s="264"/>
      <c r="JZO76" s="264"/>
      <c r="JZP76" s="264"/>
      <c r="JZQ76" s="264"/>
      <c r="JZR76" s="264"/>
      <c r="JZS76" s="264"/>
      <c r="JZT76" s="264"/>
      <c r="JZU76" s="264"/>
      <c r="JZV76" s="264"/>
      <c r="JZW76" s="264"/>
      <c r="JZX76" s="264"/>
      <c r="JZY76" s="264"/>
      <c r="JZZ76" s="264"/>
      <c r="KAA76" s="264"/>
      <c r="KAB76" s="264"/>
      <c r="KAC76" s="264"/>
      <c r="KAD76" s="264"/>
      <c r="KAE76" s="264"/>
      <c r="KAF76" s="264"/>
      <c r="KAG76" s="264"/>
      <c r="KAH76" s="264"/>
      <c r="KAI76" s="264"/>
      <c r="KAJ76" s="264"/>
      <c r="KAK76" s="264"/>
      <c r="KAL76" s="264"/>
      <c r="KAM76" s="264"/>
      <c r="KAN76" s="264"/>
      <c r="KAO76" s="264"/>
      <c r="KAP76" s="264"/>
      <c r="KAQ76" s="264"/>
      <c r="KAR76" s="264"/>
      <c r="KAS76" s="264"/>
      <c r="KAT76" s="264"/>
      <c r="KAU76" s="264"/>
      <c r="KAV76" s="264"/>
      <c r="KAW76" s="264"/>
      <c r="KAX76" s="264"/>
      <c r="KAY76" s="264"/>
      <c r="KAZ76" s="264"/>
      <c r="KBA76" s="264"/>
      <c r="KBB76" s="264"/>
      <c r="KBC76" s="264"/>
      <c r="KBD76" s="264"/>
      <c r="KBE76" s="264"/>
      <c r="KBF76" s="264"/>
      <c r="KBG76" s="264"/>
      <c r="KBH76" s="264"/>
      <c r="KBI76" s="264"/>
      <c r="KBJ76" s="264"/>
      <c r="KBK76" s="264"/>
      <c r="KBL76" s="264"/>
      <c r="KBM76" s="264"/>
      <c r="KBN76" s="264"/>
      <c r="KBO76" s="264"/>
      <c r="KBP76" s="264"/>
      <c r="KBQ76" s="264"/>
      <c r="KBR76" s="264"/>
      <c r="KBS76" s="264"/>
      <c r="KBT76" s="264"/>
      <c r="KBU76" s="264"/>
      <c r="KBV76" s="264"/>
      <c r="KBW76" s="264"/>
      <c r="KBX76" s="264"/>
      <c r="KBY76" s="264"/>
      <c r="KBZ76" s="264"/>
      <c r="KCA76" s="264"/>
      <c r="KCB76" s="264"/>
      <c r="KCC76" s="264"/>
      <c r="KCD76" s="264"/>
      <c r="KCE76" s="264"/>
      <c r="KCF76" s="264"/>
      <c r="KCG76" s="264"/>
      <c r="KCH76" s="264"/>
      <c r="KCI76" s="264"/>
      <c r="KCJ76" s="264"/>
      <c r="KCK76" s="264"/>
      <c r="KCL76" s="264"/>
      <c r="KCM76" s="264"/>
      <c r="KCN76" s="264"/>
      <c r="KCO76" s="264"/>
      <c r="KCP76" s="264"/>
      <c r="KCQ76" s="264"/>
      <c r="KCR76" s="264"/>
      <c r="KCS76" s="264"/>
      <c r="KCT76" s="264"/>
      <c r="KCU76" s="264"/>
      <c r="KCV76" s="264"/>
      <c r="KCW76" s="264"/>
      <c r="KCX76" s="264"/>
      <c r="KCY76" s="264"/>
      <c r="KCZ76" s="264"/>
      <c r="KDA76" s="264"/>
      <c r="KDB76" s="264"/>
      <c r="KDC76" s="264"/>
      <c r="KDD76" s="264"/>
      <c r="KDE76" s="264"/>
      <c r="KDF76" s="264"/>
      <c r="KDG76" s="264"/>
      <c r="KDH76" s="264"/>
      <c r="KDI76" s="264"/>
      <c r="KDJ76" s="264"/>
      <c r="KDK76" s="264"/>
      <c r="KDL76" s="264"/>
      <c r="KDM76" s="264"/>
      <c r="KDN76" s="264"/>
      <c r="KDO76" s="264"/>
      <c r="KDP76" s="264"/>
      <c r="KDQ76" s="264"/>
      <c r="KDR76" s="264"/>
      <c r="KDS76" s="264"/>
      <c r="KDT76" s="264"/>
      <c r="KDU76" s="264"/>
      <c r="KDV76" s="264"/>
      <c r="KDW76" s="264"/>
      <c r="KDX76" s="264"/>
      <c r="KDY76" s="264"/>
      <c r="KDZ76" s="264"/>
      <c r="KEA76" s="264"/>
      <c r="KEB76" s="264"/>
      <c r="KEC76" s="264"/>
      <c r="KED76" s="264"/>
      <c r="KEE76" s="264"/>
      <c r="KEF76" s="264"/>
      <c r="KEG76" s="264"/>
      <c r="KEH76" s="264"/>
      <c r="KEI76" s="264"/>
      <c r="KEJ76" s="264"/>
      <c r="KEK76" s="264"/>
      <c r="KEL76" s="264"/>
      <c r="KEM76" s="264"/>
      <c r="KEN76" s="264"/>
      <c r="KEO76" s="264"/>
      <c r="KEP76" s="264"/>
      <c r="KEQ76" s="264"/>
      <c r="KER76" s="264"/>
      <c r="KES76" s="264"/>
      <c r="KET76" s="264"/>
      <c r="KEU76" s="264"/>
      <c r="KEV76" s="264"/>
      <c r="KEW76" s="264"/>
      <c r="KEX76" s="264"/>
      <c r="KEY76" s="264"/>
      <c r="KEZ76" s="264"/>
      <c r="KFA76" s="264"/>
      <c r="KFB76" s="264"/>
      <c r="KFC76" s="264"/>
      <c r="KFD76" s="264"/>
      <c r="KFE76" s="264"/>
      <c r="KFF76" s="264"/>
      <c r="KFG76" s="264"/>
      <c r="KFH76" s="264"/>
      <c r="KFI76" s="264"/>
      <c r="KFJ76" s="264"/>
      <c r="KFK76" s="264"/>
      <c r="KFL76" s="264"/>
      <c r="KFM76" s="264"/>
      <c r="KFN76" s="264"/>
      <c r="KFO76" s="264"/>
      <c r="KFP76" s="264"/>
      <c r="KFQ76" s="264"/>
      <c r="KFR76" s="264"/>
      <c r="KFS76" s="264"/>
      <c r="KFT76" s="264"/>
      <c r="KFU76" s="264"/>
      <c r="KFV76" s="264"/>
      <c r="KFW76" s="264"/>
      <c r="KFX76" s="264"/>
      <c r="KFY76" s="264"/>
      <c r="KFZ76" s="264"/>
      <c r="KGA76" s="264"/>
      <c r="KGB76" s="264"/>
      <c r="KGC76" s="264"/>
      <c r="KGD76" s="264"/>
      <c r="KGE76" s="264"/>
      <c r="KGF76" s="264"/>
      <c r="KGG76" s="264"/>
      <c r="KGH76" s="264"/>
      <c r="KGI76" s="264"/>
      <c r="KGJ76" s="264"/>
      <c r="KGK76" s="264"/>
      <c r="KGL76" s="264"/>
      <c r="KGM76" s="264"/>
      <c r="KGN76" s="264"/>
      <c r="KGO76" s="264"/>
      <c r="KGP76" s="264"/>
      <c r="KGQ76" s="264"/>
      <c r="KGR76" s="264"/>
      <c r="KGS76" s="264"/>
      <c r="KGT76" s="264"/>
      <c r="KGU76" s="264"/>
      <c r="KGV76" s="264"/>
      <c r="KGW76" s="264"/>
      <c r="KGX76" s="264"/>
      <c r="KGY76" s="264"/>
      <c r="KGZ76" s="264"/>
      <c r="KHA76" s="264"/>
      <c r="KHB76" s="264"/>
      <c r="KHC76" s="264"/>
      <c r="KHD76" s="264"/>
      <c r="KHE76" s="264"/>
      <c r="KHF76" s="264"/>
      <c r="KHG76" s="264"/>
      <c r="KHH76" s="264"/>
      <c r="KHI76" s="264"/>
      <c r="KHJ76" s="264"/>
      <c r="KHK76" s="264"/>
      <c r="KHL76" s="264"/>
      <c r="KHM76" s="264"/>
      <c r="KHN76" s="264"/>
      <c r="KHO76" s="264"/>
      <c r="KHP76" s="264"/>
      <c r="KHQ76" s="264"/>
      <c r="KHR76" s="264"/>
      <c r="KHS76" s="264"/>
      <c r="KHT76" s="264"/>
      <c r="KHU76" s="264"/>
      <c r="KHV76" s="264"/>
      <c r="KHW76" s="264"/>
      <c r="KHX76" s="264"/>
      <c r="KHY76" s="264"/>
      <c r="KHZ76" s="264"/>
      <c r="KIA76" s="264"/>
      <c r="KIB76" s="264"/>
      <c r="KIC76" s="264"/>
      <c r="KID76" s="264"/>
      <c r="KIE76" s="264"/>
      <c r="KIF76" s="264"/>
      <c r="KIG76" s="264"/>
      <c r="KIH76" s="264"/>
      <c r="KII76" s="264"/>
      <c r="KIJ76" s="264"/>
      <c r="KIK76" s="264"/>
      <c r="KIL76" s="264"/>
      <c r="KIM76" s="264"/>
      <c r="KIN76" s="264"/>
      <c r="KIO76" s="264"/>
      <c r="KIP76" s="264"/>
      <c r="KIQ76" s="264"/>
      <c r="KIR76" s="264"/>
      <c r="KIS76" s="264"/>
      <c r="KIT76" s="264"/>
      <c r="KIU76" s="264"/>
      <c r="KIV76" s="264"/>
      <c r="KIW76" s="264"/>
      <c r="KIX76" s="264"/>
      <c r="KIY76" s="264"/>
      <c r="KIZ76" s="264"/>
      <c r="KJA76" s="264"/>
      <c r="KJB76" s="264"/>
      <c r="KJC76" s="264"/>
      <c r="KJD76" s="264"/>
      <c r="KJE76" s="264"/>
      <c r="KJF76" s="264"/>
      <c r="KJG76" s="264"/>
      <c r="KJH76" s="264"/>
      <c r="KJI76" s="264"/>
      <c r="KJJ76" s="264"/>
      <c r="KJK76" s="264"/>
      <c r="KJL76" s="264"/>
      <c r="KJM76" s="264"/>
      <c r="KJN76" s="264"/>
      <c r="KJO76" s="264"/>
      <c r="KJP76" s="264"/>
      <c r="KJQ76" s="264"/>
      <c r="KJR76" s="264"/>
      <c r="KJS76" s="264"/>
      <c r="KJT76" s="264"/>
      <c r="KJU76" s="264"/>
      <c r="KJV76" s="264"/>
      <c r="KJW76" s="264"/>
      <c r="KJX76" s="264"/>
      <c r="KJY76" s="264"/>
      <c r="KJZ76" s="264"/>
      <c r="KKA76" s="264"/>
      <c r="KKB76" s="264"/>
      <c r="KKC76" s="264"/>
      <c r="KKD76" s="264"/>
      <c r="KKE76" s="264"/>
      <c r="KKF76" s="264"/>
      <c r="KKG76" s="264"/>
      <c r="KKH76" s="264"/>
      <c r="KKI76" s="264"/>
      <c r="KKJ76" s="264"/>
      <c r="KKK76" s="264"/>
      <c r="KKL76" s="264"/>
      <c r="KKM76" s="264"/>
      <c r="KKN76" s="264"/>
      <c r="KKO76" s="264"/>
      <c r="KKP76" s="264"/>
      <c r="KKQ76" s="264"/>
      <c r="KKR76" s="264"/>
      <c r="KKS76" s="264"/>
      <c r="KKT76" s="264"/>
      <c r="KKU76" s="264"/>
      <c r="KKV76" s="264"/>
      <c r="KKW76" s="264"/>
      <c r="KKX76" s="264"/>
      <c r="KKY76" s="264"/>
      <c r="KKZ76" s="264"/>
      <c r="KLA76" s="264"/>
      <c r="KLB76" s="264"/>
      <c r="KLC76" s="264"/>
      <c r="KLD76" s="264"/>
      <c r="KLE76" s="264"/>
      <c r="KLF76" s="264"/>
      <c r="KLG76" s="264"/>
      <c r="KLH76" s="264"/>
      <c r="KLI76" s="264"/>
      <c r="KLJ76" s="264"/>
      <c r="KLK76" s="264"/>
      <c r="KLL76" s="264"/>
      <c r="KLM76" s="264"/>
      <c r="KLN76" s="264"/>
      <c r="KLO76" s="264"/>
      <c r="KLP76" s="264"/>
      <c r="KLQ76" s="264"/>
      <c r="KLR76" s="264"/>
      <c r="KLS76" s="264"/>
      <c r="KLT76" s="264"/>
      <c r="KLU76" s="264"/>
      <c r="KLV76" s="264"/>
      <c r="KLW76" s="264"/>
      <c r="KLX76" s="264"/>
      <c r="KLY76" s="264"/>
      <c r="KLZ76" s="264"/>
      <c r="KMA76" s="264"/>
      <c r="KMB76" s="264"/>
      <c r="KMC76" s="264"/>
      <c r="KMD76" s="264"/>
      <c r="KME76" s="264"/>
      <c r="KMF76" s="264"/>
      <c r="KMG76" s="264"/>
      <c r="KMH76" s="264"/>
      <c r="KMI76" s="264"/>
      <c r="KMJ76" s="264"/>
      <c r="KMK76" s="264"/>
      <c r="KML76" s="264"/>
      <c r="KMM76" s="264"/>
      <c r="KMN76" s="264"/>
      <c r="KMO76" s="264"/>
      <c r="KMP76" s="264"/>
      <c r="KMQ76" s="264"/>
      <c r="KMR76" s="264"/>
      <c r="KMS76" s="264"/>
      <c r="KMT76" s="264"/>
      <c r="KMU76" s="264"/>
      <c r="KMV76" s="264"/>
      <c r="KMW76" s="264"/>
      <c r="KMX76" s="264"/>
      <c r="KMY76" s="264"/>
      <c r="KMZ76" s="264"/>
      <c r="KNA76" s="264"/>
      <c r="KNB76" s="264"/>
      <c r="KNC76" s="264"/>
      <c r="KND76" s="264"/>
      <c r="KNE76" s="264"/>
      <c r="KNF76" s="264"/>
      <c r="KNG76" s="264"/>
      <c r="KNH76" s="264"/>
      <c r="KNI76" s="264"/>
      <c r="KNJ76" s="264"/>
      <c r="KNK76" s="264"/>
      <c r="KNL76" s="264"/>
      <c r="KNM76" s="264"/>
      <c r="KNN76" s="264"/>
      <c r="KNO76" s="264"/>
      <c r="KNP76" s="264"/>
      <c r="KNQ76" s="264"/>
      <c r="KNR76" s="264"/>
      <c r="KNS76" s="264"/>
      <c r="KNT76" s="264"/>
      <c r="KNU76" s="264"/>
      <c r="KNV76" s="264"/>
      <c r="KNW76" s="264"/>
      <c r="KNX76" s="264"/>
      <c r="KNY76" s="264"/>
      <c r="KNZ76" s="264"/>
      <c r="KOA76" s="264"/>
      <c r="KOB76" s="264"/>
      <c r="KOC76" s="264"/>
      <c r="KOD76" s="264"/>
      <c r="KOE76" s="264"/>
      <c r="KOF76" s="264"/>
      <c r="KOG76" s="264"/>
      <c r="KOH76" s="264"/>
      <c r="KOI76" s="264"/>
      <c r="KOJ76" s="264"/>
      <c r="KOK76" s="264"/>
      <c r="KOL76" s="264"/>
      <c r="KOM76" s="264"/>
      <c r="KON76" s="264"/>
      <c r="KOO76" s="264"/>
      <c r="KOP76" s="264"/>
      <c r="KOQ76" s="264"/>
      <c r="KOR76" s="264"/>
      <c r="KOS76" s="264"/>
      <c r="KOT76" s="264"/>
      <c r="KOU76" s="264"/>
      <c r="KOV76" s="264"/>
      <c r="KOW76" s="264"/>
      <c r="KOX76" s="264"/>
      <c r="KOY76" s="264"/>
      <c r="KOZ76" s="264"/>
      <c r="KPA76" s="264"/>
      <c r="KPB76" s="264"/>
      <c r="KPC76" s="264"/>
      <c r="KPD76" s="264"/>
      <c r="KPE76" s="264"/>
      <c r="KPF76" s="264"/>
      <c r="KPG76" s="264"/>
      <c r="KPH76" s="264"/>
      <c r="KPI76" s="264"/>
      <c r="KPJ76" s="264"/>
      <c r="KPK76" s="264"/>
      <c r="KPL76" s="264"/>
      <c r="KPM76" s="264"/>
      <c r="KPN76" s="264"/>
      <c r="KPO76" s="264"/>
      <c r="KPP76" s="264"/>
      <c r="KPQ76" s="264"/>
      <c r="KPR76" s="264"/>
      <c r="KPS76" s="264"/>
      <c r="KPT76" s="264"/>
      <c r="KPU76" s="264"/>
      <c r="KPV76" s="264"/>
      <c r="KPW76" s="264"/>
      <c r="KPX76" s="264"/>
      <c r="KPY76" s="264"/>
      <c r="KPZ76" s="264"/>
      <c r="KQA76" s="264"/>
      <c r="KQB76" s="264"/>
      <c r="KQC76" s="264"/>
      <c r="KQD76" s="264"/>
      <c r="KQE76" s="264"/>
      <c r="KQF76" s="264"/>
      <c r="KQG76" s="264"/>
      <c r="KQH76" s="264"/>
      <c r="KQI76" s="264"/>
      <c r="KQJ76" s="264"/>
      <c r="KQK76" s="264"/>
      <c r="KQL76" s="264"/>
      <c r="KQM76" s="264"/>
      <c r="KQN76" s="264"/>
      <c r="KQO76" s="264"/>
      <c r="KQP76" s="264"/>
      <c r="KQQ76" s="264"/>
      <c r="KQR76" s="264"/>
      <c r="KQS76" s="264"/>
      <c r="KQT76" s="264"/>
      <c r="KQU76" s="264"/>
      <c r="KQV76" s="264"/>
      <c r="KQW76" s="264"/>
      <c r="KQX76" s="264"/>
      <c r="KQY76" s="264"/>
      <c r="KQZ76" s="264"/>
      <c r="KRA76" s="264"/>
      <c r="KRB76" s="264"/>
      <c r="KRC76" s="264"/>
      <c r="KRD76" s="264"/>
      <c r="KRE76" s="264"/>
      <c r="KRF76" s="264"/>
      <c r="KRG76" s="264"/>
      <c r="KRH76" s="264"/>
      <c r="KRI76" s="264"/>
      <c r="KRJ76" s="264"/>
      <c r="KRK76" s="264"/>
      <c r="KRL76" s="264"/>
      <c r="KRM76" s="264"/>
      <c r="KRN76" s="264"/>
      <c r="KRO76" s="264"/>
      <c r="KRP76" s="264"/>
      <c r="KRQ76" s="264"/>
      <c r="KRR76" s="264"/>
      <c r="KRS76" s="264"/>
      <c r="KRT76" s="264"/>
      <c r="KRU76" s="264"/>
      <c r="KRV76" s="264"/>
      <c r="KRW76" s="264"/>
      <c r="KRX76" s="264"/>
      <c r="KRY76" s="264"/>
      <c r="KRZ76" s="264"/>
      <c r="KSA76" s="264"/>
      <c r="KSB76" s="264"/>
      <c r="KSC76" s="264"/>
      <c r="KSD76" s="264"/>
      <c r="KSE76" s="264"/>
      <c r="KSF76" s="264"/>
      <c r="KSG76" s="264"/>
      <c r="KSH76" s="264"/>
      <c r="KSI76" s="264"/>
      <c r="KSJ76" s="264"/>
      <c r="KSK76" s="264"/>
      <c r="KSL76" s="264"/>
      <c r="KSM76" s="264"/>
      <c r="KSN76" s="264"/>
      <c r="KSO76" s="264"/>
      <c r="KSP76" s="264"/>
      <c r="KSQ76" s="264"/>
      <c r="KSR76" s="264"/>
      <c r="KSS76" s="264"/>
      <c r="KST76" s="264"/>
      <c r="KSU76" s="264"/>
      <c r="KSV76" s="264"/>
      <c r="KSW76" s="264"/>
      <c r="KSX76" s="264"/>
      <c r="KSY76" s="264"/>
      <c r="KSZ76" s="264"/>
      <c r="KTA76" s="264"/>
      <c r="KTB76" s="264"/>
      <c r="KTC76" s="264"/>
      <c r="KTD76" s="264"/>
      <c r="KTE76" s="264"/>
      <c r="KTF76" s="264"/>
      <c r="KTG76" s="264"/>
      <c r="KTH76" s="264"/>
      <c r="KTI76" s="264"/>
      <c r="KTJ76" s="264"/>
      <c r="KTK76" s="264"/>
      <c r="KTL76" s="264"/>
      <c r="KTM76" s="264"/>
      <c r="KTN76" s="264"/>
      <c r="KTO76" s="264"/>
      <c r="KTP76" s="264"/>
      <c r="KTQ76" s="264"/>
      <c r="KTR76" s="264"/>
      <c r="KTS76" s="264"/>
      <c r="KTT76" s="264"/>
      <c r="KTU76" s="264"/>
      <c r="KTV76" s="264"/>
      <c r="KTW76" s="264"/>
      <c r="KTX76" s="264"/>
      <c r="KTY76" s="264"/>
      <c r="KTZ76" s="264"/>
      <c r="KUA76" s="264"/>
      <c r="KUB76" s="264"/>
      <c r="KUC76" s="264"/>
      <c r="KUD76" s="264"/>
      <c r="KUE76" s="264"/>
      <c r="KUF76" s="264"/>
      <c r="KUG76" s="264"/>
      <c r="KUH76" s="264"/>
      <c r="KUI76" s="264"/>
      <c r="KUJ76" s="264"/>
      <c r="KUK76" s="264"/>
      <c r="KUL76" s="264"/>
      <c r="KUM76" s="264"/>
      <c r="KUN76" s="264"/>
      <c r="KUO76" s="264"/>
      <c r="KUP76" s="264"/>
      <c r="KUQ76" s="264"/>
      <c r="KUR76" s="264"/>
      <c r="KUS76" s="264"/>
      <c r="KUT76" s="264"/>
      <c r="KUU76" s="264"/>
      <c r="KUV76" s="264"/>
      <c r="KUW76" s="264"/>
      <c r="KUX76" s="264"/>
      <c r="KUY76" s="264"/>
      <c r="KUZ76" s="264"/>
      <c r="KVA76" s="264"/>
      <c r="KVB76" s="264"/>
      <c r="KVC76" s="264"/>
      <c r="KVD76" s="264"/>
      <c r="KVE76" s="264"/>
      <c r="KVF76" s="264"/>
      <c r="KVG76" s="264"/>
      <c r="KVH76" s="264"/>
      <c r="KVI76" s="264"/>
      <c r="KVJ76" s="264"/>
      <c r="KVK76" s="264"/>
      <c r="KVL76" s="264"/>
      <c r="KVM76" s="264"/>
      <c r="KVN76" s="264"/>
      <c r="KVO76" s="264"/>
      <c r="KVP76" s="264"/>
      <c r="KVQ76" s="264"/>
      <c r="KVR76" s="264"/>
      <c r="KVS76" s="264"/>
      <c r="KVT76" s="264"/>
      <c r="KVU76" s="264"/>
      <c r="KVV76" s="264"/>
      <c r="KVW76" s="264"/>
      <c r="KVX76" s="264"/>
      <c r="KVY76" s="264"/>
      <c r="KVZ76" s="264"/>
      <c r="KWA76" s="264"/>
      <c r="KWB76" s="264"/>
      <c r="KWC76" s="264"/>
      <c r="KWD76" s="264"/>
      <c r="KWE76" s="264"/>
      <c r="KWF76" s="264"/>
      <c r="KWG76" s="264"/>
      <c r="KWH76" s="264"/>
      <c r="KWI76" s="264"/>
      <c r="KWJ76" s="264"/>
      <c r="KWK76" s="264"/>
      <c r="KWL76" s="264"/>
      <c r="KWM76" s="264"/>
      <c r="KWN76" s="264"/>
      <c r="KWO76" s="264"/>
      <c r="KWP76" s="264"/>
      <c r="KWQ76" s="264"/>
      <c r="KWR76" s="264"/>
      <c r="KWS76" s="264"/>
      <c r="KWT76" s="264"/>
      <c r="KWU76" s="264"/>
      <c r="KWV76" s="264"/>
      <c r="KWW76" s="264"/>
      <c r="KWX76" s="264"/>
      <c r="KWY76" s="264"/>
      <c r="KWZ76" s="264"/>
      <c r="KXA76" s="264"/>
      <c r="KXB76" s="264"/>
      <c r="KXC76" s="264"/>
      <c r="KXD76" s="264"/>
      <c r="KXE76" s="264"/>
      <c r="KXF76" s="264"/>
      <c r="KXG76" s="264"/>
      <c r="KXH76" s="264"/>
      <c r="KXI76" s="264"/>
      <c r="KXJ76" s="264"/>
      <c r="KXK76" s="264"/>
      <c r="KXL76" s="264"/>
      <c r="KXM76" s="264"/>
      <c r="KXN76" s="264"/>
      <c r="KXO76" s="264"/>
      <c r="KXP76" s="264"/>
      <c r="KXQ76" s="264"/>
      <c r="KXR76" s="264"/>
      <c r="KXS76" s="264"/>
      <c r="KXT76" s="264"/>
      <c r="KXU76" s="264"/>
      <c r="KXV76" s="264"/>
      <c r="KXW76" s="264"/>
      <c r="KXX76" s="264"/>
      <c r="KXY76" s="264"/>
      <c r="KXZ76" s="264"/>
      <c r="KYA76" s="264"/>
      <c r="KYB76" s="264"/>
      <c r="KYC76" s="264"/>
      <c r="KYD76" s="264"/>
      <c r="KYE76" s="264"/>
      <c r="KYF76" s="264"/>
      <c r="KYG76" s="264"/>
      <c r="KYH76" s="264"/>
      <c r="KYI76" s="264"/>
      <c r="KYJ76" s="264"/>
      <c r="KYK76" s="264"/>
      <c r="KYL76" s="264"/>
      <c r="KYM76" s="264"/>
      <c r="KYN76" s="264"/>
      <c r="KYO76" s="264"/>
      <c r="KYP76" s="264"/>
      <c r="KYQ76" s="264"/>
      <c r="KYR76" s="264"/>
      <c r="KYS76" s="264"/>
      <c r="KYT76" s="264"/>
      <c r="KYU76" s="264"/>
      <c r="KYV76" s="264"/>
      <c r="KYW76" s="264"/>
      <c r="KYX76" s="264"/>
      <c r="KYY76" s="264"/>
      <c r="KYZ76" s="264"/>
      <c r="KZA76" s="264"/>
      <c r="KZB76" s="264"/>
      <c r="KZC76" s="264"/>
      <c r="KZD76" s="264"/>
      <c r="KZE76" s="264"/>
      <c r="KZF76" s="264"/>
      <c r="KZG76" s="264"/>
      <c r="KZH76" s="264"/>
      <c r="KZI76" s="264"/>
      <c r="KZJ76" s="264"/>
      <c r="KZK76" s="264"/>
      <c r="KZL76" s="264"/>
      <c r="KZM76" s="264"/>
      <c r="KZN76" s="264"/>
      <c r="KZO76" s="264"/>
      <c r="KZP76" s="264"/>
      <c r="KZQ76" s="264"/>
      <c r="KZR76" s="264"/>
      <c r="KZS76" s="264"/>
      <c r="KZT76" s="264"/>
      <c r="KZU76" s="264"/>
      <c r="KZV76" s="264"/>
      <c r="KZW76" s="264"/>
      <c r="KZX76" s="264"/>
      <c r="KZY76" s="264"/>
      <c r="KZZ76" s="264"/>
      <c r="LAA76" s="264"/>
      <c r="LAB76" s="264"/>
      <c r="LAC76" s="264"/>
      <c r="LAD76" s="264"/>
      <c r="LAE76" s="264"/>
      <c r="LAF76" s="264"/>
      <c r="LAG76" s="264"/>
      <c r="LAH76" s="264"/>
      <c r="LAI76" s="264"/>
      <c r="LAJ76" s="264"/>
      <c r="LAK76" s="264"/>
      <c r="LAL76" s="264"/>
      <c r="LAM76" s="264"/>
      <c r="LAN76" s="264"/>
      <c r="LAO76" s="264"/>
      <c r="LAP76" s="264"/>
      <c r="LAQ76" s="264"/>
      <c r="LAR76" s="264"/>
      <c r="LAS76" s="264"/>
      <c r="LAT76" s="264"/>
      <c r="LAU76" s="264"/>
      <c r="LAV76" s="264"/>
      <c r="LAW76" s="264"/>
      <c r="LAX76" s="264"/>
      <c r="LAY76" s="264"/>
      <c r="LAZ76" s="264"/>
      <c r="LBA76" s="264"/>
      <c r="LBB76" s="264"/>
      <c r="LBC76" s="264"/>
      <c r="LBD76" s="264"/>
      <c r="LBE76" s="264"/>
      <c r="LBF76" s="264"/>
      <c r="LBG76" s="264"/>
      <c r="LBH76" s="264"/>
      <c r="LBI76" s="264"/>
      <c r="LBJ76" s="264"/>
      <c r="LBK76" s="264"/>
      <c r="LBL76" s="264"/>
      <c r="LBM76" s="264"/>
      <c r="LBN76" s="264"/>
      <c r="LBO76" s="264"/>
      <c r="LBP76" s="264"/>
      <c r="LBQ76" s="264"/>
      <c r="LBR76" s="264"/>
      <c r="LBS76" s="264"/>
      <c r="LBT76" s="264"/>
      <c r="LBU76" s="264"/>
      <c r="LBV76" s="264"/>
      <c r="LBW76" s="264"/>
      <c r="LBX76" s="264"/>
      <c r="LBY76" s="264"/>
      <c r="LBZ76" s="264"/>
      <c r="LCA76" s="264"/>
      <c r="LCB76" s="264"/>
      <c r="LCC76" s="264"/>
      <c r="LCD76" s="264"/>
      <c r="LCE76" s="264"/>
      <c r="LCF76" s="264"/>
      <c r="LCG76" s="264"/>
      <c r="LCH76" s="264"/>
      <c r="LCI76" s="264"/>
      <c r="LCJ76" s="264"/>
      <c r="LCK76" s="264"/>
      <c r="LCL76" s="264"/>
      <c r="LCM76" s="264"/>
      <c r="LCN76" s="264"/>
      <c r="LCO76" s="264"/>
      <c r="LCP76" s="264"/>
      <c r="LCQ76" s="264"/>
      <c r="LCR76" s="264"/>
      <c r="LCS76" s="264"/>
      <c r="LCT76" s="264"/>
      <c r="LCU76" s="264"/>
      <c r="LCV76" s="264"/>
      <c r="LCW76" s="264"/>
      <c r="LCX76" s="264"/>
      <c r="LCY76" s="264"/>
      <c r="LCZ76" s="264"/>
      <c r="LDA76" s="264"/>
      <c r="LDB76" s="264"/>
      <c r="LDC76" s="264"/>
      <c r="LDD76" s="264"/>
      <c r="LDE76" s="264"/>
      <c r="LDF76" s="264"/>
      <c r="LDG76" s="264"/>
      <c r="LDH76" s="264"/>
      <c r="LDI76" s="264"/>
      <c r="LDJ76" s="264"/>
      <c r="LDK76" s="264"/>
      <c r="LDL76" s="264"/>
      <c r="LDM76" s="264"/>
      <c r="LDN76" s="264"/>
      <c r="LDO76" s="264"/>
      <c r="LDP76" s="264"/>
      <c r="LDQ76" s="264"/>
      <c r="LDR76" s="264"/>
      <c r="LDS76" s="264"/>
      <c r="LDT76" s="264"/>
      <c r="LDU76" s="264"/>
      <c r="LDV76" s="264"/>
      <c r="LDW76" s="264"/>
      <c r="LDX76" s="264"/>
      <c r="LDY76" s="264"/>
      <c r="LDZ76" s="264"/>
      <c r="LEA76" s="264"/>
      <c r="LEB76" s="264"/>
      <c r="LEC76" s="264"/>
      <c r="LED76" s="264"/>
      <c r="LEE76" s="264"/>
      <c r="LEF76" s="264"/>
      <c r="LEG76" s="264"/>
      <c r="LEH76" s="264"/>
      <c r="LEI76" s="264"/>
      <c r="LEJ76" s="264"/>
      <c r="LEK76" s="264"/>
      <c r="LEL76" s="264"/>
      <c r="LEM76" s="264"/>
      <c r="LEN76" s="264"/>
      <c r="LEO76" s="264"/>
      <c r="LEP76" s="264"/>
      <c r="LEQ76" s="264"/>
      <c r="LER76" s="264"/>
      <c r="LES76" s="264"/>
      <c r="LET76" s="264"/>
      <c r="LEU76" s="264"/>
      <c r="LEV76" s="264"/>
      <c r="LEW76" s="264"/>
      <c r="LEX76" s="264"/>
      <c r="LEY76" s="264"/>
      <c r="LEZ76" s="264"/>
      <c r="LFA76" s="264"/>
      <c r="LFB76" s="264"/>
      <c r="LFC76" s="264"/>
      <c r="LFD76" s="264"/>
      <c r="LFE76" s="264"/>
      <c r="LFF76" s="264"/>
      <c r="LFG76" s="264"/>
      <c r="LFH76" s="264"/>
      <c r="LFI76" s="264"/>
      <c r="LFJ76" s="264"/>
      <c r="LFK76" s="264"/>
      <c r="LFL76" s="264"/>
      <c r="LFM76" s="264"/>
      <c r="LFN76" s="264"/>
      <c r="LFO76" s="264"/>
      <c r="LFP76" s="264"/>
      <c r="LFQ76" s="264"/>
      <c r="LFR76" s="264"/>
      <c r="LFS76" s="264"/>
      <c r="LFT76" s="264"/>
      <c r="LFU76" s="264"/>
      <c r="LFV76" s="264"/>
      <c r="LFW76" s="264"/>
      <c r="LFX76" s="264"/>
      <c r="LFY76" s="264"/>
      <c r="LFZ76" s="264"/>
      <c r="LGA76" s="264"/>
      <c r="LGB76" s="264"/>
      <c r="LGC76" s="264"/>
      <c r="LGD76" s="264"/>
      <c r="LGE76" s="264"/>
      <c r="LGF76" s="264"/>
      <c r="LGG76" s="264"/>
      <c r="LGH76" s="264"/>
      <c r="LGI76" s="264"/>
      <c r="LGJ76" s="264"/>
      <c r="LGK76" s="264"/>
      <c r="LGL76" s="264"/>
      <c r="LGM76" s="264"/>
      <c r="LGN76" s="264"/>
      <c r="LGO76" s="264"/>
      <c r="LGP76" s="264"/>
      <c r="LGQ76" s="264"/>
      <c r="LGR76" s="264"/>
      <c r="LGS76" s="264"/>
      <c r="LGT76" s="264"/>
      <c r="LGU76" s="264"/>
      <c r="LGV76" s="264"/>
      <c r="LGW76" s="264"/>
      <c r="LGX76" s="264"/>
      <c r="LGY76" s="264"/>
      <c r="LGZ76" s="264"/>
      <c r="LHA76" s="264"/>
      <c r="LHB76" s="264"/>
      <c r="LHC76" s="264"/>
      <c r="LHD76" s="264"/>
      <c r="LHE76" s="264"/>
      <c r="LHF76" s="264"/>
      <c r="LHG76" s="264"/>
      <c r="LHH76" s="264"/>
      <c r="LHI76" s="264"/>
      <c r="LHJ76" s="264"/>
      <c r="LHK76" s="264"/>
      <c r="LHL76" s="264"/>
      <c r="LHM76" s="264"/>
      <c r="LHN76" s="264"/>
      <c r="LHO76" s="264"/>
      <c r="LHP76" s="264"/>
      <c r="LHQ76" s="264"/>
      <c r="LHR76" s="264"/>
      <c r="LHS76" s="264"/>
      <c r="LHT76" s="264"/>
      <c r="LHU76" s="264"/>
      <c r="LHV76" s="264"/>
      <c r="LHW76" s="264"/>
      <c r="LHX76" s="264"/>
      <c r="LHY76" s="264"/>
      <c r="LHZ76" s="264"/>
      <c r="LIA76" s="264"/>
      <c r="LIB76" s="264"/>
      <c r="LIC76" s="264"/>
      <c r="LID76" s="264"/>
      <c r="LIE76" s="264"/>
      <c r="LIF76" s="264"/>
      <c r="LIG76" s="264"/>
      <c r="LIH76" s="264"/>
      <c r="LII76" s="264"/>
      <c r="LIJ76" s="264"/>
      <c r="LIK76" s="264"/>
      <c r="LIL76" s="264"/>
      <c r="LIM76" s="264"/>
      <c r="LIN76" s="264"/>
      <c r="LIO76" s="264"/>
      <c r="LIP76" s="264"/>
      <c r="LIQ76" s="264"/>
      <c r="LIR76" s="264"/>
      <c r="LIS76" s="264"/>
      <c r="LIT76" s="264"/>
      <c r="LIU76" s="264"/>
      <c r="LIV76" s="264"/>
      <c r="LIW76" s="264"/>
      <c r="LIX76" s="264"/>
      <c r="LIY76" s="264"/>
      <c r="LIZ76" s="264"/>
      <c r="LJA76" s="264"/>
      <c r="LJB76" s="264"/>
      <c r="LJC76" s="264"/>
      <c r="LJD76" s="264"/>
      <c r="LJE76" s="264"/>
      <c r="LJF76" s="264"/>
      <c r="LJG76" s="264"/>
      <c r="LJH76" s="264"/>
      <c r="LJI76" s="264"/>
      <c r="LJJ76" s="264"/>
      <c r="LJK76" s="264"/>
      <c r="LJL76" s="264"/>
      <c r="LJM76" s="264"/>
      <c r="LJN76" s="264"/>
      <c r="LJO76" s="264"/>
      <c r="LJP76" s="264"/>
      <c r="LJQ76" s="264"/>
      <c r="LJR76" s="264"/>
      <c r="LJS76" s="264"/>
      <c r="LJT76" s="264"/>
      <c r="LJU76" s="264"/>
      <c r="LJV76" s="264"/>
      <c r="LJW76" s="264"/>
      <c r="LJX76" s="264"/>
      <c r="LJY76" s="264"/>
      <c r="LJZ76" s="264"/>
      <c r="LKA76" s="264"/>
      <c r="LKB76" s="264"/>
      <c r="LKC76" s="264"/>
      <c r="LKD76" s="264"/>
      <c r="LKE76" s="264"/>
      <c r="LKF76" s="264"/>
      <c r="LKG76" s="264"/>
      <c r="LKH76" s="264"/>
      <c r="LKI76" s="264"/>
      <c r="LKJ76" s="264"/>
      <c r="LKK76" s="264"/>
      <c r="LKL76" s="264"/>
      <c r="LKM76" s="264"/>
      <c r="LKN76" s="264"/>
      <c r="LKO76" s="264"/>
      <c r="LKP76" s="264"/>
      <c r="LKQ76" s="264"/>
      <c r="LKR76" s="264"/>
      <c r="LKS76" s="264"/>
      <c r="LKT76" s="264"/>
      <c r="LKU76" s="264"/>
      <c r="LKV76" s="264"/>
      <c r="LKW76" s="264"/>
      <c r="LKX76" s="264"/>
      <c r="LKY76" s="264"/>
      <c r="LKZ76" s="264"/>
      <c r="LLA76" s="264"/>
      <c r="LLB76" s="264"/>
      <c r="LLC76" s="264"/>
      <c r="LLD76" s="264"/>
      <c r="LLE76" s="264"/>
      <c r="LLF76" s="264"/>
      <c r="LLG76" s="264"/>
      <c r="LLH76" s="264"/>
      <c r="LLI76" s="264"/>
      <c r="LLJ76" s="264"/>
      <c r="LLK76" s="264"/>
      <c r="LLL76" s="264"/>
      <c r="LLM76" s="264"/>
      <c r="LLN76" s="264"/>
      <c r="LLO76" s="264"/>
      <c r="LLP76" s="264"/>
      <c r="LLQ76" s="264"/>
      <c r="LLR76" s="264"/>
      <c r="LLS76" s="264"/>
      <c r="LLT76" s="264"/>
      <c r="LLU76" s="264"/>
      <c r="LLV76" s="264"/>
      <c r="LLW76" s="264"/>
      <c r="LLX76" s="264"/>
      <c r="LLY76" s="264"/>
      <c r="LLZ76" s="264"/>
      <c r="LMA76" s="264"/>
      <c r="LMB76" s="264"/>
      <c r="LMC76" s="264"/>
      <c r="LMD76" s="264"/>
      <c r="LME76" s="264"/>
      <c r="LMF76" s="264"/>
      <c r="LMG76" s="264"/>
      <c r="LMH76" s="264"/>
      <c r="LMI76" s="264"/>
      <c r="LMJ76" s="264"/>
      <c r="LMK76" s="264"/>
      <c r="LML76" s="264"/>
      <c r="LMM76" s="264"/>
      <c r="LMN76" s="264"/>
      <c r="LMO76" s="264"/>
      <c r="LMP76" s="264"/>
      <c r="LMQ76" s="264"/>
      <c r="LMR76" s="264"/>
      <c r="LMS76" s="264"/>
      <c r="LMT76" s="264"/>
      <c r="LMU76" s="264"/>
      <c r="LMV76" s="264"/>
      <c r="LMW76" s="264"/>
      <c r="LMX76" s="264"/>
      <c r="LMY76" s="264"/>
      <c r="LMZ76" s="264"/>
      <c r="LNA76" s="264"/>
      <c r="LNB76" s="264"/>
      <c r="LNC76" s="264"/>
      <c r="LND76" s="264"/>
      <c r="LNE76" s="264"/>
      <c r="LNF76" s="264"/>
      <c r="LNG76" s="264"/>
      <c r="LNH76" s="264"/>
      <c r="LNI76" s="264"/>
      <c r="LNJ76" s="264"/>
      <c r="LNK76" s="264"/>
      <c r="LNL76" s="264"/>
      <c r="LNM76" s="264"/>
      <c r="LNN76" s="264"/>
      <c r="LNO76" s="264"/>
      <c r="LNP76" s="264"/>
      <c r="LNQ76" s="264"/>
      <c r="LNR76" s="264"/>
      <c r="LNS76" s="264"/>
      <c r="LNT76" s="264"/>
      <c r="LNU76" s="264"/>
      <c r="LNV76" s="264"/>
      <c r="LNW76" s="264"/>
      <c r="LNX76" s="264"/>
      <c r="LNY76" s="264"/>
      <c r="LNZ76" s="264"/>
      <c r="LOA76" s="264"/>
      <c r="LOB76" s="264"/>
      <c r="LOC76" s="264"/>
      <c r="LOD76" s="264"/>
      <c r="LOE76" s="264"/>
      <c r="LOF76" s="264"/>
      <c r="LOG76" s="264"/>
      <c r="LOH76" s="264"/>
      <c r="LOI76" s="264"/>
      <c r="LOJ76" s="264"/>
      <c r="LOK76" s="264"/>
      <c r="LOL76" s="264"/>
      <c r="LOM76" s="264"/>
      <c r="LON76" s="264"/>
      <c r="LOO76" s="264"/>
      <c r="LOP76" s="264"/>
      <c r="LOQ76" s="264"/>
      <c r="LOR76" s="264"/>
      <c r="LOS76" s="264"/>
      <c r="LOT76" s="264"/>
      <c r="LOU76" s="264"/>
      <c r="LOV76" s="264"/>
      <c r="LOW76" s="264"/>
      <c r="LOX76" s="264"/>
      <c r="LOY76" s="264"/>
      <c r="LOZ76" s="264"/>
      <c r="LPA76" s="264"/>
      <c r="LPB76" s="264"/>
      <c r="LPC76" s="264"/>
      <c r="LPD76" s="264"/>
      <c r="LPE76" s="264"/>
      <c r="LPF76" s="264"/>
      <c r="LPG76" s="264"/>
      <c r="LPH76" s="264"/>
      <c r="LPI76" s="264"/>
      <c r="LPJ76" s="264"/>
      <c r="LPK76" s="264"/>
      <c r="LPL76" s="264"/>
      <c r="LPM76" s="264"/>
      <c r="LPN76" s="264"/>
      <c r="LPO76" s="264"/>
      <c r="LPP76" s="264"/>
      <c r="LPQ76" s="264"/>
      <c r="LPR76" s="264"/>
      <c r="LPS76" s="264"/>
      <c r="LPT76" s="264"/>
      <c r="LPU76" s="264"/>
      <c r="LPV76" s="264"/>
      <c r="LPW76" s="264"/>
      <c r="LPX76" s="264"/>
      <c r="LPY76" s="264"/>
      <c r="LPZ76" s="264"/>
      <c r="LQA76" s="264"/>
      <c r="LQB76" s="264"/>
      <c r="LQC76" s="264"/>
      <c r="LQD76" s="264"/>
      <c r="LQE76" s="264"/>
      <c r="LQF76" s="264"/>
      <c r="LQG76" s="264"/>
      <c r="LQH76" s="264"/>
      <c r="LQI76" s="264"/>
      <c r="LQJ76" s="264"/>
      <c r="LQK76" s="264"/>
      <c r="LQL76" s="264"/>
      <c r="LQM76" s="264"/>
      <c r="LQN76" s="264"/>
      <c r="LQO76" s="264"/>
      <c r="LQP76" s="264"/>
      <c r="LQQ76" s="264"/>
      <c r="LQR76" s="264"/>
      <c r="LQS76" s="264"/>
      <c r="LQT76" s="264"/>
      <c r="LQU76" s="264"/>
      <c r="LQV76" s="264"/>
      <c r="LQW76" s="264"/>
      <c r="LQX76" s="264"/>
      <c r="LQY76" s="264"/>
      <c r="LQZ76" s="264"/>
      <c r="LRA76" s="264"/>
      <c r="LRB76" s="264"/>
      <c r="LRC76" s="264"/>
      <c r="LRD76" s="264"/>
      <c r="LRE76" s="264"/>
      <c r="LRF76" s="264"/>
      <c r="LRG76" s="264"/>
      <c r="LRH76" s="264"/>
      <c r="LRI76" s="264"/>
      <c r="LRJ76" s="264"/>
      <c r="LRK76" s="264"/>
      <c r="LRL76" s="264"/>
      <c r="LRM76" s="264"/>
      <c r="LRN76" s="264"/>
      <c r="LRO76" s="264"/>
      <c r="LRP76" s="264"/>
      <c r="LRQ76" s="264"/>
      <c r="LRR76" s="264"/>
      <c r="LRS76" s="264"/>
      <c r="LRT76" s="264"/>
      <c r="LRU76" s="264"/>
      <c r="LRV76" s="264"/>
      <c r="LRW76" s="264"/>
      <c r="LRX76" s="264"/>
      <c r="LRY76" s="264"/>
      <c r="LRZ76" s="264"/>
      <c r="LSA76" s="264"/>
      <c r="LSB76" s="264"/>
      <c r="LSC76" s="264"/>
      <c r="LSD76" s="264"/>
      <c r="LSE76" s="264"/>
      <c r="LSF76" s="264"/>
      <c r="LSG76" s="264"/>
      <c r="LSH76" s="264"/>
      <c r="LSI76" s="264"/>
      <c r="LSJ76" s="264"/>
      <c r="LSK76" s="264"/>
      <c r="LSL76" s="264"/>
      <c r="LSM76" s="264"/>
      <c r="LSN76" s="264"/>
      <c r="LSO76" s="264"/>
      <c r="LSP76" s="264"/>
      <c r="LSQ76" s="264"/>
      <c r="LSR76" s="264"/>
      <c r="LSS76" s="264"/>
      <c r="LST76" s="264"/>
      <c r="LSU76" s="264"/>
      <c r="LSV76" s="264"/>
      <c r="LSW76" s="264"/>
      <c r="LSX76" s="264"/>
      <c r="LSY76" s="264"/>
      <c r="LSZ76" s="264"/>
      <c r="LTA76" s="264"/>
      <c r="LTB76" s="264"/>
      <c r="LTC76" s="264"/>
      <c r="LTD76" s="264"/>
      <c r="LTE76" s="264"/>
      <c r="LTF76" s="264"/>
      <c r="LTG76" s="264"/>
      <c r="LTH76" s="264"/>
      <c r="LTI76" s="264"/>
      <c r="LTJ76" s="264"/>
      <c r="LTK76" s="264"/>
      <c r="LTL76" s="264"/>
      <c r="LTM76" s="264"/>
      <c r="LTN76" s="264"/>
      <c r="LTO76" s="264"/>
      <c r="LTP76" s="264"/>
      <c r="LTQ76" s="264"/>
      <c r="LTR76" s="264"/>
      <c r="LTS76" s="264"/>
      <c r="LTT76" s="264"/>
      <c r="LTU76" s="264"/>
      <c r="LTV76" s="264"/>
      <c r="LTW76" s="264"/>
      <c r="LTX76" s="264"/>
      <c r="LTY76" s="264"/>
      <c r="LTZ76" s="264"/>
      <c r="LUA76" s="264"/>
      <c r="LUB76" s="264"/>
      <c r="LUC76" s="264"/>
      <c r="LUD76" s="264"/>
      <c r="LUE76" s="264"/>
      <c r="LUF76" s="264"/>
      <c r="LUG76" s="264"/>
      <c r="LUH76" s="264"/>
      <c r="LUI76" s="264"/>
      <c r="LUJ76" s="264"/>
      <c r="LUK76" s="264"/>
      <c r="LUL76" s="264"/>
      <c r="LUM76" s="264"/>
      <c r="LUN76" s="264"/>
      <c r="LUO76" s="264"/>
      <c r="LUP76" s="264"/>
      <c r="LUQ76" s="264"/>
      <c r="LUR76" s="264"/>
      <c r="LUS76" s="264"/>
      <c r="LUT76" s="264"/>
      <c r="LUU76" s="264"/>
      <c r="LUV76" s="264"/>
      <c r="LUW76" s="264"/>
      <c r="LUX76" s="264"/>
      <c r="LUY76" s="264"/>
      <c r="LUZ76" s="264"/>
      <c r="LVA76" s="264"/>
      <c r="LVB76" s="264"/>
      <c r="LVC76" s="264"/>
      <c r="LVD76" s="264"/>
      <c r="LVE76" s="264"/>
      <c r="LVF76" s="264"/>
      <c r="LVG76" s="264"/>
      <c r="LVH76" s="264"/>
      <c r="LVI76" s="264"/>
      <c r="LVJ76" s="264"/>
      <c r="LVK76" s="264"/>
      <c r="LVL76" s="264"/>
      <c r="LVM76" s="264"/>
      <c r="LVN76" s="264"/>
      <c r="LVO76" s="264"/>
      <c r="LVP76" s="264"/>
      <c r="LVQ76" s="264"/>
      <c r="LVR76" s="264"/>
      <c r="LVS76" s="264"/>
      <c r="LVT76" s="264"/>
      <c r="LVU76" s="264"/>
      <c r="LVV76" s="264"/>
      <c r="LVW76" s="264"/>
      <c r="LVX76" s="264"/>
      <c r="LVY76" s="264"/>
      <c r="LVZ76" s="264"/>
      <c r="LWA76" s="264"/>
      <c r="LWB76" s="264"/>
      <c r="LWC76" s="264"/>
      <c r="LWD76" s="264"/>
      <c r="LWE76" s="264"/>
      <c r="LWF76" s="264"/>
      <c r="LWG76" s="264"/>
      <c r="LWH76" s="264"/>
      <c r="LWI76" s="264"/>
      <c r="LWJ76" s="264"/>
      <c r="LWK76" s="264"/>
      <c r="LWL76" s="264"/>
      <c r="LWM76" s="264"/>
      <c r="LWN76" s="264"/>
      <c r="LWO76" s="264"/>
      <c r="LWP76" s="264"/>
      <c r="LWQ76" s="264"/>
      <c r="LWR76" s="264"/>
      <c r="LWS76" s="264"/>
      <c r="LWT76" s="264"/>
      <c r="LWU76" s="264"/>
      <c r="LWV76" s="264"/>
      <c r="LWW76" s="264"/>
      <c r="LWX76" s="264"/>
      <c r="LWY76" s="264"/>
      <c r="LWZ76" s="264"/>
      <c r="LXA76" s="264"/>
      <c r="LXB76" s="264"/>
      <c r="LXC76" s="264"/>
      <c r="LXD76" s="264"/>
      <c r="LXE76" s="264"/>
      <c r="LXF76" s="264"/>
      <c r="LXG76" s="264"/>
      <c r="LXH76" s="264"/>
      <c r="LXI76" s="264"/>
      <c r="LXJ76" s="264"/>
      <c r="LXK76" s="264"/>
      <c r="LXL76" s="264"/>
      <c r="LXM76" s="264"/>
      <c r="LXN76" s="264"/>
      <c r="LXO76" s="264"/>
      <c r="LXP76" s="264"/>
      <c r="LXQ76" s="264"/>
      <c r="LXR76" s="264"/>
      <c r="LXS76" s="264"/>
      <c r="LXT76" s="264"/>
      <c r="LXU76" s="264"/>
      <c r="LXV76" s="264"/>
      <c r="LXW76" s="264"/>
      <c r="LXX76" s="264"/>
      <c r="LXY76" s="264"/>
      <c r="LXZ76" s="264"/>
      <c r="LYA76" s="264"/>
      <c r="LYB76" s="264"/>
      <c r="LYC76" s="264"/>
      <c r="LYD76" s="264"/>
      <c r="LYE76" s="264"/>
      <c r="LYF76" s="264"/>
      <c r="LYG76" s="264"/>
      <c r="LYH76" s="264"/>
      <c r="LYI76" s="264"/>
      <c r="LYJ76" s="264"/>
      <c r="LYK76" s="264"/>
      <c r="LYL76" s="264"/>
      <c r="LYM76" s="264"/>
      <c r="LYN76" s="264"/>
      <c r="LYO76" s="264"/>
      <c r="LYP76" s="264"/>
      <c r="LYQ76" s="264"/>
      <c r="LYR76" s="264"/>
      <c r="LYS76" s="264"/>
      <c r="LYT76" s="264"/>
      <c r="LYU76" s="264"/>
      <c r="LYV76" s="264"/>
      <c r="LYW76" s="264"/>
      <c r="LYX76" s="264"/>
      <c r="LYY76" s="264"/>
      <c r="LYZ76" s="264"/>
      <c r="LZA76" s="264"/>
      <c r="LZB76" s="264"/>
      <c r="LZC76" s="264"/>
      <c r="LZD76" s="264"/>
      <c r="LZE76" s="264"/>
      <c r="LZF76" s="264"/>
      <c r="LZG76" s="264"/>
      <c r="LZH76" s="264"/>
      <c r="LZI76" s="264"/>
      <c r="LZJ76" s="264"/>
      <c r="LZK76" s="264"/>
      <c r="LZL76" s="264"/>
      <c r="LZM76" s="264"/>
      <c r="LZN76" s="264"/>
      <c r="LZO76" s="264"/>
      <c r="LZP76" s="264"/>
      <c r="LZQ76" s="264"/>
      <c r="LZR76" s="264"/>
      <c r="LZS76" s="264"/>
      <c r="LZT76" s="264"/>
      <c r="LZU76" s="264"/>
      <c r="LZV76" s="264"/>
      <c r="LZW76" s="264"/>
      <c r="LZX76" s="264"/>
      <c r="LZY76" s="264"/>
      <c r="LZZ76" s="264"/>
      <c r="MAA76" s="264"/>
      <c r="MAB76" s="264"/>
      <c r="MAC76" s="264"/>
      <c r="MAD76" s="264"/>
      <c r="MAE76" s="264"/>
      <c r="MAF76" s="264"/>
      <c r="MAG76" s="264"/>
      <c r="MAH76" s="264"/>
      <c r="MAI76" s="264"/>
      <c r="MAJ76" s="264"/>
      <c r="MAK76" s="264"/>
      <c r="MAL76" s="264"/>
      <c r="MAM76" s="264"/>
      <c r="MAN76" s="264"/>
      <c r="MAO76" s="264"/>
      <c r="MAP76" s="264"/>
      <c r="MAQ76" s="264"/>
      <c r="MAR76" s="264"/>
      <c r="MAS76" s="264"/>
      <c r="MAT76" s="264"/>
      <c r="MAU76" s="264"/>
      <c r="MAV76" s="264"/>
      <c r="MAW76" s="264"/>
      <c r="MAX76" s="264"/>
      <c r="MAY76" s="264"/>
      <c r="MAZ76" s="264"/>
      <c r="MBA76" s="264"/>
      <c r="MBB76" s="264"/>
      <c r="MBC76" s="264"/>
      <c r="MBD76" s="264"/>
      <c r="MBE76" s="264"/>
      <c r="MBF76" s="264"/>
      <c r="MBG76" s="264"/>
      <c r="MBH76" s="264"/>
      <c r="MBI76" s="264"/>
      <c r="MBJ76" s="264"/>
      <c r="MBK76" s="264"/>
      <c r="MBL76" s="264"/>
      <c r="MBM76" s="264"/>
      <c r="MBN76" s="264"/>
      <c r="MBO76" s="264"/>
      <c r="MBP76" s="264"/>
      <c r="MBQ76" s="264"/>
      <c r="MBR76" s="264"/>
      <c r="MBS76" s="264"/>
      <c r="MBT76" s="264"/>
      <c r="MBU76" s="264"/>
      <c r="MBV76" s="264"/>
      <c r="MBW76" s="264"/>
      <c r="MBX76" s="264"/>
      <c r="MBY76" s="264"/>
      <c r="MBZ76" s="264"/>
      <c r="MCA76" s="264"/>
      <c r="MCB76" s="264"/>
      <c r="MCC76" s="264"/>
      <c r="MCD76" s="264"/>
      <c r="MCE76" s="264"/>
      <c r="MCF76" s="264"/>
      <c r="MCG76" s="264"/>
      <c r="MCH76" s="264"/>
      <c r="MCI76" s="264"/>
      <c r="MCJ76" s="264"/>
      <c r="MCK76" s="264"/>
      <c r="MCL76" s="264"/>
      <c r="MCM76" s="264"/>
      <c r="MCN76" s="264"/>
      <c r="MCO76" s="264"/>
      <c r="MCP76" s="264"/>
      <c r="MCQ76" s="264"/>
      <c r="MCR76" s="264"/>
      <c r="MCS76" s="264"/>
      <c r="MCT76" s="264"/>
      <c r="MCU76" s="264"/>
      <c r="MCV76" s="264"/>
      <c r="MCW76" s="264"/>
      <c r="MCX76" s="264"/>
      <c r="MCY76" s="264"/>
      <c r="MCZ76" s="264"/>
      <c r="MDA76" s="264"/>
      <c r="MDB76" s="264"/>
      <c r="MDC76" s="264"/>
      <c r="MDD76" s="264"/>
      <c r="MDE76" s="264"/>
      <c r="MDF76" s="264"/>
      <c r="MDG76" s="264"/>
      <c r="MDH76" s="264"/>
      <c r="MDI76" s="264"/>
      <c r="MDJ76" s="264"/>
      <c r="MDK76" s="264"/>
      <c r="MDL76" s="264"/>
      <c r="MDM76" s="264"/>
      <c r="MDN76" s="264"/>
      <c r="MDO76" s="264"/>
      <c r="MDP76" s="264"/>
      <c r="MDQ76" s="264"/>
      <c r="MDR76" s="264"/>
      <c r="MDS76" s="264"/>
      <c r="MDT76" s="264"/>
      <c r="MDU76" s="264"/>
      <c r="MDV76" s="264"/>
      <c r="MDW76" s="264"/>
      <c r="MDX76" s="264"/>
      <c r="MDY76" s="264"/>
      <c r="MDZ76" s="264"/>
      <c r="MEA76" s="264"/>
      <c r="MEB76" s="264"/>
      <c r="MEC76" s="264"/>
      <c r="MED76" s="264"/>
      <c r="MEE76" s="264"/>
      <c r="MEF76" s="264"/>
      <c r="MEG76" s="264"/>
      <c r="MEH76" s="264"/>
      <c r="MEI76" s="264"/>
      <c r="MEJ76" s="264"/>
      <c r="MEK76" s="264"/>
      <c r="MEL76" s="264"/>
      <c r="MEM76" s="264"/>
      <c r="MEN76" s="264"/>
      <c r="MEO76" s="264"/>
      <c r="MEP76" s="264"/>
      <c r="MEQ76" s="264"/>
      <c r="MER76" s="264"/>
      <c r="MES76" s="264"/>
      <c r="MET76" s="264"/>
      <c r="MEU76" s="264"/>
      <c r="MEV76" s="264"/>
      <c r="MEW76" s="264"/>
      <c r="MEX76" s="264"/>
      <c r="MEY76" s="264"/>
      <c r="MEZ76" s="264"/>
      <c r="MFA76" s="264"/>
      <c r="MFB76" s="264"/>
      <c r="MFC76" s="264"/>
      <c r="MFD76" s="264"/>
      <c r="MFE76" s="264"/>
      <c r="MFF76" s="264"/>
      <c r="MFG76" s="264"/>
      <c r="MFH76" s="264"/>
      <c r="MFI76" s="264"/>
      <c r="MFJ76" s="264"/>
      <c r="MFK76" s="264"/>
      <c r="MFL76" s="264"/>
      <c r="MFM76" s="264"/>
      <c r="MFN76" s="264"/>
      <c r="MFO76" s="264"/>
      <c r="MFP76" s="264"/>
      <c r="MFQ76" s="264"/>
      <c r="MFR76" s="264"/>
      <c r="MFS76" s="264"/>
      <c r="MFT76" s="264"/>
      <c r="MFU76" s="264"/>
      <c r="MFV76" s="264"/>
      <c r="MFW76" s="264"/>
      <c r="MFX76" s="264"/>
      <c r="MFY76" s="264"/>
      <c r="MFZ76" s="264"/>
      <c r="MGA76" s="264"/>
      <c r="MGB76" s="264"/>
      <c r="MGC76" s="264"/>
      <c r="MGD76" s="264"/>
      <c r="MGE76" s="264"/>
      <c r="MGF76" s="264"/>
      <c r="MGG76" s="264"/>
      <c r="MGH76" s="264"/>
      <c r="MGI76" s="264"/>
      <c r="MGJ76" s="264"/>
      <c r="MGK76" s="264"/>
      <c r="MGL76" s="264"/>
      <c r="MGM76" s="264"/>
      <c r="MGN76" s="264"/>
      <c r="MGO76" s="264"/>
      <c r="MGP76" s="264"/>
      <c r="MGQ76" s="264"/>
      <c r="MGR76" s="264"/>
      <c r="MGS76" s="264"/>
      <c r="MGT76" s="264"/>
      <c r="MGU76" s="264"/>
      <c r="MGV76" s="264"/>
      <c r="MGW76" s="264"/>
      <c r="MGX76" s="264"/>
      <c r="MGY76" s="264"/>
      <c r="MGZ76" s="264"/>
      <c r="MHA76" s="264"/>
      <c r="MHB76" s="264"/>
      <c r="MHC76" s="264"/>
      <c r="MHD76" s="264"/>
      <c r="MHE76" s="264"/>
      <c r="MHF76" s="264"/>
      <c r="MHG76" s="264"/>
      <c r="MHH76" s="264"/>
      <c r="MHI76" s="264"/>
      <c r="MHJ76" s="264"/>
      <c r="MHK76" s="264"/>
      <c r="MHL76" s="264"/>
      <c r="MHM76" s="264"/>
      <c r="MHN76" s="264"/>
      <c r="MHO76" s="264"/>
      <c r="MHP76" s="264"/>
      <c r="MHQ76" s="264"/>
      <c r="MHR76" s="264"/>
      <c r="MHS76" s="264"/>
      <c r="MHT76" s="264"/>
      <c r="MHU76" s="264"/>
      <c r="MHV76" s="264"/>
      <c r="MHW76" s="264"/>
      <c r="MHX76" s="264"/>
      <c r="MHY76" s="264"/>
      <c r="MHZ76" s="264"/>
      <c r="MIA76" s="264"/>
      <c r="MIB76" s="264"/>
      <c r="MIC76" s="264"/>
      <c r="MID76" s="264"/>
      <c r="MIE76" s="264"/>
      <c r="MIF76" s="264"/>
      <c r="MIG76" s="264"/>
      <c r="MIH76" s="264"/>
      <c r="MII76" s="264"/>
      <c r="MIJ76" s="264"/>
      <c r="MIK76" s="264"/>
      <c r="MIL76" s="264"/>
      <c r="MIM76" s="264"/>
      <c r="MIN76" s="264"/>
      <c r="MIO76" s="264"/>
      <c r="MIP76" s="264"/>
      <c r="MIQ76" s="264"/>
      <c r="MIR76" s="264"/>
      <c r="MIS76" s="264"/>
      <c r="MIT76" s="264"/>
      <c r="MIU76" s="264"/>
      <c r="MIV76" s="264"/>
      <c r="MIW76" s="264"/>
      <c r="MIX76" s="264"/>
      <c r="MIY76" s="264"/>
      <c r="MIZ76" s="264"/>
      <c r="MJA76" s="264"/>
      <c r="MJB76" s="264"/>
      <c r="MJC76" s="264"/>
      <c r="MJD76" s="264"/>
      <c r="MJE76" s="264"/>
      <c r="MJF76" s="264"/>
      <c r="MJG76" s="264"/>
      <c r="MJH76" s="264"/>
      <c r="MJI76" s="264"/>
      <c r="MJJ76" s="264"/>
      <c r="MJK76" s="264"/>
      <c r="MJL76" s="264"/>
      <c r="MJM76" s="264"/>
      <c r="MJN76" s="264"/>
      <c r="MJO76" s="264"/>
      <c r="MJP76" s="264"/>
      <c r="MJQ76" s="264"/>
      <c r="MJR76" s="264"/>
      <c r="MJS76" s="264"/>
      <c r="MJT76" s="264"/>
      <c r="MJU76" s="264"/>
      <c r="MJV76" s="264"/>
      <c r="MJW76" s="264"/>
      <c r="MJX76" s="264"/>
      <c r="MJY76" s="264"/>
      <c r="MJZ76" s="264"/>
      <c r="MKA76" s="264"/>
      <c r="MKB76" s="264"/>
      <c r="MKC76" s="264"/>
      <c r="MKD76" s="264"/>
      <c r="MKE76" s="264"/>
      <c r="MKF76" s="264"/>
      <c r="MKG76" s="264"/>
      <c r="MKH76" s="264"/>
      <c r="MKI76" s="264"/>
      <c r="MKJ76" s="264"/>
      <c r="MKK76" s="264"/>
      <c r="MKL76" s="264"/>
      <c r="MKM76" s="264"/>
      <c r="MKN76" s="264"/>
      <c r="MKO76" s="264"/>
      <c r="MKP76" s="264"/>
      <c r="MKQ76" s="264"/>
      <c r="MKR76" s="264"/>
      <c r="MKS76" s="264"/>
      <c r="MKT76" s="264"/>
      <c r="MKU76" s="264"/>
      <c r="MKV76" s="264"/>
      <c r="MKW76" s="264"/>
      <c r="MKX76" s="264"/>
      <c r="MKY76" s="264"/>
      <c r="MKZ76" s="264"/>
      <c r="MLA76" s="264"/>
      <c r="MLB76" s="264"/>
      <c r="MLC76" s="264"/>
      <c r="MLD76" s="264"/>
      <c r="MLE76" s="264"/>
      <c r="MLF76" s="264"/>
      <c r="MLG76" s="264"/>
      <c r="MLH76" s="264"/>
      <c r="MLI76" s="264"/>
      <c r="MLJ76" s="264"/>
      <c r="MLK76" s="264"/>
      <c r="MLL76" s="264"/>
      <c r="MLM76" s="264"/>
      <c r="MLN76" s="264"/>
      <c r="MLO76" s="264"/>
      <c r="MLP76" s="264"/>
      <c r="MLQ76" s="264"/>
      <c r="MLR76" s="264"/>
      <c r="MLS76" s="264"/>
      <c r="MLT76" s="264"/>
      <c r="MLU76" s="264"/>
      <c r="MLV76" s="264"/>
      <c r="MLW76" s="264"/>
      <c r="MLX76" s="264"/>
      <c r="MLY76" s="264"/>
      <c r="MLZ76" s="264"/>
      <c r="MMA76" s="264"/>
      <c r="MMB76" s="264"/>
      <c r="MMC76" s="264"/>
      <c r="MMD76" s="264"/>
      <c r="MME76" s="264"/>
      <c r="MMF76" s="264"/>
      <c r="MMG76" s="264"/>
      <c r="MMH76" s="264"/>
      <c r="MMI76" s="264"/>
      <c r="MMJ76" s="264"/>
      <c r="MMK76" s="264"/>
      <c r="MML76" s="264"/>
      <c r="MMM76" s="264"/>
      <c r="MMN76" s="264"/>
      <c r="MMO76" s="264"/>
      <c r="MMP76" s="264"/>
      <c r="MMQ76" s="264"/>
      <c r="MMR76" s="264"/>
      <c r="MMS76" s="264"/>
      <c r="MMT76" s="264"/>
      <c r="MMU76" s="264"/>
      <c r="MMV76" s="264"/>
      <c r="MMW76" s="264"/>
      <c r="MMX76" s="264"/>
      <c r="MMY76" s="264"/>
      <c r="MMZ76" s="264"/>
      <c r="MNA76" s="264"/>
      <c r="MNB76" s="264"/>
      <c r="MNC76" s="264"/>
      <c r="MND76" s="264"/>
      <c r="MNE76" s="264"/>
      <c r="MNF76" s="264"/>
      <c r="MNG76" s="264"/>
      <c r="MNH76" s="264"/>
      <c r="MNI76" s="264"/>
      <c r="MNJ76" s="264"/>
      <c r="MNK76" s="264"/>
      <c r="MNL76" s="264"/>
      <c r="MNM76" s="264"/>
      <c r="MNN76" s="264"/>
      <c r="MNO76" s="264"/>
      <c r="MNP76" s="264"/>
      <c r="MNQ76" s="264"/>
      <c r="MNR76" s="264"/>
      <c r="MNS76" s="264"/>
      <c r="MNT76" s="264"/>
      <c r="MNU76" s="264"/>
      <c r="MNV76" s="264"/>
      <c r="MNW76" s="264"/>
      <c r="MNX76" s="264"/>
      <c r="MNY76" s="264"/>
      <c r="MNZ76" s="264"/>
      <c r="MOA76" s="264"/>
      <c r="MOB76" s="264"/>
      <c r="MOC76" s="264"/>
      <c r="MOD76" s="264"/>
      <c r="MOE76" s="264"/>
      <c r="MOF76" s="264"/>
      <c r="MOG76" s="264"/>
      <c r="MOH76" s="264"/>
      <c r="MOI76" s="264"/>
      <c r="MOJ76" s="264"/>
      <c r="MOK76" s="264"/>
      <c r="MOL76" s="264"/>
      <c r="MOM76" s="264"/>
      <c r="MON76" s="264"/>
      <c r="MOO76" s="264"/>
      <c r="MOP76" s="264"/>
      <c r="MOQ76" s="264"/>
      <c r="MOR76" s="264"/>
      <c r="MOS76" s="264"/>
      <c r="MOT76" s="264"/>
      <c r="MOU76" s="264"/>
      <c r="MOV76" s="264"/>
      <c r="MOW76" s="264"/>
      <c r="MOX76" s="264"/>
      <c r="MOY76" s="264"/>
      <c r="MOZ76" s="264"/>
      <c r="MPA76" s="264"/>
      <c r="MPB76" s="264"/>
      <c r="MPC76" s="264"/>
      <c r="MPD76" s="264"/>
      <c r="MPE76" s="264"/>
      <c r="MPF76" s="264"/>
      <c r="MPG76" s="264"/>
      <c r="MPH76" s="264"/>
      <c r="MPI76" s="264"/>
      <c r="MPJ76" s="264"/>
      <c r="MPK76" s="264"/>
      <c r="MPL76" s="264"/>
      <c r="MPM76" s="264"/>
      <c r="MPN76" s="264"/>
      <c r="MPO76" s="264"/>
      <c r="MPP76" s="264"/>
      <c r="MPQ76" s="264"/>
      <c r="MPR76" s="264"/>
      <c r="MPS76" s="264"/>
      <c r="MPT76" s="264"/>
      <c r="MPU76" s="264"/>
      <c r="MPV76" s="264"/>
      <c r="MPW76" s="264"/>
      <c r="MPX76" s="264"/>
      <c r="MPY76" s="264"/>
      <c r="MPZ76" s="264"/>
      <c r="MQA76" s="264"/>
      <c r="MQB76" s="264"/>
      <c r="MQC76" s="264"/>
      <c r="MQD76" s="264"/>
      <c r="MQE76" s="264"/>
      <c r="MQF76" s="264"/>
      <c r="MQG76" s="264"/>
      <c r="MQH76" s="264"/>
      <c r="MQI76" s="264"/>
      <c r="MQJ76" s="264"/>
      <c r="MQK76" s="264"/>
      <c r="MQL76" s="264"/>
      <c r="MQM76" s="264"/>
      <c r="MQN76" s="264"/>
      <c r="MQO76" s="264"/>
      <c r="MQP76" s="264"/>
      <c r="MQQ76" s="264"/>
      <c r="MQR76" s="264"/>
      <c r="MQS76" s="264"/>
      <c r="MQT76" s="264"/>
      <c r="MQU76" s="264"/>
      <c r="MQV76" s="264"/>
      <c r="MQW76" s="264"/>
      <c r="MQX76" s="264"/>
      <c r="MQY76" s="264"/>
      <c r="MQZ76" s="264"/>
      <c r="MRA76" s="264"/>
      <c r="MRB76" s="264"/>
      <c r="MRC76" s="264"/>
      <c r="MRD76" s="264"/>
      <c r="MRE76" s="264"/>
      <c r="MRF76" s="264"/>
      <c r="MRG76" s="264"/>
      <c r="MRH76" s="264"/>
      <c r="MRI76" s="264"/>
      <c r="MRJ76" s="264"/>
      <c r="MRK76" s="264"/>
      <c r="MRL76" s="264"/>
      <c r="MRM76" s="264"/>
      <c r="MRN76" s="264"/>
      <c r="MRO76" s="264"/>
      <c r="MRP76" s="264"/>
      <c r="MRQ76" s="264"/>
      <c r="MRR76" s="264"/>
      <c r="MRS76" s="264"/>
      <c r="MRT76" s="264"/>
      <c r="MRU76" s="264"/>
      <c r="MRV76" s="264"/>
      <c r="MRW76" s="264"/>
      <c r="MRX76" s="264"/>
      <c r="MRY76" s="264"/>
      <c r="MRZ76" s="264"/>
      <c r="MSA76" s="264"/>
      <c r="MSB76" s="264"/>
      <c r="MSC76" s="264"/>
      <c r="MSD76" s="264"/>
      <c r="MSE76" s="264"/>
      <c r="MSF76" s="264"/>
      <c r="MSG76" s="264"/>
      <c r="MSH76" s="264"/>
      <c r="MSI76" s="264"/>
      <c r="MSJ76" s="264"/>
      <c r="MSK76" s="264"/>
      <c r="MSL76" s="264"/>
      <c r="MSM76" s="264"/>
      <c r="MSN76" s="264"/>
      <c r="MSO76" s="264"/>
      <c r="MSP76" s="264"/>
      <c r="MSQ76" s="264"/>
      <c r="MSR76" s="264"/>
      <c r="MSS76" s="264"/>
      <c r="MST76" s="264"/>
      <c r="MSU76" s="264"/>
      <c r="MSV76" s="264"/>
      <c r="MSW76" s="264"/>
      <c r="MSX76" s="264"/>
      <c r="MSY76" s="264"/>
      <c r="MSZ76" s="264"/>
      <c r="MTA76" s="264"/>
      <c r="MTB76" s="264"/>
      <c r="MTC76" s="264"/>
      <c r="MTD76" s="264"/>
      <c r="MTE76" s="264"/>
      <c r="MTF76" s="264"/>
      <c r="MTG76" s="264"/>
      <c r="MTH76" s="264"/>
      <c r="MTI76" s="264"/>
      <c r="MTJ76" s="264"/>
      <c r="MTK76" s="264"/>
      <c r="MTL76" s="264"/>
      <c r="MTM76" s="264"/>
      <c r="MTN76" s="264"/>
      <c r="MTO76" s="264"/>
      <c r="MTP76" s="264"/>
      <c r="MTQ76" s="264"/>
      <c r="MTR76" s="264"/>
      <c r="MTS76" s="264"/>
      <c r="MTT76" s="264"/>
      <c r="MTU76" s="264"/>
      <c r="MTV76" s="264"/>
      <c r="MTW76" s="264"/>
      <c r="MTX76" s="264"/>
      <c r="MTY76" s="264"/>
      <c r="MTZ76" s="264"/>
      <c r="MUA76" s="264"/>
      <c r="MUB76" s="264"/>
      <c r="MUC76" s="264"/>
      <c r="MUD76" s="264"/>
      <c r="MUE76" s="264"/>
      <c r="MUF76" s="264"/>
      <c r="MUG76" s="264"/>
      <c r="MUH76" s="264"/>
      <c r="MUI76" s="264"/>
      <c r="MUJ76" s="264"/>
      <c r="MUK76" s="264"/>
      <c r="MUL76" s="264"/>
      <c r="MUM76" s="264"/>
      <c r="MUN76" s="264"/>
      <c r="MUO76" s="264"/>
      <c r="MUP76" s="264"/>
      <c r="MUQ76" s="264"/>
      <c r="MUR76" s="264"/>
      <c r="MUS76" s="264"/>
      <c r="MUT76" s="264"/>
      <c r="MUU76" s="264"/>
      <c r="MUV76" s="264"/>
      <c r="MUW76" s="264"/>
      <c r="MUX76" s="264"/>
      <c r="MUY76" s="264"/>
      <c r="MUZ76" s="264"/>
      <c r="MVA76" s="264"/>
      <c r="MVB76" s="264"/>
      <c r="MVC76" s="264"/>
      <c r="MVD76" s="264"/>
      <c r="MVE76" s="264"/>
      <c r="MVF76" s="264"/>
      <c r="MVG76" s="264"/>
      <c r="MVH76" s="264"/>
      <c r="MVI76" s="264"/>
      <c r="MVJ76" s="264"/>
      <c r="MVK76" s="264"/>
      <c r="MVL76" s="264"/>
      <c r="MVM76" s="264"/>
      <c r="MVN76" s="264"/>
      <c r="MVO76" s="264"/>
      <c r="MVP76" s="264"/>
      <c r="MVQ76" s="264"/>
      <c r="MVR76" s="264"/>
      <c r="MVS76" s="264"/>
      <c r="MVT76" s="264"/>
      <c r="MVU76" s="264"/>
      <c r="MVV76" s="264"/>
      <c r="MVW76" s="264"/>
      <c r="MVX76" s="264"/>
      <c r="MVY76" s="264"/>
      <c r="MVZ76" s="264"/>
      <c r="MWA76" s="264"/>
      <c r="MWB76" s="264"/>
      <c r="MWC76" s="264"/>
      <c r="MWD76" s="264"/>
      <c r="MWE76" s="264"/>
      <c r="MWF76" s="264"/>
      <c r="MWG76" s="264"/>
      <c r="MWH76" s="264"/>
      <c r="MWI76" s="264"/>
      <c r="MWJ76" s="264"/>
      <c r="MWK76" s="264"/>
      <c r="MWL76" s="264"/>
      <c r="MWM76" s="264"/>
      <c r="MWN76" s="264"/>
      <c r="MWO76" s="264"/>
      <c r="MWP76" s="264"/>
      <c r="MWQ76" s="264"/>
      <c r="MWR76" s="264"/>
      <c r="MWS76" s="264"/>
      <c r="MWT76" s="264"/>
      <c r="MWU76" s="264"/>
      <c r="MWV76" s="264"/>
      <c r="MWW76" s="264"/>
      <c r="MWX76" s="264"/>
      <c r="MWY76" s="264"/>
      <c r="MWZ76" s="264"/>
      <c r="MXA76" s="264"/>
      <c r="MXB76" s="264"/>
      <c r="MXC76" s="264"/>
      <c r="MXD76" s="264"/>
      <c r="MXE76" s="264"/>
      <c r="MXF76" s="264"/>
      <c r="MXG76" s="264"/>
      <c r="MXH76" s="264"/>
      <c r="MXI76" s="264"/>
      <c r="MXJ76" s="264"/>
      <c r="MXK76" s="264"/>
      <c r="MXL76" s="264"/>
      <c r="MXM76" s="264"/>
      <c r="MXN76" s="264"/>
      <c r="MXO76" s="264"/>
      <c r="MXP76" s="264"/>
      <c r="MXQ76" s="264"/>
      <c r="MXR76" s="264"/>
      <c r="MXS76" s="264"/>
      <c r="MXT76" s="264"/>
      <c r="MXU76" s="264"/>
      <c r="MXV76" s="264"/>
      <c r="MXW76" s="264"/>
      <c r="MXX76" s="264"/>
      <c r="MXY76" s="264"/>
      <c r="MXZ76" s="264"/>
      <c r="MYA76" s="264"/>
      <c r="MYB76" s="264"/>
      <c r="MYC76" s="264"/>
      <c r="MYD76" s="264"/>
      <c r="MYE76" s="264"/>
      <c r="MYF76" s="264"/>
      <c r="MYG76" s="264"/>
      <c r="MYH76" s="264"/>
      <c r="MYI76" s="264"/>
      <c r="MYJ76" s="264"/>
      <c r="MYK76" s="264"/>
      <c r="MYL76" s="264"/>
      <c r="MYM76" s="264"/>
      <c r="MYN76" s="264"/>
      <c r="MYO76" s="264"/>
      <c r="MYP76" s="264"/>
      <c r="MYQ76" s="264"/>
      <c r="MYR76" s="264"/>
      <c r="MYS76" s="264"/>
      <c r="MYT76" s="264"/>
      <c r="MYU76" s="264"/>
      <c r="MYV76" s="264"/>
      <c r="MYW76" s="264"/>
      <c r="MYX76" s="264"/>
      <c r="MYY76" s="264"/>
      <c r="MYZ76" s="264"/>
      <c r="MZA76" s="264"/>
      <c r="MZB76" s="264"/>
      <c r="MZC76" s="264"/>
      <c r="MZD76" s="264"/>
      <c r="MZE76" s="264"/>
      <c r="MZF76" s="264"/>
      <c r="MZG76" s="264"/>
      <c r="MZH76" s="264"/>
      <c r="MZI76" s="264"/>
      <c r="MZJ76" s="264"/>
      <c r="MZK76" s="264"/>
      <c r="MZL76" s="264"/>
      <c r="MZM76" s="264"/>
      <c r="MZN76" s="264"/>
      <c r="MZO76" s="264"/>
      <c r="MZP76" s="264"/>
      <c r="MZQ76" s="264"/>
      <c r="MZR76" s="264"/>
      <c r="MZS76" s="264"/>
      <c r="MZT76" s="264"/>
      <c r="MZU76" s="264"/>
      <c r="MZV76" s="264"/>
      <c r="MZW76" s="264"/>
      <c r="MZX76" s="264"/>
      <c r="MZY76" s="264"/>
      <c r="MZZ76" s="264"/>
      <c r="NAA76" s="264"/>
      <c r="NAB76" s="264"/>
      <c r="NAC76" s="264"/>
      <c r="NAD76" s="264"/>
      <c r="NAE76" s="264"/>
      <c r="NAF76" s="264"/>
      <c r="NAG76" s="264"/>
      <c r="NAH76" s="264"/>
      <c r="NAI76" s="264"/>
      <c r="NAJ76" s="264"/>
      <c r="NAK76" s="264"/>
      <c r="NAL76" s="264"/>
      <c r="NAM76" s="264"/>
      <c r="NAN76" s="264"/>
      <c r="NAO76" s="264"/>
      <c r="NAP76" s="264"/>
      <c r="NAQ76" s="264"/>
      <c r="NAR76" s="264"/>
      <c r="NAS76" s="264"/>
      <c r="NAT76" s="264"/>
      <c r="NAU76" s="264"/>
      <c r="NAV76" s="264"/>
      <c r="NAW76" s="264"/>
      <c r="NAX76" s="264"/>
      <c r="NAY76" s="264"/>
      <c r="NAZ76" s="264"/>
      <c r="NBA76" s="264"/>
      <c r="NBB76" s="264"/>
      <c r="NBC76" s="264"/>
      <c r="NBD76" s="264"/>
      <c r="NBE76" s="264"/>
      <c r="NBF76" s="264"/>
      <c r="NBG76" s="264"/>
      <c r="NBH76" s="264"/>
      <c r="NBI76" s="264"/>
      <c r="NBJ76" s="264"/>
      <c r="NBK76" s="264"/>
      <c r="NBL76" s="264"/>
      <c r="NBM76" s="264"/>
      <c r="NBN76" s="264"/>
      <c r="NBO76" s="264"/>
      <c r="NBP76" s="264"/>
      <c r="NBQ76" s="264"/>
      <c r="NBR76" s="264"/>
      <c r="NBS76" s="264"/>
      <c r="NBT76" s="264"/>
      <c r="NBU76" s="264"/>
      <c r="NBV76" s="264"/>
      <c r="NBW76" s="264"/>
      <c r="NBX76" s="264"/>
      <c r="NBY76" s="264"/>
      <c r="NBZ76" s="264"/>
      <c r="NCA76" s="264"/>
      <c r="NCB76" s="264"/>
      <c r="NCC76" s="264"/>
      <c r="NCD76" s="264"/>
      <c r="NCE76" s="264"/>
      <c r="NCF76" s="264"/>
      <c r="NCG76" s="264"/>
      <c r="NCH76" s="264"/>
      <c r="NCI76" s="264"/>
      <c r="NCJ76" s="264"/>
      <c r="NCK76" s="264"/>
      <c r="NCL76" s="264"/>
      <c r="NCM76" s="264"/>
      <c r="NCN76" s="264"/>
      <c r="NCO76" s="264"/>
      <c r="NCP76" s="264"/>
      <c r="NCQ76" s="264"/>
      <c r="NCR76" s="264"/>
      <c r="NCS76" s="264"/>
      <c r="NCT76" s="264"/>
      <c r="NCU76" s="264"/>
      <c r="NCV76" s="264"/>
      <c r="NCW76" s="264"/>
      <c r="NCX76" s="264"/>
      <c r="NCY76" s="264"/>
      <c r="NCZ76" s="264"/>
      <c r="NDA76" s="264"/>
      <c r="NDB76" s="264"/>
      <c r="NDC76" s="264"/>
      <c r="NDD76" s="264"/>
      <c r="NDE76" s="264"/>
      <c r="NDF76" s="264"/>
      <c r="NDG76" s="264"/>
      <c r="NDH76" s="264"/>
      <c r="NDI76" s="264"/>
      <c r="NDJ76" s="264"/>
      <c r="NDK76" s="264"/>
      <c r="NDL76" s="264"/>
      <c r="NDM76" s="264"/>
      <c r="NDN76" s="264"/>
      <c r="NDO76" s="264"/>
      <c r="NDP76" s="264"/>
      <c r="NDQ76" s="264"/>
      <c r="NDR76" s="264"/>
      <c r="NDS76" s="264"/>
      <c r="NDT76" s="264"/>
      <c r="NDU76" s="264"/>
      <c r="NDV76" s="264"/>
      <c r="NDW76" s="264"/>
      <c r="NDX76" s="264"/>
      <c r="NDY76" s="264"/>
      <c r="NDZ76" s="264"/>
      <c r="NEA76" s="264"/>
      <c r="NEB76" s="264"/>
      <c r="NEC76" s="264"/>
      <c r="NED76" s="264"/>
      <c r="NEE76" s="264"/>
      <c r="NEF76" s="264"/>
      <c r="NEG76" s="264"/>
      <c r="NEH76" s="264"/>
      <c r="NEI76" s="264"/>
      <c r="NEJ76" s="264"/>
      <c r="NEK76" s="264"/>
      <c r="NEL76" s="264"/>
      <c r="NEM76" s="264"/>
      <c r="NEN76" s="264"/>
      <c r="NEO76" s="264"/>
      <c r="NEP76" s="264"/>
      <c r="NEQ76" s="264"/>
      <c r="NER76" s="264"/>
      <c r="NES76" s="264"/>
      <c r="NET76" s="264"/>
      <c r="NEU76" s="264"/>
      <c r="NEV76" s="264"/>
      <c r="NEW76" s="264"/>
      <c r="NEX76" s="264"/>
      <c r="NEY76" s="264"/>
      <c r="NEZ76" s="264"/>
      <c r="NFA76" s="264"/>
      <c r="NFB76" s="264"/>
      <c r="NFC76" s="264"/>
      <c r="NFD76" s="264"/>
      <c r="NFE76" s="264"/>
      <c r="NFF76" s="264"/>
      <c r="NFG76" s="264"/>
      <c r="NFH76" s="264"/>
      <c r="NFI76" s="264"/>
      <c r="NFJ76" s="264"/>
      <c r="NFK76" s="264"/>
      <c r="NFL76" s="264"/>
      <c r="NFM76" s="264"/>
      <c r="NFN76" s="264"/>
      <c r="NFO76" s="264"/>
      <c r="NFP76" s="264"/>
      <c r="NFQ76" s="264"/>
      <c r="NFR76" s="264"/>
      <c r="NFS76" s="264"/>
      <c r="NFT76" s="264"/>
      <c r="NFU76" s="264"/>
      <c r="NFV76" s="264"/>
      <c r="NFW76" s="264"/>
      <c r="NFX76" s="264"/>
      <c r="NFY76" s="264"/>
      <c r="NFZ76" s="264"/>
      <c r="NGA76" s="264"/>
      <c r="NGB76" s="264"/>
      <c r="NGC76" s="264"/>
      <c r="NGD76" s="264"/>
      <c r="NGE76" s="264"/>
      <c r="NGF76" s="264"/>
      <c r="NGG76" s="264"/>
      <c r="NGH76" s="264"/>
      <c r="NGI76" s="264"/>
      <c r="NGJ76" s="264"/>
      <c r="NGK76" s="264"/>
      <c r="NGL76" s="264"/>
      <c r="NGM76" s="264"/>
      <c r="NGN76" s="264"/>
      <c r="NGO76" s="264"/>
      <c r="NGP76" s="264"/>
      <c r="NGQ76" s="264"/>
      <c r="NGR76" s="264"/>
      <c r="NGS76" s="264"/>
      <c r="NGT76" s="264"/>
      <c r="NGU76" s="264"/>
      <c r="NGV76" s="264"/>
      <c r="NGW76" s="264"/>
      <c r="NGX76" s="264"/>
      <c r="NGY76" s="264"/>
      <c r="NGZ76" s="264"/>
      <c r="NHA76" s="264"/>
      <c r="NHB76" s="264"/>
      <c r="NHC76" s="264"/>
      <c r="NHD76" s="264"/>
      <c r="NHE76" s="264"/>
      <c r="NHF76" s="264"/>
      <c r="NHG76" s="264"/>
      <c r="NHH76" s="264"/>
      <c r="NHI76" s="264"/>
      <c r="NHJ76" s="264"/>
      <c r="NHK76" s="264"/>
      <c r="NHL76" s="264"/>
      <c r="NHM76" s="264"/>
      <c r="NHN76" s="264"/>
      <c r="NHO76" s="264"/>
      <c r="NHP76" s="264"/>
      <c r="NHQ76" s="264"/>
      <c r="NHR76" s="264"/>
      <c r="NHS76" s="264"/>
      <c r="NHT76" s="264"/>
      <c r="NHU76" s="264"/>
      <c r="NHV76" s="264"/>
      <c r="NHW76" s="264"/>
      <c r="NHX76" s="264"/>
      <c r="NHY76" s="264"/>
      <c r="NHZ76" s="264"/>
      <c r="NIA76" s="264"/>
      <c r="NIB76" s="264"/>
      <c r="NIC76" s="264"/>
      <c r="NID76" s="264"/>
      <c r="NIE76" s="264"/>
      <c r="NIF76" s="264"/>
      <c r="NIG76" s="264"/>
      <c r="NIH76" s="264"/>
      <c r="NII76" s="264"/>
      <c r="NIJ76" s="264"/>
      <c r="NIK76" s="264"/>
      <c r="NIL76" s="264"/>
      <c r="NIM76" s="264"/>
      <c r="NIN76" s="264"/>
      <c r="NIO76" s="264"/>
      <c r="NIP76" s="264"/>
      <c r="NIQ76" s="264"/>
      <c r="NIR76" s="264"/>
      <c r="NIS76" s="264"/>
      <c r="NIT76" s="264"/>
      <c r="NIU76" s="264"/>
      <c r="NIV76" s="264"/>
      <c r="NIW76" s="264"/>
      <c r="NIX76" s="264"/>
      <c r="NIY76" s="264"/>
      <c r="NIZ76" s="264"/>
      <c r="NJA76" s="264"/>
      <c r="NJB76" s="264"/>
      <c r="NJC76" s="264"/>
      <c r="NJD76" s="264"/>
      <c r="NJE76" s="264"/>
      <c r="NJF76" s="264"/>
      <c r="NJG76" s="264"/>
      <c r="NJH76" s="264"/>
      <c r="NJI76" s="264"/>
      <c r="NJJ76" s="264"/>
      <c r="NJK76" s="264"/>
      <c r="NJL76" s="264"/>
      <c r="NJM76" s="264"/>
      <c r="NJN76" s="264"/>
      <c r="NJO76" s="264"/>
      <c r="NJP76" s="264"/>
      <c r="NJQ76" s="264"/>
      <c r="NJR76" s="264"/>
      <c r="NJS76" s="264"/>
      <c r="NJT76" s="264"/>
      <c r="NJU76" s="264"/>
      <c r="NJV76" s="264"/>
      <c r="NJW76" s="264"/>
      <c r="NJX76" s="264"/>
      <c r="NJY76" s="264"/>
      <c r="NJZ76" s="264"/>
      <c r="NKA76" s="264"/>
      <c r="NKB76" s="264"/>
      <c r="NKC76" s="264"/>
      <c r="NKD76" s="264"/>
      <c r="NKE76" s="264"/>
      <c r="NKF76" s="264"/>
      <c r="NKG76" s="264"/>
      <c r="NKH76" s="264"/>
      <c r="NKI76" s="264"/>
      <c r="NKJ76" s="264"/>
      <c r="NKK76" s="264"/>
      <c r="NKL76" s="264"/>
      <c r="NKM76" s="264"/>
      <c r="NKN76" s="264"/>
      <c r="NKO76" s="264"/>
      <c r="NKP76" s="264"/>
      <c r="NKQ76" s="264"/>
      <c r="NKR76" s="264"/>
      <c r="NKS76" s="264"/>
      <c r="NKT76" s="264"/>
      <c r="NKU76" s="264"/>
      <c r="NKV76" s="264"/>
      <c r="NKW76" s="264"/>
      <c r="NKX76" s="264"/>
      <c r="NKY76" s="264"/>
      <c r="NKZ76" s="264"/>
      <c r="NLA76" s="264"/>
      <c r="NLB76" s="264"/>
      <c r="NLC76" s="264"/>
      <c r="NLD76" s="264"/>
      <c r="NLE76" s="264"/>
      <c r="NLF76" s="264"/>
      <c r="NLG76" s="264"/>
      <c r="NLH76" s="264"/>
      <c r="NLI76" s="264"/>
      <c r="NLJ76" s="264"/>
      <c r="NLK76" s="264"/>
      <c r="NLL76" s="264"/>
      <c r="NLM76" s="264"/>
      <c r="NLN76" s="264"/>
      <c r="NLO76" s="264"/>
      <c r="NLP76" s="264"/>
      <c r="NLQ76" s="264"/>
      <c r="NLR76" s="264"/>
      <c r="NLS76" s="264"/>
      <c r="NLT76" s="264"/>
      <c r="NLU76" s="264"/>
      <c r="NLV76" s="264"/>
      <c r="NLW76" s="264"/>
      <c r="NLX76" s="264"/>
      <c r="NLY76" s="264"/>
      <c r="NLZ76" s="264"/>
      <c r="NMA76" s="264"/>
      <c r="NMB76" s="264"/>
      <c r="NMC76" s="264"/>
      <c r="NMD76" s="264"/>
      <c r="NME76" s="264"/>
      <c r="NMF76" s="264"/>
      <c r="NMG76" s="264"/>
      <c r="NMH76" s="264"/>
      <c r="NMI76" s="264"/>
      <c r="NMJ76" s="264"/>
      <c r="NMK76" s="264"/>
      <c r="NML76" s="264"/>
      <c r="NMM76" s="264"/>
      <c r="NMN76" s="264"/>
      <c r="NMO76" s="264"/>
      <c r="NMP76" s="264"/>
      <c r="NMQ76" s="264"/>
      <c r="NMR76" s="264"/>
      <c r="NMS76" s="264"/>
      <c r="NMT76" s="264"/>
      <c r="NMU76" s="264"/>
      <c r="NMV76" s="264"/>
      <c r="NMW76" s="264"/>
      <c r="NMX76" s="264"/>
      <c r="NMY76" s="264"/>
      <c r="NMZ76" s="264"/>
      <c r="NNA76" s="264"/>
      <c r="NNB76" s="264"/>
      <c r="NNC76" s="264"/>
      <c r="NND76" s="264"/>
      <c r="NNE76" s="264"/>
      <c r="NNF76" s="264"/>
      <c r="NNG76" s="264"/>
      <c r="NNH76" s="264"/>
      <c r="NNI76" s="264"/>
      <c r="NNJ76" s="264"/>
      <c r="NNK76" s="264"/>
      <c r="NNL76" s="264"/>
      <c r="NNM76" s="264"/>
      <c r="NNN76" s="264"/>
      <c r="NNO76" s="264"/>
      <c r="NNP76" s="264"/>
      <c r="NNQ76" s="264"/>
      <c r="NNR76" s="264"/>
      <c r="NNS76" s="264"/>
      <c r="NNT76" s="264"/>
      <c r="NNU76" s="264"/>
      <c r="NNV76" s="264"/>
      <c r="NNW76" s="264"/>
      <c r="NNX76" s="264"/>
      <c r="NNY76" s="264"/>
      <c r="NNZ76" s="264"/>
      <c r="NOA76" s="264"/>
      <c r="NOB76" s="264"/>
      <c r="NOC76" s="264"/>
      <c r="NOD76" s="264"/>
      <c r="NOE76" s="264"/>
      <c r="NOF76" s="264"/>
      <c r="NOG76" s="264"/>
      <c r="NOH76" s="264"/>
      <c r="NOI76" s="264"/>
      <c r="NOJ76" s="264"/>
      <c r="NOK76" s="264"/>
      <c r="NOL76" s="264"/>
      <c r="NOM76" s="264"/>
      <c r="NON76" s="264"/>
      <c r="NOO76" s="264"/>
      <c r="NOP76" s="264"/>
      <c r="NOQ76" s="264"/>
      <c r="NOR76" s="264"/>
      <c r="NOS76" s="264"/>
      <c r="NOT76" s="264"/>
      <c r="NOU76" s="264"/>
      <c r="NOV76" s="264"/>
      <c r="NOW76" s="264"/>
      <c r="NOX76" s="264"/>
      <c r="NOY76" s="264"/>
      <c r="NOZ76" s="264"/>
      <c r="NPA76" s="264"/>
      <c r="NPB76" s="264"/>
      <c r="NPC76" s="264"/>
      <c r="NPD76" s="264"/>
      <c r="NPE76" s="264"/>
      <c r="NPF76" s="264"/>
      <c r="NPG76" s="264"/>
      <c r="NPH76" s="264"/>
      <c r="NPI76" s="264"/>
      <c r="NPJ76" s="264"/>
      <c r="NPK76" s="264"/>
      <c r="NPL76" s="264"/>
      <c r="NPM76" s="264"/>
      <c r="NPN76" s="264"/>
      <c r="NPO76" s="264"/>
      <c r="NPP76" s="264"/>
      <c r="NPQ76" s="264"/>
      <c r="NPR76" s="264"/>
      <c r="NPS76" s="264"/>
      <c r="NPT76" s="264"/>
      <c r="NPU76" s="264"/>
      <c r="NPV76" s="264"/>
      <c r="NPW76" s="264"/>
      <c r="NPX76" s="264"/>
      <c r="NPY76" s="264"/>
      <c r="NPZ76" s="264"/>
      <c r="NQA76" s="264"/>
      <c r="NQB76" s="264"/>
      <c r="NQC76" s="264"/>
      <c r="NQD76" s="264"/>
      <c r="NQE76" s="264"/>
      <c r="NQF76" s="264"/>
      <c r="NQG76" s="264"/>
      <c r="NQH76" s="264"/>
      <c r="NQI76" s="264"/>
      <c r="NQJ76" s="264"/>
      <c r="NQK76" s="264"/>
      <c r="NQL76" s="264"/>
      <c r="NQM76" s="264"/>
      <c r="NQN76" s="264"/>
      <c r="NQO76" s="264"/>
      <c r="NQP76" s="264"/>
      <c r="NQQ76" s="264"/>
      <c r="NQR76" s="264"/>
      <c r="NQS76" s="264"/>
      <c r="NQT76" s="264"/>
      <c r="NQU76" s="264"/>
      <c r="NQV76" s="264"/>
      <c r="NQW76" s="264"/>
      <c r="NQX76" s="264"/>
      <c r="NQY76" s="264"/>
      <c r="NQZ76" s="264"/>
      <c r="NRA76" s="264"/>
      <c r="NRB76" s="264"/>
      <c r="NRC76" s="264"/>
      <c r="NRD76" s="264"/>
      <c r="NRE76" s="264"/>
      <c r="NRF76" s="264"/>
      <c r="NRG76" s="264"/>
      <c r="NRH76" s="264"/>
      <c r="NRI76" s="264"/>
      <c r="NRJ76" s="264"/>
      <c r="NRK76" s="264"/>
      <c r="NRL76" s="264"/>
      <c r="NRM76" s="264"/>
      <c r="NRN76" s="264"/>
      <c r="NRO76" s="264"/>
      <c r="NRP76" s="264"/>
      <c r="NRQ76" s="264"/>
      <c r="NRR76" s="264"/>
      <c r="NRS76" s="264"/>
      <c r="NRT76" s="264"/>
      <c r="NRU76" s="264"/>
      <c r="NRV76" s="264"/>
      <c r="NRW76" s="264"/>
      <c r="NRX76" s="264"/>
      <c r="NRY76" s="264"/>
      <c r="NRZ76" s="264"/>
      <c r="NSA76" s="264"/>
      <c r="NSB76" s="264"/>
      <c r="NSC76" s="264"/>
      <c r="NSD76" s="264"/>
      <c r="NSE76" s="264"/>
      <c r="NSF76" s="264"/>
      <c r="NSG76" s="264"/>
      <c r="NSH76" s="264"/>
      <c r="NSI76" s="264"/>
      <c r="NSJ76" s="264"/>
      <c r="NSK76" s="264"/>
      <c r="NSL76" s="264"/>
      <c r="NSM76" s="264"/>
      <c r="NSN76" s="264"/>
      <c r="NSO76" s="264"/>
      <c r="NSP76" s="264"/>
      <c r="NSQ76" s="264"/>
      <c r="NSR76" s="264"/>
      <c r="NSS76" s="264"/>
      <c r="NST76" s="264"/>
      <c r="NSU76" s="264"/>
      <c r="NSV76" s="264"/>
      <c r="NSW76" s="264"/>
      <c r="NSX76" s="264"/>
      <c r="NSY76" s="264"/>
      <c r="NSZ76" s="264"/>
      <c r="NTA76" s="264"/>
      <c r="NTB76" s="264"/>
      <c r="NTC76" s="264"/>
      <c r="NTD76" s="264"/>
      <c r="NTE76" s="264"/>
      <c r="NTF76" s="264"/>
      <c r="NTG76" s="264"/>
      <c r="NTH76" s="264"/>
      <c r="NTI76" s="264"/>
      <c r="NTJ76" s="264"/>
      <c r="NTK76" s="264"/>
      <c r="NTL76" s="264"/>
      <c r="NTM76" s="264"/>
      <c r="NTN76" s="264"/>
      <c r="NTO76" s="264"/>
      <c r="NTP76" s="264"/>
      <c r="NTQ76" s="264"/>
      <c r="NTR76" s="264"/>
      <c r="NTS76" s="264"/>
      <c r="NTT76" s="264"/>
      <c r="NTU76" s="264"/>
      <c r="NTV76" s="264"/>
      <c r="NTW76" s="264"/>
      <c r="NTX76" s="264"/>
      <c r="NTY76" s="264"/>
      <c r="NTZ76" s="264"/>
      <c r="NUA76" s="264"/>
      <c r="NUB76" s="264"/>
      <c r="NUC76" s="264"/>
      <c r="NUD76" s="264"/>
      <c r="NUE76" s="264"/>
      <c r="NUF76" s="264"/>
      <c r="NUG76" s="264"/>
      <c r="NUH76" s="264"/>
      <c r="NUI76" s="264"/>
      <c r="NUJ76" s="264"/>
      <c r="NUK76" s="264"/>
      <c r="NUL76" s="264"/>
      <c r="NUM76" s="264"/>
      <c r="NUN76" s="264"/>
      <c r="NUO76" s="264"/>
      <c r="NUP76" s="264"/>
      <c r="NUQ76" s="264"/>
      <c r="NUR76" s="264"/>
      <c r="NUS76" s="264"/>
      <c r="NUT76" s="264"/>
      <c r="NUU76" s="264"/>
      <c r="NUV76" s="264"/>
      <c r="NUW76" s="264"/>
      <c r="NUX76" s="264"/>
      <c r="NUY76" s="264"/>
      <c r="NUZ76" s="264"/>
      <c r="NVA76" s="264"/>
      <c r="NVB76" s="264"/>
      <c r="NVC76" s="264"/>
      <c r="NVD76" s="264"/>
      <c r="NVE76" s="264"/>
      <c r="NVF76" s="264"/>
      <c r="NVG76" s="264"/>
      <c r="NVH76" s="264"/>
      <c r="NVI76" s="264"/>
      <c r="NVJ76" s="264"/>
      <c r="NVK76" s="264"/>
      <c r="NVL76" s="264"/>
      <c r="NVM76" s="264"/>
      <c r="NVN76" s="264"/>
      <c r="NVO76" s="264"/>
      <c r="NVP76" s="264"/>
      <c r="NVQ76" s="264"/>
      <c r="NVR76" s="264"/>
      <c r="NVS76" s="264"/>
      <c r="NVT76" s="264"/>
      <c r="NVU76" s="264"/>
      <c r="NVV76" s="264"/>
      <c r="NVW76" s="264"/>
      <c r="NVX76" s="264"/>
      <c r="NVY76" s="264"/>
      <c r="NVZ76" s="264"/>
      <c r="NWA76" s="264"/>
      <c r="NWB76" s="264"/>
      <c r="NWC76" s="264"/>
      <c r="NWD76" s="264"/>
      <c r="NWE76" s="264"/>
      <c r="NWF76" s="264"/>
      <c r="NWG76" s="264"/>
      <c r="NWH76" s="264"/>
      <c r="NWI76" s="264"/>
      <c r="NWJ76" s="264"/>
      <c r="NWK76" s="264"/>
      <c r="NWL76" s="264"/>
      <c r="NWM76" s="264"/>
      <c r="NWN76" s="264"/>
      <c r="NWO76" s="264"/>
      <c r="NWP76" s="264"/>
      <c r="NWQ76" s="264"/>
      <c r="NWR76" s="264"/>
      <c r="NWS76" s="264"/>
      <c r="NWT76" s="264"/>
      <c r="NWU76" s="264"/>
      <c r="NWV76" s="264"/>
      <c r="NWW76" s="264"/>
      <c r="NWX76" s="264"/>
      <c r="NWY76" s="264"/>
      <c r="NWZ76" s="264"/>
      <c r="NXA76" s="264"/>
      <c r="NXB76" s="264"/>
      <c r="NXC76" s="264"/>
      <c r="NXD76" s="264"/>
      <c r="NXE76" s="264"/>
      <c r="NXF76" s="264"/>
      <c r="NXG76" s="264"/>
      <c r="NXH76" s="264"/>
      <c r="NXI76" s="264"/>
      <c r="NXJ76" s="264"/>
      <c r="NXK76" s="264"/>
      <c r="NXL76" s="264"/>
      <c r="NXM76" s="264"/>
      <c r="NXN76" s="264"/>
      <c r="NXO76" s="264"/>
      <c r="NXP76" s="264"/>
      <c r="NXQ76" s="264"/>
      <c r="NXR76" s="264"/>
      <c r="NXS76" s="264"/>
      <c r="NXT76" s="264"/>
      <c r="NXU76" s="264"/>
      <c r="NXV76" s="264"/>
      <c r="NXW76" s="264"/>
      <c r="NXX76" s="264"/>
      <c r="NXY76" s="264"/>
      <c r="NXZ76" s="264"/>
      <c r="NYA76" s="264"/>
      <c r="NYB76" s="264"/>
      <c r="NYC76" s="264"/>
      <c r="NYD76" s="264"/>
      <c r="NYE76" s="264"/>
      <c r="NYF76" s="264"/>
      <c r="NYG76" s="264"/>
      <c r="NYH76" s="264"/>
      <c r="NYI76" s="264"/>
      <c r="NYJ76" s="264"/>
      <c r="NYK76" s="264"/>
      <c r="NYL76" s="264"/>
      <c r="NYM76" s="264"/>
      <c r="NYN76" s="264"/>
      <c r="NYO76" s="264"/>
      <c r="NYP76" s="264"/>
      <c r="NYQ76" s="264"/>
      <c r="NYR76" s="264"/>
      <c r="NYS76" s="264"/>
      <c r="NYT76" s="264"/>
      <c r="NYU76" s="264"/>
      <c r="NYV76" s="264"/>
      <c r="NYW76" s="264"/>
      <c r="NYX76" s="264"/>
      <c r="NYY76" s="264"/>
      <c r="NYZ76" s="264"/>
      <c r="NZA76" s="264"/>
      <c r="NZB76" s="264"/>
      <c r="NZC76" s="264"/>
      <c r="NZD76" s="264"/>
      <c r="NZE76" s="264"/>
      <c r="NZF76" s="264"/>
      <c r="NZG76" s="264"/>
      <c r="NZH76" s="264"/>
      <c r="NZI76" s="264"/>
      <c r="NZJ76" s="264"/>
      <c r="NZK76" s="264"/>
      <c r="NZL76" s="264"/>
      <c r="NZM76" s="264"/>
      <c r="NZN76" s="264"/>
      <c r="NZO76" s="264"/>
      <c r="NZP76" s="264"/>
      <c r="NZQ76" s="264"/>
      <c r="NZR76" s="264"/>
      <c r="NZS76" s="264"/>
      <c r="NZT76" s="264"/>
      <c r="NZU76" s="264"/>
      <c r="NZV76" s="264"/>
      <c r="NZW76" s="264"/>
      <c r="NZX76" s="264"/>
      <c r="NZY76" s="264"/>
      <c r="NZZ76" s="264"/>
      <c r="OAA76" s="264"/>
      <c r="OAB76" s="264"/>
      <c r="OAC76" s="264"/>
      <c r="OAD76" s="264"/>
      <c r="OAE76" s="264"/>
      <c r="OAF76" s="264"/>
      <c r="OAG76" s="264"/>
      <c r="OAH76" s="264"/>
      <c r="OAI76" s="264"/>
      <c r="OAJ76" s="264"/>
      <c r="OAK76" s="264"/>
      <c r="OAL76" s="264"/>
      <c r="OAM76" s="264"/>
      <c r="OAN76" s="264"/>
      <c r="OAO76" s="264"/>
      <c r="OAP76" s="264"/>
      <c r="OAQ76" s="264"/>
      <c r="OAR76" s="264"/>
      <c r="OAS76" s="264"/>
      <c r="OAT76" s="264"/>
      <c r="OAU76" s="264"/>
      <c r="OAV76" s="264"/>
      <c r="OAW76" s="264"/>
      <c r="OAX76" s="264"/>
      <c r="OAY76" s="264"/>
      <c r="OAZ76" s="264"/>
      <c r="OBA76" s="264"/>
      <c r="OBB76" s="264"/>
      <c r="OBC76" s="264"/>
      <c r="OBD76" s="264"/>
      <c r="OBE76" s="264"/>
      <c r="OBF76" s="264"/>
      <c r="OBG76" s="264"/>
      <c r="OBH76" s="264"/>
      <c r="OBI76" s="264"/>
      <c r="OBJ76" s="264"/>
      <c r="OBK76" s="264"/>
      <c r="OBL76" s="264"/>
      <c r="OBM76" s="264"/>
      <c r="OBN76" s="264"/>
      <c r="OBO76" s="264"/>
      <c r="OBP76" s="264"/>
      <c r="OBQ76" s="264"/>
      <c r="OBR76" s="264"/>
      <c r="OBS76" s="264"/>
      <c r="OBT76" s="264"/>
      <c r="OBU76" s="264"/>
      <c r="OBV76" s="264"/>
      <c r="OBW76" s="264"/>
      <c r="OBX76" s="264"/>
      <c r="OBY76" s="264"/>
      <c r="OBZ76" s="264"/>
      <c r="OCA76" s="264"/>
      <c r="OCB76" s="264"/>
      <c r="OCC76" s="264"/>
      <c r="OCD76" s="264"/>
      <c r="OCE76" s="264"/>
      <c r="OCF76" s="264"/>
      <c r="OCG76" s="264"/>
      <c r="OCH76" s="264"/>
      <c r="OCI76" s="264"/>
      <c r="OCJ76" s="264"/>
      <c r="OCK76" s="264"/>
      <c r="OCL76" s="264"/>
      <c r="OCM76" s="264"/>
      <c r="OCN76" s="264"/>
      <c r="OCO76" s="264"/>
      <c r="OCP76" s="264"/>
      <c r="OCQ76" s="264"/>
      <c r="OCR76" s="264"/>
      <c r="OCS76" s="264"/>
      <c r="OCT76" s="264"/>
      <c r="OCU76" s="264"/>
      <c r="OCV76" s="264"/>
      <c r="OCW76" s="264"/>
      <c r="OCX76" s="264"/>
      <c r="OCY76" s="264"/>
      <c r="OCZ76" s="264"/>
      <c r="ODA76" s="264"/>
      <c r="ODB76" s="264"/>
      <c r="ODC76" s="264"/>
      <c r="ODD76" s="264"/>
      <c r="ODE76" s="264"/>
      <c r="ODF76" s="264"/>
      <c r="ODG76" s="264"/>
      <c r="ODH76" s="264"/>
      <c r="ODI76" s="264"/>
      <c r="ODJ76" s="264"/>
      <c r="ODK76" s="264"/>
      <c r="ODL76" s="264"/>
      <c r="ODM76" s="264"/>
      <c r="ODN76" s="264"/>
      <c r="ODO76" s="264"/>
      <c r="ODP76" s="264"/>
      <c r="ODQ76" s="264"/>
      <c r="ODR76" s="264"/>
      <c r="ODS76" s="264"/>
      <c r="ODT76" s="264"/>
      <c r="ODU76" s="264"/>
      <c r="ODV76" s="264"/>
      <c r="ODW76" s="264"/>
      <c r="ODX76" s="264"/>
      <c r="ODY76" s="264"/>
      <c r="ODZ76" s="264"/>
      <c r="OEA76" s="264"/>
      <c r="OEB76" s="264"/>
      <c r="OEC76" s="264"/>
      <c r="OED76" s="264"/>
      <c r="OEE76" s="264"/>
      <c r="OEF76" s="264"/>
      <c r="OEG76" s="264"/>
      <c r="OEH76" s="264"/>
      <c r="OEI76" s="264"/>
      <c r="OEJ76" s="264"/>
      <c r="OEK76" s="264"/>
      <c r="OEL76" s="264"/>
      <c r="OEM76" s="264"/>
      <c r="OEN76" s="264"/>
      <c r="OEO76" s="264"/>
      <c r="OEP76" s="264"/>
      <c r="OEQ76" s="264"/>
      <c r="OER76" s="264"/>
      <c r="OES76" s="264"/>
      <c r="OET76" s="264"/>
      <c r="OEU76" s="264"/>
      <c r="OEV76" s="264"/>
      <c r="OEW76" s="264"/>
      <c r="OEX76" s="264"/>
      <c r="OEY76" s="264"/>
      <c r="OEZ76" s="264"/>
      <c r="OFA76" s="264"/>
      <c r="OFB76" s="264"/>
      <c r="OFC76" s="264"/>
      <c r="OFD76" s="264"/>
      <c r="OFE76" s="264"/>
      <c r="OFF76" s="264"/>
      <c r="OFG76" s="264"/>
      <c r="OFH76" s="264"/>
      <c r="OFI76" s="264"/>
      <c r="OFJ76" s="264"/>
      <c r="OFK76" s="264"/>
      <c r="OFL76" s="264"/>
      <c r="OFM76" s="264"/>
      <c r="OFN76" s="264"/>
      <c r="OFO76" s="264"/>
      <c r="OFP76" s="264"/>
      <c r="OFQ76" s="264"/>
      <c r="OFR76" s="264"/>
      <c r="OFS76" s="264"/>
      <c r="OFT76" s="264"/>
      <c r="OFU76" s="264"/>
      <c r="OFV76" s="264"/>
      <c r="OFW76" s="264"/>
      <c r="OFX76" s="264"/>
      <c r="OFY76" s="264"/>
      <c r="OFZ76" s="264"/>
      <c r="OGA76" s="264"/>
      <c r="OGB76" s="264"/>
      <c r="OGC76" s="264"/>
      <c r="OGD76" s="264"/>
      <c r="OGE76" s="264"/>
      <c r="OGF76" s="264"/>
      <c r="OGG76" s="264"/>
      <c r="OGH76" s="264"/>
      <c r="OGI76" s="264"/>
      <c r="OGJ76" s="264"/>
      <c r="OGK76" s="264"/>
      <c r="OGL76" s="264"/>
      <c r="OGM76" s="264"/>
      <c r="OGN76" s="264"/>
      <c r="OGO76" s="264"/>
      <c r="OGP76" s="264"/>
      <c r="OGQ76" s="264"/>
      <c r="OGR76" s="264"/>
      <c r="OGS76" s="264"/>
      <c r="OGT76" s="264"/>
      <c r="OGU76" s="264"/>
      <c r="OGV76" s="264"/>
      <c r="OGW76" s="264"/>
      <c r="OGX76" s="264"/>
      <c r="OGY76" s="264"/>
      <c r="OGZ76" s="264"/>
      <c r="OHA76" s="264"/>
      <c r="OHB76" s="264"/>
      <c r="OHC76" s="264"/>
      <c r="OHD76" s="264"/>
      <c r="OHE76" s="264"/>
      <c r="OHF76" s="264"/>
      <c r="OHG76" s="264"/>
      <c r="OHH76" s="264"/>
      <c r="OHI76" s="264"/>
      <c r="OHJ76" s="264"/>
      <c r="OHK76" s="264"/>
      <c r="OHL76" s="264"/>
      <c r="OHM76" s="264"/>
      <c r="OHN76" s="264"/>
      <c r="OHO76" s="264"/>
      <c r="OHP76" s="264"/>
      <c r="OHQ76" s="264"/>
      <c r="OHR76" s="264"/>
      <c r="OHS76" s="264"/>
      <c r="OHT76" s="264"/>
      <c r="OHU76" s="264"/>
      <c r="OHV76" s="264"/>
      <c r="OHW76" s="264"/>
      <c r="OHX76" s="264"/>
      <c r="OHY76" s="264"/>
      <c r="OHZ76" s="264"/>
      <c r="OIA76" s="264"/>
      <c r="OIB76" s="264"/>
      <c r="OIC76" s="264"/>
      <c r="OID76" s="264"/>
      <c r="OIE76" s="264"/>
      <c r="OIF76" s="264"/>
      <c r="OIG76" s="264"/>
      <c r="OIH76" s="264"/>
      <c r="OII76" s="264"/>
      <c r="OIJ76" s="264"/>
      <c r="OIK76" s="264"/>
      <c r="OIL76" s="264"/>
      <c r="OIM76" s="264"/>
      <c r="OIN76" s="264"/>
      <c r="OIO76" s="264"/>
      <c r="OIP76" s="264"/>
      <c r="OIQ76" s="264"/>
      <c r="OIR76" s="264"/>
      <c r="OIS76" s="264"/>
      <c r="OIT76" s="264"/>
      <c r="OIU76" s="264"/>
      <c r="OIV76" s="264"/>
      <c r="OIW76" s="264"/>
      <c r="OIX76" s="264"/>
      <c r="OIY76" s="264"/>
      <c r="OIZ76" s="264"/>
      <c r="OJA76" s="264"/>
      <c r="OJB76" s="264"/>
      <c r="OJC76" s="264"/>
      <c r="OJD76" s="264"/>
      <c r="OJE76" s="264"/>
      <c r="OJF76" s="264"/>
      <c r="OJG76" s="264"/>
      <c r="OJH76" s="264"/>
      <c r="OJI76" s="264"/>
      <c r="OJJ76" s="264"/>
      <c r="OJK76" s="264"/>
      <c r="OJL76" s="264"/>
      <c r="OJM76" s="264"/>
      <c r="OJN76" s="264"/>
      <c r="OJO76" s="264"/>
      <c r="OJP76" s="264"/>
      <c r="OJQ76" s="264"/>
      <c r="OJR76" s="264"/>
      <c r="OJS76" s="264"/>
      <c r="OJT76" s="264"/>
      <c r="OJU76" s="264"/>
      <c r="OJV76" s="264"/>
      <c r="OJW76" s="264"/>
      <c r="OJX76" s="264"/>
      <c r="OJY76" s="264"/>
      <c r="OJZ76" s="264"/>
      <c r="OKA76" s="264"/>
      <c r="OKB76" s="264"/>
      <c r="OKC76" s="264"/>
      <c r="OKD76" s="264"/>
      <c r="OKE76" s="264"/>
      <c r="OKF76" s="264"/>
      <c r="OKG76" s="264"/>
      <c r="OKH76" s="264"/>
      <c r="OKI76" s="264"/>
      <c r="OKJ76" s="264"/>
      <c r="OKK76" s="264"/>
      <c r="OKL76" s="264"/>
      <c r="OKM76" s="264"/>
      <c r="OKN76" s="264"/>
      <c r="OKO76" s="264"/>
      <c r="OKP76" s="264"/>
      <c r="OKQ76" s="264"/>
      <c r="OKR76" s="264"/>
      <c r="OKS76" s="264"/>
      <c r="OKT76" s="264"/>
      <c r="OKU76" s="264"/>
      <c r="OKV76" s="264"/>
      <c r="OKW76" s="264"/>
      <c r="OKX76" s="264"/>
      <c r="OKY76" s="264"/>
      <c r="OKZ76" s="264"/>
      <c r="OLA76" s="264"/>
      <c r="OLB76" s="264"/>
      <c r="OLC76" s="264"/>
      <c r="OLD76" s="264"/>
      <c r="OLE76" s="264"/>
      <c r="OLF76" s="264"/>
      <c r="OLG76" s="264"/>
      <c r="OLH76" s="264"/>
      <c r="OLI76" s="264"/>
      <c r="OLJ76" s="264"/>
      <c r="OLK76" s="264"/>
      <c r="OLL76" s="264"/>
      <c r="OLM76" s="264"/>
      <c r="OLN76" s="264"/>
      <c r="OLO76" s="264"/>
      <c r="OLP76" s="264"/>
      <c r="OLQ76" s="264"/>
      <c r="OLR76" s="264"/>
      <c r="OLS76" s="264"/>
      <c r="OLT76" s="264"/>
      <c r="OLU76" s="264"/>
      <c r="OLV76" s="264"/>
      <c r="OLW76" s="264"/>
      <c r="OLX76" s="264"/>
      <c r="OLY76" s="264"/>
      <c r="OLZ76" s="264"/>
      <c r="OMA76" s="264"/>
      <c r="OMB76" s="264"/>
      <c r="OMC76" s="264"/>
      <c r="OMD76" s="264"/>
      <c r="OME76" s="264"/>
      <c r="OMF76" s="264"/>
      <c r="OMG76" s="264"/>
      <c r="OMH76" s="264"/>
      <c r="OMI76" s="264"/>
      <c r="OMJ76" s="264"/>
      <c r="OMK76" s="264"/>
      <c r="OML76" s="264"/>
      <c r="OMM76" s="264"/>
      <c r="OMN76" s="264"/>
      <c r="OMO76" s="264"/>
      <c r="OMP76" s="264"/>
      <c r="OMQ76" s="264"/>
      <c r="OMR76" s="264"/>
      <c r="OMS76" s="264"/>
      <c r="OMT76" s="264"/>
      <c r="OMU76" s="264"/>
      <c r="OMV76" s="264"/>
      <c r="OMW76" s="264"/>
      <c r="OMX76" s="264"/>
      <c r="OMY76" s="264"/>
      <c r="OMZ76" s="264"/>
      <c r="ONA76" s="264"/>
      <c r="ONB76" s="264"/>
      <c r="ONC76" s="264"/>
      <c r="OND76" s="264"/>
      <c r="ONE76" s="264"/>
      <c r="ONF76" s="264"/>
      <c r="ONG76" s="264"/>
      <c r="ONH76" s="264"/>
      <c r="ONI76" s="264"/>
      <c r="ONJ76" s="264"/>
      <c r="ONK76" s="264"/>
      <c r="ONL76" s="264"/>
      <c r="ONM76" s="264"/>
      <c r="ONN76" s="264"/>
      <c r="ONO76" s="264"/>
      <c r="ONP76" s="264"/>
      <c r="ONQ76" s="264"/>
      <c r="ONR76" s="264"/>
      <c r="ONS76" s="264"/>
      <c r="ONT76" s="264"/>
      <c r="ONU76" s="264"/>
      <c r="ONV76" s="264"/>
      <c r="ONW76" s="264"/>
      <c r="ONX76" s="264"/>
      <c r="ONY76" s="264"/>
      <c r="ONZ76" s="264"/>
      <c r="OOA76" s="264"/>
      <c r="OOB76" s="264"/>
      <c r="OOC76" s="264"/>
      <c r="OOD76" s="264"/>
      <c r="OOE76" s="264"/>
      <c r="OOF76" s="264"/>
      <c r="OOG76" s="264"/>
      <c r="OOH76" s="264"/>
      <c r="OOI76" s="264"/>
      <c r="OOJ76" s="264"/>
      <c r="OOK76" s="264"/>
      <c r="OOL76" s="264"/>
      <c r="OOM76" s="264"/>
      <c r="OON76" s="264"/>
      <c r="OOO76" s="264"/>
      <c r="OOP76" s="264"/>
      <c r="OOQ76" s="264"/>
      <c r="OOR76" s="264"/>
      <c r="OOS76" s="264"/>
      <c r="OOT76" s="264"/>
      <c r="OOU76" s="264"/>
      <c r="OOV76" s="264"/>
      <c r="OOW76" s="264"/>
      <c r="OOX76" s="264"/>
      <c r="OOY76" s="264"/>
      <c r="OOZ76" s="264"/>
      <c r="OPA76" s="264"/>
      <c r="OPB76" s="264"/>
      <c r="OPC76" s="264"/>
      <c r="OPD76" s="264"/>
      <c r="OPE76" s="264"/>
      <c r="OPF76" s="264"/>
      <c r="OPG76" s="264"/>
      <c r="OPH76" s="264"/>
      <c r="OPI76" s="264"/>
      <c r="OPJ76" s="264"/>
      <c r="OPK76" s="264"/>
      <c r="OPL76" s="264"/>
      <c r="OPM76" s="264"/>
      <c r="OPN76" s="264"/>
      <c r="OPO76" s="264"/>
      <c r="OPP76" s="264"/>
      <c r="OPQ76" s="264"/>
      <c r="OPR76" s="264"/>
      <c r="OPS76" s="264"/>
      <c r="OPT76" s="264"/>
      <c r="OPU76" s="264"/>
      <c r="OPV76" s="264"/>
      <c r="OPW76" s="264"/>
      <c r="OPX76" s="264"/>
      <c r="OPY76" s="264"/>
      <c r="OPZ76" s="264"/>
      <c r="OQA76" s="264"/>
      <c r="OQB76" s="264"/>
      <c r="OQC76" s="264"/>
      <c r="OQD76" s="264"/>
      <c r="OQE76" s="264"/>
      <c r="OQF76" s="264"/>
      <c r="OQG76" s="264"/>
      <c r="OQH76" s="264"/>
      <c r="OQI76" s="264"/>
      <c r="OQJ76" s="264"/>
      <c r="OQK76" s="264"/>
      <c r="OQL76" s="264"/>
      <c r="OQM76" s="264"/>
      <c r="OQN76" s="264"/>
      <c r="OQO76" s="264"/>
      <c r="OQP76" s="264"/>
      <c r="OQQ76" s="264"/>
      <c r="OQR76" s="264"/>
      <c r="OQS76" s="264"/>
      <c r="OQT76" s="264"/>
      <c r="OQU76" s="264"/>
      <c r="OQV76" s="264"/>
      <c r="OQW76" s="264"/>
      <c r="OQX76" s="264"/>
      <c r="OQY76" s="264"/>
      <c r="OQZ76" s="264"/>
      <c r="ORA76" s="264"/>
      <c r="ORB76" s="264"/>
      <c r="ORC76" s="264"/>
      <c r="ORD76" s="264"/>
      <c r="ORE76" s="264"/>
      <c r="ORF76" s="264"/>
      <c r="ORG76" s="264"/>
      <c r="ORH76" s="264"/>
      <c r="ORI76" s="264"/>
      <c r="ORJ76" s="264"/>
      <c r="ORK76" s="264"/>
      <c r="ORL76" s="264"/>
      <c r="ORM76" s="264"/>
      <c r="ORN76" s="264"/>
      <c r="ORO76" s="264"/>
      <c r="ORP76" s="264"/>
      <c r="ORQ76" s="264"/>
      <c r="ORR76" s="264"/>
      <c r="ORS76" s="264"/>
      <c r="ORT76" s="264"/>
      <c r="ORU76" s="264"/>
      <c r="ORV76" s="264"/>
      <c r="ORW76" s="264"/>
      <c r="ORX76" s="264"/>
      <c r="ORY76" s="264"/>
      <c r="ORZ76" s="264"/>
      <c r="OSA76" s="264"/>
      <c r="OSB76" s="264"/>
      <c r="OSC76" s="264"/>
      <c r="OSD76" s="264"/>
      <c r="OSE76" s="264"/>
      <c r="OSF76" s="264"/>
      <c r="OSG76" s="264"/>
      <c r="OSH76" s="264"/>
      <c r="OSI76" s="264"/>
      <c r="OSJ76" s="264"/>
      <c r="OSK76" s="264"/>
      <c r="OSL76" s="264"/>
      <c r="OSM76" s="264"/>
      <c r="OSN76" s="264"/>
      <c r="OSO76" s="264"/>
      <c r="OSP76" s="264"/>
      <c r="OSQ76" s="264"/>
      <c r="OSR76" s="264"/>
      <c r="OSS76" s="264"/>
      <c r="OST76" s="264"/>
      <c r="OSU76" s="264"/>
      <c r="OSV76" s="264"/>
      <c r="OSW76" s="264"/>
      <c r="OSX76" s="264"/>
      <c r="OSY76" s="264"/>
      <c r="OSZ76" s="264"/>
      <c r="OTA76" s="264"/>
      <c r="OTB76" s="264"/>
      <c r="OTC76" s="264"/>
      <c r="OTD76" s="264"/>
      <c r="OTE76" s="264"/>
      <c r="OTF76" s="264"/>
      <c r="OTG76" s="264"/>
      <c r="OTH76" s="264"/>
      <c r="OTI76" s="264"/>
      <c r="OTJ76" s="264"/>
      <c r="OTK76" s="264"/>
      <c r="OTL76" s="264"/>
      <c r="OTM76" s="264"/>
      <c r="OTN76" s="264"/>
      <c r="OTO76" s="264"/>
      <c r="OTP76" s="264"/>
      <c r="OTQ76" s="264"/>
      <c r="OTR76" s="264"/>
      <c r="OTS76" s="264"/>
      <c r="OTT76" s="264"/>
      <c r="OTU76" s="264"/>
      <c r="OTV76" s="264"/>
      <c r="OTW76" s="264"/>
      <c r="OTX76" s="264"/>
      <c r="OTY76" s="264"/>
      <c r="OTZ76" s="264"/>
      <c r="OUA76" s="264"/>
      <c r="OUB76" s="264"/>
      <c r="OUC76" s="264"/>
      <c r="OUD76" s="264"/>
      <c r="OUE76" s="264"/>
      <c r="OUF76" s="264"/>
      <c r="OUG76" s="264"/>
      <c r="OUH76" s="264"/>
      <c r="OUI76" s="264"/>
      <c r="OUJ76" s="264"/>
      <c r="OUK76" s="264"/>
      <c r="OUL76" s="264"/>
      <c r="OUM76" s="264"/>
      <c r="OUN76" s="264"/>
      <c r="OUO76" s="264"/>
      <c r="OUP76" s="264"/>
      <c r="OUQ76" s="264"/>
      <c r="OUR76" s="264"/>
      <c r="OUS76" s="264"/>
      <c r="OUT76" s="264"/>
      <c r="OUU76" s="264"/>
      <c r="OUV76" s="264"/>
      <c r="OUW76" s="264"/>
      <c r="OUX76" s="264"/>
      <c r="OUY76" s="264"/>
      <c r="OUZ76" s="264"/>
      <c r="OVA76" s="264"/>
      <c r="OVB76" s="264"/>
      <c r="OVC76" s="264"/>
      <c r="OVD76" s="264"/>
      <c r="OVE76" s="264"/>
      <c r="OVF76" s="264"/>
      <c r="OVG76" s="264"/>
      <c r="OVH76" s="264"/>
      <c r="OVI76" s="264"/>
      <c r="OVJ76" s="264"/>
      <c r="OVK76" s="264"/>
      <c r="OVL76" s="264"/>
      <c r="OVM76" s="264"/>
      <c r="OVN76" s="264"/>
      <c r="OVO76" s="264"/>
      <c r="OVP76" s="264"/>
      <c r="OVQ76" s="264"/>
      <c r="OVR76" s="264"/>
      <c r="OVS76" s="264"/>
      <c r="OVT76" s="264"/>
      <c r="OVU76" s="264"/>
      <c r="OVV76" s="264"/>
      <c r="OVW76" s="264"/>
      <c r="OVX76" s="264"/>
      <c r="OVY76" s="264"/>
      <c r="OVZ76" s="264"/>
      <c r="OWA76" s="264"/>
      <c r="OWB76" s="264"/>
      <c r="OWC76" s="264"/>
      <c r="OWD76" s="264"/>
      <c r="OWE76" s="264"/>
      <c r="OWF76" s="264"/>
      <c r="OWG76" s="264"/>
      <c r="OWH76" s="264"/>
      <c r="OWI76" s="264"/>
      <c r="OWJ76" s="264"/>
      <c r="OWK76" s="264"/>
      <c r="OWL76" s="264"/>
      <c r="OWM76" s="264"/>
      <c r="OWN76" s="264"/>
      <c r="OWO76" s="264"/>
      <c r="OWP76" s="264"/>
      <c r="OWQ76" s="264"/>
      <c r="OWR76" s="264"/>
      <c r="OWS76" s="264"/>
      <c r="OWT76" s="264"/>
      <c r="OWU76" s="264"/>
      <c r="OWV76" s="264"/>
      <c r="OWW76" s="264"/>
      <c r="OWX76" s="264"/>
      <c r="OWY76" s="264"/>
      <c r="OWZ76" s="264"/>
      <c r="OXA76" s="264"/>
      <c r="OXB76" s="264"/>
      <c r="OXC76" s="264"/>
      <c r="OXD76" s="264"/>
      <c r="OXE76" s="264"/>
      <c r="OXF76" s="264"/>
      <c r="OXG76" s="264"/>
      <c r="OXH76" s="264"/>
      <c r="OXI76" s="264"/>
      <c r="OXJ76" s="264"/>
      <c r="OXK76" s="264"/>
      <c r="OXL76" s="264"/>
      <c r="OXM76" s="264"/>
      <c r="OXN76" s="264"/>
      <c r="OXO76" s="264"/>
      <c r="OXP76" s="264"/>
      <c r="OXQ76" s="264"/>
      <c r="OXR76" s="264"/>
      <c r="OXS76" s="264"/>
      <c r="OXT76" s="264"/>
      <c r="OXU76" s="264"/>
      <c r="OXV76" s="264"/>
      <c r="OXW76" s="264"/>
      <c r="OXX76" s="264"/>
      <c r="OXY76" s="264"/>
      <c r="OXZ76" s="264"/>
      <c r="OYA76" s="264"/>
      <c r="OYB76" s="264"/>
      <c r="OYC76" s="264"/>
      <c r="OYD76" s="264"/>
      <c r="OYE76" s="264"/>
      <c r="OYF76" s="264"/>
      <c r="OYG76" s="264"/>
      <c r="OYH76" s="264"/>
      <c r="OYI76" s="264"/>
      <c r="OYJ76" s="264"/>
      <c r="OYK76" s="264"/>
      <c r="OYL76" s="264"/>
      <c r="OYM76" s="264"/>
      <c r="OYN76" s="264"/>
      <c r="OYO76" s="264"/>
      <c r="OYP76" s="264"/>
      <c r="OYQ76" s="264"/>
      <c r="OYR76" s="264"/>
      <c r="OYS76" s="264"/>
      <c r="OYT76" s="264"/>
      <c r="OYU76" s="264"/>
      <c r="OYV76" s="264"/>
      <c r="OYW76" s="264"/>
      <c r="OYX76" s="264"/>
      <c r="OYY76" s="264"/>
      <c r="OYZ76" s="264"/>
      <c r="OZA76" s="264"/>
      <c r="OZB76" s="264"/>
      <c r="OZC76" s="264"/>
      <c r="OZD76" s="264"/>
      <c r="OZE76" s="264"/>
      <c r="OZF76" s="264"/>
      <c r="OZG76" s="264"/>
      <c r="OZH76" s="264"/>
      <c r="OZI76" s="264"/>
      <c r="OZJ76" s="264"/>
      <c r="OZK76" s="264"/>
      <c r="OZL76" s="264"/>
      <c r="OZM76" s="264"/>
      <c r="OZN76" s="264"/>
      <c r="OZO76" s="264"/>
      <c r="OZP76" s="264"/>
      <c r="OZQ76" s="264"/>
      <c r="OZR76" s="264"/>
      <c r="OZS76" s="264"/>
      <c r="OZT76" s="264"/>
      <c r="OZU76" s="264"/>
      <c r="OZV76" s="264"/>
      <c r="OZW76" s="264"/>
      <c r="OZX76" s="264"/>
      <c r="OZY76" s="264"/>
      <c r="OZZ76" s="264"/>
      <c r="PAA76" s="264"/>
      <c r="PAB76" s="264"/>
      <c r="PAC76" s="264"/>
      <c r="PAD76" s="264"/>
      <c r="PAE76" s="264"/>
      <c r="PAF76" s="264"/>
      <c r="PAG76" s="264"/>
      <c r="PAH76" s="264"/>
      <c r="PAI76" s="264"/>
      <c r="PAJ76" s="264"/>
      <c r="PAK76" s="264"/>
      <c r="PAL76" s="264"/>
      <c r="PAM76" s="264"/>
      <c r="PAN76" s="264"/>
      <c r="PAO76" s="264"/>
      <c r="PAP76" s="264"/>
      <c r="PAQ76" s="264"/>
      <c r="PAR76" s="264"/>
      <c r="PAS76" s="264"/>
      <c r="PAT76" s="264"/>
      <c r="PAU76" s="264"/>
      <c r="PAV76" s="264"/>
      <c r="PAW76" s="264"/>
      <c r="PAX76" s="264"/>
      <c r="PAY76" s="264"/>
      <c r="PAZ76" s="264"/>
      <c r="PBA76" s="264"/>
      <c r="PBB76" s="264"/>
      <c r="PBC76" s="264"/>
      <c r="PBD76" s="264"/>
      <c r="PBE76" s="264"/>
      <c r="PBF76" s="264"/>
      <c r="PBG76" s="264"/>
      <c r="PBH76" s="264"/>
      <c r="PBI76" s="264"/>
      <c r="PBJ76" s="264"/>
      <c r="PBK76" s="264"/>
      <c r="PBL76" s="264"/>
      <c r="PBM76" s="264"/>
      <c r="PBN76" s="264"/>
      <c r="PBO76" s="264"/>
      <c r="PBP76" s="264"/>
      <c r="PBQ76" s="264"/>
      <c r="PBR76" s="264"/>
      <c r="PBS76" s="264"/>
      <c r="PBT76" s="264"/>
      <c r="PBU76" s="264"/>
      <c r="PBV76" s="264"/>
      <c r="PBW76" s="264"/>
      <c r="PBX76" s="264"/>
      <c r="PBY76" s="264"/>
      <c r="PBZ76" s="264"/>
      <c r="PCA76" s="264"/>
      <c r="PCB76" s="264"/>
      <c r="PCC76" s="264"/>
      <c r="PCD76" s="264"/>
      <c r="PCE76" s="264"/>
      <c r="PCF76" s="264"/>
      <c r="PCG76" s="264"/>
      <c r="PCH76" s="264"/>
      <c r="PCI76" s="264"/>
      <c r="PCJ76" s="264"/>
      <c r="PCK76" s="264"/>
      <c r="PCL76" s="264"/>
      <c r="PCM76" s="264"/>
      <c r="PCN76" s="264"/>
      <c r="PCO76" s="264"/>
      <c r="PCP76" s="264"/>
      <c r="PCQ76" s="264"/>
      <c r="PCR76" s="264"/>
      <c r="PCS76" s="264"/>
      <c r="PCT76" s="264"/>
      <c r="PCU76" s="264"/>
      <c r="PCV76" s="264"/>
      <c r="PCW76" s="264"/>
      <c r="PCX76" s="264"/>
      <c r="PCY76" s="264"/>
      <c r="PCZ76" s="264"/>
      <c r="PDA76" s="264"/>
      <c r="PDB76" s="264"/>
      <c r="PDC76" s="264"/>
      <c r="PDD76" s="264"/>
      <c r="PDE76" s="264"/>
      <c r="PDF76" s="264"/>
      <c r="PDG76" s="264"/>
      <c r="PDH76" s="264"/>
      <c r="PDI76" s="264"/>
      <c r="PDJ76" s="264"/>
      <c r="PDK76" s="264"/>
      <c r="PDL76" s="264"/>
      <c r="PDM76" s="264"/>
      <c r="PDN76" s="264"/>
      <c r="PDO76" s="264"/>
      <c r="PDP76" s="264"/>
      <c r="PDQ76" s="264"/>
      <c r="PDR76" s="264"/>
      <c r="PDS76" s="264"/>
      <c r="PDT76" s="264"/>
      <c r="PDU76" s="264"/>
      <c r="PDV76" s="264"/>
      <c r="PDW76" s="264"/>
      <c r="PDX76" s="264"/>
      <c r="PDY76" s="264"/>
      <c r="PDZ76" s="264"/>
      <c r="PEA76" s="264"/>
      <c r="PEB76" s="264"/>
      <c r="PEC76" s="264"/>
      <c r="PED76" s="264"/>
      <c r="PEE76" s="264"/>
      <c r="PEF76" s="264"/>
      <c r="PEG76" s="264"/>
      <c r="PEH76" s="264"/>
      <c r="PEI76" s="264"/>
      <c r="PEJ76" s="264"/>
      <c r="PEK76" s="264"/>
      <c r="PEL76" s="264"/>
      <c r="PEM76" s="264"/>
      <c r="PEN76" s="264"/>
      <c r="PEO76" s="264"/>
      <c r="PEP76" s="264"/>
      <c r="PEQ76" s="264"/>
      <c r="PER76" s="264"/>
      <c r="PES76" s="264"/>
      <c r="PET76" s="264"/>
      <c r="PEU76" s="264"/>
      <c r="PEV76" s="264"/>
      <c r="PEW76" s="264"/>
      <c r="PEX76" s="264"/>
      <c r="PEY76" s="264"/>
      <c r="PEZ76" s="264"/>
      <c r="PFA76" s="264"/>
      <c r="PFB76" s="264"/>
      <c r="PFC76" s="264"/>
      <c r="PFD76" s="264"/>
      <c r="PFE76" s="264"/>
      <c r="PFF76" s="264"/>
      <c r="PFG76" s="264"/>
      <c r="PFH76" s="264"/>
      <c r="PFI76" s="264"/>
      <c r="PFJ76" s="264"/>
      <c r="PFK76" s="264"/>
      <c r="PFL76" s="264"/>
      <c r="PFM76" s="264"/>
      <c r="PFN76" s="264"/>
      <c r="PFO76" s="264"/>
      <c r="PFP76" s="264"/>
      <c r="PFQ76" s="264"/>
      <c r="PFR76" s="264"/>
      <c r="PFS76" s="264"/>
      <c r="PFT76" s="264"/>
      <c r="PFU76" s="264"/>
      <c r="PFV76" s="264"/>
      <c r="PFW76" s="264"/>
      <c r="PFX76" s="264"/>
      <c r="PFY76" s="264"/>
      <c r="PFZ76" s="264"/>
      <c r="PGA76" s="264"/>
      <c r="PGB76" s="264"/>
      <c r="PGC76" s="264"/>
      <c r="PGD76" s="264"/>
      <c r="PGE76" s="264"/>
      <c r="PGF76" s="264"/>
      <c r="PGG76" s="264"/>
      <c r="PGH76" s="264"/>
      <c r="PGI76" s="264"/>
      <c r="PGJ76" s="264"/>
      <c r="PGK76" s="264"/>
      <c r="PGL76" s="264"/>
      <c r="PGM76" s="264"/>
      <c r="PGN76" s="264"/>
      <c r="PGO76" s="264"/>
      <c r="PGP76" s="264"/>
      <c r="PGQ76" s="264"/>
      <c r="PGR76" s="264"/>
      <c r="PGS76" s="264"/>
      <c r="PGT76" s="264"/>
      <c r="PGU76" s="264"/>
      <c r="PGV76" s="264"/>
      <c r="PGW76" s="264"/>
      <c r="PGX76" s="264"/>
      <c r="PGY76" s="264"/>
      <c r="PGZ76" s="264"/>
      <c r="PHA76" s="264"/>
      <c r="PHB76" s="264"/>
      <c r="PHC76" s="264"/>
      <c r="PHD76" s="264"/>
      <c r="PHE76" s="264"/>
      <c r="PHF76" s="264"/>
      <c r="PHG76" s="264"/>
      <c r="PHH76" s="264"/>
      <c r="PHI76" s="264"/>
      <c r="PHJ76" s="264"/>
      <c r="PHK76" s="264"/>
      <c r="PHL76" s="264"/>
      <c r="PHM76" s="264"/>
      <c r="PHN76" s="264"/>
      <c r="PHO76" s="264"/>
      <c r="PHP76" s="264"/>
      <c r="PHQ76" s="264"/>
      <c r="PHR76" s="264"/>
      <c r="PHS76" s="264"/>
      <c r="PHT76" s="264"/>
      <c r="PHU76" s="264"/>
      <c r="PHV76" s="264"/>
      <c r="PHW76" s="264"/>
      <c r="PHX76" s="264"/>
      <c r="PHY76" s="264"/>
      <c r="PHZ76" s="264"/>
      <c r="PIA76" s="264"/>
      <c r="PIB76" s="264"/>
      <c r="PIC76" s="264"/>
      <c r="PID76" s="264"/>
      <c r="PIE76" s="264"/>
      <c r="PIF76" s="264"/>
      <c r="PIG76" s="264"/>
      <c r="PIH76" s="264"/>
      <c r="PII76" s="264"/>
      <c r="PIJ76" s="264"/>
      <c r="PIK76" s="264"/>
      <c r="PIL76" s="264"/>
      <c r="PIM76" s="264"/>
      <c r="PIN76" s="264"/>
      <c r="PIO76" s="264"/>
      <c r="PIP76" s="264"/>
      <c r="PIQ76" s="264"/>
      <c r="PIR76" s="264"/>
      <c r="PIS76" s="264"/>
      <c r="PIT76" s="264"/>
      <c r="PIU76" s="264"/>
      <c r="PIV76" s="264"/>
      <c r="PIW76" s="264"/>
      <c r="PIX76" s="264"/>
      <c r="PIY76" s="264"/>
      <c r="PIZ76" s="264"/>
      <c r="PJA76" s="264"/>
      <c r="PJB76" s="264"/>
      <c r="PJC76" s="264"/>
      <c r="PJD76" s="264"/>
      <c r="PJE76" s="264"/>
      <c r="PJF76" s="264"/>
      <c r="PJG76" s="264"/>
      <c r="PJH76" s="264"/>
      <c r="PJI76" s="264"/>
      <c r="PJJ76" s="264"/>
      <c r="PJK76" s="264"/>
      <c r="PJL76" s="264"/>
      <c r="PJM76" s="264"/>
      <c r="PJN76" s="264"/>
      <c r="PJO76" s="264"/>
      <c r="PJP76" s="264"/>
      <c r="PJQ76" s="264"/>
      <c r="PJR76" s="264"/>
      <c r="PJS76" s="264"/>
      <c r="PJT76" s="264"/>
      <c r="PJU76" s="264"/>
      <c r="PJV76" s="264"/>
      <c r="PJW76" s="264"/>
      <c r="PJX76" s="264"/>
      <c r="PJY76" s="264"/>
      <c r="PJZ76" s="264"/>
      <c r="PKA76" s="264"/>
      <c r="PKB76" s="264"/>
      <c r="PKC76" s="264"/>
      <c r="PKD76" s="264"/>
      <c r="PKE76" s="264"/>
      <c r="PKF76" s="264"/>
      <c r="PKG76" s="264"/>
      <c r="PKH76" s="264"/>
      <c r="PKI76" s="264"/>
      <c r="PKJ76" s="264"/>
      <c r="PKK76" s="264"/>
      <c r="PKL76" s="264"/>
      <c r="PKM76" s="264"/>
      <c r="PKN76" s="264"/>
      <c r="PKO76" s="264"/>
      <c r="PKP76" s="264"/>
      <c r="PKQ76" s="264"/>
      <c r="PKR76" s="264"/>
      <c r="PKS76" s="264"/>
      <c r="PKT76" s="264"/>
      <c r="PKU76" s="264"/>
      <c r="PKV76" s="264"/>
      <c r="PKW76" s="264"/>
      <c r="PKX76" s="264"/>
      <c r="PKY76" s="264"/>
      <c r="PKZ76" s="264"/>
      <c r="PLA76" s="264"/>
      <c r="PLB76" s="264"/>
      <c r="PLC76" s="264"/>
      <c r="PLD76" s="264"/>
      <c r="PLE76" s="264"/>
      <c r="PLF76" s="264"/>
      <c r="PLG76" s="264"/>
      <c r="PLH76" s="264"/>
      <c r="PLI76" s="264"/>
      <c r="PLJ76" s="264"/>
      <c r="PLK76" s="264"/>
      <c r="PLL76" s="264"/>
      <c r="PLM76" s="264"/>
      <c r="PLN76" s="264"/>
      <c r="PLO76" s="264"/>
      <c r="PLP76" s="264"/>
      <c r="PLQ76" s="264"/>
      <c r="PLR76" s="264"/>
      <c r="PLS76" s="264"/>
      <c r="PLT76" s="264"/>
      <c r="PLU76" s="264"/>
      <c r="PLV76" s="264"/>
      <c r="PLW76" s="264"/>
      <c r="PLX76" s="264"/>
      <c r="PLY76" s="264"/>
      <c r="PLZ76" s="264"/>
      <c r="PMA76" s="264"/>
      <c r="PMB76" s="264"/>
      <c r="PMC76" s="264"/>
      <c r="PMD76" s="264"/>
      <c r="PME76" s="264"/>
      <c r="PMF76" s="264"/>
      <c r="PMG76" s="264"/>
      <c r="PMH76" s="264"/>
      <c r="PMI76" s="264"/>
      <c r="PMJ76" s="264"/>
      <c r="PMK76" s="264"/>
      <c r="PML76" s="264"/>
      <c r="PMM76" s="264"/>
      <c r="PMN76" s="264"/>
      <c r="PMO76" s="264"/>
      <c r="PMP76" s="264"/>
      <c r="PMQ76" s="264"/>
      <c r="PMR76" s="264"/>
      <c r="PMS76" s="264"/>
      <c r="PMT76" s="264"/>
      <c r="PMU76" s="264"/>
      <c r="PMV76" s="264"/>
      <c r="PMW76" s="264"/>
      <c r="PMX76" s="264"/>
      <c r="PMY76" s="264"/>
      <c r="PMZ76" s="264"/>
      <c r="PNA76" s="264"/>
      <c r="PNB76" s="264"/>
      <c r="PNC76" s="264"/>
      <c r="PND76" s="264"/>
      <c r="PNE76" s="264"/>
      <c r="PNF76" s="264"/>
      <c r="PNG76" s="264"/>
      <c r="PNH76" s="264"/>
      <c r="PNI76" s="264"/>
      <c r="PNJ76" s="264"/>
      <c r="PNK76" s="264"/>
      <c r="PNL76" s="264"/>
      <c r="PNM76" s="264"/>
      <c r="PNN76" s="264"/>
      <c r="PNO76" s="264"/>
      <c r="PNP76" s="264"/>
      <c r="PNQ76" s="264"/>
      <c r="PNR76" s="264"/>
      <c r="PNS76" s="264"/>
      <c r="PNT76" s="264"/>
      <c r="PNU76" s="264"/>
      <c r="PNV76" s="264"/>
      <c r="PNW76" s="264"/>
      <c r="PNX76" s="264"/>
      <c r="PNY76" s="264"/>
      <c r="PNZ76" s="264"/>
      <c r="POA76" s="264"/>
      <c r="POB76" s="264"/>
      <c r="POC76" s="264"/>
      <c r="POD76" s="264"/>
      <c r="POE76" s="264"/>
      <c r="POF76" s="264"/>
      <c r="POG76" s="264"/>
      <c r="POH76" s="264"/>
      <c r="POI76" s="264"/>
      <c r="POJ76" s="264"/>
      <c r="POK76" s="264"/>
      <c r="POL76" s="264"/>
      <c r="POM76" s="264"/>
      <c r="PON76" s="264"/>
      <c r="POO76" s="264"/>
      <c r="POP76" s="264"/>
      <c r="POQ76" s="264"/>
      <c r="POR76" s="264"/>
      <c r="POS76" s="264"/>
      <c r="POT76" s="264"/>
      <c r="POU76" s="264"/>
      <c r="POV76" s="264"/>
      <c r="POW76" s="264"/>
      <c r="POX76" s="264"/>
      <c r="POY76" s="264"/>
      <c r="POZ76" s="264"/>
      <c r="PPA76" s="264"/>
      <c r="PPB76" s="264"/>
      <c r="PPC76" s="264"/>
      <c r="PPD76" s="264"/>
      <c r="PPE76" s="264"/>
      <c r="PPF76" s="264"/>
      <c r="PPG76" s="264"/>
      <c r="PPH76" s="264"/>
      <c r="PPI76" s="264"/>
      <c r="PPJ76" s="264"/>
      <c r="PPK76" s="264"/>
      <c r="PPL76" s="264"/>
      <c r="PPM76" s="264"/>
      <c r="PPN76" s="264"/>
      <c r="PPO76" s="264"/>
      <c r="PPP76" s="264"/>
      <c r="PPQ76" s="264"/>
      <c r="PPR76" s="264"/>
      <c r="PPS76" s="264"/>
      <c r="PPT76" s="264"/>
      <c r="PPU76" s="264"/>
      <c r="PPV76" s="264"/>
      <c r="PPW76" s="264"/>
      <c r="PPX76" s="264"/>
      <c r="PPY76" s="264"/>
      <c r="PPZ76" s="264"/>
      <c r="PQA76" s="264"/>
      <c r="PQB76" s="264"/>
      <c r="PQC76" s="264"/>
      <c r="PQD76" s="264"/>
      <c r="PQE76" s="264"/>
      <c r="PQF76" s="264"/>
      <c r="PQG76" s="264"/>
      <c r="PQH76" s="264"/>
      <c r="PQI76" s="264"/>
      <c r="PQJ76" s="264"/>
      <c r="PQK76" s="264"/>
      <c r="PQL76" s="264"/>
      <c r="PQM76" s="264"/>
      <c r="PQN76" s="264"/>
      <c r="PQO76" s="264"/>
      <c r="PQP76" s="264"/>
      <c r="PQQ76" s="264"/>
      <c r="PQR76" s="264"/>
      <c r="PQS76" s="264"/>
      <c r="PQT76" s="264"/>
      <c r="PQU76" s="264"/>
      <c r="PQV76" s="264"/>
      <c r="PQW76" s="264"/>
      <c r="PQX76" s="264"/>
      <c r="PQY76" s="264"/>
      <c r="PQZ76" s="264"/>
      <c r="PRA76" s="264"/>
      <c r="PRB76" s="264"/>
      <c r="PRC76" s="264"/>
      <c r="PRD76" s="264"/>
      <c r="PRE76" s="264"/>
      <c r="PRF76" s="264"/>
      <c r="PRG76" s="264"/>
      <c r="PRH76" s="264"/>
      <c r="PRI76" s="264"/>
      <c r="PRJ76" s="264"/>
      <c r="PRK76" s="264"/>
      <c r="PRL76" s="264"/>
      <c r="PRM76" s="264"/>
      <c r="PRN76" s="264"/>
      <c r="PRO76" s="264"/>
      <c r="PRP76" s="264"/>
      <c r="PRQ76" s="264"/>
      <c r="PRR76" s="264"/>
      <c r="PRS76" s="264"/>
      <c r="PRT76" s="264"/>
      <c r="PRU76" s="264"/>
      <c r="PRV76" s="264"/>
      <c r="PRW76" s="264"/>
      <c r="PRX76" s="264"/>
      <c r="PRY76" s="264"/>
      <c r="PRZ76" s="264"/>
      <c r="PSA76" s="264"/>
      <c r="PSB76" s="264"/>
      <c r="PSC76" s="264"/>
      <c r="PSD76" s="264"/>
      <c r="PSE76" s="264"/>
      <c r="PSF76" s="264"/>
      <c r="PSG76" s="264"/>
      <c r="PSH76" s="264"/>
      <c r="PSI76" s="264"/>
      <c r="PSJ76" s="264"/>
      <c r="PSK76" s="264"/>
      <c r="PSL76" s="264"/>
      <c r="PSM76" s="264"/>
      <c r="PSN76" s="264"/>
      <c r="PSO76" s="264"/>
      <c r="PSP76" s="264"/>
      <c r="PSQ76" s="264"/>
      <c r="PSR76" s="264"/>
      <c r="PSS76" s="264"/>
      <c r="PST76" s="264"/>
      <c r="PSU76" s="264"/>
      <c r="PSV76" s="264"/>
      <c r="PSW76" s="264"/>
      <c r="PSX76" s="264"/>
      <c r="PSY76" s="264"/>
      <c r="PSZ76" s="264"/>
      <c r="PTA76" s="264"/>
      <c r="PTB76" s="264"/>
      <c r="PTC76" s="264"/>
      <c r="PTD76" s="264"/>
      <c r="PTE76" s="264"/>
      <c r="PTF76" s="264"/>
      <c r="PTG76" s="264"/>
      <c r="PTH76" s="264"/>
      <c r="PTI76" s="264"/>
      <c r="PTJ76" s="264"/>
      <c r="PTK76" s="264"/>
      <c r="PTL76" s="264"/>
      <c r="PTM76" s="264"/>
      <c r="PTN76" s="264"/>
      <c r="PTO76" s="264"/>
      <c r="PTP76" s="264"/>
      <c r="PTQ76" s="264"/>
      <c r="PTR76" s="264"/>
      <c r="PTS76" s="264"/>
      <c r="PTT76" s="264"/>
      <c r="PTU76" s="264"/>
      <c r="PTV76" s="264"/>
      <c r="PTW76" s="264"/>
      <c r="PTX76" s="264"/>
      <c r="PTY76" s="264"/>
      <c r="PTZ76" s="264"/>
      <c r="PUA76" s="264"/>
      <c r="PUB76" s="264"/>
      <c r="PUC76" s="264"/>
      <c r="PUD76" s="264"/>
      <c r="PUE76" s="264"/>
      <c r="PUF76" s="264"/>
      <c r="PUG76" s="264"/>
      <c r="PUH76" s="264"/>
      <c r="PUI76" s="264"/>
      <c r="PUJ76" s="264"/>
      <c r="PUK76" s="264"/>
      <c r="PUL76" s="264"/>
      <c r="PUM76" s="264"/>
      <c r="PUN76" s="264"/>
      <c r="PUO76" s="264"/>
      <c r="PUP76" s="264"/>
      <c r="PUQ76" s="264"/>
      <c r="PUR76" s="264"/>
      <c r="PUS76" s="264"/>
      <c r="PUT76" s="264"/>
      <c r="PUU76" s="264"/>
      <c r="PUV76" s="264"/>
      <c r="PUW76" s="264"/>
      <c r="PUX76" s="264"/>
      <c r="PUY76" s="264"/>
      <c r="PUZ76" s="264"/>
      <c r="PVA76" s="264"/>
      <c r="PVB76" s="264"/>
      <c r="PVC76" s="264"/>
      <c r="PVD76" s="264"/>
      <c r="PVE76" s="264"/>
      <c r="PVF76" s="264"/>
      <c r="PVG76" s="264"/>
      <c r="PVH76" s="264"/>
      <c r="PVI76" s="264"/>
      <c r="PVJ76" s="264"/>
      <c r="PVK76" s="264"/>
      <c r="PVL76" s="264"/>
      <c r="PVM76" s="264"/>
      <c r="PVN76" s="264"/>
      <c r="PVO76" s="264"/>
      <c r="PVP76" s="264"/>
      <c r="PVQ76" s="264"/>
      <c r="PVR76" s="264"/>
      <c r="PVS76" s="264"/>
      <c r="PVT76" s="264"/>
      <c r="PVU76" s="264"/>
      <c r="PVV76" s="264"/>
      <c r="PVW76" s="264"/>
      <c r="PVX76" s="264"/>
      <c r="PVY76" s="264"/>
      <c r="PVZ76" s="264"/>
      <c r="PWA76" s="264"/>
      <c r="PWB76" s="264"/>
      <c r="PWC76" s="264"/>
      <c r="PWD76" s="264"/>
      <c r="PWE76" s="264"/>
      <c r="PWF76" s="264"/>
      <c r="PWG76" s="264"/>
      <c r="PWH76" s="264"/>
      <c r="PWI76" s="264"/>
      <c r="PWJ76" s="264"/>
      <c r="PWK76" s="264"/>
      <c r="PWL76" s="264"/>
      <c r="PWM76" s="264"/>
      <c r="PWN76" s="264"/>
      <c r="PWO76" s="264"/>
      <c r="PWP76" s="264"/>
      <c r="PWQ76" s="264"/>
      <c r="PWR76" s="264"/>
      <c r="PWS76" s="264"/>
      <c r="PWT76" s="264"/>
      <c r="PWU76" s="264"/>
      <c r="PWV76" s="264"/>
      <c r="PWW76" s="264"/>
      <c r="PWX76" s="264"/>
      <c r="PWY76" s="264"/>
      <c r="PWZ76" s="264"/>
      <c r="PXA76" s="264"/>
      <c r="PXB76" s="264"/>
      <c r="PXC76" s="264"/>
      <c r="PXD76" s="264"/>
      <c r="PXE76" s="264"/>
      <c r="PXF76" s="264"/>
      <c r="PXG76" s="264"/>
      <c r="PXH76" s="264"/>
      <c r="PXI76" s="264"/>
      <c r="PXJ76" s="264"/>
      <c r="PXK76" s="264"/>
      <c r="PXL76" s="264"/>
      <c r="PXM76" s="264"/>
      <c r="PXN76" s="264"/>
      <c r="PXO76" s="264"/>
      <c r="PXP76" s="264"/>
      <c r="PXQ76" s="264"/>
      <c r="PXR76" s="264"/>
      <c r="PXS76" s="264"/>
      <c r="PXT76" s="264"/>
      <c r="PXU76" s="264"/>
      <c r="PXV76" s="264"/>
      <c r="PXW76" s="264"/>
      <c r="PXX76" s="264"/>
      <c r="PXY76" s="264"/>
      <c r="PXZ76" s="264"/>
      <c r="PYA76" s="264"/>
      <c r="PYB76" s="264"/>
      <c r="PYC76" s="264"/>
      <c r="PYD76" s="264"/>
      <c r="PYE76" s="264"/>
      <c r="PYF76" s="264"/>
      <c r="PYG76" s="264"/>
      <c r="PYH76" s="264"/>
      <c r="PYI76" s="264"/>
      <c r="PYJ76" s="264"/>
      <c r="PYK76" s="264"/>
      <c r="PYL76" s="264"/>
      <c r="PYM76" s="264"/>
      <c r="PYN76" s="264"/>
      <c r="PYO76" s="264"/>
      <c r="PYP76" s="264"/>
      <c r="PYQ76" s="264"/>
      <c r="PYR76" s="264"/>
      <c r="PYS76" s="264"/>
      <c r="PYT76" s="264"/>
      <c r="PYU76" s="264"/>
      <c r="PYV76" s="264"/>
      <c r="PYW76" s="264"/>
      <c r="PYX76" s="264"/>
      <c r="PYY76" s="264"/>
      <c r="PYZ76" s="264"/>
      <c r="PZA76" s="264"/>
      <c r="PZB76" s="264"/>
      <c r="PZC76" s="264"/>
      <c r="PZD76" s="264"/>
      <c r="PZE76" s="264"/>
      <c r="PZF76" s="264"/>
      <c r="PZG76" s="264"/>
      <c r="PZH76" s="264"/>
      <c r="PZI76" s="264"/>
      <c r="PZJ76" s="264"/>
      <c r="PZK76" s="264"/>
      <c r="PZL76" s="264"/>
      <c r="PZM76" s="264"/>
      <c r="PZN76" s="264"/>
      <c r="PZO76" s="264"/>
      <c r="PZP76" s="264"/>
      <c r="PZQ76" s="264"/>
      <c r="PZR76" s="264"/>
      <c r="PZS76" s="264"/>
      <c r="PZT76" s="264"/>
      <c r="PZU76" s="264"/>
      <c r="PZV76" s="264"/>
      <c r="PZW76" s="264"/>
      <c r="PZX76" s="264"/>
      <c r="PZY76" s="264"/>
      <c r="PZZ76" s="264"/>
      <c r="QAA76" s="264"/>
      <c r="QAB76" s="264"/>
      <c r="QAC76" s="264"/>
      <c r="QAD76" s="264"/>
      <c r="QAE76" s="264"/>
      <c r="QAF76" s="264"/>
      <c r="QAG76" s="264"/>
      <c r="QAH76" s="264"/>
      <c r="QAI76" s="264"/>
      <c r="QAJ76" s="264"/>
      <c r="QAK76" s="264"/>
      <c r="QAL76" s="264"/>
      <c r="QAM76" s="264"/>
      <c r="QAN76" s="264"/>
      <c r="QAO76" s="264"/>
      <c r="QAP76" s="264"/>
      <c r="QAQ76" s="264"/>
      <c r="QAR76" s="264"/>
      <c r="QAS76" s="264"/>
      <c r="QAT76" s="264"/>
      <c r="QAU76" s="264"/>
      <c r="QAV76" s="264"/>
      <c r="QAW76" s="264"/>
      <c r="QAX76" s="264"/>
      <c r="QAY76" s="264"/>
      <c r="QAZ76" s="264"/>
      <c r="QBA76" s="264"/>
      <c r="QBB76" s="264"/>
      <c r="QBC76" s="264"/>
      <c r="QBD76" s="264"/>
      <c r="QBE76" s="264"/>
      <c r="QBF76" s="264"/>
      <c r="QBG76" s="264"/>
      <c r="QBH76" s="264"/>
      <c r="QBI76" s="264"/>
      <c r="QBJ76" s="264"/>
      <c r="QBK76" s="264"/>
      <c r="QBL76" s="264"/>
      <c r="QBM76" s="264"/>
      <c r="QBN76" s="264"/>
      <c r="QBO76" s="264"/>
      <c r="QBP76" s="264"/>
      <c r="QBQ76" s="264"/>
      <c r="QBR76" s="264"/>
      <c r="QBS76" s="264"/>
      <c r="QBT76" s="264"/>
      <c r="QBU76" s="264"/>
      <c r="QBV76" s="264"/>
      <c r="QBW76" s="264"/>
      <c r="QBX76" s="264"/>
      <c r="QBY76" s="264"/>
      <c r="QBZ76" s="264"/>
      <c r="QCA76" s="264"/>
      <c r="QCB76" s="264"/>
      <c r="QCC76" s="264"/>
      <c r="QCD76" s="264"/>
      <c r="QCE76" s="264"/>
      <c r="QCF76" s="264"/>
      <c r="QCG76" s="264"/>
      <c r="QCH76" s="264"/>
      <c r="QCI76" s="264"/>
      <c r="QCJ76" s="264"/>
      <c r="QCK76" s="264"/>
      <c r="QCL76" s="264"/>
      <c r="QCM76" s="264"/>
      <c r="QCN76" s="264"/>
      <c r="QCO76" s="264"/>
      <c r="QCP76" s="264"/>
      <c r="QCQ76" s="264"/>
      <c r="QCR76" s="264"/>
      <c r="QCS76" s="264"/>
      <c r="QCT76" s="264"/>
      <c r="QCU76" s="264"/>
      <c r="QCV76" s="264"/>
      <c r="QCW76" s="264"/>
      <c r="QCX76" s="264"/>
      <c r="QCY76" s="264"/>
      <c r="QCZ76" s="264"/>
      <c r="QDA76" s="264"/>
      <c r="QDB76" s="264"/>
      <c r="QDC76" s="264"/>
      <c r="QDD76" s="264"/>
      <c r="QDE76" s="264"/>
      <c r="QDF76" s="264"/>
      <c r="QDG76" s="264"/>
      <c r="QDH76" s="264"/>
      <c r="QDI76" s="264"/>
      <c r="QDJ76" s="264"/>
      <c r="QDK76" s="264"/>
      <c r="QDL76" s="264"/>
      <c r="QDM76" s="264"/>
      <c r="QDN76" s="264"/>
      <c r="QDO76" s="264"/>
      <c r="QDP76" s="264"/>
      <c r="QDQ76" s="264"/>
      <c r="QDR76" s="264"/>
      <c r="QDS76" s="264"/>
      <c r="QDT76" s="264"/>
      <c r="QDU76" s="264"/>
      <c r="QDV76" s="264"/>
      <c r="QDW76" s="264"/>
      <c r="QDX76" s="264"/>
      <c r="QDY76" s="264"/>
      <c r="QDZ76" s="264"/>
      <c r="QEA76" s="264"/>
      <c r="QEB76" s="264"/>
      <c r="QEC76" s="264"/>
      <c r="QED76" s="264"/>
      <c r="QEE76" s="264"/>
      <c r="QEF76" s="264"/>
      <c r="QEG76" s="264"/>
      <c r="QEH76" s="264"/>
      <c r="QEI76" s="264"/>
      <c r="QEJ76" s="264"/>
      <c r="QEK76" s="264"/>
      <c r="QEL76" s="264"/>
      <c r="QEM76" s="264"/>
      <c r="QEN76" s="264"/>
      <c r="QEO76" s="264"/>
      <c r="QEP76" s="264"/>
      <c r="QEQ76" s="264"/>
      <c r="QER76" s="264"/>
      <c r="QES76" s="264"/>
      <c r="QET76" s="264"/>
      <c r="QEU76" s="264"/>
      <c r="QEV76" s="264"/>
      <c r="QEW76" s="264"/>
      <c r="QEX76" s="264"/>
      <c r="QEY76" s="264"/>
      <c r="QEZ76" s="264"/>
      <c r="QFA76" s="264"/>
      <c r="QFB76" s="264"/>
      <c r="QFC76" s="264"/>
      <c r="QFD76" s="264"/>
      <c r="QFE76" s="264"/>
      <c r="QFF76" s="264"/>
      <c r="QFG76" s="264"/>
      <c r="QFH76" s="264"/>
      <c r="QFI76" s="264"/>
      <c r="QFJ76" s="264"/>
      <c r="QFK76" s="264"/>
      <c r="QFL76" s="264"/>
      <c r="QFM76" s="264"/>
      <c r="QFN76" s="264"/>
      <c r="QFO76" s="264"/>
      <c r="QFP76" s="264"/>
      <c r="QFQ76" s="264"/>
      <c r="QFR76" s="264"/>
      <c r="QFS76" s="264"/>
      <c r="QFT76" s="264"/>
      <c r="QFU76" s="264"/>
      <c r="QFV76" s="264"/>
      <c r="QFW76" s="264"/>
      <c r="QFX76" s="264"/>
      <c r="QFY76" s="264"/>
      <c r="QFZ76" s="264"/>
      <c r="QGA76" s="264"/>
      <c r="QGB76" s="264"/>
      <c r="QGC76" s="264"/>
      <c r="QGD76" s="264"/>
      <c r="QGE76" s="264"/>
      <c r="QGF76" s="264"/>
      <c r="QGG76" s="264"/>
      <c r="QGH76" s="264"/>
      <c r="QGI76" s="264"/>
      <c r="QGJ76" s="264"/>
      <c r="QGK76" s="264"/>
      <c r="QGL76" s="264"/>
      <c r="QGM76" s="264"/>
      <c r="QGN76" s="264"/>
      <c r="QGO76" s="264"/>
      <c r="QGP76" s="264"/>
      <c r="QGQ76" s="264"/>
      <c r="QGR76" s="264"/>
      <c r="QGS76" s="264"/>
      <c r="QGT76" s="264"/>
      <c r="QGU76" s="264"/>
      <c r="QGV76" s="264"/>
      <c r="QGW76" s="264"/>
      <c r="QGX76" s="264"/>
      <c r="QGY76" s="264"/>
      <c r="QGZ76" s="264"/>
      <c r="QHA76" s="264"/>
      <c r="QHB76" s="264"/>
      <c r="QHC76" s="264"/>
      <c r="QHD76" s="264"/>
      <c r="QHE76" s="264"/>
      <c r="QHF76" s="264"/>
      <c r="QHG76" s="264"/>
      <c r="QHH76" s="264"/>
      <c r="QHI76" s="264"/>
      <c r="QHJ76" s="264"/>
      <c r="QHK76" s="264"/>
      <c r="QHL76" s="264"/>
      <c r="QHM76" s="264"/>
      <c r="QHN76" s="264"/>
      <c r="QHO76" s="264"/>
      <c r="QHP76" s="264"/>
      <c r="QHQ76" s="264"/>
      <c r="QHR76" s="264"/>
      <c r="QHS76" s="264"/>
      <c r="QHT76" s="264"/>
      <c r="QHU76" s="264"/>
      <c r="QHV76" s="264"/>
      <c r="QHW76" s="264"/>
      <c r="QHX76" s="264"/>
      <c r="QHY76" s="264"/>
      <c r="QHZ76" s="264"/>
      <c r="QIA76" s="264"/>
      <c r="QIB76" s="264"/>
      <c r="QIC76" s="264"/>
      <c r="QID76" s="264"/>
      <c r="QIE76" s="264"/>
      <c r="QIF76" s="264"/>
      <c r="QIG76" s="264"/>
      <c r="QIH76" s="264"/>
      <c r="QII76" s="264"/>
      <c r="QIJ76" s="264"/>
      <c r="QIK76" s="264"/>
      <c r="QIL76" s="264"/>
      <c r="QIM76" s="264"/>
      <c r="QIN76" s="264"/>
      <c r="QIO76" s="264"/>
      <c r="QIP76" s="264"/>
      <c r="QIQ76" s="264"/>
      <c r="QIR76" s="264"/>
      <c r="QIS76" s="264"/>
      <c r="QIT76" s="264"/>
      <c r="QIU76" s="264"/>
      <c r="QIV76" s="264"/>
      <c r="QIW76" s="264"/>
      <c r="QIX76" s="264"/>
      <c r="QIY76" s="264"/>
      <c r="QIZ76" s="264"/>
      <c r="QJA76" s="264"/>
      <c r="QJB76" s="264"/>
      <c r="QJC76" s="264"/>
      <c r="QJD76" s="264"/>
      <c r="QJE76" s="264"/>
      <c r="QJF76" s="264"/>
      <c r="QJG76" s="264"/>
      <c r="QJH76" s="264"/>
      <c r="QJI76" s="264"/>
      <c r="QJJ76" s="264"/>
      <c r="QJK76" s="264"/>
      <c r="QJL76" s="264"/>
      <c r="QJM76" s="264"/>
      <c r="QJN76" s="264"/>
      <c r="QJO76" s="264"/>
      <c r="QJP76" s="264"/>
      <c r="QJQ76" s="264"/>
      <c r="QJR76" s="264"/>
      <c r="QJS76" s="264"/>
      <c r="QJT76" s="264"/>
      <c r="QJU76" s="264"/>
      <c r="QJV76" s="264"/>
      <c r="QJW76" s="264"/>
      <c r="QJX76" s="264"/>
      <c r="QJY76" s="264"/>
      <c r="QJZ76" s="264"/>
      <c r="QKA76" s="264"/>
      <c r="QKB76" s="264"/>
      <c r="QKC76" s="264"/>
      <c r="QKD76" s="264"/>
      <c r="QKE76" s="264"/>
      <c r="QKF76" s="264"/>
      <c r="QKG76" s="264"/>
      <c r="QKH76" s="264"/>
      <c r="QKI76" s="264"/>
      <c r="QKJ76" s="264"/>
      <c r="QKK76" s="264"/>
      <c r="QKL76" s="264"/>
      <c r="QKM76" s="264"/>
      <c r="QKN76" s="264"/>
      <c r="QKO76" s="264"/>
      <c r="QKP76" s="264"/>
      <c r="QKQ76" s="264"/>
      <c r="QKR76" s="264"/>
      <c r="QKS76" s="264"/>
      <c r="QKT76" s="264"/>
      <c r="QKU76" s="264"/>
      <c r="QKV76" s="264"/>
      <c r="QKW76" s="264"/>
      <c r="QKX76" s="264"/>
      <c r="QKY76" s="264"/>
      <c r="QKZ76" s="264"/>
      <c r="QLA76" s="264"/>
      <c r="QLB76" s="264"/>
      <c r="QLC76" s="264"/>
      <c r="QLD76" s="264"/>
      <c r="QLE76" s="264"/>
      <c r="QLF76" s="264"/>
      <c r="QLG76" s="264"/>
      <c r="QLH76" s="264"/>
      <c r="QLI76" s="264"/>
      <c r="QLJ76" s="264"/>
      <c r="QLK76" s="264"/>
      <c r="QLL76" s="264"/>
      <c r="QLM76" s="264"/>
      <c r="QLN76" s="264"/>
      <c r="QLO76" s="264"/>
      <c r="QLP76" s="264"/>
      <c r="QLQ76" s="264"/>
      <c r="QLR76" s="264"/>
      <c r="QLS76" s="264"/>
      <c r="QLT76" s="264"/>
      <c r="QLU76" s="264"/>
      <c r="QLV76" s="264"/>
      <c r="QLW76" s="264"/>
      <c r="QLX76" s="264"/>
      <c r="QLY76" s="264"/>
      <c r="QLZ76" s="264"/>
      <c r="QMA76" s="264"/>
      <c r="QMB76" s="264"/>
      <c r="QMC76" s="264"/>
      <c r="QMD76" s="264"/>
      <c r="QME76" s="264"/>
      <c r="QMF76" s="264"/>
      <c r="QMG76" s="264"/>
      <c r="QMH76" s="264"/>
      <c r="QMI76" s="264"/>
      <c r="QMJ76" s="264"/>
      <c r="QMK76" s="264"/>
      <c r="QML76" s="264"/>
      <c r="QMM76" s="264"/>
      <c r="QMN76" s="264"/>
      <c r="QMO76" s="264"/>
      <c r="QMP76" s="264"/>
      <c r="QMQ76" s="264"/>
      <c r="QMR76" s="264"/>
      <c r="QMS76" s="264"/>
      <c r="QMT76" s="264"/>
      <c r="QMU76" s="264"/>
      <c r="QMV76" s="264"/>
      <c r="QMW76" s="264"/>
      <c r="QMX76" s="264"/>
      <c r="QMY76" s="264"/>
      <c r="QMZ76" s="264"/>
      <c r="QNA76" s="264"/>
      <c r="QNB76" s="264"/>
      <c r="QNC76" s="264"/>
      <c r="QND76" s="264"/>
      <c r="QNE76" s="264"/>
      <c r="QNF76" s="264"/>
      <c r="QNG76" s="264"/>
      <c r="QNH76" s="264"/>
      <c r="QNI76" s="264"/>
      <c r="QNJ76" s="264"/>
      <c r="QNK76" s="264"/>
      <c r="QNL76" s="264"/>
      <c r="QNM76" s="264"/>
      <c r="QNN76" s="264"/>
      <c r="QNO76" s="264"/>
      <c r="QNP76" s="264"/>
      <c r="QNQ76" s="264"/>
      <c r="QNR76" s="264"/>
      <c r="QNS76" s="264"/>
      <c r="QNT76" s="264"/>
      <c r="QNU76" s="264"/>
      <c r="QNV76" s="264"/>
      <c r="QNW76" s="264"/>
      <c r="QNX76" s="264"/>
      <c r="QNY76" s="264"/>
      <c r="QNZ76" s="264"/>
      <c r="QOA76" s="264"/>
      <c r="QOB76" s="264"/>
      <c r="QOC76" s="264"/>
      <c r="QOD76" s="264"/>
      <c r="QOE76" s="264"/>
      <c r="QOF76" s="264"/>
      <c r="QOG76" s="264"/>
      <c r="QOH76" s="264"/>
      <c r="QOI76" s="264"/>
      <c r="QOJ76" s="264"/>
      <c r="QOK76" s="264"/>
      <c r="QOL76" s="264"/>
      <c r="QOM76" s="264"/>
      <c r="QON76" s="264"/>
      <c r="QOO76" s="264"/>
      <c r="QOP76" s="264"/>
      <c r="QOQ76" s="264"/>
      <c r="QOR76" s="264"/>
      <c r="QOS76" s="264"/>
      <c r="QOT76" s="264"/>
      <c r="QOU76" s="264"/>
      <c r="QOV76" s="264"/>
      <c r="QOW76" s="264"/>
      <c r="QOX76" s="264"/>
      <c r="QOY76" s="264"/>
      <c r="QOZ76" s="264"/>
      <c r="QPA76" s="264"/>
      <c r="QPB76" s="264"/>
      <c r="QPC76" s="264"/>
      <c r="QPD76" s="264"/>
      <c r="QPE76" s="264"/>
      <c r="QPF76" s="264"/>
      <c r="QPG76" s="264"/>
      <c r="QPH76" s="264"/>
      <c r="QPI76" s="264"/>
      <c r="QPJ76" s="264"/>
      <c r="QPK76" s="264"/>
      <c r="QPL76" s="264"/>
      <c r="QPM76" s="264"/>
      <c r="QPN76" s="264"/>
      <c r="QPO76" s="264"/>
      <c r="QPP76" s="264"/>
      <c r="QPQ76" s="264"/>
      <c r="QPR76" s="264"/>
      <c r="QPS76" s="264"/>
      <c r="QPT76" s="264"/>
      <c r="QPU76" s="264"/>
      <c r="QPV76" s="264"/>
      <c r="QPW76" s="264"/>
      <c r="QPX76" s="264"/>
      <c r="QPY76" s="264"/>
      <c r="QPZ76" s="264"/>
      <c r="QQA76" s="264"/>
      <c r="QQB76" s="264"/>
      <c r="QQC76" s="264"/>
      <c r="QQD76" s="264"/>
      <c r="QQE76" s="264"/>
      <c r="QQF76" s="264"/>
      <c r="QQG76" s="264"/>
      <c r="QQH76" s="264"/>
      <c r="QQI76" s="264"/>
      <c r="QQJ76" s="264"/>
      <c r="QQK76" s="264"/>
      <c r="QQL76" s="264"/>
      <c r="QQM76" s="264"/>
      <c r="QQN76" s="264"/>
      <c r="QQO76" s="264"/>
      <c r="QQP76" s="264"/>
      <c r="QQQ76" s="264"/>
      <c r="QQR76" s="264"/>
      <c r="QQS76" s="264"/>
      <c r="QQT76" s="264"/>
      <c r="QQU76" s="264"/>
      <c r="QQV76" s="264"/>
      <c r="QQW76" s="264"/>
      <c r="QQX76" s="264"/>
      <c r="QQY76" s="264"/>
      <c r="QQZ76" s="264"/>
      <c r="QRA76" s="264"/>
      <c r="QRB76" s="264"/>
      <c r="QRC76" s="264"/>
      <c r="QRD76" s="264"/>
      <c r="QRE76" s="264"/>
      <c r="QRF76" s="264"/>
      <c r="QRG76" s="264"/>
      <c r="QRH76" s="264"/>
      <c r="QRI76" s="264"/>
      <c r="QRJ76" s="264"/>
      <c r="QRK76" s="264"/>
      <c r="QRL76" s="264"/>
      <c r="QRM76" s="264"/>
      <c r="QRN76" s="264"/>
      <c r="QRO76" s="264"/>
      <c r="QRP76" s="264"/>
      <c r="QRQ76" s="264"/>
      <c r="QRR76" s="264"/>
      <c r="QRS76" s="264"/>
      <c r="QRT76" s="264"/>
      <c r="QRU76" s="264"/>
      <c r="QRV76" s="264"/>
      <c r="QRW76" s="264"/>
      <c r="QRX76" s="264"/>
      <c r="QRY76" s="264"/>
      <c r="QRZ76" s="264"/>
      <c r="QSA76" s="264"/>
      <c r="QSB76" s="264"/>
      <c r="QSC76" s="264"/>
      <c r="QSD76" s="264"/>
      <c r="QSE76" s="264"/>
      <c r="QSF76" s="264"/>
      <c r="QSG76" s="264"/>
      <c r="QSH76" s="264"/>
      <c r="QSI76" s="264"/>
      <c r="QSJ76" s="264"/>
      <c r="QSK76" s="264"/>
      <c r="QSL76" s="264"/>
      <c r="QSM76" s="264"/>
      <c r="QSN76" s="264"/>
      <c r="QSO76" s="264"/>
      <c r="QSP76" s="264"/>
      <c r="QSQ76" s="264"/>
      <c r="QSR76" s="264"/>
      <c r="QSS76" s="264"/>
      <c r="QST76" s="264"/>
      <c r="QSU76" s="264"/>
      <c r="QSV76" s="264"/>
      <c r="QSW76" s="264"/>
      <c r="QSX76" s="264"/>
      <c r="QSY76" s="264"/>
      <c r="QSZ76" s="264"/>
      <c r="QTA76" s="264"/>
      <c r="QTB76" s="264"/>
      <c r="QTC76" s="264"/>
      <c r="QTD76" s="264"/>
      <c r="QTE76" s="264"/>
      <c r="QTF76" s="264"/>
      <c r="QTG76" s="264"/>
      <c r="QTH76" s="264"/>
      <c r="QTI76" s="264"/>
      <c r="QTJ76" s="264"/>
      <c r="QTK76" s="264"/>
      <c r="QTL76" s="264"/>
      <c r="QTM76" s="264"/>
      <c r="QTN76" s="264"/>
      <c r="QTO76" s="264"/>
      <c r="QTP76" s="264"/>
      <c r="QTQ76" s="264"/>
      <c r="QTR76" s="264"/>
      <c r="QTS76" s="264"/>
      <c r="QTT76" s="264"/>
      <c r="QTU76" s="264"/>
      <c r="QTV76" s="264"/>
      <c r="QTW76" s="264"/>
      <c r="QTX76" s="264"/>
      <c r="QTY76" s="264"/>
      <c r="QTZ76" s="264"/>
      <c r="QUA76" s="264"/>
      <c r="QUB76" s="264"/>
      <c r="QUC76" s="264"/>
      <c r="QUD76" s="264"/>
      <c r="QUE76" s="264"/>
      <c r="QUF76" s="264"/>
      <c r="QUG76" s="264"/>
      <c r="QUH76" s="264"/>
      <c r="QUI76" s="264"/>
      <c r="QUJ76" s="264"/>
      <c r="QUK76" s="264"/>
      <c r="QUL76" s="264"/>
      <c r="QUM76" s="264"/>
      <c r="QUN76" s="264"/>
      <c r="QUO76" s="264"/>
      <c r="QUP76" s="264"/>
      <c r="QUQ76" s="264"/>
      <c r="QUR76" s="264"/>
      <c r="QUS76" s="264"/>
      <c r="QUT76" s="264"/>
      <c r="QUU76" s="264"/>
      <c r="QUV76" s="264"/>
      <c r="QUW76" s="264"/>
      <c r="QUX76" s="264"/>
      <c r="QUY76" s="264"/>
      <c r="QUZ76" s="264"/>
      <c r="QVA76" s="264"/>
      <c r="QVB76" s="264"/>
      <c r="QVC76" s="264"/>
      <c r="QVD76" s="264"/>
      <c r="QVE76" s="264"/>
      <c r="QVF76" s="264"/>
      <c r="QVG76" s="264"/>
      <c r="QVH76" s="264"/>
      <c r="QVI76" s="264"/>
      <c r="QVJ76" s="264"/>
      <c r="QVK76" s="264"/>
      <c r="QVL76" s="264"/>
      <c r="QVM76" s="264"/>
      <c r="QVN76" s="264"/>
      <c r="QVO76" s="264"/>
      <c r="QVP76" s="264"/>
      <c r="QVQ76" s="264"/>
      <c r="QVR76" s="264"/>
      <c r="QVS76" s="264"/>
      <c r="QVT76" s="264"/>
      <c r="QVU76" s="264"/>
      <c r="QVV76" s="264"/>
      <c r="QVW76" s="264"/>
      <c r="QVX76" s="264"/>
      <c r="QVY76" s="264"/>
      <c r="QVZ76" s="264"/>
      <c r="QWA76" s="264"/>
      <c r="QWB76" s="264"/>
      <c r="QWC76" s="264"/>
      <c r="QWD76" s="264"/>
      <c r="QWE76" s="264"/>
      <c r="QWF76" s="264"/>
      <c r="QWG76" s="264"/>
      <c r="QWH76" s="264"/>
      <c r="QWI76" s="264"/>
      <c r="QWJ76" s="264"/>
      <c r="QWK76" s="264"/>
      <c r="QWL76" s="264"/>
      <c r="QWM76" s="264"/>
      <c r="QWN76" s="264"/>
      <c r="QWO76" s="264"/>
      <c r="QWP76" s="264"/>
      <c r="QWQ76" s="264"/>
      <c r="QWR76" s="264"/>
      <c r="QWS76" s="264"/>
      <c r="QWT76" s="264"/>
      <c r="QWU76" s="264"/>
      <c r="QWV76" s="264"/>
      <c r="QWW76" s="264"/>
      <c r="QWX76" s="264"/>
      <c r="QWY76" s="264"/>
      <c r="QWZ76" s="264"/>
      <c r="QXA76" s="264"/>
      <c r="QXB76" s="264"/>
      <c r="QXC76" s="264"/>
      <c r="QXD76" s="264"/>
      <c r="QXE76" s="264"/>
      <c r="QXF76" s="264"/>
      <c r="QXG76" s="264"/>
      <c r="QXH76" s="264"/>
      <c r="QXI76" s="264"/>
      <c r="QXJ76" s="264"/>
      <c r="QXK76" s="264"/>
      <c r="QXL76" s="264"/>
      <c r="QXM76" s="264"/>
      <c r="QXN76" s="264"/>
      <c r="QXO76" s="264"/>
      <c r="QXP76" s="264"/>
      <c r="QXQ76" s="264"/>
      <c r="QXR76" s="264"/>
      <c r="QXS76" s="264"/>
      <c r="QXT76" s="264"/>
      <c r="QXU76" s="264"/>
      <c r="QXV76" s="264"/>
      <c r="QXW76" s="264"/>
      <c r="QXX76" s="264"/>
      <c r="QXY76" s="264"/>
      <c r="QXZ76" s="264"/>
      <c r="QYA76" s="264"/>
      <c r="QYB76" s="264"/>
      <c r="QYC76" s="264"/>
      <c r="QYD76" s="264"/>
      <c r="QYE76" s="264"/>
      <c r="QYF76" s="264"/>
      <c r="QYG76" s="264"/>
      <c r="QYH76" s="264"/>
      <c r="QYI76" s="264"/>
      <c r="QYJ76" s="264"/>
      <c r="QYK76" s="264"/>
      <c r="QYL76" s="264"/>
      <c r="QYM76" s="264"/>
      <c r="QYN76" s="264"/>
      <c r="QYO76" s="264"/>
      <c r="QYP76" s="264"/>
      <c r="QYQ76" s="264"/>
      <c r="QYR76" s="264"/>
      <c r="QYS76" s="264"/>
      <c r="QYT76" s="264"/>
      <c r="QYU76" s="264"/>
      <c r="QYV76" s="264"/>
      <c r="QYW76" s="264"/>
      <c r="QYX76" s="264"/>
      <c r="QYY76" s="264"/>
      <c r="QYZ76" s="264"/>
      <c r="QZA76" s="264"/>
      <c r="QZB76" s="264"/>
      <c r="QZC76" s="264"/>
      <c r="QZD76" s="264"/>
      <c r="QZE76" s="264"/>
      <c r="QZF76" s="264"/>
      <c r="QZG76" s="264"/>
      <c r="QZH76" s="264"/>
      <c r="QZI76" s="264"/>
      <c r="QZJ76" s="264"/>
      <c r="QZK76" s="264"/>
      <c r="QZL76" s="264"/>
      <c r="QZM76" s="264"/>
      <c r="QZN76" s="264"/>
      <c r="QZO76" s="264"/>
      <c r="QZP76" s="264"/>
      <c r="QZQ76" s="264"/>
      <c r="QZR76" s="264"/>
      <c r="QZS76" s="264"/>
      <c r="QZT76" s="264"/>
      <c r="QZU76" s="264"/>
      <c r="QZV76" s="264"/>
      <c r="QZW76" s="264"/>
      <c r="QZX76" s="264"/>
      <c r="QZY76" s="264"/>
      <c r="QZZ76" s="264"/>
      <c r="RAA76" s="264"/>
      <c r="RAB76" s="264"/>
      <c r="RAC76" s="264"/>
      <c r="RAD76" s="264"/>
      <c r="RAE76" s="264"/>
      <c r="RAF76" s="264"/>
      <c r="RAG76" s="264"/>
      <c r="RAH76" s="264"/>
      <c r="RAI76" s="264"/>
      <c r="RAJ76" s="264"/>
      <c r="RAK76" s="264"/>
      <c r="RAL76" s="264"/>
      <c r="RAM76" s="264"/>
      <c r="RAN76" s="264"/>
      <c r="RAO76" s="264"/>
      <c r="RAP76" s="264"/>
      <c r="RAQ76" s="264"/>
      <c r="RAR76" s="264"/>
      <c r="RAS76" s="264"/>
      <c r="RAT76" s="264"/>
      <c r="RAU76" s="264"/>
      <c r="RAV76" s="264"/>
      <c r="RAW76" s="264"/>
      <c r="RAX76" s="264"/>
      <c r="RAY76" s="264"/>
      <c r="RAZ76" s="264"/>
      <c r="RBA76" s="264"/>
      <c r="RBB76" s="264"/>
      <c r="RBC76" s="264"/>
      <c r="RBD76" s="264"/>
      <c r="RBE76" s="264"/>
      <c r="RBF76" s="264"/>
      <c r="RBG76" s="264"/>
      <c r="RBH76" s="264"/>
      <c r="RBI76" s="264"/>
      <c r="RBJ76" s="264"/>
      <c r="RBK76" s="264"/>
      <c r="RBL76" s="264"/>
      <c r="RBM76" s="264"/>
      <c r="RBN76" s="264"/>
      <c r="RBO76" s="264"/>
      <c r="RBP76" s="264"/>
      <c r="RBQ76" s="264"/>
      <c r="RBR76" s="264"/>
      <c r="RBS76" s="264"/>
      <c r="RBT76" s="264"/>
      <c r="RBU76" s="264"/>
      <c r="RBV76" s="264"/>
      <c r="RBW76" s="264"/>
      <c r="RBX76" s="264"/>
      <c r="RBY76" s="264"/>
      <c r="RBZ76" s="264"/>
      <c r="RCA76" s="264"/>
      <c r="RCB76" s="264"/>
      <c r="RCC76" s="264"/>
      <c r="RCD76" s="264"/>
      <c r="RCE76" s="264"/>
      <c r="RCF76" s="264"/>
      <c r="RCG76" s="264"/>
      <c r="RCH76" s="264"/>
      <c r="RCI76" s="264"/>
      <c r="RCJ76" s="264"/>
      <c r="RCK76" s="264"/>
      <c r="RCL76" s="264"/>
      <c r="RCM76" s="264"/>
      <c r="RCN76" s="264"/>
      <c r="RCO76" s="264"/>
      <c r="RCP76" s="264"/>
      <c r="RCQ76" s="264"/>
      <c r="RCR76" s="264"/>
      <c r="RCS76" s="264"/>
      <c r="RCT76" s="264"/>
      <c r="RCU76" s="264"/>
      <c r="RCV76" s="264"/>
      <c r="RCW76" s="264"/>
      <c r="RCX76" s="264"/>
      <c r="RCY76" s="264"/>
      <c r="RCZ76" s="264"/>
      <c r="RDA76" s="264"/>
      <c r="RDB76" s="264"/>
      <c r="RDC76" s="264"/>
      <c r="RDD76" s="264"/>
      <c r="RDE76" s="264"/>
      <c r="RDF76" s="264"/>
      <c r="RDG76" s="264"/>
      <c r="RDH76" s="264"/>
      <c r="RDI76" s="264"/>
      <c r="RDJ76" s="264"/>
      <c r="RDK76" s="264"/>
      <c r="RDL76" s="264"/>
      <c r="RDM76" s="264"/>
      <c r="RDN76" s="264"/>
      <c r="RDO76" s="264"/>
      <c r="RDP76" s="264"/>
      <c r="RDQ76" s="264"/>
      <c r="RDR76" s="264"/>
      <c r="RDS76" s="264"/>
      <c r="RDT76" s="264"/>
      <c r="RDU76" s="264"/>
      <c r="RDV76" s="264"/>
      <c r="RDW76" s="264"/>
      <c r="RDX76" s="264"/>
      <c r="RDY76" s="264"/>
      <c r="RDZ76" s="264"/>
      <c r="REA76" s="264"/>
      <c r="REB76" s="264"/>
      <c r="REC76" s="264"/>
      <c r="RED76" s="264"/>
      <c r="REE76" s="264"/>
      <c r="REF76" s="264"/>
      <c r="REG76" s="264"/>
      <c r="REH76" s="264"/>
      <c r="REI76" s="264"/>
      <c r="REJ76" s="264"/>
      <c r="REK76" s="264"/>
      <c r="REL76" s="264"/>
      <c r="REM76" s="264"/>
      <c r="REN76" s="264"/>
      <c r="REO76" s="264"/>
      <c r="REP76" s="264"/>
      <c r="REQ76" s="264"/>
      <c r="RER76" s="264"/>
      <c r="RES76" s="264"/>
      <c r="RET76" s="264"/>
      <c r="REU76" s="264"/>
      <c r="REV76" s="264"/>
      <c r="REW76" s="264"/>
      <c r="REX76" s="264"/>
      <c r="REY76" s="264"/>
      <c r="REZ76" s="264"/>
      <c r="RFA76" s="264"/>
      <c r="RFB76" s="264"/>
      <c r="RFC76" s="264"/>
      <c r="RFD76" s="264"/>
      <c r="RFE76" s="264"/>
      <c r="RFF76" s="264"/>
      <c r="RFG76" s="264"/>
      <c r="RFH76" s="264"/>
      <c r="RFI76" s="264"/>
      <c r="RFJ76" s="264"/>
      <c r="RFK76" s="264"/>
      <c r="RFL76" s="264"/>
      <c r="RFM76" s="264"/>
      <c r="RFN76" s="264"/>
      <c r="RFO76" s="264"/>
      <c r="RFP76" s="264"/>
      <c r="RFQ76" s="264"/>
      <c r="RFR76" s="264"/>
      <c r="RFS76" s="264"/>
      <c r="RFT76" s="264"/>
      <c r="RFU76" s="264"/>
      <c r="RFV76" s="264"/>
      <c r="RFW76" s="264"/>
      <c r="RFX76" s="264"/>
      <c r="RFY76" s="264"/>
      <c r="RFZ76" s="264"/>
      <c r="RGA76" s="264"/>
      <c r="RGB76" s="264"/>
      <c r="RGC76" s="264"/>
      <c r="RGD76" s="264"/>
      <c r="RGE76" s="264"/>
      <c r="RGF76" s="264"/>
      <c r="RGG76" s="264"/>
      <c r="RGH76" s="264"/>
      <c r="RGI76" s="264"/>
      <c r="RGJ76" s="264"/>
      <c r="RGK76" s="264"/>
      <c r="RGL76" s="264"/>
      <c r="RGM76" s="264"/>
      <c r="RGN76" s="264"/>
      <c r="RGO76" s="264"/>
      <c r="RGP76" s="264"/>
      <c r="RGQ76" s="264"/>
      <c r="RGR76" s="264"/>
      <c r="RGS76" s="264"/>
      <c r="RGT76" s="264"/>
      <c r="RGU76" s="264"/>
      <c r="RGV76" s="264"/>
      <c r="RGW76" s="264"/>
      <c r="RGX76" s="264"/>
      <c r="RGY76" s="264"/>
      <c r="RGZ76" s="264"/>
      <c r="RHA76" s="264"/>
      <c r="RHB76" s="264"/>
      <c r="RHC76" s="264"/>
      <c r="RHD76" s="264"/>
      <c r="RHE76" s="264"/>
      <c r="RHF76" s="264"/>
      <c r="RHG76" s="264"/>
      <c r="RHH76" s="264"/>
      <c r="RHI76" s="264"/>
      <c r="RHJ76" s="264"/>
      <c r="RHK76" s="264"/>
      <c r="RHL76" s="264"/>
      <c r="RHM76" s="264"/>
      <c r="RHN76" s="264"/>
      <c r="RHO76" s="264"/>
      <c r="RHP76" s="264"/>
      <c r="RHQ76" s="264"/>
      <c r="RHR76" s="264"/>
      <c r="RHS76" s="264"/>
      <c r="RHT76" s="264"/>
      <c r="RHU76" s="264"/>
      <c r="RHV76" s="264"/>
      <c r="RHW76" s="264"/>
      <c r="RHX76" s="264"/>
      <c r="RHY76" s="264"/>
      <c r="RHZ76" s="264"/>
      <c r="RIA76" s="264"/>
      <c r="RIB76" s="264"/>
      <c r="RIC76" s="264"/>
      <c r="RID76" s="264"/>
      <c r="RIE76" s="264"/>
      <c r="RIF76" s="264"/>
      <c r="RIG76" s="264"/>
      <c r="RIH76" s="264"/>
      <c r="RII76" s="264"/>
      <c r="RIJ76" s="264"/>
      <c r="RIK76" s="264"/>
      <c r="RIL76" s="264"/>
      <c r="RIM76" s="264"/>
      <c r="RIN76" s="264"/>
      <c r="RIO76" s="264"/>
      <c r="RIP76" s="264"/>
      <c r="RIQ76" s="264"/>
      <c r="RIR76" s="264"/>
      <c r="RIS76" s="264"/>
      <c r="RIT76" s="264"/>
      <c r="RIU76" s="264"/>
      <c r="RIV76" s="264"/>
      <c r="RIW76" s="264"/>
      <c r="RIX76" s="264"/>
      <c r="RIY76" s="264"/>
      <c r="RIZ76" s="264"/>
      <c r="RJA76" s="264"/>
      <c r="RJB76" s="264"/>
      <c r="RJC76" s="264"/>
      <c r="RJD76" s="264"/>
      <c r="RJE76" s="264"/>
      <c r="RJF76" s="264"/>
      <c r="RJG76" s="264"/>
      <c r="RJH76" s="264"/>
      <c r="RJI76" s="264"/>
      <c r="RJJ76" s="264"/>
      <c r="RJK76" s="264"/>
      <c r="RJL76" s="264"/>
      <c r="RJM76" s="264"/>
      <c r="RJN76" s="264"/>
      <c r="RJO76" s="264"/>
      <c r="RJP76" s="264"/>
      <c r="RJQ76" s="264"/>
      <c r="RJR76" s="264"/>
      <c r="RJS76" s="264"/>
      <c r="RJT76" s="264"/>
      <c r="RJU76" s="264"/>
      <c r="RJV76" s="264"/>
      <c r="RJW76" s="264"/>
      <c r="RJX76" s="264"/>
      <c r="RJY76" s="264"/>
      <c r="RJZ76" s="264"/>
      <c r="RKA76" s="264"/>
      <c r="RKB76" s="264"/>
      <c r="RKC76" s="264"/>
      <c r="RKD76" s="264"/>
      <c r="RKE76" s="264"/>
      <c r="RKF76" s="264"/>
      <c r="RKG76" s="264"/>
      <c r="RKH76" s="264"/>
      <c r="RKI76" s="264"/>
      <c r="RKJ76" s="264"/>
      <c r="RKK76" s="264"/>
      <c r="RKL76" s="264"/>
      <c r="RKM76" s="264"/>
      <c r="RKN76" s="264"/>
      <c r="RKO76" s="264"/>
      <c r="RKP76" s="264"/>
      <c r="RKQ76" s="264"/>
      <c r="RKR76" s="264"/>
      <c r="RKS76" s="264"/>
      <c r="RKT76" s="264"/>
      <c r="RKU76" s="264"/>
      <c r="RKV76" s="264"/>
      <c r="RKW76" s="264"/>
      <c r="RKX76" s="264"/>
      <c r="RKY76" s="264"/>
      <c r="RKZ76" s="264"/>
      <c r="RLA76" s="264"/>
      <c r="RLB76" s="264"/>
      <c r="RLC76" s="264"/>
      <c r="RLD76" s="264"/>
      <c r="RLE76" s="264"/>
      <c r="RLF76" s="264"/>
      <c r="RLG76" s="264"/>
      <c r="RLH76" s="264"/>
      <c r="RLI76" s="264"/>
      <c r="RLJ76" s="264"/>
      <c r="RLK76" s="264"/>
      <c r="RLL76" s="264"/>
      <c r="RLM76" s="264"/>
      <c r="RLN76" s="264"/>
      <c r="RLO76" s="264"/>
      <c r="RLP76" s="264"/>
      <c r="RLQ76" s="264"/>
      <c r="RLR76" s="264"/>
      <c r="RLS76" s="264"/>
      <c r="RLT76" s="264"/>
      <c r="RLU76" s="264"/>
      <c r="RLV76" s="264"/>
      <c r="RLW76" s="264"/>
      <c r="RLX76" s="264"/>
      <c r="RLY76" s="264"/>
      <c r="RLZ76" s="264"/>
      <c r="RMA76" s="264"/>
      <c r="RMB76" s="264"/>
      <c r="RMC76" s="264"/>
      <c r="RMD76" s="264"/>
      <c r="RME76" s="264"/>
      <c r="RMF76" s="264"/>
      <c r="RMG76" s="264"/>
      <c r="RMH76" s="264"/>
      <c r="RMI76" s="264"/>
      <c r="RMJ76" s="264"/>
      <c r="RMK76" s="264"/>
      <c r="RML76" s="264"/>
      <c r="RMM76" s="264"/>
      <c r="RMN76" s="264"/>
      <c r="RMO76" s="264"/>
      <c r="RMP76" s="264"/>
      <c r="RMQ76" s="264"/>
      <c r="RMR76" s="264"/>
      <c r="RMS76" s="264"/>
      <c r="RMT76" s="264"/>
      <c r="RMU76" s="264"/>
      <c r="RMV76" s="264"/>
      <c r="RMW76" s="264"/>
      <c r="RMX76" s="264"/>
      <c r="RMY76" s="264"/>
      <c r="RMZ76" s="264"/>
      <c r="RNA76" s="264"/>
      <c r="RNB76" s="264"/>
      <c r="RNC76" s="264"/>
      <c r="RND76" s="264"/>
      <c r="RNE76" s="264"/>
      <c r="RNF76" s="264"/>
      <c r="RNG76" s="264"/>
      <c r="RNH76" s="264"/>
      <c r="RNI76" s="264"/>
      <c r="RNJ76" s="264"/>
      <c r="RNK76" s="264"/>
      <c r="RNL76" s="264"/>
      <c r="RNM76" s="264"/>
      <c r="RNN76" s="264"/>
      <c r="RNO76" s="264"/>
      <c r="RNP76" s="264"/>
      <c r="RNQ76" s="264"/>
      <c r="RNR76" s="264"/>
      <c r="RNS76" s="264"/>
      <c r="RNT76" s="264"/>
      <c r="RNU76" s="264"/>
      <c r="RNV76" s="264"/>
      <c r="RNW76" s="264"/>
      <c r="RNX76" s="264"/>
      <c r="RNY76" s="264"/>
      <c r="RNZ76" s="264"/>
      <c r="ROA76" s="264"/>
      <c r="ROB76" s="264"/>
      <c r="ROC76" s="264"/>
      <c r="ROD76" s="264"/>
      <c r="ROE76" s="264"/>
      <c r="ROF76" s="264"/>
      <c r="ROG76" s="264"/>
      <c r="ROH76" s="264"/>
      <c r="ROI76" s="264"/>
      <c r="ROJ76" s="264"/>
      <c r="ROK76" s="264"/>
      <c r="ROL76" s="264"/>
      <c r="ROM76" s="264"/>
      <c r="RON76" s="264"/>
      <c r="ROO76" s="264"/>
      <c r="ROP76" s="264"/>
      <c r="ROQ76" s="264"/>
      <c r="ROR76" s="264"/>
      <c r="ROS76" s="264"/>
      <c r="ROT76" s="264"/>
      <c r="ROU76" s="264"/>
      <c r="ROV76" s="264"/>
      <c r="ROW76" s="264"/>
      <c r="ROX76" s="264"/>
      <c r="ROY76" s="264"/>
      <c r="ROZ76" s="264"/>
      <c r="RPA76" s="264"/>
      <c r="RPB76" s="264"/>
      <c r="RPC76" s="264"/>
      <c r="RPD76" s="264"/>
      <c r="RPE76" s="264"/>
      <c r="RPF76" s="264"/>
      <c r="RPG76" s="264"/>
      <c r="RPH76" s="264"/>
      <c r="RPI76" s="264"/>
      <c r="RPJ76" s="264"/>
      <c r="RPK76" s="264"/>
      <c r="RPL76" s="264"/>
      <c r="RPM76" s="264"/>
      <c r="RPN76" s="264"/>
      <c r="RPO76" s="264"/>
      <c r="RPP76" s="264"/>
      <c r="RPQ76" s="264"/>
      <c r="RPR76" s="264"/>
      <c r="RPS76" s="264"/>
      <c r="RPT76" s="264"/>
      <c r="RPU76" s="264"/>
      <c r="RPV76" s="264"/>
      <c r="RPW76" s="264"/>
      <c r="RPX76" s="264"/>
      <c r="RPY76" s="264"/>
      <c r="RPZ76" s="264"/>
      <c r="RQA76" s="264"/>
      <c r="RQB76" s="264"/>
      <c r="RQC76" s="264"/>
      <c r="RQD76" s="264"/>
      <c r="RQE76" s="264"/>
      <c r="RQF76" s="264"/>
      <c r="RQG76" s="264"/>
      <c r="RQH76" s="264"/>
      <c r="RQI76" s="264"/>
      <c r="RQJ76" s="264"/>
      <c r="RQK76" s="264"/>
      <c r="RQL76" s="264"/>
      <c r="RQM76" s="264"/>
      <c r="RQN76" s="264"/>
      <c r="RQO76" s="264"/>
      <c r="RQP76" s="264"/>
      <c r="RQQ76" s="264"/>
      <c r="RQR76" s="264"/>
      <c r="RQS76" s="264"/>
      <c r="RQT76" s="264"/>
      <c r="RQU76" s="264"/>
      <c r="RQV76" s="264"/>
      <c r="RQW76" s="264"/>
      <c r="RQX76" s="264"/>
      <c r="RQY76" s="264"/>
      <c r="RQZ76" s="264"/>
      <c r="RRA76" s="264"/>
      <c r="RRB76" s="264"/>
      <c r="RRC76" s="264"/>
      <c r="RRD76" s="264"/>
      <c r="RRE76" s="264"/>
      <c r="RRF76" s="264"/>
      <c r="RRG76" s="264"/>
      <c r="RRH76" s="264"/>
      <c r="RRI76" s="264"/>
      <c r="RRJ76" s="264"/>
      <c r="RRK76" s="264"/>
      <c r="RRL76" s="264"/>
      <c r="RRM76" s="264"/>
      <c r="RRN76" s="264"/>
      <c r="RRO76" s="264"/>
      <c r="RRP76" s="264"/>
      <c r="RRQ76" s="264"/>
      <c r="RRR76" s="264"/>
      <c r="RRS76" s="264"/>
      <c r="RRT76" s="264"/>
      <c r="RRU76" s="264"/>
      <c r="RRV76" s="264"/>
      <c r="RRW76" s="264"/>
      <c r="RRX76" s="264"/>
      <c r="RRY76" s="264"/>
      <c r="RRZ76" s="264"/>
      <c r="RSA76" s="264"/>
      <c r="RSB76" s="264"/>
      <c r="RSC76" s="264"/>
      <c r="RSD76" s="264"/>
      <c r="RSE76" s="264"/>
      <c r="RSF76" s="264"/>
      <c r="RSG76" s="264"/>
      <c r="RSH76" s="264"/>
      <c r="RSI76" s="264"/>
      <c r="RSJ76" s="264"/>
      <c r="RSK76" s="264"/>
      <c r="RSL76" s="264"/>
      <c r="RSM76" s="264"/>
      <c r="RSN76" s="264"/>
      <c r="RSO76" s="264"/>
      <c r="RSP76" s="264"/>
      <c r="RSQ76" s="264"/>
      <c r="RSR76" s="264"/>
      <c r="RSS76" s="264"/>
      <c r="RST76" s="264"/>
      <c r="RSU76" s="264"/>
      <c r="RSV76" s="264"/>
      <c r="RSW76" s="264"/>
      <c r="RSX76" s="264"/>
      <c r="RSY76" s="264"/>
      <c r="RSZ76" s="264"/>
      <c r="RTA76" s="264"/>
      <c r="RTB76" s="264"/>
      <c r="RTC76" s="264"/>
      <c r="RTD76" s="264"/>
      <c r="RTE76" s="264"/>
      <c r="RTF76" s="264"/>
      <c r="RTG76" s="264"/>
      <c r="RTH76" s="264"/>
      <c r="RTI76" s="264"/>
      <c r="RTJ76" s="264"/>
      <c r="RTK76" s="264"/>
      <c r="RTL76" s="264"/>
      <c r="RTM76" s="264"/>
      <c r="RTN76" s="264"/>
      <c r="RTO76" s="264"/>
      <c r="RTP76" s="264"/>
      <c r="RTQ76" s="264"/>
      <c r="RTR76" s="264"/>
      <c r="RTS76" s="264"/>
      <c r="RTT76" s="264"/>
      <c r="RTU76" s="264"/>
      <c r="RTV76" s="264"/>
      <c r="RTW76" s="264"/>
      <c r="RTX76" s="264"/>
      <c r="RTY76" s="264"/>
      <c r="RTZ76" s="264"/>
      <c r="RUA76" s="264"/>
      <c r="RUB76" s="264"/>
      <c r="RUC76" s="264"/>
      <c r="RUD76" s="264"/>
      <c r="RUE76" s="264"/>
      <c r="RUF76" s="264"/>
      <c r="RUG76" s="264"/>
      <c r="RUH76" s="264"/>
      <c r="RUI76" s="264"/>
      <c r="RUJ76" s="264"/>
      <c r="RUK76" s="264"/>
      <c r="RUL76" s="264"/>
      <c r="RUM76" s="264"/>
      <c r="RUN76" s="264"/>
      <c r="RUO76" s="264"/>
      <c r="RUP76" s="264"/>
      <c r="RUQ76" s="264"/>
      <c r="RUR76" s="264"/>
      <c r="RUS76" s="264"/>
      <c r="RUT76" s="264"/>
      <c r="RUU76" s="264"/>
      <c r="RUV76" s="264"/>
      <c r="RUW76" s="264"/>
      <c r="RUX76" s="264"/>
      <c r="RUY76" s="264"/>
      <c r="RUZ76" s="264"/>
      <c r="RVA76" s="264"/>
      <c r="RVB76" s="264"/>
      <c r="RVC76" s="264"/>
      <c r="RVD76" s="264"/>
      <c r="RVE76" s="264"/>
      <c r="RVF76" s="264"/>
      <c r="RVG76" s="264"/>
      <c r="RVH76" s="264"/>
      <c r="RVI76" s="264"/>
      <c r="RVJ76" s="264"/>
      <c r="RVK76" s="264"/>
      <c r="RVL76" s="264"/>
      <c r="RVM76" s="264"/>
      <c r="RVN76" s="264"/>
      <c r="RVO76" s="264"/>
      <c r="RVP76" s="264"/>
      <c r="RVQ76" s="264"/>
      <c r="RVR76" s="264"/>
      <c r="RVS76" s="264"/>
      <c r="RVT76" s="264"/>
      <c r="RVU76" s="264"/>
      <c r="RVV76" s="264"/>
      <c r="RVW76" s="264"/>
      <c r="RVX76" s="264"/>
      <c r="RVY76" s="264"/>
      <c r="RVZ76" s="264"/>
      <c r="RWA76" s="264"/>
      <c r="RWB76" s="264"/>
      <c r="RWC76" s="264"/>
      <c r="RWD76" s="264"/>
      <c r="RWE76" s="264"/>
      <c r="RWF76" s="264"/>
      <c r="RWG76" s="264"/>
      <c r="RWH76" s="264"/>
      <c r="RWI76" s="264"/>
      <c r="RWJ76" s="264"/>
      <c r="RWK76" s="264"/>
      <c r="RWL76" s="264"/>
      <c r="RWM76" s="264"/>
      <c r="RWN76" s="264"/>
      <c r="RWO76" s="264"/>
      <c r="RWP76" s="264"/>
      <c r="RWQ76" s="264"/>
      <c r="RWR76" s="264"/>
      <c r="RWS76" s="264"/>
      <c r="RWT76" s="264"/>
      <c r="RWU76" s="264"/>
      <c r="RWV76" s="264"/>
      <c r="RWW76" s="264"/>
      <c r="RWX76" s="264"/>
      <c r="RWY76" s="264"/>
      <c r="RWZ76" s="264"/>
      <c r="RXA76" s="264"/>
      <c r="RXB76" s="264"/>
      <c r="RXC76" s="264"/>
      <c r="RXD76" s="264"/>
      <c r="RXE76" s="264"/>
      <c r="RXF76" s="264"/>
      <c r="RXG76" s="264"/>
      <c r="RXH76" s="264"/>
      <c r="RXI76" s="264"/>
      <c r="RXJ76" s="264"/>
      <c r="RXK76" s="264"/>
      <c r="RXL76" s="264"/>
      <c r="RXM76" s="264"/>
      <c r="RXN76" s="264"/>
      <c r="RXO76" s="264"/>
      <c r="RXP76" s="264"/>
      <c r="RXQ76" s="264"/>
      <c r="RXR76" s="264"/>
      <c r="RXS76" s="264"/>
      <c r="RXT76" s="264"/>
      <c r="RXU76" s="264"/>
      <c r="RXV76" s="264"/>
      <c r="RXW76" s="264"/>
      <c r="RXX76" s="264"/>
      <c r="RXY76" s="264"/>
      <c r="RXZ76" s="264"/>
      <c r="RYA76" s="264"/>
      <c r="RYB76" s="264"/>
      <c r="RYC76" s="264"/>
      <c r="RYD76" s="264"/>
      <c r="RYE76" s="264"/>
      <c r="RYF76" s="264"/>
      <c r="RYG76" s="264"/>
      <c r="RYH76" s="264"/>
      <c r="RYI76" s="264"/>
      <c r="RYJ76" s="264"/>
      <c r="RYK76" s="264"/>
      <c r="RYL76" s="264"/>
      <c r="RYM76" s="264"/>
      <c r="RYN76" s="264"/>
      <c r="RYO76" s="264"/>
      <c r="RYP76" s="264"/>
      <c r="RYQ76" s="264"/>
      <c r="RYR76" s="264"/>
      <c r="RYS76" s="264"/>
      <c r="RYT76" s="264"/>
      <c r="RYU76" s="264"/>
      <c r="RYV76" s="264"/>
      <c r="RYW76" s="264"/>
      <c r="RYX76" s="264"/>
      <c r="RYY76" s="264"/>
      <c r="RYZ76" s="264"/>
      <c r="RZA76" s="264"/>
      <c r="RZB76" s="264"/>
      <c r="RZC76" s="264"/>
      <c r="RZD76" s="264"/>
      <c r="RZE76" s="264"/>
      <c r="RZF76" s="264"/>
      <c r="RZG76" s="264"/>
      <c r="RZH76" s="264"/>
      <c r="RZI76" s="264"/>
      <c r="RZJ76" s="264"/>
      <c r="RZK76" s="264"/>
      <c r="RZL76" s="264"/>
      <c r="RZM76" s="264"/>
      <c r="RZN76" s="264"/>
      <c r="RZO76" s="264"/>
      <c r="RZP76" s="264"/>
      <c r="RZQ76" s="264"/>
      <c r="RZR76" s="264"/>
      <c r="RZS76" s="264"/>
      <c r="RZT76" s="264"/>
      <c r="RZU76" s="264"/>
      <c r="RZV76" s="264"/>
      <c r="RZW76" s="264"/>
      <c r="RZX76" s="264"/>
      <c r="RZY76" s="264"/>
      <c r="RZZ76" s="264"/>
      <c r="SAA76" s="264"/>
      <c r="SAB76" s="264"/>
      <c r="SAC76" s="264"/>
      <c r="SAD76" s="264"/>
      <c r="SAE76" s="264"/>
      <c r="SAF76" s="264"/>
      <c r="SAG76" s="264"/>
      <c r="SAH76" s="264"/>
      <c r="SAI76" s="264"/>
      <c r="SAJ76" s="264"/>
      <c r="SAK76" s="264"/>
      <c r="SAL76" s="264"/>
      <c r="SAM76" s="264"/>
      <c r="SAN76" s="264"/>
      <c r="SAO76" s="264"/>
      <c r="SAP76" s="264"/>
      <c r="SAQ76" s="264"/>
      <c r="SAR76" s="264"/>
      <c r="SAS76" s="264"/>
      <c r="SAT76" s="264"/>
      <c r="SAU76" s="264"/>
      <c r="SAV76" s="264"/>
      <c r="SAW76" s="264"/>
      <c r="SAX76" s="264"/>
      <c r="SAY76" s="264"/>
      <c r="SAZ76" s="264"/>
      <c r="SBA76" s="264"/>
      <c r="SBB76" s="264"/>
      <c r="SBC76" s="264"/>
      <c r="SBD76" s="264"/>
      <c r="SBE76" s="264"/>
      <c r="SBF76" s="264"/>
      <c r="SBG76" s="264"/>
      <c r="SBH76" s="264"/>
      <c r="SBI76" s="264"/>
      <c r="SBJ76" s="264"/>
      <c r="SBK76" s="264"/>
      <c r="SBL76" s="264"/>
      <c r="SBM76" s="264"/>
      <c r="SBN76" s="264"/>
      <c r="SBO76" s="264"/>
      <c r="SBP76" s="264"/>
      <c r="SBQ76" s="264"/>
      <c r="SBR76" s="264"/>
      <c r="SBS76" s="264"/>
      <c r="SBT76" s="264"/>
      <c r="SBU76" s="264"/>
      <c r="SBV76" s="264"/>
      <c r="SBW76" s="264"/>
      <c r="SBX76" s="264"/>
      <c r="SBY76" s="264"/>
      <c r="SBZ76" s="264"/>
      <c r="SCA76" s="264"/>
      <c r="SCB76" s="264"/>
      <c r="SCC76" s="264"/>
      <c r="SCD76" s="264"/>
      <c r="SCE76" s="264"/>
      <c r="SCF76" s="264"/>
      <c r="SCG76" s="264"/>
      <c r="SCH76" s="264"/>
      <c r="SCI76" s="264"/>
      <c r="SCJ76" s="264"/>
      <c r="SCK76" s="264"/>
      <c r="SCL76" s="264"/>
      <c r="SCM76" s="264"/>
      <c r="SCN76" s="264"/>
      <c r="SCO76" s="264"/>
      <c r="SCP76" s="264"/>
      <c r="SCQ76" s="264"/>
      <c r="SCR76" s="264"/>
      <c r="SCS76" s="264"/>
      <c r="SCT76" s="264"/>
      <c r="SCU76" s="264"/>
      <c r="SCV76" s="264"/>
      <c r="SCW76" s="264"/>
      <c r="SCX76" s="264"/>
      <c r="SCY76" s="264"/>
      <c r="SCZ76" s="264"/>
      <c r="SDA76" s="264"/>
      <c r="SDB76" s="264"/>
      <c r="SDC76" s="264"/>
      <c r="SDD76" s="264"/>
      <c r="SDE76" s="264"/>
      <c r="SDF76" s="264"/>
      <c r="SDG76" s="264"/>
      <c r="SDH76" s="264"/>
      <c r="SDI76" s="264"/>
      <c r="SDJ76" s="264"/>
      <c r="SDK76" s="264"/>
      <c r="SDL76" s="264"/>
      <c r="SDM76" s="264"/>
      <c r="SDN76" s="264"/>
      <c r="SDO76" s="264"/>
      <c r="SDP76" s="264"/>
      <c r="SDQ76" s="264"/>
      <c r="SDR76" s="264"/>
      <c r="SDS76" s="264"/>
      <c r="SDT76" s="264"/>
      <c r="SDU76" s="264"/>
      <c r="SDV76" s="264"/>
      <c r="SDW76" s="264"/>
      <c r="SDX76" s="264"/>
      <c r="SDY76" s="264"/>
      <c r="SDZ76" s="264"/>
      <c r="SEA76" s="264"/>
      <c r="SEB76" s="264"/>
      <c r="SEC76" s="264"/>
      <c r="SED76" s="264"/>
      <c r="SEE76" s="264"/>
      <c r="SEF76" s="264"/>
      <c r="SEG76" s="264"/>
      <c r="SEH76" s="264"/>
      <c r="SEI76" s="264"/>
      <c r="SEJ76" s="264"/>
      <c r="SEK76" s="264"/>
      <c r="SEL76" s="264"/>
      <c r="SEM76" s="264"/>
      <c r="SEN76" s="264"/>
      <c r="SEO76" s="264"/>
      <c r="SEP76" s="264"/>
      <c r="SEQ76" s="264"/>
      <c r="SER76" s="264"/>
      <c r="SES76" s="264"/>
      <c r="SET76" s="264"/>
      <c r="SEU76" s="264"/>
      <c r="SEV76" s="264"/>
      <c r="SEW76" s="264"/>
      <c r="SEX76" s="264"/>
      <c r="SEY76" s="264"/>
      <c r="SEZ76" s="264"/>
      <c r="SFA76" s="264"/>
      <c r="SFB76" s="264"/>
      <c r="SFC76" s="264"/>
      <c r="SFD76" s="264"/>
      <c r="SFE76" s="264"/>
      <c r="SFF76" s="264"/>
      <c r="SFG76" s="264"/>
      <c r="SFH76" s="264"/>
      <c r="SFI76" s="264"/>
      <c r="SFJ76" s="264"/>
      <c r="SFK76" s="264"/>
      <c r="SFL76" s="264"/>
      <c r="SFM76" s="264"/>
      <c r="SFN76" s="264"/>
      <c r="SFO76" s="264"/>
      <c r="SFP76" s="264"/>
      <c r="SFQ76" s="264"/>
      <c r="SFR76" s="264"/>
      <c r="SFS76" s="264"/>
      <c r="SFT76" s="264"/>
      <c r="SFU76" s="264"/>
      <c r="SFV76" s="264"/>
      <c r="SFW76" s="264"/>
      <c r="SFX76" s="264"/>
      <c r="SFY76" s="264"/>
      <c r="SFZ76" s="264"/>
      <c r="SGA76" s="264"/>
      <c r="SGB76" s="264"/>
      <c r="SGC76" s="264"/>
      <c r="SGD76" s="264"/>
      <c r="SGE76" s="264"/>
      <c r="SGF76" s="264"/>
      <c r="SGG76" s="264"/>
      <c r="SGH76" s="264"/>
      <c r="SGI76" s="264"/>
      <c r="SGJ76" s="264"/>
      <c r="SGK76" s="264"/>
      <c r="SGL76" s="264"/>
      <c r="SGM76" s="264"/>
      <c r="SGN76" s="264"/>
      <c r="SGO76" s="264"/>
      <c r="SGP76" s="264"/>
      <c r="SGQ76" s="264"/>
      <c r="SGR76" s="264"/>
      <c r="SGS76" s="264"/>
      <c r="SGT76" s="264"/>
      <c r="SGU76" s="264"/>
      <c r="SGV76" s="264"/>
      <c r="SGW76" s="264"/>
      <c r="SGX76" s="264"/>
      <c r="SGY76" s="264"/>
      <c r="SGZ76" s="264"/>
      <c r="SHA76" s="264"/>
      <c r="SHB76" s="264"/>
      <c r="SHC76" s="264"/>
      <c r="SHD76" s="264"/>
      <c r="SHE76" s="264"/>
      <c r="SHF76" s="264"/>
      <c r="SHG76" s="264"/>
      <c r="SHH76" s="264"/>
      <c r="SHI76" s="264"/>
      <c r="SHJ76" s="264"/>
      <c r="SHK76" s="264"/>
      <c r="SHL76" s="264"/>
      <c r="SHM76" s="264"/>
      <c r="SHN76" s="264"/>
      <c r="SHO76" s="264"/>
      <c r="SHP76" s="264"/>
      <c r="SHQ76" s="264"/>
      <c r="SHR76" s="264"/>
      <c r="SHS76" s="264"/>
      <c r="SHT76" s="264"/>
      <c r="SHU76" s="264"/>
      <c r="SHV76" s="264"/>
      <c r="SHW76" s="264"/>
      <c r="SHX76" s="264"/>
      <c r="SHY76" s="264"/>
      <c r="SHZ76" s="264"/>
      <c r="SIA76" s="264"/>
      <c r="SIB76" s="264"/>
      <c r="SIC76" s="264"/>
      <c r="SID76" s="264"/>
      <c r="SIE76" s="264"/>
      <c r="SIF76" s="264"/>
      <c r="SIG76" s="264"/>
      <c r="SIH76" s="264"/>
      <c r="SII76" s="264"/>
      <c r="SIJ76" s="264"/>
      <c r="SIK76" s="264"/>
      <c r="SIL76" s="264"/>
      <c r="SIM76" s="264"/>
      <c r="SIN76" s="264"/>
      <c r="SIO76" s="264"/>
      <c r="SIP76" s="264"/>
      <c r="SIQ76" s="264"/>
      <c r="SIR76" s="264"/>
      <c r="SIS76" s="264"/>
      <c r="SIT76" s="264"/>
      <c r="SIU76" s="264"/>
      <c r="SIV76" s="264"/>
      <c r="SIW76" s="264"/>
      <c r="SIX76" s="264"/>
      <c r="SIY76" s="264"/>
      <c r="SIZ76" s="264"/>
      <c r="SJA76" s="264"/>
      <c r="SJB76" s="264"/>
      <c r="SJC76" s="264"/>
      <c r="SJD76" s="264"/>
      <c r="SJE76" s="264"/>
      <c r="SJF76" s="264"/>
      <c r="SJG76" s="264"/>
      <c r="SJH76" s="264"/>
      <c r="SJI76" s="264"/>
      <c r="SJJ76" s="264"/>
      <c r="SJK76" s="264"/>
      <c r="SJL76" s="264"/>
      <c r="SJM76" s="264"/>
      <c r="SJN76" s="264"/>
      <c r="SJO76" s="264"/>
      <c r="SJP76" s="264"/>
      <c r="SJQ76" s="264"/>
      <c r="SJR76" s="264"/>
      <c r="SJS76" s="264"/>
      <c r="SJT76" s="264"/>
      <c r="SJU76" s="264"/>
      <c r="SJV76" s="264"/>
      <c r="SJW76" s="264"/>
      <c r="SJX76" s="264"/>
      <c r="SJY76" s="264"/>
      <c r="SJZ76" s="264"/>
      <c r="SKA76" s="264"/>
      <c r="SKB76" s="264"/>
      <c r="SKC76" s="264"/>
      <c r="SKD76" s="264"/>
      <c r="SKE76" s="264"/>
      <c r="SKF76" s="264"/>
      <c r="SKG76" s="264"/>
      <c r="SKH76" s="264"/>
      <c r="SKI76" s="264"/>
      <c r="SKJ76" s="264"/>
      <c r="SKK76" s="264"/>
      <c r="SKL76" s="264"/>
      <c r="SKM76" s="264"/>
      <c r="SKN76" s="264"/>
      <c r="SKO76" s="264"/>
      <c r="SKP76" s="264"/>
      <c r="SKQ76" s="264"/>
      <c r="SKR76" s="264"/>
      <c r="SKS76" s="264"/>
      <c r="SKT76" s="264"/>
      <c r="SKU76" s="264"/>
      <c r="SKV76" s="264"/>
      <c r="SKW76" s="264"/>
      <c r="SKX76" s="264"/>
      <c r="SKY76" s="264"/>
      <c r="SKZ76" s="264"/>
      <c r="SLA76" s="264"/>
      <c r="SLB76" s="264"/>
      <c r="SLC76" s="264"/>
      <c r="SLD76" s="264"/>
      <c r="SLE76" s="264"/>
      <c r="SLF76" s="264"/>
      <c r="SLG76" s="264"/>
      <c r="SLH76" s="264"/>
      <c r="SLI76" s="264"/>
      <c r="SLJ76" s="264"/>
      <c r="SLK76" s="264"/>
      <c r="SLL76" s="264"/>
      <c r="SLM76" s="264"/>
      <c r="SLN76" s="264"/>
      <c r="SLO76" s="264"/>
      <c r="SLP76" s="264"/>
      <c r="SLQ76" s="264"/>
      <c r="SLR76" s="264"/>
      <c r="SLS76" s="264"/>
      <c r="SLT76" s="264"/>
      <c r="SLU76" s="264"/>
      <c r="SLV76" s="264"/>
      <c r="SLW76" s="264"/>
      <c r="SLX76" s="264"/>
      <c r="SLY76" s="264"/>
      <c r="SLZ76" s="264"/>
      <c r="SMA76" s="264"/>
      <c r="SMB76" s="264"/>
      <c r="SMC76" s="264"/>
      <c r="SMD76" s="264"/>
      <c r="SME76" s="264"/>
      <c r="SMF76" s="264"/>
      <c r="SMG76" s="264"/>
      <c r="SMH76" s="264"/>
      <c r="SMI76" s="264"/>
      <c r="SMJ76" s="264"/>
      <c r="SMK76" s="264"/>
      <c r="SML76" s="264"/>
      <c r="SMM76" s="264"/>
      <c r="SMN76" s="264"/>
      <c r="SMO76" s="264"/>
      <c r="SMP76" s="264"/>
      <c r="SMQ76" s="264"/>
      <c r="SMR76" s="264"/>
      <c r="SMS76" s="264"/>
      <c r="SMT76" s="264"/>
      <c r="SMU76" s="264"/>
      <c r="SMV76" s="264"/>
      <c r="SMW76" s="264"/>
      <c r="SMX76" s="264"/>
      <c r="SMY76" s="264"/>
      <c r="SMZ76" s="264"/>
      <c r="SNA76" s="264"/>
      <c r="SNB76" s="264"/>
      <c r="SNC76" s="264"/>
      <c r="SND76" s="264"/>
      <c r="SNE76" s="264"/>
      <c r="SNF76" s="264"/>
      <c r="SNG76" s="264"/>
      <c r="SNH76" s="264"/>
      <c r="SNI76" s="264"/>
      <c r="SNJ76" s="264"/>
      <c r="SNK76" s="264"/>
      <c r="SNL76" s="264"/>
      <c r="SNM76" s="264"/>
      <c r="SNN76" s="264"/>
      <c r="SNO76" s="264"/>
      <c r="SNP76" s="264"/>
      <c r="SNQ76" s="264"/>
      <c r="SNR76" s="264"/>
      <c r="SNS76" s="264"/>
      <c r="SNT76" s="264"/>
      <c r="SNU76" s="264"/>
      <c r="SNV76" s="264"/>
      <c r="SNW76" s="264"/>
      <c r="SNX76" s="264"/>
      <c r="SNY76" s="264"/>
      <c r="SNZ76" s="264"/>
      <c r="SOA76" s="264"/>
      <c r="SOB76" s="264"/>
      <c r="SOC76" s="264"/>
      <c r="SOD76" s="264"/>
      <c r="SOE76" s="264"/>
      <c r="SOF76" s="264"/>
      <c r="SOG76" s="264"/>
      <c r="SOH76" s="264"/>
      <c r="SOI76" s="264"/>
      <c r="SOJ76" s="264"/>
      <c r="SOK76" s="264"/>
      <c r="SOL76" s="264"/>
      <c r="SOM76" s="264"/>
      <c r="SON76" s="264"/>
      <c r="SOO76" s="264"/>
      <c r="SOP76" s="264"/>
      <c r="SOQ76" s="264"/>
      <c r="SOR76" s="264"/>
      <c r="SOS76" s="264"/>
      <c r="SOT76" s="264"/>
      <c r="SOU76" s="264"/>
      <c r="SOV76" s="264"/>
      <c r="SOW76" s="264"/>
      <c r="SOX76" s="264"/>
      <c r="SOY76" s="264"/>
      <c r="SOZ76" s="264"/>
      <c r="SPA76" s="264"/>
      <c r="SPB76" s="264"/>
      <c r="SPC76" s="264"/>
      <c r="SPD76" s="264"/>
      <c r="SPE76" s="264"/>
      <c r="SPF76" s="264"/>
      <c r="SPG76" s="264"/>
      <c r="SPH76" s="264"/>
      <c r="SPI76" s="264"/>
      <c r="SPJ76" s="264"/>
      <c r="SPK76" s="264"/>
      <c r="SPL76" s="264"/>
      <c r="SPM76" s="264"/>
      <c r="SPN76" s="264"/>
      <c r="SPO76" s="264"/>
      <c r="SPP76" s="264"/>
      <c r="SPQ76" s="264"/>
      <c r="SPR76" s="264"/>
      <c r="SPS76" s="264"/>
      <c r="SPT76" s="264"/>
      <c r="SPU76" s="264"/>
      <c r="SPV76" s="264"/>
      <c r="SPW76" s="264"/>
      <c r="SPX76" s="264"/>
      <c r="SPY76" s="264"/>
      <c r="SPZ76" s="264"/>
      <c r="SQA76" s="264"/>
      <c r="SQB76" s="264"/>
      <c r="SQC76" s="264"/>
      <c r="SQD76" s="264"/>
      <c r="SQE76" s="264"/>
      <c r="SQF76" s="264"/>
      <c r="SQG76" s="264"/>
      <c r="SQH76" s="264"/>
      <c r="SQI76" s="264"/>
      <c r="SQJ76" s="264"/>
      <c r="SQK76" s="264"/>
      <c r="SQL76" s="264"/>
      <c r="SQM76" s="264"/>
      <c r="SQN76" s="264"/>
      <c r="SQO76" s="264"/>
      <c r="SQP76" s="264"/>
      <c r="SQQ76" s="264"/>
      <c r="SQR76" s="264"/>
      <c r="SQS76" s="264"/>
      <c r="SQT76" s="264"/>
      <c r="SQU76" s="264"/>
      <c r="SQV76" s="264"/>
      <c r="SQW76" s="264"/>
      <c r="SQX76" s="264"/>
      <c r="SQY76" s="264"/>
      <c r="SQZ76" s="264"/>
      <c r="SRA76" s="264"/>
      <c r="SRB76" s="264"/>
      <c r="SRC76" s="264"/>
      <c r="SRD76" s="264"/>
      <c r="SRE76" s="264"/>
      <c r="SRF76" s="264"/>
      <c r="SRG76" s="264"/>
      <c r="SRH76" s="264"/>
      <c r="SRI76" s="264"/>
      <c r="SRJ76" s="264"/>
      <c r="SRK76" s="264"/>
      <c r="SRL76" s="264"/>
      <c r="SRM76" s="264"/>
      <c r="SRN76" s="264"/>
      <c r="SRO76" s="264"/>
      <c r="SRP76" s="264"/>
      <c r="SRQ76" s="264"/>
      <c r="SRR76" s="264"/>
      <c r="SRS76" s="264"/>
      <c r="SRT76" s="264"/>
      <c r="SRU76" s="264"/>
      <c r="SRV76" s="264"/>
      <c r="SRW76" s="264"/>
      <c r="SRX76" s="264"/>
      <c r="SRY76" s="264"/>
      <c r="SRZ76" s="264"/>
      <c r="SSA76" s="264"/>
      <c r="SSB76" s="264"/>
      <c r="SSC76" s="264"/>
      <c r="SSD76" s="264"/>
      <c r="SSE76" s="264"/>
      <c r="SSF76" s="264"/>
      <c r="SSG76" s="264"/>
      <c r="SSH76" s="264"/>
      <c r="SSI76" s="264"/>
      <c r="SSJ76" s="264"/>
      <c r="SSK76" s="264"/>
      <c r="SSL76" s="264"/>
      <c r="SSM76" s="264"/>
      <c r="SSN76" s="264"/>
      <c r="SSO76" s="264"/>
      <c r="SSP76" s="264"/>
      <c r="SSQ76" s="264"/>
      <c r="SSR76" s="264"/>
      <c r="SSS76" s="264"/>
      <c r="SST76" s="264"/>
      <c r="SSU76" s="264"/>
      <c r="SSV76" s="264"/>
      <c r="SSW76" s="264"/>
      <c r="SSX76" s="264"/>
      <c r="SSY76" s="264"/>
      <c r="SSZ76" s="264"/>
      <c r="STA76" s="264"/>
      <c r="STB76" s="264"/>
      <c r="STC76" s="264"/>
      <c r="STD76" s="264"/>
      <c r="STE76" s="264"/>
      <c r="STF76" s="264"/>
      <c r="STG76" s="264"/>
      <c r="STH76" s="264"/>
      <c r="STI76" s="264"/>
      <c r="STJ76" s="264"/>
      <c r="STK76" s="264"/>
      <c r="STL76" s="264"/>
      <c r="STM76" s="264"/>
      <c r="STN76" s="264"/>
      <c r="STO76" s="264"/>
      <c r="STP76" s="264"/>
      <c r="STQ76" s="264"/>
      <c r="STR76" s="264"/>
      <c r="STS76" s="264"/>
      <c r="STT76" s="264"/>
      <c r="STU76" s="264"/>
      <c r="STV76" s="264"/>
      <c r="STW76" s="264"/>
      <c r="STX76" s="264"/>
      <c r="STY76" s="264"/>
      <c r="STZ76" s="264"/>
      <c r="SUA76" s="264"/>
      <c r="SUB76" s="264"/>
      <c r="SUC76" s="264"/>
      <c r="SUD76" s="264"/>
      <c r="SUE76" s="264"/>
      <c r="SUF76" s="264"/>
      <c r="SUG76" s="264"/>
      <c r="SUH76" s="264"/>
      <c r="SUI76" s="264"/>
      <c r="SUJ76" s="264"/>
      <c r="SUK76" s="264"/>
      <c r="SUL76" s="264"/>
      <c r="SUM76" s="264"/>
      <c r="SUN76" s="264"/>
      <c r="SUO76" s="264"/>
      <c r="SUP76" s="264"/>
      <c r="SUQ76" s="264"/>
      <c r="SUR76" s="264"/>
      <c r="SUS76" s="264"/>
      <c r="SUT76" s="264"/>
      <c r="SUU76" s="264"/>
      <c r="SUV76" s="264"/>
      <c r="SUW76" s="264"/>
      <c r="SUX76" s="264"/>
      <c r="SUY76" s="264"/>
      <c r="SUZ76" s="264"/>
      <c r="SVA76" s="264"/>
      <c r="SVB76" s="264"/>
      <c r="SVC76" s="264"/>
      <c r="SVD76" s="264"/>
      <c r="SVE76" s="264"/>
      <c r="SVF76" s="264"/>
      <c r="SVG76" s="264"/>
      <c r="SVH76" s="264"/>
      <c r="SVI76" s="264"/>
      <c r="SVJ76" s="264"/>
      <c r="SVK76" s="264"/>
      <c r="SVL76" s="264"/>
      <c r="SVM76" s="264"/>
      <c r="SVN76" s="264"/>
      <c r="SVO76" s="264"/>
      <c r="SVP76" s="264"/>
      <c r="SVQ76" s="264"/>
      <c r="SVR76" s="264"/>
      <c r="SVS76" s="264"/>
      <c r="SVT76" s="264"/>
      <c r="SVU76" s="264"/>
      <c r="SVV76" s="264"/>
      <c r="SVW76" s="264"/>
      <c r="SVX76" s="264"/>
      <c r="SVY76" s="264"/>
      <c r="SVZ76" s="264"/>
      <c r="SWA76" s="264"/>
      <c r="SWB76" s="264"/>
      <c r="SWC76" s="264"/>
      <c r="SWD76" s="264"/>
      <c r="SWE76" s="264"/>
      <c r="SWF76" s="264"/>
      <c r="SWG76" s="264"/>
      <c r="SWH76" s="264"/>
      <c r="SWI76" s="264"/>
      <c r="SWJ76" s="264"/>
      <c r="SWK76" s="264"/>
      <c r="SWL76" s="264"/>
      <c r="SWM76" s="264"/>
      <c r="SWN76" s="264"/>
      <c r="SWO76" s="264"/>
      <c r="SWP76" s="264"/>
      <c r="SWQ76" s="264"/>
      <c r="SWR76" s="264"/>
      <c r="SWS76" s="264"/>
      <c r="SWT76" s="264"/>
      <c r="SWU76" s="264"/>
      <c r="SWV76" s="264"/>
      <c r="SWW76" s="264"/>
      <c r="SWX76" s="264"/>
      <c r="SWY76" s="264"/>
      <c r="SWZ76" s="264"/>
      <c r="SXA76" s="264"/>
      <c r="SXB76" s="264"/>
      <c r="SXC76" s="264"/>
      <c r="SXD76" s="264"/>
      <c r="SXE76" s="264"/>
      <c r="SXF76" s="264"/>
      <c r="SXG76" s="264"/>
      <c r="SXH76" s="264"/>
      <c r="SXI76" s="264"/>
      <c r="SXJ76" s="264"/>
      <c r="SXK76" s="264"/>
      <c r="SXL76" s="264"/>
      <c r="SXM76" s="264"/>
      <c r="SXN76" s="264"/>
      <c r="SXO76" s="264"/>
      <c r="SXP76" s="264"/>
      <c r="SXQ76" s="264"/>
      <c r="SXR76" s="264"/>
      <c r="SXS76" s="264"/>
      <c r="SXT76" s="264"/>
      <c r="SXU76" s="264"/>
      <c r="SXV76" s="264"/>
      <c r="SXW76" s="264"/>
      <c r="SXX76" s="264"/>
      <c r="SXY76" s="264"/>
      <c r="SXZ76" s="264"/>
      <c r="SYA76" s="264"/>
      <c r="SYB76" s="264"/>
      <c r="SYC76" s="264"/>
      <c r="SYD76" s="264"/>
      <c r="SYE76" s="264"/>
      <c r="SYF76" s="264"/>
      <c r="SYG76" s="264"/>
      <c r="SYH76" s="264"/>
      <c r="SYI76" s="264"/>
      <c r="SYJ76" s="264"/>
      <c r="SYK76" s="264"/>
      <c r="SYL76" s="264"/>
      <c r="SYM76" s="264"/>
      <c r="SYN76" s="264"/>
      <c r="SYO76" s="264"/>
      <c r="SYP76" s="264"/>
      <c r="SYQ76" s="264"/>
      <c r="SYR76" s="264"/>
      <c r="SYS76" s="264"/>
      <c r="SYT76" s="264"/>
      <c r="SYU76" s="264"/>
      <c r="SYV76" s="264"/>
      <c r="SYW76" s="264"/>
      <c r="SYX76" s="264"/>
      <c r="SYY76" s="264"/>
      <c r="SYZ76" s="264"/>
      <c r="SZA76" s="264"/>
      <c r="SZB76" s="264"/>
      <c r="SZC76" s="264"/>
      <c r="SZD76" s="264"/>
      <c r="SZE76" s="264"/>
      <c r="SZF76" s="264"/>
      <c r="SZG76" s="264"/>
      <c r="SZH76" s="264"/>
      <c r="SZI76" s="264"/>
      <c r="SZJ76" s="264"/>
      <c r="SZK76" s="264"/>
      <c r="SZL76" s="264"/>
      <c r="SZM76" s="264"/>
      <c r="SZN76" s="264"/>
      <c r="SZO76" s="264"/>
      <c r="SZP76" s="264"/>
      <c r="SZQ76" s="264"/>
      <c r="SZR76" s="264"/>
      <c r="SZS76" s="264"/>
      <c r="SZT76" s="264"/>
      <c r="SZU76" s="264"/>
      <c r="SZV76" s="264"/>
      <c r="SZW76" s="264"/>
      <c r="SZX76" s="264"/>
      <c r="SZY76" s="264"/>
      <c r="SZZ76" s="264"/>
      <c r="TAA76" s="264"/>
      <c r="TAB76" s="264"/>
      <c r="TAC76" s="264"/>
      <c r="TAD76" s="264"/>
      <c r="TAE76" s="264"/>
      <c r="TAF76" s="264"/>
      <c r="TAG76" s="264"/>
      <c r="TAH76" s="264"/>
      <c r="TAI76" s="264"/>
      <c r="TAJ76" s="264"/>
      <c r="TAK76" s="264"/>
      <c r="TAL76" s="264"/>
      <c r="TAM76" s="264"/>
      <c r="TAN76" s="264"/>
      <c r="TAO76" s="264"/>
      <c r="TAP76" s="264"/>
      <c r="TAQ76" s="264"/>
      <c r="TAR76" s="264"/>
      <c r="TAS76" s="264"/>
      <c r="TAT76" s="264"/>
      <c r="TAU76" s="264"/>
      <c r="TAV76" s="264"/>
      <c r="TAW76" s="264"/>
      <c r="TAX76" s="264"/>
      <c r="TAY76" s="264"/>
      <c r="TAZ76" s="264"/>
      <c r="TBA76" s="264"/>
      <c r="TBB76" s="264"/>
      <c r="TBC76" s="264"/>
      <c r="TBD76" s="264"/>
      <c r="TBE76" s="264"/>
      <c r="TBF76" s="264"/>
      <c r="TBG76" s="264"/>
      <c r="TBH76" s="264"/>
      <c r="TBI76" s="264"/>
      <c r="TBJ76" s="264"/>
      <c r="TBK76" s="264"/>
      <c r="TBL76" s="264"/>
      <c r="TBM76" s="264"/>
      <c r="TBN76" s="264"/>
      <c r="TBO76" s="264"/>
      <c r="TBP76" s="264"/>
      <c r="TBQ76" s="264"/>
      <c r="TBR76" s="264"/>
      <c r="TBS76" s="264"/>
      <c r="TBT76" s="264"/>
      <c r="TBU76" s="264"/>
      <c r="TBV76" s="264"/>
      <c r="TBW76" s="264"/>
      <c r="TBX76" s="264"/>
      <c r="TBY76" s="264"/>
      <c r="TBZ76" s="264"/>
      <c r="TCA76" s="264"/>
      <c r="TCB76" s="264"/>
      <c r="TCC76" s="264"/>
      <c r="TCD76" s="264"/>
      <c r="TCE76" s="264"/>
      <c r="TCF76" s="264"/>
      <c r="TCG76" s="264"/>
      <c r="TCH76" s="264"/>
      <c r="TCI76" s="264"/>
      <c r="TCJ76" s="264"/>
      <c r="TCK76" s="264"/>
      <c r="TCL76" s="264"/>
      <c r="TCM76" s="264"/>
      <c r="TCN76" s="264"/>
      <c r="TCO76" s="264"/>
      <c r="TCP76" s="264"/>
      <c r="TCQ76" s="264"/>
      <c r="TCR76" s="264"/>
      <c r="TCS76" s="264"/>
      <c r="TCT76" s="264"/>
      <c r="TCU76" s="264"/>
      <c r="TCV76" s="264"/>
      <c r="TCW76" s="264"/>
      <c r="TCX76" s="264"/>
      <c r="TCY76" s="264"/>
      <c r="TCZ76" s="264"/>
      <c r="TDA76" s="264"/>
      <c r="TDB76" s="264"/>
      <c r="TDC76" s="264"/>
      <c r="TDD76" s="264"/>
      <c r="TDE76" s="264"/>
      <c r="TDF76" s="264"/>
      <c r="TDG76" s="264"/>
      <c r="TDH76" s="264"/>
      <c r="TDI76" s="264"/>
      <c r="TDJ76" s="264"/>
      <c r="TDK76" s="264"/>
      <c r="TDL76" s="264"/>
      <c r="TDM76" s="264"/>
      <c r="TDN76" s="264"/>
      <c r="TDO76" s="264"/>
      <c r="TDP76" s="264"/>
      <c r="TDQ76" s="264"/>
      <c r="TDR76" s="264"/>
      <c r="TDS76" s="264"/>
      <c r="TDT76" s="264"/>
      <c r="TDU76" s="264"/>
      <c r="TDV76" s="264"/>
      <c r="TDW76" s="264"/>
      <c r="TDX76" s="264"/>
      <c r="TDY76" s="264"/>
      <c r="TDZ76" s="264"/>
      <c r="TEA76" s="264"/>
      <c r="TEB76" s="264"/>
      <c r="TEC76" s="264"/>
      <c r="TED76" s="264"/>
      <c r="TEE76" s="264"/>
      <c r="TEF76" s="264"/>
      <c r="TEG76" s="264"/>
      <c r="TEH76" s="264"/>
      <c r="TEI76" s="264"/>
      <c r="TEJ76" s="264"/>
      <c r="TEK76" s="264"/>
      <c r="TEL76" s="264"/>
      <c r="TEM76" s="264"/>
      <c r="TEN76" s="264"/>
      <c r="TEO76" s="264"/>
      <c r="TEP76" s="264"/>
      <c r="TEQ76" s="264"/>
      <c r="TER76" s="264"/>
      <c r="TES76" s="264"/>
      <c r="TET76" s="264"/>
      <c r="TEU76" s="264"/>
      <c r="TEV76" s="264"/>
      <c r="TEW76" s="264"/>
      <c r="TEX76" s="264"/>
      <c r="TEY76" s="264"/>
      <c r="TEZ76" s="264"/>
      <c r="TFA76" s="264"/>
      <c r="TFB76" s="264"/>
      <c r="TFC76" s="264"/>
      <c r="TFD76" s="264"/>
      <c r="TFE76" s="264"/>
      <c r="TFF76" s="264"/>
      <c r="TFG76" s="264"/>
      <c r="TFH76" s="264"/>
      <c r="TFI76" s="264"/>
      <c r="TFJ76" s="264"/>
      <c r="TFK76" s="264"/>
      <c r="TFL76" s="264"/>
      <c r="TFM76" s="264"/>
      <c r="TFN76" s="264"/>
      <c r="TFO76" s="264"/>
      <c r="TFP76" s="264"/>
      <c r="TFQ76" s="264"/>
      <c r="TFR76" s="264"/>
      <c r="TFS76" s="264"/>
      <c r="TFT76" s="264"/>
      <c r="TFU76" s="264"/>
      <c r="TFV76" s="264"/>
      <c r="TFW76" s="264"/>
      <c r="TFX76" s="264"/>
      <c r="TFY76" s="264"/>
      <c r="TFZ76" s="264"/>
      <c r="TGA76" s="264"/>
      <c r="TGB76" s="264"/>
      <c r="TGC76" s="264"/>
      <c r="TGD76" s="264"/>
      <c r="TGE76" s="264"/>
      <c r="TGF76" s="264"/>
      <c r="TGG76" s="264"/>
      <c r="TGH76" s="264"/>
      <c r="TGI76" s="264"/>
      <c r="TGJ76" s="264"/>
      <c r="TGK76" s="264"/>
      <c r="TGL76" s="264"/>
      <c r="TGM76" s="264"/>
      <c r="TGN76" s="264"/>
      <c r="TGO76" s="264"/>
      <c r="TGP76" s="264"/>
      <c r="TGQ76" s="264"/>
      <c r="TGR76" s="264"/>
      <c r="TGS76" s="264"/>
      <c r="TGT76" s="264"/>
      <c r="TGU76" s="264"/>
      <c r="TGV76" s="264"/>
      <c r="TGW76" s="264"/>
      <c r="TGX76" s="264"/>
      <c r="TGY76" s="264"/>
      <c r="TGZ76" s="264"/>
      <c r="THA76" s="264"/>
      <c r="THB76" s="264"/>
      <c r="THC76" s="264"/>
      <c r="THD76" s="264"/>
      <c r="THE76" s="264"/>
      <c r="THF76" s="264"/>
      <c r="THG76" s="264"/>
      <c r="THH76" s="264"/>
      <c r="THI76" s="264"/>
      <c r="THJ76" s="264"/>
      <c r="THK76" s="264"/>
      <c r="THL76" s="264"/>
      <c r="THM76" s="264"/>
      <c r="THN76" s="264"/>
      <c r="THO76" s="264"/>
      <c r="THP76" s="264"/>
      <c r="THQ76" s="264"/>
      <c r="THR76" s="264"/>
      <c r="THS76" s="264"/>
      <c r="THT76" s="264"/>
      <c r="THU76" s="264"/>
      <c r="THV76" s="264"/>
      <c r="THW76" s="264"/>
      <c r="THX76" s="264"/>
      <c r="THY76" s="264"/>
      <c r="THZ76" s="264"/>
      <c r="TIA76" s="264"/>
      <c r="TIB76" s="264"/>
      <c r="TIC76" s="264"/>
      <c r="TID76" s="264"/>
      <c r="TIE76" s="264"/>
      <c r="TIF76" s="264"/>
      <c r="TIG76" s="264"/>
      <c r="TIH76" s="264"/>
      <c r="TII76" s="264"/>
      <c r="TIJ76" s="264"/>
      <c r="TIK76" s="264"/>
      <c r="TIL76" s="264"/>
      <c r="TIM76" s="264"/>
      <c r="TIN76" s="264"/>
      <c r="TIO76" s="264"/>
      <c r="TIP76" s="264"/>
      <c r="TIQ76" s="264"/>
      <c r="TIR76" s="264"/>
      <c r="TIS76" s="264"/>
      <c r="TIT76" s="264"/>
      <c r="TIU76" s="264"/>
      <c r="TIV76" s="264"/>
      <c r="TIW76" s="264"/>
      <c r="TIX76" s="264"/>
      <c r="TIY76" s="264"/>
      <c r="TIZ76" s="264"/>
      <c r="TJA76" s="264"/>
      <c r="TJB76" s="264"/>
      <c r="TJC76" s="264"/>
      <c r="TJD76" s="264"/>
      <c r="TJE76" s="264"/>
      <c r="TJF76" s="264"/>
      <c r="TJG76" s="264"/>
      <c r="TJH76" s="264"/>
      <c r="TJI76" s="264"/>
      <c r="TJJ76" s="264"/>
      <c r="TJK76" s="264"/>
      <c r="TJL76" s="264"/>
      <c r="TJM76" s="264"/>
      <c r="TJN76" s="264"/>
      <c r="TJO76" s="264"/>
      <c r="TJP76" s="264"/>
      <c r="TJQ76" s="264"/>
      <c r="TJR76" s="264"/>
      <c r="TJS76" s="264"/>
      <c r="TJT76" s="264"/>
      <c r="TJU76" s="264"/>
      <c r="TJV76" s="264"/>
      <c r="TJW76" s="264"/>
      <c r="TJX76" s="264"/>
      <c r="TJY76" s="264"/>
      <c r="TJZ76" s="264"/>
      <c r="TKA76" s="264"/>
      <c r="TKB76" s="264"/>
      <c r="TKC76" s="264"/>
      <c r="TKD76" s="264"/>
      <c r="TKE76" s="264"/>
      <c r="TKF76" s="264"/>
      <c r="TKG76" s="264"/>
      <c r="TKH76" s="264"/>
      <c r="TKI76" s="264"/>
      <c r="TKJ76" s="264"/>
      <c r="TKK76" s="264"/>
      <c r="TKL76" s="264"/>
      <c r="TKM76" s="264"/>
      <c r="TKN76" s="264"/>
      <c r="TKO76" s="264"/>
      <c r="TKP76" s="264"/>
      <c r="TKQ76" s="264"/>
      <c r="TKR76" s="264"/>
      <c r="TKS76" s="264"/>
      <c r="TKT76" s="264"/>
      <c r="TKU76" s="264"/>
      <c r="TKV76" s="264"/>
      <c r="TKW76" s="264"/>
      <c r="TKX76" s="264"/>
      <c r="TKY76" s="264"/>
      <c r="TKZ76" s="264"/>
      <c r="TLA76" s="264"/>
      <c r="TLB76" s="264"/>
      <c r="TLC76" s="264"/>
      <c r="TLD76" s="264"/>
      <c r="TLE76" s="264"/>
      <c r="TLF76" s="264"/>
      <c r="TLG76" s="264"/>
      <c r="TLH76" s="264"/>
      <c r="TLI76" s="264"/>
      <c r="TLJ76" s="264"/>
      <c r="TLK76" s="264"/>
      <c r="TLL76" s="264"/>
      <c r="TLM76" s="264"/>
      <c r="TLN76" s="264"/>
      <c r="TLO76" s="264"/>
      <c r="TLP76" s="264"/>
      <c r="TLQ76" s="264"/>
      <c r="TLR76" s="264"/>
      <c r="TLS76" s="264"/>
      <c r="TLT76" s="264"/>
      <c r="TLU76" s="264"/>
      <c r="TLV76" s="264"/>
      <c r="TLW76" s="264"/>
      <c r="TLX76" s="264"/>
      <c r="TLY76" s="264"/>
      <c r="TLZ76" s="264"/>
      <c r="TMA76" s="264"/>
      <c r="TMB76" s="264"/>
      <c r="TMC76" s="264"/>
      <c r="TMD76" s="264"/>
      <c r="TME76" s="264"/>
      <c r="TMF76" s="264"/>
      <c r="TMG76" s="264"/>
      <c r="TMH76" s="264"/>
      <c r="TMI76" s="264"/>
      <c r="TMJ76" s="264"/>
      <c r="TMK76" s="264"/>
      <c r="TML76" s="264"/>
      <c r="TMM76" s="264"/>
      <c r="TMN76" s="264"/>
      <c r="TMO76" s="264"/>
      <c r="TMP76" s="264"/>
      <c r="TMQ76" s="264"/>
      <c r="TMR76" s="264"/>
      <c r="TMS76" s="264"/>
      <c r="TMT76" s="264"/>
      <c r="TMU76" s="264"/>
      <c r="TMV76" s="264"/>
      <c r="TMW76" s="264"/>
      <c r="TMX76" s="264"/>
      <c r="TMY76" s="264"/>
      <c r="TMZ76" s="264"/>
      <c r="TNA76" s="264"/>
      <c r="TNB76" s="264"/>
      <c r="TNC76" s="264"/>
      <c r="TND76" s="264"/>
      <c r="TNE76" s="264"/>
      <c r="TNF76" s="264"/>
      <c r="TNG76" s="264"/>
      <c r="TNH76" s="264"/>
      <c r="TNI76" s="264"/>
      <c r="TNJ76" s="264"/>
      <c r="TNK76" s="264"/>
      <c r="TNL76" s="264"/>
      <c r="TNM76" s="264"/>
      <c r="TNN76" s="264"/>
      <c r="TNO76" s="264"/>
      <c r="TNP76" s="264"/>
      <c r="TNQ76" s="264"/>
      <c r="TNR76" s="264"/>
      <c r="TNS76" s="264"/>
      <c r="TNT76" s="264"/>
      <c r="TNU76" s="264"/>
      <c r="TNV76" s="264"/>
      <c r="TNW76" s="264"/>
      <c r="TNX76" s="264"/>
      <c r="TNY76" s="264"/>
      <c r="TNZ76" s="264"/>
      <c r="TOA76" s="264"/>
      <c r="TOB76" s="264"/>
      <c r="TOC76" s="264"/>
      <c r="TOD76" s="264"/>
      <c r="TOE76" s="264"/>
      <c r="TOF76" s="264"/>
      <c r="TOG76" s="264"/>
      <c r="TOH76" s="264"/>
      <c r="TOI76" s="264"/>
      <c r="TOJ76" s="264"/>
      <c r="TOK76" s="264"/>
      <c r="TOL76" s="264"/>
      <c r="TOM76" s="264"/>
      <c r="TON76" s="264"/>
      <c r="TOO76" s="264"/>
      <c r="TOP76" s="264"/>
      <c r="TOQ76" s="264"/>
      <c r="TOR76" s="264"/>
      <c r="TOS76" s="264"/>
      <c r="TOT76" s="264"/>
      <c r="TOU76" s="264"/>
      <c r="TOV76" s="264"/>
      <c r="TOW76" s="264"/>
      <c r="TOX76" s="264"/>
      <c r="TOY76" s="264"/>
      <c r="TOZ76" s="264"/>
      <c r="TPA76" s="264"/>
      <c r="TPB76" s="264"/>
      <c r="TPC76" s="264"/>
      <c r="TPD76" s="264"/>
      <c r="TPE76" s="264"/>
      <c r="TPF76" s="264"/>
      <c r="TPG76" s="264"/>
      <c r="TPH76" s="264"/>
      <c r="TPI76" s="264"/>
      <c r="TPJ76" s="264"/>
      <c r="TPK76" s="264"/>
      <c r="TPL76" s="264"/>
      <c r="TPM76" s="264"/>
      <c r="TPN76" s="264"/>
      <c r="TPO76" s="264"/>
      <c r="TPP76" s="264"/>
      <c r="TPQ76" s="264"/>
      <c r="TPR76" s="264"/>
      <c r="TPS76" s="264"/>
      <c r="TPT76" s="264"/>
      <c r="TPU76" s="264"/>
      <c r="TPV76" s="264"/>
      <c r="TPW76" s="264"/>
      <c r="TPX76" s="264"/>
      <c r="TPY76" s="264"/>
      <c r="TPZ76" s="264"/>
      <c r="TQA76" s="264"/>
      <c r="TQB76" s="264"/>
      <c r="TQC76" s="264"/>
      <c r="TQD76" s="264"/>
      <c r="TQE76" s="264"/>
      <c r="TQF76" s="264"/>
      <c r="TQG76" s="264"/>
      <c r="TQH76" s="264"/>
      <c r="TQI76" s="264"/>
      <c r="TQJ76" s="264"/>
      <c r="TQK76" s="264"/>
      <c r="TQL76" s="264"/>
      <c r="TQM76" s="264"/>
      <c r="TQN76" s="264"/>
      <c r="TQO76" s="264"/>
      <c r="TQP76" s="264"/>
      <c r="TQQ76" s="264"/>
      <c r="TQR76" s="264"/>
      <c r="TQS76" s="264"/>
      <c r="TQT76" s="264"/>
      <c r="TQU76" s="264"/>
      <c r="TQV76" s="264"/>
      <c r="TQW76" s="264"/>
      <c r="TQX76" s="264"/>
      <c r="TQY76" s="264"/>
      <c r="TQZ76" s="264"/>
      <c r="TRA76" s="264"/>
      <c r="TRB76" s="264"/>
      <c r="TRC76" s="264"/>
      <c r="TRD76" s="264"/>
      <c r="TRE76" s="264"/>
      <c r="TRF76" s="264"/>
      <c r="TRG76" s="264"/>
      <c r="TRH76" s="264"/>
      <c r="TRI76" s="264"/>
      <c r="TRJ76" s="264"/>
      <c r="TRK76" s="264"/>
      <c r="TRL76" s="264"/>
      <c r="TRM76" s="264"/>
      <c r="TRN76" s="264"/>
      <c r="TRO76" s="264"/>
      <c r="TRP76" s="264"/>
      <c r="TRQ76" s="264"/>
      <c r="TRR76" s="264"/>
      <c r="TRS76" s="264"/>
      <c r="TRT76" s="264"/>
      <c r="TRU76" s="264"/>
      <c r="TRV76" s="264"/>
      <c r="TRW76" s="264"/>
      <c r="TRX76" s="264"/>
      <c r="TRY76" s="264"/>
      <c r="TRZ76" s="264"/>
      <c r="TSA76" s="264"/>
      <c r="TSB76" s="264"/>
      <c r="TSC76" s="264"/>
      <c r="TSD76" s="264"/>
      <c r="TSE76" s="264"/>
      <c r="TSF76" s="264"/>
      <c r="TSG76" s="264"/>
      <c r="TSH76" s="264"/>
      <c r="TSI76" s="264"/>
      <c r="TSJ76" s="264"/>
      <c r="TSK76" s="264"/>
      <c r="TSL76" s="264"/>
      <c r="TSM76" s="264"/>
      <c r="TSN76" s="264"/>
      <c r="TSO76" s="264"/>
      <c r="TSP76" s="264"/>
      <c r="TSQ76" s="264"/>
      <c r="TSR76" s="264"/>
      <c r="TSS76" s="264"/>
      <c r="TST76" s="264"/>
      <c r="TSU76" s="264"/>
      <c r="TSV76" s="264"/>
      <c r="TSW76" s="264"/>
      <c r="TSX76" s="264"/>
      <c r="TSY76" s="264"/>
      <c r="TSZ76" s="264"/>
      <c r="TTA76" s="264"/>
      <c r="TTB76" s="264"/>
      <c r="TTC76" s="264"/>
      <c r="TTD76" s="264"/>
      <c r="TTE76" s="264"/>
      <c r="TTF76" s="264"/>
      <c r="TTG76" s="264"/>
      <c r="TTH76" s="264"/>
      <c r="TTI76" s="264"/>
      <c r="TTJ76" s="264"/>
      <c r="TTK76" s="264"/>
      <c r="TTL76" s="264"/>
      <c r="TTM76" s="264"/>
      <c r="TTN76" s="264"/>
      <c r="TTO76" s="264"/>
      <c r="TTP76" s="264"/>
      <c r="TTQ76" s="264"/>
      <c r="TTR76" s="264"/>
      <c r="TTS76" s="264"/>
      <c r="TTT76" s="264"/>
      <c r="TTU76" s="264"/>
      <c r="TTV76" s="264"/>
      <c r="TTW76" s="264"/>
      <c r="TTX76" s="264"/>
      <c r="TTY76" s="264"/>
      <c r="TTZ76" s="264"/>
      <c r="TUA76" s="264"/>
      <c r="TUB76" s="264"/>
      <c r="TUC76" s="264"/>
      <c r="TUD76" s="264"/>
      <c r="TUE76" s="264"/>
      <c r="TUF76" s="264"/>
      <c r="TUG76" s="264"/>
      <c r="TUH76" s="264"/>
      <c r="TUI76" s="264"/>
      <c r="TUJ76" s="264"/>
      <c r="TUK76" s="264"/>
      <c r="TUL76" s="264"/>
      <c r="TUM76" s="264"/>
      <c r="TUN76" s="264"/>
      <c r="TUO76" s="264"/>
      <c r="TUP76" s="264"/>
      <c r="TUQ76" s="264"/>
      <c r="TUR76" s="264"/>
      <c r="TUS76" s="264"/>
      <c r="TUT76" s="264"/>
      <c r="TUU76" s="264"/>
      <c r="TUV76" s="264"/>
      <c r="TUW76" s="264"/>
      <c r="TUX76" s="264"/>
      <c r="TUY76" s="264"/>
      <c r="TUZ76" s="264"/>
      <c r="TVA76" s="264"/>
      <c r="TVB76" s="264"/>
      <c r="TVC76" s="264"/>
      <c r="TVD76" s="264"/>
      <c r="TVE76" s="264"/>
      <c r="TVF76" s="264"/>
      <c r="TVG76" s="264"/>
      <c r="TVH76" s="264"/>
      <c r="TVI76" s="264"/>
      <c r="TVJ76" s="264"/>
      <c r="TVK76" s="264"/>
      <c r="TVL76" s="264"/>
      <c r="TVM76" s="264"/>
      <c r="TVN76" s="264"/>
      <c r="TVO76" s="264"/>
      <c r="TVP76" s="264"/>
      <c r="TVQ76" s="264"/>
      <c r="TVR76" s="264"/>
      <c r="TVS76" s="264"/>
      <c r="TVT76" s="264"/>
      <c r="TVU76" s="264"/>
      <c r="TVV76" s="264"/>
      <c r="TVW76" s="264"/>
      <c r="TVX76" s="264"/>
      <c r="TVY76" s="264"/>
      <c r="TVZ76" s="264"/>
      <c r="TWA76" s="264"/>
      <c r="TWB76" s="264"/>
      <c r="TWC76" s="264"/>
      <c r="TWD76" s="264"/>
      <c r="TWE76" s="264"/>
      <c r="TWF76" s="264"/>
      <c r="TWG76" s="264"/>
      <c r="TWH76" s="264"/>
      <c r="TWI76" s="264"/>
      <c r="TWJ76" s="264"/>
      <c r="TWK76" s="264"/>
      <c r="TWL76" s="264"/>
      <c r="TWM76" s="264"/>
      <c r="TWN76" s="264"/>
      <c r="TWO76" s="264"/>
      <c r="TWP76" s="264"/>
      <c r="TWQ76" s="264"/>
      <c r="TWR76" s="264"/>
      <c r="TWS76" s="264"/>
      <c r="TWT76" s="264"/>
      <c r="TWU76" s="264"/>
      <c r="TWV76" s="264"/>
      <c r="TWW76" s="264"/>
      <c r="TWX76" s="264"/>
      <c r="TWY76" s="264"/>
      <c r="TWZ76" s="264"/>
      <c r="TXA76" s="264"/>
      <c r="TXB76" s="264"/>
      <c r="TXC76" s="264"/>
      <c r="TXD76" s="264"/>
      <c r="TXE76" s="264"/>
      <c r="TXF76" s="264"/>
      <c r="TXG76" s="264"/>
      <c r="TXH76" s="264"/>
      <c r="TXI76" s="264"/>
      <c r="TXJ76" s="264"/>
      <c r="TXK76" s="264"/>
      <c r="TXL76" s="264"/>
      <c r="TXM76" s="264"/>
      <c r="TXN76" s="264"/>
      <c r="TXO76" s="264"/>
      <c r="TXP76" s="264"/>
      <c r="TXQ76" s="264"/>
      <c r="TXR76" s="264"/>
      <c r="TXS76" s="264"/>
      <c r="TXT76" s="264"/>
      <c r="TXU76" s="264"/>
      <c r="TXV76" s="264"/>
      <c r="TXW76" s="264"/>
      <c r="TXX76" s="264"/>
      <c r="TXY76" s="264"/>
      <c r="TXZ76" s="264"/>
      <c r="TYA76" s="264"/>
      <c r="TYB76" s="264"/>
      <c r="TYC76" s="264"/>
      <c r="TYD76" s="264"/>
      <c r="TYE76" s="264"/>
      <c r="TYF76" s="264"/>
      <c r="TYG76" s="264"/>
      <c r="TYH76" s="264"/>
      <c r="TYI76" s="264"/>
      <c r="TYJ76" s="264"/>
      <c r="TYK76" s="264"/>
      <c r="TYL76" s="264"/>
      <c r="TYM76" s="264"/>
      <c r="TYN76" s="264"/>
      <c r="TYO76" s="264"/>
      <c r="TYP76" s="264"/>
      <c r="TYQ76" s="264"/>
      <c r="TYR76" s="264"/>
      <c r="TYS76" s="264"/>
      <c r="TYT76" s="264"/>
      <c r="TYU76" s="264"/>
      <c r="TYV76" s="264"/>
      <c r="TYW76" s="264"/>
      <c r="TYX76" s="264"/>
      <c r="TYY76" s="264"/>
      <c r="TYZ76" s="264"/>
      <c r="TZA76" s="264"/>
      <c r="TZB76" s="264"/>
      <c r="TZC76" s="264"/>
      <c r="TZD76" s="264"/>
      <c r="TZE76" s="264"/>
      <c r="TZF76" s="264"/>
      <c r="TZG76" s="264"/>
      <c r="TZH76" s="264"/>
      <c r="TZI76" s="264"/>
      <c r="TZJ76" s="264"/>
      <c r="TZK76" s="264"/>
      <c r="TZL76" s="264"/>
      <c r="TZM76" s="264"/>
      <c r="TZN76" s="264"/>
      <c r="TZO76" s="264"/>
      <c r="TZP76" s="264"/>
      <c r="TZQ76" s="264"/>
      <c r="TZR76" s="264"/>
      <c r="TZS76" s="264"/>
      <c r="TZT76" s="264"/>
      <c r="TZU76" s="264"/>
      <c r="TZV76" s="264"/>
      <c r="TZW76" s="264"/>
      <c r="TZX76" s="264"/>
      <c r="TZY76" s="264"/>
      <c r="TZZ76" s="264"/>
      <c r="UAA76" s="264"/>
      <c r="UAB76" s="264"/>
      <c r="UAC76" s="264"/>
      <c r="UAD76" s="264"/>
      <c r="UAE76" s="264"/>
      <c r="UAF76" s="264"/>
      <c r="UAG76" s="264"/>
      <c r="UAH76" s="264"/>
      <c r="UAI76" s="264"/>
      <c r="UAJ76" s="264"/>
      <c r="UAK76" s="264"/>
      <c r="UAL76" s="264"/>
      <c r="UAM76" s="264"/>
      <c r="UAN76" s="264"/>
      <c r="UAO76" s="264"/>
      <c r="UAP76" s="264"/>
      <c r="UAQ76" s="264"/>
      <c r="UAR76" s="264"/>
      <c r="UAS76" s="264"/>
      <c r="UAT76" s="264"/>
      <c r="UAU76" s="264"/>
      <c r="UAV76" s="264"/>
      <c r="UAW76" s="264"/>
      <c r="UAX76" s="264"/>
      <c r="UAY76" s="264"/>
      <c r="UAZ76" s="264"/>
      <c r="UBA76" s="264"/>
      <c r="UBB76" s="264"/>
      <c r="UBC76" s="264"/>
      <c r="UBD76" s="264"/>
      <c r="UBE76" s="264"/>
      <c r="UBF76" s="264"/>
      <c r="UBG76" s="264"/>
      <c r="UBH76" s="264"/>
      <c r="UBI76" s="264"/>
      <c r="UBJ76" s="264"/>
      <c r="UBK76" s="264"/>
      <c r="UBL76" s="264"/>
      <c r="UBM76" s="264"/>
      <c r="UBN76" s="264"/>
      <c r="UBO76" s="264"/>
      <c r="UBP76" s="264"/>
      <c r="UBQ76" s="264"/>
      <c r="UBR76" s="264"/>
      <c r="UBS76" s="264"/>
      <c r="UBT76" s="264"/>
      <c r="UBU76" s="264"/>
      <c r="UBV76" s="264"/>
      <c r="UBW76" s="264"/>
      <c r="UBX76" s="264"/>
      <c r="UBY76" s="264"/>
      <c r="UBZ76" s="264"/>
      <c r="UCA76" s="264"/>
      <c r="UCB76" s="264"/>
      <c r="UCC76" s="264"/>
      <c r="UCD76" s="264"/>
      <c r="UCE76" s="264"/>
      <c r="UCF76" s="264"/>
      <c r="UCG76" s="264"/>
      <c r="UCH76" s="264"/>
      <c r="UCI76" s="264"/>
      <c r="UCJ76" s="264"/>
      <c r="UCK76" s="264"/>
      <c r="UCL76" s="264"/>
      <c r="UCM76" s="264"/>
      <c r="UCN76" s="264"/>
      <c r="UCO76" s="264"/>
      <c r="UCP76" s="264"/>
      <c r="UCQ76" s="264"/>
      <c r="UCR76" s="264"/>
      <c r="UCS76" s="264"/>
      <c r="UCT76" s="264"/>
      <c r="UCU76" s="264"/>
      <c r="UCV76" s="264"/>
      <c r="UCW76" s="264"/>
      <c r="UCX76" s="264"/>
      <c r="UCY76" s="264"/>
      <c r="UCZ76" s="264"/>
      <c r="UDA76" s="264"/>
      <c r="UDB76" s="264"/>
      <c r="UDC76" s="264"/>
      <c r="UDD76" s="264"/>
      <c r="UDE76" s="264"/>
      <c r="UDF76" s="264"/>
      <c r="UDG76" s="264"/>
      <c r="UDH76" s="264"/>
      <c r="UDI76" s="264"/>
      <c r="UDJ76" s="264"/>
      <c r="UDK76" s="264"/>
      <c r="UDL76" s="264"/>
      <c r="UDM76" s="264"/>
      <c r="UDN76" s="264"/>
      <c r="UDO76" s="264"/>
      <c r="UDP76" s="264"/>
      <c r="UDQ76" s="264"/>
      <c r="UDR76" s="264"/>
      <c r="UDS76" s="264"/>
      <c r="UDT76" s="264"/>
      <c r="UDU76" s="264"/>
      <c r="UDV76" s="264"/>
      <c r="UDW76" s="264"/>
      <c r="UDX76" s="264"/>
      <c r="UDY76" s="264"/>
      <c r="UDZ76" s="264"/>
      <c r="UEA76" s="264"/>
      <c r="UEB76" s="264"/>
      <c r="UEC76" s="264"/>
      <c r="UED76" s="264"/>
      <c r="UEE76" s="264"/>
      <c r="UEF76" s="264"/>
      <c r="UEG76" s="264"/>
      <c r="UEH76" s="264"/>
      <c r="UEI76" s="264"/>
      <c r="UEJ76" s="264"/>
      <c r="UEK76" s="264"/>
      <c r="UEL76" s="264"/>
      <c r="UEM76" s="264"/>
      <c r="UEN76" s="264"/>
      <c r="UEO76" s="264"/>
      <c r="UEP76" s="264"/>
      <c r="UEQ76" s="264"/>
      <c r="UER76" s="264"/>
      <c r="UES76" s="264"/>
      <c r="UET76" s="264"/>
      <c r="UEU76" s="264"/>
      <c r="UEV76" s="264"/>
      <c r="UEW76" s="264"/>
      <c r="UEX76" s="264"/>
      <c r="UEY76" s="264"/>
      <c r="UEZ76" s="264"/>
      <c r="UFA76" s="264"/>
      <c r="UFB76" s="264"/>
      <c r="UFC76" s="264"/>
      <c r="UFD76" s="264"/>
      <c r="UFE76" s="264"/>
      <c r="UFF76" s="264"/>
      <c r="UFG76" s="264"/>
      <c r="UFH76" s="264"/>
      <c r="UFI76" s="264"/>
      <c r="UFJ76" s="264"/>
      <c r="UFK76" s="264"/>
      <c r="UFL76" s="264"/>
      <c r="UFM76" s="264"/>
      <c r="UFN76" s="264"/>
      <c r="UFO76" s="264"/>
      <c r="UFP76" s="264"/>
      <c r="UFQ76" s="264"/>
      <c r="UFR76" s="264"/>
      <c r="UFS76" s="264"/>
      <c r="UFT76" s="264"/>
      <c r="UFU76" s="264"/>
      <c r="UFV76" s="264"/>
      <c r="UFW76" s="264"/>
      <c r="UFX76" s="264"/>
      <c r="UFY76" s="264"/>
      <c r="UFZ76" s="264"/>
      <c r="UGA76" s="264"/>
      <c r="UGB76" s="264"/>
      <c r="UGC76" s="264"/>
      <c r="UGD76" s="264"/>
      <c r="UGE76" s="264"/>
      <c r="UGF76" s="264"/>
      <c r="UGG76" s="264"/>
      <c r="UGH76" s="264"/>
      <c r="UGI76" s="264"/>
      <c r="UGJ76" s="264"/>
      <c r="UGK76" s="264"/>
      <c r="UGL76" s="264"/>
      <c r="UGM76" s="264"/>
      <c r="UGN76" s="264"/>
      <c r="UGO76" s="264"/>
      <c r="UGP76" s="264"/>
      <c r="UGQ76" s="264"/>
      <c r="UGR76" s="264"/>
      <c r="UGS76" s="264"/>
      <c r="UGT76" s="264"/>
      <c r="UGU76" s="264"/>
      <c r="UGV76" s="264"/>
      <c r="UGW76" s="264"/>
      <c r="UGX76" s="264"/>
      <c r="UGY76" s="264"/>
      <c r="UGZ76" s="264"/>
      <c r="UHA76" s="264"/>
      <c r="UHB76" s="264"/>
      <c r="UHC76" s="264"/>
      <c r="UHD76" s="264"/>
      <c r="UHE76" s="264"/>
      <c r="UHF76" s="264"/>
      <c r="UHG76" s="264"/>
      <c r="UHH76" s="264"/>
      <c r="UHI76" s="264"/>
      <c r="UHJ76" s="264"/>
      <c r="UHK76" s="264"/>
      <c r="UHL76" s="264"/>
      <c r="UHM76" s="264"/>
      <c r="UHN76" s="264"/>
      <c r="UHO76" s="264"/>
      <c r="UHP76" s="264"/>
      <c r="UHQ76" s="264"/>
      <c r="UHR76" s="264"/>
      <c r="UHS76" s="264"/>
      <c r="UHT76" s="264"/>
      <c r="UHU76" s="264"/>
      <c r="UHV76" s="264"/>
      <c r="UHW76" s="264"/>
      <c r="UHX76" s="264"/>
      <c r="UHY76" s="264"/>
      <c r="UHZ76" s="264"/>
      <c r="UIA76" s="264"/>
      <c r="UIB76" s="264"/>
      <c r="UIC76" s="264"/>
      <c r="UID76" s="264"/>
      <c r="UIE76" s="264"/>
      <c r="UIF76" s="264"/>
      <c r="UIG76" s="264"/>
      <c r="UIH76" s="264"/>
      <c r="UII76" s="264"/>
      <c r="UIJ76" s="264"/>
      <c r="UIK76" s="264"/>
      <c r="UIL76" s="264"/>
      <c r="UIM76" s="264"/>
      <c r="UIN76" s="264"/>
      <c r="UIO76" s="264"/>
      <c r="UIP76" s="264"/>
      <c r="UIQ76" s="264"/>
      <c r="UIR76" s="264"/>
      <c r="UIS76" s="264"/>
      <c r="UIT76" s="264"/>
      <c r="UIU76" s="264"/>
      <c r="UIV76" s="264"/>
      <c r="UIW76" s="264"/>
      <c r="UIX76" s="264"/>
      <c r="UIY76" s="264"/>
      <c r="UIZ76" s="264"/>
      <c r="UJA76" s="264"/>
      <c r="UJB76" s="264"/>
      <c r="UJC76" s="264"/>
      <c r="UJD76" s="264"/>
      <c r="UJE76" s="264"/>
      <c r="UJF76" s="264"/>
      <c r="UJG76" s="264"/>
      <c r="UJH76" s="264"/>
      <c r="UJI76" s="264"/>
      <c r="UJJ76" s="264"/>
      <c r="UJK76" s="264"/>
      <c r="UJL76" s="264"/>
      <c r="UJM76" s="264"/>
      <c r="UJN76" s="264"/>
      <c r="UJO76" s="264"/>
      <c r="UJP76" s="264"/>
      <c r="UJQ76" s="264"/>
      <c r="UJR76" s="264"/>
      <c r="UJS76" s="264"/>
      <c r="UJT76" s="264"/>
      <c r="UJU76" s="264"/>
      <c r="UJV76" s="264"/>
      <c r="UJW76" s="264"/>
      <c r="UJX76" s="264"/>
      <c r="UJY76" s="264"/>
      <c r="UJZ76" s="264"/>
      <c r="UKA76" s="264"/>
      <c r="UKB76" s="264"/>
      <c r="UKC76" s="264"/>
      <c r="UKD76" s="264"/>
      <c r="UKE76" s="264"/>
      <c r="UKF76" s="264"/>
      <c r="UKG76" s="264"/>
      <c r="UKH76" s="264"/>
      <c r="UKI76" s="264"/>
      <c r="UKJ76" s="264"/>
      <c r="UKK76" s="264"/>
      <c r="UKL76" s="264"/>
      <c r="UKM76" s="264"/>
      <c r="UKN76" s="264"/>
      <c r="UKO76" s="264"/>
      <c r="UKP76" s="264"/>
      <c r="UKQ76" s="264"/>
      <c r="UKR76" s="264"/>
      <c r="UKS76" s="264"/>
      <c r="UKT76" s="264"/>
      <c r="UKU76" s="264"/>
      <c r="UKV76" s="264"/>
      <c r="UKW76" s="264"/>
      <c r="UKX76" s="264"/>
      <c r="UKY76" s="264"/>
      <c r="UKZ76" s="264"/>
      <c r="ULA76" s="264"/>
      <c r="ULB76" s="264"/>
      <c r="ULC76" s="264"/>
      <c r="ULD76" s="264"/>
      <c r="ULE76" s="264"/>
      <c r="ULF76" s="264"/>
      <c r="ULG76" s="264"/>
      <c r="ULH76" s="264"/>
      <c r="ULI76" s="264"/>
      <c r="ULJ76" s="264"/>
      <c r="ULK76" s="264"/>
      <c r="ULL76" s="264"/>
      <c r="ULM76" s="264"/>
      <c r="ULN76" s="264"/>
      <c r="ULO76" s="264"/>
      <c r="ULP76" s="264"/>
      <c r="ULQ76" s="264"/>
      <c r="ULR76" s="264"/>
      <c r="ULS76" s="264"/>
      <c r="ULT76" s="264"/>
      <c r="ULU76" s="264"/>
      <c r="ULV76" s="264"/>
      <c r="ULW76" s="264"/>
      <c r="ULX76" s="264"/>
      <c r="ULY76" s="264"/>
      <c r="ULZ76" s="264"/>
      <c r="UMA76" s="264"/>
      <c r="UMB76" s="264"/>
      <c r="UMC76" s="264"/>
      <c r="UMD76" s="264"/>
      <c r="UME76" s="264"/>
      <c r="UMF76" s="264"/>
      <c r="UMG76" s="264"/>
      <c r="UMH76" s="264"/>
      <c r="UMI76" s="264"/>
      <c r="UMJ76" s="264"/>
      <c r="UMK76" s="264"/>
      <c r="UML76" s="264"/>
      <c r="UMM76" s="264"/>
      <c r="UMN76" s="264"/>
      <c r="UMO76" s="264"/>
      <c r="UMP76" s="264"/>
      <c r="UMQ76" s="264"/>
      <c r="UMR76" s="264"/>
      <c r="UMS76" s="264"/>
      <c r="UMT76" s="264"/>
      <c r="UMU76" s="264"/>
      <c r="UMV76" s="264"/>
      <c r="UMW76" s="264"/>
      <c r="UMX76" s="264"/>
      <c r="UMY76" s="264"/>
      <c r="UMZ76" s="264"/>
      <c r="UNA76" s="264"/>
      <c r="UNB76" s="264"/>
      <c r="UNC76" s="264"/>
      <c r="UND76" s="264"/>
      <c r="UNE76" s="264"/>
      <c r="UNF76" s="264"/>
      <c r="UNG76" s="264"/>
      <c r="UNH76" s="264"/>
      <c r="UNI76" s="264"/>
      <c r="UNJ76" s="264"/>
      <c r="UNK76" s="264"/>
      <c r="UNL76" s="264"/>
      <c r="UNM76" s="264"/>
      <c r="UNN76" s="264"/>
      <c r="UNO76" s="264"/>
      <c r="UNP76" s="264"/>
      <c r="UNQ76" s="264"/>
      <c r="UNR76" s="264"/>
      <c r="UNS76" s="264"/>
      <c r="UNT76" s="264"/>
      <c r="UNU76" s="264"/>
      <c r="UNV76" s="264"/>
      <c r="UNW76" s="264"/>
      <c r="UNX76" s="264"/>
      <c r="UNY76" s="264"/>
      <c r="UNZ76" s="264"/>
      <c r="UOA76" s="264"/>
      <c r="UOB76" s="264"/>
      <c r="UOC76" s="264"/>
      <c r="UOD76" s="264"/>
      <c r="UOE76" s="264"/>
      <c r="UOF76" s="264"/>
      <c r="UOG76" s="264"/>
      <c r="UOH76" s="264"/>
      <c r="UOI76" s="264"/>
      <c r="UOJ76" s="264"/>
      <c r="UOK76" s="264"/>
      <c r="UOL76" s="264"/>
      <c r="UOM76" s="264"/>
      <c r="UON76" s="264"/>
      <c r="UOO76" s="264"/>
      <c r="UOP76" s="264"/>
      <c r="UOQ76" s="264"/>
      <c r="UOR76" s="264"/>
      <c r="UOS76" s="264"/>
      <c r="UOT76" s="264"/>
      <c r="UOU76" s="264"/>
      <c r="UOV76" s="264"/>
      <c r="UOW76" s="264"/>
      <c r="UOX76" s="264"/>
      <c r="UOY76" s="264"/>
      <c r="UOZ76" s="264"/>
      <c r="UPA76" s="264"/>
      <c r="UPB76" s="264"/>
      <c r="UPC76" s="264"/>
      <c r="UPD76" s="264"/>
      <c r="UPE76" s="264"/>
      <c r="UPF76" s="264"/>
      <c r="UPG76" s="264"/>
      <c r="UPH76" s="264"/>
      <c r="UPI76" s="264"/>
      <c r="UPJ76" s="264"/>
      <c r="UPK76" s="264"/>
      <c r="UPL76" s="264"/>
      <c r="UPM76" s="264"/>
      <c r="UPN76" s="264"/>
      <c r="UPO76" s="264"/>
      <c r="UPP76" s="264"/>
      <c r="UPQ76" s="264"/>
      <c r="UPR76" s="264"/>
      <c r="UPS76" s="264"/>
      <c r="UPT76" s="264"/>
      <c r="UPU76" s="264"/>
      <c r="UPV76" s="264"/>
      <c r="UPW76" s="264"/>
      <c r="UPX76" s="264"/>
      <c r="UPY76" s="264"/>
      <c r="UPZ76" s="264"/>
      <c r="UQA76" s="264"/>
      <c r="UQB76" s="264"/>
      <c r="UQC76" s="264"/>
      <c r="UQD76" s="264"/>
      <c r="UQE76" s="264"/>
      <c r="UQF76" s="264"/>
      <c r="UQG76" s="264"/>
      <c r="UQH76" s="264"/>
      <c r="UQI76" s="264"/>
      <c r="UQJ76" s="264"/>
      <c r="UQK76" s="264"/>
      <c r="UQL76" s="264"/>
      <c r="UQM76" s="264"/>
      <c r="UQN76" s="264"/>
      <c r="UQO76" s="264"/>
      <c r="UQP76" s="264"/>
      <c r="UQQ76" s="264"/>
      <c r="UQR76" s="264"/>
      <c r="UQS76" s="264"/>
      <c r="UQT76" s="264"/>
      <c r="UQU76" s="264"/>
      <c r="UQV76" s="264"/>
      <c r="UQW76" s="264"/>
      <c r="UQX76" s="264"/>
      <c r="UQY76" s="264"/>
      <c r="UQZ76" s="264"/>
      <c r="URA76" s="264"/>
      <c r="URB76" s="264"/>
      <c r="URC76" s="264"/>
      <c r="URD76" s="264"/>
      <c r="URE76" s="264"/>
      <c r="URF76" s="264"/>
      <c r="URG76" s="264"/>
      <c r="URH76" s="264"/>
      <c r="URI76" s="264"/>
      <c r="URJ76" s="264"/>
      <c r="URK76" s="264"/>
      <c r="URL76" s="264"/>
      <c r="URM76" s="264"/>
      <c r="URN76" s="264"/>
      <c r="URO76" s="264"/>
      <c r="URP76" s="264"/>
      <c r="URQ76" s="264"/>
      <c r="URR76" s="264"/>
      <c r="URS76" s="264"/>
      <c r="URT76" s="264"/>
      <c r="URU76" s="264"/>
      <c r="URV76" s="264"/>
      <c r="URW76" s="264"/>
      <c r="URX76" s="264"/>
      <c r="URY76" s="264"/>
      <c r="URZ76" s="264"/>
      <c r="USA76" s="264"/>
      <c r="USB76" s="264"/>
      <c r="USC76" s="264"/>
      <c r="USD76" s="264"/>
      <c r="USE76" s="264"/>
      <c r="USF76" s="264"/>
      <c r="USG76" s="264"/>
      <c r="USH76" s="264"/>
      <c r="USI76" s="264"/>
      <c r="USJ76" s="264"/>
      <c r="USK76" s="264"/>
      <c r="USL76" s="264"/>
      <c r="USM76" s="264"/>
      <c r="USN76" s="264"/>
      <c r="USO76" s="264"/>
      <c r="USP76" s="264"/>
      <c r="USQ76" s="264"/>
      <c r="USR76" s="264"/>
      <c r="USS76" s="264"/>
      <c r="UST76" s="264"/>
      <c r="USU76" s="264"/>
      <c r="USV76" s="264"/>
      <c r="USW76" s="264"/>
      <c r="USX76" s="264"/>
      <c r="USY76" s="264"/>
      <c r="USZ76" s="264"/>
      <c r="UTA76" s="264"/>
      <c r="UTB76" s="264"/>
      <c r="UTC76" s="264"/>
      <c r="UTD76" s="264"/>
      <c r="UTE76" s="264"/>
      <c r="UTF76" s="264"/>
      <c r="UTG76" s="264"/>
      <c r="UTH76" s="264"/>
      <c r="UTI76" s="264"/>
      <c r="UTJ76" s="264"/>
      <c r="UTK76" s="264"/>
      <c r="UTL76" s="264"/>
      <c r="UTM76" s="264"/>
      <c r="UTN76" s="264"/>
      <c r="UTO76" s="264"/>
      <c r="UTP76" s="264"/>
      <c r="UTQ76" s="264"/>
      <c r="UTR76" s="264"/>
      <c r="UTS76" s="264"/>
      <c r="UTT76" s="264"/>
      <c r="UTU76" s="264"/>
      <c r="UTV76" s="264"/>
      <c r="UTW76" s="264"/>
      <c r="UTX76" s="264"/>
      <c r="UTY76" s="264"/>
      <c r="UTZ76" s="264"/>
      <c r="UUA76" s="264"/>
      <c r="UUB76" s="264"/>
      <c r="UUC76" s="264"/>
      <c r="UUD76" s="264"/>
      <c r="UUE76" s="264"/>
      <c r="UUF76" s="264"/>
      <c r="UUG76" s="264"/>
      <c r="UUH76" s="264"/>
      <c r="UUI76" s="264"/>
      <c r="UUJ76" s="264"/>
      <c r="UUK76" s="264"/>
      <c r="UUL76" s="264"/>
      <c r="UUM76" s="264"/>
      <c r="UUN76" s="264"/>
      <c r="UUO76" s="264"/>
      <c r="UUP76" s="264"/>
      <c r="UUQ76" s="264"/>
      <c r="UUR76" s="264"/>
      <c r="UUS76" s="264"/>
      <c r="UUT76" s="264"/>
      <c r="UUU76" s="264"/>
      <c r="UUV76" s="264"/>
      <c r="UUW76" s="264"/>
      <c r="UUX76" s="264"/>
      <c r="UUY76" s="264"/>
      <c r="UUZ76" s="264"/>
      <c r="UVA76" s="264"/>
      <c r="UVB76" s="264"/>
      <c r="UVC76" s="264"/>
      <c r="UVD76" s="264"/>
      <c r="UVE76" s="264"/>
      <c r="UVF76" s="264"/>
      <c r="UVG76" s="264"/>
      <c r="UVH76" s="264"/>
      <c r="UVI76" s="264"/>
      <c r="UVJ76" s="264"/>
      <c r="UVK76" s="264"/>
      <c r="UVL76" s="264"/>
      <c r="UVM76" s="264"/>
      <c r="UVN76" s="264"/>
      <c r="UVO76" s="264"/>
      <c r="UVP76" s="264"/>
      <c r="UVQ76" s="264"/>
      <c r="UVR76" s="264"/>
      <c r="UVS76" s="264"/>
      <c r="UVT76" s="264"/>
      <c r="UVU76" s="264"/>
      <c r="UVV76" s="264"/>
      <c r="UVW76" s="264"/>
      <c r="UVX76" s="264"/>
      <c r="UVY76" s="264"/>
      <c r="UVZ76" s="264"/>
      <c r="UWA76" s="264"/>
      <c r="UWB76" s="264"/>
      <c r="UWC76" s="264"/>
      <c r="UWD76" s="264"/>
      <c r="UWE76" s="264"/>
      <c r="UWF76" s="264"/>
      <c r="UWG76" s="264"/>
      <c r="UWH76" s="264"/>
      <c r="UWI76" s="264"/>
      <c r="UWJ76" s="264"/>
      <c r="UWK76" s="264"/>
      <c r="UWL76" s="264"/>
      <c r="UWM76" s="264"/>
      <c r="UWN76" s="264"/>
      <c r="UWO76" s="264"/>
      <c r="UWP76" s="264"/>
      <c r="UWQ76" s="264"/>
      <c r="UWR76" s="264"/>
      <c r="UWS76" s="264"/>
      <c r="UWT76" s="264"/>
      <c r="UWU76" s="264"/>
      <c r="UWV76" s="264"/>
      <c r="UWW76" s="264"/>
      <c r="UWX76" s="264"/>
      <c r="UWY76" s="264"/>
      <c r="UWZ76" s="264"/>
      <c r="UXA76" s="264"/>
      <c r="UXB76" s="264"/>
      <c r="UXC76" s="264"/>
      <c r="UXD76" s="264"/>
      <c r="UXE76" s="264"/>
      <c r="UXF76" s="264"/>
      <c r="UXG76" s="264"/>
      <c r="UXH76" s="264"/>
      <c r="UXI76" s="264"/>
      <c r="UXJ76" s="264"/>
      <c r="UXK76" s="264"/>
      <c r="UXL76" s="264"/>
      <c r="UXM76" s="264"/>
      <c r="UXN76" s="264"/>
      <c r="UXO76" s="264"/>
      <c r="UXP76" s="264"/>
      <c r="UXQ76" s="264"/>
      <c r="UXR76" s="264"/>
      <c r="UXS76" s="264"/>
      <c r="UXT76" s="264"/>
      <c r="UXU76" s="264"/>
      <c r="UXV76" s="264"/>
      <c r="UXW76" s="264"/>
      <c r="UXX76" s="264"/>
      <c r="UXY76" s="264"/>
      <c r="UXZ76" s="264"/>
      <c r="UYA76" s="264"/>
      <c r="UYB76" s="264"/>
      <c r="UYC76" s="264"/>
      <c r="UYD76" s="264"/>
      <c r="UYE76" s="264"/>
      <c r="UYF76" s="264"/>
      <c r="UYG76" s="264"/>
      <c r="UYH76" s="264"/>
      <c r="UYI76" s="264"/>
      <c r="UYJ76" s="264"/>
      <c r="UYK76" s="264"/>
      <c r="UYL76" s="264"/>
      <c r="UYM76" s="264"/>
      <c r="UYN76" s="264"/>
      <c r="UYO76" s="264"/>
      <c r="UYP76" s="264"/>
      <c r="UYQ76" s="264"/>
      <c r="UYR76" s="264"/>
      <c r="UYS76" s="264"/>
      <c r="UYT76" s="264"/>
      <c r="UYU76" s="264"/>
      <c r="UYV76" s="264"/>
      <c r="UYW76" s="264"/>
      <c r="UYX76" s="264"/>
      <c r="UYY76" s="264"/>
      <c r="UYZ76" s="264"/>
      <c r="UZA76" s="264"/>
      <c r="UZB76" s="264"/>
      <c r="UZC76" s="264"/>
      <c r="UZD76" s="264"/>
      <c r="UZE76" s="264"/>
      <c r="UZF76" s="264"/>
      <c r="UZG76" s="264"/>
      <c r="UZH76" s="264"/>
      <c r="UZI76" s="264"/>
      <c r="UZJ76" s="264"/>
      <c r="UZK76" s="264"/>
      <c r="UZL76" s="264"/>
      <c r="UZM76" s="264"/>
      <c r="UZN76" s="264"/>
      <c r="UZO76" s="264"/>
      <c r="UZP76" s="264"/>
      <c r="UZQ76" s="264"/>
      <c r="UZR76" s="264"/>
      <c r="UZS76" s="264"/>
      <c r="UZT76" s="264"/>
      <c r="UZU76" s="264"/>
      <c r="UZV76" s="264"/>
      <c r="UZW76" s="264"/>
      <c r="UZX76" s="264"/>
      <c r="UZY76" s="264"/>
      <c r="UZZ76" s="264"/>
      <c r="VAA76" s="264"/>
      <c r="VAB76" s="264"/>
      <c r="VAC76" s="264"/>
      <c r="VAD76" s="264"/>
      <c r="VAE76" s="264"/>
      <c r="VAF76" s="264"/>
      <c r="VAG76" s="264"/>
      <c r="VAH76" s="264"/>
      <c r="VAI76" s="264"/>
      <c r="VAJ76" s="264"/>
      <c r="VAK76" s="264"/>
      <c r="VAL76" s="264"/>
      <c r="VAM76" s="264"/>
      <c r="VAN76" s="264"/>
      <c r="VAO76" s="264"/>
      <c r="VAP76" s="264"/>
      <c r="VAQ76" s="264"/>
      <c r="VAR76" s="264"/>
      <c r="VAS76" s="264"/>
      <c r="VAT76" s="264"/>
      <c r="VAU76" s="264"/>
      <c r="VAV76" s="264"/>
      <c r="VAW76" s="264"/>
      <c r="VAX76" s="264"/>
      <c r="VAY76" s="264"/>
      <c r="VAZ76" s="264"/>
      <c r="VBA76" s="264"/>
      <c r="VBB76" s="264"/>
      <c r="VBC76" s="264"/>
      <c r="VBD76" s="264"/>
      <c r="VBE76" s="264"/>
      <c r="VBF76" s="264"/>
      <c r="VBG76" s="264"/>
      <c r="VBH76" s="264"/>
      <c r="VBI76" s="264"/>
      <c r="VBJ76" s="264"/>
      <c r="VBK76" s="264"/>
      <c r="VBL76" s="264"/>
      <c r="VBM76" s="264"/>
      <c r="VBN76" s="264"/>
      <c r="VBO76" s="264"/>
      <c r="VBP76" s="264"/>
      <c r="VBQ76" s="264"/>
      <c r="VBR76" s="264"/>
      <c r="VBS76" s="264"/>
      <c r="VBT76" s="264"/>
      <c r="VBU76" s="264"/>
      <c r="VBV76" s="264"/>
      <c r="VBW76" s="264"/>
      <c r="VBX76" s="264"/>
      <c r="VBY76" s="264"/>
      <c r="VBZ76" s="264"/>
      <c r="VCA76" s="264"/>
      <c r="VCB76" s="264"/>
      <c r="VCC76" s="264"/>
      <c r="VCD76" s="264"/>
      <c r="VCE76" s="264"/>
      <c r="VCF76" s="264"/>
      <c r="VCG76" s="264"/>
      <c r="VCH76" s="264"/>
      <c r="VCI76" s="264"/>
      <c r="VCJ76" s="264"/>
      <c r="VCK76" s="264"/>
      <c r="VCL76" s="264"/>
      <c r="VCM76" s="264"/>
      <c r="VCN76" s="264"/>
      <c r="VCO76" s="264"/>
      <c r="VCP76" s="264"/>
      <c r="VCQ76" s="264"/>
      <c r="VCR76" s="264"/>
      <c r="VCS76" s="264"/>
      <c r="VCT76" s="264"/>
      <c r="VCU76" s="264"/>
      <c r="VCV76" s="264"/>
      <c r="VCW76" s="264"/>
      <c r="VCX76" s="264"/>
      <c r="VCY76" s="264"/>
      <c r="VCZ76" s="264"/>
      <c r="VDA76" s="264"/>
      <c r="VDB76" s="264"/>
      <c r="VDC76" s="264"/>
      <c r="VDD76" s="264"/>
      <c r="VDE76" s="264"/>
      <c r="VDF76" s="264"/>
      <c r="VDG76" s="264"/>
      <c r="VDH76" s="264"/>
      <c r="VDI76" s="264"/>
      <c r="VDJ76" s="264"/>
      <c r="VDK76" s="264"/>
      <c r="VDL76" s="264"/>
      <c r="VDM76" s="264"/>
      <c r="VDN76" s="264"/>
      <c r="VDO76" s="264"/>
      <c r="VDP76" s="264"/>
      <c r="VDQ76" s="264"/>
      <c r="VDR76" s="264"/>
      <c r="VDS76" s="264"/>
      <c r="VDT76" s="264"/>
      <c r="VDU76" s="264"/>
      <c r="VDV76" s="264"/>
      <c r="VDW76" s="264"/>
      <c r="VDX76" s="264"/>
      <c r="VDY76" s="264"/>
      <c r="VDZ76" s="264"/>
      <c r="VEA76" s="264"/>
      <c r="VEB76" s="264"/>
      <c r="VEC76" s="264"/>
      <c r="VED76" s="264"/>
      <c r="VEE76" s="264"/>
      <c r="VEF76" s="264"/>
      <c r="VEG76" s="264"/>
      <c r="VEH76" s="264"/>
      <c r="VEI76" s="264"/>
      <c r="VEJ76" s="264"/>
      <c r="VEK76" s="264"/>
      <c r="VEL76" s="264"/>
      <c r="VEM76" s="264"/>
      <c r="VEN76" s="264"/>
      <c r="VEO76" s="264"/>
      <c r="VEP76" s="264"/>
      <c r="VEQ76" s="264"/>
      <c r="VER76" s="264"/>
      <c r="VES76" s="264"/>
      <c r="VET76" s="264"/>
      <c r="VEU76" s="264"/>
      <c r="VEV76" s="264"/>
      <c r="VEW76" s="264"/>
      <c r="VEX76" s="264"/>
      <c r="VEY76" s="264"/>
      <c r="VEZ76" s="264"/>
      <c r="VFA76" s="264"/>
      <c r="VFB76" s="264"/>
      <c r="VFC76" s="264"/>
      <c r="VFD76" s="264"/>
      <c r="VFE76" s="264"/>
      <c r="VFF76" s="264"/>
      <c r="VFG76" s="264"/>
      <c r="VFH76" s="264"/>
      <c r="VFI76" s="264"/>
      <c r="VFJ76" s="264"/>
      <c r="VFK76" s="264"/>
      <c r="VFL76" s="264"/>
      <c r="VFM76" s="264"/>
      <c r="VFN76" s="264"/>
      <c r="VFO76" s="264"/>
      <c r="VFP76" s="264"/>
      <c r="VFQ76" s="264"/>
      <c r="VFR76" s="264"/>
      <c r="VFS76" s="264"/>
      <c r="VFT76" s="264"/>
      <c r="VFU76" s="264"/>
      <c r="VFV76" s="264"/>
      <c r="VFW76" s="264"/>
      <c r="VFX76" s="264"/>
      <c r="VFY76" s="264"/>
      <c r="VFZ76" s="264"/>
      <c r="VGA76" s="264"/>
      <c r="VGB76" s="264"/>
      <c r="VGC76" s="264"/>
      <c r="VGD76" s="264"/>
      <c r="VGE76" s="264"/>
      <c r="VGF76" s="264"/>
      <c r="VGG76" s="264"/>
      <c r="VGH76" s="264"/>
      <c r="VGI76" s="264"/>
      <c r="VGJ76" s="264"/>
      <c r="VGK76" s="264"/>
      <c r="VGL76" s="264"/>
      <c r="VGM76" s="264"/>
      <c r="VGN76" s="264"/>
      <c r="VGO76" s="264"/>
      <c r="VGP76" s="264"/>
      <c r="VGQ76" s="264"/>
      <c r="VGR76" s="264"/>
      <c r="VGS76" s="264"/>
      <c r="VGT76" s="264"/>
      <c r="VGU76" s="264"/>
      <c r="VGV76" s="264"/>
      <c r="VGW76" s="264"/>
      <c r="VGX76" s="264"/>
      <c r="VGY76" s="264"/>
      <c r="VGZ76" s="264"/>
      <c r="VHA76" s="264"/>
      <c r="VHB76" s="264"/>
      <c r="VHC76" s="264"/>
      <c r="VHD76" s="264"/>
      <c r="VHE76" s="264"/>
      <c r="VHF76" s="264"/>
      <c r="VHG76" s="264"/>
      <c r="VHH76" s="264"/>
      <c r="VHI76" s="264"/>
      <c r="VHJ76" s="264"/>
      <c r="VHK76" s="264"/>
      <c r="VHL76" s="264"/>
      <c r="VHM76" s="264"/>
      <c r="VHN76" s="264"/>
      <c r="VHO76" s="264"/>
      <c r="VHP76" s="264"/>
      <c r="VHQ76" s="264"/>
      <c r="VHR76" s="264"/>
      <c r="VHS76" s="264"/>
      <c r="VHT76" s="264"/>
      <c r="VHU76" s="264"/>
      <c r="VHV76" s="264"/>
      <c r="VHW76" s="264"/>
      <c r="VHX76" s="264"/>
      <c r="VHY76" s="264"/>
      <c r="VHZ76" s="264"/>
      <c r="VIA76" s="264"/>
      <c r="VIB76" s="264"/>
      <c r="VIC76" s="264"/>
      <c r="VID76" s="264"/>
      <c r="VIE76" s="264"/>
      <c r="VIF76" s="264"/>
      <c r="VIG76" s="264"/>
      <c r="VIH76" s="264"/>
      <c r="VII76" s="264"/>
      <c r="VIJ76" s="264"/>
      <c r="VIK76" s="264"/>
      <c r="VIL76" s="264"/>
      <c r="VIM76" s="264"/>
      <c r="VIN76" s="264"/>
      <c r="VIO76" s="264"/>
      <c r="VIP76" s="264"/>
      <c r="VIQ76" s="264"/>
      <c r="VIR76" s="264"/>
      <c r="VIS76" s="264"/>
      <c r="VIT76" s="264"/>
      <c r="VIU76" s="264"/>
      <c r="VIV76" s="264"/>
      <c r="VIW76" s="264"/>
      <c r="VIX76" s="264"/>
      <c r="VIY76" s="264"/>
      <c r="VIZ76" s="264"/>
      <c r="VJA76" s="264"/>
      <c r="VJB76" s="264"/>
      <c r="VJC76" s="264"/>
      <c r="VJD76" s="264"/>
      <c r="VJE76" s="264"/>
      <c r="VJF76" s="264"/>
      <c r="VJG76" s="264"/>
      <c r="VJH76" s="264"/>
      <c r="VJI76" s="264"/>
      <c r="VJJ76" s="264"/>
      <c r="VJK76" s="264"/>
      <c r="VJL76" s="264"/>
      <c r="VJM76" s="264"/>
      <c r="VJN76" s="264"/>
      <c r="VJO76" s="264"/>
      <c r="VJP76" s="264"/>
      <c r="VJQ76" s="264"/>
      <c r="VJR76" s="264"/>
      <c r="VJS76" s="264"/>
      <c r="VJT76" s="264"/>
      <c r="VJU76" s="264"/>
      <c r="VJV76" s="264"/>
      <c r="VJW76" s="264"/>
      <c r="VJX76" s="264"/>
      <c r="VJY76" s="264"/>
      <c r="VJZ76" s="264"/>
      <c r="VKA76" s="264"/>
      <c r="VKB76" s="264"/>
      <c r="VKC76" s="264"/>
      <c r="VKD76" s="264"/>
      <c r="VKE76" s="264"/>
      <c r="VKF76" s="264"/>
      <c r="VKG76" s="264"/>
      <c r="VKH76" s="264"/>
      <c r="VKI76" s="264"/>
      <c r="VKJ76" s="264"/>
      <c r="VKK76" s="264"/>
      <c r="VKL76" s="264"/>
      <c r="VKM76" s="264"/>
      <c r="VKN76" s="264"/>
      <c r="VKO76" s="264"/>
      <c r="VKP76" s="264"/>
      <c r="VKQ76" s="264"/>
      <c r="VKR76" s="264"/>
      <c r="VKS76" s="264"/>
      <c r="VKT76" s="264"/>
      <c r="VKU76" s="264"/>
      <c r="VKV76" s="264"/>
      <c r="VKW76" s="264"/>
      <c r="VKX76" s="264"/>
      <c r="VKY76" s="264"/>
      <c r="VKZ76" s="264"/>
      <c r="VLA76" s="264"/>
      <c r="VLB76" s="264"/>
      <c r="VLC76" s="264"/>
      <c r="VLD76" s="264"/>
      <c r="VLE76" s="264"/>
      <c r="VLF76" s="264"/>
      <c r="VLG76" s="264"/>
      <c r="VLH76" s="264"/>
      <c r="VLI76" s="264"/>
      <c r="VLJ76" s="264"/>
      <c r="VLK76" s="264"/>
      <c r="VLL76" s="264"/>
      <c r="VLM76" s="264"/>
      <c r="VLN76" s="264"/>
      <c r="VLO76" s="264"/>
      <c r="VLP76" s="264"/>
      <c r="VLQ76" s="264"/>
      <c r="VLR76" s="264"/>
      <c r="VLS76" s="264"/>
      <c r="VLT76" s="264"/>
      <c r="VLU76" s="264"/>
      <c r="VLV76" s="264"/>
      <c r="VLW76" s="264"/>
      <c r="VLX76" s="264"/>
      <c r="VLY76" s="264"/>
      <c r="VLZ76" s="264"/>
      <c r="VMA76" s="264"/>
      <c r="VMB76" s="264"/>
      <c r="VMC76" s="264"/>
      <c r="VMD76" s="264"/>
      <c r="VME76" s="264"/>
      <c r="VMF76" s="264"/>
      <c r="VMG76" s="264"/>
      <c r="VMH76" s="264"/>
      <c r="VMI76" s="264"/>
      <c r="VMJ76" s="264"/>
      <c r="VMK76" s="264"/>
      <c r="VML76" s="264"/>
      <c r="VMM76" s="264"/>
      <c r="VMN76" s="264"/>
      <c r="VMO76" s="264"/>
      <c r="VMP76" s="264"/>
      <c r="VMQ76" s="264"/>
      <c r="VMR76" s="264"/>
      <c r="VMS76" s="264"/>
      <c r="VMT76" s="264"/>
      <c r="VMU76" s="264"/>
      <c r="VMV76" s="264"/>
      <c r="VMW76" s="264"/>
      <c r="VMX76" s="264"/>
      <c r="VMY76" s="264"/>
      <c r="VMZ76" s="264"/>
      <c r="VNA76" s="264"/>
      <c r="VNB76" s="264"/>
      <c r="VNC76" s="264"/>
      <c r="VND76" s="264"/>
      <c r="VNE76" s="264"/>
      <c r="VNF76" s="264"/>
      <c r="VNG76" s="264"/>
      <c r="VNH76" s="264"/>
      <c r="VNI76" s="264"/>
      <c r="VNJ76" s="264"/>
      <c r="VNK76" s="264"/>
      <c r="VNL76" s="264"/>
      <c r="VNM76" s="264"/>
      <c r="VNN76" s="264"/>
      <c r="VNO76" s="264"/>
      <c r="VNP76" s="264"/>
      <c r="VNQ76" s="264"/>
      <c r="VNR76" s="264"/>
      <c r="VNS76" s="264"/>
      <c r="VNT76" s="264"/>
      <c r="VNU76" s="264"/>
      <c r="VNV76" s="264"/>
      <c r="VNW76" s="264"/>
      <c r="VNX76" s="264"/>
      <c r="VNY76" s="264"/>
      <c r="VNZ76" s="264"/>
      <c r="VOA76" s="264"/>
      <c r="VOB76" s="264"/>
      <c r="VOC76" s="264"/>
      <c r="VOD76" s="264"/>
      <c r="VOE76" s="264"/>
      <c r="VOF76" s="264"/>
      <c r="VOG76" s="264"/>
      <c r="VOH76" s="264"/>
      <c r="VOI76" s="264"/>
      <c r="VOJ76" s="264"/>
      <c r="VOK76" s="264"/>
      <c r="VOL76" s="264"/>
      <c r="VOM76" s="264"/>
      <c r="VON76" s="264"/>
      <c r="VOO76" s="264"/>
      <c r="VOP76" s="264"/>
      <c r="VOQ76" s="264"/>
      <c r="VOR76" s="264"/>
      <c r="VOS76" s="264"/>
      <c r="VOT76" s="264"/>
      <c r="VOU76" s="264"/>
      <c r="VOV76" s="264"/>
      <c r="VOW76" s="264"/>
      <c r="VOX76" s="264"/>
      <c r="VOY76" s="264"/>
      <c r="VOZ76" s="264"/>
      <c r="VPA76" s="264"/>
      <c r="VPB76" s="264"/>
      <c r="VPC76" s="264"/>
      <c r="VPD76" s="264"/>
      <c r="VPE76" s="264"/>
      <c r="VPF76" s="264"/>
      <c r="VPG76" s="264"/>
      <c r="VPH76" s="264"/>
      <c r="VPI76" s="264"/>
      <c r="VPJ76" s="264"/>
      <c r="VPK76" s="264"/>
      <c r="VPL76" s="264"/>
      <c r="VPM76" s="264"/>
      <c r="VPN76" s="264"/>
      <c r="VPO76" s="264"/>
      <c r="VPP76" s="264"/>
      <c r="VPQ76" s="264"/>
      <c r="VPR76" s="264"/>
      <c r="VPS76" s="264"/>
      <c r="VPT76" s="264"/>
      <c r="VPU76" s="264"/>
      <c r="VPV76" s="264"/>
      <c r="VPW76" s="264"/>
      <c r="VPX76" s="264"/>
      <c r="VPY76" s="264"/>
      <c r="VPZ76" s="264"/>
      <c r="VQA76" s="264"/>
      <c r="VQB76" s="264"/>
      <c r="VQC76" s="264"/>
      <c r="VQD76" s="264"/>
      <c r="VQE76" s="264"/>
      <c r="VQF76" s="264"/>
      <c r="VQG76" s="264"/>
      <c r="VQH76" s="264"/>
      <c r="VQI76" s="264"/>
      <c r="VQJ76" s="264"/>
      <c r="VQK76" s="264"/>
      <c r="VQL76" s="264"/>
      <c r="VQM76" s="264"/>
      <c r="VQN76" s="264"/>
      <c r="VQO76" s="264"/>
      <c r="VQP76" s="264"/>
      <c r="VQQ76" s="264"/>
      <c r="VQR76" s="264"/>
      <c r="VQS76" s="264"/>
      <c r="VQT76" s="264"/>
      <c r="VQU76" s="264"/>
      <c r="VQV76" s="264"/>
      <c r="VQW76" s="264"/>
      <c r="VQX76" s="264"/>
      <c r="VQY76" s="264"/>
      <c r="VQZ76" s="264"/>
      <c r="VRA76" s="264"/>
      <c r="VRB76" s="264"/>
      <c r="VRC76" s="264"/>
      <c r="VRD76" s="264"/>
      <c r="VRE76" s="264"/>
      <c r="VRF76" s="264"/>
      <c r="VRG76" s="264"/>
      <c r="VRH76" s="264"/>
      <c r="VRI76" s="264"/>
      <c r="VRJ76" s="264"/>
      <c r="VRK76" s="264"/>
      <c r="VRL76" s="264"/>
      <c r="VRM76" s="264"/>
      <c r="VRN76" s="264"/>
      <c r="VRO76" s="264"/>
      <c r="VRP76" s="264"/>
      <c r="VRQ76" s="264"/>
      <c r="VRR76" s="264"/>
      <c r="VRS76" s="264"/>
      <c r="VRT76" s="264"/>
      <c r="VRU76" s="264"/>
      <c r="VRV76" s="264"/>
      <c r="VRW76" s="264"/>
      <c r="VRX76" s="264"/>
      <c r="VRY76" s="264"/>
      <c r="VRZ76" s="264"/>
      <c r="VSA76" s="264"/>
      <c r="VSB76" s="264"/>
      <c r="VSC76" s="264"/>
      <c r="VSD76" s="264"/>
      <c r="VSE76" s="264"/>
      <c r="VSF76" s="264"/>
      <c r="VSG76" s="264"/>
      <c r="VSH76" s="264"/>
      <c r="VSI76" s="264"/>
      <c r="VSJ76" s="264"/>
      <c r="VSK76" s="264"/>
      <c r="VSL76" s="264"/>
      <c r="VSM76" s="264"/>
      <c r="VSN76" s="264"/>
      <c r="VSO76" s="264"/>
      <c r="VSP76" s="264"/>
      <c r="VSQ76" s="264"/>
      <c r="VSR76" s="264"/>
      <c r="VSS76" s="264"/>
      <c r="VST76" s="264"/>
      <c r="VSU76" s="264"/>
      <c r="VSV76" s="264"/>
      <c r="VSW76" s="264"/>
      <c r="VSX76" s="264"/>
      <c r="VSY76" s="264"/>
      <c r="VSZ76" s="264"/>
      <c r="VTA76" s="264"/>
      <c r="VTB76" s="264"/>
      <c r="VTC76" s="264"/>
      <c r="VTD76" s="264"/>
      <c r="VTE76" s="264"/>
      <c r="VTF76" s="264"/>
      <c r="VTG76" s="264"/>
      <c r="VTH76" s="264"/>
      <c r="VTI76" s="264"/>
      <c r="VTJ76" s="264"/>
      <c r="VTK76" s="264"/>
      <c r="VTL76" s="264"/>
      <c r="VTM76" s="264"/>
      <c r="VTN76" s="264"/>
      <c r="VTO76" s="264"/>
      <c r="VTP76" s="264"/>
      <c r="VTQ76" s="264"/>
      <c r="VTR76" s="264"/>
      <c r="VTS76" s="264"/>
      <c r="VTT76" s="264"/>
      <c r="VTU76" s="264"/>
      <c r="VTV76" s="264"/>
      <c r="VTW76" s="264"/>
      <c r="VTX76" s="264"/>
      <c r="VTY76" s="264"/>
      <c r="VTZ76" s="264"/>
      <c r="VUA76" s="264"/>
      <c r="VUB76" s="264"/>
      <c r="VUC76" s="264"/>
      <c r="VUD76" s="264"/>
      <c r="VUE76" s="264"/>
      <c r="VUF76" s="264"/>
      <c r="VUG76" s="264"/>
      <c r="VUH76" s="264"/>
      <c r="VUI76" s="264"/>
      <c r="VUJ76" s="264"/>
      <c r="VUK76" s="264"/>
      <c r="VUL76" s="264"/>
      <c r="VUM76" s="264"/>
      <c r="VUN76" s="264"/>
      <c r="VUO76" s="264"/>
      <c r="VUP76" s="264"/>
      <c r="VUQ76" s="264"/>
      <c r="VUR76" s="264"/>
      <c r="VUS76" s="264"/>
      <c r="VUT76" s="264"/>
      <c r="VUU76" s="264"/>
      <c r="VUV76" s="264"/>
      <c r="VUW76" s="264"/>
      <c r="VUX76" s="264"/>
      <c r="VUY76" s="264"/>
      <c r="VUZ76" s="264"/>
      <c r="VVA76" s="264"/>
      <c r="VVB76" s="264"/>
      <c r="VVC76" s="264"/>
      <c r="VVD76" s="264"/>
      <c r="VVE76" s="264"/>
      <c r="VVF76" s="264"/>
      <c r="VVG76" s="264"/>
      <c r="VVH76" s="264"/>
      <c r="VVI76" s="264"/>
      <c r="VVJ76" s="264"/>
      <c r="VVK76" s="264"/>
      <c r="VVL76" s="264"/>
      <c r="VVM76" s="264"/>
      <c r="VVN76" s="264"/>
      <c r="VVO76" s="264"/>
      <c r="VVP76" s="264"/>
      <c r="VVQ76" s="264"/>
      <c r="VVR76" s="264"/>
      <c r="VVS76" s="264"/>
      <c r="VVT76" s="264"/>
      <c r="VVU76" s="264"/>
      <c r="VVV76" s="264"/>
      <c r="VVW76" s="264"/>
      <c r="VVX76" s="264"/>
      <c r="VVY76" s="264"/>
      <c r="VVZ76" s="264"/>
      <c r="VWA76" s="264"/>
      <c r="VWB76" s="264"/>
      <c r="VWC76" s="264"/>
      <c r="VWD76" s="264"/>
      <c r="VWE76" s="264"/>
      <c r="VWF76" s="264"/>
      <c r="VWG76" s="264"/>
      <c r="VWH76" s="264"/>
      <c r="VWI76" s="264"/>
      <c r="VWJ76" s="264"/>
      <c r="VWK76" s="264"/>
      <c r="VWL76" s="264"/>
      <c r="VWM76" s="264"/>
      <c r="VWN76" s="264"/>
      <c r="VWO76" s="264"/>
      <c r="VWP76" s="264"/>
      <c r="VWQ76" s="264"/>
      <c r="VWR76" s="264"/>
      <c r="VWS76" s="264"/>
      <c r="VWT76" s="264"/>
      <c r="VWU76" s="264"/>
      <c r="VWV76" s="264"/>
      <c r="VWW76" s="264"/>
      <c r="VWX76" s="264"/>
      <c r="VWY76" s="264"/>
      <c r="VWZ76" s="264"/>
      <c r="VXA76" s="264"/>
      <c r="VXB76" s="264"/>
      <c r="VXC76" s="264"/>
      <c r="VXD76" s="264"/>
      <c r="VXE76" s="264"/>
      <c r="VXF76" s="264"/>
      <c r="VXG76" s="264"/>
      <c r="VXH76" s="264"/>
      <c r="VXI76" s="264"/>
      <c r="VXJ76" s="264"/>
      <c r="VXK76" s="264"/>
      <c r="VXL76" s="264"/>
      <c r="VXM76" s="264"/>
      <c r="VXN76" s="264"/>
      <c r="VXO76" s="264"/>
      <c r="VXP76" s="264"/>
      <c r="VXQ76" s="264"/>
      <c r="VXR76" s="264"/>
      <c r="VXS76" s="264"/>
      <c r="VXT76" s="264"/>
      <c r="VXU76" s="264"/>
      <c r="VXV76" s="264"/>
      <c r="VXW76" s="264"/>
      <c r="VXX76" s="264"/>
      <c r="VXY76" s="264"/>
      <c r="VXZ76" s="264"/>
      <c r="VYA76" s="264"/>
      <c r="VYB76" s="264"/>
      <c r="VYC76" s="264"/>
      <c r="VYD76" s="264"/>
      <c r="VYE76" s="264"/>
      <c r="VYF76" s="264"/>
      <c r="VYG76" s="264"/>
      <c r="VYH76" s="264"/>
      <c r="VYI76" s="264"/>
      <c r="VYJ76" s="264"/>
      <c r="VYK76" s="264"/>
      <c r="VYL76" s="264"/>
      <c r="VYM76" s="264"/>
      <c r="VYN76" s="264"/>
      <c r="VYO76" s="264"/>
      <c r="VYP76" s="264"/>
      <c r="VYQ76" s="264"/>
      <c r="VYR76" s="264"/>
      <c r="VYS76" s="264"/>
      <c r="VYT76" s="264"/>
      <c r="VYU76" s="264"/>
      <c r="VYV76" s="264"/>
      <c r="VYW76" s="264"/>
      <c r="VYX76" s="264"/>
      <c r="VYY76" s="264"/>
      <c r="VYZ76" s="264"/>
      <c r="VZA76" s="264"/>
      <c r="VZB76" s="264"/>
      <c r="VZC76" s="264"/>
      <c r="VZD76" s="264"/>
      <c r="VZE76" s="264"/>
      <c r="VZF76" s="264"/>
      <c r="VZG76" s="264"/>
      <c r="VZH76" s="264"/>
      <c r="VZI76" s="264"/>
      <c r="VZJ76" s="264"/>
      <c r="VZK76" s="264"/>
      <c r="VZL76" s="264"/>
      <c r="VZM76" s="264"/>
      <c r="VZN76" s="264"/>
      <c r="VZO76" s="264"/>
      <c r="VZP76" s="264"/>
      <c r="VZQ76" s="264"/>
      <c r="VZR76" s="264"/>
      <c r="VZS76" s="264"/>
      <c r="VZT76" s="264"/>
      <c r="VZU76" s="264"/>
      <c r="VZV76" s="264"/>
      <c r="VZW76" s="264"/>
      <c r="VZX76" s="264"/>
      <c r="VZY76" s="264"/>
      <c r="VZZ76" s="264"/>
      <c r="WAA76" s="264"/>
      <c r="WAB76" s="264"/>
      <c r="WAC76" s="264"/>
      <c r="WAD76" s="264"/>
      <c r="WAE76" s="264"/>
      <c r="WAF76" s="264"/>
      <c r="WAG76" s="264"/>
      <c r="WAH76" s="264"/>
      <c r="WAI76" s="264"/>
      <c r="WAJ76" s="264"/>
      <c r="WAK76" s="264"/>
      <c r="WAL76" s="264"/>
      <c r="WAM76" s="264"/>
      <c r="WAN76" s="264"/>
      <c r="WAO76" s="264"/>
      <c r="WAP76" s="264"/>
      <c r="WAQ76" s="264"/>
      <c r="WAR76" s="264"/>
      <c r="WAS76" s="264"/>
      <c r="WAT76" s="264"/>
      <c r="WAU76" s="264"/>
      <c r="WAV76" s="264"/>
      <c r="WAW76" s="264"/>
      <c r="WAX76" s="264"/>
      <c r="WAY76" s="264"/>
      <c r="WAZ76" s="264"/>
      <c r="WBA76" s="264"/>
      <c r="WBB76" s="264"/>
      <c r="WBC76" s="264"/>
      <c r="WBD76" s="264"/>
      <c r="WBE76" s="264"/>
      <c r="WBF76" s="264"/>
      <c r="WBG76" s="264"/>
      <c r="WBH76" s="264"/>
      <c r="WBI76" s="264"/>
      <c r="WBJ76" s="264"/>
      <c r="WBK76" s="264"/>
      <c r="WBL76" s="264"/>
      <c r="WBM76" s="264"/>
      <c r="WBN76" s="264"/>
      <c r="WBO76" s="264"/>
      <c r="WBP76" s="264"/>
      <c r="WBQ76" s="264"/>
      <c r="WBR76" s="264"/>
      <c r="WBS76" s="264"/>
      <c r="WBT76" s="264"/>
      <c r="WBU76" s="264"/>
      <c r="WBV76" s="264"/>
      <c r="WBW76" s="264"/>
      <c r="WBX76" s="264"/>
      <c r="WBY76" s="264"/>
      <c r="WBZ76" s="264"/>
      <c r="WCA76" s="264"/>
      <c r="WCB76" s="264"/>
      <c r="WCC76" s="264"/>
      <c r="WCD76" s="264"/>
      <c r="WCE76" s="264"/>
      <c r="WCF76" s="264"/>
      <c r="WCG76" s="264"/>
      <c r="WCH76" s="264"/>
      <c r="WCI76" s="264"/>
      <c r="WCJ76" s="264"/>
      <c r="WCK76" s="264"/>
      <c r="WCL76" s="264"/>
      <c r="WCM76" s="264"/>
      <c r="WCN76" s="264"/>
      <c r="WCO76" s="264"/>
      <c r="WCP76" s="264"/>
      <c r="WCQ76" s="264"/>
      <c r="WCR76" s="264"/>
      <c r="WCS76" s="264"/>
      <c r="WCT76" s="264"/>
      <c r="WCU76" s="264"/>
      <c r="WCV76" s="264"/>
      <c r="WCW76" s="264"/>
      <c r="WCX76" s="264"/>
      <c r="WCY76" s="264"/>
      <c r="WCZ76" s="264"/>
      <c r="WDA76" s="264"/>
      <c r="WDB76" s="264"/>
      <c r="WDC76" s="264"/>
      <c r="WDD76" s="264"/>
      <c r="WDE76" s="264"/>
      <c r="WDF76" s="264"/>
      <c r="WDG76" s="264"/>
      <c r="WDH76" s="264"/>
      <c r="WDI76" s="264"/>
      <c r="WDJ76" s="264"/>
      <c r="WDK76" s="264"/>
      <c r="WDL76" s="264"/>
      <c r="WDM76" s="264"/>
      <c r="WDN76" s="264"/>
      <c r="WDO76" s="264"/>
      <c r="WDP76" s="264"/>
      <c r="WDQ76" s="264"/>
      <c r="WDR76" s="264"/>
      <c r="WDS76" s="264"/>
      <c r="WDT76" s="264"/>
      <c r="WDU76" s="264"/>
      <c r="WDV76" s="264"/>
      <c r="WDW76" s="264"/>
      <c r="WDX76" s="264"/>
      <c r="WDY76" s="264"/>
      <c r="WDZ76" s="264"/>
      <c r="WEA76" s="264"/>
      <c r="WEB76" s="264"/>
      <c r="WEC76" s="264"/>
      <c r="WED76" s="264"/>
      <c r="WEE76" s="264"/>
      <c r="WEF76" s="264"/>
      <c r="WEG76" s="264"/>
      <c r="WEH76" s="264"/>
      <c r="WEI76" s="264"/>
      <c r="WEJ76" s="264"/>
      <c r="WEK76" s="264"/>
      <c r="WEL76" s="264"/>
      <c r="WEM76" s="264"/>
      <c r="WEN76" s="264"/>
      <c r="WEO76" s="264"/>
      <c r="WEP76" s="264"/>
      <c r="WEQ76" s="264"/>
      <c r="WER76" s="264"/>
      <c r="WES76" s="264"/>
      <c r="WET76" s="264"/>
      <c r="WEU76" s="264"/>
      <c r="WEV76" s="264"/>
      <c r="WEW76" s="264"/>
      <c r="WEX76" s="264"/>
      <c r="WEY76" s="264"/>
      <c r="WEZ76" s="264"/>
      <c r="WFA76" s="264"/>
      <c r="WFB76" s="264"/>
      <c r="WFC76" s="264"/>
      <c r="WFD76" s="264"/>
      <c r="WFE76" s="264"/>
      <c r="WFF76" s="264"/>
      <c r="WFG76" s="264"/>
      <c r="WFH76" s="264"/>
      <c r="WFI76" s="264"/>
      <c r="WFJ76" s="264"/>
      <c r="WFK76" s="264"/>
      <c r="WFL76" s="264"/>
      <c r="WFM76" s="264"/>
      <c r="WFN76" s="264"/>
      <c r="WFO76" s="264"/>
      <c r="WFP76" s="264"/>
      <c r="WFQ76" s="264"/>
      <c r="WFR76" s="264"/>
      <c r="WFS76" s="264"/>
      <c r="WFT76" s="264"/>
      <c r="WFU76" s="264"/>
      <c r="WFV76" s="264"/>
      <c r="WFW76" s="264"/>
      <c r="WFX76" s="264"/>
      <c r="WFY76" s="264"/>
      <c r="WFZ76" s="264"/>
      <c r="WGA76" s="264"/>
      <c r="WGB76" s="264"/>
      <c r="WGC76" s="264"/>
      <c r="WGD76" s="264"/>
      <c r="WGE76" s="264"/>
      <c r="WGF76" s="264"/>
      <c r="WGG76" s="264"/>
      <c r="WGH76" s="264"/>
      <c r="WGI76" s="264"/>
      <c r="WGJ76" s="264"/>
      <c r="WGK76" s="264"/>
      <c r="WGL76" s="264"/>
      <c r="WGM76" s="264"/>
      <c r="WGN76" s="264"/>
      <c r="WGO76" s="264"/>
      <c r="WGP76" s="264"/>
      <c r="WGQ76" s="264"/>
      <c r="WGR76" s="264"/>
      <c r="WGS76" s="264"/>
      <c r="WGT76" s="264"/>
      <c r="WGU76" s="264"/>
      <c r="WGV76" s="264"/>
      <c r="WGW76" s="264"/>
      <c r="WGX76" s="264"/>
      <c r="WGY76" s="264"/>
      <c r="WGZ76" s="264"/>
      <c r="WHA76" s="264"/>
      <c r="WHB76" s="264"/>
      <c r="WHC76" s="264"/>
      <c r="WHD76" s="264"/>
      <c r="WHE76" s="264"/>
      <c r="WHF76" s="264"/>
      <c r="WHG76" s="264"/>
      <c r="WHH76" s="264"/>
      <c r="WHI76" s="264"/>
      <c r="WHJ76" s="264"/>
      <c r="WHK76" s="264"/>
      <c r="WHL76" s="264"/>
      <c r="WHM76" s="264"/>
      <c r="WHN76" s="264"/>
      <c r="WHO76" s="264"/>
      <c r="WHP76" s="264"/>
      <c r="WHQ76" s="264"/>
      <c r="WHR76" s="264"/>
      <c r="WHS76" s="264"/>
      <c r="WHT76" s="264"/>
      <c r="WHU76" s="264"/>
      <c r="WHV76" s="264"/>
      <c r="WHW76" s="264"/>
      <c r="WHX76" s="264"/>
      <c r="WHY76" s="264"/>
      <c r="WHZ76" s="264"/>
      <c r="WIA76" s="264"/>
      <c r="WIB76" s="264"/>
      <c r="WIC76" s="264"/>
      <c r="WID76" s="264"/>
      <c r="WIE76" s="264"/>
      <c r="WIF76" s="264"/>
      <c r="WIG76" s="264"/>
      <c r="WIH76" s="264"/>
      <c r="WII76" s="264"/>
      <c r="WIJ76" s="264"/>
      <c r="WIK76" s="264"/>
      <c r="WIL76" s="264"/>
      <c r="WIM76" s="264"/>
      <c r="WIN76" s="264"/>
      <c r="WIO76" s="264"/>
      <c r="WIP76" s="264"/>
      <c r="WIQ76" s="264"/>
      <c r="WIR76" s="264"/>
      <c r="WIS76" s="264"/>
      <c r="WIT76" s="264"/>
      <c r="WIU76" s="264"/>
      <c r="WIV76" s="264"/>
      <c r="WIW76" s="264"/>
      <c r="WIX76" s="264"/>
      <c r="WIY76" s="264"/>
      <c r="WIZ76" s="264"/>
      <c r="WJA76" s="264"/>
      <c r="WJB76" s="264"/>
      <c r="WJC76" s="264"/>
      <c r="WJD76" s="264"/>
      <c r="WJE76" s="264"/>
      <c r="WJF76" s="264"/>
      <c r="WJG76" s="264"/>
      <c r="WJH76" s="264"/>
      <c r="WJI76" s="264"/>
      <c r="WJJ76" s="264"/>
      <c r="WJK76" s="264"/>
      <c r="WJL76" s="264"/>
      <c r="WJM76" s="264"/>
      <c r="WJN76" s="264"/>
      <c r="WJO76" s="264"/>
      <c r="WJP76" s="264"/>
      <c r="WJQ76" s="264"/>
      <c r="WJR76" s="264"/>
      <c r="WJS76" s="264"/>
      <c r="WJT76" s="264"/>
      <c r="WJU76" s="264"/>
      <c r="WJV76" s="264"/>
      <c r="WJW76" s="264"/>
      <c r="WJX76" s="264"/>
      <c r="WJY76" s="264"/>
      <c r="WJZ76" s="264"/>
      <c r="WKA76" s="264"/>
      <c r="WKB76" s="264"/>
      <c r="WKC76" s="264"/>
      <c r="WKD76" s="264"/>
      <c r="WKE76" s="264"/>
      <c r="WKF76" s="264"/>
      <c r="WKG76" s="264"/>
      <c r="WKH76" s="264"/>
      <c r="WKI76" s="264"/>
      <c r="WKJ76" s="264"/>
      <c r="WKK76" s="264"/>
      <c r="WKL76" s="264"/>
      <c r="WKM76" s="264"/>
      <c r="WKN76" s="264"/>
      <c r="WKO76" s="264"/>
      <c r="WKP76" s="264"/>
      <c r="WKQ76" s="264"/>
      <c r="WKR76" s="264"/>
      <c r="WKS76" s="264"/>
      <c r="WKT76" s="264"/>
      <c r="WKU76" s="264"/>
      <c r="WKV76" s="264"/>
      <c r="WKW76" s="264"/>
      <c r="WKX76" s="264"/>
      <c r="WKY76" s="264"/>
      <c r="WKZ76" s="264"/>
      <c r="WLA76" s="264"/>
      <c r="WLB76" s="264"/>
      <c r="WLC76" s="264"/>
      <c r="WLD76" s="264"/>
      <c r="WLE76" s="264"/>
      <c r="WLF76" s="264"/>
      <c r="WLG76" s="264"/>
      <c r="WLH76" s="264"/>
      <c r="WLI76" s="264"/>
      <c r="WLJ76" s="264"/>
      <c r="WLK76" s="264"/>
      <c r="WLL76" s="264"/>
      <c r="WLM76" s="264"/>
      <c r="WLN76" s="264"/>
      <c r="WLO76" s="264"/>
      <c r="WLP76" s="264"/>
      <c r="WLQ76" s="264"/>
      <c r="WLR76" s="264"/>
      <c r="WLS76" s="264"/>
      <c r="WLT76" s="264"/>
      <c r="WLU76" s="264"/>
      <c r="WLV76" s="264"/>
      <c r="WLW76" s="264"/>
      <c r="WLX76" s="264"/>
      <c r="WLY76" s="264"/>
      <c r="WLZ76" s="264"/>
      <c r="WMA76" s="264"/>
      <c r="WMB76" s="264"/>
      <c r="WMC76" s="264"/>
      <c r="WMD76" s="264"/>
      <c r="WME76" s="264"/>
      <c r="WMF76" s="264"/>
      <c r="WMG76" s="264"/>
      <c r="WMH76" s="264"/>
      <c r="WMI76" s="264"/>
      <c r="WMJ76" s="264"/>
      <c r="WMK76" s="264"/>
      <c r="WML76" s="264"/>
      <c r="WMM76" s="264"/>
      <c r="WMN76" s="264"/>
      <c r="WMO76" s="264"/>
      <c r="WMP76" s="264"/>
      <c r="WMQ76" s="264"/>
      <c r="WMR76" s="264"/>
      <c r="WMS76" s="264"/>
      <c r="WMT76" s="264"/>
      <c r="WMU76" s="264"/>
      <c r="WMV76" s="264"/>
      <c r="WMW76" s="264"/>
      <c r="WMX76" s="264"/>
      <c r="WMY76" s="264"/>
      <c r="WMZ76" s="264"/>
      <c r="WNA76" s="264"/>
      <c r="WNB76" s="264"/>
      <c r="WNC76" s="264"/>
      <c r="WND76" s="264"/>
      <c r="WNE76" s="264"/>
      <c r="WNF76" s="264"/>
      <c r="WNG76" s="264"/>
      <c r="WNH76" s="264"/>
      <c r="WNI76" s="264"/>
      <c r="WNJ76" s="264"/>
      <c r="WNK76" s="264"/>
      <c r="WNL76" s="264"/>
      <c r="WNM76" s="264"/>
      <c r="WNN76" s="264"/>
      <c r="WNO76" s="264"/>
      <c r="WNP76" s="264"/>
      <c r="WNQ76" s="264"/>
      <c r="WNR76" s="264"/>
      <c r="WNS76" s="264"/>
      <c r="WNT76" s="264"/>
      <c r="WNU76" s="264"/>
      <c r="WNV76" s="264"/>
      <c r="WNW76" s="264"/>
      <c r="WNX76" s="264"/>
      <c r="WNY76" s="264"/>
      <c r="WNZ76" s="264"/>
      <c r="WOA76" s="264"/>
      <c r="WOB76" s="264"/>
      <c r="WOC76" s="264"/>
      <c r="WOD76" s="264"/>
      <c r="WOE76" s="264"/>
      <c r="WOF76" s="264"/>
      <c r="WOG76" s="264"/>
      <c r="WOH76" s="264"/>
      <c r="WOI76" s="264"/>
      <c r="WOJ76" s="264"/>
      <c r="WOK76" s="264"/>
      <c r="WOL76" s="264"/>
      <c r="WOM76" s="264"/>
      <c r="WON76" s="264"/>
      <c r="WOO76" s="264"/>
      <c r="WOP76" s="264"/>
      <c r="WOQ76" s="264"/>
      <c r="WOR76" s="264"/>
      <c r="WOS76" s="264"/>
      <c r="WOT76" s="264"/>
      <c r="WOU76" s="264"/>
      <c r="WOV76" s="264"/>
      <c r="WOW76" s="264"/>
      <c r="WOX76" s="264"/>
      <c r="WOY76" s="264"/>
      <c r="WOZ76" s="264"/>
      <c r="WPA76" s="264"/>
      <c r="WPB76" s="264"/>
      <c r="WPC76" s="264"/>
      <c r="WPD76" s="264"/>
      <c r="WPE76" s="264"/>
      <c r="WPF76" s="264"/>
      <c r="WPG76" s="264"/>
      <c r="WPH76" s="264"/>
      <c r="WPI76" s="264"/>
      <c r="WPJ76" s="264"/>
      <c r="WPK76" s="264"/>
      <c r="WPL76" s="264"/>
      <c r="WPM76" s="264"/>
      <c r="WPN76" s="264"/>
      <c r="WPO76" s="264"/>
      <c r="WPP76" s="264"/>
      <c r="WPQ76" s="264"/>
      <c r="WPR76" s="264"/>
      <c r="WPS76" s="264"/>
      <c r="WPT76" s="264"/>
      <c r="WPU76" s="264"/>
      <c r="WPV76" s="264"/>
      <c r="WPW76" s="264"/>
      <c r="WPX76" s="264"/>
      <c r="WPY76" s="264"/>
      <c r="WPZ76" s="264"/>
      <c r="WQA76" s="264"/>
      <c r="WQB76" s="264"/>
      <c r="WQC76" s="264"/>
      <c r="WQD76" s="264"/>
      <c r="WQE76" s="264"/>
      <c r="WQF76" s="264"/>
      <c r="WQG76" s="264"/>
      <c r="WQH76" s="264"/>
      <c r="WQI76" s="264"/>
      <c r="WQJ76" s="264"/>
      <c r="WQK76" s="264"/>
      <c r="WQL76" s="264"/>
      <c r="WQM76" s="264"/>
      <c r="WQN76" s="264"/>
      <c r="WQO76" s="264"/>
      <c r="WQP76" s="264"/>
      <c r="WQQ76" s="264"/>
      <c r="WQR76" s="264"/>
      <c r="WQS76" s="264"/>
      <c r="WQT76" s="264"/>
      <c r="WQU76" s="264"/>
      <c r="WQV76" s="264"/>
      <c r="WQW76" s="264"/>
      <c r="WQX76" s="264"/>
      <c r="WQY76" s="264"/>
      <c r="WQZ76" s="264"/>
      <c r="WRA76" s="264"/>
      <c r="WRB76" s="264"/>
      <c r="WRC76" s="264"/>
      <c r="WRD76" s="264"/>
      <c r="WRE76" s="264"/>
      <c r="WRF76" s="264"/>
      <c r="WRG76" s="264"/>
      <c r="WRH76" s="264"/>
      <c r="WRI76" s="264"/>
      <c r="WRJ76" s="264"/>
      <c r="WRK76" s="264"/>
      <c r="WRL76" s="264"/>
      <c r="WRM76" s="264"/>
      <c r="WRN76" s="264"/>
      <c r="WRO76" s="264"/>
      <c r="WRP76" s="264"/>
      <c r="WRQ76" s="264"/>
      <c r="WRR76" s="264"/>
      <c r="WRS76" s="264"/>
      <c r="WRT76" s="264"/>
      <c r="WRU76" s="264"/>
      <c r="WRV76" s="264"/>
      <c r="WRW76" s="264"/>
      <c r="WRX76" s="264"/>
      <c r="WRY76" s="264"/>
      <c r="WRZ76" s="264"/>
      <c r="WSA76" s="264"/>
      <c r="WSB76" s="264"/>
      <c r="WSC76" s="264"/>
      <c r="WSD76" s="264"/>
      <c r="WSE76" s="264"/>
      <c r="WSF76" s="264"/>
      <c r="WSG76" s="264"/>
      <c r="WSH76" s="264"/>
      <c r="WSI76" s="264"/>
      <c r="WSJ76" s="264"/>
      <c r="WSK76" s="264"/>
      <c r="WSL76" s="264"/>
      <c r="WSM76" s="264"/>
      <c r="WSN76" s="264"/>
      <c r="WSO76" s="264"/>
      <c r="WSP76" s="264"/>
      <c r="WSQ76" s="264"/>
      <c r="WSR76" s="264"/>
      <c r="WSS76" s="264"/>
      <c r="WST76" s="264"/>
      <c r="WSU76" s="264"/>
      <c r="WSV76" s="264"/>
      <c r="WSW76" s="264"/>
      <c r="WSX76" s="264"/>
      <c r="WSY76" s="264"/>
      <c r="WSZ76" s="264"/>
      <c r="WTA76" s="264"/>
      <c r="WTB76" s="264"/>
      <c r="WTC76" s="264"/>
      <c r="WTD76" s="264"/>
      <c r="WTE76" s="264"/>
      <c r="WTF76" s="264"/>
      <c r="WTG76" s="264"/>
      <c r="WTH76" s="264"/>
      <c r="WTI76" s="264"/>
      <c r="WTJ76" s="264"/>
      <c r="WTK76" s="264"/>
      <c r="WTL76" s="264"/>
      <c r="WTM76" s="264"/>
      <c r="WTN76" s="264"/>
      <c r="WTO76" s="264"/>
      <c r="WTP76" s="264"/>
      <c r="WTQ76" s="264"/>
      <c r="WTR76" s="264"/>
      <c r="WTS76" s="264"/>
      <c r="WTT76" s="264"/>
      <c r="WTU76" s="264"/>
      <c r="WTV76" s="264"/>
      <c r="WTW76" s="264"/>
      <c r="WTX76" s="264"/>
      <c r="WTY76" s="264"/>
      <c r="WTZ76" s="264"/>
      <c r="WUA76" s="264"/>
      <c r="WUB76" s="264"/>
      <c r="WUC76" s="264"/>
      <c r="WUD76" s="264"/>
      <c r="WUE76" s="264"/>
      <c r="WUF76" s="264"/>
      <c r="WUG76" s="264"/>
      <c r="WUH76" s="264"/>
      <c r="WUI76" s="264"/>
      <c r="WUJ76" s="264"/>
      <c r="WUK76" s="264"/>
      <c r="WUL76" s="264"/>
      <c r="WUM76" s="264"/>
      <c r="WUN76" s="264"/>
      <c r="WUO76" s="264"/>
      <c r="WUP76" s="264"/>
      <c r="WUQ76" s="264"/>
      <c r="WUR76" s="264"/>
      <c r="WUS76" s="264"/>
      <c r="WUT76" s="264"/>
      <c r="WUU76" s="264"/>
      <c r="WUV76" s="264"/>
      <c r="WUW76" s="264"/>
      <c r="WUX76" s="264"/>
      <c r="WUY76" s="264"/>
      <c r="WUZ76" s="264"/>
      <c r="WVA76" s="264"/>
      <c r="WVB76" s="264"/>
      <c r="WVC76" s="264"/>
      <c r="WVD76" s="264"/>
      <c r="WVE76" s="264"/>
      <c r="WVF76" s="264"/>
      <c r="WVG76" s="264"/>
      <c r="WVH76" s="264"/>
      <c r="WVI76" s="264"/>
      <c r="WVJ76" s="264"/>
      <c r="WVK76" s="264"/>
      <c r="WVL76" s="264"/>
      <c r="WVM76" s="264"/>
      <c r="WVN76" s="264"/>
      <c r="WVO76" s="264"/>
      <c r="WVP76" s="264"/>
      <c r="WVQ76" s="264"/>
      <c r="WVR76" s="264"/>
      <c r="WVS76" s="264"/>
      <c r="WVT76" s="264"/>
      <c r="WVU76" s="264"/>
      <c r="WVV76" s="264"/>
      <c r="WVW76" s="264"/>
      <c r="WVX76" s="264"/>
      <c r="WVY76" s="264"/>
      <c r="WVZ76" s="264"/>
      <c r="WWA76" s="264"/>
      <c r="WWB76" s="264"/>
      <c r="WWC76" s="264"/>
      <c r="WWD76" s="264"/>
      <c r="WWE76" s="264"/>
      <c r="WWF76" s="264"/>
      <c r="WWG76" s="264"/>
      <c r="WWH76" s="264"/>
      <c r="WWI76" s="264"/>
      <c r="WWJ76" s="264"/>
      <c r="WWK76" s="264"/>
      <c r="WWL76" s="264"/>
      <c r="WWM76" s="264"/>
      <c r="WWN76" s="264"/>
      <c r="WWO76" s="264"/>
      <c r="WWP76" s="264"/>
      <c r="WWQ76" s="264"/>
      <c r="WWR76" s="264"/>
      <c r="WWS76" s="264"/>
      <c r="WWT76" s="264"/>
      <c r="WWU76" s="264"/>
      <c r="WWV76" s="264"/>
      <c r="WWW76" s="264"/>
      <c r="WWX76" s="264"/>
      <c r="WWY76" s="264"/>
      <c r="WWZ76" s="264"/>
      <c r="WXA76" s="264"/>
      <c r="WXB76" s="264"/>
      <c r="WXC76" s="264"/>
      <c r="WXD76" s="264"/>
      <c r="WXE76" s="264"/>
      <c r="WXF76" s="264"/>
      <c r="WXG76" s="264"/>
      <c r="WXH76" s="264"/>
      <c r="WXI76" s="264"/>
      <c r="WXJ76" s="264"/>
      <c r="WXK76" s="264"/>
      <c r="WXL76" s="264"/>
      <c r="WXM76" s="264"/>
      <c r="WXN76" s="264"/>
      <c r="WXO76" s="264"/>
      <c r="WXP76" s="264"/>
      <c r="WXQ76" s="264"/>
      <c r="WXR76" s="264"/>
      <c r="WXS76" s="264"/>
      <c r="WXT76" s="264"/>
      <c r="WXU76" s="264"/>
      <c r="WXV76" s="264"/>
      <c r="WXW76" s="264"/>
      <c r="WXX76" s="264"/>
      <c r="WXY76" s="264"/>
      <c r="WXZ76" s="264"/>
      <c r="WYA76" s="264"/>
      <c r="WYB76" s="264"/>
      <c r="WYC76" s="264"/>
      <c r="WYD76" s="264"/>
      <c r="WYE76" s="264"/>
      <c r="WYF76" s="264"/>
      <c r="WYG76" s="264"/>
      <c r="WYH76" s="264"/>
      <c r="WYI76" s="264"/>
      <c r="WYJ76" s="264"/>
      <c r="WYK76" s="264"/>
      <c r="WYL76" s="264"/>
      <c r="WYM76" s="264"/>
      <c r="WYN76" s="264"/>
      <c r="WYO76" s="264"/>
      <c r="WYP76" s="264"/>
      <c r="WYQ76" s="264"/>
      <c r="WYR76" s="264"/>
      <c r="WYS76" s="264"/>
      <c r="WYT76" s="264"/>
      <c r="WYU76" s="264"/>
      <c r="WYV76" s="264"/>
      <c r="WYW76" s="264"/>
      <c r="WYX76" s="264"/>
      <c r="WYY76" s="264"/>
      <c r="WYZ76" s="264"/>
      <c r="WZA76" s="264"/>
      <c r="WZB76" s="264"/>
      <c r="WZC76" s="264"/>
      <c r="WZD76" s="264"/>
      <c r="WZE76" s="264"/>
      <c r="WZF76" s="264"/>
      <c r="WZG76" s="264"/>
      <c r="WZH76" s="264"/>
      <c r="WZI76" s="264"/>
      <c r="WZJ76" s="264"/>
      <c r="WZK76" s="264"/>
      <c r="WZL76" s="264"/>
      <c r="WZM76" s="264"/>
      <c r="WZN76" s="264"/>
      <c r="WZO76" s="264"/>
      <c r="WZP76" s="264"/>
      <c r="WZQ76" s="264"/>
      <c r="WZR76" s="264"/>
      <c r="WZS76" s="264"/>
      <c r="WZT76" s="264"/>
      <c r="WZU76" s="264"/>
      <c r="WZV76" s="264"/>
      <c r="WZW76" s="264"/>
      <c r="WZX76" s="264"/>
      <c r="WZY76" s="264"/>
      <c r="WZZ76" s="264"/>
      <c r="XAA76" s="264"/>
      <c r="XAB76" s="264"/>
      <c r="XAC76" s="264"/>
      <c r="XAD76" s="264"/>
      <c r="XAE76" s="264"/>
      <c r="XAF76" s="264"/>
      <c r="XAG76" s="264"/>
      <c r="XAH76" s="264"/>
      <c r="XAI76" s="264"/>
      <c r="XAJ76" s="264"/>
      <c r="XAK76" s="264"/>
      <c r="XAL76" s="264"/>
      <c r="XAM76" s="264"/>
      <c r="XAN76" s="264"/>
      <c r="XAO76" s="264"/>
      <c r="XAP76" s="264"/>
      <c r="XAQ76" s="264"/>
      <c r="XAR76" s="264"/>
      <c r="XAS76" s="264"/>
      <c r="XAT76" s="264"/>
      <c r="XAU76" s="264"/>
      <c r="XAV76" s="264"/>
      <c r="XAW76" s="264"/>
      <c r="XAX76" s="264"/>
      <c r="XAY76" s="264"/>
      <c r="XAZ76" s="264"/>
      <c r="XBA76" s="264"/>
      <c r="XBB76" s="264"/>
      <c r="XBC76" s="264"/>
      <c r="XBD76" s="264"/>
      <c r="XBE76" s="264"/>
      <c r="XBF76" s="264"/>
      <c r="XBG76" s="264"/>
      <c r="XBH76" s="264"/>
      <c r="XBI76" s="264"/>
      <c r="XBJ76" s="264"/>
      <c r="XBK76" s="264"/>
      <c r="XBL76" s="264"/>
      <c r="XBM76" s="264"/>
      <c r="XBN76" s="264"/>
      <c r="XBO76" s="264"/>
      <c r="XBP76" s="264"/>
      <c r="XBQ76" s="264"/>
      <c r="XBR76" s="264"/>
      <c r="XBS76" s="264"/>
      <c r="XBT76" s="264"/>
      <c r="XBU76" s="264"/>
      <c r="XBV76" s="264"/>
      <c r="XBW76" s="264"/>
      <c r="XBX76" s="264"/>
      <c r="XBY76" s="264"/>
      <c r="XBZ76" s="264"/>
      <c r="XCA76" s="264"/>
      <c r="XCB76" s="264"/>
      <c r="XCC76" s="264"/>
      <c r="XCD76" s="264"/>
      <c r="XCE76" s="264"/>
      <c r="XCF76" s="264"/>
      <c r="XCG76" s="264"/>
      <c r="XCH76" s="264"/>
      <c r="XCI76" s="264"/>
      <c r="XCJ76" s="264"/>
      <c r="XCK76" s="264"/>
      <c r="XCL76" s="264"/>
      <c r="XCM76" s="264"/>
      <c r="XCN76" s="264"/>
      <c r="XCO76" s="264"/>
      <c r="XCP76" s="264"/>
      <c r="XCQ76" s="264"/>
      <c r="XCR76" s="264"/>
      <c r="XCS76" s="264"/>
      <c r="XCT76" s="264"/>
      <c r="XCU76" s="264"/>
      <c r="XCV76" s="264"/>
      <c r="XCW76" s="264"/>
      <c r="XCX76" s="264"/>
      <c r="XCY76" s="264"/>
      <c r="XCZ76" s="264"/>
      <c r="XDA76" s="264"/>
      <c r="XDB76" s="264"/>
      <c r="XDC76" s="264"/>
      <c r="XDD76" s="264"/>
      <c r="XDE76" s="264"/>
      <c r="XDF76" s="264"/>
      <c r="XDG76" s="264"/>
      <c r="XDH76" s="264"/>
      <c r="XDI76" s="264"/>
      <c r="XDJ76" s="264"/>
      <c r="XDK76" s="264"/>
      <c r="XDL76" s="264"/>
      <c r="XDM76" s="264"/>
      <c r="XDN76" s="264"/>
      <c r="XDO76" s="264"/>
      <c r="XDP76" s="264"/>
      <c r="XDQ76" s="264"/>
      <c r="XDR76" s="264"/>
      <c r="XDS76" s="264"/>
      <c r="XDT76" s="264"/>
      <c r="XDU76" s="264"/>
      <c r="XDV76" s="264"/>
      <c r="XDW76" s="264"/>
      <c r="XDX76" s="264"/>
      <c r="XDY76" s="264"/>
      <c r="XDZ76" s="264"/>
      <c r="XEA76" s="264"/>
      <c r="XEB76" s="264"/>
      <c r="XEC76" s="264"/>
      <c r="XED76" s="264"/>
      <c r="XEE76" s="264"/>
      <c r="XEF76" s="264"/>
      <c r="XEG76" s="264"/>
      <c r="XEH76" s="264"/>
      <c r="XEI76" s="264"/>
      <c r="XEJ76" s="264"/>
      <c r="XEK76" s="264"/>
      <c r="XEL76" s="264"/>
      <c r="XEM76" s="264"/>
      <c r="XEN76" s="264"/>
      <c r="XEO76" s="264"/>
      <c r="XEP76" s="264"/>
      <c r="XEQ76" s="264"/>
      <c r="XER76" s="264"/>
      <c r="XES76" s="264"/>
      <c r="XET76" s="264"/>
      <c r="XEU76" s="264"/>
      <c r="XEV76" s="264"/>
      <c r="XEW76" s="264"/>
      <c r="XEX76" s="264"/>
      <c r="XEY76" s="264"/>
      <c r="XEZ76" s="264"/>
      <c r="XFA76" s="264"/>
      <c r="XFB76" s="264"/>
      <c r="XFC76" s="264"/>
    </row>
    <row r="77" spans="1:16383" s="267" customFormat="1" ht="12.75" hidden="1" customHeight="1" x14ac:dyDescent="0.3">
      <c r="A77" s="264"/>
      <c r="B77" s="264"/>
      <c r="C77" s="264"/>
      <c r="E77" s="266"/>
      <c r="F77" s="264"/>
      <c r="H77" s="268"/>
      <c r="I77" s="264"/>
      <c r="J77" s="264"/>
      <c r="K77" s="264"/>
      <c r="L77" s="264"/>
      <c r="M77" s="264"/>
      <c r="N77" s="264"/>
      <c r="O77" s="264"/>
      <c r="P77" s="264"/>
      <c r="Q77" s="264"/>
      <c r="R77" s="264"/>
      <c r="S77" s="264"/>
      <c r="T77" s="264"/>
      <c r="U77" s="264"/>
      <c r="V77" s="264"/>
      <c r="W77" s="264"/>
      <c r="X77" s="264"/>
      <c r="Y77" s="264"/>
      <c r="Z77" s="264"/>
      <c r="AA77" s="264"/>
      <c r="AB77" s="264"/>
      <c r="AC77" s="264"/>
      <c r="AD77" s="264"/>
      <c r="AE77" s="264"/>
      <c r="AF77" s="264"/>
      <c r="AG77" s="264"/>
      <c r="AH77" s="264"/>
      <c r="AI77" s="264"/>
      <c r="AJ77" s="264"/>
      <c r="AK77" s="264"/>
      <c r="AL77" s="264"/>
      <c r="AM77" s="264"/>
      <c r="AN77" s="264"/>
      <c r="AO77" s="264"/>
      <c r="AP77" s="264"/>
      <c r="AQ77" s="264"/>
      <c r="AR77" s="264"/>
      <c r="AS77" s="264"/>
      <c r="AT77" s="264"/>
      <c r="AU77" s="264"/>
      <c r="AV77" s="264"/>
      <c r="AW77" s="264"/>
      <c r="AX77" s="264"/>
      <c r="AY77" s="264"/>
      <c r="AZ77" s="264"/>
      <c r="BA77" s="264"/>
      <c r="BB77" s="264"/>
      <c r="BC77" s="264"/>
      <c r="BD77" s="264"/>
      <c r="BE77" s="264"/>
      <c r="BF77" s="264"/>
      <c r="BG77" s="264"/>
      <c r="BH77" s="264"/>
      <c r="BI77" s="264"/>
      <c r="BJ77" s="264"/>
      <c r="BK77" s="264"/>
      <c r="BL77" s="264"/>
      <c r="BM77" s="264"/>
      <c r="BN77" s="264"/>
      <c r="BO77" s="264"/>
      <c r="BP77" s="264"/>
      <c r="BQ77" s="264"/>
      <c r="BR77" s="264"/>
      <c r="BS77" s="264"/>
      <c r="BT77" s="264"/>
      <c r="BU77" s="264"/>
      <c r="BV77" s="264"/>
      <c r="BW77" s="264"/>
      <c r="BX77" s="264"/>
      <c r="BY77" s="264"/>
      <c r="BZ77" s="264"/>
      <c r="CA77" s="264"/>
      <c r="CB77" s="264"/>
      <c r="CC77" s="264"/>
      <c r="CD77" s="264"/>
      <c r="CE77" s="264"/>
      <c r="CF77" s="264"/>
      <c r="CG77" s="264"/>
      <c r="CH77" s="264"/>
      <c r="CI77" s="264"/>
      <c r="CJ77" s="264"/>
      <c r="CK77" s="264"/>
      <c r="CL77" s="264"/>
      <c r="CM77" s="264"/>
      <c r="CN77" s="264"/>
      <c r="CO77" s="264"/>
      <c r="CP77" s="264"/>
      <c r="CQ77" s="264"/>
      <c r="CR77" s="264"/>
      <c r="CS77" s="264"/>
      <c r="CT77" s="264"/>
      <c r="CU77" s="264"/>
      <c r="CV77" s="264"/>
      <c r="CW77" s="264"/>
      <c r="CX77" s="264"/>
      <c r="CY77" s="264"/>
      <c r="CZ77" s="264"/>
      <c r="DA77" s="264"/>
      <c r="DB77" s="264"/>
      <c r="DC77" s="264"/>
      <c r="DD77" s="264"/>
      <c r="DE77" s="264"/>
      <c r="DF77" s="264"/>
      <c r="DG77" s="264"/>
      <c r="DH77" s="264"/>
      <c r="DI77" s="264"/>
      <c r="DJ77" s="264"/>
      <c r="DK77" s="264"/>
      <c r="DL77" s="264"/>
      <c r="DM77" s="264"/>
      <c r="DN77" s="264"/>
      <c r="DO77" s="264"/>
      <c r="DP77" s="264"/>
      <c r="DQ77" s="264"/>
      <c r="DR77" s="264"/>
      <c r="DS77" s="264"/>
      <c r="DT77" s="264"/>
      <c r="DU77" s="264"/>
      <c r="DV77" s="264"/>
      <c r="DW77" s="264"/>
      <c r="DX77" s="264"/>
      <c r="DY77" s="264"/>
      <c r="DZ77" s="264"/>
      <c r="EA77" s="264"/>
      <c r="EB77" s="264"/>
      <c r="EC77" s="264"/>
      <c r="ED77" s="264"/>
      <c r="EE77" s="264"/>
      <c r="EF77" s="264"/>
      <c r="EG77" s="264"/>
      <c r="EH77" s="264"/>
      <c r="EI77" s="264"/>
      <c r="EJ77" s="264"/>
      <c r="EK77" s="264"/>
      <c r="EL77" s="264"/>
      <c r="EM77" s="264"/>
      <c r="EN77" s="264"/>
      <c r="EO77" s="264"/>
      <c r="EP77" s="264"/>
      <c r="EQ77" s="264"/>
      <c r="ER77" s="264"/>
      <c r="ES77" s="264"/>
      <c r="ET77" s="264"/>
      <c r="EU77" s="264"/>
      <c r="EV77" s="264"/>
      <c r="EW77" s="264"/>
      <c r="EX77" s="264"/>
      <c r="EY77" s="264"/>
      <c r="EZ77" s="264"/>
      <c r="FA77" s="264"/>
      <c r="FB77" s="264"/>
      <c r="FC77" s="264"/>
      <c r="FD77" s="264"/>
      <c r="FE77" s="264"/>
      <c r="FF77" s="264"/>
      <c r="FG77" s="264"/>
      <c r="FH77" s="264"/>
      <c r="FI77" s="264"/>
      <c r="FJ77" s="264"/>
      <c r="FK77" s="264"/>
      <c r="FL77" s="264"/>
      <c r="FM77" s="264"/>
      <c r="FN77" s="264"/>
      <c r="FO77" s="264"/>
      <c r="FP77" s="264"/>
      <c r="FQ77" s="264"/>
      <c r="FR77" s="264"/>
      <c r="FS77" s="264"/>
      <c r="FT77" s="264"/>
      <c r="FU77" s="264"/>
      <c r="FV77" s="264"/>
      <c r="FW77" s="264"/>
      <c r="FX77" s="264"/>
      <c r="FY77" s="264"/>
      <c r="FZ77" s="264"/>
      <c r="GA77" s="264"/>
      <c r="GB77" s="264"/>
      <c r="GC77" s="264"/>
      <c r="GD77" s="264"/>
      <c r="GE77" s="264"/>
      <c r="GF77" s="264"/>
      <c r="GG77" s="264"/>
      <c r="GH77" s="264"/>
      <c r="GI77" s="264"/>
      <c r="GJ77" s="264"/>
      <c r="GK77" s="264"/>
      <c r="GL77" s="264"/>
      <c r="GM77" s="264"/>
      <c r="GN77" s="264"/>
      <c r="GO77" s="264"/>
      <c r="GP77" s="264"/>
      <c r="GQ77" s="264"/>
      <c r="GR77" s="264"/>
      <c r="GS77" s="264"/>
      <c r="GT77" s="264"/>
      <c r="GU77" s="264"/>
      <c r="GV77" s="264"/>
      <c r="GW77" s="264"/>
      <c r="GX77" s="264"/>
      <c r="GY77" s="264"/>
      <c r="GZ77" s="264"/>
      <c r="HA77" s="264"/>
      <c r="HB77" s="264"/>
      <c r="HC77" s="264"/>
      <c r="HD77" s="264"/>
      <c r="HE77" s="264"/>
      <c r="HF77" s="264"/>
      <c r="HG77" s="264"/>
      <c r="HH77" s="264"/>
      <c r="HI77" s="264"/>
      <c r="HJ77" s="264"/>
      <c r="HK77" s="264"/>
      <c r="HL77" s="264"/>
      <c r="HM77" s="264"/>
      <c r="HN77" s="264"/>
      <c r="HO77" s="264"/>
      <c r="HP77" s="264"/>
      <c r="HQ77" s="264"/>
      <c r="HR77" s="264"/>
      <c r="HS77" s="264"/>
      <c r="HT77" s="264"/>
      <c r="HU77" s="264"/>
      <c r="HV77" s="264"/>
      <c r="HW77" s="264"/>
      <c r="HX77" s="264"/>
      <c r="HY77" s="264"/>
      <c r="HZ77" s="264"/>
      <c r="IA77" s="264"/>
      <c r="IB77" s="264"/>
      <c r="IC77" s="264"/>
      <c r="ID77" s="264"/>
      <c r="IE77" s="264"/>
      <c r="IF77" s="264"/>
      <c r="IG77" s="264"/>
      <c r="IH77" s="264"/>
      <c r="II77" s="264"/>
      <c r="IJ77" s="264"/>
      <c r="IK77" s="264"/>
      <c r="IL77" s="264"/>
      <c r="IM77" s="264"/>
      <c r="IN77" s="264"/>
      <c r="IO77" s="264"/>
      <c r="IP77" s="264"/>
      <c r="IQ77" s="264"/>
      <c r="IR77" s="264"/>
      <c r="IS77" s="264"/>
      <c r="IT77" s="264"/>
      <c r="IU77" s="264"/>
      <c r="IV77" s="264"/>
      <c r="IW77" s="264"/>
      <c r="IX77" s="264"/>
      <c r="IY77" s="264"/>
      <c r="IZ77" s="264"/>
      <c r="JA77" s="264"/>
      <c r="JB77" s="264"/>
      <c r="JC77" s="264"/>
      <c r="JD77" s="264"/>
      <c r="JE77" s="264"/>
      <c r="JF77" s="264"/>
      <c r="JG77" s="264"/>
      <c r="JH77" s="264"/>
      <c r="JI77" s="264"/>
      <c r="JJ77" s="264"/>
      <c r="JK77" s="264"/>
      <c r="JL77" s="264"/>
      <c r="JM77" s="264"/>
      <c r="JN77" s="264"/>
      <c r="JO77" s="264"/>
      <c r="JP77" s="264"/>
      <c r="JQ77" s="264"/>
      <c r="JR77" s="264"/>
      <c r="JS77" s="264"/>
      <c r="JT77" s="264"/>
      <c r="JU77" s="264"/>
      <c r="JV77" s="264"/>
      <c r="JW77" s="264"/>
      <c r="JX77" s="264"/>
      <c r="JY77" s="264"/>
      <c r="JZ77" s="264"/>
      <c r="KA77" s="264"/>
      <c r="KB77" s="264"/>
      <c r="KC77" s="264"/>
      <c r="KD77" s="264"/>
      <c r="KE77" s="264"/>
      <c r="KF77" s="264"/>
      <c r="KG77" s="264"/>
      <c r="KH77" s="264"/>
      <c r="KI77" s="264"/>
      <c r="KJ77" s="264"/>
      <c r="KK77" s="264"/>
      <c r="KL77" s="264"/>
      <c r="KM77" s="264"/>
      <c r="KN77" s="264"/>
      <c r="KO77" s="264"/>
      <c r="KP77" s="264"/>
      <c r="KQ77" s="264"/>
      <c r="KR77" s="264"/>
      <c r="KS77" s="264"/>
      <c r="KT77" s="264"/>
      <c r="KU77" s="264"/>
      <c r="KV77" s="264"/>
      <c r="KW77" s="264"/>
      <c r="KX77" s="264"/>
      <c r="KY77" s="264"/>
      <c r="KZ77" s="264"/>
      <c r="LA77" s="264"/>
      <c r="LB77" s="264"/>
      <c r="LC77" s="264"/>
      <c r="LD77" s="264"/>
      <c r="LE77" s="264"/>
      <c r="LF77" s="264"/>
      <c r="LG77" s="264"/>
      <c r="LH77" s="264"/>
      <c r="LI77" s="264"/>
      <c r="LJ77" s="264"/>
      <c r="LK77" s="264"/>
      <c r="LL77" s="264"/>
      <c r="LM77" s="264"/>
      <c r="LN77" s="264"/>
      <c r="LO77" s="264"/>
      <c r="LP77" s="264"/>
      <c r="LQ77" s="264"/>
      <c r="LR77" s="264"/>
      <c r="LS77" s="264"/>
      <c r="LT77" s="264"/>
      <c r="LU77" s="264"/>
      <c r="LV77" s="264"/>
      <c r="LW77" s="264"/>
      <c r="LX77" s="264"/>
      <c r="LY77" s="264"/>
      <c r="LZ77" s="264"/>
      <c r="MA77" s="264"/>
      <c r="MB77" s="264"/>
      <c r="MC77" s="264"/>
      <c r="MD77" s="264"/>
      <c r="ME77" s="264"/>
      <c r="MF77" s="264"/>
      <c r="MG77" s="264"/>
      <c r="MH77" s="264"/>
      <c r="MI77" s="264"/>
      <c r="MJ77" s="264"/>
      <c r="MK77" s="264"/>
      <c r="ML77" s="264"/>
      <c r="MM77" s="264"/>
      <c r="MN77" s="264"/>
      <c r="MO77" s="264"/>
      <c r="MP77" s="264"/>
      <c r="MQ77" s="264"/>
      <c r="MR77" s="264"/>
      <c r="MS77" s="264"/>
      <c r="MT77" s="264"/>
      <c r="MU77" s="264"/>
      <c r="MV77" s="264"/>
      <c r="MW77" s="264"/>
      <c r="MX77" s="264"/>
      <c r="MY77" s="264"/>
      <c r="MZ77" s="264"/>
      <c r="NA77" s="264"/>
      <c r="NB77" s="264"/>
      <c r="NC77" s="264"/>
      <c r="ND77" s="264"/>
      <c r="NE77" s="264"/>
      <c r="NF77" s="264"/>
      <c r="NG77" s="264"/>
      <c r="NH77" s="264"/>
      <c r="NI77" s="264"/>
      <c r="NJ77" s="264"/>
      <c r="NK77" s="264"/>
      <c r="NL77" s="264"/>
      <c r="NM77" s="264"/>
      <c r="NN77" s="264"/>
      <c r="NO77" s="264"/>
      <c r="NP77" s="264"/>
      <c r="NQ77" s="264"/>
      <c r="NR77" s="264"/>
      <c r="NS77" s="264"/>
      <c r="NT77" s="264"/>
      <c r="NU77" s="264"/>
      <c r="NV77" s="264"/>
      <c r="NW77" s="264"/>
      <c r="NX77" s="264"/>
      <c r="NY77" s="264"/>
      <c r="NZ77" s="264"/>
      <c r="OA77" s="264"/>
      <c r="OB77" s="264"/>
      <c r="OC77" s="264"/>
      <c r="OD77" s="264"/>
      <c r="OE77" s="264"/>
      <c r="OF77" s="264"/>
      <c r="OG77" s="264"/>
      <c r="OH77" s="264"/>
      <c r="OI77" s="264"/>
      <c r="OJ77" s="264"/>
      <c r="OK77" s="264"/>
      <c r="OL77" s="264"/>
      <c r="OM77" s="264"/>
      <c r="ON77" s="264"/>
      <c r="OO77" s="264"/>
      <c r="OP77" s="264"/>
      <c r="OQ77" s="264"/>
      <c r="OR77" s="264"/>
      <c r="OS77" s="264"/>
      <c r="OT77" s="264"/>
      <c r="OU77" s="264"/>
      <c r="OV77" s="264"/>
      <c r="OW77" s="264"/>
      <c r="OX77" s="264"/>
      <c r="OY77" s="264"/>
      <c r="OZ77" s="264"/>
      <c r="PA77" s="264"/>
      <c r="PB77" s="264"/>
      <c r="PC77" s="264"/>
      <c r="PD77" s="264"/>
      <c r="PE77" s="264"/>
      <c r="PF77" s="264"/>
      <c r="PG77" s="264"/>
      <c r="PH77" s="264"/>
      <c r="PI77" s="264"/>
      <c r="PJ77" s="264"/>
      <c r="PK77" s="264"/>
      <c r="PL77" s="264"/>
      <c r="PM77" s="264"/>
      <c r="PN77" s="264"/>
      <c r="PO77" s="264"/>
      <c r="PP77" s="264"/>
      <c r="PQ77" s="264"/>
      <c r="PR77" s="264"/>
      <c r="PS77" s="264"/>
      <c r="PT77" s="264"/>
      <c r="PU77" s="264"/>
      <c r="PV77" s="264"/>
      <c r="PW77" s="264"/>
      <c r="PX77" s="264"/>
      <c r="PY77" s="264"/>
      <c r="PZ77" s="264"/>
      <c r="QA77" s="264"/>
      <c r="QB77" s="264"/>
      <c r="QC77" s="264"/>
      <c r="QD77" s="264"/>
      <c r="QE77" s="264"/>
      <c r="QF77" s="264"/>
      <c r="QG77" s="264"/>
      <c r="QH77" s="264"/>
      <c r="QI77" s="264"/>
      <c r="QJ77" s="264"/>
      <c r="QK77" s="264"/>
      <c r="QL77" s="264"/>
      <c r="QM77" s="264"/>
      <c r="QN77" s="264"/>
      <c r="QO77" s="264"/>
      <c r="QP77" s="264"/>
      <c r="QQ77" s="264"/>
      <c r="QR77" s="264"/>
      <c r="QS77" s="264"/>
      <c r="QT77" s="264"/>
      <c r="QU77" s="264"/>
      <c r="QV77" s="264"/>
      <c r="QW77" s="264"/>
      <c r="QX77" s="264"/>
      <c r="QY77" s="264"/>
      <c r="QZ77" s="264"/>
      <c r="RA77" s="264"/>
      <c r="RB77" s="264"/>
      <c r="RC77" s="264"/>
      <c r="RD77" s="264"/>
      <c r="RE77" s="264"/>
      <c r="RF77" s="264"/>
      <c r="RG77" s="264"/>
      <c r="RH77" s="264"/>
      <c r="RI77" s="264"/>
      <c r="RJ77" s="264"/>
      <c r="RK77" s="264"/>
      <c r="RL77" s="264"/>
      <c r="RM77" s="264"/>
      <c r="RN77" s="264"/>
      <c r="RO77" s="264"/>
      <c r="RP77" s="264"/>
      <c r="RQ77" s="264"/>
      <c r="RR77" s="264"/>
      <c r="RS77" s="264"/>
      <c r="RT77" s="264"/>
      <c r="RU77" s="264"/>
      <c r="RV77" s="264"/>
      <c r="RW77" s="264"/>
      <c r="RX77" s="264"/>
      <c r="RY77" s="264"/>
      <c r="RZ77" s="264"/>
      <c r="SA77" s="264"/>
      <c r="SB77" s="264"/>
      <c r="SC77" s="264"/>
      <c r="SD77" s="264"/>
      <c r="SE77" s="264"/>
      <c r="SF77" s="264"/>
      <c r="SG77" s="264"/>
      <c r="SH77" s="264"/>
      <c r="SI77" s="264"/>
      <c r="SJ77" s="264"/>
      <c r="SK77" s="264"/>
      <c r="SL77" s="264"/>
      <c r="SM77" s="264"/>
      <c r="SN77" s="264"/>
      <c r="SO77" s="264"/>
      <c r="SP77" s="264"/>
      <c r="SQ77" s="264"/>
      <c r="SR77" s="264"/>
      <c r="SS77" s="264"/>
      <c r="ST77" s="264"/>
      <c r="SU77" s="264"/>
      <c r="SV77" s="264"/>
      <c r="SW77" s="264"/>
      <c r="SX77" s="264"/>
      <c r="SY77" s="264"/>
      <c r="SZ77" s="264"/>
      <c r="TA77" s="264"/>
      <c r="TB77" s="264"/>
      <c r="TC77" s="264"/>
      <c r="TD77" s="264"/>
      <c r="TE77" s="264"/>
      <c r="TF77" s="264"/>
      <c r="TG77" s="264"/>
      <c r="TH77" s="264"/>
      <c r="TI77" s="264"/>
      <c r="TJ77" s="264"/>
      <c r="TK77" s="264"/>
      <c r="TL77" s="264"/>
      <c r="TM77" s="264"/>
      <c r="TN77" s="264"/>
      <c r="TO77" s="264"/>
      <c r="TP77" s="264"/>
      <c r="TQ77" s="264"/>
      <c r="TR77" s="264"/>
      <c r="TS77" s="264"/>
      <c r="TT77" s="264"/>
      <c r="TU77" s="264"/>
      <c r="TV77" s="264"/>
      <c r="TW77" s="264"/>
      <c r="TX77" s="264"/>
      <c r="TY77" s="264"/>
      <c r="TZ77" s="264"/>
      <c r="UA77" s="264"/>
      <c r="UB77" s="264"/>
      <c r="UC77" s="264"/>
      <c r="UD77" s="264"/>
      <c r="UE77" s="264"/>
      <c r="UF77" s="264"/>
      <c r="UG77" s="264"/>
      <c r="UH77" s="264"/>
      <c r="UI77" s="264"/>
      <c r="UJ77" s="264"/>
      <c r="UK77" s="264"/>
      <c r="UL77" s="264"/>
      <c r="UM77" s="264"/>
      <c r="UN77" s="264"/>
      <c r="UO77" s="264"/>
      <c r="UP77" s="264"/>
      <c r="UQ77" s="264"/>
      <c r="UR77" s="264"/>
      <c r="US77" s="264"/>
      <c r="UT77" s="264"/>
      <c r="UU77" s="264"/>
      <c r="UV77" s="264"/>
      <c r="UW77" s="264"/>
      <c r="UX77" s="264"/>
      <c r="UY77" s="264"/>
      <c r="UZ77" s="264"/>
      <c r="VA77" s="264"/>
      <c r="VB77" s="264"/>
      <c r="VC77" s="264"/>
      <c r="VD77" s="264"/>
      <c r="VE77" s="264"/>
      <c r="VF77" s="264"/>
      <c r="VG77" s="264"/>
      <c r="VH77" s="264"/>
      <c r="VI77" s="264"/>
      <c r="VJ77" s="264"/>
      <c r="VK77" s="264"/>
      <c r="VL77" s="264"/>
      <c r="VM77" s="264"/>
      <c r="VN77" s="264"/>
      <c r="VO77" s="264"/>
      <c r="VP77" s="264"/>
      <c r="VQ77" s="264"/>
      <c r="VR77" s="264"/>
      <c r="VS77" s="264"/>
      <c r="VT77" s="264"/>
      <c r="VU77" s="264"/>
      <c r="VV77" s="264"/>
      <c r="VW77" s="264"/>
      <c r="VX77" s="264"/>
      <c r="VY77" s="264"/>
      <c r="VZ77" s="264"/>
      <c r="WA77" s="264"/>
      <c r="WB77" s="264"/>
      <c r="WC77" s="264"/>
      <c r="WD77" s="264"/>
      <c r="WE77" s="264"/>
      <c r="WF77" s="264"/>
      <c r="WG77" s="264"/>
      <c r="WH77" s="264"/>
      <c r="WI77" s="264"/>
      <c r="WJ77" s="264"/>
      <c r="WK77" s="264"/>
      <c r="WL77" s="264"/>
      <c r="WM77" s="264"/>
      <c r="WN77" s="264"/>
      <c r="WO77" s="264"/>
      <c r="WP77" s="264"/>
      <c r="WQ77" s="264"/>
      <c r="WR77" s="264"/>
      <c r="WS77" s="264"/>
      <c r="WT77" s="264"/>
      <c r="WU77" s="264"/>
      <c r="WV77" s="264"/>
      <c r="WW77" s="264"/>
      <c r="WX77" s="264"/>
      <c r="WY77" s="264"/>
      <c r="WZ77" s="264"/>
      <c r="XA77" s="264"/>
      <c r="XB77" s="264"/>
      <c r="XC77" s="264"/>
      <c r="XD77" s="264"/>
      <c r="XE77" s="264"/>
      <c r="XF77" s="264"/>
      <c r="XG77" s="264"/>
      <c r="XH77" s="264"/>
      <c r="XI77" s="264"/>
      <c r="XJ77" s="264"/>
      <c r="XK77" s="264"/>
      <c r="XL77" s="264"/>
      <c r="XM77" s="264"/>
      <c r="XN77" s="264"/>
      <c r="XO77" s="264"/>
      <c r="XP77" s="264"/>
      <c r="XQ77" s="264"/>
      <c r="XR77" s="264"/>
      <c r="XS77" s="264"/>
      <c r="XT77" s="264"/>
      <c r="XU77" s="264"/>
      <c r="XV77" s="264"/>
      <c r="XW77" s="264"/>
      <c r="XX77" s="264"/>
      <c r="XY77" s="264"/>
      <c r="XZ77" s="264"/>
      <c r="YA77" s="264"/>
      <c r="YB77" s="264"/>
      <c r="YC77" s="264"/>
      <c r="YD77" s="264"/>
      <c r="YE77" s="264"/>
      <c r="YF77" s="264"/>
      <c r="YG77" s="264"/>
      <c r="YH77" s="264"/>
      <c r="YI77" s="264"/>
      <c r="YJ77" s="264"/>
      <c r="YK77" s="264"/>
      <c r="YL77" s="264"/>
      <c r="YM77" s="264"/>
      <c r="YN77" s="264"/>
      <c r="YO77" s="264"/>
      <c r="YP77" s="264"/>
      <c r="YQ77" s="264"/>
      <c r="YR77" s="264"/>
      <c r="YS77" s="264"/>
      <c r="YT77" s="264"/>
      <c r="YU77" s="264"/>
      <c r="YV77" s="264"/>
      <c r="YW77" s="264"/>
      <c r="YX77" s="264"/>
      <c r="YY77" s="264"/>
      <c r="YZ77" s="264"/>
      <c r="ZA77" s="264"/>
      <c r="ZB77" s="264"/>
      <c r="ZC77" s="264"/>
      <c r="ZD77" s="264"/>
      <c r="ZE77" s="264"/>
      <c r="ZF77" s="264"/>
      <c r="ZG77" s="264"/>
      <c r="ZH77" s="264"/>
      <c r="ZI77" s="264"/>
      <c r="ZJ77" s="264"/>
      <c r="ZK77" s="264"/>
      <c r="ZL77" s="264"/>
      <c r="ZM77" s="264"/>
      <c r="ZN77" s="264"/>
      <c r="ZO77" s="264"/>
      <c r="ZP77" s="264"/>
      <c r="ZQ77" s="264"/>
      <c r="ZR77" s="264"/>
      <c r="ZS77" s="264"/>
      <c r="ZT77" s="264"/>
      <c r="ZU77" s="264"/>
      <c r="ZV77" s="264"/>
      <c r="ZW77" s="264"/>
      <c r="ZX77" s="264"/>
      <c r="ZY77" s="264"/>
      <c r="ZZ77" s="264"/>
      <c r="AAA77" s="264"/>
      <c r="AAB77" s="264"/>
      <c r="AAC77" s="264"/>
      <c r="AAD77" s="264"/>
      <c r="AAE77" s="264"/>
      <c r="AAF77" s="264"/>
      <c r="AAG77" s="264"/>
      <c r="AAH77" s="264"/>
      <c r="AAI77" s="264"/>
      <c r="AAJ77" s="264"/>
      <c r="AAK77" s="264"/>
      <c r="AAL77" s="264"/>
      <c r="AAM77" s="264"/>
      <c r="AAN77" s="264"/>
      <c r="AAO77" s="264"/>
      <c r="AAP77" s="264"/>
      <c r="AAQ77" s="264"/>
      <c r="AAR77" s="264"/>
      <c r="AAS77" s="264"/>
      <c r="AAT77" s="264"/>
      <c r="AAU77" s="264"/>
      <c r="AAV77" s="264"/>
      <c r="AAW77" s="264"/>
      <c r="AAX77" s="264"/>
      <c r="AAY77" s="264"/>
      <c r="AAZ77" s="264"/>
      <c r="ABA77" s="264"/>
      <c r="ABB77" s="264"/>
      <c r="ABC77" s="264"/>
      <c r="ABD77" s="264"/>
      <c r="ABE77" s="264"/>
      <c r="ABF77" s="264"/>
      <c r="ABG77" s="264"/>
      <c r="ABH77" s="264"/>
      <c r="ABI77" s="264"/>
      <c r="ABJ77" s="264"/>
      <c r="ABK77" s="264"/>
      <c r="ABL77" s="264"/>
      <c r="ABM77" s="264"/>
      <c r="ABN77" s="264"/>
      <c r="ABO77" s="264"/>
      <c r="ABP77" s="264"/>
      <c r="ABQ77" s="264"/>
      <c r="ABR77" s="264"/>
      <c r="ABS77" s="264"/>
      <c r="ABT77" s="264"/>
      <c r="ABU77" s="264"/>
      <c r="ABV77" s="264"/>
      <c r="ABW77" s="264"/>
      <c r="ABX77" s="264"/>
      <c r="ABY77" s="264"/>
      <c r="ABZ77" s="264"/>
      <c r="ACA77" s="264"/>
      <c r="ACB77" s="264"/>
      <c r="ACC77" s="264"/>
      <c r="ACD77" s="264"/>
      <c r="ACE77" s="264"/>
      <c r="ACF77" s="264"/>
      <c r="ACG77" s="264"/>
      <c r="ACH77" s="264"/>
      <c r="ACI77" s="264"/>
      <c r="ACJ77" s="264"/>
      <c r="ACK77" s="264"/>
      <c r="ACL77" s="264"/>
      <c r="ACM77" s="264"/>
      <c r="ACN77" s="264"/>
      <c r="ACO77" s="264"/>
      <c r="ACP77" s="264"/>
      <c r="ACQ77" s="264"/>
      <c r="ACR77" s="264"/>
      <c r="ACS77" s="264"/>
      <c r="ACT77" s="264"/>
      <c r="ACU77" s="264"/>
      <c r="ACV77" s="264"/>
      <c r="ACW77" s="264"/>
      <c r="ACX77" s="264"/>
      <c r="ACY77" s="264"/>
      <c r="ACZ77" s="264"/>
      <c r="ADA77" s="264"/>
      <c r="ADB77" s="264"/>
      <c r="ADC77" s="264"/>
      <c r="ADD77" s="264"/>
      <c r="ADE77" s="264"/>
      <c r="ADF77" s="264"/>
      <c r="ADG77" s="264"/>
      <c r="ADH77" s="264"/>
      <c r="ADI77" s="264"/>
      <c r="ADJ77" s="264"/>
      <c r="ADK77" s="264"/>
      <c r="ADL77" s="264"/>
      <c r="ADM77" s="264"/>
      <c r="ADN77" s="264"/>
      <c r="ADO77" s="264"/>
      <c r="ADP77" s="264"/>
      <c r="ADQ77" s="264"/>
      <c r="ADR77" s="264"/>
      <c r="ADS77" s="264"/>
      <c r="ADT77" s="264"/>
      <c r="ADU77" s="264"/>
      <c r="ADV77" s="264"/>
      <c r="ADW77" s="264"/>
      <c r="ADX77" s="264"/>
      <c r="ADY77" s="264"/>
      <c r="ADZ77" s="264"/>
      <c r="AEA77" s="264"/>
      <c r="AEB77" s="264"/>
      <c r="AEC77" s="264"/>
      <c r="AED77" s="264"/>
      <c r="AEE77" s="264"/>
      <c r="AEF77" s="264"/>
      <c r="AEG77" s="264"/>
      <c r="AEH77" s="264"/>
      <c r="AEI77" s="264"/>
      <c r="AEJ77" s="264"/>
      <c r="AEK77" s="264"/>
      <c r="AEL77" s="264"/>
      <c r="AEM77" s="264"/>
      <c r="AEN77" s="264"/>
      <c r="AEO77" s="264"/>
      <c r="AEP77" s="264"/>
      <c r="AEQ77" s="264"/>
      <c r="AER77" s="264"/>
      <c r="AES77" s="264"/>
      <c r="AET77" s="264"/>
      <c r="AEU77" s="264"/>
      <c r="AEV77" s="264"/>
      <c r="AEW77" s="264"/>
      <c r="AEX77" s="264"/>
      <c r="AEY77" s="264"/>
      <c r="AEZ77" s="264"/>
      <c r="AFA77" s="264"/>
      <c r="AFB77" s="264"/>
      <c r="AFC77" s="264"/>
      <c r="AFD77" s="264"/>
      <c r="AFE77" s="264"/>
      <c r="AFF77" s="264"/>
      <c r="AFG77" s="264"/>
      <c r="AFH77" s="264"/>
      <c r="AFI77" s="264"/>
      <c r="AFJ77" s="264"/>
      <c r="AFK77" s="264"/>
      <c r="AFL77" s="264"/>
      <c r="AFM77" s="264"/>
      <c r="AFN77" s="264"/>
      <c r="AFO77" s="264"/>
      <c r="AFP77" s="264"/>
      <c r="AFQ77" s="264"/>
      <c r="AFR77" s="264"/>
      <c r="AFS77" s="264"/>
      <c r="AFT77" s="264"/>
      <c r="AFU77" s="264"/>
      <c r="AFV77" s="264"/>
      <c r="AFW77" s="264"/>
      <c r="AFX77" s="264"/>
      <c r="AFY77" s="264"/>
      <c r="AFZ77" s="264"/>
      <c r="AGA77" s="264"/>
      <c r="AGB77" s="264"/>
      <c r="AGC77" s="264"/>
      <c r="AGD77" s="264"/>
      <c r="AGE77" s="264"/>
      <c r="AGF77" s="264"/>
      <c r="AGG77" s="264"/>
      <c r="AGH77" s="264"/>
      <c r="AGI77" s="264"/>
      <c r="AGJ77" s="264"/>
      <c r="AGK77" s="264"/>
      <c r="AGL77" s="264"/>
      <c r="AGM77" s="264"/>
      <c r="AGN77" s="264"/>
      <c r="AGO77" s="264"/>
      <c r="AGP77" s="264"/>
      <c r="AGQ77" s="264"/>
      <c r="AGR77" s="264"/>
      <c r="AGS77" s="264"/>
      <c r="AGT77" s="264"/>
      <c r="AGU77" s="264"/>
      <c r="AGV77" s="264"/>
      <c r="AGW77" s="264"/>
      <c r="AGX77" s="264"/>
      <c r="AGY77" s="264"/>
      <c r="AGZ77" s="264"/>
      <c r="AHA77" s="264"/>
      <c r="AHB77" s="264"/>
      <c r="AHC77" s="264"/>
      <c r="AHD77" s="264"/>
      <c r="AHE77" s="264"/>
      <c r="AHF77" s="264"/>
      <c r="AHG77" s="264"/>
      <c r="AHH77" s="264"/>
      <c r="AHI77" s="264"/>
      <c r="AHJ77" s="264"/>
      <c r="AHK77" s="264"/>
      <c r="AHL77" s="264"/>
      <c r="AHM77" s="264"/>
      <c r="AHN77" s="264"/>
      <c r="AHO77" s="264"/>
      <c r="AHP77" s="264"/>
      <c r="AHQ77" s="264"/>
      <c r="AHR77" s="264"/>
      <c r="AHS77" s="264"/>
      <c r="AHT77" s="264"/>
      <c r="AHU77" s="264"/>
      <c r="AHV77" s="264"/>
      <c r="AHW77" s="264"/>
      <c r="AHX77" s="264"/>
      <c r="AHY77" s="264"/>
      <c r="AHZ77" s="264"/>
      <c r="AIA77" s="264"/>
      <c r="AIB77" s="264"/>
      <c r="AIC77" s="264"/>
      <c r="AID77" s="264"/>
      <c r="AIE77" s="264"/>
      <c r="AIF77" s="264"/>
      <c r="AIG77" s="264"/>
      <c r="AIH77" s="264"/>
      <c r="AII77" s="264"/>
      <c r="AIJ77" s="264"/>
      <c r="AIK77" s="264"/>
      <c r="AIL77" s="264"/>
      <c r="AIM77" s="264"/>
      <c r="AIN77" s="264"/>
      <c r="AIO77" s="264"/>
      <c r="AIP77" s="264"/>
      <c r="AIQ77" s="264"/>
      <c r="AIR77" s="264"/>
      <c r="AIS77" s="264"/>
      <c r="AIT77" s="264"/>
      <c r="AIU77" s="264"/>
      <c r="AIV77" s="264"/>
      <c r="AIW77" s="264"/>
      <c r="AIX77" s="264"/>
      <c r="AIY77" s="264"/>
      <c r="AIZ77" s="264"/>
      <c r="AJA77" s="264"/>
      <c r="AJB77" s="264"/>
      <c r="AJC77" s="264"/>
      <c r="AJD77" s="264"/>
      <c r="AJE77" s="264"/>
      <c r="AJF77" s="264"/>
      <c r="AJG77" s="264"/>
      <c r="AJH77" s="264"/>
      <c r="AJI77" s="264"/>
      <c r="AJJ77" s="264"/>
      <c r="AJK77" s="264"/>
      <c r="AJL77" s="264"/>
      <c r="AJM77" s="264"/>
      <c r="AJN77" s="264"/>
      <c r="AJO77" s="264"/>
      <c r="AJP77" s="264"/>
      <c r="AJQ77" s="264"/>
      <c r="AJR77" s="264"/>
      <c r="AJS77" s="264"/>
      <c r="AJT77" s="264"/>
      <c r="AJU77" s="264"/>
      <c r="AJV77" s="264"/>
      <c r="AJW77" s="264"/>
      <c r="AJX77" s="264"/>
      <c r="AJY77" s="264"/>
      <c r="AJZ77" s="264"/>
      <c r="AKA77" s="264"/>
      <c r="AKB77" s="264"/>
      <c r="AKC77" s="264"/>
      <c r="AKD77" s="264"/>
      <c r="AKE77" s="264"/>
      <c r="AKF77" s="264"/>
      <c r="AKG77" s="264"/>
      <c r="AKH77" s="264"/>
      <c r="AKI77" s="264"/>
      <c r="AKJ77" s="264"/>
      <c r="AKK77" s="264"/>
      <c r="AKL77" s="264"/>
      <c r="AKM77" s="264"/>
      <c r="AKN77" s="264"/>
      <c r="AKO77" s="264"/>
      <c r="AKP77" s="264"/>
      <c r="AKQ77" s="264"/>
      <c r="AKR77" s="264"/>
      <c r="AKS77" s="264"/>
      <c r="AKT77" s="264"/>
      <c r="AKU77" s="264"/>
      <c r="AKV77" s="264"/>
      <c r="AKW77" s="264"/>
      <c r="AKX77" s="264"/>
      <c r="AKY77" s="264"/>
      <c r="AKZ77" s="264"/>
      <c r="ALA77" s="264"/>
      <c r="ALB77" s="264"/>
      <c r="ALC77" s="264"/>
      <c r="ALD77" s="264"/>
      <c r="ALE77" s="264"/>
      <c r="ALF77" s="264"/>
      <c r="ALG77" s="264"/>
      <c r="ALH77" s="264"/>
      <c r="ALI77" s="264"/>
      <c r="ALJ77" s="264"/>
      <c r="ALK77" s="264"/>
      <c r="ALL77" s="264"/>
      <c r="ALM77" s="264"/>
      <c r="ALN77" s="264"/>
      <c r="ALO77" s="264"/>
      <c r="ALP77" s="264"/>
      <c r="ALQ77" s="264"/>
      <c r="ALR77" s="264"/>
      <c r="ALS77" s="264"/>
      <c r="ALT77" s="264"/>
      <c r="ALU77" s="264"/>
      <c r="ALV77" s="264"/>
      <c r="ALW77" s="264"/>
      <c r="ALX77" s="264"/>
      <c r="ALY77" s="264"/>
      <c r="ALZ77" s="264"/>
      <c r="AMA77" s="264"/>
      <c r="AMB77" s="264"/>
      <c r="AMC77" s="264"/>
      <c r="AMD77" s="264"/>
      <c r="AME77" s="264"/>
      <c r="AMF77" s="264"/>
      <c r="AMG77" s="264"/>
      <c r="AMH77" s="264"/>
      <c r="AMI77" s="264"/>
      <c r="AMJ77" s="264"/>
      <c r="AMK77" s="264"/>
      <c r="AML77" s="264"/>
      <c r="AMM77" s="264"/>
      <c r="AMN77" s="264"/>
      <c r="AMO77" s="264"/>
      <c r="AMP77" s="264"/>
      <c r="AMQ77" s="264"/>
      <c r="AMR77" s="264"/>
      <c r="AMS77" s="264"/>
      <c r="AMT77" s="264"/>
      <c r="AMU77" s="264"/>
      <c r="AMV77" s="264"/>
      <c r="AMW77" s="264"/>
      <c r="AMX77" s="264"/>
      <c r="AMY77" s="264"/>
      <c r="AMZ77" s="264"/>
      <c r="ANA77" s="264"/>
      <c r="ANB77" s="264"/>
      <c r="ANC77" s="264"/>
      <c r="AND77" s="264"/>
      <c r="ANE77" s="264"/>
      <c r="ANF77" s="264"/>
      <c r="ANG77" s="264"/>
      <c r="ANH77" s="264"/>
      <c r="ANI77" s="264"/>
      <c r="ANJ77" s="264"/>
      <c r="ANK77" s="264"/>
      <c r="ANL77" s="264"/>
      <c r="ANM77" s="264"/>
      <c r="ANN77" s="264"/>
      <c r="ANO77" s="264"/>
      <c r="ANP77" s="264"/>
      <c r="ANQ77" s="264"/>
      <c r="ANR77" s="264"/>
      <c r="ANS77" s="264"/>
      <c r="ANT77" s="264"/>
      <c r="ANU77" s="264"/>
      <c r="ANV77" s="264"/>
      <c r="ANW77" s="264"/>
      <c r="ANX77" s="264"/>
      <c r="ANY77" s="264"/>
      <c r="ANZ77" s="264"/>
      <c r="AOA77" s="264"/>
      <c r="AOB77" s="264"/>
      <c r="AOC77" s="264"/>
      <c r="AOD77" s="264"/>
      <c r="AOE77" s="264"/>
      <c r="AOF77" s="264"/>
      <c r="AOG77" s="264"/>
      <c r="AOH77" s="264"/>
      <c r="AOI77" s="264"/>
      <c r="AOJ77" s="264"/>
      <c r="AOK77" s="264"/>
      <c r="AOL77" s="264"/>
      <c r="AOM77" s="264"/>
      <c r="AON77" s="264"/>
      <c r="AOO77" s="264"/>
      <c r="AOP77" s="264"/>
      <c r="AOQ77" s="264"/>
      <c r="AOR77" s="264"/>
      <c r="AOS77" s="264"/>
      <c r="AOT77" s="264"/>
      <c r="AOU77" s="264"/>
      <c r="AOV77" s="264"/>
      <c r="AOW77" s="264"/>
      <c r="AOX77" s="264"/>
      <c r="AOY77" s="264"/>
      <c r="AOZ77" s="264"/>
      <c r="APA77" s="264"/>
      <c r="APB77" s="264"/>
      <c r="APC77" s="264"/>
      <c r="APD77" s="264"/>
      <c r="APE77" s="264"/>
      <c r="APF77" s="264"/>
      <c r="APG77" s="264"/>
      <c r="APH77" s="264"/>
      <c r="API77" s="264"/>
      <c r="APJ77" s="264"/>
      <c r="APK77" s="264"/>
      <c r="APL77" s="264"/>
      <c r="APM77" s="264"/>
      <c r="APN77" s="264"/>
      <c r="APO77" s="264"/>
      <c r="APP77" s="264"/>
      <c r="APQ77" s="264"/>
      <c r="APR77" s="264"/>
      <c r="APS77" s="264"/>
      <c r="APT77" s="264"/>
      <c r="APU77" s="264"/>
      <c r="APV77" s="264"/>
      <c r="APW77" s="264"/>
      <c r="APX77" s="264"/>
      <c r="APY77" s="264"/>
      <c r="APZ77" s="264"/>
      <c r="AQA77" s="264"/>
      <c r="AQB77" s="264"/>
      <c r="AQC77" s="264"/>
      <c r="AQD77" s="264"/>
      <c r="AQE77" s="264"/>
      <c r="AQF77" s="264"/>
      <c r="AQG77" s="264"/>
      <c r="AQH77" s="264"/>
      <c r="AQI77" s="264"/>
      <c r="AQJ77" s="264"/>
      <c r="AQK77" s="264"/>
      <c r="AQL77" s="264"/>
      <c r="AQM77" s="264"/>
      <c r="AQN77" s="264"/>
      <c r="AQO77" s="264"/>
      <c r="AQP77" s="264"/>
      <c r="AQQ77" s="264"/>
      <c r="AQR77" s="264"/>
      <c r="AQS77" s="264"/>
      <c r="AQT77" s="264"/>
      <c r="AQU77" s="264"/>
      <c r="AQV77" s="264"/>
      <c r="AQW77" s="264"/>
      <c r="AQX77" s="264"/>
      <c r="AQY77" s="264"/>
      <c r="AQZ77" s="264"/>
      <c r="ARA77" s="264"/>
      <c r="ARB77" s="264"/>
      <c r="ARC77" s="264"/>
      <c r="ARD77" s="264"/>
      <c r="ARE77" s="264"/>
      <c r="ARF77" s="264"/>
      <c r="ARG77" s="264"/>
      <c r="ARH77" s="264"/>
      <c r="ARI77" s="264"/>
      <c r="ARJ77" s="264"/>
      <c r="ARK77" s="264"/>
      <c r="ARL77" s="264"/>
      <c r="ARM77" s="264"/>
      <c r="ARN77" s="264"/>
      <c r="ARO77" s="264"/>
      <c r="ARP77" s="264"/>
      <c r="ARQ77" s="264"/>
      <c r="ARR77" s="264"/>
      <c r="ARS77" s="264"/>
      <c r="ART77" s="264"/>
      <c r="ARU77" s="264"/>
      <c r="ARV77" s="264"/>
      <c r="ARW77" s="264"/>
      <c r="ARX77" s="264"/>
      <c r="ARY77" s="264"/>
      <c r="ARZ77" s="264"/>
      <c r="ASA77" s="264"/>
      <c r="ASB77" s="264"/>
      <c r="ASC77" s="264"/>
      <c r="ASD77" s="264"/>
      <c r="ASE77" s="264"/>
      <c r="ASF77" s="264"/>
      <c r="ASG77" s="264"/>
      <c r="ASH77" s="264"/>
      <c r="ASI77" s="264"/>
      <c r="ASJ77" s="264"/>
      <c r="ASK77" s="264"/>
      <c r="ASL77" s="264"/>
      <c r="ASM77" s="264"/>
      <c r="ASN77" s="264"/>
      <c r="ASO77" s="264"/>
      <c r="ASP77" s="264"/>
      <c r="ASQ77" s="264"/>
      <c r="ASR77" s="264"/>
      <c r="ASS77" s="264"/>
      <c r="AST77" s="264"/>
      <c r="ASU77" s="264"/>
      <c r="ASV77" s="264"/>
      <c r="ASW77" s="264"/>
      <c r="ASX77" s="264"/>
      <c r="ASY77" s="264"/>
      <c r="ASZ77" s="264"/>
      <c r="ATA77" s="264"/>
      <c r="ATB77" s="264"/>
      <c r="ATC77" s="264"/>
      <c r="ATD77" s="264"/>
      <c r="ATE77" s="264"/>
      <c r="ATF77" s="264"/>
      <c r="ATG77" s="264"/>
      <c r="ATH77" s="264"/>
      <c r="ATI77" s="264"/>
      <c r="ATJ77" s="264"/>
      <c r="ATK77" s="264"/>
      <c r="ATL77" s="264"/>
      <c r="ATM77" s="264"/>
      <c r="ATN77" s="264"/>
      <c r="ATO77" s="264"/>
      <c r="ATP77" s="264"/>
      <c r="ATQ77" s="264"/>
      <c r="ATR77" s="264"/>
      <c r="ATS77" s="264"/>
      <c r="ATT77" s="264"/>
      <c r="ATU77" s="264"/>
      <c r="ATV77" s="264"/>
      <c r="ATW77" s="264"/>
      <c r="ATX77" s="264"/>
      <c r="ATY77" s="264"/>
      <c r="ATZ77" s="264"/>
      <c r="AUA77" s="264"/>
      <c r="AUB77" s="264"/>
      <c r="AUC77" s="264"/>
      <c r="AUD77" s="264"/>
      <c r="AUE77" s="264"/>
      <c r="AUF77" s="264"/>
      <c r="AUG77" s="264"/>
      <c r="AUH77" s="264"/>
      <c r="AUI77" s="264"/>
      <c r="AUJ77" s="264"/>
      <c r="AUK77" s="264"/>
      <c r="AUL77" s="264"/>
      <c r="AUM77" s="264"/>
      <c r="AUN77" s="264"/>
      <c r="AUO77" s="264"/>
      <c r="AUP77" s="264"/>
      <c r="AUQ77" s="264"/>
      <c r="AUR77" s="264"/>
      <c r="AUS77" s="264"/>
      <c r="AUT77" s="264"/>
      <c r="AUU77" s="264"/>
      <c r="AUV77" s="264"/>
      <c r="AUW77" s="264"/>
      <c r="AUX77" s="264"/>
      <c r="AUY77" s="264"/>
      <c r="AUZ77" s="264"/>
      <c r="AVA77" s="264"/>
      <c r="AVB77" s="264"/>
      <c r="AVC77" s="264"/>
      <c r="AVD77" s="264"/>
      <c r="AVE77" s="264"/>
      <c r="AVF77" s="264"/>
      <c r="AVG77" s="264"/>
      <c r="AVH77" s="264"/>
      <c r="AVI77" s="264"/>
      <c r="AVJ77" s="264"/>
      <c r="AVK77" s="264"/>
      <c r="AVL77" s="264"/>
      <c r="AVM77" s="264"/>
      <c r="AVN77" s="264"/>
      <c r="AVO77" s="264"/>
      <c r="AVP77" s="264"/>
      <c r="AVQ77" s="264"/>
      <c r="AVR77" s="264"/>
      <c r="AVS77" s="264"/>
      <c r="AVT77" s="264"/>
      <c r="AVU77" s="264"/>
      <c r="AVV77" s="264"/>
      <c r="AVW77" s="264"/>
      <c r="AVX77" s="264"/>
      <c r="AVY77" s="264"/>
      <c r="AVZ77" s="264"/>
      <c r="AWA77" s="264"/>
      <c r="AWB77" s="264"/>
      <c r="AWC77" s="264"/>
      <c r="AWD77" s="264"/>
      <c r="AWE77" s="264"/>
      <c r="AWF77" s="264"/>
      <c r="AWG77" s="264"/>
      <c r="AWH77" s="264"/>
      <c r="AWI77" s="264"/>
      <c r="AWJ77" s="264"/>
      <c r="AWK77" s="264"/>
      <c r="AWL77" s="264"/>
      <c r="AWM77" s="264"/>
      <c r="AWN77" s="264"/>
      <c r="AWO77" s="264"/>
      <c r="AWP77" s="264"/>
      <c r="AWQ77" s="264"/>
      <c r="AWR77" s="264"/>
      <c r="AWS77" s="264"/>
      <c r="AWT77" s="264"/>
      <c r="AWU77" s="264"/>
      <c r="AWV77" s="264"/>
      <c r="AWW77" s="264"/>
      <c r="AWX77" s="264"/>
      <c r="AWY77" s="264"/>
      <c r="AWZ77" s="264"/>
      <c r="AXA77" s="264"/>
      <c r="AXB77" s="264"/>
      <c r="AXC77" s="264"/>
      <c r="AXD77" s="264"/>
      <c r="AXE77" s="264"/>
      <c r="AXF77" s="264"/>
      <c r="AXG77" s="264"/>
      <c r="AXH77" s="264"/>
      <c r="AXI77" s="264"/>
      <c r="AXJ77" s="264"/>
      <c r="AXK77" s="264"/>
      <c r="AXL77" s="264"/>
      <c r="AXM77" s="264"/>
      <c r="AXN77" s="264"/>
      <c r="AXO77" s="264"/>
      <c r="AXP77" s="264"/>
      <c r="AXQ77" s="264"/>
      <c r="AXR77" s="264"/>
      <c r="AXS77" s="264"/>
      <c r="AXT77" s="264"/>
      <c r="AXU77" s="264"/>
      <c r="AXV77" s="264"/>
      <c r="AXW77" s="264"/>
      <c r="AXX77" s="264"/>
      <c r="AXY77" s="264"/>
      <c r="AXZ77" s="264"/>
      <c r="AYA77" s="264"/>
      <c r="AYB77" s="264"/>
      <c r="AYC77" s="264"/>
      <c r="AYD77" s="264"/>
      <c r="AYE77" s="264"/>
      <c r="AYF77" s="264"/>
      <c r="AYG77" s="264"/>
      <c r="AYH77" s="264"/>
      <c r="AYI77" s="264"/>
      <c r="AYJ77" s="264"/>
      <c r="AYK77" s="264"/>
      <c r="AYL77" s="264"/>
      <c r="AYM77" s="264"/>
      <c r="AYN77" s="264"/>
      <c r="AYO77" s="264"/>
      <c r="AYP77" s="264"/>
      <c r="AYQ77" s="264"/>
      <c r="AYR77" s="264"/>
      <c r="AYS77" s="264"/>
      <c r="AYT77" s="264"/>
      <c r="AYU77" s="264"/>
      <c r="AYV77" s="264"/>
      <c r="AYW77" s="264"/>
      <c r="AYX77" s="264"/>
      <c r="AYY77" s="264"/>
      <c r="AYZ77" s="264"/>
      <c r="AZA77" s="264"/>
      <c r="AZB77" s="264"/>
      <c r="AZC77" s="264"/>
      <c r="AZD77" s="264"/>
      <c r="AZE77" s="264"/>
      <c r="AZF77" s="264"/>
      <c r="AZG77" s="264"/>
      <c r="AZH77" s="264"/>
      <c r="AZI77" s="264"/>
      <c r="AZJ77" s="264"/>
      <c r="AZK77" s="264"/>
      <c r="AZL77" s="264"/>
      <c r="AZM77" s="264"/>
      <c r="AZN77" s="264"/>
      <c r="AZO77" s="264"/>
      <c r="AZP77" s="264"/>
      <c r="AZQ77" s="264"/>
      <c r="AZR77" s="264"/>
      <c r="AZS77" s="264"/>
      <c r="AZT77" s="264"/>
      <c r="AZU77" s="264"/>
      <c r="AZV77" s="264"/>
      <c r="AZW77" s="264"/>
      <c r="AZX77" s="264"/>
      <c r="AZY77" s="264"/>
      <c r="AZZ77" s="264"/>
      <c r="BAA77" s="264"/>
      <c r="BAB77" s="264"/>
      <c r="BAC77" s="264"/>
      <c r="BAD77" s="264"/>
      <c r="BAE77" s="264"/>
      <c r="BAF77" s="264"/>
      <c r="BAG77" s="264"/>
      <c r="BAH77" s="264"/>
      <c r="BAI77" s="264"/>
      <c r="BAJ77" s="264"/>
      <c r="BAK77" s="264"/>
      <c r="BAL77" s="264"/>
      <c r="BAM77" s="264"/>
      <c r="BAN77" s="264"/>
      <c r="BAO77" s="264"/>
      <c r="BAP77" s="264"/>
      <c r="BAQ77" s="264"/>
      <c r="BAR77" s="264"/>
      <c r="BAS77" s="264"/>
      <c r="BAT77" s="264"/>
      <c r="BAU77" s="264"/>
      <c r="BAV77" s="264"/>
      <c r="BAW77" s="264"/>
      <c r="BAX77" s="264"/>
      <c r="BAY77" s="264"/>
      <c r="BAZ77" s="264"/>
      <c r="BBA77" s="264"/>
      <c r="BBB77" s="264"/>
      <c r="BBC77" s="264"/>
      <c r="BBD77" s="264"/>
      <c r="BBE77" s="264"/>
      <c r="BBF77" s="264"/>
      <c r="BBG77" s="264"/>
      <c r="BBH77" s="264"/>
      <c r="BBI77" s="264"/>
      <c r="BBJ77" s="264"/>
      <c r="BBK77" s="264"/>
      <c r="BBL77" s="264"/>
      <c r="BBM77" s="264"/>
      <c r="BBN77" s="264"/>
      <c r="BBO77" s="264"/>
      <c r="BBP77" s="264"/>
      <c r="BBQ77" s="264"/>
      <c r="BBR77" s="264"/>
      <c r="BBS77" s="264"/>
      <c r="BBT77" s="264"/>
      <c r="BBU77" s="264"/>
      <c r="BBV77" s="264"/>
      <c r="BBW77" s="264"/>
      <c r="BBX77" s="264"/>
      <c r="BBY77" s="264"/>
      <c r="BBZ77" s="264"/>
      <c r="BCA77" s="264"/>
      <c r="BCB77" s="264"/>
      <c r="BCC77" s="264"/>
      <c r="BCD77" s="264"/>
      <c r="BCE77" s="264"/>
      <c r="BCF77" s="264"/>
      <c r="BCG77" s="264"/>
      <c r="BCH77" s="264"/>
      <c r="BCI77" s="264"/>
      <c r="BCJ77" s="264"/>
      <c r="BCK77" s="264"/>
      <c r="BCL77" s="264"/>
      <c r="BCM77" s="264"/>
      <c r="BCN77" s="264"/>
      <c r="BCO77" s="264"/>
      <c r="BCP77" s="264"/>
      <c r="BCQ77" s="264"/>
      <c r="BCR77" s="264"/>
      <c r="BCS77" s="264"/>
      <c r="BCT77" s="264"/>
      <c r="BCU77" s="264"/>
      <c r="BCV77" s="264"/>
      <c r="BCW77" s="264"/>
      <c r="BCX77" s="264"/>
      <c r="BCY77" s="264"/>
      <c r="BCZ77" s="264"/>
      <c r="BDA77" s="264"/>
      <c r="BDB77" s="264"/>
      <c r="BDC77" s="264"/>
      <c r="BDD77" s="264"/>
      <c r="BDE77" s="264"/>
      <c r="BDF77" s="264"/>
      <c r="BDG77" s="264"/>
      <c r="BDH77" s="264"/>
      <c r="BDI77" s="264"/>
      <c r="BDJ77" s="264"/>
      <c r="BDK77" s="264"/>
      <c r="BDL77" s="264"/>
      <c r="BDM77" s="264"/>
      <c r="BDN77" s="264"/>
      <c r="BDO77" s="264"/>
      <c r="BDP77" s="264"/>
      <c r="BDQ77" s="264"/>
      <c r="BDR77" s="264"/>
      <c r="BDS77" s="264"/>
      <c r="BDT77" s="264"/>
      <c r="BDU77" s="264"/>
      <c r="BDV77" s="264"/>
      <c r="BDW77" s="264"/>
      <c r="BDX77" s="264"/>
      <c r="BDY77" s="264"/>
      <c r="BDZ77" s="264"/>
      <c r="BEA77" s="264"/>
      <c r="BEB77" s="264"/>
      <c r="BEC77" s="264"/>
      <c r="BED77" s="264"/>
      <c r="BEE77" s="264"/>
      <c r="BEF77" s="264"/>
      <c r="BEG77" s="264"/>
      <c r="BEH77" s="264"/>
      <c r="BEI77" s="264"/>
      <c r="BEJ77" s="264"/>
      <c r="BEK77" s="264"/>
      <c r="BEL77" s="264"/>
      <c r="BEM77" s="264"/>
      <c r="BEN77" s="264"/>
      <c r="BEO77" s="264"/>
      <c r="BEP77" s="264"/>
      <c r="BEQ77" s="264"/>
      <c r="BER77" s="264"/>
      <c r="BES77" s="264"/>
      <c r="BET77" s="264"/>
      <c r="BEU77" s="264"/>
      <c r="BEV77" s="264"/>
      <c r="BEW77" s="264"/>
      <c r="BEX77" s="264"/>
      <c r="BEY77" s="264"/>
      <c r="BEZ77" s="264"/>
      <c r="BFA77" s="264"/>
      <c r="BFB77" s="264"/>
      <c r="BFC77" s="264"/>
      <c r="BFD77" s="264"/>
      <c r="BFE77" s="264"/>
      <c r="BFF77" s="264"/>
      <c r="BFG77" s="264"/>
      <c r="BFH77" s="264"/>
      <c r="BFI77" s="264"/>
      <c r="BFJ77" s="264"/>
      <c r="BFK77" s="264"/>
      <c r="BFL77" s="264"/>
      <c r="BFM77" s="264"/>
      <c r="BFN77" s="264"/>
      <c r="BFO77" s="264"/>
      <c r="BFP77" s="264"/>
      <c r="BFQ77" s="264"/>
      <c r="BFR77" s="264"/>
      <c r="BFS77" s="264"/>
      <c r="BFT77" s="264"/>
      <c r="BFU77" s="264"/>
      <c r="BFV77" s="264"/>
      <c r="BFW77" s="264"/>
      <c r="BFX77" s="264"/>
      <c r="BFY77" s="264"/>
      <c r="BFZ77" s="264"/>
      <c r="BGA77" s="264"/>
      <c r="BGB77" s="264"/>
      <c r="BGC77" s="264"/>
      <c r="BGD77" s="264"/>
      <c r="BGE77" s="264"/>
      <c r="BGF77" s="264"/>
      <c r="BGG77" s="264"/>
      <c r="BGH77" s="264"/>
      <c r="BGI77" s="264"/>
      <c r="BGJ77" s="264"/>
      <c r="BGK77" s="264"/>
      <c r="BGL77" s="264"/>
      <c r="BGM77" s="264"/>
      <c r="BGN77" s="264"/>
      <c r="BGO77" s="264"/>
      <c r="BGP77" s="264"/>
      <c r="BGQ77" s="264"/>
      <c r="BGR77" s="264"/>
      <c r="BGS77" s="264"/>
      <c r="BGT77" s="264"/>
      <c r="BGU77" s="264"/>
      <c r="BGV77" s="264"/>
      <c r="BGW77" s="264"/>
      <c r="BGX77" s="264"/>
      <c r="BGY77" s="264"/>
      <c r="BGZ77" s="264"/>
      <c r="BHA77" s="264"/>
      <c r="BHB77" s="264"/>
      <c r="BHC77" s="264"/>
      <c r="BHD77" s="264"/>
      <c r="BHE77" s="264"/>
      <c r="BHF77" s="264"/>
      <c r="BHG77" s="264"/>
      <c r="BHH77" s="264"/>
      <c r="BHI77" s="264"/>
      <c r="BHJ77" s="264"/>
      <c r="BHK77" s="264"/>
      <c r="BHL77" s="264"/>
      <c r="BHM77" s="264"/>
      <c r="BHN77" s="264"/>
      <c r="BHO77" s="264"/>
      <c r="BHP77" s="264"/>
      <c r="BHQ77" s="264"/>
      <c r="BHR77" s="264"/>
      <c r="BHS77" s="264"/>
      <c r="BHT77" s="264"/>
      <c r="BHU77" s="264"/>
      <c r="BHV77" s="264"/>
      <c r="BHW77" s="264"/>
      <c r="BHX77" s="264"/>
      <c r="BHY77" s="264"/>
      <c r="BHZ77" s="264"/>
      <c r="BIA77" s="264"/>
      <c r="BIB77" s="264"/>
      <c r="BIC77" s="264"/>
      <c r="BID77" s="264"/>
      <c r="BIE77" s="264"/>
      <c r="BIF77" s="264"/>
      <c r="BIG77" s="264"/>
      <c r="BIH77" s="264"/>
      <c r="BII77" s="264"/>
      <c r="BIJ77" s="264"/>
      <c r="BIK77" s="264"/>
      <c r="BIL77" s="264"/>
      <c r="BIM77" s="264"/>
      <c r="BIN77" s="264"/>
      <c r="BIO77" s="264"/>
      <c r="BIP77" s="264"/>
      <c r="BIQ77" s="264"/>
      <c r="BIR77" s="264"/>
      <c r="BIS77" s="264"/>
      <c r="BIT77" s="264"/>
      <c r="BIU77" s="264"/>
      <c r="BIV77" s="264"/>
      <c r="BIW77" s="264"/>
      <c r="BIX77" s="264"/>
      <c r="BIY77" s="264"/>
      <c r="BIZ77" s="264"/>
      <c r="BJA77" s="264"/>
      <c r="BJB77" s="264"/>
      <c r="BJC77" s="264"/>
      <c r="BJD77" s="264"/>
      <c r="BJE77" s="264"/>
      <c r="BJF77" s="264"/>
      <c r="BJG77" s="264"/>
      <c r="BJH77" s="264"/>
      <c r="BJI77" s="264"/>
      <c r="BJJ77" s="264"/>
      <c r="BJK77" s="264"/>
      <c r="BJL77" s="264"/>
      <c r="BJM77" s="264"/>
      <c r="BJN77" s="264"/>
      <c r="BJO77" s="264"/>
      <c r="BJP77" s="264"/>
      <c r="BJQ77" s="264"/>
      <c r="BJR77" s="264"/>
      <c r="BJS77" s="264"/>
      <c r="BJT77" s="264"/>
      <c r="BJU77" s="264"/>
      <c r="BJV77" s="264"/>
      <c r="BJW77" s="264"/>
      <c r="BJX77" s="264"/>
      <c r="BJY77" s="264"/>
      <c r="BJZ77" s="264"/>
      <c r="BKA77" s="264"/>
      <c r="BKB77" s="264"/>
      <c r="BKC77" s="264"/>
      <c r="BKD77" s="264"/>
      <c r="BKE77" s="264"/>
      <c r="BKF77" s="264"/>
      <c r="BKG77" s="264"/>
      <c r="BKH77" s="264"/>
      <c r="BKI77" s="264"/>
      <c r="BKJ77" s="264"/>
      <c r="BKK77" s="264"/>
      <c r="BKL77" s="264"/>
      <c r="BKM77" s="264"/>
      <c r="BKN77" s="264"/>
      <c r="BKO77" s="264"/>
      <c r="BKP77" s="264"/>
      <c r="BKQ77" s="264"/>
      <c r="BKR77" s="264"/>
      <c r="BKS77" s="264"/>
      <c r="BKT77" s="264"/>
      <c r="BKU77" s="264"/>
      <c r="BKV77" s="264"/>
      <c r="BKW77" s="264"/>
      <c r="BKX77" s="264"/>
      <c r="BKY77" s="264"/>
      <c r="BKZ77" s="264"/>
      <c r="BLA77" s="264"/>
      <c r="BLB77" s="264"/>
      <c r="BLC77" s="264"/>
      <c r="BLD77" s="264"/>
      <c r="BLE77" s="264"/>
      <c r="BLF77" s="264"/>
      <c r="BLG77" s="264"/>
      <c r="BLH77" s="264"/>
      <c r="BLI77" s="264"/>
      <c r="BLJ77" s="264"/>
      <c r="BLK77" s="264"/>
      <c r="BLL77" s="264"/>
      <c r="BLM77" s="264"/>
      <c r="BLN77" s="264"/>
      <c r="BLO77" s="264"/>
      <c r="BLP77" s="264"/>
      <c r="BLQ77" s="264"/>
      <c r="BLR77" s="264"/>
      <c r="BLS77" s="264"/>
      <c r="BLT77" s="264"/>
      <c r="BLU77" s="264"/>
      <c r="BLV77" s="264"/>
      <c r="BLW77" s="264"/>
      <c r="BLX77" s="264"/>
      <c r="BLY77" s="264"/>
      <c r="BLZ77" s="264"/>
      <c r="BMA77" s="264"/>
      <c r="BMB77" s="264"/>
      <c r="BMC77" s="264"/>
      <c r="BMD77" s="264"/>
      <c r="BME77" s="264"/>
      <c r="BMF77" s="264"/>
      <c r="BMG77" s="264"/>
      <c r="BMH77" s="264"/>
      <c r="BMI77" s="264"/>
      <c r="BMJ77" s="264"/>
      <c r="BMK77" s="264"/>
      <c r="BML77" s="264"/>
      <c r="BMM77" s="264"/>
      <c r="BMN77" s="264"/>
      <c r="BMO77" s="264"/>
      <c r="BMP77" s="264"/>
      <c r="BMQ77" s="264"/>
      <c r="BMR77" s="264"/>
      <c r="BMS77" s="264"/>
      <c r="BMT77" s="264"/>
      <c r="BMU77" s="264"/>
      <c r="BMV77" s="264"/>
      <c r="BMW77" s="264"/>
      <c r="BMX77" s="264"/>
      <c r="BMY77" s="264"/>
      <c r="BMZ77" s="264"/>
      <c r="BNA77" s="264"/>
      <c r="BNB77" s="264"/>
      <c r="BNC77" s="264"/>
      <c r="BND77" s="264"/>
      <c r="BNE77" s="264"/>
      <c r="BNF77" s="264"/>
      <c r="BNG77" s="264"/>
      <c r="BNH77" s="264"/>
      <c r="BNI77" s="264"/>
      <c r="BNJ77" s="264"/>
      <c r="BNK77" s="264"/>
      <c r="BNL77" s="264"/>
      <c r="BNM77" s="264"/>
      <c r="BNN77" s="264"/>
      <c r="BNO77" s="264"/>
      <c r="BNP77" s="264"/>
      <c r="BNQ77" s="264"/>
      <c r="BNR77" s="264"/>
      <c r="BNS77" s="264"/>
      <c r="BNT77" s="264"/>
      <c r="BNU77" s="264"/>
      <c r="BNV77" s="264"/>
      <c r="BNW77" s="264"/>
      <c r="BNX77" s="264"/>
      <c r="BNY77" s="264"/>
      <c r="BNZ77" s="264"/>
      <c r="BOA77" s="264"/>
      <c r="BOB77" s="264"/>
      <c r="BOC77" s="264"/>
      <c r="BOD77" s="264"/>
      <c r="BOE77" s="264"/>
      <c r="BOF77" s="264"/>
      <c r="BOG77" s="264"/>
      <c r="BOH77" s="264"/>
      <c r="BOI77" s="264"/>
      <c r="BOJ77" s="264"/>
      <c r="BOK77" s="264"/>
      <c r="BOL77" s="264"/>
      <c r="BOM77" s="264"/>
      <c r="BON77" s="264"/>
      <c r="BOO77" s="264"/>
      <c r="BOP77" s="264"/>
      <c r="BOQ77" s="264"/>
      <c r="BOR77" s="264"/>
      <c r="BOS77" s="264"/>
      <c r="BOT77" s="264"/>
      <c r="BOU77" s="264"/>
      <c r="BOV77" s="264"/>
      <c r="BOW77" s="264"/>
      <c r="BOX77" s="264"/>
      <c r="BOY77" s="264"/>
      <c r="BOZ77" s="264"/>
      <c r="BPA77" s="264"/>
      <c r="BPB77" s="264"/>
      <c r="BPC77" s="264"/>
      <c r="BPD77" s="264"/>
      <c r="BPE77" s="264"/>
      <c r="BPF77" s="264"/>
      <c r="BPG77" s="264"/>
      <c r="BPH77" s="264"/>
      <c r="BPI77" s="264"/>
      <c r="BPJ77" s="264"/>
      <c r="BPK77" s="264"/>
      <c r="BPL77" s="264"/>
      <c r="BPM77" s="264"/>
      <c r="BPN77" s="264"/>
      <c r="BPO77" s="264"/>
      <c r="BPP77" s="264"/>
      <c r="BPQ77" s="264"/>
      <c r="BPR77" s="264"/>
      <c r="BPS77" s="264"/>
      <c r="BPT77" s="264"/>
      <c r="BPU77" s="264"/>
      <c r="BPV77" s="264"/>
      <c r="BPW77" s="264"/>
      <c r="BPX77" s="264"/>
      <c r="BPY77" s="264"/>
      <c r="BPZ77" s="264"/>
      <c r="BQA77" s="264"/>
      <c r="BQB77" s="264"/>
      <c r="BQC77" s="264"/>
      <c r="BQD77" s="264"/>
      <c r="BQE77" s="264"/>
      <c r="BQF77" s="264"/>
      <c r="BQG77" s="264"/>
      <c r="BQH77" s="264"/>
      <c r="BQI77" s="264"/>
      <c r="BQJ77" s="264"/>
      <c r="BQK77" s="264"/>
      <c r="BQL77" s="264"/>
      <c r="BQM77" s="264"/>
      <c r="BQN77" s="264"/>
      <c r="BQO77" s="264"/>
      <c r="BQP77" s="264"/>
      <c r="BQQ77" s="264"/>
      <c r="BQR77" s="264"/>
      <c r="BQS77" s="264"/>
      <c r="BQT77" s="264"/>
      <c r="BQU77" s="264"/>
      <c r="BQV77" s="264"/>
      <c r="BQW77" s="264"/>
      <c r="BQX77" s="264"/>
      <c r="BQY77" s="264"/>
      <c r="BQZ77" s="264"/>
      <c r="BRA77" s="264"/>
      <c r="BRB77" s="264"/>
      <c r="BRC77" s="264"/>
      <c r="BRD77" s="264"/>
      <c r="BRE77" s="264"/>
      <c r="BRF77" s="264"/>
      <c r="BRG77" s="264"/>
      <c r="BRH77" s="264"/>
      <c r="BRI77" s="264"/>
      <c r="BRJ77" s="264"/>
      <c r="BRK77" s="264"/>
      <c r="BRL77" s="264"/>
      <c r="BRM77" s="264"/>
      <c r="BRN77" s="264"/>
      <c r="BRO77" s="264"/>
      <c r="BRP77" s="264"/>
      <c r="BRQ77" s="264"/>
      <c r="BRR77" s="264"/>
      <c r="BRS77" s="264"/>
      <c r="BRT77" s="264"/>
      <c r="BRU77" s="264"/>
      <c r="BRV77" s="264"/>
      <c r="BRW77" s="264"/>
      <c r="BRX77" s="264"/>
      <c r="BRY77" s="264"/>
      <c r="BRZ77" s="264"/>
      <c r="BSA77" s="264"/>
      <c r="BSB77" s="264"/>
      <c r="BSC77" s="264"/>
      <c r="BSD77" s="264"/>
      <c r="BSE77" s="264"/>
      <c r="BSF77" s="264"/>
      <c r="BSG77" s="264"/>
      <c r="BSH77" s="264"/>
      <c r="BSI77" s="264"/>
      <c r="BSJ77" s="264"/>
      <c r="BSK77" s="264"/>
      <c r="BSL77" s="264"/>
      <c r="BSM77" s="264"/>
      <c r="BSN77" s="264"/>
      <c r="BSO77" s="264"/>
      <c r="BSP77" s="264"/>
      <c r="BSQ77" s="264"/>
      <c r="BSR77" s="264"/>
      <c r="BSS77" s="264"/>
      <c r="BST77" s="264"/>
      <c r="BSU77" s="264"/>
      <c r="BSV77" s="264"/>
      <c r="BSW77" s="264"/>
      <c r="BSX77" s="264"/>
      <c r="BSY77" s="264"/>
      <c r="BSZ77" s="264"/>
      <c r="BTA77" s="264"/>
      <c r="BTB77" s="264"/>
      <c r="BTC77" s="264"/>
      <c r="BTD77" s="264"/>
      <c r="BTE77" s="264"/>
      <c r="BTF77" s="264"/>
      <c r="BTG77" s="264"/>
      <c r="BTH77" s="264"/>
      <c r="BTI77" s="264"/>
      <c r="BTJ77" s="264"/>
      <c r="BTK77" s="264"/>
      <c r="BTL77" s="264"/>
      <c r="BTM77" s="264"/>
      <c r="BTN77" s="264"/>
      <c r="BTO77" s="264"/>
      <c r="BTP77" s="264"/>
      <c r="BTQ77" s="264"/>
      <c r="BTR77" s="264"/>
      <c r="BTS77" s="264"/>
      <c r="BTT77" s="264"/>
      <c r="BTU77" s="264"/>
      <c r="BTV77" s="264"/>
      <c r="BTW77" s="264"/>
      <c r="BTX77" s="264"/>
      <c r="BTY77" s="264"/>
      <c r="BTZ77" s="264"/>
      <c r="BUA77" s="264"/>
      <c r="BUB77" s="264"/>
      <c r="BUC77" s="264"/>
      <c r="BUD77" s="264"/>
      <c r="BUE77" s="264"/>
      <c r="BUF77" s="264"/>
      <c r="BUG77" s="264"/>
      <c r="BUH77" s="264"/>
      <c r="BUI77" s="264"/>
      <c r="BUJ77" s="264"/>
      <c r="BUK77" s="264"/>
      <c r="BUL77" s="264"/>
      <c r="BUM77" s="264"/>
      <c r="BUN77" s="264"/>
      <c r="BUO77" s="264"/>
      <c r="BUP77" s="264"/>
      <c r="BUQ77" s="264"/>
      <c r="BUR77" s="264"/>
      <c r="BUS77" s="264"/>
      <c r="BUT77" s="264"/>
      <c r="BUU77" s="264"/>
      <c r="BUV77" s="264"/>
      <c r="BUW77" s="264"/>
      <c r="BUX77" s="264"/>
      <c r="BUY77" s="264"/>
      <c r="BUZ77" s="264"/>
      <c r="BVA77" s="264"/>
      <c r="BVB77" s="264"/>
      <c r="BVC77" s="264"/>
      <c r="BVD77" s="264"/>
      <c r="BVE77" s="264"/>
      <c r="BVF77" s="264"/>
      <c r="BVG77" s="264"/>
      <c r="BVH77" s="264"/>
      <c r="BVI77" s="264"/>
      <c r="BVJ77" s="264"/>
      <c r="BVK77" s="264"/>
      <c r="BVL77" s="264"/>
      <c r="BVM77" s="264"/>
      <c r="BVN77" s="264"/>
      <c r="BVO77" s="264"/>
      <c r="BVP77" s="264"/>
      <c r="BVQ77" s="264"/>
      <c r="BVR77" s="264"/>
      <c r="BVS77" s="264"/>
      <c r="BVT77" s="264"/>
      <c r="BVU77" s="264"/>
      <c r="BVV77" s="264"/>
      <c r="BVW77" s="264"/>
      <c r="BVX77" s="264"/>
      <c r="BVY77" s="264"/>
      <c r="BVZ77" s="264"/>
      <c r="BWA77" s="264"/>
      <c r="BWB77" s="264"/>
      <c r="BWC77" s="264"/>
      <c r="BWD77" s="264"/>
      <c r="BWE77" s="264"/>
      <c r="BWF77" s="264"/>
      <c r="BWG77" s="264"/>
      <c r="BWH77" s="264"/>
      <c r="BWI77" s="264"/>
      <c r="BWJ77" s="264"/>
      <c r="BWK77" s="264"/>
      <c r="BWL77" s="264"/>
      <c r="BWM77" s="264"/>
      <c r="BWN77" s="264"/>
      <c r="BWO77" s="264"/>
      <c r="BWP77" s="264"/>
      <c r="BWQ77" s="264"/>
      <c r="BWR77" s="264"/>
      <c r="BWS77" s="264"/>
      <c r="BWT77" s="264"/>
      <c r="BWU77" s="264"/>
      <c r="BWV77" s="264"/>
      <c r="BWW77" s="264"/>
      <c r="BWX77" s="264"/>
      <c r="BWY77" s="264"/>
      <c r="BWZ77" s="264"/>
      <c r="BXA77" s="264"/>
      <c r="BXB77" s="264"/>
      <c r="BXC77" s="264"/>
      <c r="BXD77" s="264"/>
      <c r="BXE77" s="264"/>
      <c r="BXF77" s="264"/>
      <c r="BXG77" s="264"/>
      <c r="BXH77" s="264"/>
      <c r="BXI77" s="264"/>
      <c r="BXJ77" s="264"/>
      <c r="BXK77" s="264"/>
      <c r="BXL77" s="264"/>
      <c r="BXM77" s="264"/>
      <c r="BXN77" s="264"/>
      <c r="BXO77" s="264"/>
      <c r="BXP77" s="264"/>
      <c r="BXQ77" s="264"/>
      <c r="BXR77" s="264"/>
      <c r="BXS77" s="264"/>
      <c r="BXT77" s="264"/>
      <c r="BXU77" s="264"/>
      <c r="BXV77" s="264"/>
      <c r="BXW77" s="264"/>
      <c r="BXX77" s="264"/>
      <c r="BXY77" s="264"/>
      <c r="BXZ77" s="264"/>
      <c r="BYA77" s="264"/>
      <c r="BYB77" s="264"/>
      <c r="BYC77" s="264"/>
      <c r="BYD77" s="264"/>
      <c r="BYE77" s="264"/>
      <c r="BYF77" s="264"/>
      <c r="BYG77" s="264"/>
      <c r="BYH77" s="264"/>
      <c r="BYI77" s="264"/>
      <c r="BYJ77" s="264"/>
      <c r="BYK77" s="264"/>
      <c r="BYL77" s="264"/>
      <c r="BYM77" s="264"/>
      <c r="BYN77" s="264"/>
      <c r="BYO77" s="264"/>
      <c r="BYP77" s="264"/>
      <c r="BYQ77" s="264"/>
      <c r="BYR77" s="264"/>
      <c r="BYS77" s="264"/>
      <c r="BYT77" s="264"/>
      <c r="BYU77" s="264"/>
      <c r="BYV77" s="264"/>
      <c r="BYW77" s="264"/>
      <c r="BYX77" s="264"/>
      <c r="BYY77" s="264"/>
      <c r="BYZ77" s="264"/>
      <c r="BZA77" s="264"/>
      <c r="BZB77" s="264"/>
      <c r="BZC77" s="264"/>
      <c r="BZD77" s="264"/>
      <c r="BZE77" s="264"/>
      <c r="BZF77" s="264"/>
      <c r="BZG77" s="264"/>
      <c r="BZH77" s="264"/>
      <c r="BZI77" s="264"/>
      <c r="BZJ77" s="264"/>
      <c r="BZK77" s="264"/>
      <c r="BZL77" s="264"/>
      <c r="BZM77" s="264"/>
      <c r="BZN77" s="264"/>
      <c r="BZO77" s="264"/>
      <c r="BZP77" s="264"/>
      <c r="BZQ77" s="264"/>
      <c r="BZR77" s="264"/>
      <c r="BZS77" s="264"/>
      <c r="BZT77" s="264"/>
      <c r="BZU77" s="264"/>
      <c r="BZV77" s="264"/>
      <c r="BZW77" s="264"/>
      <c r="BZX77" s="264"/>
      <c r="BZY77" s="264"/>
      <c r="BZZ77" s="264"/>
      <c r="CAA77" s="264"/>
      <c r="CAB77" s="264"/>
      <c r="CAC77" s="264"/>
      <c r="CAD77" s="264"/>
      <c r="CAE77" s="264"/>
      <c r="CAF77" s="264"/>
      <c r="CAG77" s="264"/>
      <c r="CAH77" s="264"/>
      <c r="CAI77" s="264"/>
      <c r="CAJ77" s="264"/>
      <c r="CAK77" s="264"/>
      <c r="CAL77" s="264"/>
      <c r="CAM77" s="264"/>
      <c r="CAN77" s="264"/>
      <c r="CAO77" s="264"/>
      <c r="CAP77" s="264"/>
      <c r="CAQ77" s="264"/>
      <c r="CAR77" s="264"/>
      <c r="CAS77" s="264"/>
      <c r="CAT77" s="264"/>
      <c r="CAU77" s="264"/>
      <c r="CAV77" s="264"/>
      <c r="CAW77" s="264"/>
      <c r="CAX77" s="264"/>
      <c r="CAY77" s="264"/>
      <c r="CAZ77" s="264"/>
      <c r="CBA77" s="264"/>
      <c r="CBB77" s="264"/>
      <c r="CBC77" s="264"/>
      <c r="CBD77" s="264"/>
      <c r="CBE77" s="264"/>
      <c r="CBF77" s="264"/>
      <c r="CBG77" s="264"/>
      <c r="CBH77" s="264"/>
      <c r="CBI77" s="264"/>
      <c r="CBJ77" s="264"/>
      <c r="CBK77" s="264"/>
      <c r="CBL77" s="264"/>
      <c r="CBM77" s="264"/>
      <c r="CBN77" s="264"/>
      <c r="CBO77" s="264"/>
      <c r="CBP77" s="264"/>
      <c r="CBQ77" s="264"/>
      <c r="CBR77" s="264"/>
      <c r="CBS77" s="264"/>
      <c r="CBT77" s="264"/>
      <c r="CBU77" s="264"/>
      <c r="CBV77" s="264"/>
      <c r="CBW77" s="264"/>
      <c r="CBX77" s="264"/>
      <c r="CBY77" s="264"/>
      <c r="CBZ77" s="264"/>
      <c r="CCA77" s="264"/>
      <c r="CCB77" s="264"/>
      <c r="CCC77" s="264"/>
      <c r="CCD77" s="264"/>
      <c r="CCE77" s="264"/>
      <c r="CCF77" s="264"/>
      <c r="CCG77" s="264"/>
      <c r="CCH77" s="264"/>
      <c r="CCI77" s="264"/>
      <c r="CCJ77" s="264"/>
      <c r="CCK77" s="264"/>
      <c r="CCL77" s="264"/>
      <c r="CCM77" s="264"/>
      <c r="CCN77" s="264"/>
      <c r="CCO77" s="264"/>
      <c r="CCP77" s="264"/>
      <c r="CCQ77" s="264"/>
      <c r="CCR77" s="264"/>
      <c r="CCS77" s="264"/>
      <c r="CCT77" s="264"/>
      <c r="CCU77" s="264"/>
      <c r="CCV77" s="264"/>
      <c r="CCW77" s="264"/>
      <c r="CCX77" s="264"/>
      <c r="CCY77" s="264"/>
      <c r="CCZ77" s="264"/>
      <c r="CDA77" s="264"/>
      <c r="CDB77" s="264"/>
      <c r="CDC77" s="264"/>
      <c r="CDD77" s="264"/>
      <c r="CDE77" s="264"/>
      <c r="CDF77" s="264"/>
      <c r="CDG77" s="264"/>
      <c r="CDH77" s="264"/>
      <c r="CDI77" s="264"/>
      <c r="CDJ77" s="264"/>
      <c r="CDK77" s="264"/>
      <c r="CDL77" s="264"/>
      <c r="CDM77" s="264"/>
      <c r="CDN77" s="264"/>
      <c r="CDO77" s="264"/>
      <c r="CDP77" s="264"/>
      <c r="CDQ77" s="264"/>
      <c r="CDR77" s="264"/>
      <c r="CDS77" s="264"/>
      <c r="CDT77" s="264"/>
      <c r="CDU77" s="264"/>
      <c r="CDV77" s="264"/>
      <c r="CDW77" s="264"/>
      <c r="CDX77" s="264"/>
      <c r="CDY77" s="264"/>
      <c r="CDZ77" s="264"/>
      <c r="CEA77" s="264"/>
      <c r="CEB77" s="264"/>
      <c r="CEC77" s="264"/>
      <c r="CED77" s="264"/>
      <c r="CEE77" s="264"/>
      <c r="CEF77" s="264"/>
      <c r="CEG77" s="264"/>
      <c r="CEH77" s="264"/>
      <c r="CEI77" s="264"/>
      <c r="CEJ77" s="264"/>
      <c r="CEK77" s="264"/>
      <c r="CEL77" s="264"/>
      <c r="CEM77" s="264"/>
      <c r="CEN77" s="264"/>
      <c r="CEO77" s="264"/>
      <c r="CEP77" s="264"/>
      <c r="CEQ77" s="264"/>
      <c r="CER77" s="264"/>
      <c r="CES77" s="264"/>
      <c r="CET77" s="264"/>
      <c r="CEU77" s="264"/>
      <c r="CEV77" s="264"/>
      <c r="CEW77" s="264"/>
      <c r="CEX77" s="264"/>
      <c r="CEY77" s="264"/>
      <c r="CEZ77" s="264"/>
      <c r="CFA77" s="264"/>
      <c r="CFB77" s="264"/>
      <c r="CFC77" s="264"/>
      <c r="CFD77" s="264"/>
      <c r="CFE77" s="264"/>
      <c r="CFF77" s="264"/>
      <c r="CFG77" s="264"/>
      <c r="CFH77" s="264"/>
      <c r="CFI77" s="264"/>
      <c r="CFJ77" s="264"/>
      <c r="CFK77" s="264"/>
      <c r="CFL77" s="264"/>
      <c r="CFM77" s="264"/>
      <c r="CFN77" s="264"/>
      <c r="CFO77" s="264"/>
      <c r="CFP77" s="264"/>
      <c r="CFQ77" s="264"/>
      <c r="CFR77" s="264"/>
      <c r="CFS77" s="264"/>
      <c r="CFT77" s="264"/>
      <c r="CFU77" s="264"/>
      <c r="CFV77" s="264"/>
      <c r="CFW77" s="264"/>
      <c r="CFX77" s="264"/>
      <c r="CFY77" s="264"/>
      <c r="CFZ77" s="264"/>
      <c r="CGA77" s="264"/>
      <c r="CGB77" s="264"/>
      <c r="CGC77" s="264"/>
      <c r="CGD77" s="264"/>
      <c r="CGE77" s="264"/>
      <c r="CGF77" s="264"/>
      <c r="CGG77" s="264"/>
      <c r="CGH77" s="264"/>
      <c r="CGI77" s="264"/>
      <c r="CGJ77" s="264"/>
      <c r="CGK77" s="264"/>
      <c r="CGL77" s="264"/>
      <c r="CGM77" s="264"/>
      <c r="CGN77" s="264"/>
      <c r="CGO77" s="264"/>
      <c r="CGP77" s="264"/>
      <c r="CGQ77" s="264"/>
      <c r="CGR77" s="264"/>
      <c r="CGS77" s="264"/>
      <c r="CGT77" s="264"/>
      <c r="CGU77" s="264"/>
      <c r="CGV77" s="264"/>
      <c r="CGW77" s="264"/>
      <c r="CGX77" s="264"/>
      <c r="CGY77" s="264"/>
      <c r="CGZ77" s="264"/>
      <c r="CHA77" s="264"/>
      <c r="CHB77" s="264"/>
      <c r="CHC77" s="264"/>
      <c r="CHD77" s="264"/>
      <c r="CHE77" s="264"/>
      <c r="CHF77" s="264"/>
      <c r="CHG77" s="264"/>
      <c r="CHH77" s="264"/>
      <c r="CHI77" s="264"/>
      <c r="CHJ77" s="264"/>
      <c r="CHK77" s="264"/>
      <c r="CHL77" s="264"/>
      <c r="CHM77" s="264"/>
      <c r="CHN77" s="264"/>
      <c r="CHO77" s="264"/>
      <c r="CHP77" s="264"/>
      <c r="CHQ77" s="264"/>
      <c r="CHR77" s="264"/>
      <c r="CHS77" s="264"/>
      <c r="CHT77" s="264"/>
      <c r="CHU77" s="264"/>
      <c r="CHV77" s="264"/>
      <c r="CHW77" s="264"/>
      <c r="CHX77" s="264"/>
      <c r="CHY77" s="264"/>
      <c r="CHZ77" s="264"/>
      <c r="CIA77" s="264"/>
      <c r="CIB77" s="264"/>
      <c r="CIC77" s="264"/>
      <c r="CID77" s="264"/>
      <c r="CIE77" s="264"/>
      <c r="CIF77" s="264"/>
      <c r="CIG77" s="264"/>
      <c r="CIH77" s="264"/>
      <c r="CII77" s="264"/>
      <c r="CIJ77" s="264"/>
      <c r="CIK77" s="264"/>
      <c r="CIL77" s="264"/>
      <c r="CIM77" s="264"/>
      <c r="CIN77" s="264"/>
      <c r="CIO77" s="264"/>
      <c r="CIP77" s="264"/>
      <c r="CIQ77" s="264"/>
      <c r="CIR77" s="264"/>
      <c r="CIS77" s="264"/>
      <c r="CIT77" s="264"/>
      <c r="CIU77" s="264"/>
      <c r="CIV77" s="264"/>
      <c r="CIW77" s="264"/>
      <c r="CIX77" s="264"/>
      <c r="CIY77" s="264"/>
      <c r="CIZ77" s="264"/>
      <c r="CJA77" s="264"/>
      <c r="CJB77" s="264"/>
      <c r="CJC77" s="264"/>
      <c r="CJD77" s="264"/>
      <c r="CJE77" s="264"/>
      <c r="CJF77" s="264"/>
      <c r="CJG77" s="264"/>
      <c r="CJH77" s="264"/>
      <c r="CJI77" s="264"/>
      <c r="CJJ77" s="264"/>
      <c r="CJK77" s="264"/>
      <c r="CJL77" s="264"/>
      <c r="CJM77" s="264"/>
      <c r="CJN77" s="264"/>
      <c r="CJO77" s="264"/>
      <c r="CJP77" s="264"/>
      <c r="CJQ77" s="264"/>
      <c r="CJR77" s="264"/>
      <c r="CJS77" s="264"/>
      <c r="CJT77" s="264"/>
      <c r="CJU77" s="264"/>
      <c r="CJV77" s="264"/>
      <c r="CJW77" s="264"/>
      <c r="CJX77" s="264"/>
      <c r="CJY77" s="264"/>
      <c r="CJZ77" s="264"/>
      <c r="CKA77" s="264"/>
      <c r="CKB77" s="264"/>
      <c r="CKC77" s="264"/>
      <c r="CKD77" s="264"/>
      <c r="CKE77" s="264"/>
      <c r="CKF77" s="264"/>
      <c r="CKG77" s="264"/>
      <c r="CKH77" s="264"/>
      <c r="CKI77" s="264"/>
      <c r="CKJ77" s="264"/>
      <c r="CKK77" s="264"/>
      <c r="CKL77" s="264"/>
      <c r="CKM77" s="264"/>
      <c r="CKN77" s="264"/>
      <c r="CKO77" s="264"/>
      <c r="CKP77" s="264"/>
      <c r="CKQ77" s="264"/>
      <c r="CKR77" s="264"/>
      <c r="CKS77" s="264"/>
      <c r="CKT77" s="264"/>
      <c r="CKU77" s="264"/>
      <c r="CKV77" s="264"/>
      <c r="CKW77" s="264"/>
      <c r="CKX77" s="264"/>
      <c r="CKY77" s="264"/>
      <c r="CKZ77" s="264"/>
      <c r="CLA77" s="264"/>
      <c r="CLB77" s="264"/>
      <c r="CLC77" s="264"/>
      <c r="CLD77" s="264"/>
      <c r="CLE77" s="264"/>
      <c r="CLF77" s="264"/>
      <c r="CLG77" s="264"/>
      <c r="CLH77" s="264"/>
      <c r="CLI77" s="264"/>
      <c r="CLJ77" s="264"/>
      <c r="CLK77" s="264"/>
      <c r="CLL77" s="264"/>
      <c r="CLM77" s="264"/>
      <c r="CLN77" s="264"/>
      <c r="CLO77" s="264"/>
      <c r="CLP77" s="264"/>
      <c r="CLQ77" s="264"/>
      <c r="CLR77" s="264"/>
      <c r="CLS77" s="264"/>
      <c r="CLT77" s="264"/>
      <c r="CLU77" s="264"/>
      <c r="CLV77" s="264"/>
      <c r="CLW77" s="264"/>
      <c r="CLX77" s="264"/>
      <c r="CLY77" s="264"/>
      <c r="CLZ77" s="264"/>
      <c r="CMA77" s="264"/>
      <c r="CMB77" s="264"/>
      <c r="CMC77" s="264"/>
      <c r="CMD77" s="264"/>
      <c r="CME77" s="264"/>
      <c r="CMF77" s="264"/>
      <c r="CMG77" s="264"/>
      <c r="CMH77" s="264"/>
      <c r="CMI77" s="264"/>
      <c r="CMJ77" s="264"/>
      <c r="CMK77" s="264"/>
      <c r="CML77" s="264"/>
      <c r="CMM77" s="264"/>
      <c r="CMN77" s="264"/>
      <c r="CMO77" s="264"/>
      <c r="CMP77" s="264"/>
      <c r="CMQ77" s="264"/>
      <c r="CMR77" s="264"/>
      <c r="CMS77" s="264"/>
      <c r="CMT77" s="264"/>
      <c r="CMU77" s="264"/>
      <c r="CMV77" s="264"/>
      <c r="CMW77" s="264"/>
      <c r="CMX77" s="264"/>
      <c r="CMY77" s="264"/>
      <c r="CMZ77" s="264"/>
      <c r="CNA77" s="264"/>
      <c r="CNB77" s="264"/>
      <c r="CNC77" s="264"/>
      <c r="CND77" s="264"/>
      <c r="CNE77" s="264"/>
      <c r="CNF77" s="264"/>
      <c r="CNG77" s="264"/>
      <c r="CNH77" s="264"/>
      <c r="CNI77" s="264"/>
      <c r="CNJ77" s="264"/>
      <c r="CNK77" s="264"/>
      <c r="CNL77" s="264"/>
      <c r="CNM77" s="264"/>
      <c r="CNN77" s="264"/>
      <c r="CNO77" s="264"/>
      <c r="CNP77" s="264"/>
      <c r="CNQ77" s="264"/>
      <c r="CNR77" s="264"/>
      <c r="CNS77" s="264"/>
      <c r="CNT77" s="264"/>
      <c r="CNU77" s="264"/>
      <c r="CNV77" s="264"/>
      <c r="CNW77" s="264"/>
      <c r="CNX77" s="264"/>
      <c r="CNY77" s="264"/>
      <c r="CNZ77" s="264"/>
      <c r="COA77" s="264"/>
      <c r="COB77" s="264"/>
      <c r="COC77" s="264"/>
      <c r="COD77" s="264"/>
      <c r="COE77" s="264"/>
      <c r="COF77" s="264"/>
      <c r="COG77" s="264"/>
      <c r="COH77" s="264"/>
      <c r="COI77" s="264"/>
      <c r="COJ77" s="264"/>
      <c r="COK77" s="264"/>
      <c r="COL77" s="264"/>
      <c r="COM77" s="264"/>
      <c r="CON77" s="264"/>
      <c r="COO77" s="264"/>
      <c r="COP77" s="264"/>
      <c r="COQ77" s="264"/>
      <c r="COR77" s="264"/>
      <c r="COS77" s="264"/>
      <c r="COT77" s="264"/>
      <c r="COU77" s="264"/>
      <c r="COV77" s="264"/>
      <c r="COW77" s="264"/>
      <c r="COX77" s="264"/>
      <c r="COY77" s="264"/>
      <c r="COZ77" s="264"/>
      <c r="CPA77" s="264"/>
      <c r="CPB77" s="264"/>
      <c r="CPC77" s="264"/>
      <c r="CPD77" s="264"/>
      <c r="CPE77" s="264"/>
      <c r="CPF77" s="264"/>
      <c r="CPG77" s="264"/>
      <c r="CPH77" s="264"/>
      <c r="CPI77" s="264"/>
      <c r="CPJ77" s="264"/>
      <c r="CPK77" s="264"/>
      <c r="CPL77" s="264"/>
      <c r="CPM77" s="264"/>
      <c r="CPN77" s="264"/>
      <c r="CPO77" s="264"/>
      <c r="CPP77" s="264"/>
      <c r="CPQ77" s="264"/>
      <c r="CPR77" s="264"/>
      <c r="CPS77" s="264"/>
      <c r="CPT77" s="264"/>
      <c r="CPU77" s="264"/>
      <c r="CPV77" s="264"/>
      <c r="CPW77" s="264"/>
      <c r="CPX77" s="264"/>
      <c r="CPY77" s="264"/>
      <c r="CPZ77" s="264"/>
      <c r="CQA77" s="264"/>
      <c r="CQB77" s="264"/>
      <c r="CQC77" s="264"/>
      <c r="CQD77" s="264"/>
      <c r="CQE77" s="264"/>
      <c r="CQF77" s="264"/>
      <c r="CQG77" s="264"/>
      <c r="CQH77" s="264"/>
      <c r="CQI77" s="264"/>
      <c r="CQJ77" s="264"/>
      <c r="CQK77" s="264"/>
      <c r="CQL77" s="264"/>
      <c r="CQM77" s="264"/>
      <c r="CQN77" s="264"/>
      <c r="CQO77" s="264"/>
      <c r="CQP77" s="264"/>
      <c r="CQQ77" s="264"/>
      <c r="CQR77" s="264"/>
      <c r="CQS77" s="264"/>
      <c r="CQT77" s="264"/>
      <c r="CQU77" s="264"/>
      <c r="CQV77" s="264"/>
      <c r="CQW77" s="264"/>
      <c r="CQX77" s="264"/>
      <c r="CQY77" s="264"/>
      <c r="CQZ77" s="264"/>
      <c r="CRA77" s="264"/>
      <c r="CRB77" s="264"/>
      <c r="CRC77" s="264"/>
      <c r="CRD77" s="264"/>
      <c r="CRE77" s="264"/>
      <c r="CRF77" s="264"/>
      <c r="CRG77" s="264"/>
      <c r="CRH77" s="264"/>
      <c r="CRI77" s="264"/>
      <c r="CRJ77" s="264"/>
      <c r="CRK77" s="264"/>
      <c r="CRL77" s="264"/>
      <c r="CRM77" s="264"/>
      <c r="CRN77" s="264"/>
      <c r="CRO77" s="264"/>
      <c r="CRP77" s="264"/>
      <c r="CRQ77" s="264"/>
      <c r="CRR77" s="264"/>
      <c r="CRS77" s="264"/>
      <c r="CRT77" s="264"/>
      <c r="CRU77" s="264"/>
      <c r="CRV77" s="264"/>
      <c r="CRW77" s="264"/>
      <c r="CRX77" s="264"/>
      <c r="CRY77" s="264"/>
      <c r="CRZ77" s="264"/>
      <c r="CSA77" s="264"/>
      <c r="CSB77" s="264"/>
      <c r="CSC77" s="264"/>
      <c r="CSD77" s="264"/>
      <c r="CSE77" s="264"/>
      <c r="CSF77" s="264"/>
      <c r="CSG77" s="264"/>
      <c r="CSH77" s="264"/>
      <c r="CSI77" s="264"/>
      <c r="CSJ77" s="264"/>
      <c r="CSK77" s="264"/>
      <c r="CSL77" s="264"/>
      <c r="CSM77" s="264"/>
      <c r="CSN77" s="264"/>
      <c r="CSO77" s="264"/>
      <c r="CSP77" s="264"/>
      <c r="CSQ77" s="264"/>
      <c r="CSR77" s="264"/>
      <c r="CSS77" s="264"/>
      <c r="CST77" s="264"/>
      <c r="CSU77" s="264"/>
      <c r="CSV77" s="264"/>
      <c r="CSW77" s="264"/>
      <c r="CSX77" s="264"/>
      <c r="CSY77" s="264"/>
      <c r="CSZ77" s="264"/>
      <c r="CTA77" s="264"/>
      <c r="CTB77" s="264"/>
      <c r="CTC77" s="264"/>
      <c r="CTD77" s="264"/>
      <c r="CTE77" s="264"/>
      <c r="CTF77" s="264"/>
      <c r="CTG77" s="264"/>
      <c r="CTH77" s="264"/>
      <c r="CTI77" s="264"/>
      <c r="CTJ77" s="264"/>
      <c r="CTK77" s="264"/>
      <c r="CTL77" s="264"/>
      <c r="CTM77" s="264"/>
      <c r="CTN77" s="264"/>
      <c r="CTO77" s="264"/>
      <c r="CTP77" s="264"/>
      <c r="CTQ77" s="264"/>
      <c r="CTR77" s="264"/>
      <c r="CTS77" s="264"/>
      <c r="CTT77" s="264"/>
      <c r="CTU77" s="264"/>
      <c r="CTV77" s="264"/>
      <c r="CTW77" s="264"/>
      <c r="CTX77" s="264"/>
      <c r="CTY77" s="264"/>
      <c r="CTZ77" s="264"/>
      <c r="CUA77" s="264"/>
      <c r="CUB77" s="264"/>
      <c r="CUC77" s="264"/>
      <c r="CUD77" s="264"/>
      <c r="CUE77" s="264"/>
      <c r="CUF77" s="264"/>
      <c r="CUG77" s="264"/>
      <c r="CUH77" s="264"/>
      <c r="CUI77" s="264"/>
      <c r="CUJ77" s="264"/>
      <c r="CUK77" s="264"/>
      <c r="CUL77" s="264"/>
      <c r="CUM77" s="264"/>
      <c r="CUN77" s="264"/>
      <c r="CUO77" s="264"/>
      <c r="CUP77" s="264"/>
      <c r="CUQ77" s="264"/>
      <c r="CUR77" s="264"/>
      <c r="CUS77" s="264"/>
      <c r="CUT77" s="264"/>
      <c r="CUU77" s="264"/>
      <c r="CUV77" s="264"/>
      <c r="CUW77" s="264"/>
      <c r="CUX77" s="264"/>
      <c r="CUY77" s="264"/>
      <c r="CUZ77" s="264"/>
      <c r="CVA77" s="264"/>
      <c r="CVB77" s="264"/>
      <c r="CVC77" s="264"/>
      <c r="CVD77" s="264"/>
      <c r="CVE77" s="264"/>
      <c r="CVF77" s="264"/>
      <c r="CVG77" s="264"/>
      <c r="CVH77" s="264"/>
      <c r="CVI77" s="264"/>
      <c r="CVJ77" s="264"/>
      <c r="CVK77" s="264"/>
      <c r="CVL77" s="264"/>
      <c r="CVM77" s="264"/>
      <c r="CVN77" s="264"/>
      <c r="CVO77" s="264"/>
      <c r="CVP77" s="264"/>
      <c r="CVQ77" s="264"/>
      <c r="CVR77" s="264"/>
      <c r="CVS77" s="264"/>
      <c r="CVT77" s="264"/>
      <c r="CVU77" s="264"/>
      <c r="CVV77" s="264"/>
      <c r="CVW77" s="264"/>
      <c r="CVX77" s="264"/>
      <c r="CVY77" s="264"/>
      <c r="CVZ77" s="264"/>
      <c r="CWA77" s="264"/>
      <c r="CWB77" s="264"/>
      <c r="CWC77" s="264"/>
      <c r="CWD77" s="264"/>
      <c r="CWE77" s="264"/>
      <c r="CWF77" s="264"/>
      <c r="CWG77" s="264"/>
      <c r="CWH77" s="264"/>
      <c r="CWI77" s="264"/>
      <c r="CWJ77" s="264"/>
      <c r="CWK77" s="264"/>
      <c r="CWL77" s="264"/>
      <c r="CWM77" s="264"/>
      <c r="CWN77" s="264"/>
      <c r="CWO77" s="264"/>
      <c r="CWP77" s="264"/>
      <c r="CWQ77" s="264"/>
      <c r="CWR77" s="264"/>
      <c r="CWS77" s="264"/>
      <c r="CWT77" s="264"/>
      <c r="CWU77" s="264"/>
      <c r="CWV77" s="264"/>
      <c r="CWW77" s="264"/>
      <c r="CWX77" s="264"/>
      <c r="CWY77" s="264"/>
      <c r="CWZ77" s="264"/>
      <c r="CXA77" s="264"/>
      <c r="CXB77" s="264"/>
      <c r="CXC77" s="264"/>
      <c r="CXD77" s="264"/>
      <c r="CXE77" s="264"/>
      <c r="CXF77" s="264"/>
      <c r="CXG77" s="264"/>
      <c r="CXH77" s="264"/>
      <c r="CXI77" s="264"/>
      <c r="CXJ77" s="264"/>
      <c r="CXK77" s="264"/>
      <c r="CXL77" s="264"/>
      <c r="CXM77" s="264"/>
      <c r="CXN77" s="264"/>
      <c r="CXO77" s="264"/>
      <c r="CXP77" s="264"/>
      <c r="CXQ77" s="264"/>
      <c r="CXR77" s="264"/>
      <c r="CXS77" s="264"/>
      <c r="CXT77" s="264"/>
      <c r="CXU77" s="264"/>
      <c r="CXV77" s="264"/>
      <c r="CXW77" s="264"/>
      <c r="CXX77" s="264"/>
      <c r="CXY77" s="264"/>
      <c r="CXZ77" s="264"/>
      <c r="CYA77" s="264"/>
      <c r="CYB77" s="264"/>
      <c r="CYC77" s="264"/>
      <c r="CYD77" s="264"/>
      <c r="CYE77" s="264"/>
      <c r="CYF77" s="264"/>
      <c r="CYG77" s="264"/>
      <c r="CYH77" s="264"/>
      <c r="CYI77" s="264"/>
      <c r="CYJ77" s="264"/>
      <c r="CYK77" s="264"/>
      <c r="CYL77" s="264"/>
      <c r="CYM77" s="264"/>
      <c r="CYN77" s="264"/>
      <c r="CYO77" s="264"/>
      <c r="CYP77" s="264"/>
      <c r="CYQ77" s="264"/>
      <c r="CYR77" s="264"/>
      <c r="CYS77" s="264"/>
      <c r="CYT77" s="264"/>
      <c r="CYU77" s="264"/>
      <c r="CYV77" s="264"/>
      <c r="CYW77" s="264"/>
      <c r="CYX77" s="264"/>
      <c r="CYY77" s="264"/>
      <c r="CYZ77" s="264"/>
      <c r="CZA77" s="264"/>
      <c r="CZB77" s="264"/>
      <c r="CZC77" s="264"/>
      <c r="CZD77" s="264"/>
      <c r="CZE77" s="264"/>
      <c r="CZF77" s="264"/>
      <c r="CZG77" s="264"/>
      <c r="CZH77" s="264"/>
      <c r="CZI77" s="264"/>
      <c r="CZJ77" s="264"/>
      <c r="CZK77" s="264"/>
      <c r="CZL77" s="264"/>
      <c r="CZM77" s="264"/>
      <c r="CZN77" s="264"/>
      <c r="CZO77" s="264"/>
      <c r="CZP77" s="264"/>
      <c r="CZQ77" s="264"/>
      <c r="CZR77" s="264"/>
      <c r="CZS77" s="264"/>
      <c r="CZT77" s="264"/>
      <c r="CZU77" s="264"/>
      <c r="CZV77" s="264"/>
      <c r="CZW77" s="264"/>
      <c r="CZX77" s="264"/>
      <c r="CZY77" s="264"/>
      <c r="CZZ77" s="264"/>
      <c r="DAA77" s="264"/>
      <c r="DAB77" s="264"/>
      <c r="DAC77" s="264"/>
      <c r="DAD77" s="264"/>
      <c r="DAE77" s="264"/>
      <c r="DAF77" s="264"/>
      <c r="DAG77" s="264"/>
      <c r="DAH77" s="264"/>
      <c r="DAI77" s="264"/>
      <c r="DAJ77" s="264"/>
      <c r="DAK77" s="264"/>
      <c r="DAL77" s="264"/>
      <c r="DAM77" s="264"/>
      <c r="DAN77" s="264"/>
      <c r="DAO77" s="264"/>
      <c r="DAP77" s="264"/>
      <c r="DAQ77" s="264"/>
      <c r="DAR77" s="264"/>
      <c r="DAS77" s="264"/>
      <c r="DAT77" s="264"/>
      <c r="DAU77" s="264"/>
      <c r="DAV77" s="264"/>
      <c r="DAW77" s="264"/>
      <c r="DAX77" s="264"/>
      <c r="DAY77" s="264"/>
      <c r="DAZ77" s="264"/>
      <c r="DBA77" s="264"/>
      <c r="DBB77" s="264"/>
      <c r="DBC77" s="264"/>
      <c r="DBD77" s="264"/>
      <c r="DBE77" s="264"/>
      <c r="DBF77" s="264"/>
      <c r="DBG77" s="264"/>
      <c r="DBH77" s="264"/>
      <c r="DBI77" s="264"/>
      <c r="DBJ77" s="264"/>
      <c r="DBK77" s="264"/>
      <c r="DBL77" s="264"/>
      <c r="DBM77" s="264"/>
      <c r="DBN77" s="264"/>
      <c r="DBO77" s="264"/>
      <c r="DBP77" s="264"/>
      <c r="DBQ77" s="264"/>
      <c r="DBR77" s="264"/>
      <c r="DBS77" s="264"/>
      <c r="DBT77" s="264"/>
      <c r="DBU77" s="264"/>
      <c r="DBV77" s="264"/>
      <c r="DBW77" s="264"/>
      <c r="DBX77" s="264"/>
      <c r="DBY77" s="264"/>
      <c r="DBZ77" s="264"/>
      <c r="DCA77" s="264"/>
      <c r="DCB77" s="264"/>
      <c r="DCC77" s="264"/>
      <c r="DCD77" s="264"/>
      <c r="DCE77" s="264"/>
      <c r="DCF77" s="264"/>
      <c r="DCG77" s="264"/>
      <c r="DCH77" s="264"/>
      <c r="DCI77" s="264"/>
      <c r="DCJ77" s="264"/>
      <c r="DCK77" s="264"/>
      <c r="DCL77" s="264"/>
      <c r="DCM77" s="264"/>
      <c r="DCN77" s="264"/>
      <c r="DCO77" s="264"/>
      <c r="DCP77" s="264"/>
      <c r="DCQ77" s="264"/>
      <c r="DCR77" s="264"/>
      <c r="DCS77" s="264"/>
      <c r="DCT77" s="264"/>
      <c r="DCU77" s="264"/>
      <c r="DCV77" s="264"/>
      <c r="DCW77" s="264"/>
      <c r="DCX77" s="264"/>
      <c r="DCY77" s="264"/>
      <c r="DCZ77" s="264"/>
      <c r="DDA77" s="264"/>
      <c r="DDB77" s="264"/>
      <c r="DDC77" s="264"/>
      <c r="DDD77" s="264"/>
      <c r="DDE77" s="264"/>
      <c r="DDF77" s="264"/>
      <c r="DDG77" s="264"/>
      <c r="DDH77" s="264"/>
      <c r="DDI77" s="264"/>
      <c r="DDJ77" s="264"/>
      <c r="DDK77" s="264"/>
      <c r="DDL77" s="264"/>
      <c r="DDM77" s="264"/>
      <c r="DDN77" s="264"/>
      <c r="DDO77" s="264"/>
      <c r="DDP77" s="264"/>
      <c r="DDQ77" s="264"/>
      <c r="DDR77" s="264"/>
      <c r="DDS77" s="264"/>
      <c r="DDT77" s="264"/>
      <c r="DDU77" s="264"/>
      <c r="DDV77" s="264"/>
      <c r="DDW77" s="264"/>
      <c r="DDX77" s="264"/>
      <c r="DDY77" s="264"/>
      <c r="DDZ77" s="264"/>
      <c r="DEA77" s="264"/>
      <c r="DEB77" s="264"/>
      <c r="DEC77" s="264"/>
      <c r="DED77" s="264"/>
      <c r="DEE77" s="264"/>
      <c r="DEF77" s="264"/>
      <c r="DEG77" s="264"/>
      <c r="DEH77" s="264"/>
      <c r="DEI77" s="264"/>
      <c r="DEJ77" s="264"/>
      <c r="DEK77" s="264"/>
      <c r="DEL77" s="264"/>
      <c r="DEM77" s="264"/>
      <c r="DEN77" s="264"/>
      <c r="DEO77" s="264"/>
      <c r="DEP77" s="264"/>
      <c r="DEQ77" s="264"/>
      <c r="DER77" s="264"/>
      <c r="DES77" s="264"/>
      <c r="DET77" s="264"/>
      <c r="DEU77" s="264"/>
      <c r="DEV77" s="264"/>
      <c r="DEW77" s="264"/>
      <c r="DEX77" s="264"/>
      <c r="DEY77" s="264"/>
      <c r="DEZ77" s="264"/>
      <c r="DFA77" s="264"/>
      <c r="DFB77" s="264"/>
      <c r="DFC77" s="264"/>
      <c r="DFD77" s="264"/>
      <c r="DFE77" s="264"/>
      <c r="DFF77" s="264"/>
      <c r="DFG77" s="264"/>
      <c r="DFH77" s="264"/>
      <c r="DFI77" s="264"/>
      <c r="DFJ77" s="264"/>
      <c r="DFK77" s="264"/>
      <c r="DFL77" s="264"/>
      <c r="DFM77" s="264"/>
      <c r="DFN77" s="264"/>
      <c r="DFO77" s="264"/>
      <c r="DFP77" s="264"/>
      <c r="DFQ77" s="264"/>
      <c r="DFR77" s="264"/>
      <c r="DFS77" s="264"/>
      <c r="DFT77" s="264"/>
      <c r="DFU77" s="264"/>
      <c r="DFV77" s="264"/>
      <c r="DFW77" s="264"/>
      <c r="DFX77" s="264"/>
      <c r="DFY77" s="264"/>
      <c r="DFZ77" s="264"/>
      <c r="DGA77" s="264"/>
      <c r="DGB77" s="264"/>
      <c r="DGC77" s="264"/>
      <c r="DGD77" s="264"/>
      <c r="DGE77" s="264"/>
      <c r="DGF77" s="264"/>
      <c r="DGG77" s="264"/>
      <c r="DGH77" s="264"/>
      <c r="DGI77" s="264"/>
      <c r="DGJ77" s="264"/>
      <c r="DGK77" s="264"/>
      <c r="DGL77" s="264"/>
      <c r="DGM77" s="264"/>
      <c r="DGN77" s="264"/>
      <c r="DGO77" s="264"/>
      <c r="DGP77" s="264"/>
      <c r="DGQ77" s="264"/>
      <c r="DGR77" s="264"/>
      <c r="DGS77" s="264"/>
      <c r="DGT77" s="264"/>
      <c r="DGU77" s="264"/>
      <c r="DGV77" s="264"/>
      <c r="DGW77" s="264"/>
      <c r="DGX77" s="264"/>
      <c r="DGY77" s="264"/>
      <c r="DGZ77" s="264"/>
      <c r="DHA77" s="264"/>
      <c r="DHB77" s="264"/>
      <c r="DHC77" s="264"/>
      <c r="DHD77" s="264"/>
      <c r="DHE77" s="264"/>
      <c r="DHF77" s="264"/>
      <c r="DHG77" s="264"/>
      <c r="DHH77" s="264"/>
      <c r="DHI77" s="264"/>
      <c r="DHJ77" s="264"/>
      <c r="DHK77" s="264"/>
      <c r="DHL77" s="264"/>
      <c r="DHM77" s="264"/>
      <c r="DHN77" s="264"/>
      <c r="DHO77" s="264"/>
      <c r="DHP77" s="264"/>
      <c r="DHQ77" s="264"/>
      <c r="DHR77" s="264"/>
      <c r="DHS77" s="264"/>
      <c r="DHT77" s="264"/>
      <c r="DHU77" s="264"/>
      <c r="DHV77" s="264"/>
      <c r="DHW77" s="264"/>
      <c r="DHX77" s="264"/>
      <c r="DHY77" s="264"/>
      <c r="DHZ77" s="264"/>
      <c r="DIA77" s="264"/>
      <c r="DIB77" s="264"/>
      <c r="DIC77" s="264"/>
      <c r="DID77" s="264"/>
      <c r="DIE77" s="264"/>
      <c r="DIF77" s="264"/>
      <c r="DIG77" s="264"/>
      <c r="DIH77" s="264"/>
      <c r="DII77" s="264"/>
      <c r="DIJ77" s="264"/>
      <c r="DIK77" s="264"/>
      <c r="DIL77" s="264"/>
      <c r="DIM77" s="264"/>
      <c r="DIN77" s="264"/>
      <c r="DIO77" s="264"/>
      <c r="DIP77" s="264"/>
      <c r="DIQ77" s="264"/>
      <c r="DIR77" s="264"/>
      <c r="DIS77" s="264"/>
      <c r="DIT77" s="264"/>
      <c r="DIU77" s="264"/>
      <c r="DIV77" s="264"/>
      <c r="DIW77" s="264"/>
      <c r="DIX77" s="264"/>
      <c r="DIY77" s="264"/>
      <c r="DIZ77" s="264"/>
      <c r="DJA77" s="264"/>
      <c r="DJB77" s="264"/>
      <c r="DJC77" s="264"/>
      <c r="DJD77" s="264"/>
      <c r="DJE77" s="264"/>
      <c r="DJF77" s="264"/>
      <c r="DJG77" s="264"/>
      <c r="DJH77" s="264"/>
      <c r="DJI77" s="264"/>
      <c r="DJJ77" s="264"/>
      <c r="DJK77" s="264"/>
      <c r="DJL77" s="264"/>
      <c r="DJM77" s="264"/>
      <c r="DJN77" s="264"/>
      <c r="DJO77" s="264"/>
      <c r="DJP77" s="264"/>
      <c r="DJQ77" s="264"/>
      <c r="DJR77" s="264"/>
      <c r="DJS77" s="264"/>
      <c r="DJT77" s="264"/>
      <c r="DJU77" s="264"/>
      <c r="DJV77" s="264"/>
      <c r="DJW77" s="264"/>
      <c r="DJX77" s="264"/>
      <c r="DJY77" s="264"/>
      <c r="DJZ77" s="264"/>
      <c r="DKA77" s="264"/>
      <c r="DKB77" s="264"/>
      <c r="DKC77" s="264"/>
      <c r="DKD77" s="264"/>
      <c r="DKE77" s="264"/>
      <c r="DKF77" s="264"/>
      <c r="DKG77" s="264"/>
      <c r="DKH77" s="264"/>
      <c r="DKI77" s="264"/>
      <c r="DKJ77" s="264"/>
      <c r="DKK77" s="264"/>
      <c r="DKL77" s="264"/>
      <c r="DKM77" s="264"/>
      <c r="DKN77" s="264"/>
      <c r="DKO77" s="264"/>
      <c r="DKP77" s="264"/>
      <c r="DKQ77" s="264"/>
      <c r="DKR77" s="264"/>
      <c r="DKS77" s="264"/>
      <c r="DKT77" s="264"/>
      <c r="DKU77" s="264"/>
      <c r="DKV77" s="264"/>
      <c r="DKW77" s="264"/>
      <c r="DKX77" s="264"/>
      <c r="DKY77" s="264"/>
      <c r="DKZ77" s="264"/>
      <c r="DLA77" s="264"/>
      <c r="DLB77" s="264"/>
      <c r="DLC77" s="264"/>
      <c r="DLD77" s="264"/>
      <c r="DLE77" s="264"/>
      <c r="DLF77" s="264"/>
      <c r="DLG77" s="264"/>
      <c r="DLH77" s="264"/>
      <c r="DLI77" s="264"/>
      <c r="DLJ77" s="264"/>
      <c r="DLK77" s="264"/>
      <c r="DLL77" s="264"/>
      <c r="DLM77" s="264"/>
      <c r="DLN77" s="264"/>
      <c r="DLO77" s="264"/>
      <c r="DLP77" s="264"/>
      <c r="DLQ77" s="264"/>
      <c r="DLR77" s="264"/>
      <c r="DLS77" s="264"/>
      <c r="DLT77" s="264"/>
      <c r="DLU77" s="264"/>
      <c r="DLV77" s="264"/>
      <c r="DLW77" s="264"/>
      <c r="DLX77" s="264"/>
      <c r="DLY77" s="264"/>
      <c r="DLZ77" s="264"/>
      <c r="DMA77" s="264"/>
      <c r="DMB77" s="264"/>
      <c r="DMC77" s="264"/>
      <c r="DMD77" s="264"/>
      <c r="DME77" s="264"/>
      <c r="DMF77" s="264"/>
      <c r="DMG77" s="264"/>
      <c r="DMH77" s="264"/>
      <c r="DMI77" s="264"/>
      <c r="DMJ77" s="264"/>
      <c r="DMK77" s="264"/>
      <c r="DML77" s="264"/>
      <c r="DMM77" s="264"/>
      <c r="DMN77" s="264"/>
      <c r="DMO77" s="264"/>
      <c r="DMP77" s="264"/>
      <c r="DMQ77" s="264"/>
      <c r="DMR77" s="264"/>
      <c r="DMS77" s="264"/>
      <c r="DMT77" s="264"/>
      <c r="DMU77" s="264"/>
      <c r="DMV77" s="264"/>
      <c r="DMW77" s="264"/>
      <c r="DMX77" s="264"/>
      <c r="DMY77" s="264"/>
      <c r="DMZ77" s="264"/>
      <c r="DNA77" s="264"/>
      <c r="DNB77" s="264"/>
      <c r="DNC77" s="264"/>
      <c r="DND77" s="264"/>
      <c r="DNE77" s="264"/>
      <c r="DNF77" s="264"/>
      <c r="DNG77" s="264"/>
      <c r="DNH77" s="264"/>
      <c r="DNI77" s="264"/>
      <c r="DNJ77" s="264"/>
      <c r="DNK77" s="264"/>
      <c r="DNL77" s="264"/>
      <c r="DNM77" s="264"/>
      <c r="DNN77" s="264"/>
      <c r="DNO77" s="264"/>
      <c r="DNP77" s="264"/>
      <c r="DNQ77" s="264"/>
      <c r="DNR77" s="264"/>
      <c r="DNS77" s="264"/>
      <c r="DNT77" s="264"/>
      <c r="DNU77" s="264"/>
      <c r="DNV77" s="264"/>
      <c r="DNW77" s="264"/>
      <c r="DNX77" s="264"/>
      <c r="DNY77" s="264"/>
      <c r="DNZ77" s="264"/>
      <c r="DOA77" s="264"/>
      <c r="DOB77" s="264"/>
      <c r="DOC77" s="264"/>
      <c r="DOD77" s="264"/>
      <c r="DOE77" s="264"/>
      <c r="DOF77" s="264"/>
      <c r="DOG77" s="264"/>
      <c r="DOH77" s="264"/>
      <c r="DOI77" s="264"/>
      <c r="DOJ77" s="264"/>
      <c r="DOK77" s="264"/>
      <c r="DOL77" s="264"/>
      <c r="DOM77" s="264"/>
      <c r="DON77" s="264"/>
      <c r="DOO77" s="264"/>
      <c r="DOP77" s="264"/>
      <c r="DOQ77" s="264"/>
      <c r="DOR77" s="264"/>
      <c r="DOS77" s="264"/>
      <c r="DOT77" s="264"/>
      <c r="DOU77" s="264"/>
      <c r="DOV77" s="264"/>
      <c r="DOW77" s="264"/>
      <c r="DOX77" s="264"/>
      <c r="DOY77" s="264"/>
      <c r="DOZ77" s="264"/>
      <c r="DPA77" s="264"/>
      <c r="DPB77" s="264"/>
      <c r="DPC77" s="264"/>
      <c r="DPD77" s="264"/>
      <c r="DPE77" s="264"/>
      <c r="DPF77" s="264"/>
      <c r="DPG77" s="264"/>
      <c r="DPH77" s="264"/>
      <c r="DPI77" s="264"/>
      <c r="DPJ77" s="264"/>
      <c r="DPK77" s="264"/>
      <c r="DPL77" s="264"/>
      <c r="DPM77" s="264"/>
      <c r="DPN77" s="264"/>
      <c r="DPO77" s="264"/>
      <c r="DPP77" s="264"/>
      <c r="DPQ77" s="264"/>
      <c r="DPR77" s="264"/>
      <c r="DPS77" s="264"/>
      <c r="DPT77" s="264"/>
      <c r="DPU77" s="264"/>
      <c r="DPV77" s="264"/>
      <c r="DPW77" s="264"/>
      <c r="DPX77" s="264"/>
      <c r="DPY77" s="264"/>
      <c r="DPZ77" s="264"/>
      <c r="DQA77" s="264"/>
      <c r="DQB77" s="264"/>
      <c r="DQC77" s="264"/>
      <c r="DQD77" s="264"/>
      <c r="DQE77" s="264"/>
      <c r="DQF77" s="264"/>
      <c r="DQG77" s="264"/>
      <c r="DQH77" s="264"/>
      <c r="DQI77" s="264"/>
      <c r="DQJ77" s="264"/>
      <c r="DQK77" s="264"/>
      <c r="DQL77" s="264"/>
      <c r="DQM77" s="264"/>
      <c r="DQN77" s="264"/>
      <c r="DQO77" s="264"/>
      <c r="DQP77" s="264"/>
      <c r="DQQ77" s="264"/>
      <c r="DQR77" s="264"/>
      <c r="DQS77" s="264"/>
      <c r="DQT77" s="264"/>
      <c r="DQU77" s="264"/>
      <c r="DQV77" s="264"/>
      <c r="DQW77" s="264"/>
      <c r="DQX77" s="264"/>
      <c r="DQY77" s="264"/>
      <c r="DQZ77" s="264"/>
      <c r="DRA77" s="264"/>
      <c r="DRB77" s="264"/>
      <c r="DRC77" s="264"/>
      <c r="DRD77" s="264"/>
      <c r="DRE77" s="264"/>
      <c r="DRF77" s="264"/>
      <c r="DRG77" s="264"/>
      <c r="DRH77" s="264"/>
      <c r="DRI77" s="264"/>
      <c r="DRJ77" s="264"/>
      <c r="DRK77" s="264"/>
      <c r="DRL77" s="264"/>
      <c r="DRM77" s="264"/>
      <c r="DRN77" s="264"/>
      <c r="DRO77" s="264"/>
      <c r="DRP77" s="264"/>
      <c r="DRQ77" s="264"/>
      <c r="DRR77" s="264"/>
      <c r="DRS77" s="264"/>
      <c r="DRT77" s="264"/>
      <c r="DRU77" s="264"/>
      <c r="DRV77" s="264"/>
      <c r="DRW77" s="264"/>
      <c r="DRX77" s="264"/>
      <c r="DRY77" s="264"/>
      <c r="DRZ77" s="264"/>
      <c r="DSA77" s="264"/>
      <c r="DSB77" s="264"/>
      <c r="DSC77" s="264"/>
      <c r="DSD77" s="264"/>
      <c r="DSE77" s="264"/>
      <c r="DSF77" s="264"/>
      <c r="DSG77" s="264"/>
      <c r="DSH77" s="264"/>
      <c r="DSI77" s="264"/>
      <c r="DSJ77" s="264"/>
      <c r="DSK77" s="264"/>
      <c r="DSL77" s="264"/>
      <c r="DSM77" s="264"/>
      <c r="DSN77" s="264"/>
      <c r="DSO77" s="264"/>
      <c r="DSP77" s="264"/>
      <c r="DSQ77" s="264"/>
      <c r="DSR77" s="264"/>
      <c r="DSS77" s="264"/>
      <c r="DST77" s="264"/>
      <c r="DSU77" s="264"/>
      <c r="DSV77" s="264"/>
      <c r="DSW77" s="264"/>
      <c r="DSX77" s="264"/>
      <c r="DSY77" s="264"/>
      <c r="DSZ77" s="264"/>
      <c r="DTA77" s="264"/>
      <c r="DTB77" s="264"/>
      <c r="DTC77" s="264"/>
      <c r="DTD77" s="264"/>
      <c r="DTE77" s="264"/>
      <c r="DTF77" s="264"/>
      <c r="DTG77" s="264"/>
      <c r="DTH77" s="264"/>
      <c r="DTI77" s="264"/>
      <c r="DTJ77" s="264"/>
      <c r="DTK77" s="264"/>
      <c r="DTL77" s="264"/>
      <c r="DTM77" s="264"/>
      <c r="DTN77" s="264"/>
      <c r="DTO77" s="264"/>
      <c r="DTP77" s="264"/>
      <c r="DTQ77" s="264"/>
      <c r="DTR77" s="264"/>
      <c r="DTS77" s="264"/>
      <c r="DTT77" s="264"/>
      <c r="DTU77" s="264"/>
      <c r="DTV77" s="264"/>
      <c r="DTW77" s="264"/>
      <c r="DTX77" s="264"/>
      <c r="DTY77" s="264"/>
      <c r="DTZ77" s="264"/>
      <c r="DUA77" s="264"/>
      <c r="DUB77" s="264"/>
      <c r="DUC77" s="264"/>
      <c r="DUD77" s="264"/>
      <c r="DUE77" s="264"/>
      <c r="DUF77" s="264"/>
      <c r="DUG77" s="264"/>
      <c r="DUH77" s="264"/>
      <c r="DUI77" s="264"/>
      <c r="DUJ77" s="264"/>
      <c r="DUK77" s="264"/>
      <c r="DUL77" s="264"/>
      <c r="DUM77" s="264"/>
      <c r="DUN77" s="264"/>
      <c r="DUO77" s="264"/>
      <c r="DUP77" s="264"/>
      <c r="DUQ77" s="264"/>
      <c r="DUR77" s="264"/>
      <c r="DUS77" s="264"/>
      <c r="DUT77" s="264"/>
      <c r="DUU77" s="264"/>
      <c r="DUV77" s="264"/>
      <c r="DUW77" s="264"/>
      <c r="DUX77" s="264"/>
      <c r="DUY77" s="264"/>
      <c r="DUZ77" s="264"/>
      <c r="DVA77" s="264"/>
      <c r="DVB77" s="264"/>
      <c r="DVC77" s="264"/>
      <c r="DVD77" s="264"/>
      <c r="DVE77" s="264"/>
      <c r="DVF77" s="264"/>
      <c r="DVG77" s="264"/>
      <c r="DVH77" s="264"/>
      <c r="DVI77" s="264"/>
      <c r="DVJ77" s="264"/>
      <c r="DVK77" s="264"/>
      <c r="DVL77" s="264"/>
      <c r="DVM77" s="264"/>
      <c r="DVN77" s="264"/>
      <c r="DVO77" s="264"/>
      <c r="DVP77" s="264"/>
      <c r="DVQ77" s="264"/>
      <c r="DVR77" s="264"/>
      <c r="DVS77" s="264"/>
      <c r="DVT77" s="264"/>
      <c r="DVU77" s="264"/>
      <c r="DVV77" s="264"/>
      <c r="DVW77" s="264"/>
      <c r="DVX77" s="264"/>
      <c r="DVY77" s="264"/>
      <c r="DVZ77" s="264"/>
      <c r="DWA77" s="264"/>
      <c r="DWB77" s="264"/>
      <c r="DWC77" s="264"/>
      <c r="DWD77" s="264"/>
      <c r="DWE77" s="264"/>
      <c r="DWF77" s="264"/>
      <c r="DWG77" s="264"/>
      <c r="DWH77" s="264"/>
      <c r="DWI77" s="264"/>
      <c r="DWJ77" s="264"/>
      <c r="DWK77" s="264"/>
      <c r="DWL77" s="264"/>
      <c r="DWM77" s="264"/>
      <c r="DWN77" s="264"/>
      <c r="DWO77" s="264"/>
      <c r="DWP77" s="264"/>
      <c r="DWQ77" s="264"/>
      <c r="DWR77" s="264"/>
      <c r="DWS77" s="264"/>
      <c r="DWT77" s="264"/>
      <c r="DWU77" s="264"/>
      <c r="DWV77" s="264"/>
      <c r="DWW77" s="264"/>
      <c r="DWX77" s="264"/>
      <c r="DWY77" s="264"/>
      <c r="DWZ77" s="264"/>
      <c r="DXA77" s="264"/>
      <c r="DXB77" s="264"/>
      <c r="DXC77" s="264"/>
      <c r="DXD77" s="264"/>
      <c r="DXE77" s="264"/>
      <c r="DXF77" s="264"/>
      <c r="DXG77" s="264"/>
      <c r="DXH77" s="264"/>
      <c r="DXI77" s="264"/>
      <c r="DXJ77" s="264"/>
      <c r="DXK77" s="264"/>
      <c r="DXL77" s="264"/>
      <c r="DXM77" s="264"/>
      <c r="DXN77" s="264"/>
      <c r="DXO77" s="264"/>
      <c r="DXP77" s="264"/>
      <c r="DXQ77" s="264"/>
      <c r="DXR77" s="264"/>
      <c r="DXS77" s="264"/>
      <c r="DXT77" s="264"/>
      <c r="DXU77" s="264"/>
      <c r="DXV77" s="264"/>
      <c r="DXW77" s="264"/>
      <c r="DXX77" s="264"/>
      <c r="DXY77" s="264"/>
      <c r="DXZ77" s="264"/>
      <c r="DYA77" s="264"/>
      <c r="DYB77" s="264"/>
      <c r="DYC77" s="264"/>
      <c r="DYD77" s="264"/>
      <c r="DYE77" s="264"/>
      <c r="DYF77" s="264"/>
      <c r="DYG77" s="264"/>
      <c r="DYH77" s="264"/>
      <c r="DYI77" s="264"/>
      <c r="DYJ77" s="264"/>
      <c r="DYK77" s="264"/>
      <c r="DYL77" s="264"/>
      <c r="DYM77" s="264"/>
      <c r="DYN77" s="264"/>
      <c r="DYO77" s="264"/>
      <c r="DYP77" s="264"/>
      <c r="DYQ77" s="264"/>
      <c r="DYR77" s="264"/>
      <c r="DYS77" s="264"/>
      <c r="DYT77" s="264"/>
      <c r="DYU77" s="264"/>
      <c r="DYV77" s="264"/>
      <c r="DYW77" s="264"/>
      <c r="DYX77" s="264"/>
      <c r="DYY77" s="264"/>
      <c r="DYZ77" s="264"/>
      <c r="DZA77" s="264"/>
      <c r="DZB77" s="264"/>
      <c r="DZC77" s="264"/>
      <c r="DZD77" s="264"/>
      <c r="DZE77" s="264"/>
      <c r="DZF77" s="264"/>
      <c r="DZG77" s="264"/>
      <c r="DZH77" s="264"/>
      <c r="DZI77" s="264"/>
      <c r="DZJ77" s="264"/>
      <c r="DZK77" s="264"/>
      <c r="DZL77" s="264"/>
      <c r="DZM77" s="264"/>
      <c r="DZN77" s="264"/>
      <c r="DZO77" s="264"/>
      <c r="DZP77" s="264"/>
      <c r="DZQ77" s="264"/>
      <c r="DZR77" s="264"/>
      <c r="DZS77" s="264"/>
      <c r="DZT77" s="264"/>
      <c r="DZU77" s="264"/>
      <c r="DZV77" s="264"/>
      <c r="DZW77" s="264"/>
      <c r="DZX77" s="264"/>
      <c r="DZY77" s="264"/>
      <c r="DZZ77" s="264"/>
      <c r="EAA77" s="264"/>
      <c r="EAB77" s="264"/>
      <c r="EAC77" s="264"/>
      <c r="EAD77" s="264"/>
      <c r="EAE77" s="264"/>
      <c r="EAF77" s="264"/>
      <c r="EAG77" s="264"/>
      <c r="EAH77" s="264"/>
      <c r="EAI77" s="264"/>
      <c r="EAJ77" s="264"/>
      <c r="EAK77" s="264"/>
      <c r="EAL77" s="264"/>
      <c r="EAM77" s="264"/>
      <c r="EAN77" s="264"/>
      <c r="EAO77" s="264"/>
      <c r="EAP77" s="264"/>
      <c r="EAQ77" s="264"/>
      <c r="EAR77" s="264"/>
      <c r="EAS77" s="264"/>
      <c r="EAT77" s="264"/>
      <c r="EAU77" s="264"/>
      <c r="EAV77" s="264"/>
      <c r="EAW77" s="264"/>
      <c r="EAX77" s="264"/>
      <c r="EAY77" s="264"/>
      <c r="EAZ77" s="264"/>
      <c r="EBA77" s="264"/>
      <c r="EBB77" s="264"/>
      <c r="EBC77" s="264"/>
      <c r="EBD77" s="264"/>
      <c r="EBE77" s="264"/>
      <c r="EBF77" s="264"/>
      <c r="EBG77" s="264"/>
      <c r="EBH77" s="264"/>
      <c r="EBI77" s="264"/>
      <c r="EBJ77" s="264"/>
      <c r="EBK77" s="264"/>
      <c r="EBL77" s="264"/>
      <c r="EBM77" s="264"/>
      <c r="EBN77" s="264"/>
      <c r="EBO77" s="264"/>
      <c r="EBP77" s="264"/>
      <c r="EBQ77" s="264"/>
      <c r="EBR77" s="264"/>
      <c r="EBS77" s="264"/>
      <c r="EBT77" s="264"/>
      <c r="EBU77" s="264"/>
      <c r="EBV77" s="264"/>
      <c r="EBW77" s="264"/>
      <c r="EBX77" s="264"/>
      <c r="EBY77" s="264"/>
      <c r="EBZ77" s="264"/>
      <c r="ECA77" s="264"/>
      <c r="ECB77" s="264"/>
      <c r="ECC77" s="264"/>
      <c r="ECD77" s="264"/>
      <c r="ECE77" s="264"/>
      <c r="ECF77" s="264"/>
      <c r="ECG77" s="264"/>
      <c r="ECH77" s="264"/>
      <c r="ECI77" s="264"/>
      <c r="ECJ77" s="264"/>
      <c r="ECK77" s="264"/>
      <c r="ECL77" s="264"/>
      <c r="ECM77" s="264"/>
      <c r="ECN77" s="264"/>
      <c r="ECO77" s="264"/>
      <c r="ECP77" s="264"/>
      <c r="ECQ77" s="264"/>
      <c r="ECR77" s="264"/>
      <c r="ECS77" s="264"/>
      <c r="ECT77" s="264"/>
      <c r="ECU77" s="264"/>
      <c r="ECV77" s="264"/>
      <c r="ECW77" s="264"/>
      <c r="ECX77" s="264"/>
      <c r="ECY77" s="264"/>
      <c r="ECZ77" s="264"/>
      <c r="EDA77" s="264"/>
      <c r="EDB77" s="264"/>
      <c r="EDC77" s="264"/>
      <c r="EDD77" s="264"/>
      <c r="EDE77" s="264"/>
      <c r="EDF77" s="264"/>
      <c r="EDG77" s="264"/>
      <c r="EDH77" s="264"/>
      <c r="EDI77" s="264"/>
      <c r="EDJ77" s="264"/>
      <c r="EDK77" s="264"/>
      <c r="EDL77" s="264"/>
      <c r="EDM77" s="264"/>
      <c r="EDN77" s="264"/>
      <c r="EDO77" s="264"/>
      <c r="EDP77" s="264"/>
      <c r="EDQ77" s="264"/>
      <c r="EDR77" s="264"/>
      <c r="EDS77" s="264"/>
      <c r="EDT77" s="264"/>
      <c r="EDU77" s="264"/>
      <c r="EDV77" s="264"/>
      <c r="EDW77" s="264"/>
      <c r="EDX77" s="264"/>
      <c r="EDY77" s="264"/>
      <c r="EDZ77" s="264"/>
      <c r="EEA77" s="264"/>
      <c r="EEB77" s="264"/>
      <c r="EEC77" s="264"/>
      <c r="EED77" s="264"/>
      <c r="EEE77" s="264"/>
      <c r="EEF77" s="264"/>
      <c r="EEG77" s="264"/>
      <c r="EEH77" s="264"/>
      <c r="EEI77" s="264"/>
      <c r="EEJ77" s="264"/>
      <c r="EEK77" s="264"/>
      <c r="EEL77" s="264"/>
      <c r="EEM77" s="264"/>
      <c r="EEN77" s="264"/>
      <c r="EEO77" s="264"/>
      <c r="EEP77" s="264"/>
      <c r="EEQ77" s="264"/>
      <c r="EER77" s="264"/>
      <c r="EES77" s="264"/>
      <c r="EET77" s="264"/>
      <c r="EEU77" s="264"/>
      <c r="EEV77" s="264"/>
      <c r="EEW77" s="264"/>
      <c r="EEX77" s="264"/>
      <c r="EEY77" s="264"/>
      <c r="EEZ77" s="264"/>
      <c r="EFA77" s="264"/>
      <c r="EFB77" s="264"/>
      <c r="EFC77" s="264"/>
      <c r="EFD77" s="264"/>
      <c r="EFE77" s="264"/>
      <c r="EFF77" s="264"/>
      <c r="EFG77" s="264"/>
      <c r="EFH77" s="264"/>
      <c r="EFI77" s="264"/>
      <c r="EFJ77" s="264"/>
      <c r="EFK77" s="264"/>
      <c r="EFL77" s="264"/>
      <c r="EFM77" s="264"/>
      <c r="EFN77" s="264"/>
      <c r="EFO77" s="264"/>
      <c r="EFP77" s="264"/>
      <c r="EFQ77" s="264"/>
      <c r="EFR77" s="264"/>
      <c r="EFS77" s="264"/>
      <c r="EFT77" s="264"/>
      <c r="EFU77" s="264"/>
      <c r="EFV77" s="264"/>
      <c r="EFW77" s="264"/>
      <c r="EFX77" s="264"/>
      <c r="EFY77" s="264"/>
      <c r="EFZ77" s="264"/>
      <c r="EGA77" s="264"/>
      <c r="EGB77" s="264"/>
      <c r="EGC77" s="264"/>
      <c r="EGD77" s="264"/>
      <c r="EGE77" s="264"/>
      <c r="EGF77" s="264"/>
      <c r="EGG77" s="264"/>
      <c r="EGH77" s="264"/>
      <c r="EGI77" s="264"/>
      <c r="EGJ77" s="264"/>
      <c r="EGK77" s="264"/>
      <c r="EGL77" s="264"/>
      <c r="EGM77" s="264"/>
      <c r="EGN77" s="264"/>
      <c r="EGO77" s="264"/>
      <c r="EGP77" s="264"/>
      <c r="EGQ77" s="264"/>
      <c r="EGR77" s="264"/>
      <c r="EGS77" s="264"/>
      <c r="EGT77" s="264"/>
      <c r="EGU77" s="264"/>
      <c r="EGV77" s="264"/>
      <c r="EGW77" s="264"/>
      <c r="EGX77" s="264"/>
      <c r="EGY77" s="264"/>
      <c r="EGZ77" s="264"/>
      <c r="EHA77" s="264"/>
      <c r="EHB77" s="264"/>
      <c r="EHC77" s="264"/>
      <c r="EHD77" s="264"/>
      <c r="EHE77" s="264"/>
      <c r="EHF77" s="264"/>
      <c r="EHG77" s="264"/>
      <c r="EHH77" s="264"/>
      <c r="EHI77" s="264"/>
      <c r="EHJ77" s="264"/>
      <c r="EHK77" s="264"/>
      <c r="EHL77" s="264"/>
      <c r="EHM77" s="264"/>
      <c r="EHN77" s="264"/>
      <c r="EHO77" s="264"/>
      <c r="EHP77" s="264"/>
      <c r="EHQ77" s="264"/>
      <c r="EHR77" s="264"/>
      <c r="EHS77" s="264"/>
      <c r="EHT77" s="264"/>
      <c r="EHU77" s="264"/>
      <c r="EHV77" s="264"/>
      <c r="EHW77" s="264"/>
      <c r="EHX77" s="264"/>
      <c r="EHY77" s="264"/>
      <c r="EHZ77" s="264"/>
      <c r="EIA77" s="264"/>
      <c r="EIB77" s="264"/>
      <c r="EIC77" s="264"/>
      <c r="EID77" s="264"/>
      <c r="EIE77" s="264"/>
      <c r="EIF77" s="264"/>
      <c r="EIG77" s="264"/>
      <c r="EIH77" s="264"/>
      <c r="EII77" s="264"/>
      <c r="EIJ77" s="264"/>
      <c r="EIK77" s="264"/>
      <c r="EIL77" s="264"/>
      <c r="EIM77" s="264"/>
      <c r="EIN77" s="264"/>
      <c r="EIO77" s="264"/>
      <c r="EIP77" s="264"/>
      <c r="EIQ77" s="264"/>
      <c r="EIR77" s="264"/>
      <c r="EIS77" s="264"/>
      <c r="EIT77" s="264"/>
      <c r="EIU77" s="264"/>
      <c r="EIV77" s="264"/>
      <c r="EIW77" s="264"/>
      <c r="EIX77" s="264"/>
      <c r="EIY77" s="264"/>
      <c r="EIZ77" s="264"/>
      <c r="EJA77" s="264"/>
      <c r="EJB77" s="264"/>
      <c r="EJC77" s="264"/>
      <c r="EJD77" s="264"/>
      <c r="EJE77" s="264"/>
      <c r="EJF77" s="264"/>
      <c r="EJG77" s="264"/>
      <c r="EJH77" s="264"/>
      <c r="EJI77" s="264"/>
      <c r="EJJ77" s="264"/>
      <c r="EJK77" s="264"/>
      <c r="EJL77" s="264"/>
      <c r="EJM77" s="264"/>
      <c r="EJN77" s="264"/>
      <c r="EJO77" s="264"/>
      <c r="EJP77" s="264"/>
      <c r="EJQ77" s="264"/>
      <c r="EJR77" s="264"/>
      <c r="EJS77" s="264"/>
      <c r="EJT77" s="264"/>
      <c r="EJU77" s="264"/>
      <c r="EJV77" s="264"/>
      <c r="EJW77" s="264"/>
      <c r="EJX77" s="264"/>
      <c r="EJY77" s="264"/>
      <c r="EJZ77" s="264"/>
      <c r="EKA77" s="264"/>
      <c r="EKB77" s="264"/>
      <c r="EKC77" s="264"/>
      <c r="EKD77" s="264"/>
      <c r="EKE77" s="264"/>
      <c r="EKF77" s="264"/>
      <c r="EKG77" s="264"/>
      <c r="EKH77" s="264"/>
      <c r="EKI77" s="264"/>
      <c r="EKJ77" s="264"/>
      <c r="EKK77" s="264"/>
      <c r="EKL77" s="264"/>
      <c r="EKM77" s="264"/>
      <c r="EKN77" s="264"/>
      <c r="EKO77" s="264"/>
      <c r="EKP77" s="264"/>
      <c r="EKQ77" s="264"/>
      <c r="EKR77" s="264"/>
      <c r="EKS77" s="264"/>
      <c r="EKT77" s="264"/>
      <c r="EKU77" s="264"/>
      <c r="EKV77" s="264"/>
      <c r="EKW77" s="264"/>
      <c r="EKX77" s="264"/>
      <c r="EKY77" s="264"/>
      <c r="EKZ77" s="264"/>
      <c r="ELA77" s="264"/>
      <c r="ELB77" s="264"/>
      <c r="ELC77" s="264"/>
      <c r="ELD77" s="264"/>
      <c r="ELE77" s="264"/>
      <c r="ELF77" s="264"/>
      <c r="ELG77" s="264"/>
      <c r="ELH77" s="264"/>
      <c r="ELI77" s="264"/>
      <c r="ELJ77" s="264"/>
      <c r="ELK77" s="264"/>
      <c r="ELL77" s="264"/>
      <c r="ELM77" s="264"/>
      <c r="ELN77" s="264"/>
      <c r="ELO77" s="264"/>
      <c r="ELP77" s="264"/>
      <c r="ELQ77" s="264"/>
      <c r="ELR77" s="264"/>
      <c r="ELS77" s="264"/>
      <c r="ELT77" s="264"/>
      <c r="ELU77" s="264"/>
      <c r="ELV77" s="264"/>
      <c r="ELW77" s="264"/>
      <c r="ELX77" s="264"/>
      <c r="ELY77" s="264"/>
      <c r="ELZ77" s="264"/>
      <c r="EMA77" s="264"/>
      <c r="EMB77" s="264"/>
      <c r="EMC77" s="264"/>
      <c r="EMD77" s="264"/>
      <c r="EME77" s="264"/>
      <c r="EMF77" s="264"/>
      <c r="EMG77" s="264"/>
      <c r="EMH77" s="264"/>
      <c r="EMI77" s="264"/>
      <c r="EMJ77" s="264"/>
      <c r="EMK77" s="264"/>
      <c r="EML77" s="264"/>
      <c r="EMM77" s="264"/>
      <c r="EMN77" s="264"/>
      <c r="EMO77" s="264"/>
      <c r="EMP77" s="264"/>
      <c r="EMQ77" s="264"/>
      <c r="EMR77" s="264"/>
      <c r="EMS77" s="264"/>
      <c r="EMT77" s="264"/>
      <c r="EMU77" s="264"/>
      <c r="EMV77" s="264"/>
      <c r="EMW77" s="264"/>
      <c r="EMX77" s="264"/>
      <c r="EMY77" s="264"/>
      <c r="EMZ77" s="264"/>
      <c r="ENA77" s="264"/>
      <c r="ENB77" s="264"/>
      <c r="ENC77" s="264"/>
      <c r="END77" s="264"/>
      <c r="ENE77" s="264"/>
      <c r="ENF77" s="264"/>
      <c r="ENG77" s="264"/>
      <c r="ENH77" s="264"/>
      <c r="ENI77" s="264"/>
      <c r="ENJ77" s="264"/>
      <c r="ENK77" s="264"/>
      <c r="ENL77" s="264"/>
      <c r="ENM77" s="264"/>
      <c r="ENN77" s="264"/>
      <c r="ENO77" s="264"/>
      <c r="ENP77" s="264"/>
      <c r="ENQ77" s="264"/>
      <c r="ENR77" s="264"/>
      <c r="ENS77" s="264"/>
      <c r="ENT77" s="264"/>
      <c r="ENU77" s="264"/>
      <c r="ENV77" s="264"/>
      <c r="ENW77" s="264"/>
      <c r="ENX77" s="264"/>
      <c r="ENY77" s="264"/>
      <c r="ENZ77" s="264"/>
      <c r="EOA77" s="264"/>
      <c r="EOB77" s="264"/>
      <c r="EOC77" s="264"/>
      <c r="EOD77" s="264"/>
      <c r="EOE77" s="264"/>
      <c r="EOF77" s="264"/>
      <c r="EOG77" s="264"/>
      <c r="EOH77" s="264"/>
      <c r="EOI77" s="264"/>
      <c r="EOJ77" s="264"/>
      <c r="EOK77" s="264"/>
      <c r="EOL77" s="264"/>
      <c r="EOM77" s="264"/>
      <c r="EON77" s="264"/>
      <c r="EOO77" s="264"/>
      <c r="EOP77" s="264"/>
      <c r="EOQ77" s="264"/>
      <c r="EOR77" s="264"/>
      <c r="EOS77" s="264"/>
      <c r="EOT77" s="264"/>
      <c r="EOU77" s="264"/>
      <c r="EOV77" s="264"/>
      <c r="EOW77" s="264"/>
      <c r="EOX77" s="264"/>
      <c r="EOY77" s="264"/>
      <c r="EOZ77" s="264"/>
      <c r="EPA77" s="264"/>
      <c r="EPB77" s="264"/>
      <c r="EPC77" s="264"/>
      <c r="EPD77" s="264"/>
      <c r="EPE77" s="264"/>
      <c r="EPF77" s="264"/>
      <c r="EPG77" s="264"/>
      <c r="EPH77" s="264"/>
      <c r="EPI77" s="264"/>
      <c r="EPJ77" s="264"/>
      <c r="EPK77" s="264"/>
      <c r="EPL77" s="264"/>
      <c r="EPM77" s="264"/>
      <c r="EPN77" s="264"/>
      <c r="EPO77" s="264"/>
      <c r="EPP77" s="264"/>
      <c r="EPQ77" s="264"/>
      <c r="EPR77" s="264"/>
      <c r="EPS77" s="264"/>
      <c r="EPT77" s="264"/>
      <c r="EPU77" s="264"/>
      <c r="EPV77" s="264"/>
      <c r="EPW77" s="264"/>
      <c r="EPX77" s="264"/>
      <c r="EPY77" s="264"/>
      <c r="EPZ77" s="264"/>
      <c r="EQA77" s="264"/>
      <c r="EQB77" s="264"/>
      <c r="EQC77" s="264"/>
      <c r="EQD77" s="264"/>
      <c r="EQE77" s="264"/>
      <c r="EQF77" s="264"/>
      <c r="EQG77" s="264"/>
      <c r="EQH77" s="264"/>
      <c r="EQI77" s="264"/>
      <c r="EQJ77" s="264"/>
      <c r="EQK77" s="264"/>
      <c r="EQL77" s="264"/>
      <c r="EQM77" s="264"/>
      <c r="EQN77" s="264"/>
      <c r="EQO77" s="264"/>
      <c r="EQP77" s="264"/>
      <c r="EQQ77" s="264"/>
      <c r="EQR77" s="264"/>
      <c r="EQS77" s="264"/>
      <c r="EQT77" s="264"/>
      <c r="EQU77" s="264"/>
      <c r="EQV77" s="264"/>
      <c r="EQW77" s="264"/>
      <c r="EQX77" s="264"/>
      <c r="EQY77" s="264"/>
      <c r="EQZ77" s="264"/>
      <c r="ERA77" s="264"/>
      <c r="ERB77" s="264"/>
      <c r="ERC77" s="264"/>
      <c r="ERD77" s="264"/>
      <c r="ERE77" s="264"/>
      <c r="ERF77" s="264"/>
      <c r="ERG77" s="264"/>
      <c r="ERH77" s="264"/>
      <c r="ERI77" s="264"/>
      <c r="ERJ77" s="264"/>
      <c r="ERK77" s="264"/>
      <c r="ERL77" s="264"/>
      <c r="ERM77" s="264"/>
      <c r="ERN77" s="264"/>
      <c r="ERO77" s="264"/>
      <c r="ERP77" s="264"/>
      <c r="ERQ77" s="264"/>
      <c r="ERR77" s="264"/>
      <c r="ERS77" s="264"/>
      <c r="ERT77" s="264"/>
      <c r="ERU77" s="264"/>
      <c r="ERV77" s="264"/>
      <c r="ERW77" s="264"/>
      <c r="ERX77" s="264"/>
      <c r="ERY77" s="264"/>
      <c r="ERZ77" s="264"/>
      <c r="ESA77" s="264"/>
      <c r="ESB77" s="264"/>
      <c r="ESC77" s="264"/>
      <c r="ESD77" s="264"/>
      <c r="ESE77" s="264"/>
      <c r="ESF77" s="264"/>
      <c r="ESG77" s="264"/>
      <c r="ESH77" s="264"/>
      <c r="ESI77" s="264"/>
      <c r="ESJ77" s="264"/>
      <c r="ESK77" s="264"/>
      <c r="ESL77" s="264"/>
      <c r="ESM77" s="264"/>
      <c r="ESN77" s="264"/>
      <c r="ESO77" s="264"/>
      <c r="ESP77" s="264"/>
      <c r="ESQ77" s="264"/>
      <c r="ESR77" s="264"/>
      <c r="ESS77" s="264"/>
      <c r="EST77" s="264"/>
      <c r="ESU77" s="264"/>
      <c r="ESV77" s="264"/>
      <c r="ESW77" s="264"/>
      <c r="ESX77" s="264"/>
      <c r="ESY77" s="264"/>
      <c r="ESZ77" s="264"/>
      <c r="ETA77" s="264"/>
      <c r="ETB77" s="264"/>
      <c r="ETC77" s="264"/>
      <c r="ETD77" s="264"/>
      <c r="ETE77" s="264"/>
      <c r="ETF77" s="264"/>
      <c r="ETG77" s="264"/>
      <c r="ETH77" s="264"/>
      <c r="ETI77" s="264"/>
      <c r="ETJ77" s="264"/>
      <c r="ETK77" s="264"/>
      <c r="ETL77" s="264"/>
      <c r="ETM77" s="264"/>
      <c r="ETN77" s="264"/>
      <c r="ETO77" s="264"/>
      <c r="ETP77" s="264"/>
      <c r="ETQ77" s="264"/>
      <c r="ETR77" s="264"/>
      <c r="ETS77" s="264"/>
      <c r="ETT77" s="264"/>
      <c r="ETU77" s="264"/>
      <c r="ETV77" s="264"/>
      <c r="ETW77" s="264"/>
      <c r="ETX77" s="264"/>
      <c r="ETY77" s="264"/>
      <c r="ETZ77" s="264"/>
      <c r="EUA77" s="264"/>
      <c r="EUB77" s="264"/>
      <c r="EUC77" s="264"/>
      <c r="EUD77" s="264"/>
      <c r="EUE77" s="264"/>
      <c r="EUF77" s="264"/>
      <c r="EUG77" s="264"/>
      <c r="EUH77" s="264"/>
      <c r="EUI77" s="264"/>
      <c r="EUJ77" s="264"/>
      <c r="EUK77" s="264"/>
      <c r="EUL77" s="264"/>
      <c r="EUM77" s="264"/>
      <c r="EUN77" s="264"/>
      <c r="EUO77" s="264"/>
      <c r="EUP77" s="264"/>
      <c r="EUQ77" s="264"/>
      <c r="EUR77" s="264"/>
      <c r="EUS77" s="264"/>
      <c r="EUT77" s="264"/>
      <c r="EUU77" s="264"/>
      <c r="EUV77" s="264"/>
      <c r="EUW77" s="264"/>
      <c r="EUX77" s="264"/>
      <c r="EUY77" s="264"/>
      <c r="EUZ77" s="264"/>
      <c r="EVA77" s="264"/>
      <c r="EVB77" s="264"/>
      <c r="EVC77" s="264"/>
      <c r="EVD77" s="264"/>
      <c r="EVE77" s="264"/>
      <c r="EVF77" s="264"/>
      <c r="EVG77" s="264"/>
      <c r="EVH77" s="264"/>
      <c r="EVI77" s="264"/>
      <c r="EVJ77" s="264"/>
      <c r="EVK77" s="264"/>
      <c r="EVL77" s="264"/>
      <c r="EVM77" s="264"/>
      <c r="EVN77" s="264"/>
      <c r="EVO77" s="264"/>
      <c r="EVP77" s="264"/>
      <c r="EVQ77" s="264"/>
      <c r="EVR77" s="264"/>
      <c r="EVS77" s="264"/>
      <c r="EVT77" s="264"/>
      <c r="EVU77" s="264"/>
      <c r="EVV77" s="264"/>
      <c r="EVW77" s="264"/>
      <c r="EVX77" s="264"/>
      <c r="EVY77" s="264"/>
      <c r="EVZ77" s="264"/>
      <c r="EWA77" s="264"/>
      <c r="EWB77" s="264"/>
      <c r="EWC77" s="264"/>
      <c r="EWD77" s="264"/>
      <c r="EWE77" s="264"/>
      <c r="EWF77" s="264"/>
      <c r="EWG77" s="264"/>
      <c r="EWH77" s="264"/>
      <c r="EWI77" s="264"/>
      <c r="EWJ77" s="264"/>
      <c r="EWK77" s="264"/>
      <c r="EWL77" s="264"/>
      <c r="EWM77" s="264"/>
      <c r="EWN77" s="264"/>
      <c r="EWO77" s="264"/>
      <c r="EWP77" s="264"/>
      <c r="EWQ77" s="264"/>
      <c r="EWR77" s="264"/>
      <c r="EWS77" s="264"/>
      <c r="EWT77" s="264"/>
      <c r="EWU77" s="264"/>
      <c r="EWV77" s="264"/>
      <c r="EWW77" s="264"/>
      <c r="EWX77" s="264"/>
      <c r="EWY77" s="264"/>
      <c r="EWZ77" s="264"/>
      <c r="EXA77" s="264"/>
      <c r="EXB77" s="264"/>
      <c r="EXC77" s="264"/>
      <c r="EXD77" s="264"/>
      <c r="EXE77" s="264"/>
      <c r="EXF77" s="264"/>
      <c r="EXG77" s="264"/>
      <c r="EXH77" s="264"/>
      <c r="EXI77" s="264"/>
      <c r="EXJ77" s="264"/>
      <c r="EXK77" s="264"/>
      <c r="EXL77" s="264"/>
      <c r="EXM77" s="264"/>
      <c r="EXN77" s="264"/>
      <c r="EXO77" s="264"/>
      <c r="EXP77" s="264"/>
      <c r="EXQ77" s="264"/>
      <c r="EXR77" s="264"/>
      <c r="EXS77" s="264"/>
      <c r="EXT77" s="264"/>
      <c r="EXU77" s="264"/>
      <c r="EXV77" s="264"/>
      <c r="EXW77" s="264"/>
      <c r="EXX77" s="264"/>
      <c r="EXY77" s="264"/>
      <c r="EXZ77" s="264"/>
      <c r="EYA77" s="264"/>
      <c r="EYB77" s="264"/>
      <c r="EYC77" s="264"/>
      <c r="EYD77" s="264"/>
      <c r="EYE77" s="264"/>
      <c r="EYF77" s="264"/>
      <c r="EYG77" s="264"/>
      <c r="EYH77" s="264"/>
      <c r="EYI77" s="264"/>
      <c r="EYJ77" s="264"/>
      <c r="EYK77" s="264"/>
      <c r="EYL77" s="264"/>
      <c r="EYM77" s="264"/>
      <c r="EYN77" s="264"/>
      <c r="EYO77" s="264"/>
      <c r="EYP77" s="264"/>
      <c r="EYQ77" s="264"/>
      <c r="EYR77" s="264"/>
      <c r="EYS77" s="264"/>
      <c r="EYT77" s="264"/>
      <c r="EYU77" s="264"/>
      <c r="EYV77" s="264"/>
      <c r="EYW77" s="264"/>
      <c r="EYX77" s="264"/>
      <c r="EYY77" s="264"/>
      <c r="EYZ77" s="264"/>
      <c r="EZA77" s="264"/>
      <c r="EZB77" s="264"/>
      <c r="EZC77" s="264"/>
      <c r="EZD77" s="264"/>
      <c r="EZE77" s="264"/>
      <c r="EZF77" s="264"/>
      <c r="EZG77" s="264"/>
      <c r="EZH77" s="264"/>
      <c r="EZI77" s="264"/>
      <c r="EZJ77" s="264"/>
      <c r="EZK77" s="264"/>
      <c r="EZL77" s="264"/>
      <c r="EZM77" s="264"/>
      <c r="EZN77" s="264"/>
      <c r="EZO77" s="264"/>
      <c r="EZP77" s="264"/>
      <c r="EZQ77" s="264"/>
      <c r="EZR77" s="264"/>
      <c r="EZS77" s="264"/>
      <c r="EZT77" s="264"/>
      <c r="EZU77" s="264"/>
      <c r="EZV77" s="264"/>
      <c r="EZW77" s="264"/>
      <c r="EZX77" s="264"/>
      <c r="EZY77" s="264"/>
      <c r="EZZ77" s="264"/>
      <c r="FAA77" s="264"/>
      <c r="FAB77" s="264"/>
      <c r="FAC77" s="264"/>
      <c r="FAD77" s="264"/>
      <c r="FAE77" s="264"/>
      <c r="FAF77" s="264"/>
      <c r="FAG77" s="264"/>
      <c r="FAH77" s="264"/>
      <c r="FAI77" s="264"/>
      <c r="FAJ77" s="264"/>
      <c r="FAK77" s="264"/>
      <c r="FAL77" s="264"/>
      <c r="FAM77" s="264"/>
      <c r="FAN77" s="264"/>
      <c r="FAO77" s="264"/>
      <c r="FAP77" s="264"/>
      <c r="FAQ77" s="264"/>
      <c r="FAR77" s="264"/>
      <c r="FAS77" s="264"/>
      <c r="FAT77" s="264"/>
      <c r="FAU77" s="264"/>
      <c r="FAV77" s="264"/>
      <c r="FAW77" s="264"/>
      <c r="FAX77" s="264"/>
      <c r="FAY77" s="264"/>
      <c r="FAZ77" s="264"/>
      <c r="FBA77" s="264"/>
      <c r="FBB77" s="264"/>
      <c r="FBC77" s="264"/>
      <c r="FBD77" s="264"/>
      <c r="FBE77" s="264"/>
      <c r="FBF77" s="264"/>
      <c r="FBG77" s="264"/>
      <c r="FBH77" s="264"/>
      <c r="FBI77" s="264"/>
      <c r="FBJ77" s="264"/>
      <c r="FBK77" s="264"/>
      <c r="FBL77" s="264"/>
      <c r="FBM77" s="264"/>
      <c r="FBN77" s="264"/>
      <c r="FBO77" s="264"/>
      <c r="FBP77" s="264"/>
      <c r="FBQ77" s="264"/>
      <c r="FBR77" s="264"/>
      <c r="FBS77" s="264"/>
      <c r="FBT77" s="264"/>
      <c r="FBU77" s="264"/>
      <c r="FBV77" s="264"/>
      <c r="FBW77" s="264"/>
      <c r="FBX77" s="264"/>
      <c r="FBY77" s="264"/>
      <c r="FBZ77" s="264"/>
      <c r="FCA77" s="264"/>
      <c r="FCB77" s="264"/>
      <c r="FCC77" s="264"/>
      <c r="FCD77" s="264"/>
      <c r="FCE77" s="264"/>
      <c r="FCF77" s="264"/>
      <c r="FCG77" s="264"/>
      <c r="FCH77" s="264"/>
      <c r="FCI77" s="264"/>
      <c r="FCJ77" s="264"/>
      <c r="FCK77" s="264"/>
      <c r="FCL77" s="264"/>
      <c r="FCM77" s="264"/>
      <c r="FCN77" s="264"/>
      <c r="FCO77" s="264"/>
      <c r="FCP77" s="264"/>
      <c r="FCQ77" s="264"/>
      <c r="FCR77" s="264"/>
      <c r="FCS77" s="264"/>
      <c r="FCT77" s="264"/>
      <c r="FCU77" s="264"/>
      <c r="FCV77" s="264"/>
      <c r="FCW77" s="264"/>
      <c r="FCX77" s="264"/>
      <c r="FCY77" s="264"/>
      <c r="FCZ77" s="264"/>
      <c r="FDA77" s="264"/>
      <c r="FDB77" s="264"/>
      <c r="FDC77" s="264"/>
      <c r="FDD77" s="264"/>
      <c r="FDE77" s="264"/>
      <c r="FDF77" s="264"/>
      <c r="FDG77" s="264"/>
      <c r="FDH77" s="264"/>
      <c r="FDI77" s="264"/>
      <c r="FDJ77" s="264"/>
      <c r="FDK77" s="264"/>
      <c r="FDL77" s="264"/>
      <c r="FDM77" s="264"/>
      <c r="FDN77" s="264"/>
      <c r="FDO77" s="264"/>
      <c r="FDP77" s="264"/>
      <c r="FDQ77" s="264"/>
      <c r="FDR77" s="264"/>
      <c r="FDS77" s="264"/>
      <c r="FDT77" s="264"/>
      <c r="FDU77" s="264"/>
      <c r="FDV77" s="264"/>
      <c r="FDW77" s="264"/>
      <c r="FDX77" s="264"/>
      <c r="FDY77" s="264"/>
      <c r="FDZ77" s="264"/>
      <c r="FEA77" s="264"/>
      <c r="FEB77" s="264"/>
      <c r="FEC77" s="264"/>
      <c r="FED77" s="264"/>
      <c r="FEE77" s="264"/>
      <c r="FEF77" s="264"/>
      <c r="FEG77" s="264"/>
      <c r="FEH77" s="264"/>
      <c r="FEI77" s="264"/>
      <c r="FEJ77" s="264"/>
      <c r="FEK77" s="264"/>
      <c r="FEL77" s="264"/>
      <c r="FEM77" s="264"/>
      <c r="FEN77" s="264"/>
      <c r="FEO77" s="264"/>
      <c r="FEP77" s="264"/>
      <c r="FEQ77" s="264"/>
      <c r="FER77" s="264"/>
      <c r="FES77" s="264"/>
      <c r="FET77" s="264"/>
      <c r="FEU77" s="264"/>
      <c r="FEV77" s="264"/>
      <c r="FEW77" s="264"/>
      <c r="FEX77" s="264"/>
      <c r="FEY77" s="264"/>
      <c r="FEZ77" s="264"/>
      <c r="FFA77" s="264"/>
      <c r="FFB77" s="264"/>
      <c r="FFC77" s="264"/>
      <c r="FFD77" s="264"/>
      <c r="FFE77" s="264"/>
      <c r="FFF77" s="264"/>
      <c r="FFG77" s="264"/>
      <c r="FFH77" s="264"/>
      <c r="FFI77" s="264"/>
      <c r="FFJ77" s="264"/>
      <c r="FFK77" s="264"/>
      <c r="FFL77" s="264"/>
      <c r="FFM77" s="264"/>
      <c r="FFN77" s="264"/>
      <c r="FFO77" s="264"/>
      <c r="FFP77" s="264"/>
      <c r="FFQ77" s="264"/>
      <c r="FFR77" s="264"/>
      <c r="FFS77" s="264"/>
      <c r="FFT77" s="264"/>
      <c r="FFU77" s="264"/>
      <c r="FFV77" s="264"/>
      <c r="FFW77" s="264"/>
      <c r="FFX77" s="264"/>
      <c r="FFY77" s="264"/>
      <c r="FFZ77" s="264"/>
      <c r="FGA77" s="264"/>
      <c r="FGB77" s="264"/>
      <c r="FGC77" s="264"/>
      <c r="FGD77" s="264"/>
      <c r="FGE77" s="264"/>
      <c r="FGF77" s="264"/>
      <c r="FGG77" s="264"/>
      <c r="FGH77" s="264"/>
      <c r="FGI77" s="264"/>
      <c r="FGJ77" s="264"/>
      <c r="FGK77" s="264"/>
      <c r="FGL77" s="264"/>
      <c r="FGM77" s="264"/>
      <c r="FGN77" s="264"/>
      <c r="FGO77" s="264"/>
      <c r="FGP77" s="264"/>
      <c r="FGQ77" s="264"/>
      <c r="FGR77" s="264"/>
      <c r="FGS77" s="264"/>
      <c r="FGT77" s="264"/>
      <c r="FGU77" s="264"/>
      <c r="FGV77" s="264"/>
      <c r="FGW77" s="264"/>
      <c r="FGX77" s="264"/>
      <c r="FGY77" s="264"/>
      <c r="FGZ77" s="264"/>
      <c r="FHA77" s="264"/>
      <c r="FHB77" s="264"/>
      <c r="FHC77" s="264"/>
      <c r="FHD77" s="264"/>
      <c r="FHE77" s="264"/>
      <c r="FHF77" s="264"/>
      <c r="FHG77" s="264"/>
      <c r="FHH77" s="264"/>
      <c r="FHI77" s="264"/>
      <c r="FHJ77" s="264"/>
      <c r="FHK77" s="264"/>
      <c r="FHL77" s="264"/>
      <c r="FHM77" s="264"/>
      <c r="FHN77" s="264"/>
      <c r="FHO77" s="264"/>
      <c r="FHP77" s="264"/>
      <c r="FHQ77" s="264"/>
      <c r="FHR77" s="264"/>
      <c r="FHS77" s="264"/>
      <c r="FHT77" s="264"/>
      <c r="FHU77" s="264"/>
      <c r="FHV77" s="264"/>
      <c r="FHW77" s="264"/>
      <c r="FHX77" s="264"/>
      <c r="FHY77" s="264"/>
      <c r="FHZ77" s="264"/>
      <c r="FIA77" s="264"/>
      <c r="FIB77" s="264"/>
      <c r="FIC77" s="264"/>
      <c r="FID77" s="264"/>
      <c r="FIE77" s="264"/>
      <c r="FIF77" s="264"/>
      <c r="FIG77" s="264"/>
      <c r="FIH77" s="264"/>
      <c r="FII77" s="264"/>
      <c r="FIJ77" s="264"/>
      <c r="FIK77" s="264"/>
      <c r="FIL77" s="264"/>
      <c r="FIM77" s="264"/>
      <c r="FIN77" s="264"/>
      <c r="FIO77" s="264"/>
      <c r="FIP77" s="264"/>
      <c r="FIQ77" s="264"/>
      <c r="FIR77" s="264"/>
      <c r="FIS77" s="264"/>
      <c r="FIT77" s="264"/>
      <c r="FIU77" s="264"/>
      <c r="FIV77" s="264"/>
      <c r="FIW77" s="264"/>
      <c r="FIX77" s="264"/>
      <c r="FIY77" s="264"/>
      <c r="FIZ77" s="264"/>
      <c r="FJA77" s="264"/>
      <c r="FJB77" s="264"/>
      <c r="FJC77" s="264"/>
      <c r="FJD77" s="264"/>
      <c r="FJE77" s="264"/>
      <c r="FJF77" s="264"/>
      <c r="FJG77" s="264"/>
      <c r="FJH77" s="264"/>
      <c r="FJI77" s="264"/>
      <c r="FJJ77" s="264"/>
      <c r="FJK77" s="264"/>
      <c r="FJL77" s="264"/>
      <c r="FJM77" s="264"/>
      <c r="FJN77" s="264"/>
      <c r="FJO77" s="264"/>
      <c r="FJP77" s="264"/>
      <c r="FJQ77" s="264"/>
      <c r="FJR77" s="264"/>
      <c r="FJS77" s="264"/>
      <c r="FJT77" s="264"/>
      <c r="FJU77" s="264"/>
      <c r="FJV77" s="264"/>
      <c r="FJW77" s="264"/>
      <c r="FJX77" s="264"/>
      <c r="FJY77" s="264"/>
      <c r="FJZ77" s="264"/>
      <c r="FKA77" s="264"/>
      <c r="FKB77" s="264"/>
      <c r="FKC77" s="264"/>
      <c r="FKD77" s="264"/>
      <c r="FKE77" s="264"/>
      <c r="FKF77" s="264"/>
      <c r="FKG77" s="264"/>
      <c r="FKH77" s="264"/>
      <c r="FKI77" s="264"/>
      <c r="FKJ77" s="264"/>
      <c r="FKK77" s="264"/>
      <c r="FKL77" s="264"/>
      <c r="FKM77" s="264"/>
      <c r="FKN77" s="264"/>
      <c r="FKO77" s="264"/>
      <c r="FKP77" s="264"/>
      <c r="FKQ77" s="264"/>
      <c r="FKR77" s="264"/>
      <c r="FKS77" s="264"/>
      <c r="FKT77" s="264"/>
      <c r="FKU77" s="264"/>
      <c r="FKV77" s="264"/>
      <c r="FKW77" s="264"/>
      <c r="FKX77" s="264"/>
      <c r="FKY77" s="264"/>
      <c r="FKZ77" s="264"/>
      <c r="FLA77" s="264"/>
      <c r="FLB77" s="264"/>
      <c r="FLC77" s="264"/>
      <c r="FLD77" s="264"/>
      <c r="FLE77" s="264"/>
      <c r="FLF77" s="264"/>
      <c r="FLG77" s="264"/>
      <c r="FLH77" s="264"/>
      <c r="FLI77" s="264"/>
      <c r="FLJ77" s="264"/>
      <c r="FLK77" s="264"/>
      <c r="FLL77" s="264"/>
      <c r="FLM77" s="264"/>
      <c r="FLN77" s="264"/>
      <c r="FLO77" s="264"/>
      <c r="FLP77" s="264"/>
      <c r="FLQ77" s="264"/>
      <c r="FLR77" s="264"/>
      <c r="FLS77" s="264"/>
      <c r="FLT77" s="264"/>
      <c r="FLU77" s="264"/>
      <c r="FLV77" s="264"/>
      <c r="FLW77" s="264"/>
      <c r="FLX77" s="264"/>
      <c r="FLY77" s="264"/>
      <c r="FLZ77" s="264"/>
      <c r="FMA77" s="264"/>
      <c r="FMB77" s="264"/>
      <c r="FMC77" s="264"/>
      <c r="FMD77" s="264"/>
      <c r="FME77" s="264"/>
      <c r="FMF77" s="264"/>
      <c r="FMG77" s="264"/>
      <c r="FMH77" s="264"/>
      <c r="FMI77" s="264"/>
      <c r="FMJ77" s="264"/>
      <c r="FMK77" s="264"/>
      <c r="FML77" s="264"/>
      <c r="FMM77" s="264"/>
      <c r="FMN77" s="264"/>
      <c r="FMO77" s="264"/>
      <c r="FMP77" s="264"/>
      <c r="FMQ77" s="264"/>
      <c r="FMR77" s="264"/>
      <c r="FMS77" s="264"/>
      <c r="FMT77" s="264"/>
      <c r="FMU77" s="264"/>
      <c r="FMV77" s="264"/>
      <c r="FMW77" s="264"/>
      <c r="FMX77" s="264"/>
      <c r="FMY77" s="264"/>
      <c r="FMZ77" s="264"/>
      <c r="FNA77" s="264"/>
      <c r="FNB77" s="264"/>
      <c r="FNC77" s="264"/>
      <c r="FND77" s="264"/>
      <c r="FNE77" s="264"/>
      <c r="FNF77" s="264"/>
      <c r="FNG77" s="264"/>
      <c r="FNH77" s="264"/>
      <c r="FNI77" s="264"/>
      <c r="FNJ77" s="264"/>
      <c r="FNK77" s="264"/>
      <c r="FNL77" s="264"/>
      <c r="FNM77" s="264"/>
      <c r="FNN77" s="264"/>
      <c r="FNO77" s="264"/>
      <c r="FNP77" s="264"/>
      <c r="FNQ77" s="264"/>
      <c r="FNR77" s="264"/>
      <c r="FNS77" s="264"/>
      <c r="FNT77" s="264"/>
      <c r="FNU77" s="264"/>
      <c r="FNV77" s="264"/>
      <c r="FNW77" s="264"/>
      <c r="FNX77" s="264"/>
      <c r="FNY77" s="264"/>
      <c r="FNZ77" s="264"/>
      <c r="FOA77" s="264"/>
      <c r="FOB77" s="264"/>
      <c r="FOC77" s="264"/>
      <c r="FOD77" s="264"/>
      <c r="FOE77" s="264"/>
      <c r="FOF77" s="264"/>
      <c r="FOG77" s="264"/>
      <c r="FOH77" s="264"/>
      <c r="FOI77" s="264"/>
      <c r="FOJ77" s="264"/>
      <c r="FOK77" s="264"/>
      <c r="FOL77" s="264"/>
      <c r="FOM77" s="264"/>
      <c r="FON77" s="264"/>
      <c r="FOO77" s="264"/>
      <c r="FOP77" s="264"/>
      <c r="FOQ77" s="264"/>
      <c r="FOR77" s="264"/>
      <c r="FOS77" s="264"/>
      <c r="FOT77" s="264"/>
      <c r="FOU77" s="264"/>
      <c r="FOV77" s="264"/>
      <c r="FOW77" s="264"/>
      <c r="FOX77" s="264"/>
      <c r="FOY77" s="264"/>
      <c r="FOZ77" s="264"/>
      <c r="FPA77" s="264"/>
      <c r="FPB77" s="264"/>
      <c r="FPC77" s="264"/>
      <c r="FPD77" s="264"/>
      <c r="FPE77" s="264"/>
      <c r="FPF77" s="264"/>
      <c r="FPG77" s="264"/>
      <c r="FPH77" s="264"/>
      <c r="FPI77" s="264"/>
      <c r="FPJ77" s="264"/>
      <c r="FPK77" s="264"/>
      <c r="FPL77" s="264"/>
      <c r="FPM77" s="264"/>
      <c r="FPN77" s="264"/>
      <c r="FPO77" s="264"/>
      <c r="FPP77" s="264"/>
      <c r="FPQ77" s="264"/>
      <c r="FPR77" s="264"/>
      <c r="FPS77" s="264"/>
      <c r="FPT77" s="264"/>
      <c r="FPU77" s="264"/>
      <c r="FPV77" s="264"/>
      <c r="FPW77" s="264"/>
      <c r="FPX77" s="264"/>
      <c r="FPY77" s="264"/>
      <c r="FPZ77" s="264"/>
      <c r="FQA77" s="264"/>
      <c r="FQB77" s="264"/>
      <c r="FQC77" s="264"/>
      <c r="FQD77" s="264"/>
      <c r="FQE77" s="264"/>
      <c r="FQF77" s="264"/>
      <c r="FQG77" s="264"/>
      <c r="FQH77" s="264"/>
      <c r="FQI77" s="264"/>
      <c r="FQJ77" s="264"/>
      <c r="FQK77" s="264"/>
      <c r="FQL77" s="264"/>
      <c r="FQM77" s="264"/>
      <c r="FQN77" s="264"/>
      <c r="FQO77" s="264"/>
      <c r="FQP77" s="264"/>
      <c r="FQQ77" s="264"/>
      <c r="FQR77" s="264"/>
      <c r="FQS77" s="264"/>
      <c r="FQT77" s="264"/>
      <c r="FQU77" s="264"/>
      <c r="FQV77" s="264"/>
      <c r="FQW77" s="264"/>
      <c r="FQX77" s="264"/>
      <c r="FQY77" s="264"/>
      <c r="FQZ77" s="264"/>
      <c r="FRA77" s="264"/>
      <c r="FRB77" s="264"/>
      <c r="FRC77" s="264"/>
      <c r="FRD77" s="264"/>
      <c r="FRE77" s="264"/>
      <c r="FRF77" s="264"/>
      <c r="FRG77" s="264"/>
      <c r="FRH77" s="264"/>
      <c r="FRI77" s="264"/>
      <c r="FRJ77" s="264"/>
      <c r="FRK77" s="264"/>
      <c r="FRL77" s="264"/>
      <c r="FRM77" s="264"/>
      <c r="FRN77" s="264"/>
      <c r="FRO77" s="264"/>
      <c r="FRP77" s="264"/>
      <c r="FRQ77" s="264"/>
      <c r="FRR77" s="264"/>
      <c r="FRS77" s="264"/>
      <c r="FRT77" s="264"/>
      <c r="FRU77" s="264"/>
      <c r="FRV77" s="264"/>
      <c r="FRW77" s="264"/>
      <c r="FRX77" s="264"/>
      <c r="FRY77" s="264"/>
      <c r="FRZ77" s="264"/>
      <c r="FSA77" s="264"/>
      <c r="FSB77" s="264"/>
      <c r="FSC77" s="264"/>
      <c r="FSD77" s="264"/>
      <c r="FSE77" s="264"/>
      <c r="FSF77" s="264"/>
      <c r="FSG77" s="264"/>
      <c r="FSH77" s="264"/>
      <c r="FSI77" s="264"/>
      <c r="FSJ77" s="264"/>
      <c r="FSK77" s="264"/>
      <c r="FSL77" s="264"/>
      <c r="FSM77" s="264"/>
      <c r="FSN77" s="264"/>
      <c r="FSO77" s="264"/>
      <c r="FSP77" s="264"/>
      <c r="FSQ77" s="264"/>
      <c r="FSR77" s="264"/>
      <c r="FSS77" s="264"/>
      <c r="FST77" s="264"/>
      <c r="FSU77" s="264"/>
      <c r="FSV77" s="264"/>
      <c r="FSW77" s="264"/>
      <c r="FSX77" s="264"/>
      <c r="FSY77" s="264"/>
      <c r="FSZ77" s="264"/>
      <c r="FTA77" s="264"/>
      <c r="FTB77" s="264"/>
      <c r="FTC77" s="264"/>
      <c r="FTD77" s="264"/>
      <c r="FTE77" s="264"/>
      <c r="FTF77" s="264"/>
      <c r="FTG77" s="264"/>
      <c r="FTH77" s="264"/>
      <c r="FTI77" s="264"/>
      <c r="FTJ77" s="264"/>
      <c r="FTK77" s="264"/>
      <c r="FTL77" s="264"/>
      <c r="FTM77" s="264"/>
      <c r="FTN77" s="264"/>
      <c r="FTO77" s="264"/>
      <c r="FTP77" s="264"/>
      <c r="FTQ77" s="264"/>
      <c r="FTR77" s="264"/>
      <c r="FTS77" s="264"/>
      <c r="FTT77" s="264"/>
      <c r="FTU77" s="264"/>
      <c r="FTV77" s="264"/>
      <c r="FTW77" s="264"/>
      <c r="FTX77" s="264"/>
      <c r="FTY77" s="264"/>
      <c r="FTZ77" s="264"/>
      <c r="FUA77" s="264"/>
      <c r="FUB77" s="264"/>
      <c r="FUC77" s="264"/>
      <c r="FUD77" s="264"/>
      <c r="FUE77" s="264"/>
      <c r="FUF77" s="264"/>
      <c r="FUG77" s="264"/>
      <c r="FUH77" s="264"/>
      <c r="FUI77" s="264"/>
      <c r="FUJ77" s="264"/>
      <c r="FUK77" s="264"/>
      <c r="FUL77" s="264"/>
      <c r="FUM77" s="264"/>
      <c r="FUN77" s="264"/>
      <c r="FUO77" s="264"/>
      <c r="FUP77" s="264"/>
      <c r="FUQ77" s="264"/>
      <c r="FUR77" s="264"/>
      <c r="FUS77" s="264"/>
      <c r="FUT77" s="264"/>
      <c r="FUU77" s="264"/>
      <c r="FUV77" s="264"/>
      <c r="FUW77" s="264"/>
      <c r="FUX77" s="264"/>
      <c r="FUY77" s="264"/>
      <c r="FUZ77" s="264"/>
      <c r="FVA77" s="264"/>
      <c r="FVB77" s="264"/>
      <c r="FVC77" s="264"/>
      <c r="FVD77" s="264"/>
      <c r="FVE77" s="264"/>
      <c r="FVF77" s="264"/>
      <c r="FVG77" s="264"/>
      <c r="FVH77" s="264"/>
      <c r="FVI77" s="264"/>
      <c r="FVJ77" s="264"/>
      <c r="FVK77" s="264"/>
      <c r="FVL77" s="264"/>
      <c r="FVM77" s="264"/>
      <c r="FVN77" s="264"/>
      <c r="FVO77" s="264"/>
      <c r="FVP77" s="264"/>
      <c r="FVQ77" s="264"/>
      <c r="FVR77" s="264"/>
      <c r="FVS77" s="264"/>
      <c r="FVT77" s="264"/>
      <c r="FVU77" s="264"/>
      <c r="FVV77" s="264"/>
      <c r="FVW77" s="264"/>
      <c r="FVX77" s="264"/>
      <c r="FVY77" s="264"/>
      <c r="FVZ77" s="264"/>
      <c r="FWA77" s="264"/>
      <c r="FWB77" s="264"/>
      <c r="FWC77" s="264"/>
      <c r="FWD77" s="264"/>
      <c r="FWE77" s="264"/>
      <c r="FWF77" s="264"/>
      <c r="FWG77" s="264"/>
      <c r="FWH77" s="264"/>
      <c r="FWI77" s="264"/>
      <c r="FWJ77" s="264"/>
      <c r="FWK77" s="264"/>
      <c r="FWL77" s="264"/>
      <c r="FWM77" s="264"/>
      <c r="FWN77" s="264"/>
      <c r="FWO77" s="264"/>
      <c r="FWP77" s="264"/>
      <c r="FWQ77" s="264"/>
      <c r="FWR77" s="264"/>
      <c r="FWS77" s="264"/>
      <c r="FWT77" s="264"/>
      <c r="FWU77" s="264"/>
      <c r="FWV77" s="264"/>
      <c r="FWW77" s="264"/>
      <c r="FWX77" s="264"/>
      <c r="FWY77" s="264"/>
      <c r="FWZ77" s="264"/>
      <c r="FXA77" s="264"/>
      <c r="FXB77" s="264"/>
      <c r="FXC77" s="264"/>
      <c r="FXD77" s="264"/>
      <c r="FXE77" s="264"/>
      <c r="FXF77" s="264"/>
      <c r="FXG77" s="264"/>
      <c r="FXH77" s="264"/>
      <c r="FXI77" s="264"/>
      <c r="FXJ77" s="264"/>
      <c r="FXK77" s="264"/>
      <c r="FXL77" s="264"/>
      <c r="FXM77" s="264"/>
      <c r="FXN77" s="264"/>
      <c r="FXO77" s="264"/>
      <c r="FXP77" s="264"/>
      <c r="FXQ77" s="264"/>
      <c r="FXR77" s="264"/>
      <c r="FXS77" s="264"/>
      <c r="FXT77" s="264"/>
      <c r="FXU77" s="264"/>
      <c r="FXV77" s="264"/>
      <c r="FXW77" s="264"/>
      <c r="FXX77" s="264"/>
      <c r="FXY77" s="264"/>
      <c r="FXZ77" s="264"/>
      <c r="FYA77" s="264"/>
      <c r="FYB77" s="264"/>
      <c r="FYC77" s="264"/>
      <c r="FYD77" s="264"/>
      <c r="FYE77" s="264"/>
      <c r="FYF77" s="264"/>
      <c r="FYG77" s="264"/>
      <c r="FYH77" s="264"/>
      <c r="FYI77" s="264"/>
      <c r="FYJ77" s="264"/>
      <c r="FYK77" s="264"/>
      <c r="FYL77" s="264"/>
      <c r="FYM77" s="264"/>
      <c r="FYN77" s="264"/>
      <c r="FYO77" s="264"/>
      <c r="FYP77" s="264"/>
      <c r="FYQ77" s="264"/>
      <c r="FYR77" s="264"/>
      <c r="FYS77" s="264"/>
      <c r="FYT77" s="264"/>
      <c r="FYU77" s="264"/>
      <c r="FYV77" s="264"/>
      <c r="FYW77" s="264"/>
      <c r="FYX77" s="264"/>
      <c r="FYY77" s="264"/>
      <c r="FYZ77" s="264"/>
      <c r="FZA77" s="264"/>
      <c r="FZB77" s="264"/>
      <c r="FZC77" s="264"/>
      <c r="FZD77" s="264"/>
      <c r="FZE77" s="264"/>
      <c r="FZF77" s="264"/>
      <c r="FZG77" s="264"/>
      <c r="FZH77" s="264"/>
      <c r="FZI77" s="264"/>
      <c r="FZJ77" s="264"/>
      <c r="FZK77" s="264"/>
      <c r="FZL77" s="264"/>
      <c r="FZM77" s="264"/>
      <c r="FZN77" s="264"/>
      <c r="FZO77" s="264"/>
      <c r="FZP77" s="264"/>
      <c r="FZQ77" s="264"/>
      <c r="FZR77" s="264"/>
      <c r="FZS77" s="264"/>
      <c r="FZT77" s="264"/>
      <c r="FZU77" s="264"/>
      <c r="FZV77" s="264"/>
      <c r="FZW77" s="264"/>
      <c r="FZX77" s="264"/>
      <c r="FZY77" s="264"/>
      <c r="FZZ77" s="264"/>
      <c r="GAA77" s="264"/>
      <c r="GAB77" s="264"/>
      <c r="GAC77" s="264"/>
      <c r="GAD77" s="264"/>
      <c r="GAE77" s="264"/>
      <c r="GAF77" s="264"/>
      <c r="GAG77" s="264"/>
      <c r="GAH77" s="264"/>
      <c r="GAI77" s="264"/>
      <c r="GAJ77" s="264"/>
      <c r="GAK77" s="264"/>
      <c r="GAL77" s="264"/>
      <c r="GAM77" s="264"/>
      <c r="GAN77" s="264"/>
      <c r="GAO77" s="264"/>
      <c r="GAP77" s="264"/>
      <c r="GAQ77" s="264"/>
      <c r="GAR77" s="264"/>
      <c r="GAS77" s="264"/>
      <c r="GAT77" s="264"/>
      <c r="GAU77" s="264"/>
      <c r="GAV77" s="264"/>
      <c r="GAW77" s="264"/>
      <c r="GAX77" s="264"/>
      <c r="GAY77" s="264"/>
      <c r="GAZ77" s="264"/>
      <c r="GBA77" s="264"/>
      <c r="GBB77" s="264"/>
      <c r="GBC77" s="264"/>
      <c r="GBD77" s="264"/>
      <c r="GBE77" s="264"/>
      <c r="GBF77" s="264"/>
      <c r="GBG77" s="264"/>
      <c r="GBH77" s="264"/>
      <c r="GBI77" s="264"/>
      <c r="GBJ77" s="264"/>
      <c r="GBK77" s="264"/>
      <c r="GBL77" s="264"/>
      <c r="GBM77" s="264"/>
      <c r="GBN77" s="264"/>
      <c r="GBO77" s="264"/>
      <c r="GBP77" s="264"/>
      <c r="GBQ77" s="264"/>
      <c r="GBR77" s="264"/>
      <c r="GBS77" s="264"/>
      <c r="GBT77" s="264"/>
      <c r="GBU77" s="264"/>
      <c r="GBV77" s="264"/>
      <c r="GBW77" s="264"/>
      <c r="GBX77" s="264"/>
      <c r="GBY77" s="264"/>
      <c r="GBZ77" s="264"/>
      <c r="GCA77" s="264"/>
      <c r="GCB77" s="264"/>
      <c r="GCC77" s="264"/>
      <c r="GCD77" s="264"/>
      <c r="GCE77" s="264"/>
      <c r="GCF77" s="264"/>
      <c r="GCG77" s="264"/>
      <c r="GCH77" s="264"/>
      <c r="GCI77" s="264"/>
      <c r="GCJ77" s="264"/>
      <c r="GCK77" s="264"/>
      <c r="GCL77" s="264"/>
      <c r="GCM77" s="264"/>
      <c r="GCN77" s="264"/>
      <c r="GCO77" s="264"/>
      <c r="GCP77" s="264"/>
      <c r="GCQ77" s="264"/>
      <c r="GCR77" s="264"/>
      <c r="GCS77" s="264"/>
      <c r="GCT77" s="264"/>
      <c r="GCU77" s="264"/>
      <c r="GCV77" s="264"/>
      <c r="GCW77" s="264"/>
      <c r="GCX77" s="264"/>
      <c r="GCY77" s="264"/>
      <c r="GCZ77" s="264"/>
      <c r="GDA77" s="264"/>
      <c r="GDB77" s="264"/>
      <c r="GDC77" s="264"/>
      <c r="GDD77" s="264"/>
      <c r="GDE77" s="264"/>
      <c r="GDF77" s="264"/>
      <c r="GDG77" s="264"/>
      <c r="GDH77" s="264"/>
      <c r="GDI77" s="264"/>
      <c r="GDJ77" s="264"/>
      <c r="GDK77" s="264"/>
      <c r="GDL77" s="264"/>
      <c r="GDM77" s="264"/>
      <c r="GDN77" s="264"/>
      <c r="GDO77" s="264"/>
      <c r="GDP77" s="264"/>
      <c r="GDQ77" s="264"/>
      <c r="GDR77" s="264"/>
      <c r="GDS77" s="264"/>
      <c r="GDT77" s="264"/>
      <c r="GDU77" s="264"/>
      <c r="GDV77" s="264"/>
      <c r="GDW77" s="264"/>
      <c r="GDX77" s="264"/>
      <c r="GDY77" s="264"/>
      <c r="GDZ77" s="264"/>
      <c r="GEA77" s="264"/>
      <c r="GEB77" s="264"/>
      <c r="GEC77" s="264"/>
      <c r="GED77" s="264"/>
      <c r="GEE77" s="264"/>
      <c r="GEF77" s="264"/>
      <c r="GEG77" s="264"/>
      <c r="GEH77" s="264"/>
      <c r="GEI77" s="264"/>
      <c r="GEJ77" s="264"/>
      <c r="GEK77" s="264"/>
      <c r="GEL77" s="264"/>
      <c r="GEM77" s="264"/>
      <c r="GEN77" s="264"/>
      <c r="GEO77" s="264"/>
      <c r="GEP77" s="264"/>
      <c r="GEQ77" s="264"/>
      <c r="GER77" s="264"/>
      <c r="GES77" s="264"/>
      <c r="GET77" s="264"/>
      <c r="GEU77" s="264"/>
      <c r="GEV77" s="264"/>
      <c r="GEW77" s="264"/>
      <c r="GEX77" s="264"/>
      <c r="GEY77" s="264"/>
      <c r="GEZ77" s="264"/>
      <c r="GFA77" s="264"/>
      <c r="GFB77" s="264"/>
      <c r="GFC77" s="264"/>
      <c r="GFD77" s="264"/>
      <c r="GFE77" s="264"/>
      <c r="GFF77" s="264"/>
      <c r="GFG77" s="264"/>
      <c r="GFH77" s="264"/>
      <c r="GFI77" s="264"/>
      <c r="GFJ77" s="264"/>
      <c r="GFK77" s="264"/>
      <c r="GFL77" s="264"/>
      <c r="GFM77" s="264"/>
      <c r="GFN77" s="264"/>
      <c r="GFO77" s="264"/>
      <c r="GFP77" s="264"/>
      <c r="GFQ77" s="264"/>
      <c r="GFR77" s="264"/>
      <c r="GFS77" s="264"/>
      <c r="GFT77" s="264"/>
      <c r="GFU77" s="264"/>
      <c r="GFV77" s="264"/>
      <c r="GFW77" s="264"/>
      <c r="GFX77" s="264"/>
      <c r="GFY77" s="264"/>
      <c r="GFZ77" s="264"/>
      <c r="GGA77" s="264"/>
      <c r="GGB77" s="264"/>
      <c r="GGC77" s="264"/>
      <c r="GGD77" s="264"/>
      <c r="GGE77" s="264"/>
      <c r="GGF77" s="264"/>
      <c r="GGG77" s="264"/>
      <c r="GGH77" s="264"/>
      <c r="GGI77" s="264"/>
      <c r="GGJ77" s="264"/>
      <c r="GGK77" s="264"/>
      <c r="GGL77" s="264"/>
      <c r="GGM77" s="264"/>
      <c r="GGN77" s="264"/>
      <c r="GGO77" s="264"/>
      <c r="GGP77" s="264"/>
      <c r="GGQ77" s="264"/>
      <c r="GGR77" s="264"/>
      <c r="GGS77" s="264"/>
      <c r="GGT77" s="264"/>
      <c r="GGU77" s="264"/>
      <c r="GGV77" s="264"/>
      <c r="GGW77" s="264"/>
      <c r="GGX77" s="264"/>
      <c r="GGY77" s="264"/>
      <c r="GGZ77" s="264"/>
      <c r="GHA77" s="264"/>
      <c r="GHB77" s="264"/>
      <c r="GHC77" s="264"/>
      <c r="GHD77" s="264"/>
      <c r="GHE77" s="264"/>
      <c r="GHF77" s="264"/>
      <c r="GHG77" s="264"/>
      <c r="GHH77" s="264"/>
      <c r="GHI77" s="264"/>
      <c r="GHJ77" s="264"/>
      <c r="GHK77" s="264"/>
      <c r="GHL77" s="264"/>
      <c r="GHM77" s="264"/>
      <c r="GHN77" s="264"/>
      <c r="GHO77" s="264"/>
      <c r="GHP77" s="264"/>
      <c r="GHQ77" s="264"/>
      <c r="GHR77" s="264"/>
      <c r="GHS77" s="264"/>
      <c r="GHT77" s="264"/>
      <c r="GHU77" s="264"/>
      <c r="GHV77" s="264"/>
      <c r="GHW77" s="264"/>
      <c r="GHX77" s="264"/>
      <c r="GHY77" s="264"/>
      <c r="GHZ77" s="264"/>
      <c r="GIA77" s="264"/>
      <c r="GIB77" s="264"/>
      <c r="GIC77" s="264"/>
      <c r="GID77" s="264"/>
      <c r="GIE77" s="264"/>
      <c r="GIF77" s="264"/>
      <c r="GIG77" s="264"/>
      <c r="GIH77" s="264"/>
      <c r="GII77" s="264"/>
      <c r="GIJ77" s="264"/>
      <c r="GIK77" s="264"/>
      <c r="GIL77" s="264"/>
      <c r="GIM77" s="264"/>
      <c r="GIN77" s="264"/>
      <c r="GIO77" s="264"/>
      <c r="GIP77" s="264"/>
      <c r="GIQ77" s="264"/>
      <c r="GIR77" s="264"/>
      <c r="GIS77" s="264"/>
      <c r="GIT77" s="264"/>
      <c r="GIU77" s="264"/>
      <c r="GIV77" s="264"/>
      <c r="GIW77" s="264"/>
      <c r="GIX77" s="264"/>
      <c r="GIY77" s="264"/>
      <c r="GIZ77" s="264"/>
      <c r="GJA77" s="264"/>
      <c r="GJB77" s="264"/>
      <c r="GJC77" s="264"/>
      <c r="GJD77" s="264"/>
      <c r="GJE77" s="264"/>
      <c r="GJF77" s="264"/>
      <c r="GJG77" s="264"/>
      <c r="GJH77" s="264"/>
      <c r="GJI77" s="264"/>
      <c r="GJJ77" s="264"/>
      <c r="GJK77" s="264"/>
      <c r="GJL77" s="264"/>
      <c r="GJM77" s="264"/>
      <c r="GJN77" s="264"/>
      <c r="GJO77" s="264"/>
      <c r="GJP77" s="264"/>
      <c r="GJQ77" s="264"/>
      <c r="GJR77" s="264"/>
      <c r="GJS77" s="264"/>
      <c r="GJT77" s="264"/>
      <c r="GJU77" s="264"/>
      <c r="GJV77" s="264"/>
      <c r="GJW77" s="264"/>
      <c r="GJX77" s="264"/>
      <c r="GJY77" s="264"/>
      <c r="GJZ77" s="264"/>
      <c r="GKA77" s="264"/>
      <c r="GKB77" s="264"/>
      <c r="GKC77" s="264"/>
      <c r="GKD77" s="264"/>
      <c r="GKE77" s="264"/>
      <c r="GKF77" s="264"/>
      <c r="GKG77" s="264"/>
      <c r="GKH77" s="264"/>
      <c r="GKI77" s="264"/>
      <c r="GKJ77" s="264"/>
      <c r="GKK77" s="264"/>
      <c r="GKL77" s="264"/>
      <c r="GKM77" s="264"/>
      <c r="GKN77" s="264"/>
      <c r="GKO77" s="264"/>
      <c r="GKP77" s="264"/>
      <c r="GKQ77" s="264"/>
      <c r="GKR77" s="264"/>
      <c r="GKS77" s="264"/>
      <c r="GKT77" s="264"/>
      <c r="GKU77" s="264"/>
      <c r="GKV77" s="264"/>
      <c r="GKW77" s="264"/>
      <c r="GKX77" s="264"/>
      <c r="GKY77" s="264"/>
      <c r="GKZ77" s="264"/>
      <c r="GLA77" s="264"/>
      <c r="GLB77" s="264"/>
      <c r="GLC77" s="264"/>
      <c r="GLD77" s="264"/>
      <c r="GLE77" s="264"/>
      <c r="GLF77" s="264"/>
      <c r="GLG77" s="264"/>
      <c r="GLH77" s="264"/>
      <c r="GLI77" s="264"/>
      <c r="GLJ77" s="264"/>
      <c r="GLK77" s="264"/>
      <c r="GLL77" s="264"/>
      <c r="GLM77" s="264"/>
      <c r="GLN77" s="264"/>
      <c r="GLO77" s="264"/>
      <c r="GLP77" s="264"/>
      <c r="GLQ77" s="264"/>
      <c r="GLR77" s="264"/>
      <c r="GLS77" s="264"/>
      <c r="GLT77" s="264"/>
      <c r="GLU77" s="264"/>
      <c r="GLV77" s="264"/>
      <c r="GLW77" s="264"/>
      <c r="GLX77" s="264"/>
      <c r="GLY77" s="264"/>
      <c r="GLZ77" s="264"/>
      <c r="GMA77" s="264"/>
      <c r="GMB77" s="264"/>
      <c r="GMC77" s="264"/>
      <c r="GMD77" s="264"/>
      <c r="GME77" s="264"/>
      <c r="GMF77" s="264"/>
      <c r="GMG77" s="264"/>
      <c r="GMH77" s="264"/>
      <c r="GMI77" s="264"/>
      <c r="GMJ77" s="264"/>
      <c r="GMK77" s="264"/>
      <c r="GML77" s="264"/>
      <c r="GMM77" s="264"/>
      <c r="GMN77" s="264"/>
      <c r="GMO77" s="264"/>
      <c r="GMP77" s="264"/>
      <c r="GMQ77" s="264"/>
      <c r="GMR77" s="264"/>
      <c r="GMS77" s="264"/>
      <c r="GMT77" s="264"/>
      <c r="GMU77" s="264"/>
      <c r="GMV77" s="264"/>
      <c r="GMW77" s="264"/>
      <c r="GMX77" s="264"/>
      <c r="GMY77" s="264"/>
      <c r="GMZ77" s="264"/>
      <c r="GNA77" s="264"/>
      <c r="GNB77" s="264"/>
      <c r="GNC77" s="264"/>
      <c r="GND77" s="264"/>
      <c r="GNE77" s="264"/>
      <c r="GNF77" s="264"/>
      <c r="GNG77" s="264"/>
      <c r="GNH77" s="264"/>
      <c r="GNI77" s="264"/>
      <c r="GNJ77" s="264"/>
      <c r="GNK77" s="264"/>
      <c r="GNL77" s="264"/>
      <c r="GNM77" s="264"/>
      <c r="GNN77" s="264"/>
      <c r="GNO77" s="264"/>
      <c r="GNP77" s="264"/>
      <c r="GNQ77" s="264"/>
      <c r="GNR77" s="264"/>
      <c r="GNS77" s="264"/>
      <c r="GNT77" s="264"/>
      <c r="GNU77" s="264"/>
      <c r="GNV77" s="264"/>
      <c r="GNW77" s="264"/>
      <c r="GNX77" s="264"/>
      <c r="GNY77" s="264"/>
      <c r="GNZ77" s="264"/>
      <c r="GOA77" s="264"/>
      <c r="GOB77" s="264"/>
      <c r="GOC77" s="264"/>
      <c r="GOD77" s="264"/>
      <c r="GOE77" s="264"/>
      <c r="GOF77" s="264"/>
      <c r="GOG77" s="264"/>
      <c r="GOH77" s="264"/>
      <c r="GOI77" s="264"/>
      <c r="GOJ77" s="264"/>
      <c r="GOK77" s="264"/>
      <c r="GOL77" s="264"/>
      <c r="GOM77" s="264"/>
      <c r="GON77" s="264"/>
      <c r="GOO77" s="264"/>
      <c r="GOP77" s="264"/>
      <c r="GOQ77" s="264"/>
      <c r="GOR77" s="264"/>
      <c r="GOS77" s="264"/>
      <c r="GOT77" s="264"/>
      <c r="GOU77" s="264"/>
      <c r="GOV77" s="264"/>
      <c r="GOW77" s="264"/>
      <c r="GOX77" s="264"/>
      <c r="GOY77" s="264"/>
      <c r="GOZ77" s="264"/>
      <c r="GPA77" s="264"/>
      <c r="GPB77" s="264"/>
      <c r="GPC77" s="264"/>
      <c r="GPD77" s="264"/>
      <c r="GPE77" s="264"/>
      <c r="GPF77" s="264"/>
      <c r="GPG77" s="264"/>
      <c r="GPH77" s="264"/>
      <c r="GPI77" s="264"/>
      <c r="GPJ77" s="264"/>
      <c r="GPK77" s="264"/>
      <c r="GPL77" s="264"/>
      <c r="GPM77" s="264"/>
      <c r="GPN77" s="264"/>
      <c r="GPO77" s="264"/>
      <c r="GPP77" s="264"/>
      <c r="GPQ77" s="264"/>
      <c r="GPR77" s="264"/>
      <c r="GPS77" s="264"/>
      <c r="GPT77" s="264"/>
      <c r="GPU77" s="264"/>
      <c r="GPV77" s="264"/>
      <c r="GPW77" s="264"/>
      <c r="GPX77" s="264"/>
      <c r="GPY77" s="264"/>
      <c r="GPZ77" s="264"/>
      <c r="GQA77" s="264"/>
      <c r="GQB77" s="264"/>
      <c r="GQC77" s="264"/>
      <c r="GQD77" s="264"/>
      <c r="GQE77" s="264"/>
      <c r="GQF77" s="264"/>
      <c r="GQG77" s="264"/>
      <c r="GQH77" s="264"/>
      <c r="GQI77" s="264"/>
      <c r="GQJ77" s="264"/>
      <c r="GQK77" s="264"/>
      <c r="GQL77" s="264"/>
      <c r="GQM77" s="264"/>
      <c r="GQN77" s="264"/>
      <c r="GQO77" s="264"/>
      <c r="GQP77" s="264"/>
      <c r="GQQ77" s="264"/>
      <c r="GQR77" s="264"/>
      <c r="GQS77" s="264"/>
      <c r="GQT77" s="264"/>
      <c r="GQU77" s="264"/>
      <c r="GQV77" s="264"/>
      <c r="GQW77" s="264"/>
      <c r="GQX77" s="264"/>
      <c r="GQY77" s="264"/>
      <c r="GQZ77" s="264"/>
      <c r="GRA77" s="264"/>
      <c r="GRB77" s="264"/>
      <c r="GRC77" s="264"/>
      <c r="GRD77" s="264"/>
      <c r="GRE77" s="264"/>
      <c r="GRF77" s="264"/>
      <c r="GRG77" s="264"/>
      <c r="GRH77" s="264"/>
      <c r="GRI77" s="264"/>
      <c r="GRJ77" s="264"/>
      <c r="GRK77" s="264"/>
      <c r="GRL77" s="264"/>
      <c r="GRM77" s="264"/>
      <c r="GRN77" s="264"/>
      <c r="GRO77" s="264"/>
      <c r="GRP77" s="264"/>
      <c r="GRQ77" s="264"/>
      <c r="GRR77" s="264"/>
      <c r="GRS77" s="264"/>
      <c r="GRT77" s="264"/>
      <c r="GRU77" s="264"/>
      <c r="GRV77" s="264"/>
      <c r="GRW77" s="264"/>
      <c r="GRX77" s="264"/>
      <c r="GRY77" s="264"/>
      <c r="GRZ77" s="264"/>
      <c r="GSA77" s="264"/>
      <c r="GSB77" s="264"/>
      <c r="GSC77" s="264"/>
      <c r="GSD77" s="264"/>
      <c r="GSE77" s="264"/>
      <c r="GSF77" s="264"/>
      <c r="GSG77" s="264"/>
      <c r="GSH77" s="264"/>
      <c r="GSI77" s="264"/>
      <c r="GSJ77" s="264"/>
      <c r="GSK77" s="264"/>
      <c r="GSL77" s="264"/>
      <c r="GSM77" s="264"/>
      <c r="GSN77" s="264"/>
      <c r="GSO77" s="264"/>
      <c r="GSP77" s="264"/>
      <c r="GSQ77" s="264"/>
      <c r="GSR77" s="264"/>
      <c r="GSS77" s="264"/>
      <c r="GST77" s="264"/>
      <c r="GSU77" s="264"/>
      <c r="GSV77" s="264"/>
      <c r="GSW77" s="264"/>
      <c r="GSX77" s="264"/>
      <c r="GSY77" s="264"/>
      <c r="GSZ77" s="264"/>
      <c r="GTA77" s="264"/>
      <c r="GTB77" s="264"/>
      <c r="GTC77" s="264"/>
      <c r="GTD77" s="264"/>
      <c r="GTE77" s="264"/>
      <c r="GTF77" s="264"/>
      <c r="GTG77" s="264"/>
      <c r="GTH77" s="264"/>
      <c r="GTI77" s="264"/>
      <c r="GTJ77" s="264"/>
      <c r="GTK77" s="264"/>
      <c r="GTL77" s="264"/>
      <c r="GTM77" s="264"/>
      <c r="GTN77" s="264"/>
      <c r="GTO77" s="264"/>
      <c r="GTP77" s="264"/>
      <c r="GTQ77" s="264"/>
      <c r="GTR77" s="264"/>
      <c r="GTS77" s="264"/>
      <c r="GTT77" s="264"/>
      <c r="GTU77" s="264"/>
      <c r="GTV77" s="264"/>
      <c r="GTW77" s="264"/>
      <c r="GTX77" s="264"/>
      <c r="GTY77" s="264"/>
      <c r="GTZ77" s="264"/>
      <c r="GUA77" s="264"/>
      <c r="GUB77" s="264"/>
      <c r="GUC77" s="264"/>
      <c r="GUD77" s="264"/>
      <c r="GUE77" s="264"/>
      <c r="GUF77" s="264"/>
      <c r="GUG77" s="264"/>
      <c r="GUH77" s="264"/>
      <c r="GUI77" s="264"/>
      <c r="GUJ77" s="264"/>
      <c r="GUK77" s="264"/>
      <c r="GUL77" s="264"/>
      <c r="GUM77" s="264"/>
      <c r="GUN77" s="264"/>
      <c r="GUO77" s="264"/>
      <c r="GUP77" s="264"/>
      <c r="GUQ77" s="264"/>
      <c r="GUR77" s="264"/>
      <c r="GUS77" s="264"/>
      <c r="GUT77" s="264"/>
      <c r="GUU77" s="264"/>
      <c r="GUV77" s="264"/>
      <c r="GUW77" s="264"/>
      <c r="GUX77" s="264"/>
      <c r="GUY77" s="264"/>
      <c r="GUZ77" s="264"/>
      <c r="GVA77" s="264"/>
      <c r="GVB77" s="264"/>
      <c r="GVC77" s="264"/>
      <c r="GVD77" s="264"/>
      <c r="GVE77" s="264"/>
      <c r="GVF77" s="264"/>
      <c r="GVG77" s="264"/>
      <c r="GVH77" s="264"/>
      <c r="GVI77" s="264"/>
      <c r="GVJ77" s="264"/>
      <c r="GVK77" s="264"/>
      <c r="GVL77" s="264"/>
      <c r="GVM77" s="264"/>
      <c r="GVN77" s="264"/>
      <c r="GVO77" s="264"/>
      <c r="GVP77" s="264"/>
      <c r="GVQ77" s="264"/>
      <c r="GVR77" s="264"/>
      <c r="GVS77" s="264"/>
      <c r="GVT77" s="264"/>
      <c r="GVU77" s="264"/>
      <c r="GVV77" s="264"/>
      <c r="GVW77" s="264"/>
      <c r="GVX77" s="264"/>
      <c r="GVY77" s="264"/>
      <c r="GVZ77" s="264"/>
      <c r="GWA77" s="264"/>
      <c r="GWB77" s="264"/>
      <c r="GWC77" s="264"/>
      <c r="GWD77" s="264"/>
      <c r="GWE77" s="264"/>
      <c r="GWF77" s="264"/>
      <c r="GWG77" s="264"/>
      <c r="GWH77" s="264"/>
      <c r="GWI77" s="264"/>
      <c r="GWJ77" s="264"/>
      <c r="GWK77" s="264"/>
      <c r="GWL77" s="264"/>
      <c r="GWM77" s="264"/>
      <c r="GWN77" s="264"/>
      <c r="GWO77" s="264"/>
      <c r="GWP77" s="264"/>
      <c r="GWQ77" s="264"/>
      <c r="GWR77" s="264"/>
      <c r="GWS77" s="264"/>
      <c r="GWT77" s="264"/>
      <c r="GWU77" s="264"/>
      <c r="GWV77" s="264"/>
      <c r="GWW77" s="264"/>
      <c r="GWX77" s="264"/>
      <c r="GWY77" s="264"/>
      <c r="GWZ77" s="264"/>
      <c r="GXA77" s="264"/>
      <c r="GXB77" s="264"/>
      <c r="GXC77" s="264"/>
      <c r="GXD77" s="264"/>
      <c r="GXE77" s="264"/>
      <c r="GXF77" s="264"/>
      <c r="GXG77" s="264"/>
      <c r="GXH77" s="264"/>
      <c r="GXI77" s="264"/>
      <c r="GXJ77" s="264"/>
      <c r="GXK77" s="264"/>
      <c r="GXL77" s="264"/>
      <c r="GXM77" s="264"/>
      <c r="GXN77" s="264"/>
      <c r="GXO77" s="264"/>
      <c r="GXP77" s="264"/>
      <c r="GXQ77" s="264"/>
      <c r="GXR77" s="264"/>
      <c r="GXS77" s="264"/>
      <c r="GXT77" s="264"/>
      <c r="GXU77" s="264"/>
      <c r="GXV77" s="264"/>
      <c r="GXW77" s="264"/>
      <c r="GXX77" s="264"/>
      <c r="GXY77" s="264"/>
      <c r="GXZ77" s="264"/>
      <c r="GYA77" s="264"/>
      <c r="GYB77" s="264"/>
      <c r="GYC77" s="264"/>
      <c r="GYD77" s="264"/>
      <c r="GYE77" s="264"/>
      <c r="GYF77" s="264"/>
      <c r="GYG77" s="264"/>
      <c r="GYH77" s="264"/>
      <c r="GYI77" s="264"/>
      <c r="GYJ77" s="264"/>
      <c r="GYK77" s="264"/>
      <c r="GYL77" s="264"/>
      <c r="GYM77" s="264"/>
      <c r="GYN77" s="264"/>
      <c r="GYO77" s="264"/>
      <c r="GYP77" s="264"/>
      <c r="GYQ77" s="264"/>
      <c r="GYR77" s="264"/>
      <c r="GYS77" s="264"/>
      <c r="GYT77" s="264"/>
      <c r="GYU77" s="264"/>
      <c r="GYV77" s="264"/>
      <c r="GYW77" s="264"/>
      <c r="GYX77" s="264"/>
      <c r="GYY77" s="264"/>
      <c r="GYZ77" s="264"/>
      <c r="GZA77" s="264"/>
      <c r="GZB77" s="264"/>
      <c r="GZC77" s="264"/>
      <c r="GZD77" s="264"/>
      <c r="GZE77" s="264"/>
      <c r="GZF77" s="264"/>
      <c r="GZG77" s="264"/>
      <c r="GZH77" s="264"/>
      <c r="GZI77" s="264"/>
      <c r="GZJ77" s="264"/>
      <c r="GZK77" s="264"/>
      <c r="GZL77" s="264"/>
      <c r="GZM77" s="264"/>
      <c r="GZN77" s="264"/>
      <c r="GZO77" s="264"/>
      <c r="GZP77" s="264"/>
      <c r="GZQ77" s="264"/>
      <c r="GZR77" s="264"/>
      <c r="GZS77" s="264"/>
      <c r="GZT77" s="264"/>
      <c r="GZU77" s="264"/>
      <c r="GZV77" s="264"/>
      <c r="GZW77" s="264"/>
      <c r="GZX77" s="264"/>
      <c r="GZY77" s="264"/>
      <c r="GZZ77" s="264"/>
      <c r="HAA77" s="264"/>
      <c r="HAB77" s="264"/>
      <c r="HAC77" s="264"/>
      <c r="HAD77" s="264"/>
      <c r="HAE77" s="264"/>
      <c r="HAF77" s="264"/>
      <c r="HAG77" s="264"/>
      <c r="HAH77" s="264"/>
      <c r="HAI77" s="264"/>
      <c r="HAJ77" s="264"/>
      <c r="HAK77" s="264"/>
      <c r="HAL77" s="264"/>
      <c r="HAM77" s="264"/>
      <c r="HAN77" s="264"/>
      <c r="HAO77" s="264"/>
      <c r="HAP77" s="264"/>
      <c r="HAQ77" s="264"/>
      <c r="HAR77" s="264"/>
      <c r="HAS77" s="264"/>
      <c r="HAT77" s="264"/>
      <c r="HAU77" s="264"/>
      <c r="HAV77" s="264"/>
      <c r="HAW77" s="264"/>
      <c r="HAX77" s="264"/>
      <c r="HAY77" s="264"/>
      <c r="HAZ77" s="264"/>
      <c r="HBA77" s="264"/>
      <c r="HBB77" s="264"/>
      <c r="HBC77" s="264"/>
      <c r="HBD77" s="264"/>
      <c r="HBE77" s="264"/>
      <c r="HBF77" s="264"/>
      <c r="HBG77" s="264"/>
      <c r="HBH77" s="264"/>
      <c r="HBI77" s="264"/>
      <c r="HBJ77" s="264"/>
      <c r="HBK77" s="264"/>
      <c r="HBL77" s="264"/>
      <c r="HBM77" s="264"/>
      <c r="HBN77" s="264"/>
      <c r="HBO77" s="264"/>
      <c r="HBP77" s="264"/>
      <c r="HBQ77" s="264"/>
      <c r="HBR77" s="264"/>
      <c r="HBS77" s="264"/>
      <c r="HBT77" s="264"/>
      <c r="HBU77" s="264"/>
      <c r="HBV77" s="264"/>
      <c r="HBW77" s="264"/>
      <c r="HBX77" s="264"/>
      <c r="HBY77" s="264"/>
      <c r="HBZ77" s="264"/>
      <c r="HCA77" s="264"/>
      <c r="HCB77" s="264"/>
      <c r="HCC77" s="264"/>
      <c r="HCD77" s="264"/>
      <c r="HCE77" s="264"/>
      <c r="HCF77" s="264"/>
      <c r="HCG77" s="264"/>
      <c r="HCH77" s="264"/>
      <c r="HCI77" s="264"/>
      <c r="HCJ77" s="264"/>
      <c r="HCK77" s="264"/>
      <c r="HCL77" s="264"/>
      <c r="HCM77" s="264"/>
      <c r="HCN77" s="264"/>
      <c r="HCO77" s="264"/>
      <c r="HCP77" s="264"/>
      <c r="HCQ77" s="264"/>
      <c r="HCR77" s="264"/>
      <c r="HCS77" s="264"/>
      <c r="HCT77" s="264"/>
      <c r="HCU77" s="264"/>
      <c r="HCV77" s="264"/>
      <c r="HCW77" s="264"/>
      <c r="HCX77" s="264"/>
      <c r="HCY77" s="264"/>
      <c r="HCZ77" s="264"/>
      <c r="HDA77" s="264"/>
      <c r="HDB77" s="264"/>
      <c r="HDC77" s="264"/>
      <c r="HDD77" s="264"/>
      <c r="HDE77" s="264"/>
      <c r="HDF77" s="264"/>
      <c r="HDG77" s="264"/>
      <c r="HDH77" s="264"/>
      <c r="HDI77" s="264"/>
      <c r="HDJ77" s="264"/>
      <c r="HDK77" s="264"/>
      <c r="HDL77" s="264"/>
      <c r="HDM77" s="264"/>
      <c r="HDN77" s="264"/>
      <c r="HDO77" s="264"/>
      <c r="HDP77" s="264"/>
      <c r="HDQ77" s="264"/>
      <c r="HDR77" s="264"/>
      <c r="HDS77" s="264"/>
      <c r="HDT77" s="264"/>
      <c r="HDU77" s="264"/>
      <c r="HDV77" s="264"/>
      <c r="HDW77" s="264"/>
      <c r="HDX77" s="264"/>
      <c r="HDY77" s="264"/>
      <c r="HDZ77" s="264"/>
      <c r="HEA77" s="264"/>
      <c r="HEB77" s="264"/>
      <c r="HEC77" s="264"/>
      <c r="HED77" s="264"/>
      <c r="HEE77" s="264"/>
      <c r="HEF77" s="264"/>
      <c r="HEG77" s="264"/>
      <c r="HEH77" s="264"/>
      <c r="HEI77" s="264"/>
      <c r="HEJ77" s="264"/>
      <c r="HEK77" s="264"/>
      <c r="HEL77" s="264"/>
      <c r="HEM77" s="264"/>
      <c r="HEN77" s="264"/>
      <c r="HEO77" s="264"/>
      <c r="HEP77" s="264"/>
      <c r="HEQ77" s="264"/>
      <c r="HER77" s="264"/>
      <c r="HES77" s="264"/>
      <c r="HET77" s="264"/>
      <c r="HEU77" s="264"/>
      <c r="HEV77" s="264"/>
      <c r="HEW77" s="264"/>
      <c r="HEX77" s="264"/>
      <c r="HEY77" s="264"/>
      <c r="HEZ77" s="264"/>
      <c r="HFA77" s="264"/>
      <c r="HFB77" s="264"/>
      <c r="HFC77" s="264"/>
      <c r="HFD77" s="264"/>
      <c r="HFE77" s="264"/>
      <c r="HFF77" s="264"/>
      <c r="HFG77" s="264"/>
      <c r="HFH77" s="264"/>
      <c r="HFI77" s="264"/>
      <c r="HFJ77" s="264"/>
      <c r="HFK77" s="264"/>
      <c r="HFL77" s="264"/>
      <c r="HFM77" s="264"/>
      <c r="HFN77" s="264"/>
      <c r="HFO77" s="264"/>
      <c r="HFP77" s="264"/>
      <c r="HFQ77" s="264"/>
      <c r="HFR77" s="264"/>
      <c r="HFS77" s="264"/>
      <c r="HFT77" s="264"/>
      <c r="HFU77" s="264"/>
      <c r="HFV77" s="264"/>
      <c r="HFW77" s="264"/>
      <c r="HFX77" s="264"/>
      <c r="HFY77" s="264"/>
      <c r="HFZ77" s="264"/>
      <c r="HGA77" s="264"/>
      <c r="HGB77" s="264"/>
      <c r="HGC77" s="264"/>
      <c r="HGD77" s="264"/>
      <c r="HGE77" s="264"/>
      <c r="HGF77" s="264"/>
      <c r="HGG77" s="264"/>
      <c r="HGH77" s="264"/>
      <c r="HGI77" s="264"/>
      <c r="HGJ77" s="264"/>
      <c r="HGK77" s="264"/>
      <c r="HGL77" s="264"/>
      <c r="HGM77" s="264"/>
      <c r="HGN77" s="264"/>
      <c r="HGO77" s="264"/>
      <c r="HGP77" s="264"/>
      <c r="HGQ77" s="264"/>
      <c r="HGR77" s="264"/>
      <c r="HGS77" s="264"/>
      <c r="HGT77" s="264"/>
      <c r="HGU77" s="264"/>
      <c r="HGV77" s="264"/>
      <c r="HGW77" s="264"/>
      <c r="HGX77" s="264"/>
      <c r="HGY77" s="264"/>
      <c r="HGZ77" s="264"/>
      <c r="HHA77" s="264"/>
      <c r="HHB77" s="264"/>
      <c r="HHC77" s="264"/>
      <c r="HHD77" s="264"/>
      <c r="HHE77" s="264"/>
      <c r="HHF77" s="264"/>
      <c r="HHG77" s="264"/>
      <c r="HHH77" s="264"/>
      <c r="HHI77" s="264"/>
      <c r="HHJ77" s="264"/>
      <c r="HHK77" s="264"/>
      <c r="HHL77" s="264"/>
      <c r="HHM77" s="264"/>
      <c r="HHN77" s="264"/>
      <c r="HHO77" s="264"/>
      <c r="HHP77" s="264"/>
      <c r="HHQ77" s="264"/>
      <c r="HHR77" s="264"/>
      <c r="HHS77" s="264"/>
      <c r="HHT77" s="264"/>
      <c r="HHU77" s="264"/>
      <c r="HHV77" s="264"/>
      <c r="HHW77" s="264"/>
      <c r="HHX77" s="264"/>
      <c r="HHY77" s="264"/>
      <c r="HHZ77" s="264"/>
      <c r="HIA77" s="264"/>
      <c r="HIB77" s="264"/>
      <c r="HIC77" s="264"/>
      <c r="HID77" s="264"/>
      <c r="HIE77" s="264"/>
      <c r="HIF77" s="264"/>
      <c r="HIG77" s="264"/>
      <c r="HIH77" s="264"/>
      <c r="HII77" s="264"/>
      <c r="HIJ77" s="264"/>
      <c r="HIK77" s="264"/>
      <c r="HIL77" s="264"/>
      <c r="HIM77" s="264"/>
      <c r="HIN77" s="264"/>
      <c r="HIO77" s="264"/>
      <c r="HIP77" s="264"/>
      <c r="HIQ77" s="264"/>
      <c r="HIR77" s="264"/>
      <c r="HIS77" s="264"/>
      <c r="HIT77" s="264"/>
      <c r="HIU77" s="264"/>
      <c r="HIV77" s="264"/>
      <c r="HIW77" s="264"/>
      <c r="HIX77" s="264"/>
      <c r="HIY77" s="264"/>
      <c r="HIZ77" s="264"/>
      <c r="HJA77" s="264"/>
      <c r="HJB77" s="264"/>
      <c r="HJC77" s="264"/>
      <c r="HJD77" s="264"/>
      <c r="HJE77" s="264"/>
      <c r="HJF77" s="264"/>
      <c r="HJG77" s="264"/>
      <c r="HJH77" s="264"/>
      <c r="HJI77" s="264"/>
      <c r="HJJ77" s="264"/>
      <c r="HJK77" s="264"/>
      <c r="HJL77" s="264"/>
      <c r="HJM77" s="264"/>
      <c r="HJN77" s="264"/>
      <c r="HJO77" s="264"/>
      <c r="HJP77" s="264"/>
      <c r="HJQ77" s="264"/>
      <c r="HJR77" s="264"/>
      <c r="HJS77" s="264"/>
      <c r="HJT77" s="264"/>
      <c r="HJU77" s="264"/>
      <c r="HJV77" s="264"/>
      <c r="HJW77" s="264"/>
      <c r="HJX77" s="264"/>
      <c r="HJY77" s="264"/>
      <c r="HJZ77" s="264"/>
      <c r="HKA77" s="264"/>
      <c r="HKB77" s="264"/>
      <c r="HKC77" s="264"/>
      <c r="HKD77" s="264"/>
      <c r="HKE77" s="264"/>
      <c r="HKF77" s="264"/>
      <c r="HKG77" s="264"/>
      <c r="HKH77" s="264"/>
      <c r="HKI77" s="264"/>
      <c r="HKJ77" s="264"/>
      <c r="HKK77" s="264"/>
      <c r="HKL77" s="264"/>
      <c r="HKM77" s="264"/>
      <c r="HKN77" s="264"/>
      <c r="HKO77" s="264"/>
      <c r="HKP77" s="264"/>
      <c r="HKQ77" s="264"/>
      <c r="HKR77" s="264"/>
      <c r="HKS77" s="264"/>
      <c r="HKT77" s="264"/>
      <c r="HKU77" s="264"/>
      <c r="HKV77" s="264"/>
      <c r="HKW77" s="264"/>
      <c r="HKX77" s="264"/>
      <c r="HKY77" s="264"/>
      <c r="HKZ77" s="264"/>
      <c r="HLA77" s="264"/>
      <c r="HLB77" s="264"/>
      <c r="HLC77" s="264"/>
      <c r="HLD77" s="264"/>
      <c r="HLE77" s="264"/>
      <c r="HLF77" s="264"/>
      <c r="HLG77" s="264"/>
      <c r="HLH77" s="264"/>
      <c r="HLI77" s="264"/>
      <c r="HLJ77" s="264"/>
      <c r="HLK77" s="264"/>
      <c r="HLL77" s="264"/>
      <c r="HLM77" s="264"/>
      <c r="HLN77" s="264"/>
      <c r="HLO77" s="264"/>
      <c r="HLP77" s="264"/>
      <c r="HLQ77" s="264"/>
      <c r="HLR77" s="264"/>
      <c r="HLS77" s="264"/>
      <c r="HLT77" s="264"/>
      <c r="HLU77" s="264"/>
      <c r="HLV77" s="264"/>
      <c r="HLW77" s="264"/>
      <c r="HLX77" s="264"/>
      <c r="HLY77" s="264"/>
      <c r="HLZ77" s="264"/>
      <c r="HMA77" s="264"/>
      <c r="HMB77" s="264"/>
      <c r="HMC77" s="264"/>
      <c r="HMD77" s="264"/>
      <c r="HME77" s="264"/>
      <c r="HMF77" s="264"/>
      <c r="HMG77" s="264"/>
      <c r="HMH77" s="264"/>
      <c r="HMI77" s="264"/>
      <c r="HMJ77" s="264"/>
      <c r="HMK77" s="264"/>
      <c r="HML77" s="264"/>
      <c r="HMM77" s="264"/>
      <c r="HMN77" s="264"/>
      <c r="HMO77" s="264"/>
      <c r="HMP77" s="264"/>
      <c r="HMQ77" s="264"/>
      <c r="HMR77" s="264"/>
      <c r="HMS77" s="264"/>
      <c r="HMT77" s="264"/>
      <c r="HMU77" s="264"/>
      <c r="HMV77" s="264"/>
      <c r="HMW77" s="264"/>
      <c r="HMX77" s="264"/>
      <c r="HMY77" s="264"/>
      <c r="HMZ77" s="264"/>
      <c r="HNA77" s="264"/>
      <c r="HNB77" s="264"/>
      <c r="HNC77" s="264"/>
      <c r="HND77" s="264"/>
      <c r="HNE77" s="264"/>
      <c r="HNF77" s="264"/>
      <c r="HNG77" s="264"/>
      <c r="HNH77" s="264"/>
      <c r="HNI77" s="264"/>
      <c r="HNJ77" s="264"/>
      <c r="HNK77" s="264"/>
      <c r="HNL77" s="264"/>
      <c r="HNM77" s="264"/>
      <c r="HNN77" s="264"/>
      <c r="HNO77" s="264"/>
      <c r="HNP77" s="264"/>
      <c r="HNQ77" s="264"/>
      <c r="HNR77" s="264"/>
      <c r="HNS77" s="264"/>
      <c r="HNT77" s="264"/>
      <c r="HNU77" s="264"/>
      <c r="HNV77" s="264"/>
      <c r="HNW77" s="264"/>
      <c r="HNX77" s="264"/>
      <c r="HNY77" s="264"/>
      <c r="HNZ77" s="264"/>
      <c r="HOA77" s="264"/>
      <c r="HOB77" s="264"/>
      <c r="HOC77" s="264"/>
      <c r="HOD77" s="264"/>
      <c r="HOE77" s="264"/>
      <c r="HOF77" s="264"/>
      <c r="HOG77" s="264"/>
      <c r="HOH77" s="264"/>
      <c r="HOI77" s="264"/>
      <c r="HOJ77" s="264"/>
      <c r="HOK77" s="264"/>
      <c r="HOL77" s="264"/>
      <c r="HOM77" s="264"/>
      <c r="HON77" s="264"/>
      <c r="HOO77" s="264"/>
      <c r="HOP77" s="264"/>
      <c r="HOQ77" s="264"/>
      <c r="HOR77" s="264"/>
      <c r="HOS77" s="264"/>
      <c r="HOT77" s="264"/>
      <c r="HOU77" s="264"/>
      <c r="HOV77" s="264"/>
      <c r="HOW77" s="264"/>
      <c r="HOX77" s="264"/>
      <c r="HOY77" s="264"/>
      <c r="HOZ77" s="264"/>
      <c r="HPA77" s="264"/>
      <c r="HPB77" s="264"/>
      <c r="HPC77" s="264"/>
      <c r="HPD77" s="264"/>
      <c r="HPE77" s="264"/>
      <c r="HPF77" s="264"/>
      <c r="HPG77" s="264"/>
      <c r="HPH77" s="264"/>
      <c r="HPI77" s="264"/>
      <c r="HPJ77" s="264"/>
      <c r="HPK77" s="264"/>
      <c r="HPL77" s="264"/>
      <c r="HPM77" s="264"/>
      <c r="HPN77" s="264"/>
      <c r="HPO77" s="264"/>
      <c r="HPP77" s="264"/>
      <c r="HPQ77" s="264"/>
      <c r="HPR77" s="264"/>
      <c r="HPS77" s="264"/>
      <c r="HPT77" s="264"/>
      <c r="HPU77" s="264"/>
      <c r="HPV77" s="264"/>
      <c r="HPW77" s="264"/>
      <c r="HPX77" s="264"/>
      <c r="HPY77" s="264"/>
      <c r="HPZ77" s="264"/>
      <c r="HQA77" s="264"/>
      <c r="HQB77" s="264"/>
      <c r="HQC77" s="264"/>
      <c r="HQD77" s="264"/>
      <c r="HQE77" s="264"/>
      <c r="HQF77" s="264"/>
      <c r="HQG77" s="264"/>
      <c r="HQH77" s="264"/>
      <c r="HQI77" s="264"/>
      <c r="HQJ77" s="264"/>
      <c r="HQK77" s="264"/>
      <c r="HQL77" s="264"/>
      <c r="HQM77" s="264"/>
      <c r="HQN77" s="264"/>
      <c r="HQO77" s="264"/>
      <c r="HQP77" s="264"/>
      <c r="HQQ77" s="264"/>
      <c r="HQR77" s="264"/>
      <c r="HQS77" s="264"/>
      <c r="HQT77" s="264"/>
      <c r="HQU77" s="264"/>
      <c r="HQV77" s="264"/>
      <c r="HQW77" s="264"/>
      <c r="HQX77" s="264"/>
      <c r="HQY77" s="264"/>
      <c r="HQZ77" s="264"/>
      <c r="HRA77" s="264"/>
      <c r="HRB77" s="264"/>
      <c r="HRC77" s="264"/>
      <c r="HRD77" s="264"/>
      <c r="HRE77" s="264"/>
      <c r="HRF77" s="264"/>
      <c r="HRG77" s="264"/>
      <c r="HRH77" s="264"/>
      <c r="HRI77" s="264"/>
      <c r="HRJ77" s="264"/>
      <c r="HRK77" s="264"/>
      <c r="HRL77" s="264"/>
      <c r="HRM77" s="264"/>
      <c r="HRN77" s="264"/>
      <c r="HRO77" s="264"/>
      <c r="HRP77" s="264"/>
      <c r="HRQ77" s="264"/>
      <c r="HRR77" s="264"/>
      <c r="HRS77" s="264"/>
      <c r="HRT77" s="264"/>
      <c r="HRU77" s="264"/>
      <c r="HRV77" s="264"/>
      <c r="HRW77" s="264"/>
      <c r="HRX77" s="264"/>
      <c r="HRY77" s="264"/>
      <c r="HRZ77" s="264"/>
      <c r="HSA77" s="264"/>
      <c r="HSB77" s="264"/>
      <c r="HSC77" s="264"/>
      <c r="HSD77" s="264"/>
      <c r="HSE77" s="264"/>
      <c r="HSF77" s="264"/>
      <c r="HSG77" s="264"/>
      <c r="HSH77" s="264"/>
      <c r="HSI77" s="264"/>
      <c r="HSJ77" s="264"/>
      <c r="HSK77" s="264"/>
      <c r="HSL77" s="264"/>
      <c r="HSM77" s="264"/>
      <c r="HSN77" s="264"/>
      <c r="HSO77" s="264"/>
      <c r="HSP77" s="264"/>
      <c r="HSQ77" s="264"/>
      <c r="HSR77" s="264"/>
      <c r="HSS77" s="264"/>
      <c r="HST77" s="264"/>
      <c r="HSU77" s="264"/>
      <c r="HSV77" s="264"/>
      <c r="HSW77" s="264"/>
      <c r="HSX77" s="264"/>
      <c r="HSY77" s="264"/>
      <c r="HSZ77" s="264"/>
      <c r="HTA77" s="264"/>
      <c r="HTB77" s="264"/>
      <c r="HTC77" s="264"/>
      <c r="HTD77" s="264"/>
      <c r="HTE77" s="264"/>
      <c r="HTF77" s="264"/>
      <c r="HTG77" s="264"/>
      <c r="HTH77" s="264"/>
      <c r="HTI77" s="264"/>
      <c r="HTJ77" s="264"/>
      <c r="HTK77" s="264"/>
      <c r="HTL77" s="264"/>
      <c r="HTM77" s="264"/>
      <c r="HTN77" s="264"/>
      <c r="HTO77" s="264"/>
      <c r="HTP77" s="264"/>
      <c r="HTQ77" s="264"/>
      <c r="HTR77" s="264"/>
      <c r="HTS77" s="264"/>
      <c r="HTT77" s="264"/>
      <c r="HTU77" s="264"/>
      <c r="HTV77" s="264"/>
      <c r="HTW77" s="264"/>
      <c r="HTX77" s="264"/>
      <c r="HTY77" s="264"/>
      <c r="HTZ77" s="264"/>
      <c r="HUA77" s="264"/>
      <c r="HUB77" s="264"/>
      <c r="HUC77" s="264"/>
      <c r="HUD77" s="264"/>
      <c r="HUE77" s="264"/>
      <c r="HUF77" s="264"/>
      <c r="HUG77" s="264"/>
      <c r="HUH77" s="264"/>
      <c r="HUI77" s="264"/>
      <c r="HUJ77" s="264"/>
      <c r="HUK77" s="264"/>
      <c r="HUL77" s="264"/>
      <c r="HUM77" s="264"/>
      <c r="HUN77" s="264"/>
      <c r="HUO77" s="264"/>
      <c r="HUP77" s="264"/>
      <c r="HUQ77" s="264"/>
      <c r="HUR77" s="264"/>
      <c r="HUS77" s="264"/>
      <c r="HUT77" s="264"/>
      <c r="HUU77" s="264"/>
      <c r="HUV77" s="264"/>
      <c r="HUW77" s="264"/>
      <c r="HUX77" s="264"/>
      <c r="HUY77" s="264"/>
      <c r="HUZ77" s="264"/>
      <c r="HVA77" s="264"/>
      <c r="HVB77" s="264"/>
      <c r="HVC77" s="264"/>
      <c r="HVD77" s="264"/>
      <c r="HVE77" s="264"/>
      <c r="HVF77" s="264"/>
      <c r="HVG77" s="264"/>
      <c r="HVH77" s="264"/>
      <c r="HVI77" s="264"/>
      <c r="HVJ77" s="264"/>
      <c r="HVK77" s="264"/>
      <c r="HVL77" s="264"/>
      <c r="HVM77" s="264"/>
      <c r="HVN77" s="264"/>
      <c r="HVO77" s="264"/>
      <c r="HVP77" s="264"/>
      <c r="HVQ77" s="264"/>
      <c r="HVR77" s="264"/>
      <c r="HVS77" s="264"/>
      <c r="HVT77" s="264"/>
      <c r="HVU77" s="264"/>
      <c r="HVV77" s="264"/>
      <c r="HVW77" s="264"/>
      <c r="HVX77" s="264"/>
      <c r="HVY77" s="264"/>
      <c r="HVZ77" s="264"/>
      <c r="HWA77" s="264"/>
      <c r="HWB77" s="264"/>
      <c r="HWC77" s="264"/>
      <c r="HWD77" s="264"/>
      <c r="HWE77" s="264"/>
      <c r="HWF77" s="264"/>
      <c r="HWG77" s="264"/>
      <c r="HWH77" s="264"/>
      <c r="HWI77" s="264"/>
      <c r="HWJ77" s="264"/>
      <c r="HWK77" s="264"/>
      <c r="HWL77" s="264"/>
      <c r="HWM77" s="264"/>
      <c r="HWN77" s="264"/>
      <c r="HWO77" s="264"/>
      <c r="HWP77" s="264"/>
      <c r="HWQ77" s="264"/>
      <c r="HWR77" s="264"/>
      <c r="HWS77" s="264"/>
      <c r="HWT77" s="264"/>
      <c r="HWU77" s="264"/>
      <c r="HWV77" s="264"/>
      <c r="HWW77" s="264"/>
      <c r="HWX77" s="264"/>
      <c r="HWY77" s="264"/>
      <c r="HWZ77" s="264"/>
      <c r="HXA77" s="264"/>
      <c r="HXB77" s="264"/>
      <c r="HXC77" s="264"/>
      <c r="HXD77" s="264"/>
      <c r="HXE77" s="264"/>
      <c r="HXF77" s="264"/>
      <c r="HXG77" s="264"/>
      <c r="HXH77" s="264"/>
      <c r="HXI77" s="264"/>
      <c r="HXJ77" s="264"/>
      <c r="HXK77" s="264"/>
      <c r="HXL77" s="264"/>
      <c r="HXM77" s="264"/>
      <c r="HXN77" s="264"/>
      <c r="HXO77" s="264"/>
      <c r="HXP77" s="264"/>
      <c r="HXQ77" s="264"/>
      <c r="HXR77" s="264"/>
      <c r="HXS77" s="264"/>
      <c r="HXT77" s="264"/>
      <c r="HXU77" s="264"/>
      <c r="HXV77" s="264"/>
      <c r="HXW77" s="264"/>
      <c r="HXX77" s="264"/>
      <c r="HXY77" s="264"/>
      <c r="HXZ77" s="264"/>
      <c r="HYA77" s="264"/>
      <c r="HYB77" s="264"/>
      <c r="HYC77" s="264"/>
      <c r="HYD77" s="264"/>
      <c r="HYE77" s="264"/>
      <c r="HYF77" s="264"/>
      <c r="HYG77" s="264"/>
      <c r="HYH77" s="264"/>
      <c r="HYI77" s="264"/>
      <c r="HYJ77" s="264"/>
      <c r="HYK77" s="264"/>
      <c r="HYL77" s="264"/>
      <c r="HYM77" s="264"/>
      <c r="HYN77" s="264"/>
      <c r="HYO77" s="264"/>
      <c r="HYP77" s="264"/>
      <c r="HYQ77" s="264"/>
      <c r="HYR77" s="264"/>
      <c r="HYS77" s="264"/>
      <c r="HYT77" s="264"/>
      <c r="HYU77" s="264"/>
      <c r="HYV77" s="264"/>
      <c r="HYW77" s="264"/>
      <c r="HYX77" s="264"/>
      <c r="HYY77" s="264"/>
      <c r="HYZ77" s="264"/>
      <c r="HZA77" s="264"/>
      <c r="HZB77" s="264"/>
      <c r="HZC77" s="264"/>
      <c r="HZD77" s="264"/>
      <c r="HZE77" s="264"/>
      <c r="HZF77" s="264"/>
      <c r="HZG77" s="264"/>
      <c r="HZH77" s="264"/>
      <c r="HZI77" s="264"/>
      <c r="HZJ77" s="264"/>
      <c r="HZK77" s="264"/>
      <c r="HZL77" s="264"/>
      <c r="HZM77" s="264"/>
      <c r="HZN77" s="264"/>
      <c r="HZO77" s="264"/>
      <c r="HZP77" s="264"/>
      <c r="HZQ77" s="264"/>
      <c r="HZR77" s="264"/>
      <c r="HZS77" s="264"/>
      <c r="HZT77" s="264"/>
      <c r="HZU77" s="264"/>
      <c r="HZV77" s="264"/>
      <c r="HZW77" s="264"/>
      <c r="HZX77" s="264"/>
      <c r="HZY77" s="264"/>
      <c r="HZZ77" s="264"/>
      <c r="IAA77" s="264"/>
      <c r="IAB77" s="264"/>
      <c r="IAC77" s="264"/>
      <c r="IAD77" s="264"/>
      <c r="IAE77" s="264"/>
      <c r="IAF77" s="264"/>
      <c r="IAG77" s="264"/>
      <c r="IAH77" s="264"/>
      <c r="IAI77" s="264"/>
      <c r="IAJ77" s="264"/>
      <c r="IAK77" s="264"/>
      <c r="IAL77" s="264"/>
      <c r="IAM77" s="264"/>
      <c r="IAN77" s="264"/>
      <c r="IAO77" s="264"/>
      <c r="IAP77" s="264"/>
      <c r="IAQ77" s="264"/>
      <c r="IAR77" s="264"/>
      <c r="IAS77" s="264"/>
      <c r="IAT77" s="264"/>
      <c r="IAU77" s="264"/>
      <c r="IAV77" s="264"/>
      <c r="IAW77" s="264"/>
      <c r="IAX77" s="264"/>
      <c r="IAY77" s="264"/>
      <c r="IAZ77" s="264"/>
      <c r="IBA77" s="264"/>
      <c r="IBB77" s="264"/>
      <c r="IBC77" s="264"/>
      <c r="IBD77" s="264"/>
      <c r="IBE77" s="264"/>
      <c r="IBF77" s="264"/>
      <c r="IBG77" s="264"/>
      <c r="IBH77" s="264"/>
      <c r="IBI77" s="264"/>
      <c r="IBJ77" s="264"/>
      <c r="IBK77" s="264"/>
      <c r="IBL77" s="264"/>
      <c r="IBM77" s="264"/>
      <c r="IBN77" s="264"/>
      <c r="IBO77" s="264"/>
      <c r="IBP77" s="264"/>
      <c r="IBQ77" s="264"/>
      <c r="IBR77" s="264"/>
      <c r="IBS77" s="264"/>
      <c r="IBT77" s="264"/>
      <c r="IBU77" s="264"/>
      <c r="IBV77" s="264"/>
      <c r="IBW77" s="264"/>
      <c r="IBX77" s="264"/>
      <c r="IBY77" s="264"/>
      <c r="IBZ77" s="264"/>
      <c r="ICA77" s="264"/>
      <c r="ICB77" s="264"/>
      <c r="ICC77" s="264"/>
      <c r="ICD77" s="264"/>
      <c r="ICE77" s="264"/>
      <c r="ICF77" s="264"/>
      <c r="ICG77" s="264"/>
      <c r="ICH77" s="264"/>
      <c r="ICI77" s="264"/>
      <c r="ICJ77" s="264"/>
      <c r="ICK77" s="264"/>
      <c r="ICL77" s="264"/>
      <c r="ICM77" s="264"/>
      <c r="ICN77" s="264"/>
      <c r="ICO77" s="264"/>
      <c r="ICP77" s="264"/>
      <c r="ICQ77" s="264"/>
      <c r="ICR77" s="264"/>
      <c r="ICS77" s="264"/>
      <c r="ICT77" s="264"/>
      <c r="ICU77" s="264"/>
      <c r="ICV77" s="264"/>
      <c r="ICW77" s="264"/>
      <c r="ICX77" s="264"/>
      <c r="ICY77" s="264"/>
      <c r="ICZ77" s="264"/>
      <c r="IDA77" s="264"/>
      <c r="IDB77" s="264"/>
      <c r="IDC77" s="264"/>
      <c r="IDD77" s="264"/>
      <c r="IDE77" s="264"/>
      <c r="IDF77" s="264"/>
      <c r="IDG77" s="264"/>
      <c r="IDH77" s="264"/>
      <c r="IDI77" s="264"/>
      <c r="IDJ77" s="264"/>
      <c r="IDK77" s="264"/>
      <c r="IDL77" s="264"/>
      <c r="IDM77" s="264"/>
      <c r="IDN77" s="264"/>
      <c r="IDO77" s="264"/>
      <c r="IDP77" s="264"/>
      <c r="IDQ77" s="264"/>
      <c r="IDR77" s="264"/>
      <c r="IDS77" s="264"/>
      <c r="IDT77" s="264"/>
      <c r="IDU77" s="264"/>
      <c r="IDV77" s="264"/>
      <c r="IDW77" s="264"/>
      <c r="IDX77" s="264"/>
      <c r="IDY77" s="264"/>
      <c r="IDZ77" s="264"/>
      <c r="IEA77" s="264"/>
      <c r="IEB77" s="264"/>
      <c r="IEC77" s="264"/>
      <c r="IED77" s="264"/>
      <c r="IEE77" s="264"/>
      <c r="IEF77" s="264"/>
      <c r="IEG77" s="264"/>
      <c r="IEH77" s="264"/>
      <c r="IEI77" s="264"/>
      <c r="IEJ77" s="264"/>
      <c r="IEK77" s="264"/>
      <c r="IEL77" s="264"/>
      <c r="IEM77" s="264"/>
      <c r="IEN77" s="264"/>
      <c r="IEO77" s="264"/>
      <c r="IEP77" s="264"/>
      <c r="IEQ77" s="264"/>
      <c r="IER77" s="264"/>
      <c r="IES77" s="264"/>
      <c r="IET77" s="264"/>
      <c r="IEU77" s="264"/>
      <c r="IEV77" s="264"/>
      <c r="IEW77" s="264"/>
      <c r="IEX77" s="264"/>
      <c r="IEY77" s="264"/>
      <c r="IEZ77" s="264"/>
      <c r="IFA77" s="264"/>
      <c r="IFB77" s="264"/>
      <c r="IFC77" s="264"/>
      <c r="IFD77" s="264"/>
      <c r="IFE77" s="264"/>
      <c r="IFF77" s="264"/>
      <c r="IFG77" s="264"/>
      <c r="IFH77" s="264"/>
      <c r="IFI77" s="264"/>
      <c r="IFJ77" s="264"/>
      <c r="IFK77" s="264"/>
      <c r="IFL77" s="264"/>
      <c r="IFM77" s="264"/>
      <c r="IFN77" s="264"/>
      <c r="IFO77" s="264"/>
      <c r="IFP77" s="264"/>
      <c r="IFQ77" s="264"/>
      <c r="IFR77" s="264"/>
      <c r="IFS77" s="264"/>
      <c r="IFT77" s="264"/>
      <c r="IFU77" s="264"/>
      <c r="IFV77" s="264"/>
      <c r="IFW77" s="264"/>
      <c r="IFX77" s="264"/>
      <c r="IFY77" s="264"/>
      <c r="IFZ77" s="264"/>
      <c r="IGA77" s="264"/>
      <c r="IGB77" s="264"/>
      <c r="IGC77" s="264"/>
      <c r="IGD77" s="264"/>
      <c r="IGE77" s="264"/>
      <c r="IGF77" s="264"/>
      <c r="IGG77" s="264"/>
      <c r="IGH77" s="264"/>
      <c r="IGI77" s="264"/>
      <c r="IGJ77" s="264"/>
      <c r="IGK77" s="264"/>
      <c r="IGL77" s="264"/>
      <c r="IGM77" s="264"/>
      <c r="IGN77" s="264"/>
      <c r="IGO77" s="264"/>
      <c r="IGP77" s="264"/>
      <c r="IGQ77" s="264"/>
      <c r="IGR77" s="264"/>
      <c r="IGS77" s="264"/>
      <c r="IGT77" s="264"/>
      <c r="IGU77" s="264"/>
      <c r="IGV77" s="264"/>
      <c r="IGW77" s="264"/>
      <c r="IGX77" s="264"/>
      <c r="IGY77" s="264"/>
      <c r="IGZ77" s="264"/>
      <c r="IHA77" s="264"/>
      <c r="IHB77" s="264"/>
      <c r="IHC77" s="264"/>
      <c r="IHD77" s="264"/>
      <c r="IHE77" s="264"/>
      <c r="IHF77" s="264"/>
      <c r="IHG77" s="264"/>
      <c r="IHH77" s="264"/>
      <c r="IHI77" s="264"/>
      <c r="IHJ77" s="264"/>
      <c r="IHK77" s="264"/>
      <c r="IHL77" s="264"/>
      <c r="IHM77" s="264"/>
      <c r="IHN77" s="264"/>
      <c r="IHO77" s="264"/>
      <c r="IHP77" s="264"/>
      <c r="IHQ77" s="264"/>
      <c r="IHR77" s="264"/>
      <c r="IHS77" s="264"/>
      <c r="IHT77" s="264"/>
      <c r="IHU77" s="264"/>
      <c r="IHV77" s="264"/>
      <c r="IHW77" s="264"/>
      <c r="IHX77" s="264"/>
      <c r="IHY77" s="264"/>
      <c r="IHZ77" s="264"/>
      <c r="IIA77" s="264"/>
      <c r="IIB77" s="264"/>
      <c r="IIC77" s="264"/>
      <c r="IID77" s="264"/>
      <c r="IIE77" s="264"/>
      <c r="IIF77" s="264"/>
      <c r="IIG77" s="264"/>
      <c r="IIH77" s="264"/>
      <c r="III77" s="264"/>
      <c r="IIJ77" s="264"/>
      <c r="IIK77" s="264"/>
      <c r="IIL77" s="264"/>
      <c r="IIM77" s="264"/>
      <c r="IIN77" s="264"/>
      <c r="IIO77" s="264"/>
      <c r="IIP77" s="264"/>
      <c r="IIQ77" s="264"/>
      <c r="IIR77" s="264"/>
      <c r="IIS77" s="264"/>
      <c r="IIT77" s="264"/>
      <c r="IIU77" s="264"/>
      <c r="IIV77" s="264"/>
      <c r="IIW77" s="264"/>
      <c r="IIX77" s="264"/>
      <c r="IIY77" s="264"/>
      <c r="IIZ77" s="264"/>
      <c r="IJA77" s="264"/>
      <c r="IJB77" s="264"/>
      <c r="IJC77" s="264"/>
      <c r="IJD77" s="264"/>
      <c r="IJE77" s="264"/>
      <c r="IJF77" s="264"/>
      <c r="IJG77" s="264"/>
      <c r="IJH77" s="264"/>
      <c r="IJI77" s="264"/>
      <c r="IJJ77" s="264"/>
      <c r="IJK77" s="264"/>
      <c r="IJL77" s="264"/>
      <c r="IJM77" s="264"/>
      <c r="IJN77" s="264"/>
      <c r="IJO77" s="264"/>
      <c r="IJP77" s="264"/>
      <c r="IJQ77" s="264"/>
      <c r="IJR77" s="264"/>
      <c r="IJS77" s="264"/>
      <c r="IJT77" s="264"/>
      <c r="IJU77" s="264"/>
      <c r="IJV77" s="264"/>
      <c r="IJW77" s="264"/>
      <c r="IJX77" s="264"/>
      <c r="IJY77" s="264"/>
      <c r="IJZ77" s="264"/>
      <c r="IKA77" s="264"/>
      <c r="IKB77" s="264"/>
      <c r="IKC77" s="264"/>
      <c r="IKD77" s="264"/>
      <c r="IKE77" s="264"/>
      <c r="IKF77" s="264"/>
      <c r="IKG77" s="264"/>
      <c r="IKH77" s="264"/>
      <c r="IKI77" s="264"/>
      <c r="IKJ77" s="264"/>
      <c r="IKK77" s="264"/>
      <c r="IKL77" s="264"/>
      <c r="IKM77" s="264"/>
      <c r="IKN77" s="264"/>
      <c r="IKO77" s="264"/>
      <c r="IKP77" s="264"/>
      <c r="IKQ77" s="264"/>
      <c r="IKR77" s="264"/>
      <c r="IKS77" s="264"/>
      <c r="IKT77" s="264"/>
      <c r="IKU77" s="264"/>
      <c r="IKV77" s="264"/>
      <c r="IKW77" s="264"/>
      <c r="IKX77" s="264"/>
      <c r="IKY77" s="264"/>
      <c r="IKZ77" s="264"/>
      <c r="ILA77" s="264"/>
      <c r="ILB77" s="264"/>
      <c r="ILC77" s="264"/>
      <c r="ILD77" s="264"/>
      <c r="ILE77" s="264"/>
      <c r="ILF77" s="264"/>
      <c r="ILG77" s="264"/>
      <c r="ILH77" s="264"/>
      <c r="ILI77" s="264"/>
      <c r="ILJ77" s="264"/>
      <c r="ILK77" s="264"/>
      <c r="ILL77" s="264"/>
      <c r="ILM77" s="264"/>
      <c r="ILN77" s="264"/>
      <c r="ILO77" s="264"/>
      <c r="ILP77" s="264"/>
      <c r="ILQ77" s="264"/>
      <c r="ILR77" s="264"/>
      <c r="ILS77" s="264"/>
      <c r="ILT77" s="264"/>
      <c r="ILU77" s="264"/>
      <c r="ILV77" s="264"/>
      <c r="ILW77" s="264"/>
      <c r="ILX77" s="264"/>
      <c r="ILY77" s="264"/>
      <c r="ILZ77" s="264"/>
      <c r="IMA77" s="264"/>
      <c r="IMB77" s="264"/>
      <c r="IMC77" s="264"/>
      <c r="IMD77" s="264"/>
      <c r="IME77" s="264"/>
      <c r="IMF77" s="264"/>
      <c r="IMG77" s="264"/>
      <c r="IMH77" s="264"/>
      <c r="IMI77" s="264"/>
      <c r="IMJ77" s="264"/>
      <c r="IMK77" s="264"/>
      <c r="IML77" s="264"/>
      <c r="IMM77" s="264"/>
      <c r="IMN77" s="264"/>
      <c r="IMO77" s="264"/>
      <c r="IMP77" s="264"/>
      <c r="IMQ77" s="264"/>
      <c r="IMR77" s="264"/>
      <c r="IMS77" s="264"/>
      <c r="IMT77" s="264"/>
      <c r="IMU77" s="264"/>
      <c r="IMV77" s="264"/>
      <c r="IMW77" s="264"/>
      <c r="IMX77" s="264"/>
      <c r="IMY77" s="264"/>
      <c r="IMZ77" s="264"/>
      <c r="INA77" s="264"/>
      <c r="INB77" s="264"/>
      <c r="INC77" s="264"/>
      <c r="IND77" s="264"/>
      <c r="INE77" s="264"/>
      <c r="INF77" s="264"/>
      <c r="ING77" s="264"/>
      <c r="INH77" s="264"/>
      <c r="INI77" s="264"/>
      <c r="INJ77" s="264"/>
      <c r="INK77" s="264"/>
      <c r="INL77" s="264"/>
      <c r="INM77" s="264"/>
      <c r="INN77" s="264"/>
      <c r="INO77" s="264"/>
      <c r="INP77" s="264"/>
      <c r="INQ77" s="264"/>
      <c r="INR77" s="264"/>
      <c r="INS77" s="264"/>
      <c r="INT77" s="264"/>
      <c r="INU77" s="264"/>
      <c r="INV77" s="264"/>
      <c r="INW77" s="264"/>
      <c r="INX77" s="264"/>
      <c r="INY77" s="264"/>
      <c r="INZ77" s="264"/>
      <c r="IOA77" s="264"/>
      <c r="IOB77" s="264"/>
      <c r="IOC77" s="264"/>
      <c r="IOD77" s="264"/>
      <c r="IOE77" s="264"/>
      <c r="IOF77" s="264"/>
      <c r="IOG77" s="264"/>
      <c r="IOH77" s="264"/>
      <c r="IOI77" s="264"/>
      <c r="IOJ77" s="264"/>
      <c r="IOK77" s="264"/>
      <c r="IOL77" s="264"/>
      <c r="IOM77" s="264"/>
      <c r="ION77" s="264"/>
      <c r="IOO77" s="264"/>
      <c r="IOP77" s="264"/>
      <c r="IOQ77" s="264"/>
      <c r="IOR77" s="264"/>
      <c r="IOS77" s="264"/>
      <c r="IOT77" s="264"/>
      <c r="IOU77" s="264"/>
      <c r="IOV77" s="264"/>
      <c r="IOW77" s="264"/>
      <c r="IOX77" s="264"/>
      <c r="IOY77" s="264"/>
      <c r="IOZ77" s="264"/>
      <c r="IPA77" s="264"/>
      <c r="IPB77" s="264"/>
      <c r="IPC77" s="264"/>
      <c r="IPD77" s="264"/>
      <c r="IPE77" s="264"/>
      <c r="IPF77" s="264"/>
      <c r="IPG77" s="264"/>
      <c r="IPH77" s="264"/>
      <c r="IPI77" s="264"/>
      <c r="IPJ77" s="264"/>
      <c r="IPK77" s="264"/>
      <c r="IPL77" s="264"/>
      <c r="IPM77" s="264"/>
      <c r="IPN77" s="264"/>
      <c r="IPO77" s="264"/>
      <c r="IPP77" s="264"/>
      <c r="IPQ77" s="264"/>
      <c r="IPR77" s="264"/>
      <c r="IPS77" s="264"/>
      <c r="IPT77" s="264"/>
      <c r="IPU77" s="264"/>
      <c r="IPV77" s="264"/>
      <c r="IPW77" s="264"/>
      <c r="IPX77" s="264"/>
      <c r="IPY77" s="264"/>
      <c r="IPZ77" s="264"/>
      <c r="IQA77" s="264"/>
      <c r="IQB77" s="264"/>
      <c r="IQC77" s="264"/>
      <c r="IQD77" s="264"/>
      <c r="IQE77" s="264"/>
      <c r="IQF77" s="264"/>
      <c r="IQG77" s="264"/>
      <c r="IQH77" s="264"/>
      <c r="IQI77" s="264"/>
      <c r="IQJ77" s="264"/>
      <c r="IQK77" s="264"/>
      <c r="IQL77" s="264"/>
      <c r="IQM77" s="264"/>
      <c r="IQN77" s="264"/>
      <c r="IQO77" s="264"/>
      <c r="IQP77" s="264"/>
      <c r="IQQ77" s="264"/>
      <c r="IQR77" s="264"/>
      <c r="IQS77" s="264"/>
      <c r="IQT77" s="264"/>
      <c r="IQU77" s="264"/>
      <c r="IQV77" s="264"/>
      <c r="IQW77" s="264"/>
      <c r="IQX77" s="264"/>
      <c r="IQY77" s="264"/>
      <c r="IQZ77" s="264"/>
      <c r="IRA77" s="264"/>
      <c r="IRB77" s="264"/>
      <c r="IRC77" s="264"/>
      <c r="IRD77" s="264"/>
      <c r="IRE77" s="264"/>
      <c r="IRF77" s="264"/>
      <c r="IRG77" s="264"/>
      <c r="IRH77" s="264"/>
      <c r="IRI77" s="264"/>
      <c r="IRJ77" s="264"/>
      <c r="IRK77" s="264"/>
      <c r="IRL77" s="264"/>
      <c r="IRM77" s="264"/>
      <c r="IRN77" s="264"/>
      <c r="IRO77" s="264"/>
      <c r="IRP77" s="264"/>
      <c r="IRQ77" s="264"/>
      <c r="IRR77" s="264"/>
      <c r="IRS77" s="264"/>
      <c r="IRT77" s="264"/>
      <c r="IRU77" s="264"/>
      <c r="IRV77" s="264"/>
      <c r="IRW77" s="264"/>
      <c r="IRX77" s="264"/>
      <c r="IRY77" s="264"/>
      <c r="IRZ77" s="264"/>
      <c r="ISA77" s="264"/>
      <c r="ISB77" s="264"/>
      <c r="ISC77" s="264"/>
      <c r="ISD77" s="264"/>
      <c r="ISE77" s="264"/>
      <c r="ISF77" s="264"/>
      <c r="ISG77" s="264"/>
      <c r="ISH77" s="264"/>
      <c r="ISI77" s="264"/>
      <c r="ISJ77" s="264"/>
      <c r="ISK77" s="264"/>
      <c r="ISL77" s="264"/>
      <c r="ISM77" s="264"/>
      <c r="ISN77" s="264"/>
      <c r="ISO77" s="264"/>
      <c r="ISP77" s="264"/>
      <c r="ISQ77" s="264"/>
      <c r="ISR77" s="264"/>
      <c r="ISS77" s="264"/>
      <c r="IST77" s="264"/>
      <c r="ISU77" s="264"/>
      <c r="ISV77" s="264"/>
      <c r="ISW77" s="264"/>
      <c r="ISX77" s="264"/>
      <c r="ISY77" s="264"/>
      <c r="ISZ77" s="264"/>
      <c r="ITA77" s="264"/>
      <c r="ITB77" s="264"/>
      <c r="ITC77" s="264"/>
      <c r="ITD77" s="264"/>
      <c r="ITE77" s="264"/>
      <c r="ITF77" s="264"/>
      <c r="ITG77" s="264"/>
      <c r="ITH77" s="264"/>
      <c r="ITI77" s="264"/>
      <c r="ITJ77" s="264"/>
      <c r="ITK77" s="264"/>
      <c r="ITL77" s="264"/>
      <c r="ITM77" s="264"/>
      <c r="ITN77" s="264"/>
      <c r="ITO77" s="264"/>
      <c r="ITP77" s="264"/>
      <c r="ITQ77" s="264"/>
      <c r="ITR77" s="264"/>
      <c r="ITS77" s="264"/>
      <c r="ITT77" s="264"/>
      <c r="ITU77" s="264"/>
      <c r="ITV77" s="264"/>
      <c r="ITW77" s="264"/>
      <c r="ITX77" s="264"/>
      <c r="ITY77" s="264"/>
      <c r="ITZ77" s="264"/>
      <c r="IUA77" s="264"/>
      <c r="IUB77" s="264"/>
      <c r="IUC77" s="264"/>
      <c r="IUD77" s="264"/>
      <c r="IUE77" s="264"/>
      <c r="IUF77" s="264"/>
      <c r="IUG77" s="264"/>
      <c r="IUH77" s="264"/>
      <c r="IUI77" s="264"/>
      <c r="IUJ77" s="264"/>
      <c r="IUK77" s="264"/>
      <c r="IUL77" s="264"/>
      <c r="IUM77" s="264"/>
      <c r="IUN77" s="264"/>
      <c r="IUO77" s="264"/>
      <c r="IUP77" s="264"/>
      <c r="IUQ77" s="264"/>
      <c r="IUR77" s="264"/>
      <c r="IUS77" s="264"/>
      <c r="IUT77" s="264"/>
      <c r="IUU77" s="264"/>
      <c r="IUV77" s="264"/>
      <c r="IUW77" s="264"/>
      <c r="IUX77" s="264"/>
      <c r="IUY77" s="264"/>
      <c r="IUZ77" s="264"/>
      <c r="IVA77" s="264"/>
      <c r="IVB77" s="264"/>
      <c r="IVC77" s="264"/>
      <c r="IVD77" s="264"/>
      <c r="IVE77" s="264"/>
      <c r="IVF77" s="264"/>
      <c r="IVG77" s="264"/>
      <c r="IVH77" s="264"/>
      <c r="IVI77" s="264"/>
      <c r="IVJ77" s="264"/>
      <c r="IVK77" s="264"/>
      <c r="IVL77" s="264"/>
      <c r="IVM77" s="264"/>
      <c r="IVN77" s="264"/>
      <c r="IVO77" s="264"/>
      <c r="IVP77" s="264"/>
      <c r="IVQ77" s="264"/>
      <c r="IVR77" s="264"/>
      <c r="IVS77" s="264"/>
      <c r="IVT77" s="264"/>
      <c r="IVU77" s="264"/>
      <c r="IVV77" s="264"/>
      <c r="IVW77" s="264"/>
      <c r="IVX77" s="264"/>
      <c r="IVY77" s="264"/>
      <c r="IVZ77" s="264"/>
      <c r="IWA77" s="264"/>
      <c r="IWB77" s="264"/>
      <c r="IWC77" s="264"/>
      <c r="IWD77" s="264"/>
      <c r="IWE77" s="264"/>
      <c r="IWF77" s="264"/>
      <c r="IWG77" s="264"/>
      <c r="IWH77" s="264"/>
      <c r="IWI77" s="264"/>
      <c r="IWJ77" s="264"/>
      <c r="IWK77" s="264"/>
      <c r="IWL77" s="264"/>
      <c r="IWM77" s="264"/>
      <c r="IWN77" s="264"/>
      <c r="IWO77" s="264"/>
      <c r="IWP77" s="264"/>
      <c r="IWQ77" s="264"/>
      <c r="IWR77" s="264"/>
      <c r="IWS77" s="264"/>
      <c r="IWT77" s="264"/>
      <c r="IWU77" s="264"/>
      <c r="IWV77" s="264"/>
      <c r="IWW77" s="264"/>
      <c r="IWX77" s="264"/>
      <c r="IWY77" s="264"/>
      <c r="IWZ77" s="264"/>
      <c r="IXA77" s="264"/>
      <c r="IXB77" s="264"/>
      <c r="IXC77" s="264"/>
      <c r="IXD77" s="264"/>
      <c r="IXE77" s="264"/>
      <c r="IXF77" s="264"/>
      <c r="IXG77" s="264"/>
      <c r="IXH77" s="264"/>
      <c r="IXI77" s="264"/>
      <c r="IXJ77" s="264"/>
      <c r="IXK77" s="264"/>
      <c r="IXL77" s="264"/>
      <c r="IXM77" s="264"/>
      <c r="IXN77" s="264"/>
      <c r="IXO77" s="264"/>
      <c r="IXP77" s="264"/>
      <c r="IXQ77" s="264"/>
      <c r="IXR77" s="264"/>
      <c r="IXS77" s="264"/>
      <c r="IXT77" s="264"/>
      <c r="IXU77" s="264"/>
      <c r="IXV77" s="264"/>
      <c r="IXW77" s="264"/>
      <c r="IXX77" s="264"/>
      <c r="IXY77" s="264"/>
      <c r="IXZ77" s="264"/>
      <c r="IYA77" s="264"/>
      <c r="IYB77" s="264"/>
      <c r="IYC77" s="264"/>
      <c r="IYD77" s="264"/>
      <c r="IYE77" s="264"/>
      <c r="IYF77" s="264"/>
      <c r="IYG77" s="264"/>
      <c r="IYH77" s="264"/>
      <c r="IYI77" s="264"/>
      <c r="IYJ77" s="264"/>
      <c r="IYK77" s="264"/>
      <c r="IYL77" s="264"/>
      <c r="IYM77" s="264"/>
      <c r="IYN77" s="264"/>
      <c r="IYO77" s="264"/>
      <c r="IYP77" s="264"/>
      <c r="IYQ77" s="264"/>
      <c r="IYR77" s="264"/>
      <c r="IYS77" s="264"/>
      <c r="IYT77" s="264"/>
      <c r="IYU77" s="264"/>
      <c r="IYV77" s="264"/>
      <c r="IYW77" s="264"/>
      <c r="IYX77" s="264"/>
      <c r="IYY77" s="264"/>
      <c r="IYZ77" s="264"/>
      <c r="IZA77" s="264"/>
      <c r="IZB77" s="264"/>
      <c r="IZC77" s="264"/>
      <c r="IZD77" s="264"/>
      <c r="IZE77" s="264"/>
      <c r="IZF77" s="264"/>
      <c r="IZG77" s="264"/>
      <c r="IZH77" s="264"/>
      <c r="IZI77" s="264"/>
      <c r="IZJ77" s="264"/>
      <c r="IZK77" s="264"/>
      <c r="IZL77" s="264"/>
      <c r="IZM77" s="264"/>
      <c r="IZN77" s="264"/>
      <c r="IZO77" s="264"/>
      <c r="IZP77" s="264"/>
      <c r="IZQ77" s="264"/>
      <c r="IZR77" s="264"/>
      <c r="IZS77" s="264"/>
      <c r="IZT77" s="264"/>
      <c r="IZU77" s="264"/>
      <c r="IZV77" s="264"/>
      <c r="IZW77" s="264"/>
      <c r="IZX77" s="264"/>
      <c r="IZY77" s="264"/>
      <c r="IZZ77" s="264"/>
      <c r="JAA77" s="264"/>
      <c r="JAB77" s="264"/>
      <c r="JAC77" s="264"/>
      <c r="JAD77" s="264"/>
      <c r="JAE77" s="264"/>
      <c r="JAF77" s="264"/>
      <c r="JAG77" s="264"/>
      <c r="JAH77" s="264"/>
      <c r="JAI77" s="264"/>
      <c r="JAJ77" s="264"/>
      <c r="JAK77" s="264"/>
      <c r="JAL77" s="264"/>
      <c r="JAM77" s="264"/>
      <c r="JAN77" s="264"/>
      <c r="JAO77" s="264"/>
      <c r="JAP77" s="264"/>
      <c r="JAQ77" s="264"/>
      <c r="JAR77" s="264"/>
      <c r="JAS77" s="264"/>
      <c r="JAT77" s="264"/>
      <c r="JAU77" s="264"/>
      <c r="JAV77" s="264"/>
      <c r="JAW77" s="264"/>
      <c r="JAX77" s="264"/>
      <c r="JAY77" s="264"/>
      <c r="JAZ77" s="264"/>
      <c r="JBA77" s="264"/>
      <c r="JBB77" s="264"/>
      <c r="JBC77" s="264"/>
      <c r="JBD77" s="264"/>
      <c r="JBE77" s="264"/>
      <c r="JBF77" s="264"/>
      <c r="JBG77" s="264"/>
      <c r="JBH77" s="264"/>
      <c r="JBI77" s="264"/>
      <c r="JBJ77" s="264"/>
      <c r="JBK77" s="264"/>
      <c r="JBL77" s="264"/>
      <c r="JBM77" s="264"/>
      <c r="JBN77" s="264"/>
      <c r="JBO77" s="264"/>
      <c r="JBP77" s="264"/>
      <c r="JBQ77" s="264"/>
      <c r="JBR77" s="264"/>
      <c r="JBS77" s="264"/>
      <c r="JBT77" s="264"/>
      <c r="JBU77" s="264"/>
      <c r="JBV77" s="264"/>
      <c r="JBW77" s="264"/>
      <c r="JBX77" s="264"/>
      <c r="JBY77" s="264"/>
      <c r="JBZ77" s="264"/>
      <c r="JCA77" s="264"/>
      <c r="JCB77" s="264"/>
      <c r="JCC77" s="264"/>
      <c r="JCD77" s="264"/>
      <c r="JCE77" s="264"/>
      <c r="JCF77" s="264"/>
      <c r="JCG77" s="264"/>
      <c r="JCH77" s="264"/>
      <c r="JCI77" s="264"/>
      <c r="JCJ77" s="264"/>
      <c r="JCK77" s="264"/>
      <c r="JCL77" s="264"/>
      <c r="JCM77" s="264"/>
      <c r="JCN77" s="264"/>
      <c r="JCO77" s="264"/>
      <c r="JCP77" s="264"/>
      <c r="JCQ77" s="264"/>
      <c r="JCR77" s="264"/>
      <c r="JCS77" s="264"/>
      <c r="JCT77" s="264"/>
      <c r="JCU77" s="264"/>
      <c r="JCV77" s="264"/>
      <c r="JCW77" s="264"/>
      <c r="JCX77" s="264"/>
      <c r="JCY77" s="264"/>
      <c r="JCZ77" s="264"/>
      <c r="JDA77" s="264"/>
      <c r="JDB77" s="264"/>
      <c r="JDC77" s="264"/>
      <c r="JDD77" s="264"/>
      <c r="JDE77" s="264"/>
      <c r="JDF77" s="264"/>
      <c r="JDG77" s="264"/>
      <c r="JDH77" s="264"/>
      <c r="JDI77" s="264"/>
      <c r="JDJ77" s="264"/>
      <c r="JDK77" s="264"/>
      <c r="JDL77" s="264"/>
      <c r="JDM77" s="264"/>
      <c r="JDN77" s="264"/>
      <c r="JDO77" s="264"/>
      <c r="JDP77" s="264"/>
      <c r="JDQ77" s="264"/>
      <c r="JDR77" s="264"/>
      <c r="JDS77" s="264"/>
      <c r="JDT77" s="264"/>
      <c r="JDU77" s="264"/>
      <c r="JDV77" s="264"/>
      <c r="JDW77" s="264"/>
      <c r="JDX77" s="264"/>
      <c r="JDY77" s="264"/>
      <c r="JDZ77" s="264"/>
      <c r="JEA77" s="264"/>
      <c r="JEB77" s="264"/>
      <c r="JEC77" s="264"/>
      <c r="JED77" s="264"/>
      <c r="JEE77" s="264"/>
      <c r="JEF77" s="264"/>
      <c r="JEG77" s="264"/>
      <c r="JEH77" s="264"/>
      <c r="JEI77" s="264"/>
      <c r="JEJ77" s="264"/>
      <c r="JEK77" s="264"/>
      <c r="JEL77" s="264"/>
      <c r="JEM77" s="264"/>
      <c r="JEN77" s="264"/>
      <c r="JEO77" s="264"/>
      <c r="JEP77" s="264"/>
      <c r="JEQ77" s="264"/>
      <c r="JER77" s="264"/>
      <c r="JES77" s="264"/>
      <c r="JET77" s="264"/>
      <c r="JEU77" s="264"/>
      <c r="JEV77" s="264"/>
      <c r="JEW77" s="264"/>
      <c r="JEX77" s="264"/>
      <c r="JEY77" s="264"/>
      <c r="JEZ77" s="264"/>
      <c r="JFA77" s="264"/>
      <c r="JFB77" s="264"/>
      <c r="JFC77" s="264"/>
      <c r="JFD77" s="264"/>
      <c r="JFE77" s="264"/>
      <c r="JFF77" s="264"/>
      <c r="JFG77" s="264"/>
      <c r="JFH77" s="264"/>
      <c r="JFI77" s="264"/>
      <c r="JFJ77" s="264"/>
      <c r="JFK77" s="264"/>
      <c r="JFL77" s="264"/>
      <c r="JFM77" s="264"/>
      <c r="JFN77" s="264"/>
      <c r="JFO77" s="264"/>
      <c r="JFP77" s="264"/>
      <c r="JFQ77" s="264"/>
      <c r="JFR77" s="264"/>
      <c r="JFS77" s="264"/>
      <c r="JFT77" s="264"/>
      <c r="JFU77" s="264"/>
      <c r="JFV77" s="264"/>
      <c r="JFW77" s="264"/>
      <c r="JFX77" s="264"/>
      <c r="JFY77" s="264"/>
      <c r="JFZ77" s="264"/>
      <c r="JGA77" s="264"/>
      <c r="JGB77" s="264"/>
      <c r="JGC77" s="264"/>
      <c r="JGD77" s="264"/>
      <c r="JGE77" s="264"/>
      <c r="JGF77" s="264"/>
      <c r="JGG77" s="264"/>
      <c r="JGH77" s="264"/>
      <c r="JGI77" s="264"/>
      <c r="JGJ77" s="264"/>
      <c r="JGK77" s="264"/>
      <c r="JGL77" s="264"/>
      <c r="JGM77" s="264"/>
      <c r="JGN77" s="264"/>
      <c r="JGO77" s="264"/>
      <c r="JGP77" s="264"/>
      <c r="JGQ77" s="264"/>
      <c r="JGR77" s="264"/>
      <c r="JGS77" s="264"/>
      <c r="JGT77" s="264"/>
      <c r="JGU77" s="264"/>
      <c r="JGV77" s="264"/>
      <c r="JGW77" s="264"/>
      <c r="JGX77" s="264"/>
      <c r="JGY77" s="264"/>
      <c r="JGZ77" s="264"/>
      <c r="JHA77" s="264"/>
      <c r="JHB77" s="264"/>
      <c r="JHC77" s="264"/>
      <c r="JHD77" s="264"/>
      <c r="JHE77" s="264"/>
      <c r="JHF77" s="264"/>
      <c r="JHG77" s="264"/>
      <c r="JHH77" s="264"/>
      <c r="JHI77" s="264"/>
      <c r="JHJ77" s="264"/>
      <c r="JHK77" s="264"/>
      <c r="JHL77" s="264"/>
      <c r="JHM77" s="264"/>
      <c r="JHN77" s="264"/>
      <c r="JHO77" s="264"/>
      <c r="JHP77" s="264"/>
      <c r="JHQ77" s="264"/>
      <c r="JHR77" s="264"/>
      <c r="JHS77" s="264"/>
      <c r="JHT77" s="264"/>
      <c r="JHU77" s="264"/>
      <c r="JHV77" s="264"/>
      <c r="JHW77" s="264"/>
      <c r="JHX77" s="264"/>
      <c r="JHY77" s="264"/>
      <c r="JHZ77" s="264"/>
      <c r="JIA77" s="264"/>
      <c r="JIB77" s="264"/>
      <c r="JIC77" s="264"/>
      <c r="JID77" s="264"/>
      <c r="JIE77" s="264"/>
      <c r="JIF77" s="264"/>
      <c r="JIG77" s="264"/>
      <c r="JIH77" s="264"/>
      <c r="JII77" s="264"/>
      <c r="JIJ77" s="264"/>
      <c r="JIK77" s="264"/>
      <c r="JIL77" s="264"/>
      <c r="JIM77" s="264"/>
      <c r="JIN77" s="264"/>
      <c r="JIO77" s="264"/>
      <c r="JIP77" s="264"/>
      <c r="JIQ77" s="264"/>
      <c r="JIR77" s="264"/>
      <c r="JIS77" s="264"/>
      <c r="JIT77" s="264"/>
      <c r="JIU77" s="264"/>
      <c r="JIV77" s="264"/>
      <c r="JIW77" s="264"/>
      <c r="JIX77" s="264"/>
      <c r="JIY77" s="264"/>
      <c r="JIZ77" s="264"/>
      <c r="JJA77" s="264"/>
      <c r="JJB77" s="264"/>
      <c r="JJC77" s="264"/>
      <c r="JJD77" s="264"/>
      <c r="JJE77" s="264"/>
      <c r="JJF77" s="264"/>
      <c r="JJG77" s="264"/>
      <c r="JJH77" s="264"/>
      <c r="JJI77" s="264"/>
      <c r="JJJ77" s="264"/>
      <c r="JJK77" s="264"/>
      <c r="JJL77" s="264"/>
      <c r="JJM77" s="264"/>
      <c r="JJN77" s="264"/>
      <c r="JJO77" s="264"/>
      <c r="JJP77" s="264"/>
      <c r="JJQ77" s="264"/>
      <c r="JJR77" s="264"/>
      <c r="JJS77" s="264"/>
      <c r="JJT77" s="264"/>
      <c r="JJU77" s="264"/>
      <c r="JJV77" s="264"/>
      <c r="JJW77" s="264"/>
      <c r="JJX77" s="264"/>
      <c r="JJY77" s="264"/>
      <c r="JJZ77" s="264"/>
      <c r="JKA77" s="264"/>
      <c r="JKB77" s="264"/>
      <c r="JKC77" s="264"/>
      <c r="JKD77" s="264"/>
      <c r="JKE77" s="264"/>
      <c r="JKF77" s="264"/>
      <c r="JKG77" s="264"/>
      <c r="JKH77" s="264"/>
      <c r="JKI77" s="264"/>
      <c r="JKJ77" s="264"/>
      <c r="JKK77" s="264"/>
      <c r="JKL77" s="264"/>
      <c r="JKM77" s="264"/>
      <c r="JKN77" s="264"/>
      <c r="JKO77" s="264"/>
      <c r="JKP77" s="264"/>
      <c r="JKQ77" s="264"/>
      <c r="JKR77" s="264"/>
      <c r="JKS77" s="264"/>
      <c r="JKT77" s="264"/>
      <c r="JKU77" s="264"/>
      <c r="JKV77" s="264"/>
      <c r="JKW77" s="264"/>
      <c r="JKX77" s="264"/>
      <c r="JKY77" s="264"/>
      <c r="JKZ77" s="264"/>
      <c r="JLA77" s="264"/>
      <c r="JLB77" s="264"/>
      <c r="JLC77" s="264"/>
      <c r="JLD77" s="264"/>
      <c r="JLE77" s="264"/>
      <c r="JLF77" s="264"/>
      <c r="JLG77" s="264"/>
      <c r="JLH77" s="264"/>
      <c r="JLI77" s="264"/>
      <c r="JLJ77" s="264"/>
      <c r="JLK77" s="264"/>
      <c r="JLL77" s="264"/>
      <c r="JLM77" s="264"/>
      <c r="JLN77" s="264"/>
      <c r="JLO77" s="264"/>
      <c r="JLP77" s="264"/>
      <c r="JLQ77" s="264"/>
      <c r="JLR77" s="264"/>
      <c r="JLS77" s="264"/>
      <c r="JLT77" s="264"/>
      <c r="JLU77" s="264"/>
      <c r="JLV77" s="264"/>
      <c r="JLW77" s="264"/>
      <c r="JLX77" s="264"/>
      <c r="JLY77" s="264"/>
      <c r="JLZ77" s="264"/>
      <c r="JMA77" s="264"/>
      <c r="JMB77" s="264"/>
      <c r="JMC77" s="264"/>
      <c r="JMD77" s="264"/>
      <c r="JME77" s="264"/>
      <c r="JMF77" s="264"/>
      <c r="JMG77" s="264"/>
      <c r="JMH77" s="264"/>
      <c r="JMI77" s="264"/>
      <c r="JMJ77" s="264"/>
      <c r="JMK77" s="264"/>
      <c r="JML77" s="264"/>
      <c r="JMM77" s="264"/>
      <c r="JMN77" s="264"/>
      <c r="JMO77" s="264"/>
      <c r="JMP77" s="264"/>
      <c r="JMQ77" s="264"/>
      <c r="JMR77" s="264"/>
      <c r="JMS77" s="264"/>
      <c r="JMT77" s="264"/>
      <c r="JMU77" s="264"/>
      <c r="JMV77" s="264"/>
      <c r="JMW77" s="264"/>
      <c r="JMX77" s="264"/>
      <c r="JMY77" s="264"/>
      <c r="JMZ77" s="264"/>
      <c r="JNA77" s="264"/>
      <c r="JNB77" s="264"/>
      <c r="JNC77" s="264"/>
      <c r="JND77" s="264"/>
      <c r="JNE77" s="264"/>
      <c r="JNF77" s="264"/>
      <c r="JNG77" s="264"/>
      <c r="JNH77" s="264"/>
      <c r="JNI77" s="264"/>
      <c r="JNJ77" s="264"/>
      <c r="JNK77" s="264"/>
      <c r="JNL77" s="264"/>
      <c r="JNM77" s="264"/>
      <c r="JNN77" s="264"/>
      <c r="JNO77" s="264"/>
      <c r="JNP77" s="264"/>
      <c r="JNQ77" s="264"/>
      <c r="JNR77" s="264"/>
      <c r="JNS77" s="264"/>
      <c r="JNT77" s="264"/>
      <c r="JNU77" s="264"/>
      <c r="JNV77" s="264"/>
      <c r="JNW77" s="264"/>
      <c r="JNX77" s="264"/>
      <c r="JNY77" s="264"/>
      <c r="JNZ77" s="264"/>
      <c r="JOA77" s="264"/>
      <c r="JOB77" s="264"/>
      <c r="JOC77" s="264"/>
      <c r="JOD77" s="264"/>
      <c r="JOE77" s="264"/>
      <c r="JOF77" s="264"/>
      <c r="JOG77" s="264"/>
      <c r="JOH77" s="264"/>
      <c r="JOI77" s="264"/>
      <c r="JOJ77" s="264"/>
      <c r="JOK77" s="264"/>
      <c r="JOL77" s="264"/>
      <c r="JOM77" s="264"/>
      <c r="JON77" s="264"/>
      <c r="JOO77" s="264"/>
      <c r="JOP77" s="264"/>
      <c r="JOQ77" s="264"/>
      <c r="JOR77" s="264"/>
      <c r="JOS77" s="264"/>
      <c r="JOT77" s="264"/>
      <c r="JOU77" s="264"/>
      <c r="JOV77" s="264"/>
      <c r="JOW77" s="264"/>
      <c r="JOX77" s="264"/>
      <c r="JOY77" s="264"/>
      <c r="JOZ77" s="264"/>
      <c r="JPA77" s="264"/>
      <c r="JPB77" s="264"/>
      <c r="JPC77" s="264"/>
      <c r="JPD77" s="264"/>
      <c r="JPE77" s="264"/>
      <c r="JPF77" s="264"/>
      <c r="JPG77" s="264"/>
      <c r="JPH77" s="264"/>
      <c r="JPI77" s="264"/>
      <c r="JPJ77" s="264"/>
      <c r="JPK77" s="264"/>
      <c r="JPL77" s="264"/>
      <c r="JPM77" s="264"/>
      <c r="JPN77" s="264"/>
      <c r="JPO77" s="264"/>
      <c r="JPP77" s="264"/>
      <c r="JPQ77" s="264"/>
      <c r="JPR77" s="264"/>
      <c r="JPS77" s="264"/>
      <c r="JPT77" s="264"/>
      <c r="JPU77" s="264"/>
      <c r="JPV77" s="264"/>
      <c r="JPW77" s="264"/>
      <c r="JPX77" s="264"/>
      <c r="JPY77" s="264"/>
      <c r="JPZ77" s="264"/>
      <c r="JQA77" s="264"/>
      <c r="JQB77" s="264"/>
      <c r="JQC77" s="264"/>
      <c r="JQD77" s="264"/>
      <c r="JQE77" s="264"/>
      <c r="JQF77" s="264"/>
      <c r="JQG77" s="264"/>
      <c r="JQH77" s="264"/>
      <c r="JQI77" s="264"/>
      <c r="JQJ77" s="264"/>
      <c r="JQK77" s="264"/>
      <c r="JQL77" s="264"/>
      <c r="JQM77" s="264"/>
      <c r="JQN77" s="264"/>
      <c r="JQO77" s="264"/>
      <c r="JQP77" s="264"/>
      <c r="JQQ77" s="264"/>
      <c r="JQR77" s="264"/>
      <c r="JQS77" s="264"/>
      <c r="JQT77" s="264"/>
      <c r="JQU77" s="264"/>
      <c r="JQV77" s="264"/>
      <c r="JQW77" s="264"/>
      <c r="JQX77" s="264"/>
      <c r="JQY77" s="264"/>
      <c r="JQZ77" s="264"/>
      <c r="JRA77" s="264"/>
      <c r="JRB77" s="264"/>
      <c r="JRC77" s="264"/>
      <c r="JRD77" s="264"/>
      <c r="JRE77" s="264"/>
      <c r="JRF77" s="264"/>
      <c r="JRG77" s="264"/>
      <c r="JRH77" s="264"/>
      <c r="JRI77" s="264"/>
      <c r="JRJ77" s="264"/>
      <c r="JRK77" s="264"/>
      <c r="JRL77" s="264"/>
      <c r="JRM77" s="264"/>
      <c r="JRN77" s="264"/>
      <c r="JRO77" s="264"/>
      <c r="JRP77" s="264"/>
      <c r="JRQ77" s="264"/>
      <c r="JRR77" s="264"/>
      <c r="JRS77" s="264"/>
      <c r="JRT77" s="264"/>
      <c r="JRU77" s="264"/>
      <c r="JRV77" s="264"/>
      <c r="JRW77" s="264"/>
      <c r="JRX77" s="264"/>
      <c r="JRY77" s="264"/>
      <c r="JRZ77" s="264"/>
      <c r="JSA77" s="264"/>
      <c r="JSB77" s="264"/>
      <c r="JSC77" s="264"/>
      <c r="JSD77" s="264"/>
      <c r="JSE77" s="264"/>
      <c r="JSF77" s="264"/>
      <c r="JSG77" s="264"/>
      <c r="JSH77" s="264"/>
      <c r="JSI77" s="264"/>
      <c r="JSJ77" s="264"/>
      <c r="JSK77" s="264"/>
      <c r="JSL77" s="264"/>
      <c r="JSM77" s="264"/>
      <c r="JSN77" s="264"/>
      <c r="JSO77" s="264"/>
      <c r="JSP77" s="264"/>
      <c r="JSQ77" s="264"/>
      <c r="JSR77" s="264"/>
      <c r="JSS77" s="264"/>
      <c r="JST77" s="264"/>
      <c r="JSU77" s="264"/>
      <c r="JSV77" s="264"/>
      <c r="JSW77" s="264"/>
      <c r="JSX77" s="264"/>
      <c r="JSY77" s="264"/>
      <c r="JSZ77" s="264"/>
      <c r="JTA77" s="264"/>
      <c r="JTB77" s="264"/>
      <c r="JTC77" s="264"/>
      <c r="JTD77" s="264"/>
      <c r="JTE77" s="264"/>
      <c r="JTF77" s="264"/>
      <c r="JTG77" s="264"/>
      <c r="JTH77" s="264"/>
      <c r="JTI77" s="264"/>
      <c r="JTJ77" s="264"/>
      <c r="JTK77" s="264"/>
      <c r="JTL77" s="264"/>
      <c r="JTM77" s="264"/>
      <c r="JTN77" s="264"/>
      <c r="JTO77" s="264"/>
      <c r="JTP77" s="264"/>
      <c r="JTQ77" s="264"/>
      <c r="JTR77" s="264"/>
      <c r="JTS77" s="264"/>
      <c r="JTT77" s="264"/>
      <c r="JTU77" s="264"/>
      <c r="JTV77" s="264"/>
      <c r="JTW77" s="264"/>
      <c r="JTX77" s="264"/>
      <c r="JTY77" s="264"/>
      <c r="JTZ77" s="264"/>
      <c r="JUA77" s="264"/>
      <c r="JUB77" s="264"/>
      <c r="JUC77" s="264"/>
      <c r="JUD77" s="264"/>
      <c r="JUE77" s="264"/>
      <c r="JUF77" s="264"/>
      <c r="JUG77" s="264"/>
      <c r="JUH77" s="264"/>
      <c r="JUI77" s="264"/>
      <c r="JUJ77" s="264"/>
      <c r="JUK77" s="264"/>
      <c r="JUL77" s="264"/>
      <c r="JUM77" s="264"/>
      <c r="JUN77" s="264"/>
      <c r="JUO77" s="264"/>
      <c r="JUP77" s="264"/>
      <c r="JUQ77" s="264"/>
      <c r="JUR77" s="264"/>
      <c r="JUS77" s="264"/>
      <c r="JUT77" s="264"/>
      <c r="JUU77" s="264"/>
      <c r="JUV77" s="264"/>
      <c r="JUW77" s="264"/>
      <c r="JUX77" s="264"/>
      <c r="JUY77" s="264"/>
      <c r="JUZ77" s="264"/>
      <c r="JVA77" s="264"/>
      <c r="JVB77" s="264"/>
      <c r="JVC77" s="264"/>
      <c r="JVD77" s="264"/>
      <c r="JVE77" s="264"/>
      <c r="JVF77" s="264"/>
      <c r="JVG77" s="264"/>
      <c r="JVH77" s="264"/>
      <c r="JVI77" s="264"/>
      <c r="JVJ77" s="264"/>
      <c r="JVK77" s="264"/>
      <c r="JVL77" s="264"/>
      <c r="JVM77" s="264"/>
      <c r="JVN77" s="264"/>
      <c r="JVO77" s="264"/>
      <c r="JVP77" s="264"/>
      <c r="JVQ77" s="264"/>
      <c r="JVR77" s="264"/>
      <c r="JVS77" s="264"/>
      <c r="JVT77" s="264"/>
      <c r="JVU77" s="264"/>
      <c r="JVV77" s="264"/>
      <c r="JVW77" s="264"/>
      <c r="JVX77" s="264"/>
      <c r="JVY77" s="264"/>
      <c r="JVZ77" s="264"/>
      <c r="JWA77" s="264"/>
      <c r="JWB77" s="264"/>
      <c r="JWC77" s="264"/>
      <c r="JWD77" s="264"/>
      <c r="JWE77" s="264"/>
      <c r="JWF77" s="264"/>
      <c r="JWG77" s="264"/>
      <c r="JWH77" s="264"/>
      <c r="JWI77" s="264"/>
      <c r="JWJ77" s="264"/>
      <c r="JWK77" s="264"/>
      <c r="JWL77" s="264"/>
      <c r="JWM77" s="264"/>
      <c r="JWN77" s="264"/>
      <c r="JWO77" s="264"/>
      <c r="JWP77" s="264"/>
      <c r="JWQ77" s="264"/>
      <c r="JWR77" s="264"/>
      <c r="JWS77" s="264"/>
      <c r="JWT77" s="264"/>
      <c r="JWU77" s="264"/>
      <c r="JWV77" s="264"/>
      <c r="JWW77" s="264"/>
      <c r="JWX77" s="264"/>
      <c r="JWY77" s="264"/>
      <c r="JWZ77" s="264"/>
      <c r="JXA77" s="264"/>
      <c r="JXB77" s="264"/>
      <c r="JXC77" s="264"/>
      <c r="JXD77" s="264"/>
      <c r="JXE77" s="264"/>
      <c r="JXF77" s="264"/>
      <c r="JXG77" s="264"/>
      <c r="JXH77" s="264"/>
      <c r="JXI77" s="264"/>
      <c r="JXJ77" s="264"/>
      <c r="JXK77" s="264"/>
      <c r="JXL77" s="264"/>
      <c r="JXM77" s="264"/>
      <c r="JXN77" s="264"/>
      <c r="JXO77" s="264"/>
      <c r="JXP77" s="264"/>
      <c r="JXQ77" s="264"/>
      <c r="JXR77" s="264"/>
      <c r="JXS77" s="264"/>
      <c r="JXT77" s="264"/>
      <c r="JXU77" s="264"/>
      <c r="JXV77" s="264"/>
      <c r="JXW77" s="264"/>
      <c r="JXX77" s="264"/>
      <c r="JXY77" s="264"/>
      <c r="JXZ77" s="264"/>
      <c r="JYA77" s="264"/>
      <c r="JYB77" s="264"/>
      <c r="JYC77" s="264"/>
      <c r="JYD77" s="264"/>
      <c r="JYE77" s="264"/>
      <c r="JYF77" s="264"/>
      <c r="JYG77" s="264"/>
      <c r="JYH77" s="264"/>
      <c r="JYI77" s="264"/>
      <c r="JYJ77" s="264"/>
      <c r="JYK77" s="264"/>
      <c r="JYL77" s="264"/>
      <c r="JYM77" s="264"/>
      <c r="JYN77" s="264"/>
      <c r="JYO77" s="264"/>
      <c r="JYP77" s="264"/>
      <c r="JYQ77" s="264"/>
      <c r="JYR77" s="264"/>
      <c r="JYS77" s="264"/>
      <c r="JYT77" s="264"/>
      <c r="JYU77" s="264"/>
      <c r="JYV77" s="264"/>
      <c r="JYW77" s="264"/>
      <c r="JYX77" s="264"/>
      <c r="JYY77" s="264"/>
      <c r="JYZ77" s="264"/>
      <c r="JZA77" s="264"/>
      <c r="JZB77" s="264"/>
      <c r="JZC77" s="264"/>
      <c r="JZD77" s="264"/>
      <c r="JZE77" s="264"/>
      <c r="JZF77" s="264"/>
      <c r="JZG77" s="264"/>
      <c r="JZH77" s="264"/>
      <c r="JZI77" s="264"/>
      <c r="JZJ77" s="264"/>
      <c r="JZK77" s="264"/>
      <c r="JZL77" s="264"/>
      <c r="JZM77" s="264"/>
      <c r="JZN77" s="264"/>
      <c r="JZO77" s="264"/>
      <c r="JZP77" s="264"/>
      <c r="JZQ77" s="264"/>
      <c r="JZR77" s="264"/>
      <c r="JZS77" s="264"/>
      <c r="JZT77" s="264"/>
      <c r="JZU77" s="264"/>
      <c r="JZV77" s="264"/>
      <c r="JZW77" s="264"/>
      <c r="JZX77" s="264"/>
      <c r="JZY77" s="264"/>
      <c r="JZZ77" s="264"/>
      <c r="KAA77" s="264"/>
      <c r="KAB77" s="264"/>
      <c r="KAC77" s="264"/>
      <c r="KAD77" s="264"/>
      <c r="KAE77" s="264"/>
      <c r="KAF77" s="264"/>
      <c r="KAG77" s="264"/>
      <c r="KAH77" s="264"/>
      <c r="KAI77" s="264"/>
      <c r="KAJ77" s="264"/>
      <c r="KAK77" s="264"/>
      <c r="KAL77" s="264"/>
      <c r="KAM77" s="264"/>
      <c r="KAN77" s="264"/>
      <c r="KAO77" s="264"/>
      <c r="KAP77" s="264"/>
      <c r="KAQ77" s="264"/>
      <c r="KAR77" s="264"/>
      <c r="KAS77" s="264"/>
      <c r="KAT77" s="264"/>
      <c r="KAU77" s="264"/>
      <c r="KAV77" s="264"/>
      <c r="KAW77" s="264"/>
      <c r="KAX77" s="264"/>
      <c r="KAY77" s="264"/>
      <c r="KAZ77" s="264"/>
      <c r="KBA77" s="264"/>
      <c r="KBB77" s="264"/>
      <c r="KBC77" s="264"/>
      <c r="KBD77" s="264"/>
      <c r="KBE77" s="264"/>
      <c r="KBF77" s="264"/>
      <c r="KBG77" s="264"/>
      <c r="KBH77" s="264"/>
      <c r="KBI77" s="264"/>
      <c r="KBJ77" s="264"/>
      <c r="KBK77" s="264"/>
      <c r="KBL77" s="264"/>
      <c r="KBM77" s="264"/>
      <c r="KBN77" s="264"/>
      <c r="KBO77" s="264"/>
      <c r="KBP77" s="264"/>
      <c r="KBQ77" s="264"/>
      <c r="KBR77" s="264"/>
      <c r="KBS77" s="264"/>
      <c r="KBT77" s="264"/>
      <c r="KBU77" s="264"/>
      <c r="KBV77" s="264"/>
      <c r="KBW77" s="264"/>
      <c r="KBX77" s="264"/>
      <c r="KBY77" s="264"/>
      <c r="KBZ77" s="264"/>
      <c r="KCA77" s="264"/>
      <c r="KCB77" s="264"/>
      <c r="KCC77" s="264"/>
      <c r="KCD77" s="264"/>
      <c r="KCE77" s="264"/>
      <c r="KCF77" s="264"/>
      <c r="KCG77" s="264"/>
      <c r="KCH77" s="264"/>
      <c r="KCI77" s="264"/>
      <c r="KCJ77" s="264"/>
      <c r="KCK77" s="264"/>
      <c r="KCL77" s="264"/>
      <c r="KCM77" s="264"/>
      <c r="KCN77" s="264"/>
      <c r="KCO77" s="264"/>
      <c r="KCP77" s="264"/>
      <c r="KCQ77" s="264"/>
      <c r="KCR77" s="264"/>
      <c r="KCS77" s="264"/>
      <c r="KCT77" s="264"/>
      <c r="KCU77" s="264"/>
      <c r="KCV77" s="264"/>
      <c r="KCW77" s="264"/>
      <c r="KCX77" s="264"/>
      <c r="KCY77" s="264"/>
      <c r="KCZ77" s="264"/>
      <c r="KDA77" s="264"/>
      <c r="KDB77" s="264"/>
      <c r="KDC77" s="264"/>
      <c r="KDD77" s="264"/>
      <c r="KDE77" s="264"/>
      <c r="KDF77" s="264"/>
      <c r="KDG77" s="264"/>
      <c r="KDH77" s="264"/>
      <c r="KDI77" s="264"/>
      <c r="KDJ77" s="264"/>
      <c r="KDK77" s="264"/>
      <c r="KDL77" s="264"/>
      <c r="KDM77" s="264"/>
      <c r="KDN77" s="264"/>
      <c r="KDO77" s="264"/>
      <c r="KDP77" s="264"/>
      <c r="KDQ77" s="264"/>
      <c r="KDR77" s="264"/>
      <c r="KDS77" s="264"/>
      <c r="KDT77" s="264"/>
      <c r="KDU77" s="264"/>
      <c r="KDV77" s="264"/>
      <c r="KDW77" s="264"/>
      <c r="KDX77" s="264"/>
      <c r="KDY77" s="264"/>
      <c r="KDZ77" s="264"/>
      <c r="KEA77" s="264"/>
      <c r="KEB77" s="264"/>
      <c r="KEC77" s="264"/>
      <c r="KED77" s="264"/>
      <c r="KEE77" s="264"/>
      <c r="KEF77" s="264"/>
      <c r="KEG77" s="264"/>
      <c r="KEH77" s="264"/>
      <c r="KEI77" s="264"/>
      <c r="KEJ77" s="264"/>
      <c r="KEK77" s="264"/>
      <c r="KEL77" s="264"/>
      <c r="KEM77" s="264"/>
      <c r="KEN77" s="264"/>
      <c r="KEO77" s="264"/>
      <c r="KEP77" s="264"/>
      <c r="KEQ77" s="264"/>
      <c r="KER77" s="264"/>
      <c r="KES77" s="264"/>
      <c r="KET77" s="264"/>
      <c r="KEU77" s="264"/>
      <c r="KEV77" s="264"/>
      <c r="KEW77" s="264"/>
      <c r="KEX77" s="264"/>
      <c r="KEY77" s="264"/>
      <c r="KEZ77" s="264"/>
      <c r="KFA77" s="264"/>
      <c r="KFB77" s="264"/>
      <c r="KFC77" s="264"/>
      <c r="KFD77" s="264"/>
      <c r="KFE77" s="264"/>
      <c r="KFF77" s="264"/>
      <c r="KFG77" s="264"/>
      <c r="KFH77" s="264"/>
      <c r="KFI77" s="264"/>
      <c r="KFJ77" s="264"/>
      <c r="KFK77" s="264"/>
      <c r="KFL77" s="264"/>
      <c r="KFM77" s="264"/>
      <c r="KFN77" s="264"/>
      <c r="KFO77" s="264"/>
      <c r="KFP77" s="264"/>
      <c r="KFQ77" s="264"/>
      <c r="KFR77" s="264"/>
      <c r="KFS77" s="264"/>
      <c r="KFT77" s="264"/>
      <c r="KFU77" s="264"/>
      <c r="KFV77" s="264"/>
      <c r="KFW77" s="264"/>
      <c r="KFX77" s="264"/>
      <c r="KFY77" s="264"/>
      <c r="KFZ77" s="264"/>
      <c r="KGA77" s="264"/>
      <c r="KGB77" s="264"/>
      <c r="KGC77" s="264"/>
      <c r="KGD77" s="264"/>
      <c r="KGE77" s="264"/>
      <c r="KGF77" s="264"/>
      <c r="KGG77" s="264"/>
      <c r="KGH77" s="264"/>
      <c r="KGI77" s="264"/>
      <c r="KGJ77" s="264"/>
      <c r="KGK77" s="264"/>
      <c r="KGL77" s="264"/>
      <c r="KGM77" s="264"/>
      <c r="KGN77" s="264"/>
      <c r="KGO77" s="264"/>
      <c r="KGP77" s="264"/>
      <c r="KGQ77" s="264"/>
      <c r="KGR77" s="264"/>
      <c r="KGS77" s="264"/>
      <c r="KGT77" s="264"/>
      <c r="KGU77" s="264"/>
      <c r="KGV77" s="264"/>
      <c r="KGW77" s="264"/>
      <c r="KGX77" s="264"/>
      <c r="KGY77" s="264"/>
      <c r="KGZ77" s="264"/>
      <c r="KHA77" s="264"/>
      <c r="KHB77" s="264"/>
      <c r="KHC77" s="264"/>
      <c r="KHD77" s="264"/>
      <c r="KHE77" s="264"/>
      <c r="KHF77" s="264"/>
      <c r="KHG77" s="264"/>
      <c r="KHH77" s="264"/>
      <c r="KHI77" s="264"/>
      <c r="KHJ77" s="264"/>
      <c r="KHK77" s="264"/>
      <c r="KHL77" s="264"/>
      <c r="KHM77" s="264"/>
      <c r="KHN77" s="264"/>
      <c r="KHO77" s="264"/>
      <c r="KHP77" s="264"/>
      <c r="KHQ77" s="264"/>
      <c r="KHR77" s="264"/>
      <c r="KHS77" s="264"/>
      <c r="KHT77" s="264"/>
      <c r="KHU77" s="264"/>
      <c r="KHV77" s="264"/>
      <c r="KHW77" s="264"/>
      <c r="KHX77" s="264"/>
      <c r="KHY77" s="264"/>
      <c r="KHZ77" s="264"/>
      <c r="KIA77" s="264"/>
      <c r="KIB77" s="264"/>
      <c r="KIC77" s="264"/>
      <c r="KID77" s="264"/>
      <c r="KIE77" s="264"/>
      <c r="KIF77" s="264"/>
      <c r="KIG77" s="264"/>
      <c r="KIH77" s="264"/>
      <c r="KII77" s="264"/>
      <c r="KIJ77" s="264"/>
      <c r="KIK77" s="264"/>
      <c r="KIL77" s="264"/>
      <c r="KIM77" s="264"/>
      <c r="KIN77" s="264"/>
      <c r="KIO77" s="264"/>
      <c r="KIP77" s="264"/>
      <c r="KIQ77" s="264"/>
      <c r="KIR77" s="264"/>
      <c r="KIS77" s="264"/>
      <c r="KIT77" s="264"/>
      <c r="KIU77" s="264"/>
      <c r="KIV77" s="264"/>
      <c r="KIW77" s="264"/>
      <c r="KIX77" s="264"/>
      <c r="KIY77" s="264"/>
      <c r="KIZ77" s="264"/>
      <c r="KJA77" s="264"/>
      <c r="KJB77" s="264"/>
      <c r="KJC77" s="264"/>
      <c r="KJD77" s="264"/>
      <c r="KJE77" s="264"/>
      <c r="KJF77" s="264"/>
      <c r="KJG77" s="264"/>
      <c r="KJH77" s="264"/>
      <c r="KJI77" s="264"/>
      <c r="KJJ77" s="264"/>
      <c r="KJK77" s="264"/>
      <c r="KJL77" s="264"/>
      <c r="KJM77" s="264"/>
      <c r="KJN77" s="264"/>
      <c r="KJO77" s="264"/>
      <c r="KJP77" s="264"/>
      <c r="KJQ77" s="264"/>
      <c r="KJR77" s="264"/>
      <c r="KJS77" s="264"/>
      <c r="KJT77" s="264"/>
      <c r="KJU77" s="264"/>
      <c r="KJV77" s="264"/>
      <c r="KJW77" s="264"/>
      <c r="KJX77" s="264"/>
      <c r="KJY77" s="264"/>
      <c r="KJZ77" s="264"/>
      <c r="KKA77" s="264"/>
      <c r="KKB77" s="264"/>
      <c r="KKC77" s="264"/>
      <c r="KKD77" s="264"/>
      <c r="KKE77" s="264"/>
      <c r="KKF77" s="264"/>
      <c r="KKG77" s="264"/>
      <c r="KKH77" s="264"/>
      <c r="KKI77" s="264"/>
      <c r="KKJ77" s="264"/>
      <c r="KKK77" s="264"/>
      <c r="KKL77" s="264"/>
      <c r="KKM77" s="264"/>
      <c r="KKN77" s="264"/>
      <c r="KKO77" s="264"/>
      <c r="KKP77" s="264"/>
      <c r="KKQ77" s="264"/>
      <c r="KKR77" s="264"/>
      <c r="KKS77" s="264"/>
      <c r="KKT77" s="264"/>
      <c r="KKU77" s="264"/>
      <c r="KKV77" s="264"/>
      <c r="KKW77" s="264"/>
      <c r="KKX77" s="264"/>
      <c r="KKY77" s="264"/>
      <c r="KKZ77" s="264"/>
      <c r="KLA77" s="264"/>
      <c r="KLB77" s="264"/>
      <c r="KLC77" s="264"/>
      <c r="KLD77" s="264"/>
      <c r="KLE77" s="264"/>
      <c r="KLF77" s="264"/>
      <c r="KLG77" s="264"/>
      <c r="KLH77" s="264"/>
      <c r="KLI77" s="264"/>
      <c r="KLJ77" s="264"/>
      <c r="KLK77" s="264"/>
      <c r="KLL77" s="264"/>
      <c r="KLM77" s="264"/>
      <c r="KLN77" s="264"/>
      <c r="KLO77" s="264"/>
      <c r="KLP77" s="264"/>
      <c r="KLQ77" s="264"/>
      <c r="KLR77" s="264"/>
      <c r="KLS77" s="264"/>
      <c r="KLT77" s="264"/>
      <c r="KLU77" s="264"/>
      <c r="KLV77" s="264"/>
      <c r="KLW77" s="264"/>
      <c r="KLX77" s="264"/>
      <c r="KLY77" s="264"/>
      <c r="KLZ77" s="264"/>
      <c r="KMA77" s="264"/>
      <c r="KMB77" s="264"/>
      <c r="KMC77" s="264"/>
      <c r="KMD77" s="264"/>
      <c r="KME77" s="264"/>
      <c r="KMF77" s="264"/>
      <c r="KMG77" s="264"/>
      <c r="KMH77" s="264"/>
      <c r="KMI77" s="264"/>
      <c r="KMJ77" s="264"/>
      <c r="KMK77" s="264"/>
      <c r="KML77" s="264"/>
      <c r="KMM77" s="264"/>
      <c r="KMN77" s="264"/>
      <c r="KMO77" s="264"/>
      <c r="KMP77" s="264"/>
      <c r="KMQ77" s="264"/>
      <c r="KMR77" s="264"/>
      <c r="KMS77" s="264"/>
      <c r="KMT77" s="264"/>
      <c r="KMU77" s="264"/>
      <c r="KMV77" s="264"/>
      <c r="KMW77" s="264"/>
      <c r="KMX77" s="264"/>
      <c r="KMY77" s="264"/>
      <c r="KMZ77" s="264"/>
      <c r="KNA77" s="264"/>
      <c r="KNB77" s="264"/>
      <c r="KNC77" s="264"/>
      <c r="KND77" s="264"/>
      <c r="KNE77" s="264"/>
      <c r="KNF77" s="264"/>
      <c r="KNG77" s="264"/>
      <c r="KNH77" s="264"/>
      <c r="KNI77" s="264"/>
      <c r="KNJ77" s="264"/>
      <c r="KNK77" s="264"/>
      <c r="KNL77" s="264"/>
      <c r="KNM77" s="264"/>
      <c r="KNN77" s="264"/>
      <c r="KNO77" s="264"/>
      <c r="KNP77" s="264"/>
      <c r="KNQ77" s="264"/>
      <c r="KNR77" s="264"/>
      <c r="KNS77" s="264"/>
      <c r="KNT77" s="264"/>
      <c r="KNU77" s="264"/>
      <c r="KNV77" s="264"/>
      <c r="KNW77" s="264"/>
      <c r="KNX77" s="264"/>
      <c r="KNY77" s="264"/>
      <c r="KNZ77" s="264"/>
      <c r="KOA77" s="264"/>
      <c r="KOB77" s="264"/>
      <c r="KOC77" s="264"/>
      <c r="KOD77" s="264"/>
      <c r="KOE77" s="264"/>
      <c r="KOF77" s="264"/>
      <c r="KOG77" s="264"/>
      <c r="KOH77" s="264"/>
      <c r="KOI77" s="264"/>
      <c r="KOJ77" s="264"/>
      <c r="KOK77" s="264"/>
      <c r="KOL77" s="264"/>
      <c r="KOM77" s="264"/>
      <c r="KON77" s="264"/>
      <c r="KOO77" s="264"/>
      <c r="KOP77" s="264"/>
      <c r="KOQ77" s="264"/>
      <c r="KOR77" s="264"/>
      <c r="KOS77" s="264"/>
      <c r="KOT77" s="264"/>
      <c r="KOU77" s="264"/>
      <c r="KOV77" s="264"/>
      <c r="KOW77" s="264"/>
      <c r="KOX77" s="264"/>
      <c r="KOY77" s="264"/>
      <c r="KOZ77" s="264"/>
      <c r="KPA77" s="264"/>
      <c r="KPB77" s="264"/>
      <c r="KPC77" s="264"/>
      <c r="KPD77" s="264"/>
      <c r="KPE77" s="264"/>
      <c r="KPF77" s="264"/>
      <c r="KPG77" s="264"/>
      <c r="KPH77" s="264"/>
      <c r="KPI77" s="264"/>
      <c r="KPJ77" s="264"/>
      <c r="KPK77" s="264"/>
      <c r="KPL77" s="264"/>
      <c r="KPM77" s="264"/>
      <c r="KPN77" s="264"/>
      <c r="KPO77" s="264"/>
      <c r="KPP77" s="264"/>
      <c r="KPQ77" s="264"/>
      <c r="KPR77" s="264"/>
      <c r="KPS77" s="264"/>
      <c r="KPT77" s="264"/>
      <c r="KPU77" s="264"/>
      <c r="KPV77" s="264"/>
      <c r="KPW77" s="264"/>
      <c r="KPX77" s="264"/>
      <c r="KPY77" s="264"/>
      <c r="KPZ77" s="264"/>
      <c r="KQA77" s="264"/>
      <c r="KQB77" s="264"/>
      <c r="KQC77" s="264"/>
      <c r="KQD77" s="264"/>
      <c r="KQE77" s="264"/>
      <c r="KQF77" s="264"/>
      <c r="KQG77" s="264"/>
      <c r="KQH77" s="264"/>
      <c r="KQI77" s="264"/>
      <c r="KQJ77" s="264"/>
      <c r="KQK77" s="264"/>
      <c r="KQL77" s="264"/>
      <c r="KQM77" s="264"/>
      <c r="KQN77" s="264"/>
      <c r="KQO77" s="264"/>
      <c r="KQP77" s="264"/>
      <c r="KQQ77" s="264"/>
      <c r="KQR77" s="264"/>
      <c r="KQS77" s="264"/>
      <c r="KQT77" s="264"/>
      <c r="KQU77" s="264"/>
      <c r="KQV77" s="264"/>
      <c r="KQW77" s="264"/>
      <c r="KQX77" s="264"/>
      <c r="KQY77" s="264"/>
      <c r="KQZ77" s="264"/>
      <c r="KRA77" s="264"/>
      <c r="KRB77" s="264"/>
      <c r="KRC77" s="264"/>
      <c r="KRD77" s="264"/>
      <c r="KRE77" s="264"/>
      <c r="KRF77" s="264"/>
      <c r="KRG77" s="264"/>
      <c r="KRH77" s="264"/>
      <c r="KRI77" s="264"/>
      <c r="KRJ77" s="264"/>
      <c r="KRK77" s="264"/>
      <c r="KRL77" s="264"/>
      <c r="KRM77" s="264"/>
      <c r="KRN77" s="264"/>
      <c r="KRO77" s="264"/>
      <c r="KRP77" s="264"/>
      <c r="KRQ77" s="264"/>
      <c r="KRR77" s="264"/>
      <c r="KRS77" s="264"/>
      <c r="KRT77" s="264"/>
      <c r="KRU77" s="264"/>
      <c r="KRV77" s="264"/>
      <c r="KRW77" s="264"/>
      <c r="KRX77" s="264"/>
      <c r="KRY77" s="264"/>
      <c r="KRZ77" s="264"/>
      <c r="KSA77" s="264"/>
      <c r="KSB77" s="264"/>
      <c r="KSC77" s="264"/>
      <c r="KSD77" s="264"/>
      <c r="KSE77" s="264"/>
      <c r="KSF77" s="264"/>
      <c r="KSG77" s="264"/>
      <c r="KSH77" s="264"/>
      <c r="KSI77" s="264"/>
      <c r="KSJ77" s="264"/>
      <c r="KSK77" s="264"/>
      <c r="KSL77" s="264"/>
      <c r="KSM77" s="264"/>
      <c r="KSN77" s="264"/>
      <c r="KSO77" s="264"/>
      <c r="KSP77" s="264"/>
      <c r="KSQ77" s="264"/>
      <c r="KSR77" s="264"/>
      <c r="KSS77" s="264"/>
      <c r="KST77" s="264"/>
      <c r="KSU77" s="264"/>
      <c r="KSV77" s="264"/>
      <c r="KSW77" s="264"/>
      <c r="KSX77" s="264"/>
      <c r="KSY77" s="264"/>
      <c r="KSZ77" s="264"/>
      <c r="KTA77" s="264"/>
      <c r="KTB77" s="264"/>
      <c r="KTC77" s="264"/>
      <c r="KTD77" s="264"/>
      <c r="KTE77" s="264"/>
      <c r="KTF77" s="264"/>
      <c r="KTG77" s="264"/>
      <c r="KTH77" s="264"/>
      <c r="KTI77" s="264"/>
      <c r="KTJ77" s="264"/>
      <c r="KTK77" s="264"/>
      <c r="KTL77" s="264"/>
      <c r="KTM77" s="264"/>
      <c r="KTN77" s="264"/>
      <c r="KTO77" s="264"/>
      <c r="KTP77" s="264"/>
      <c r="KTQ77" s="264"/>
      <c r="KTR77" s="264"/>
      <c r="KTS77" s="264"/>
      <c r="KTT77" s="264"/>
      <c r="KTU77" s="264"/>
      <c r="KTV77" s="264"/>
      <c r="KTW77" s="264"/>
      <c r="KTX77" s="264"/>
      <c r="KTY77" s="264"/>
      <c r="KTZ77" s="264"/>
      <c r="KUA77" s="264"/>
      <c r="KUB77" s="264"/>
      <c r="KUC77" s="264"/>
      <c r="KUD77" s="264"/>
      <c r="KUE77" s="264"/>
      <c r="KUF77" s="264"/>
      <c r="KUG77" s="264"/>
      <c r="KUH77" s="264"/>
      <c r="KUI77" s="264"/>
      <c r="KUJ77" s="264"/>
      <c r="KUK77" s="264"/>
      <c r="KUL77" s="264"/>
      <c r="KUM77" s="264"/>
      <c r="KUN77" s="264"/>
      <c r="KUO77" s="264"/>
      <c r="KUP77" s="264"/>
      <c r="KUQ77" s="264"/>
      <c r="KUR77" s="264"/>
      <c r="KUS77" s="264"/>
      <c r="KUT77" s="264"/>
      <c r="KUU77" s="264"/>
      <c r="KUV77" s="264"/>
      <c r="KUW77" s="264"/>
      <c r="KUX77" s="264"/>
      <c r="KUY77" s="264"/>
      <c r="KUZ77" s="264"/>
      <c r="KVA77" s="264"/>
      <c r="KVB77" s="264"/>
      <c r="KVC77" s="264"/>
      <c r="KVD77" s="264"/>
      <c r="KVE77" s="264"/>
      <c r="KVF77" s="264"/>
      <c r="KVG77" s="264"/>
      <c r="KVH77" s="264"/>
      <c r="KVI77" s="264"/>
      <c r="KVJ77" s="264"/>
      <c r="KVK77" s="264"/>
      <c r="KVL77" s="264"/>
      <c r="KVM77" s="264"/>
      <c r="KVN77" s="264"/>
      <c r="KVO77" s="264"/>
      <c r="KVP77" s="264"/>
      <c r="KVQ77" s="264"/>
      <c r="KVR77" s="264"/>
      <c r="KVS77" s="264"/>
      <c r="KVT77" s="264"/>
      <c r="KVU77" s="264"/>
      <c r="KVV77" s="264"/>
      <c r="KVW77" s="264"/>
      <c r="KVX77" s="264"/>
      <c r="KVY77" s="264"/>
      <c r="KVZ77" s="264"/>
      <c r="KWA77" s="264"/>
      <c r="KWB77" s="264"/>
      <c r="KWC77" s="264"/>
      <c r="KWD77" s="264"/>
      <c r="KWE77" s="264"/>
      <c r="KWF77" s="264"/>
      <c r="KWG77" s="264"/>
      <c r="KWH77" s="264"/>
      <c r="KWI77" s="264"/>
      <c r="KWJ77" s="264"/>
      <c r="KWK77" s="264"/>
      <c r="KWL77" s="264"/>
      <c r="KWM77" s="264"/>
      <c r="KWN77" s="264"/>
      <c r="KWO77" s="264"/>
      <c r="KWP77" s="264"/>
      <c r="KWQ77" s="264"/>
      <c r="KWR77" s="264"/>
      <c r="KWS77" s="264"/>
      <c r="KWT77" s="264"/>
      <c r="KWU77" s="264"/>
      <c r="KWV77" s="264"/>
      <c r="KWW77" s="264"/>
      <c r="KWX77" s="264"/>
      <c r="KWY77" s="264"/>
      <c r="KWZ77" s="264"/>
      <c r="KXA77" s="264"/>
      <c r="KXB77" s="264"/>
      <c r="KXC77" s="264"/>
      <c r="KXD77" s="264"/>
      <c r="KXE77" s="264"/>
      <c r="KXF77" s="264"/>
      <c r="KXG77" s="264"/>
      <c r="KXH77" s="264"/>
      <c r="KXI77" s="264"/>
      <c r="KXJ77" s="264"/>
      <c r="KXK77" s="264"/>
      <c r="KXL77" s="264"/>
      <c r="KXM77" s="264"/>
      <c r="KXN77" s="264"/>
      <c r="KXO77" s="264"/>
      <c r="KXP77" s="264"/>
      <c r="KXQ77" s="264"/>
      <c r="KXR77" s="264"/>
      <c r="KXS77" s="264"/>
      <c r="KXT77" s="264"/>
      <c r="KXU77" s="264"/>
      <c r="KXV77" s="264"/>
      <c r="KXW77" s="264"/>
      <c r="KXX77" s="264"/>
      <c r="KXY77" s="264"/>
      <c r="KXZ77" s="264"/>
      <c r="KYA77" s="264"/>
      <c r="KYB77" s="264"/>
      <c r="KYC77" s="264"/>
      <c r="KYD77" s="264"/>
      <c r="KYE77" s="264"/>
      <c r="KYF77" s="264"/>
      <c r="KYG77" s="264"/>
      <c r="KYH77" s="264"/>
      <c r="KYI77" s="264"/>
      <c r="KYJ77" s="264"/>
      <c r="KYK77" s="264"/>
      <c r="KYL77" s="264"/>
      <c r="KYM77" s="264"/>
      <c r="KYN77" s="264"/>
      <c r="KYO77" s="264"/>
      <c r="KYP77" s="264"/>
      <c r="KYQ77" s="264"/>
      <c r="KYR77" s="264"/>
      <c r="KYS77" s="264"/>
      <c r="KYT77" s="264"/>
      <c r="KYU77" s="264"/>
      <c r="KYV77" s="264"/>
      <c r="KYW77" s="264"/>
      <c r="KYX77" s="264"/>
      <c r="KYY77" s="264"/>
      <c r="KYZ77" s="264"/>
      <c r="KZA77" s="264"/>
      <c r="KZB77" s="264"/>
      <c r="KZC77" s="264"/>
      <c r="KZD77" s="264"/>
      <c r="KZE77" s="264"/>
      <c r="KZF77" s="264"/>
      <c r="KZG77" s="264"/>
      <c r="KZH77" s="264"/>
      <c r="KZI77" s="264"/>
      <c r="KZJ77" s="264"/>
      <c r="KZK77" s="264"/>
      <c r="KZL77" s="264"/>
      <c r="KZM77" s="264"/>
      <c r="KZN77" s="264"/>
      <c r="KZO77" s="264"/>
      <c r="KZP77" s="264"/>
      <c r="KZQ77" s="264"/>
      <c r="KZR77" s="264"/>
      <c r="KZS77" s="264"/>
      <c r="KZT77" s="264"/>
      <c r="KZU77" s="264"/>
      <c r="KZV77" s="264"/>
      <c r="KZW77" s="264"/>
      <c r="KZX77" s="264"/>
      <c r="KZY77" s="264"/>
      <c r="KZZ77" s="264"/>
      <c r="LAA77" s="264"/>
      <c r="LAB77" s="264"/>
      <c r="LAC77" s="264"/>
      <c r="LAD77" s="264"/>
      <c r="LAE77" s="264"/>
      <c r="LAF77" s="264"/>
      <c r="LAG77" s="264"/>
      <c r="LAH77" s="264"/>
      <c r="LAI77" s="264"/>
      <c r="LAJ77" s="264"/>
      <c r="LAK77" s="264"/>
      <c r="LAL77" s="264"/>
      <c r="LAM77" s="264"/>
      <c r="LAN77" s="264"/>
      <c r="LAO77" s="264"/>
      <c r="LAP77" s="264"/>
      <c r="LAQ77" s="264"/>
      <c r="LAR77" s="264"/>
      <c r="LAS77" s="264"/>
      <c r="LAT77" s="264"/>
      <c r="LAU77" s="264"/>
      <c r="LAV77" s="264"/>
      <c r="LAW77" s="264"/>
      <c r="LAX77" s="264"/>
      <c r="LAY77" s="264"/>
      <c r="LAZ77" s="264"/>
      <c r="LBA77" s="264"/>
      <c r="LBB77" s="264"/>
      <c r="LBC77" s="264"/>
      <c r="LBD77" s="264"/>
      <c r="LBE77" s="264"/>
      <c r="LBF77" s="264"/>
      <c r="LBG77" s="264"/>
      <c r="LBH77" s="264"/>
      <c r="LBI77" s="264"/>
      <c r="LBJ77" s="264"/>
      <c r="LBK77" s="264"/>
      <c r="LBL77" s="264"/>
      <c r="LBM77" s="264"/>
      <c r="LBN77" s="264"/>
      <c r="LBO77" s="264"/>
      <c r="LBP77" s="264"/>
      <c r="LBQ77" s="264"/>
      <c r="LBR77" s="264"/>
      <c r="LBS77" s="264"/>
      <c r="LBT77" s="264"/>
      <c r="LBU77" s="264"/>
      <c r="LBV77" s="264"/>
      <c r="LBW77" s="264"/>
      <c r="LBX77" s="264"/>
      <c r="LBY77" s="264"/>
      <c r="LBZ77" s="264"/>
      <c r="LCA77" s="264"/>
      <c r="LCB77" s="264"/>
      <c r="LCC77" s="264"/>
      <c r="LCD77" s="264"/>
      <c r="LCE77" s="264"/>
      <c r="LCF77" s="264"/>
      <c r="LCG77" s="264"/>
      <c r="LCH77" s="264"/>
      <c r="LCI77" s="264"/>
      <c r="LCJ77" s="264"/>
      <c r="LCK77" s="264"/>
      <c r="LCL77" s="264"/>
      <c r="LCM77" s="264"/>
      <c r="LCN77" s="264"/>
      <c r="LCO77" s="264"/>
      <c r="LCP77" s="264"/>
      <c r="LCQ77" s="264"/>
      <c r="LCR77" s="264"/>
      <c r="LCS77" s="264"/>
      <c r="LCT77" s="264"/>
      <c r="LCU77" s="264"/>
      <c r="LCV77" s="264"/>
      <c r="LCW77" s="264"/>
      <c r="LCX77" s="264"/>
      <c r="LCY77" s="264"/>
      <c r="LCZ77" s="264"/>
      <c r="LDA77" s="264"/>
      <c r="LDB77" s="264"/>
      <c r="LDC77" s="264"/>
      <c r="LDD77" s="264"/>
      <c r="LDE77" s="264"/>
      <c r="LDF77" s="264"/>
      <c r="LDG77" s="264"/>
      <c r="LDH77" s="264"/>
      <c r="LDI77" s="264"/>
      <c r="LDJ77" s="264"/>
      <c r="LDK77" s="264"/>
      <c r="LDL77" s="264"/>
      <c r="LDM77" s="264"/>
      <c r="LDN77" s="264"/>
      <c r="LDO77" s="264"/>
      <c r="LDP77" s="264"/>
      <c r="LDQ77" s="264"/>
      <c r="LDR77" s="264"/>
      <c r="LDS77" s="264"/>
      <c r="LDT77" s="264"/>
      <c r="LDU77" s="264"/>
      <c r="LDV77" s="264"/>
      <c r="LDW77" s="264"/>
      <c r="LDX77" s="264"/>
      <c r="LDY77" s="264"/>
      <c r="LDZ77" s="264"/>
      <c r="LEA77" s="264"/>
      <c r="LEB77" s="264"/>
      <c r="LEC77" s="264"/>
      <c r="LED77" s="264"/>
      <c r="LEE77" s="264"/>
      <c r="LEF77" s="264"/>
      <c r="LEG77" s="264"/>
      <c r="LEH77" s="264"/>
      <c r="LEI77" s="264"/>
      <c r="LEJ77" s="264"/>
      <c r="LEK77" s="264"/>
      <c r="LEL77" s="264"/>
      <c r="LEM77" s="264"/>
      <c r="LEN77" s="264"/>
      <c r="LEO77" s="264"/>
      <c r="LEP77" s="264"/>
      <c r="LEQ77" s="264"/>
      <c r="LER77" s="264"/>
      <c r="LES77" s="264"/>
      <c r="LET77" s="264"/>
      <c r="LEU77" s="264"/>
      <c r="LEV77" s="264"/>
      <c r="LEW77" s="264"/>
      <c r="LEX77" s="264"/>
      <c r="LEY77" s="264"/>
      <c r="LEZ77" s="264"/>
      <c r="LFA77" s="264"/>
      <c r="LFB77" s="264"/>
      <c r="LFC77" s="264"/>
      <c r="LFD77" s="264"/>
      <c r="LFE77" s="264"/>
      <c r="LFF77" s="264"/>
      <c r="LFG77" s="264"/>
      <c r="LFH77" s="264"/>
      <c r="LFI77" s="264"/>
      <c r="LFJ77" s="264"/>
      <c r="LFK77" s="264"/>
      <c r="LFL77" s="264"/>
      <c r="LFM77" s="264"/>
      <c r="LFN77" s="264"/>
      <c r="LFO77" s="264"/>
      <c r="LFP77" s="264"/>
      <c r="LFQ77" s="264"/>
      <c r="LFR77" s="264"/>
      <c r="LFS77" s="264"/>
      <c r="LFT77" s="264"/>
      <c r="LFU77" s="264"/>
      <c r="LFV77" s="264"/>
      <c r="LFW77" s="264"/>
      <c r="LFX77" s="264"/>
      <c r="LFY77" s="264"/>
      <c r="LFZ77" s="264"/>
      <c r="LGA77" s="264"/>
      <c r="LGB77" s="264"/>
      <c r="LGC77" s="264"/>
      <c r="LGD77" s="264"/>
      <c r="LGE77" s="264"/>
      <c r="LGF77" s="264"/>
      <c r="LGG77" s="264"/>
      <c r="LGH77" s="264"/>
      <c r="LGI77" s="264"/>
      <c r="LGJ77" s="264"/>
      <c r="LGK77" s="264"/>
      <c r="LGL77" s="264"/>
      <c r="LGM77" s="264"/>
      <c r="LGN77" s="264"/>
      <c r="LGO77" s="264"/>
      <c r="LGP77" s="264"/>
      <c r="LGQ77" s="264"/>
      <c r="LGR77" s="264"/>
      <c r="LGS77" s="264"/>
      <c r="LGT77" s="264"/>
      <c r="LGU77" s="264"/>
      <c r="LGV77" s="264"/>
      <c r="LGW77" s="264"/>
      <c r="LGX77" s="264"/>
      <c r="LGY77" s="264"/>
      <c r="LGZ77" s="264"/>
      <c r="LHA77" s="264"/>
      <c r="LHB77" s="264"/>
      <c r="LHC77" s="264"/>
      <c r="LHD77" s="264"/>
      <c r="LHE77" s="264"/>
      <c r="LHF77" s="264"/>
      <c r="LHG77" s="264"/>
      <c r="LHH77" s="264"/>
      <c r="LHI77" s="264"/>
      <c r="LHJ77" s="264"/>
      <c r="LHK77" s="264"/>
      <c r="LHL77" s="264"/>
      <c r="LHM77" s="264"/>
      <c r="LHN77" s="264"/>
      <c r="LHO77" s="264"/>
      <c r="LHP77" s="264"/>
      <c r="LHQ77" s="264"/>
      <c r="LHR77" s="264"/>
      <c r="LHS77" s="264"/>
      <c r="LHT77" s="264"/>
      <c r="LHU77" s="264"/>
      <c r="LHV77" s="264"/>
      <c r="LHW77" s="264"/>
      <c r="LHX77" s="264"/>
      <c r="LHY77" s="264"/>
      <c r="LHZ77" s="264"/>
      <c r="LIA77" s="264"/>
      <c r="LIB77" s="264"/>
      <c r="LIC77" s="264"/>
      <c r="LID77" s="264"/>
      <c r="LIE77" s="264"/>
      <c r="LIF77" s="264"/>
      <c r="LIG77" s="264"/>
      <c r="LIH77" s="264"/>
      <c r="LII77" s="264"/>
      <c r="LIJ77" s="264"/>
      <c r="LIK77" s="264"/>
      <c r="LIL77" s="264"/>
      <c r="LIM77" s="264"/>
      <c r="LIN77" s="264"/>
      <c r="LIO77" s="264"/>
      <c r="LIP77" s="264"/>
      <c r="LIQ77" s="264"/>
      <c r="LIR77" s="264"/>
      <c r="LIS77" s="264"/>
      <c r="LIT77" s="264"/>
      <c r="LIU77" s="264"/>
      <c r="LIV77" s="264"/>
      <c r="LIW77" s="264"/>
      <c r="LIX77" s="264"/>
      <c r="LIY77" s="264"/>
      <c r="LIZ77" s="264"/>
      <c r="LJA77" s="264"/>
      <c r="LJB77" s="264"/>
      <c r="LJC77" s="264"/>
      <c r="LJD77" s="264"/>
      <c r="LJE77" s="264"/>
      <c r="LJF77" s="264"/>
      <c r="LJG77" s="264"/>
      <c r="LJH77" s="264"/>
      <c r="LJI77" s="264"/>
      <c r="LJJ77" s="264"/>
      <c r="LJK77" s="264"/>
      <c r="LJL77" s="264"/>
      <c r="LJM77" s="264"/>
      <c r="LJN77" s="264"/>
      <c r="LJO77" s="264"/>
      <c r="LJP77" s="264"/>
      <c r="LJQ77" s="264"/>
      <c r="LJR77" s="264"/>
      <c r="LJS77" s="264"/>
      <c r="LJT77" s="264"/>
      <c r="LJU77" s="264"/>
      <c r="LJV77" s="264"/>
      <c r="LJW77" s="264"/>
      <c r="LJX77" s="264"/>
      <c r="LJY77" s="264"/>
      <c r="LJZ77" s="264"/>
      <c r="LKA77" s="264"/>
      <c r="LKB77" s="264"/>
      <c r="LKC77" s="264"/>
      <c r="LKD77" s="264"/>
      <c r="LKE77" s="264"/>
      <c r="LKF77" s="264"/>
      <c r="LKG77" s="264"/>
      <c r="LKH77" s="264"/>
      <c r="LKI77" s="264"/>
      <c r="LKJ77" s="264"/>
      <c r="LKK77" s="264"/>
      <c r="LKL77" s="264"/>
      <c r="LKM77" s="264"/>
      <c r="LKN77" s="264"/>
      <c r="LKO77" s="264"/>
      <c r="LKP77" s="264"/>
      <c r="LKQ77" s="264"/>
      <c r="LKR77" s="264"/>
      <c r="LKS77" s="264"/>
      <c r="LKT77" s="264"/>
      <c r="LKU77" s="264"/>
      <c r="LKV77" s="264"/>
      <c r="LKW77" s="264"/>
      <c r="LKX77" s="264"/>
      <c r="LKY77" s="264"/>
      <c r="LKZ77" s="264"/>
      <c r="LLA77" s="264"/>
      <c r="LLB77" s="264"/>
      <c r="LLC77" s="264"/>
      <c r="LLD77" s="264"/>
      <c r="LLE77" s="264"/>
      <c r="LLF77" s="264"/>
      <c r="LLG77" s="264"/>
      <c r="LLH77" s="264"/>
      <c r="LLI77" s="264"/>
      <c r="LLJ77" s="264"/>
      <c r="LLK77" s="264"/>
      <c r="LLL77" s="264"/>
      <c r="LLM77" s="264"/>
      <c r="LLN77" s="264"/>
      <c r="LLO77" s="264"/>
      <c r="LLP77" s="264"/>
      <c r="LLQ77" s="264"/>
      <c r="LLR77" s="264"/>
      <c r="LLS77" s="264"/>
      <c r="LLT77" s="264"/>
      <c r="LLU77" s="264"/>
      <c r="LLV77" s="264"/>
      <c r="LLW77" s="264"/>
      <c r="LLX77" s="264"/>
      <c r="LLY77" s="264"/>
      <c r="LLZ77" s="264"/>
      <c r="LMA77" s="264"/>
      <c r="LMB77" s="264"/>
      <c r="LMC77" s="264"/>
      <c r="LMD77" s="264"/>
      <c r="LME77" s="264"/>
      <c r="LMF77" s="264"/>
      <c r="LMG77" s="264"/>
      <c r="LMH77" s="264"/>
      <c r="LMI77" s="264"/>
      <c r="LMJ77" s="264"/>
      <c r="LMK77" s="264"/>
      <c r="LML77" s="264"/>
      <c r="LMM77" s="264"/>
      <c r="LMN77" s="264"/>
      <c r="LMO77" s="264"/>
      <c r="LMP77" s="264"/>
      <c r="LMQ77" s="264"/>
      <c r="LMR77" s="264"/>
      <c r="LMS77" s="264"/>
      <c r="LMT77" s="264"/>
      <c r="LMU77" s="264"/>
      <c r="LMV77" s="264"/>
      <c r="LMW77" s="264"/>
      <c r="LMX77" s="264"/>
      <c r="LMY77" s="264"/>
      <c r="LMZ77" s="264"/>
      <c r="LNA77" s="264"/>
      <c r="LNB77" s="264"/>
      <c r="LNC77" s="264"/>
      <c r="LND77" s="264"/>
      <c r="LNE77" s="264"/>
      <c r="LNF77" s="264"/>
      <c r="LNG77" s="264"/>
      <c r="LNH77" s="264"/>
      <c r="LNI77" s="264"/>
      <c r="LNJ77" s="264"/>
      <c r="LNK77" s="264"/>
      <c r="LNL77" s="264"/>
      <c r="LNM77" s="264"/>
      <c r="LNN77" s="264"/>
      <c r="LNO77" s="264"/>
      <c r="LNP77" s="264"/>
      <c r="LNQ77" s="264"/>
      <c r="LNR77" s="264"/>
      <c r="LNS77" s="264"/>
      <c r="LNT77" s="264"/>
      <c r="LNU77" s="264"/>
      <c r="LNV77" s="264"/>
      <c r="LNW77" s="264"/>
      <c r="LNX77" s="264"/>
      <c r="LNY77" s="264"/>
      <c r="LNZ77" s="264"/>
      <c r="LOA77" s="264"/>
      <c r="LOB77" s="264"/>
      <c r="LOC77" s="264"/>
      <c r="LOD77" s="264"/>
      <c r="LOE77" s="264"/>
      <c r="LOF77" s="264"/>
      <c r="LOG77" s="264"/>
      <c r="LOH77" s="264"/>
      <c r="LOI77" s="264"/>
      <c r="LOJ77" s="264"/>
      <c r="LOK77" s="264"/>
      <c r="LOL77" s="264"/>
      <c r="LOM77" s="264"/>
      <c r="LON77" s="264"/>
      <c r="LOO77" s="264"/>
      <c r="LOP77" s="264"/>
      <c r="LOQ77" s="264"/>
      <c r="LOR77" s="264"/>
      <c r="LOS77" s="264"/>
      <c r="LOT77" s="264"/>
      <c r="LOU77" s="264"/>
      <c r="LOV77" s="264"/>
      <c r="LOW77" s="264"/>
      <c r="LOX77" s="264"/>
      <c r="LOY77" s="264"/>
      <c r="LOZ77" s="264"/>
      <c r="LPA77" s="264"/>
      <c r="LPB77" s="264"/>
      <c r="LPC77" s="264"/>
      <c r="LPD77" s="264"/>
      <c r="LPE77" s="264"/>
      <c r="LPF77" s="264"/>
      <c r="LPG77" s="264"/>
      <c r="LPH77" s="264"/>
      <c r="LPI77" s="264"/>
      <c r="LPJ77" s="264"/>
      <c r="LPK77" s="264"/>
      <c r="LPL77" s="264"/>
      <c r="LPM77" s="264"/>
      <c r="LPN77" s="264"/>
      <c r="LPO77" s="264"/>
      <c r="LPP77" s="264"/>
      <c r="LPQ77" s="264"/>
      <c r="LPR77" s="264"/>
      <c r="LPS77" s="264"/>
      <c r="LPT77" s="264"/>
      <c r="LPU77" s="264"/>
      <c r="LPV77" s="264"/>
      <c r="LPW77" s="264"/>
      <c r="LPX77" s="264"/>
      <c r="LPY77" s="264"/>
      <c r="LPZ77" s="264"/>
      <c r="LQA77" s="264"/>
      <c r="LQB77" s="264"/>
      <c r="LQC77" s="264"/>
      <c r="LQD77" s="264"/>
      <c r="LQE77" s="264"/>
      <c r="LQF77" s="264"/>
      <c r="LQG77" s="264"/>
      <c r="LQH77" s="264"/>
      <c r="LQI77" s="264"/>
      <c r="LQJ77" s="264"/>
      <c r="LQK77" s="264"/>
      <c r="LQL77" s="264"/>
      <c r="LQM77" s="264"/>
      <c r="LQN77" s="264"/>
      <c r="LQO77" s="264"/>
      <c r="LQP77" s="264"/>
      <c r="LQQ77" s="264"/>
      <c r="LQR77" s="264"/>
      <c r="LQS77" s="264"/>
      <c r="LQT77" s="264"/>
      <c r="LQU77" s="264"/>
      <c r="LQV77" s="264"/>
      <c r="LQW77" s="264"/>
      <c r="LQX77" s="264"/>
      <c r="LQY77" s="264"/>
      <c r="LQZ77" s="264"/>
      <c r="LRA77" s="264"/>
      <c r="LRB77" s="264"/>
      <c r="LRC77" s="264"/>
      <c r="LRD77" s="264"/>
      <c r="LRE77" s="264"/>
      <c r="LRF77" s="264"/>
      <c r="LRG77" s="264"/>
      <c r="LRH77" s="264"/>
      <c r="LRI77" s="264"/>
      <c r="LRJ77" s="264"/>
      <c r="LRK77" s="264"/>
      <c r="LRL77" s="264"/>
      <c r="LRM77" s="264"/>
      <c r="LRN77" s="264"/>
      <c r="LRO77" s="264"/>
      <c r="LRP77" s="264"/>
      <c r="LRQ77" s="264"/>
      <c r="LRR77" s="264"/>
      <c r="LRS77" s="264"/>
      <c r="LRT77" s="264"/>
      <c r="LRU77" s="264"/>
      <c r="LRV77" s="264"/>
      <c r="LRW77" s="264"/>
      <c r="LRX77" s="264"/>
      <c r="LRY77" s="264"/>
      <c r="LRZ77" s="264"/>
      <c r="LSA77" s="264"/>
      <c r="LSB77" s="264"/>
      <c r="LSC77" s="264"/>
      <c r="LSD77" s="264"/>
      <c r="LSE77" s="264"/>
      <c r="LSF77" s="264"/>
      <c r="LSG77" s="264"/>
      <c r="LSH77" s="264"/>
      <c r="LSI77" s="264"/>
      <c r="LSJ77" s="264"/>
      <c r="LSK77" s="264"/>
      <c r="LSL77" s="264"/>
      <c r="LSM77" s="264"/>
      <c r="LSN77" s="264"/>
      <c r="LSO77" s="264"/>
      <c r="LSP77" s="264"/>
      <c r="LSQ77" s="264"/>
      <c r="LSR77" s="264"/>
      <c r="LSS77" s="264"/>
      <c r="LST77" s="264"/>
      <c r="LSU77" s="264"/>
      <c r="LSV77" s="264"/>
      <c r="LSW77" s="264"/>
      <c r="LSX77" s="264"/>
      <c r="LSY77" s="264"/>
      <c r="LSZ77" s="264"/>
      <c r="LTA77" s="264"/>
      <c r="LTB77" s="264"/>
      <c r="LTC77" s="264"/>
      <c r="LTD77" s="264"/>
      <c r="LTE77" s="264"/>
      <c r="LTF77" s="264"/>
      <c r="LTG77" s="264"/>
      <c r="LTH77" s="264"/>
      <c r="LTI77" s="264"/>
      <c r="LTJ77" s="264"/>
      <c r="LTK77" s="264"/>
      <c r="LTL77" s="264"/>
      <c r="LTM77" s="264"/>
      <c r="LTN77" s="264"/>
      <c r="LTO77" s="264"/>
      <c r="LTP77" s="264"/>
      <c r="LTQ77" s="264"/>
      <c r="LTR77" s="264"/>
      <c r="LTS77" s="264"/>
      <c r="LTT77" s="264"/>
      <c r="LTU77" s="264"/>
      <c r="LTV77" s="264"/>
      <c r="LTW77" s="264"/>
      <c r="LTX77" s="264"/>
      <c r="LTY77" s="264"/>
      <c r="LTZ77" s="264"/>
      <c r="LUA77" s="264"/>
      <c r="LUB77" s="264"/>
      <c r="LUC77" s="264"/>
      <c r="LUD77" s="264"/>
      <c r="LUE77" s="264"/>
      <c r="LUF77" s="264"/>
      <c r="LUG77" s="264"/>
      <c r="LUH77" s="264"/>
      <c r="LUI77" s="264"/>
      <c r="LUJ77" s="264"/>
      <c r="LUK77" s="264"/>
      <c r="LUL77" s="264"/>
      <c r="LUM77" s="264"/>
      <c r="LUN77" s="264"/>
      <c r="LUO77" s="264"/>
      <c r="LUP77" s="264"/>
      <c r="LUQ77" s="264"/>
      <c r="LUR77" s="264"/>
      <c r="LUS77" s="264"/>
      <c r="LUT77" s="264"/>
      <c r="LUU77" s="264"/>
      <c r="LUV77" s="264"/>
      <c r="LUW77" s="264"/>
      <c r="LUX77" s="264"/>
      <c r="LUY77" s="264"/>
      <c r="LUZ77" s="264"/>
      <c r="LVA77" s="264"/>
      <c r="LVB77" s="264"/>
      <c r="LVC77" s="264"/>
      <c r="LVD77" s="264"/>
      <c r="LVE77" s="264"/>
      <c r="LVF77" s="264"/>
      <c r="LVG77" s="264"/>
      <c r="LVH77" s="264"/>
      <c r="LVI77" s="264"/>
      <c r="LVJ77" s="264"/>
      <c r="LVK77" s="264"/>
      <c r="LVL77" s="264"/>
      <c r="LVM77" s="264"/>
      <c r="LVN77" s="264"/>
      <c r="LVO77" s="264"/>
      <c r="LVP77" s="264"/>
      <c r="LVQ77" s="264"/>
      <c r="LVR77" s="264"/>
      <c r="LVS77" s="264"/>
      <c r="LVT77" s="264"/>
      <c r="LVU77" s="264"/>
      <c r="LVV77" s="264"/>
      <c r="LVW77" s="264"/>
      <c r="LVX77" s="264"/>
      <c r="LVY77" s="264"/>
      <c r="LVZ77" s="264"/>
      <c r="LWA77" s="264"/>
      <c r="LWB77" s="264"/>
      <c r="LWC77" s="264"/>
      <c r="LWD77" s="264"/>
      <c r="LWE77" s="264"/>
      <c r="LWF77" s="264"/>
      <c r="LWG77" s="264"/>
      <c r="LWH77" s="264"/>
      <c r="LWI77" s="264"/>
      <c r="LWJ77" s="264"/>
      <c r="LWK77" s="264"/>
      <c r="LWL77" s="264"/>
      <c r="LWM77" s="264"/>
      <c r="LWN77" s="264"/>
      <c r="LWO77" s="264"/>
      <c r="LWP77" s="264"/>
      <c r="LWQ77" s="264"/>
      <c r="LWR77" s="264"/>
      <c r="LWS77" s="264"/>
      <c r="LWT77" s="264"/>
      <c r="LWU77" s="264"/>
      <c r="LWV77" s="264"/>
      <c r="LWW77" s="264"/>
      <c r="LWX77" s="264"/>
      <c r="LWY77" s="264"/>
      <c r="LWZ77" s="264"/>
      <c r="LXA77" s="264"/>
      <c r="LXB77" s="264"/>
      <c r="LXC77" s="264"/>
      <c r="LXD77" s="264"/>
      <c r="LXE77" s="264"/>
      <c r="LXF77" s="264"/>
      <c r="LXG77" s="264"/>
      <c r="LXH77" s="264"/>
      <c r="LXI77" s="264"/>
      <c r="LXJ77" s="264"/>
      <c r="LXK77" s="264"/>
      <c r="LXL77" s="264"/>
      <c r="LXM77" s="264"/>
      <c r="LXN77" s="264"/>
      <c r="LXO77" s="264"/>
      <c r="LXP77" s="264"/>
      <c r="LXQ77" s="264"/>
      <c r="LXR77" s="264"/>
      <c r="LXS77" s="264"/>
      <c r="LXT77" s="264"/>
      <c r="LXU77" s="264"/>
      <c r="LXV77" s="264"/>
      <c r="LXW77" s="264"/>
      <c r="LXX77" s="264"/>
      <c r="LXY77" s="264"/>
      <c r="LXZ77" s="264"/>
      <c r="LYA77" s="264"/>
      <c r="LYB77" s="264"/>
      <c r="LYC77" s="264"/>
      <c r="LYD77" s="264"/>
      <c r="LYE77" s="264"/>
      <c r="LYF77" s="264"/>
      <c r="LYG77" s="264"/>
      <c r="LYH77" s="264"/>
      <c r="LYI77" s="264"/>
      <c r="LYJ77" s="264"/>
      <c r="LYK77" s="264"/>
      <c r="LYL77" s="264"/>
      <c r="LYM77" s="264"/>
      <c r="LYN77" s="264"/>
      <c r="LYO77" s="264"/>
      <c r="LYP77" s="264"/>
      <c r="LYQ77" s="264"/>
      <c r="LYR77" s="264"/>
      <c r="LYS77" s="264"/>
      <c r="LYT77" s="264"/>
      <c r="LYU77" s="264"/>
      <c r="LYV77" s="264"/>
      <c r="LYW77" s="264"/>
      <c r="LYX77" s="264"/>
      <c r="LYY77" s="264"/>
      <c r="LYZ77" s="264"/>
      <c r="LZA77" s="264"/>
      <c r="LZB77" s="264"/>
      <c r="LZC77" s="264"/>
      <c r="LZD77" s="264"/>
      <c r="LZE77" s="264"/>
      <c r="LZF77" s="264"/>
      <c r="LZG77" s="264"/>
      <c r="LZH77" s="264"/>
      <c r="LZI77" s="264"/>
      <c r="LZJ77" s="264"/>
      <c r="LZK77" s="264"/>
      <c r="LZL77" s="264"/>
      <c r="LZM77" s="264"/>
      <c r="LZN77" s="264"/>
      <c r="LZO77" s="264"/>
      <c r="LZP77" s="264"/>
      <c r="LZQ77" s="264"/>
      <c r="LZR77" s="264"/>
      <c r="LZS77" s="264"/>
      <c r="LZT77" s="264"/>
      <c r="LZU77" s="264"/>
      <c r="LZV77" s="264"/>
      <c r="LZW77" s="264"/>
      <c r="LZX77" s="264"/>
      <c r="LZY77" s="264"/>
      <c r="LZZ77" s="264"/>
      <c r="MAA77" s="264"/>
      <c r="MAB77" s="264"/>
      <c r="MAC77" s="264"/>
      <c r="MAD77" s="264"/>
      <c r="MAE77" s="264"/>
      <c r="MAF77" s="264"/>
      <c r="MAG77" s="264"/>
      <c r="MAH77" s="264"/>
      <c r="MAI77" s="264"/>
      <c r="MAJ77" s="264"/>
      <c r="MAK77" s="264"/>
      <c r="MAL77" s="264"/>
      <c r="MAM77" s="264"/>
      <c r="MAN77" s="264"/>
      <c r="MAO77" s="264"/>
      <c r="MAP77" s="264"/>
      <c r="MAQ77" s="264"/>
      <c r="MAR77" s="264"/>
      <c r="MAS77" s="264"/>
      <c r="MAT77" s="264"/>
      <c r="MAU77" s="264"/>
      <c r="MAV77" s="264"/>
      <c r="MAW77" s="264"/>
      <c r="MAX77" s="264"/>
      <c r="MAY77" s="264"/>
      <c r="MAZ77" s="264"/>
      <c r="MBA77" s="264"/>
      <c r="MBB77" s="264"/>
      <c r="MBC77" s="264"/>
      <c r="MBD77" s="264"/>
      <c r="MBE77" s="264"/>
      <c r="MBF77" s="264"/>
      <c r="MBG77" s="264"/>
      <c r="MBH77" s="264"/>
      <c r="MBI77" s="264"/>
      <c r="MBJ77" s="264"/>
      <c r="MBK77" s="264"/>
      <c r="MBL77" s="264"/>
      <c r="MBM77" s="264"/>
      <c r="MBN77" s="264"/>
      <c r="MBO77" s="264"/>
      <c r="MBP77" s="264"/>
      <c r="MBQ77" s="264"/>
      <c r="MBR77" s="264"/>
      <c r="MBS77" s="264"/>
      <c r="MBT77" s="264"/>
      <c r="MBU77" s="264"/>
      <c r="MBV77" s="264"/>
      <c r="MBW77" s="264"/>
      <c r="MBX77" s="264"/>
      <c r="MBY77" s="264"/>
      <c r="MBZ77" s="264"/>
      <c r="MCA77" s="264"/>
      <c r="MCB77" s="264"/>
      <c r="MCC77" s="264"/>
      <c r="MCD77" s="264"/>
      <c r="MCE77" s="264"/>
      <c r="MCF77" s="264"/>
      <c r="MCG77" s="264"/>
      <c r="MCH77" s="264"/>
      <c r="MCI77" s="264"/>
      <c r="MCJ77" s="264"/>
      <c r="MCK77" s="264"/>
      <c r="MCL77" s="264"/>
      <c r="MCM77" s="264"/>
      <c r="MCN77" s="264"/>
      <c r="MCO77" s="264"/>
      <c r="MCP77" s="264"/>
      <c r="MCQ77" s="264"/>
      <c r="MCR77" s="264"/>
      <c r="MCS77" s="264"/>
      <c r="MCT77" s="264"/>
      <c r="MCU77" s="264"/>
      <c r="MCV77" s="264"/>
      <c r="MCW77" s="264"/>
      <c r="MCX77" s="264"/>
      <c r="MCY77" s="264"/>
      <c r="MCZ77" s="264"/>
      <c r="MDA77" s="264"/>
      <c r="MDB77" s="264"/>
      <c r="MDC77" s="264"/>
      <c r="MDD77" s="264"/>
      <c r="MDE77" s="264"/>
      <c r="MDF77" s="264"/>
      <c r="MDG77" s="264"/>
      <c r="MDH77" s="264"/>
      <c r="MDI77" s="264"/>
      <c r="MDJ77" s="264"/>
      <c r="MDK77" s="264"/>
      <c r="MDL77" s="264"/>
      <c r="MDM77" s="264"/>
      <c r="MDN77" s="264"/>
      <c r="MDO77" s="264"/>
      <c r="MDP77" s="264"/>
      <c r="MDQ77" s="264"/>
      <c r="MDR77" s="264"/>
      <c r="MDS77" s="264"/>
      <c r="MDT77" s="264"/>
      <c r="MDU77" s="264"/>
      <c r="MDV77" s="264"/>
      <c r="MDW77" s="264"/>
      <c r="MDX77" s="264"/>
      <c r="MDY77" s="264"/>
      <c r="MDZ77" s="264"/>
      <c r="MEA77" s="264"/>
      <c r="MEB77" s="264"/>
      <c r="MEC77" s="264"/>
      <c r="MED77" s="264"/>
      <c r="MEE77" s="264"/>
      <c r="MEF77" s="264"/>
      <c r="MEG77" s="264"/>
      <c r="MEH77" s="264"/>
      <c r="MEI77" s="264"/>
      <c r="MEJ77" s="264"/>
      <c r="MEK77" s="264"/>
      <c r="MEL77" s="264"/>
      <c r="MEM77" s="264"/>
      <c r="MEN77" s="264"/>
      <c r="MEO77" s="264"/>
      <c r="MEP77" s="264"/>
      <c r="MEQ77" s="264"/>
      <c r="MER77" s="264"/>
      <c r="MES77" s="264"/>
      <c r="MET77" s="264"/>
      <c r="MEU77" s="264"/>
      <c r="MEV77" s="264"/>
      <c r="MEW77" s="264"/>
      <c r="MEX77" s="264"/>
      <c r="MEY77" s="264"/>
      <c r="MEZ77" s="264"/>
      <c r="MFA77" s="264"/>
      <c r="MFB77" s="264"/>
      <c r="MFC77" s="264"/>
      <c r="MFD77" s="264"/>
      <c r="MFE77" s="264"/>
      <c r="MFF77" s="264"/>
      <c r="MFG77" s="264"/>
      <c r="MFH77" s="264"/>
      <c r="MFI77" s="264"/>
      <c r="MFJ77" s="264"/>
      <c r="MFK77" s="264"/>
      <c r="MFL77" s="264"/>
      <c r="MFM77" s="264"/>
      <c r="MFN77" s="264"/>
      <c r="MFO77" s="264"/>
      <c r="MFP77" s="264"/>
      <c r="MFQ77" s="264"/>
      <c r="MFR77" s="264"/>
      <c r="MFS77" s="264"/>
      <c r="MFT77" s="264"/>
      <c r="MFU77" s="264"/>
      <c r="MFV77" s="264"/>
      <c r="MFW77" s="264"/>
      <c r="MFX77" s="264"/>
      <c r="MFY77" s="264"/>
      <c r="MFZ77" s="264"/>
      <c r="MGA77" s="264"/>
      <c r="MGB77" s="264"/>
      <c r="MGC77" s="264"/>
      <c r="MGD77" s="264"/>
      <c r="MGE77" s="264"/>
      <c r="MGF77" s="264"/>
      <c r="MGG77" s="264"/>
      <c r="MGH77" s="264"/>
      <c r="MGI77" s="264"/>
      <c r="MGJ77" s="264"/>
      <c r="MGK77" s="264"/>
      <c r="MGL77" s="264"/>
      <c r="MGM77" s="264"/>
      <c r="MGN77" s="264"/>
      <c r="MGO77" s="264"/>
      <c r="MGP77" s="264"/>
      <c r="MGQ77" s="264"/>
      <c r="MGR77" s="264"/>
      <c r="MGS77" s="264"/>
      <c r="MGT77" s="264"/>
      <c r="MGU77" s="264"/>
      <c r="MGV77" s="264"/>
      <c r="MGW77" s="264"/>
      <c r="MGX77" s="264"/>
      <c r="MGY77" s="264"/>
      <c r="MGZ77" s="264"/>
      <c r="MHA77" s="264"/>
      <c r="MHB77" s="264"/>
      <c r="MHC77" s="264"/>
      <c r="MHD77" s="264"/>
      <c r="MHE77" s="264"/>
      <c r="MHF77" s="264"/>
      <c r="MHG77" s="264"/>
      <c r="MHH77" s="264"/>
      <c r="MHI77" s="264"/>
      <c r="MHJ77" s="264"/>
      <c r="MHK77" s="264"/>
      <c r="MHL77" s="264"/>
      <c r="MHM77" s="264"/>
      <c r="MHN77" s="264"/>
      <c r="MHO77" s="264"/>
      <c r="MHP77" s="264"/>
      <c r="MHQ77" s="264"/>
      <c r="MHR77" s="264"/>
      <c r="MHS77" s="264"/>
      <c r="MHT77" s="264"/>
      <c r="MHU77" s="264"/>
      <c r="MHV77" s="264"/>
      <c r="MHW77" s="264"/>
      <c r="MHX77" s="264"/>
      <c r="MHY77" s="264"/>
      <c r="MHZ77" s="264"/>
      <c r="MIA77" s="264"/>
      <c r="MIB77" s="264"/>
      <c r="MIC77" s="264"/>
      <c r="MID77" s="264"/>
      <c r="MIE77" s="264"/>
      <c r="MIF77" s="264"/>
      <c r="MIG77" s="264"/>
      <c r="MIH77" s="264"/>
      <c r="MII77" s="264"/>
      <c r="MIJ77" s="264"/>
      <c r="MIK77" s="264"/>
      <c r="MIL77" s="264"/>
      <c r="MIM77" s="264"/>
      <c r="MIN77" s="264"/>
      <c r="MIO77" s="264"/>
      <c r="MIP77" s="264"/>
      <c r="MIQ77" s="264"/>
      <c r="MIR77" s="264"/>
      <c r="MIS77" s="264"/>
      <c r="MIT77" s="264"/>
      <c r="MIU77" s="264"/>
      <c r="MIV77" s="264"/>
      <c r="MIW77" s="264"/>
      <c r="MIX77" s="264"/>
      <c r="MIY77" s="264"/>
      <c r="MIZ77" s="264"/>
      <c r="MJA77" s="264"/>
      <c r="MJB77" s="264"/>
      <c r="MJC77" s="264"/>
      <c r="MJD77" s="264"/>
      <c r="MJE77" s="264"/>
      <c r="MJF77" s="264"/>
      <c r="MJG77" s="264"/>
      <c r="MJH77" s="264"/>
      <c r="MJI77" s="264"/>
      <c r="MJJ77" s="264"/>
      <c r="MJK77" s="264"/>
      <c r="MJL77" s="264"/>
      <c r="MJM77" s="264"/>
      <c r="MJN77" s="264"/>
      <c r="MJO77" s="264"/>
      <c r="MJP77" s="264"/>
      <c r="MJQ77" s="264"/>
      <c r="MJR77" s="264"/>
      <c r="MJS77" s="264"/>
      <c r="MJT77" s="264"/>
      <c r="MJU77" s="264"/>
      <c r="MJV77" s="264"/>
      <c r="MJW77" s="264"/>
      <c r="MJX77" s="264"/>
      <c r="MJY77" s="264"/>
      <c r="MJZ77" s="264"/>
      <c r="MKA77" s="264"/>
      <c r="MKB77" s="264"/>
      <c r="MKC77" s="264"/>
      <c r="MKD77" s="264"/>
      <c r="MKE77" s="264"/>
      <c r="MKF77" s="264"/>
      <c r="MKG77" s="264"/>
      <c r="MKH77" s="264"/>
      <c r="MKI77" s="264"/>
      <c r="MKJ77" s="264"/>
      <c r="MKK77" s="264"/>
      <c r="MKL77" s="264"/>
      <c r="MKM77" s="264"/>
      <c r="MKN77" s="264"/>
      <c r="MKO77" s="264"/>
      <c r="MKP77" s="264"/>
      <c r="MKQ77" s="264"/>
      <c r="MKR77" s="264"/>
      <c r="MKS77" s="264"/>
      <c r="MKT77" s="264"/>
      <c r="MKU77" s="264"/>
      <c r="MKV77" s="264"/>
      <c r="MKW77" s="264"/>
      <c r="MKX77" s="264"/>
      <c r="MKY77" s="264"/>
      <c r="MKZ77" s="264"/>
      <c r="MLA77" s="264"/>
      <c r="MLB77" s="264"/>
      <c r="MLC77" s="264"/>
      <c r="MLD77" s="264"/>
      <c r="MLE77" s="264"/>
      <c r="MLF77" s="264"/>
      <c r="MLG77" s="264"/>
      <c r="MLH77" s="264"/>
      <c r="MLI77" s="264"/>
      <c r="MLJ77" s="264"/>
      <c r="MLK77" s="264"/>
      <c r="MLL77" s="264"/>
      <c r="MLM77" s="264"/>
      <c r="MLN77" s="264"/>
      <c r="MLO77" s="264"/>
      <c r="MLP77" s="264"/>
      <c r="MLQ77" s="264"/>
      <c r="MLR77" s="264"/>
      <c r="MLS77" s="264"/>
      <c r="MLT77" s="264"/>
      <c r="MLU77" s="264"/>
      <c r="MLV77" s="264"/>
      <c r="MLW77" s="264"/>
      <c r="MLX77" s="264"/>
      <c r="MLY77" s="264"/>
      <c r="MLZ77" s="264"/>
      <c r="MMA77" s="264"/>
      <c r="MMB77" s="264"/>
      <c r="MMC77" s="264"/>
      <c r="MMD77" s="264"/>
      <c r="MME77" s="264"/>
      <c r="MMF77" s="264"/>
      <c r="MMG77" s="264"/>
      <c r="MMH77" s="264"/>
      <c r="MMI77" s="264"/>
      <c r="MMJ77" s="264"/>
      <c r="MMK77" s="264"/>
      <c r="MML77" s="264"/>
      <c r="MMM77" s="264"/>
      <c r="MMN77" s="264"/>
      <c r="MMO77" s="264"/>
      <c r="MMP77" s="264"/>
      <c r="MMQ77" s="264"/>
      <c r="MMR77" s="264"/>
      <c r="MMS77" s="264"/>
      <c r="MMT77" s="264"/>
      <c r="MMU77" s="264"/>
      <c r="MMV77" s="264"/>
      <c r="MMW77" s="264"/>
      <c r="MMX77" s="264"/>
      <c r="MMY77" s="264"/>
      <c r="MMZ77" s="264"/>
      <c r="MNA77" s="264"/>
      <c r="MNB77" s="264"/>
      <c r="MNC77" s="264"/>
      <c r="MND77" s="264"/>
      <c r="MNE77" s="264"/>
      <c r="MNF77" s="264"/>
      <c r="MNG77" s="264"/>
      <c r="MNH77" s="264"/>
      <c r="MNI77" s="264"/>
      <c r="MNJ77" s="264"/>
      <c r="MNK77" s="264"/>
      <c r="MNL77" s="264"/>
      <c r="MNM77" s="264"/>
      <c r="MNN77" s="264"/>
      <c r="MNO77" s="264"/>
      <c r="MNP77" s="264"/>
      <c r="MNQ77" s="264"/>
      <c r="MNR77" s="264"/>
      <c r="MNS77" s="264"/>
      <c r="MNT77" s="264"/>
      <c r="MNU77" s="264"/>
      <c r="MNV77" s="264"/>
      <c r="MNW77" s="264"/>
      <c r="MNX77" s="264"/>
      <c r="MNY77" s="264"/>
      <c r="MNZ77" s="264"/>
      <c r="MOA77" s="264"/>
      <c r="MOB77" s="264"/>
      <c r="MOC77" s="264"/>
      <c r="MOD77" s="264"/>
      <c r="MOE77" s="264"/>
      <c r="MOF77" s="264"/>
      <c r="MOG77" s="264"/>
      <c r="MOH77" s="264"/>
      <c r="MOI77" s="264"/>
      <c r="MOJ77" s="264"/>
      <c r="MOK77" s="264"/>
      <c r="MOL77" s="264"/>
      <c r="MOM77" s="264"/>
      <c r="MON77" s="264"/>
      <c r="MOO77" s="264"/>
      <c r="MOP77" s="264"/>
      <c r="MOQ77" s="264"/>
      <c r="MOR77" s="264"/>
      <c r="MOS77" s="264"/>
      <c r="MOT77" s="264"/>
      <c r="MOU77" s="264"/>
      <c r="MOV77" s="264"/>
      <c r="MOW77" s="264"/>
      <c r="MOX77" s="264"/>
      <c r="MOY77" s="264"/>
      <c r="MOZ77" s="264"/>
      <c r="MPA77" s="264"/>
      <c r="MPB77" s="264"/>
      <c r="MPC77" s="264"/>
      <c r="MPD77" s="264"/>
      <c r="MPE77" s="264"/>
      <c r="MPF77" s="264"/>
      <c r="MPG77" s="264"/>
      <c r="MPH77" s="264"/>
      <c r="MPI77" s="264"/>
      <c r="MPJ77" s="264"/>
      <c r="MPK77" s="264"/>
      <c r="MPL77" s="264"/>
      <c r="MPM77" s="264"/>
      <c r="MPN77" s="264"/>
      <c r="MPO77" s="264"/>
      <c r="MPP77" s="264"/>
      <c r="MPQ77" s="264"/>
      <c r="MPR77" s="264"/>
      <c r="MPS77" s="264"/>
      <c r="MPT77" s="264"/>
      <c r="MPU77" s="264"/>
      <c r="MPV77" s="264"/>
      <c r="MPW77" s="264"/>
      <c r="MPX77" s="264"/>
      <c r="MPY77" s="264"/>
      <c r="MPZ77" s="264"/>
      <c r="MQA77" s="264"/>
      <c r="MQB77" s="264"/>
      <c r="MQC77" s="264"/>
      <c r="MQD77" s="264"/>
      <c r="MQE77" s="264"/>
      <c r="MQF77" s="264"/>
      <c r="MQG77" s="264"/>
      <c r="MQH77" s="264"/>
      <c r="MQI77" s="264"/>
      <c r="MQJ77" s="264"/>
      <c r="MQK77" s="264"/>
      <c r="MQL77" s="264"/>
      <c r="MQM77" s="264"/>
      <c r="MQN77" s="264"/>
      <c r="MQO77" s="264"/>
      <c r="MQP77" s="264"/>
      <c r="MQQ77" s="264"/>
      <c r="MQR77" s="264"/>
      <c r="MQS77" s="264"/>
      <c r="MQT77" s="264"/>
      <c r="MQU77" s="264"/>
      <c r="MQV77" s="264"/>
      <c r="MQW77" s="264"/>
      <c r="MQX77" s="264"/>
      <c r="MQY77" s="264"/>
      <c r="MQZ77" s="264"/>
      <c r="MRA77" s="264"/>
      <c r="MRB77" s="264"/>
      <c r="MRC77" s="264"/>
      <c r="MRD77" s="264"/>
      <c r="MRE77" s="264"/>
      <c r="MRF77" s="264"/>
      <c r="MRG77" s="264"/>
      <c r="MRH77" s="264"/>
      <c r="MRI77" s="264"/>
      <c r="MRJ77" s="264"/>
      <c r="MRK77" s="264"/>
      <c r="MRL77" s="264"/>
      <c r="MRM77" s="264"/>
      <c r="MRN77" s="264"/>
      <c r="MRO77" s="264"/>
      <c r="MRP77" s="264"/>
      <c r="MRQ77" s="264"/>
      <c r="MRR77" s="264"/>
      <c r="MRS77" s="264"/>
      <c r="MRT77" s="264"/>
      <c r="MRU77" s="264"/>
      <c r="MRV77" s="264"/>
      <c r="MRW77" s="264"/>
      <c r="MRX77" s="264"/>
      <c r="MRY77" s="264"/>
      <c r="MRZ77" s="264"/>
      <c r="MSA77" s="264"/>
      <c r="MSB77" s="264"/>
      <c r="MSC77" s="264"/>
      <c r="MSD77" s="264"/>
      <c r="MSE77" s="264"/>
      <c r="MSF77" s="264"/>
      <c r="MSG77" s="264"/>
      <c r="MSH77" s="264"/>
      <c r="MSI77" s="264"/>
      <c r="MSJ77" s="264"/>
      <c r="MSK77" s="264"/>
      <c r="MSL77" s="264"/>
      <c r="MSM77" s="264"/>
      <c r="MSN77" s="264"/>
      <c r="MSO77" s="264"/>
      <c r="MSP77" s="264"/>
      <c r="MSQ77" s="264"/>
      <c r="MSR77" s="264"/>
      <c r="MSS77" s="264"/>
      <c r="MST77" s="264"/>
      <c r="MSU77" s="264"/>
      <c r="MSV77" s="264"/>
      <c r="MSW77" s="264"/>
      <c r="MSX77" s="264"/>
      <c r="MSY77" s="264"/>
      <c r="MSZ77" s="264"/>
      <c r="MTA77" s="264"/>
      <c r="MTB77" s="264"/>
      <c r="MTC77" s="264"/>
      <c r="MTD77" s="264"/>
      <c r="MTE77" s="264"/>
      <c r="MTF77" s="264"/>
      <c r="MTG77" s="264"/>
      <c r="MTH77" s="264"/>
      <c r="MTI77" s="264"/>
      <c r="MTJ77" s="264"/>
      <c r="MTK77" s="264"/>
      <c r="MTL77" s="264"/>
      <c r="MTM77" s="264"/>
      <c r="MTN77" s="264"/>
      <c r="MTO77" s="264"/>
      <c r="MTP77" s="264"/>
      <c r="MTQ77" s="264"/>
      <c r="MTR77" s="264"/>
      <c r="MTS77" s="264"/>
      <c r="MTT77" s="264"/>
      <c r="MTU77" s="264"/>
      <c r="MTV77" s="264"/>
      <c r="MTW77" s="264"/>
      <c r="MTX77" s="264"/>
      <c r="MTY77" s="264"/>
      <c r="MTZ77" s="264"/>
      <c r="MUA77" s="264"/>
      <c r="MUB77" s="264"/>
      <c r="MUC77" s="264"/>
      <c r="MUD77" s="264"/>
      <c r="MUE77" s="264"/>
      <c r="MUF77" s="264"/>
      <c r="MUG77" s="264"/>
      <c r="MUH77" s="264"/>
      <c r="MUI77" s="264"/>
      <c r="MUJ77" s="264"/>
      <c r="MUK77" s="264"/>
      <c r="MUL77" s="264"/>
      <c r="MUM77" s="264"/>
      <c r="MUN77" s="264"/>
      <c r="MUO77" s="264"/>
      <c r="MUP77" s="264"/>
      <c r="MUQ77" s="264"/>
      <c r="MUR77" s="264"/>
      <c r="MUS77" s="264"/>
      <c r="MUT77" s="264"/>
      <c r="MUU77" s="264"/>
      <c r="MUV77" s="264"/>
      <c r="MUW77" s="264"/>
      <c r="MUX77" s="264"/>
      <c r="MUY77" s="264"/>
      <c r="MUZ77" s="264"/>
      <c r="MVA77" s="264"/>
      <c r="MVB77" s="264"/>
      <c r="MVC77" s="264"/>
      <c r="MVD77" s="264"/>
      <c r="MVE77" s="264"/>
      <c r="MVF77" s="264"/>
      <c r="MVG77" s="264"/>
      <c r="MVH77" s="264"/>
      <c r="MVI77" s="264"/>
      <c r="MVJ77" s="264"/>
      <c r="MVK77" s="264"/>
      <c r="MVL77" s="264"/>
      <c r="MVM77" s="264"/>
      <c r="MVN77" s="264"/>
      <c r="MVO77" s="264"/>
      <c r="MVP77" s="264"/>
      <c r="MVQ77" s="264"/>
      <c r="MVR77" s="264"/>
      <c r="MVS77" s="264"/>
      <c r="MVT77" s="264"/>
      <c r="MVU77" s="264"/>
      <c r="MVV77" s="264"/>
      <c r="MVW77" s="264"/>
      <c r="MVX77" s="264"/>
      <c r="MVY77" s="264"/>
      <c r="MVZ77" s="264"/>
      <c r="MWA77" s="264"/>
      <c r="MWB77" s="264"/>
      <c r="MWC77" s="264"/>
      <c r="MWD77" s="264"/>
      <c r="MWE77" s="264"/>
      <c r="MWF77" s="264"/>
      <c r="MWG77" s="264"/>
      <c r="MWH77" s="264"/>
      <c r="MWI77" s="264"/>
      <c r="MWJ77" s="264"/>
      <c r="MWK77" s="264"/>
      <c r="MWL77" s="264"/>
      <c r="MWM77" s="264"/>
      <c r="MWN77" s="264"/>
      <c r="MWO77" s="264"/>
      <c r="MWP77" s="264"/>
      <c r="MWQ77" s="264"/>
      <c r="MWR77" s="264"/>
      <c r="MWS77" s="264"/>
      <c r="MWT77" s="264"/>
      <c r="MWU77" s="264"/>
      <c r="MWV77" s="264"/>
      <c r="MWW77" s="264"/>
      <c r="MWX77" s="264"/>
      <c r="MWY77" s="264"/>
      <c r="MWZ77" s="264"/>
      <c r="MXA77" s="264"/>
      <c r="MXB77" s="264"/>
      <c r="MXC77" s="264"/>
      <c r="MXD77" s="264"/>
      <c r="MXE77" s="264"/>
      <c r="MXF77" s="264"/>
      <c r="MXG77" s="264"/>
      <c r="MXH77" s="264"/>
      <c r="MXI77" s="264"/>
      <c r="MXJ77" s="264"/>
      <c r="MXK77" s="264"/>
      <c r="MXL77" s="264"/>
      <c r="MXM77" s="264"/>
      <c r="MXN77" s="264"/>
      <c r="MXO77" s="264"/>
      <c r="MXP77" s="264"/>
      <c r="MXQ77" s="264"/>
      <c r="MXR77" s="264"/>
      <c r="MXS77" s="264"/>
      <c r="MXT77" s="264"/>
      <c r="MXU77" s="264"/>
      <c r="MXV77" s="264"/>
      <c r="MXW77" s="264"/>
      <c r="MXX77" s="264"/>
      <c r="MXY77" s="264"/>
      <c r="MXZ77" s="264"/>
      <c r="MYA77" s="264"/>
      <c r="MYB77" s="264"/>
      <c r="MYC77" s="264"/>
      <c r="MYD77" s="264"/>
      <c r="MYE77" s="264"/>
      <c r="MYF77" s="264"/>
      <c r="MYG77" s="264"/>
      <c r="MYH77" s="264"/>
      <c r="MYI77" s="264"/>
      <c r="MYJ77" s="264"/>
      <c r="MYK77" s="264"/>
      <c r="MYL77" s="264"/>
      <c r="MYM77" s="264"/>
      <c r="MYN77" s="264"/>
      <c r="MYO77" s="264"/>
      <c r="MYP77" s="264"/>
      <c r="MYQ77" s="264"/>
      <c r="MYR77" s="264"/>
      <c r="MYS77" s="264"/>
      <c r="MYT77" s="264"/>
      <c r="MYU77" s="264"/>
      <c r="MYV77" s="264"/>
      <c r="MYW77" s="264"/>
      <c r="MYX77" s="264"/>
      <c r="MYY77" s="264"/>
      <c r="MYZ77" s="264"/>
      <c r="MZA77" s="264"/>
      <c r="MZB77" s="264"/>
      <c r="MZC77" s="264"/>
      <c r="MZD77" s="264"/>
      <c r="MZE77" s="264"/>
      <c r="MZF77" s="264"/>
      <c r="MZG77" s="264"/>
      <c r="MZH77" s="264"/>
      <c r="MZI77" s="264"/>
      <c r="MZJ77" s="264"/>
      <c r="MZK77" s="264"/>
      <c r="MZL77" s="264"/>
      <c r="MZM77" s="264"/>
      <c r="MZN77" s="264"/>
      <c r="MZO77" s="264"/>
      <c r="MZP77" s="264"/>
      <c r="MZQ77" s="264"/>
      <c r="MZR77" s="264"/>
      <c r="MZS77" s="264"/>
      <c r="MZT77" s="264"/>
      <c r="MZU77" s="264"/>
      <c r="MZV77" s="264"/>
      <c r="MZW77" s="264"/>
      <c r="MZX77" s="264"/>
      <c r="MZY77" s="264"/>
      <c r="MZZ77" s="264"/>
      <c r="NAA77" s="264"/>
      <c r="NAB77" s="264"/>
      <c r="NAC77" s="264"/>
      <c r="NAD77" s="264"/>
      <c r="NAE77" s="264"/>
      <c r="NAF77" s="264"/>
      <c r="NAG77" s="264"/>
      <c r="NAH77" s="264"/>
      <c r="NAI77" s="264"/>
      <c r="NAJ77" s="264"/>
      <c r="NAK77" s="264"/>
      <c r="NAL77" s="264"/>
      <c r="NAM77" s="264"/>
      <c r="NAN77" s="264"/>
      <c r="NAO77" s="264"/>
      <c r="NAP77" s="264"/>
      <c r="NAQ77" s="264"/>
      <c r="NAR77" s="264"/>
      <c r="NAS77" s="264"/>
      <c r="NAT77" s="264"/>
      <c r="NAU77" s="264"/>
      <c r="NAV77" s="264"/>
      <c r="NAW77" s="264"/>
      <c r="NAX77" s="264"/>
      <c r="NAY77" s="264"/>
      <c r="NAZ77" s="264"/>
      <c r="NBA77" s="264"/>
      <c r="NBB77" s="264"/>
      <c r="NBC77" s="264"/>
      <c r="NBD77" s="264"/>
      <c r="NBE77" s="264"/>
      <c r="NBF77" s="264"/>
      <c r="NBG77" s="264"/>
      <c r="NBH77" s="264"/>
      <c r="NBI77" s="264"/>
      <c r="NBJ77" s="264"/>
      <c r="NBK77" s="264"/>
      <c r="NBL77" s="264"/>
      <c r="NBM77" s="264"/>
      <c r="NBN77" s="264"/>
      <c r="NBO77" s="264"/>
      <c r="NBP77" s="264"/>
      <c r="NBQ77" s="264"/>
      <c r="NBR77" s="264"/>
      <c r="NBS77" s="264"/>
      <c r="NBT77" s="264"/>
      <c r="NBU77" s="264"/>
      <c r="NBV77" s="264"/>
      <c r="NBW77" s="264"/>
      <c r="NBX77" s="264"/>
      <c r="NBY77" s="264"/>
      <c r="NBZ77" s="264"/>
      <c r="NCA77" s="264"/>
      <c r="NCB77" s="264"/>
      <c r="NCC77" s="264"/>
      <c r="NCD77" s="264"/>
      <c r="NCE77" s="264"/>
      <c r="NCF77" s="264"/>
      <c r="NCG77" s="264"/>
      <c r="NCH77" s="264"/>
      <c r="NCI77" s="264"/>
      <c r="NCJ77" s="264"/>
      <c r="NCK77" s="264"/>
      <c r="NCL77" s="264"/>
      <c r="NCM77" s="264"/>
      <c r="NCN77" s="264"/>
      <c r="NCO77" s="264"/>
      <c r="NCP77" s="264"/>
      <c r="NCQ77" s="264"/>
      <c r="NCR77" s="264"/>
      <c r="NCS77" s="264"/>
      <c r="NCT77" s="264"/>
      <c r="NCU77" s="264"/>
      <c r="NCV77" s="264"/>
      <c r="NCW77" s="264"/>
      <c r="NCX77" s="264"/>
      <c r="NCY77" s="264"/>
      <c r="NCZ77" s="264"/>
      <c r="NDA77" s="264"/>
      <c r="NDB77" s="264"/>
      <c r="NDC77" s="264"/>
      <c r="NDD77" s="264"/>
      <c r="NDE77" s="264"/>
      <c r="NDF77" s="264"/>
      <c r="NDG77" s="264"/>
      <c r="NDH77" s="264"/>
      <c r="NDI77" s="264"/>
      <c r="NDJ77" s="264"/>
      <c r="NDK77" s="264"/>
      <c r="NDL77" s="264"/>
      <c r="NDM77" s="264"/>
      <c r="NDN77" s="264"/>
      <c r="NDO77" s="264"/>
      <c r="NDP77" s="264"/>
      <c r="NDQ77" s="264"/>
      <c r="NDR77" s="264"/>
      <c r="NDS77" s="264"/>
      <c r="NDT77" s="264"/>
      <c r="NDU77" s="264"/>
      <c r="NDV77" s="264"/>
      <c r="NDW77" s="264"/>
      <c r="NDX77" s="264"/>
      <c r="NDY77" s="264"/>
      <c r="NDZ77" s="264"/>
      <c r="NEA77" s="264"/>
      <c r="NEB77" s="264"/>
      <c r="NEC77" s="264"/>
      <c r="NED77" s="264"/>
      <c r="NEE77" s="264"/>
      <c r="NEF77" s="264"/>
      <c r="NEG77" s="264"/>
      <c r="NEH77" s="264"/>
      <c r="NEI77" s="264"/>
      <c r="NEJ77" s="264"/>
      <c r="NEK77" s="264"/>
      <c r="NEL77" s="264"/>
      <c r="NEM77" s="264"/>
      <c r="NEN77" s="264"/>
      <c r="NEO77" s="264"/>
      <c r="NEP77" s="264"/>
      <c r="NEQ77" s="264"/>
      <c r="NER77" s="264"/>
      <c r="NES77" s="264"/>
      <c r="NET77" s="264"/>
      <c r="NEU77" s="264"/>
      <c r="NEV77" s="264"/>
      <c r="NEW77" s="264"/>
      <c r="NEX77" s="264"/>
      <c r="NEY77" s="264"/>
      <c r="NEZ77" s="264"/>
      <c r="NFA77" s="264"/>
      <c r="NFB77" s="264"/>
      <c r="NFC77" s="264"/>
      <c r="NFD77" s="264"/>
      <c r="NFE77" s="264"/>
      <c r="NFF77" s="264"/>
      <c r="NFG77" s="264"/>
      <c r="NFH77" s="264"/>
      <c r="NFI77" s="264"/>
      <c r="NFJ77" s="264"/>
      <c r="NFK77" s="264"/>
      <c r="NFL77" s="264"/>
      <c r="NFM77" s="264"/>
      <c r="NFN77" s="264"/>
      <c r="NFO77" s="264"/>
      <c r="NFP77" s="264"/>
      <c r="NFQ77" s="264"/>
      <c r="NFR77" s="264"/>
      <c r="NFS77" s="264"/>
      <c r="NFT77" s="264"/>
      <c r="NFU77" s="264"/>
      <c r="NFV77" s="264"/>
      <c r="NFW77" s="264"/>
      <c r="NFX77" s="264"/>
      <c r="NFY77" s="264"/>
      <c r="NFZ77" s="264"/>
      <c r="NGA77" s="264"/>
      <c r="NGB77" s="264"/>
      <c r="NGC77" s="264"/>
      <c r="NGD77" s="264"/>
      <c r="NGE77" s="264"/>
      <c r="NGF77" s="264"/>
      <c r="NGG77" s="264"/>
      <c r="NGH77" s="264"/>
      <c r="NGI77" s="264"/>
      <c r="NGJ77" s="264"/>
      <c r="NGK77" s="264"/>
      <c r="NGL77" s="264"/>
      <c r="NGM77" s="264"/>
      <c r="NGN77" s="264"/>
      <c r="NGO77" s="264"/>
      <c r="NGP77" s="264"/>
      <c r="NGQ77" s="264"/>
      <c r="NGR77" s="264"/>
      <c r="NGS77" s="264"/>
      <c r="NGT77" s="264"/>
      <c r="NGU77" s="264"/>
      <c r="NGV77" s="264"/>
      <c r="NGW77" s="264"/>
      <c r="NGX77" s="264"/>
      <c r="NGY77" s="264"/>
      <c r="NGZ77" s="264"/>
      <c r="NHA77" s="264"/>
      <c r="NHB77" s="264"/>
      <c r="NHC77" s="264"/>
      <c r="NHD77" s="264"/>
      <c r="NHE77" s="264"/>
      <c r="NHF77" s="264"/>
      <c r="NHG77" s="264"/>
      <c r="NHH77" s="264"/>
      <c r="NHI77" s="264"/>
      <c r="NHJ77" s="264"/>
      <c r="NHK77" s="264"/>
      <c r="NHL77" s="264"/>
      <c r="NHM77" s="264"/>
      <c r="NHN77" s="264"/>
      <c r="NHO77" s="264"/>
      <c r="NHP77" s="264"/>
      <c r="NHQ77" s="264"/>
      <c r="NHR77" s="264"/>
      <c r="NHS77" s="264"/>
      <c r="NHT77" s="264"/>
      <c r="NHU77" s="264"/>
      <c r="NHV77" s="264"/>
      <c r="NHW77" s="264"/>
      <c r="NHX77" s="264"/>
      <c r="NHY77" s="264"/>
      <c r="NHZ77" s="264"/>
      <c r="NIA77" s="264"/>
      <c r="NIB77" s="264"/>
      <c r="NIC77" s="264"/>
      <c r="NID77" s="264"/>
      <c r="NIE77" s="264"/>
      <c r="NIF77" s="264"/>
      <c r="NIG77" s="264"/>
      <c r="NIH77" s="264"/>
      <c r="NII77" s="264"/>
      <c r="NIJ77" s="264"/>
      <c r="NIK77" s="264"/>
      <c r="NIL77" s="264"/>
      <c r="NIM77" s="264"/>
      <c r="NIN77" s="264"/>
      <c r="NIO77" s="264"/>
      <c r="NIP77" s="264"/>
      <c r="NIQ77" s="264"/>
      <c r="NIR77" s="264"/>
      <c r="NIS77" s="264"/>
      <c r="NIT77" s="264"/>
      <c r="NIU77" s="264"/>
      <c r="NIV77" s="264"/>
      <c r="NIW77" s="264"/>
      <c r="NIX77" s="264"/>
      <c r="NIY77" s="264"/>
      <c r="NIZ77" s="264"/>
      <c r="NJA77" s="264"/>
      <c r="NJB77" s="264"/>
      <c r="NJC77" s="264"/>
      <c r="NJD77" s="264"/>
      <c r="NJE77" s="264"/>
      <c r="NJF77" s="264"/>
      <c r="NJG77" s="264"/>
      <c r="NJH77" s="264"/>
      <c r="NJI77" s="264"/>
      <c r="NJJ77" s="264"/>
      <c r="NJK77" s="264"/>
      <c r="NJL77" s="264"/>
      <c r="NJM77" s="264"/>
      <c r="NJN77" s="264"/>
      <c r="NJO77" s="264"/>
      <c r="NJP77" s="264"/>
      <c r="NJQ77" s="264"/>
      <c r="NJR77" s="264"/>
      <c r="NJS77" s="264"/>
      <c r="NJT77" s="264"/>
      <c r="NJU77" s="264"/>
      <c r="NJV77" s="264"/>
      <c r="NJW77" s="264"/>
      <c r="NJX77" s="264"/>
      <c r="NJY77" s="264"/>
      <c r="NJZ77" s="264"/>
      <c r="NKA77" s="264"/>
      <c r="NKB77" s="264"/>
      <c r="NKC77" s="264"/>
      <c r="NKD77" s="264"/>
      <c r="NKE77" s="264"/>
      <c r="NKF77" s="264"/>
      <c r="NKG77" s="264"/>
      <c r="NKH77" s="264"/>
      <c r="NKI77" s="264"/>
      <c r="NKJ77" s="264"/>
      <c r="NKK77" s="264"/>
      <c r="NKL77" s="264"/>
      <c r="NKM77" s="264"/>
      <c r="NKN77" s="264"/>
      <c r="NKO77" s="264"/>
      <c r="NKP77" s="264"/>
      <c r="NKQ77" s="264"/>
      <c r="NKR77" s="264"/>
      <c r="NKS77" s="264"/>
      <c r="NKT77" s="264"/>
      <c r="NKU77" s="264"/>
      <c r="NKV77" s="264"/>
      <c r="NKW77" s="264"/>
      <c r="NKX77" s="264"/>
      <c r="NKY77" s="264"/>
      <c r="NKZ77" s="264"/>
      <c r="NLA77" s="264"/>
      <c r="NLB77" s="264"/>
      <c r="NLC77" s="264"/>
      <c r="NLD77" s="264"/>
      <c r="NLE77" s="264"/>
      <c r="NLF77" s="264"/>
      <c r="NLG77" s="264"/>
      <c r="NLH77" s="264"/>
      <c r="NLI77" s="264"/>
      <c r="NLJ77" s="264"/>
      <c r="NLK77" s="264"/>
      <c r="NLL77" s="264"/>
      <c r="NLM77" s="264"/>
      <c r="NLN77" s="264"/>
      <c r="NLO77" s="264"/>
      <c r="NLP77" s="264"/>
      <c r="NLQ77" s="264"/>
      <c r="NLR77" s="264"/>
      <c r="NLS77" s="264"/>
      <c r="NLT77" s="264"/>
      <c r="NLU77" s="264"/>
      <c r="NLV77" s="264"/>
      <c r="NLW77" s="264"/>
      <c r="NLX77" s="264"/>
      <c r="NLY77" s="264"/>
      <c r="NLZ77" s="264"/>
      <c r="NMA77" s="264"/>
      <c r="NMB77" s="264"/>
      <c r="NMC77" s="264"/>
      <c r="NMD77" s="264"/>
      <c r="NME77" s="264"/>
      <c r="NMF77" s="264"/>
      <c r="NMG77" s="264"/>
      <c r="NMH77" s="264"/>
      <c r="NMI77" s="264"/>
      <c r="NMJ77" s="264"/>
      <c r="NMK77" s="264"/>
      <c r="NML77" s="264"/>
      <c r="NMM77" s="264"/>
      <c r="NMN77" s="264"/>
      <c r="NMO77" s="264"/>
      <c r="NMP77" s="264"/>
      <c r="NMQ77" s="264"/>
      <c r="NMR77" s="264"/>
      <c r="NMS77" s="264"/>
      <c r="NMT77" s="264"/>
      <c r="NMU77" s="264"/>
      <c r="NMV77" s="264"/>
      <c r="NMW77" s="264"/>
      <c r="NMX77" s="264"/>
      <c r="NMY77" s="264"/>
      <c r="NMZ77" s="264"/>
      <c r="NNA77" s="264"/>
      <c r="NNB77" s="264"/>
      <c r="NNC77" s="264"/>
      <c r="NND77" s="264"/>
      <c r="NNE77" s="264"/>
      <c r="NNF77" s="264"/>
      <c r="NNG77" s="264"/>
      <c r="NNH77" s="264"/>
      <c r="NNI77" s="264"/>
      <c r="NNJ77" s="264"/>
      <c r="NNK77" s="264"/>
      <c r="NNL77" s="264"/>
      <c r="NNM77" s="264"/>
      <c r="NNN77" s="264"/>
      <c r="NNO77" s="264"/>
      <c r="NNP77" s="264"/>
      <c r="NNQ77" s="264"/>
      <c r="NNR77" s="264"/>
      <c r="NNS77" s="264"/>
      <c r="NNT77" s="264"/>
      <c r="NNU77" s="264"/>
      <c r="NNV77" s="264"/>
      <c r="NNW77" s="264"/>
      <c r="NNX77" s="264"/>
      <c r="NNY77" s="264"/>
      <c r="NNZ77" s="264"/>
      <c r="NOA77" s="264"/>
      <c r="NOB77" s="264"/>
      <c r="NOC77" s="264"/>
      <c r="NOD77" s="264"/>
      <c r="NOE77" s="264"/>
      <c r="NOF77" s="264"/>
      <c r="NOG77" s="264"/>
      <c r="NOH77" s="264"/>
      <c r="NOI77" s="264"/>
      <c r="NOJ77" s="264"/>
      <c r="NOK77" s="264"/>
      <c r="NOL77" s="264"/>
      <c r="NOM77" s="264"/>
      <c r="NON77" s="264"/>
      <c r="NOO77" s="264"/>
      <c r="NOP77" s="264"/>
      <c r="NOQ77" s="264"/>
      <c r="NOR77" s="264"/>
      <c r="NOS77" s="264"/>
      <c r="NOT77" s="264"/>
      <c r="NOU77" s="264"/>
      <c r="NOV77" s="264"/>
      <c r="NOW77" s="264"/>
      <c r="NOX77" s="264"/>
      <c r="NOY77" s="264"/>
      <c r="NOZ77" s="264"/>
      <c r="NPA77" s="264"/>
      <c r="NPB77" s="264"/>
      <c r="NPC77" s="264"/>
      <c r="NPD77" s="264"/>
      <c r="NPE77" s="264"/>
      <c r="NPF77" s="264"/>
      <c r="NPG77" s="264"/>
      <c r="NPH77" s="264"/>
      <c r="NPI77" s="264"/>
      <c r="NPJ77" s="264"/>
      <c r="NPK77" s="264"/>
      <c r="NPL77" s="264"/>
      <c r="NPM77" s="264"/>
      <c r="NPN77" s="264"/>
      <c r="NPO77" s="264"/>
      <c r="NPP77" s="264"/>
      <c r="NPQ77" s="264"/>
      <c r="NPR77" s="264"/>
      <c r="NPS77" s="264"/>
      <c r="NPT77" s="264"/>
      <c r="NPU77" s="264"/>
      <c r="NPV77" s="264"/>
      <c r="NPW77" s="264"/>
      <c r="NPX77" s="264"/>
      <c r="NPY77" s="264"/>
      <c r="NPZ77" s="264"/>
      <c r="NQA77" s="264"/>
      <c r="NQB77" s="264"/>
      <c r="NQC77" s="264"/>
      <c r="NQD77" s="264"/>
      <c r="NQE77" s="264"/>
      <c r="NQF77" s="264"/>
      <c r="NQG77" s="264"/>
      <c r="NQH77" s="264"/>
      <c r="NQI77" s="264"/>
      <c r="NQJ77" s="264"/>
      <c r="NQK77" s="264"/>
      <c r="NQL77" s="264"/>
      <c r="NQM77" s="264"/>
      <c r="NQN77" s="264"/>
      <c r="NQO77" s="264"/>
      <c r="NQP77" s="264"/>
      <c r="NQQ77" s="264"/>
      <c r="NQR77" s="264"/>
      <c r="NQS77" s="264"/>
      <c r="NQT77" s="264"/>
      <c r="NQU77" s="264"/>
      <c r="NQV77" s="264"/>
      <c r="NQW77" s="264"/>
      <c r="NQX77" s="264"/>
      <c r="NQY77" s="264"/>
      <c r="NQZ77" s="264"/>
      <c r="NRA77" s="264"/>
      <c r="NRB77" s="264"/>
      <c r="NRC77" s="264"/>
      <c r="NRD77" s="264"/>
      <c r="NRE77" s="264"/>
      <c r="NRF77" s="264"/>
      <c r="NRG77" s="264"/>
      <c r="NRH77" s="264"/>
      <c r="NRI77" s="264"/>
      <c r="NRJ77" s="264"/>
      <c r="NRK77" s="264"/>
      <c r="NRL77" s="264"/>
      <c r="NRM77" s="264"/>
      <c r="NRN77" s="264"/>
      <c r="NRO77" s="264"/>
      <c r="NRP77" s="264"/>
      <c r="NRQ77" s="264"/>
      <c r="NRR77" s="264"/>
      <c r="NRS77" s="264"/>
      <c r="NRT77" s="264"/>
      <c r="NRU77" s="264"/>
      <c r="NRV77" s="264"/>
      <c r="NRW77" s="264"/>
      <c r="NRX77" s="264"/>
      <c r="NRY77" s="264"/>
      <c r="NRZ77" s="264"/>
      <c r="NSA77" s="264"/>
      <c r="NSB77" s="264"/>
      <c r="NSC77" s="264"/>
      <c r="NSD77" s="264"/>
      <c r="NSE77" s="264"/>
      <c r="NSF77" s="264"/>
      <c r="NSG77" s="264"/>
      <c r="NSH77" s="264"/>
      <c r="NSI77" s="264"/>
      <c r="NSJ77" s="264"/>
      <c r="NSK77" s="264"/>
      <c r="NSL77" s="264"/>
      <c r="NSM77" s="264"/>
      <c r="NSN77" s="264"/>
      <c r="NSO77" s="264"/>
      <c r="NSP77" s="264"/>
      <c r="NSQ77" s="264"/>
      <c r="NSR77" s="264"/>
      <c r="NSS77" s="264"/>
      <c r="NST77" s="264"/>
      <c r="NSU77" s="264"/>
      <c r="NSV77" s="264"/>
      <c r="NSW77" s="264"/>
      <c r="NSX77" s="264"/>
      <c r="NSY77" s="264"/>
      <c r="NSZ77" s="264"/>
      <c r="NTA77" s="264"/>
      <c r="NTB77" s="264"/>
      <c r="NTC77" s="264"/>
      <c r="NTD77" s="264"/>
      <c r="NTE77" s="264"/>
      <c r="NTF77" s="264"/>
      <c r="NTG77" s="264"/>
      <c r="NTH77" s="264"/>
      <c r="NTI77" s="264"/>
      <c r="NTJ77" s="264"/>
      <c r="NTK77" s="264"/>
      <c r="NTL77" s="264"/>
      <c r="NTM77" s="264"/>
      <c r="NTN77" s="264"/>
      <c r="NTO77" s="264"/>
      <c r="NTP77" s="264"/>
      <c r="NTQ77" s="264"/>
      <c r="NTR77" s="264"/>
      <c r="NTS77" s="264"/>
      <c r="NTT77" s="264"/>
      <c r="NTU77" s="264"/>
      <c r="NTV77" s="264"/>
      <c r="NTW77" s="264"/>
      <c r="NTX77" s="264"/>
      <c r="NTY77" s="264"/>
      <c r="NTZ77" s="264"/>
      <c r="NUA77" s="264"/>
      <c r="NUB77" s="264"/>
      <c r="NUC77" s="264"/>
      <c r="NUD77" s="264"/>
      <c r="NUE77" s="264"/>
      <c r="NUF77" s="264"/>
      <c r="NUG77" s="264"/>
      <c r="NUH77" s="264"/>
      <c r="NUI77" s="264"/>
      <c r="NUJ77" s="264"/>
      <c r="NUK77" s="264"/>
      <c r="NUL77" s="264"/>
      <c r="NUM77" s="264"/>
      <c r="NUN77" s="264"/>
      <c r="NUO77" s="264"/>
      <c r="NUP77" s="264"/>
      <c r="NUQ77" s="264"/>
      <c r="NUR77" s="264"/>
      <c r="NUS77" s="264"/>
      <c r="NUT77" s="264"/>
      <c r="NUU77" s="264"/>
      <c r="NUV77" s="264"/>
      <c r="NUW77" s="264"/>
      <c r="NUX77" s="264"/>
      <c r="NUY77" s="264"/>
      <c r="NUZ77" s="264"/>
      <c r="NVA77" s="264"/>
      <c r="NVB77" s="264"/>
      <c r="NVC77" s="264"/>
      <c r="NVD77" s="264"/>
      <c r="NVE77" s="264"/>
      <c r="NVF77" s="264"/>
      <c r="NVG77" s="264"/>
      <c r="NVH77" s="264"/>
      <c r="NVI77" s="264"/>
      <c r="NVJ77" s="264"/>
      <c r="NVK77" s="264"/>
      <c r="NVL77" s="264"/>
      <c r="NVM77" s="264"/>
      <c r="NVN77" s="264"/>
      <c r="NVO77" s="264"/>
      <c r="NVP77" s="264"/>
      <c r="NVQ77" s="264"/>
      <c r="NVR77" s="264"/>
      <c r="NVS77" s="264"/>
      <c r="NVT77" s="264"/>
      <c r="NVU77" s="264"/>
      <c r="NVV77" s="264"/>
      <c r="NVW77" s="264"/>
      <c r="NVX77" s="264"/>
      <c r="NVY77" s="264"/>
      <c r="NVZ77" s="264"/>
      <c r="NWA77" s="264"/>
      <c r="NWB77" s="264"/>
      <c r="NWC77" s="264"/>
      <c r="NWD77" s="264"/>
      <c r="NWE77" s="264"/>
      <c r="NWF77" s="264"/>
      <c r="NWG77" s="264"/>
      <c r="NWH77" s="264"/>
      <c r="NWI77" s="264"/>
      <c r="NWJ77" s="264"/>
      <c r="NWK77" s="264"/>
      <c r="NWL77" s="264"/>
      <c r="NWM77" s="264"/>
      <c r="NWN77" s="264"/>
      <c r="NWO77" s="264"/>
      <c r="NWP77" s="264"/>
      <c r="NWQ77" s="264"/>
      <c r="NWR77" s="264"/>
      <c r="NWS77" s="264"/>
      <c r="NWT77" s="264"/>
      <c r="NWU77" s="264"/>
      <c r="NWV77" s="264"/>
      <c r="NWW77" s="264"/>
      <c r="NWX77" s="264"/>
      <c r="NWY77" s="264"/>
      <c r="NWZ77" s="264"/>
      <c r="NXA77" s="264"/>
      <c r="NXB77" s="264"/>
      <c r="NXC77" s="264"/>
      <c r="NXD77" s="264"/>
      <c r="NXE77" s="264"/>
      <c r="NXF77" s="264"/>
      <c r="NXG77" s="264"/>
      <c r="NXH77" s="264"/>
      <c r="NXI77" s="264"/>
      <c r="NXJ77" s="264"/>
      <c r="NXK77" s="264"/>
      <c r="NXL77" s="264"/>
      <c r="NXM77" s="264"/>
      <c r="NXN77" s="264"/>
      <c r="NXO77" s="264"/>
      <c r="NXP77" s="264"/>
      <c r="NXQ77" s="264"/>
      <c r="NXR77" s="264"/>
      <c r="NXS77" s="264"/>
      <c r="NXT77" s="264"/>
      <c r="NXU77" s="264"/>
      <c r="NXV77" s="264"/>
      <c r="NXW77" s="264"/>
      <c r="NXX77" s="264"/>
      <c r="NXY77" s="264"/>
      <c r="NXZ77" s="264"/>
      <c r="NYA77" s="264"/>
      <c r="NYB77" s="264"/>
      <c r="NYC77" s="264"/>
      <c r="NYD77" s="264"/>
      <c r="NYE77" s="264"/>
      <c r="NYF77" s="264"/>
      <c r="NYG77" s="264"/>
      <c r="NYH77" s="264"/>
      <c r="NYI77" s="264"/>
      <c r="NYJ77" s="264"/>
      <c r="NYK77" s="264"/>
      <c r="NYL77" s="264"/>
      <c r="NYM77" s="264"/>
      <c r="NYN77" s="264"/>
      <c r="NYO77" s="264"/>
      <c r="NYP77" s="264"/>
      <c r="NYQ77" s="264"/>
      <c r="NYR77" s="264"/>
      <c r="NYS77" s="264"/>
      <c r="NYT77" s="264"/>
      <c r="NYU77" s="264"/>
      <c r="NYV77" s="264"/>
      <c r="NYW77" s="264"/>
      <c r="NYX77" s="264"/>
      <c r="NYY77" s="264"/>
      <c r="NYZ77" s="264"/>
      <c r="NZA77" s="264"/>
      <c r="NZB77" s="264"/>
      <c r="NZC77" s="264"/>
      <c r="NZD77" s="264"/>
      <c r="NZE77" s="264"/>
      <c r="NZF77" s="264"/>
      <c r="NZG77" s="264"/>
      <c r="NZH77" s="264"/>
      <c r="NZI77" s="264"/>
      <c r="NZJ77" s="264"/>
      <c r="NZK77" s="264"/>
      <c r="NZL77" s="264"/>
      <c r="NZM77" s="264"/>
      <c r="NZN77" s="264"/>
      <c r="NZO77" s="264"/>
      <c r="NZP77" s="264"/>
      <c r="NZQ77" s="264"/>
      <c r="NZR77" s="264"/>
      <c r="NZS77" s="264"/>
      <c r="NZT77" s="264"/>
      <c r="NZU77" s="264"/>
      <c r="NZV77" s="264"/>
      <c r="NZW77" s="264"/>
      <c r="NZX77" s="264"/>
      <c r="NZY77" s="264"/>
      <c r="NZZ77" s="264"/>
      <c r="OAA77" s="264"/>
      <c r="OAB77" s="264"/>
      <c r="OAC77" s="264"/>
      <c r="OAD77" s="264"/>
      <c r="OAE77" s="264"/>
      <c r="OAF77" s="264"/>
      <c r="OAG77" s="264"/>
      <c r="OAH77" s="264"/>
      <c r="OAI77" s="264"/>
      <c r="OAJ77" s="264"/>
      <c r="OAK77" s="264"/>
      <c r="OAL77" s="264"/>
      <c r="OAM77" s="264"/>
      <c r="OAN77" s="264"/>
      <c r="OAO77" s="264"/>
      <c r="OAP77" s="264"/>
      <c r="OAQ77" s="264"/>
      <c r="OAR77" s="264"/>
      <c r="OAS77" s="264"/>
      <c r="OAT77" s="264"/>
      <c r="OAU77" s="264"/>
      <c r="OAV77" s="264"/>
      <c r="OAW77" s="264"/>
      <c r="OAX77" s="264"/>
      <c r="OAY77" s="264"/>
      <c r="OAZ77" s="264"/>
      <c r="OBA77" s="264"/>
      <c r="OBB77" s="264"/>
      <c r="OBC77" s="264"/>
      <c r="OBD77" s="264"/>
      <c r="OBE77" s="264"/>
      <c r="OBF77" s="264"/>
      <c r="OBG77" s="264"/>
      <c r="OBH77" s="264"/>
      <c r="OBI77" s="264"/>
      <c r="OBJ77" s="264"/>
      <c r="OBK77" s="264"/>
      <c r="OBL77" s="264"/>
      <c r="OBM77" s="264"/>
      <c r="OBN77" s="264"/>
      <c r="OBO77" s="264"/>
      <c r="OBP77" s="264"/>
      <c r="OBQ77" s="264"/>
      <c r="OBR77" s="264"/>
      <c r="OBS77" s="264"/>
      <c r="OBT77" s="264"/>
      <c r="OBU77" s="264"/>
      <c r="OBV77" s="264"/>
      <c r="OBW77" s="264"/>
      <c r="OBX77" s="264"/>
      <c r="OBY77" s="264"/>
      <c r="OBZ77" s="264"/>
      <c r="OCA77" s="264"/>
      <c r="OCB77" s="264"/>
      <c r="OCC77" s="264"/>
      <c r="OCD77" s="264"/>
      <c r="OCE77" s="264"/>
      <c r="OCF77" s="264"/>
      <c r="OCG77" s="264"/>
      <c r="OCH77" s="264"/>
      <c r="OCI77" s="264"/>
      <c r="OCJ77" s="264"/>
      <c r="OCK77" s="264"/>
      <c r="OCL77" s="264"/>
      <c r="OCM77" s="264"/>
      <c r="OCN77" s="264"/>
      <c r="OCO77" s="264"/>
      <c r="OCP77" s="264"/>
      <c r="OCQ77" s="264"/>
      <c r="OCR77" s="264"/>
      <c r="OCS77" s="264"/>
      <c r="OCT77" s="264"/>
      <c r="OCU77" s="264"/>
      <c r="OCV77" s="264"/>
      <c r="OCW77" s="264"/>
      <c r="OCX77" s="264"/>
      <c r="OCY77" s="264"/>
      <c r="OCZ77" s="264"/>
      <c r="ODA77" s="264"/>
      <c r="ODB77" s="264"/>
      <c r="ODC77" s="264"/>
      <c r="ODD77" s="264"/>
      <c r="ODE77" s="264"/>
      <c r="ODF77" s="264"/>
      <c r="ODG77" s="264"/>
      <c r="ODH77" s="264"/>
      <c r="ODI77" s="264"/>
      <c r="ODJ77" s="264"/>
      <c r="ODK77" s="264"/>
      <c r="ODL77" s="264"/>
      <c r="ODM77" s="264"/>
      <c r="ODN77" s="264"/>
      <c r="ODO77" s="264"/>
      <c r="ODP77" s="264"/>
      <c r="ODQ77" s="264"/>
      <c r="ODR77" s="264"/>
      <c r="ODS77" s="264"/>
      <c r="ODT77" s="264"/>
      <c r="ODU77" s="264"/>
      <c r="ODV77" s="264"/>
      <c r="ODW77" s="264"/>
      <c r="ODX77" s="264"/>
      <c r="ODY77" s="264"/>
      <c r="ODZ77" s="264"/>
      <c r="OEA77" s="264"/>
      <c r="OEB77" s="264"/>
      <c r="OEC77" s="264"/>
      <c r="OED77" s="264"/>
      <c r="OEE77" s="264"/>
      <c r="OEF77" s="264"/>
      <c r="OEG77" s="264"/>
      <c r="OEH77" s="264"/>
      <c r="OEI77" s="264"/>
      <c r="OEJ77" s="264"/>
      <c r="OEK77" s="264"/>
      <c r="OEL77" s="264"/>
      <c r="OEM77" s="264"/>
      <c r="OEN77" s="264"/>
      <c r="OEO77" s="264"/>
      <c r="OEP77" s="264"/>
      <c r="OEQ77" s="264"/>
      <c r="OER77" s="264"/>
      <c r="OES77" s="264"/>
      <c r="OET77" s="264"/>
      <c r="OEU77" s="264"/>
      <c r="OEV77" s="264"/>
      <c r="OEW77" s="264"/>
      <c r="OEX77" s="264"/>
      <c r="OEY77" s="264"/>
      <c r="OEZ77" s="264"/>
      <c r="OFA77" s="264"/>
      <c r="OFB77" s="264"/>
      <c r="OFC77" s="264"/>
      <c r="OFD77" s="264"/>
      <c r="OFE77" s="264"/>
      <c r="OFF77" s="264"/>
      <c r="OFG77" s="264"/>
      <c r="OFH77" s="264"/>
      <c r="OFI77" s="264"/>
      <c r="OFJ77" s="264"/>
      <c r="OFK77" s="264"/>
      <c r="OFL77" s="264"/>
      <c r="OFM77" s="264"/>
      <c r="OFN77" s="264"/>
      <c r="OFO77" s="264"/>
      <c r="OFP77" s="264"/>
      <c r="OFQ77" s="264"/>
      <c r="OFR77" s="264"/>
      <c r="OFS77" s="264"/>
      <c r="OFT77" s="264"/>
      <c r="OFU77" s="264"/>
      <c r="OFV77" s="264"/>
      <c r="OFW77" s="264"/>
      <c r="OFX77" s="264"/>
      <c r="OFY77" s="264"/>
      <c r="OFZ77" s="264"/>
      <c r="OGA77" s="264"/>
      <c r="OGB77" s="264"/>
      <c r="OGC77" s="264"/>
      <c r="OGD77" s="264"/>
      <c r="OGE77" s="264"/>
      <c r="OGF77" s="264"/>
      <c r="OGG77" s="264"/>
      <c r="OGH77" s="264"/>
      <c r="OGI77" s="264"/>
      <c r="OGJ77" s="264"/>
      <c r="OGK77" s="264"/>
      <c r="OGL77" s="264"/>
      <c r="OGM77" s="264"/>
      <c r="OGN77" s="264"/>
      <c r="OGO77" s="264"/>
      <c r="OGP77" s="264"/>
      <c r="OGQ77" s="264"/>
      <c r="OGR77" s="264"/>
      <c r="OGS77" s="264"/>
      <c r="OGT77" s="264"/>
      <c r="OGU77" s="264"/>
      <c r="OGV77" s="264"/>
      <c r="OGW77" s="264"/>
      <c r="OGX77" s="264"/>
      <c r="OGY77" s="264"/>
      <c r="OGZ77" s="264"/>
      <c r="OHA77" s="264"/>
      <c r="OHB77" s="264"/>
      <c r="OHC77" s="264"/>
      <c r="OHD77" s="264"/>
      <c r="OHE77" s="264"/>
      <c r="OHF77" s="264"/>
      <c r="OHG77" s="264"/>
      <c r="OHH77" s="264"/>
      <c r="OHI77" s="264"/>
      <c r="OHJ77" s="264"/>
      <c r="OHK77" s="264"/>
      <c r="OHL77" s="264"/>
      <c r="OHM77" s="264"/>
      <c r="OHN77" s="264"/>
      <c r="OHO77" s="264"/>
      <c r="OHP77" s="264"/>
      <c r="OHQ77" s="264"/>
      <c r="OHR77" s="264"/>
      <c r="OHS77" s="264"/>
      <c r="OHT77" s="264"/>
      <c r="OHU77" s="264"/>
      <c r="OHV77" s="264"/>
      <c r="OHW77" s="264"/>
      <c r="OHX77" s="264"/>
      <c r="OHY77" s="264"/>
      <c r="OHZ77" s="264"/>
      <c r="OIA77" s="264"/>
      <c r="OIB77" s="264"/>
      <c r="OIC77" s="264"/>
      <c r="OID77" s="264"/>
      <c r="OIE77" s="264"/>
      <c r="OIF77" s="264"/>
      <c r="OIG77" s="264"/>
      <c r="OIH77" s="264"/>
      <c r="OII77" s="264"/>
      <c r="OIJ77" s="264"/>
      <c r="OIK77" s="264"/>
      <c r="OIL77" s="264"/>
      <c r="OIM77" s="264"/>
      <c r="OIN77" s="264"/>
      <c r="OIO77" s="264"/>
      <c r="OIP77" s="264"/>
      <c r="OIQ77" s="264"/>
      <c r="OIR77" s="264"/>
      <c r="OIS77" s="264"/>
      <c r="OIT77" s="264"/>
      <c r="OIU77" s="264"/>
      <c r="OIV77" s="264"/>
      <c r="OIW77" s="264"/>
      <c r="OIX77" s="264"/>
      <c r="OIY77" s="264"/>
      <c r="OIZ77" s="264"/>
      <c r="OJA77" s="264"/>
      <c r="OJB77" s="264"/>
      <c r="OJC77" s="264"/>
      <c r="OJD77" s="264"/>
      <c r="OJE77" s="264"/>
      <c r="OJF77" s="264"/>
      <c r="OJG77" s="264"/>
      <c r="OJH77" s="264"/>
      <c r="OJI77" s="264"/>
      <c r="OJJ77" s="264"/>
      <c r="OJK77" s="264"/>
      <c r="OJL77" s="264"/>
      <c r="OJM77" s="264"/>
      <c r="OJN77" s="264"/>
      <c r="OJO77" s="264"/>
      <c r="OJP77" s="264"/>
      <c r="OJQ77" s="264"/>
      <c r="OJR77" s="264"/>
      <c r="OJS77" s="264"/>
      <c r="OJT77" s="264"/>
      <c r="OJU77" s="264"/>
      <c r="OJV77" s="264"/>
      <c r="OJW77" s="264"/>
      <c r="OJX77" s="264"/>
      <c r="OJY77" s="264"/>
      <c r="OJZ77" s="264"/>
      <c r="OKA77" s="264"/>
      <c r="OKB77" s="264"/>
      <c r="OKC77" s="264"/>
      <c r="OKD77" s="264"/>
      <c r="OKE77" s="264"/>
      <c r="OKF77" s="264"/>
      <c r="OKG77" s="264"/>
      <c r="OKH77" s="264"/>
      <c r="OKI77" s="264"/>
      <c r="OKJ77" s="264"/>
      <c r="OKK77" s="264"/>
      <c r="OKL77" s="264"/>
      <c r="OKM77" s="264"/>
      <c r="OKN77" s="264"/>
      <c r="OKO77" s="264"/>
      <c r="OKP77" s="264"/>
      <c r="OKQ77" s="264"/>
      <c r="OKR77" s="264"/>
      <c r="OKS77" s="264"/>
      <c r="OKT77" s="264"/>
      <c r="OKU77" s="264"/>
      <c r="OKV77" s="264"/>
      <c r="OKW77" s="264"/>
      <c r="OKX77" s="264"/>
      <c r="OKY77" s="264"/>
      <c r="OKZ77" s="264"/>
      <c r="OLA77" s="264"/>
      <c r="OLB77" s="264"/>
      <c r="OLC77" s="264"/>
      <c r="OLD77" s="264"/>
      <c r="OLE77" s="264"/>
      <c r="OLF77" s="264"/>
      <c r="OLG77" s="264"/>
      <c r="OLH77" s="264"/>
      <c r="OLI77" s="264"/>
      <c r="OLJ77" s="264"/>
      <c r="OLK77" s="264"/>
      <c r="OLL77" s="264"/>
      <c r="OLM77" s="264"/>
      <c r="OLN77" s="264"/>
      <c r="OLO77" s="264"/>
      <c r="OLP77" s="264"/>
      <c r="OLQ77" s="264"/>
      <c r="OLR77" s="264"/>
      <c r="OLS77" s="264"/>
      <c r="OLT77" s="264"/>
      <c r="OLU77" s="264"/>
      <c r="OLV77" s="264"/>
      <c r="OLW77" s="264"/>
      <c r="OLX77" s="264"/>
      <c r="OLY77" s="264"/>
      <c r="OLZ77" s="264"/>
      <c r="OMA77" s="264"/>
      <c r="OMB77" s="264"/>
      <c r="OMC77" s="264"/>
      <c r="OMD77" s="264"/>
      <c r="OME77" s="264"/>
      <c r="OMF77" s="264"/>
      <c r="OMG77" s="264"/>
      <c r="OMH77" s="264"/>
      <c r="OMI77" s="264"/>
      <c r="OMJ77" s="264"/>
      <c r="OMK77" s="264"/>
      <c r="OML77" s="264"/>
      <c r="OMM77" s="264"/>
      <c r="OMN77" s="264"/>
      <c r="OMO77" s="264"/>
      <c r="OMP77" s="264"/>
      <c r="OMQ77" s="264"/>
      <c r="OMR77" s="264"/>
      <c r="OMS77" s="264"/>
      <c r="OMT77" s="264"/>
      <c r="OMU77" s="264"/>
      <c r="OMV77" s="264"/>
      <c r="OMW77" s="264"/>
      <c r="OMX77" s="264"/>
      <c r="OMY77" s="264"/>
      <c r="OMZ77" s="264"/>
      <c r="ONA77" s="264"/>
      <c r="ONB77" s="264"/>
      <c r="ONC77" s="264"/>
      <c r="OND77" s="264"/>
      <c r="ONE77" s="264"/>
      <c r="ONF77" s="264"/>
      <c r="ONG77" s="264"/>
      <c r="ONH77" s="264"/>
      <c r="ONI77" s="264"/>
      <c r="ONJ77" s="264"/>
      <c r="ONK77" s="264"/>
      <c r="ONL77" s="264"/>
      <c r="ONM77" s="264"/>
      <c r="ONN77" s="264"/>
      <c r="ONO77" s="264"/>
      <c r="ONP77" s="264"/>
      <c r="ONQ77" s="264"/>
      <c r="ONR77" s="264"/>
      <c r="ONS77" s="264"/>
      <c r="ONT77" s="264"/>
      <c r="ONU77" s="264"/>
      <c r="ONV77" s="264"/>
      <c r="ONW77" s="264"/>
      <c r="ONX77" s="264"/>
      <c r="ONY77" s="264"/>
      <c r="ONZ77" s="264"/>
      <c r="OOA77" s="264"/>
      <c r="OOB77" s="264"/>
      <c r="OOC77" s="264"/>
      <c r="OOD77" s="264"/>
      <c r="OOE77" s="264"/>
      <c r="OOF77" s="264"/>
      <c r="OOG77" s="264"/>
      <c r="OOH77" s="264"/>
      <c r="OOI77" s="264"/>
      <c r="OOJ77" s="264"/>
      <c r="OOK77" s="264"/>
      <c r="OOL77" s="264"/>
      <c r="OOM77" s="264"/>
      <c r="OON77" s="264"/>
      <c r="OOO77" s="264"/>
      <c r="OOP77" s="264"/>
      <c r="OOQ77" s="264"/>
      <c r="OOR77" s="264"/>
      <c r="OOS77" s="264"/>
      <c r="OOT77" s="264"/>
      <c r="OOU77" s="264"/>
      <c r="OOV77" s="264"/>
      <c r="OOW77" s="264"/>
      <c r="OOX77" s="264"/>
      <c r="OOY77" s="264"/>
      <c r="OOZ77" s="264"/>
      <c r="OPA77" s="264"/>
      <c r="OPB77" s="264"/>
      <c r="OPC77" s="264"/>
      <c r="OPD77" s="264"/>
      <c r="OPE77" s="264"/>
      <c r="OPF77" s="264"/>
      <c r="OPG77" s="264"/>
      <c r="OPH77" s="264"/>
      <c r="OPI77" s="264"/>
      <c r="OPJ77" s="264"/>
      <c r="OPK77" s="264"/>
      <c r="OPL77" s="264"/>
      <c r="OPM77" s="264"/>
      <c r="OPN77" s="264"/>
      <c r="OPO77" s="264"/>
      <c r="OPP77" s="264"/>
      <c r="OPQ77" s="264"/>
      <c r="OPR77" s="264"/>
      <c r="OPS77" s="264"/>
      <c r="OPT77" s="264"/>
      <c r="OPU77" s="264"/>
      <c r="OPV77" s="264"/>
      <c r="OPW77" s="264"/>
      <c r="OPX77" s="264"/>
      <c r="OPY77" s="264"/>
      <c r="OPZ77" s="264"/>
      <c r="OQA77" s="264"/>
      <c r="OQB77" s="264"/>
      <c r="OQC77" s="264"/>
      <c r="OQD77" s="264"/>
      <c r="OQE77" s="264"/>
      <c r="OQF77" s="264"/>
      <c r="OQG77" s="264"/>
      <c r="OQH77" s="264"/>
      <c r="OQI77" s="264"/>
      <c r="OQJ77" s="264"/>
      <c r="OQK77" s="264"/>
      <c r="OQL77" s="264"/>
      <c r="OQM77" s="264"/>
      <c r="OQN77" s="264"/>
      <c r="OQO77" s="264"/>
      <c r="OQP77" s="264"/>
      <c r="OQQ77" s="264"/>
      <c r="OQR77" s="264"/>
      <c r="OQS77" s="264"/>
      <c r="OQT77" s="264"/>
      <c r="OQU77" s="264"/>
      <c r="OQV77" s="264"/>
      <c r="OQW77" s="264"/>
      <c r="OQX77" s="264"/>
      <c r="OQY77" s="264"/>
      <c r="OQZ77" s="264"/>
      <c r="ORA77" s="264"/>
      <c r="ORB77" s="264"/>
      <c r="ORC77" s="264"/>
      <c r="ORD77" s="264"/>
      <c r="ORE77" s="264"/>
      <c r="ORF77" s="264"/>
      <c r="ORG77" s="264"/>
      <c r="ORH77" s="264"/>
      <c r="ORI77" s="264"/>
      <c r="ORJ77" s="264"/>
      <c r="ORK77" s="264"/>
      <c r="ORL77" s="264"/>
      <c r="ORM77" s="264"/>
      <c r="ORN77" s="264"/>
      <c r="ORO77" s="264"/>
      <c r="ORP77" s="264"/>
      <c r="ORQ77" s="264"/>
      <c r="ORR77" s="264"/>
      <c r="ORS77" s="264"/>
      <c r="ORT77" s="264"/>
      <c r="ORU77" s="264"/>
      <c r="ORV77" s="264"/>
      <c r="ORW77" s="264"/>
      <c r="ORX77" s="264"/>
      <c r="ORY77" s="264"/>
      <c r="ORZ77" s="264"/>
      <c r="OSA77" s="264"/>
      <c r="OSB77" s="264"/>
      <c r="OSC77" s="264"/>
      <c r="OSD77" s="264"/>
      <c r="OSE77" s="264"/>
      <c r="OSF77" s="264"/>
      <c r="OSG77" s="264"/>
      <c r="OSH77" s="264"/>
      <c r="OSI77" s="264"/>
      <c r="OSJ77" s="264"/>
      <c r="OSK77" s="264"/>
      <c r="OSL77" s="264"/>
      <c r="OSM77" s="264"/>
      <c r="OSN77" s="264"/>
      <c r="OSO77" s="264"/>
      <c r="OSP77" s="264"/>
      <c r="OSQ77" s="264"/>
      <c r="OSR77" s="264"/>
      <c r="OSS77" s="264"/>
      <c r="OST77" s="264"/>
      <c r="OSU77" s="264"/>
      <c r="OSV77" s="264"/>
      <c r="OSW77" s="264"/>
      <c r="OSX77" s="264"/>
      <c r="OSY77" s="264"/>
      <c r="OSZ77" s="264"/>
      <c r="OTA77" s="264"/>
      <c r="OTB77" s="264"/>
      <c r="OTC77" s="264"/>
      <c r="OTD77" s="264"/>
      <c r="OTE77" s="264"/>
      <c r="OTF77" s="264"/>
      <c r="OTG77" s="264"/>
      <c r="OTH77" s="264"/>
      <c r="OTI77" s="264"/>
      <c r="OTJ77" s="264"/>
      <c r="OTK77" s="264"/>
      <c r="OTL77" s="264"/>
      <c r="OTM77" s="264"/>
      <c r="OTN77" s="264"/>
      <c r="OTO77" s="264"/>
      <c r="OTP77" s="264"/>
      <c r="OTQ77" s="264"/>
      <c r="OTR77" s="264"/>
      <c r="OTS77" s="264"/>
      <c r="OTT77" s="264"/>
      <c r="OTU77" s="264"/>
      <c r="OTV77" s="264"/>
      <c r="OTW77" s="264"/>
      <c r="OTX77" s="264"/>
      <c r="OTY77" s="264"/>
      <c r="OTZ77" s="264"/>
      <c r="OUA77" s="264"/>
      <c r="OUB77" s="264"/>
      <c r="OUC77" s="264"/>
      <c r="OUD77" s="264"/>
      <c r="OUE77" s="264"/>
      <c r="OUF77" s="264"/>
      <c r="OUG77" s="264"/>
      <c r="OUH77" s="264"/>
      <c r="OUI77" s="264"/>
      <c r="OUJ77" s="264"/>
      <c r="OUK77" s="264"/>
      <c r="OUL77" s="264"/>
      <c r="OUM77" s="264"/>
      <c r="OUN77" s="264"/>
      <c r="OUO77" s="264"/>
      <c r="OUP77" s="264"/>
      <c r="OUQ77" s="264"/>
      <c r="OUR77" s="264"/>
      <c r="OUS77" s="264"/>
      <c r="OUT77" s="264"/>
      <c r="OUU77" s="264"/>
      <c r="OUV77" s="264"/>
      <c r="OUW77" s="264"/>
      <c r="OUX77" s="264"/>
      <c r="OUY77" s="264"/>
      <c r="OUZ77" s="264"/>
      <c r="OVA77" s="264"/>
      <c r="OVB77" s="264"/>
      <c r="OVC77" s="264"/>
      <c r="OVD77" s="264"/>
      <c r="OVE77" s="264"/>
      <c r="OVF77" s="264"/>
      <c r="OVG77" s="264"/>
      <c r="OVH77" s="264"/>
      <c r="OVI77" s="264"/>
      <c r="OVJ77" s="264"/>
      <c r="OVK77" s="264"/>
      <c r="OVL77" s="264"/>
      <c r="OVM77" s="264"/>
      <c r="OVN77" s="264"/>
      <c r="OVO77" s="264"/>
      <c r="OVP77" s="264"/>
      <c r="OVQ77" s="264"/>
      <c r="OVR77" s="264"/>
      <c r="OVS77" s="264"/>
      <c r="OVT77" s="264"/>
      <c r="OVU77" s="264"/>
      <c r="OVV77" s="264"/>
      <c r="OVW77" s="264"/>
      <c r="OVX77" s="264"/>
      <c r="OVY77" s="264"/>
      <c r="OVZ77" s="264"/>
      <c r="OWA77" s="264"/>
      <c r="OWB77" s="264"/>
      <c r="OWC77" s="264"/>
      <c r="OWD77" s="264"/>
      <c r="OWE77" s="264"/>
      <c r="OWF77" s="264"/>
      <c r="OWG77" s="264"/>
      <c r="OWH77" s="264"/>
      <c r="OWI77" s="264"/>
      <c r="OWJ77" s="264"/>
      <c r="OWK77" s="264"/>
      <c r="OWL77" s="264"/>
      <c r="OWM77" s="264"/>
      <c r="OWN77" s="264"/>
      <c r="OWO77" s="264"/>
      <c r="OWP77" s="264"/>
      <c r="OWQ77" s="264"/>
      <c r="OWR77" s="264"/>
      <c r="OWS77" s="264"/>
      <c r="OWT77" s="264"/>
      <c r="OWU77" s="264"/>
      <c r="OWV77" s="264"/>
      <c r="OWW77" s="264"/>
      <c r="OWX77" s="264"/>
      <c r="OWY77" s="264"/>
      <c r="OWZ77" s="264"/>
      <c r="OXA77" s="264"/>
      <c r="OXB77" s="264"/>
      <c r="OXC77" s="264"/>
      <c r="OXD77" s="264"/>
      <c r="OXE77" s="264"/>
      <c r="OXF77" s="264"/>
      <c r="OXG77" s="264"/>
      <c r="OXH77" s="264"/>
      <c r="OXI77" s="264"/>
      <c r="OXJ77" s="264"/>
      <c r="OXK77" s="264"/>
      <c r="OXL77" s="264"/>
      <c r="OXM77" s="264"/>
      <c r="OXN77" s="264"/>
      <c r="OXO77" s="264"/>
      <c r="OXP77" s="264"/>
      <c r="OXQ77" s="264"/>
      <c r="OXR77" s="264"/>
      <c r="OXS77" s="264"/>
      <c r="OXT77" s="264"/>
      <c r="OXU77" s="264"/>
      <c r="OXV77" s="264"/>
      <c r="OXW77" s="264"/>
      <c r="OXX77" s="264"/>
      <c r="OXY77" s="264"/>
      <c r="OXZ77" s="264"/>
      <c r="OYA77" s="264"/>
      <c r="OYB77" s="264"/>
      <c r="OYC77" s="264"/>
      <c r="OYD77" s="264"/>
      <c r="OYE77" s="264"/>
      <c r="OYF77" s="264"/>
      <c r="OYG77" s="264"/>
      <c r="OYH77" s="264"/>
      <c r="OYI77" s="264"/>
      <c r="OYJ77" s="264"/>
      <c r="OYK77" s="264"/>
      <c r="OYL77" s="264"/>
      <c r="OYM77" s="264"/>
      <c r="OYN77" s="264"/>
      <c r="OYO77" s="264"/>
      <c r="OYP77" s="264"/>
      <c r="OYQ77" s="264"/>
      <c r="OYR77" s="264"/>
      <c r="OYS77" s="264"/>
      <c r="OYT77" s="264"/>
      <c r="OYU77" s="264"/>
      <c r="OYV77" s="264"/>
      <c r="OYW77" s="264"/>
      <c r="OYX77" s="264"/>
      <c r="OYY77" s="264"/>
      <c r="OYZ77" s="264"/>
      <c r="OZA77" s="264"/>
      <c r="OZB77" s="264"/>
      <c r="OZC77" s="264"/>
      <c r="OZD77" s="264"/>
      <c r="OZE77" s="264"/>
      <c r="OZF77" s="264"/>
      <c r="OZG77" s="264"/>
      <c r="OZH77" s="264"/>
      <c r="OZI77" s="264"/>
      <c r="OZJ77" s="264"/>
      <c r="OZK77" s="264"/>
      <c r="OZL77" s="264"/>
      <c r="OZM77" s="264"/>
      <c r="OZN77" s="264"/>
      <c r="OZO77" s="264"/>
      <c r="OZP77" s="264"/>
      <c r="OZQ77" s="264"/>
      <c r="OZR77" s="264"/>
      <c r="OZS77" s="264"/>
      <c r="OZT77" s="264"/>
      <c r="OZU77" s="264"/>
      <c r="OZV77" s="264"/>
      <c r="OZW77" s="264"/>
      <c r="OZX77" s="264"/>
      <c r="OZY77" s="264"/>
      <c r="OZZ77" s="264"/>
      <c r="PAA77" s="264"/>
      <c r="PAB77" s="264"/>
      <c r="PAC77" s="264"/>
      <c r="PAD77" s="264"/>
      <c r="PAE77" s="264"/>
      <c r="PAF77" s="264"/>
      <c r="PAG77" s="264"/>
      <c r="PAH77" s="264"/>
      <c r="PAI77" s="264"/>
      <c r="PAJ77" s="264"/>
      <c r="PAK77" s="264"/>
      <c r="PAL77" s="264"/>
      <c r="PAM77" s="264"/>
      <c r="PAN77" s="264"/>
      <c r="PAO77" s="264"/>
      <c r="PAP77" s="264"/>
      <c r="PAQ77" s="264"/>
      <c r="PAR77" s="264"/>
      <c r="PAS77" s="264"/>
      <c r="PAT77" s="264"/>
      <c r="PAU77" s="264"/>
      <c r="PAV77" s="264"/>
      <c r="PAW77" s="264"/>
      <c r="PAX77" s="264"/>
      <c r="PAY77" s="264"/>
      <c r="PAZ77" s="264"/>
      <c r="PBA77" s="264"/>
      <c r="PBB77" s="264"/>
      <c r="PBC77" s="264"/>
      <c r="PBD77" s="264"/>
      <c r="PBE77" s="264"/>
      <c r="PBF77" s="264"/>
      <c r="PBG77" s="264"/>
      <c r="PBH77" s="264"/>
      <c r="PBI77" s="264"/>
      <c r="PBJ77" s="264"/>
      <c r="PBK77" s="264"/>
      <c r="PBL77" s="264"/>
      <c r="PBM77" s="264"/>
      <c r="PBN77" s="264"/>
      <c r="PBO77" s="264"/>
      <c r="PBP77" s="264"/>
      <c r="PBQ77" s="264"/>
      <c r="PBR77" s="264"/>
      <c r="PBS77" s="264"/>
      <c r="PBT77" s="264"/>
      <c r="PBU77" s="264"/>
      <c r="PBV77" s="264"/>
      <c r="PBW77" s="264"/>
      <c r="PBX77" s="264"/>
      <c r="PBY77" s="264"/>
      <c r="PBZ77" s="264"/>
      <c r="PCA77" s="264"/>
      <c r="PCB77" s="264"/>
      <c r="PCC77" s="264"/>
      <c r="PCD77" s="264"/>
      <c r="PCE77" s="264"/>
      <c r="PCF77" s="264"/>
      <c r="PCG77" s="264"/>
      <c r="PCH77" s="264"/>
      <c r="PCI77" s="264"/>
      <c r="PCJ77" s="264"/>
      <c r="PCK77" s="264"/>
      <c r="PCL77" s="264"/>
      <c r="PCM77" s="264"/>
      <c r="PCN77" s="264"/>
      <c r="PCO77" s="264"/>
      <c r="PCP77" s="264"/>
      <c r="PCQ77" s="264"/>
      <c r="PCR77" s="264"/>
      <c r="PCS77" s="264"/>
      <c r="PCT77" s="264"/>
      <c r="PCU77" s="264"/>
      <c r="PCV77" s="264"/>
      <c r="PCW77" s="264"/>
      <c r="PCX77" s="264"/>
      <c r="PCY77" s="264"/>
      <c r="PCZ77" s="264"/>
      <c r="PDA77" s="264"/>
      <c r="PDB77" s="264"/>
      <c r="PDC77" s="264"/>
      <c r="PDD77" s="264"/>
      <c r="PDE77" s="264"/>
      <c r="PDF77" s="264"/>
      <c r="PDG77" s="264"/>
      <c r="PDH77" s="264"/>
      <c r="PDI77" s="264"/>
      <c r="PDJ77" s="264"/>
      <c r="PDK77" s="264"/>
      <c r="PDL77" s="264"/>
      <c r="PDM77" s="264"/>
      <c r="PDN77" s="264"/>
      <c r="PDO77" s="264"/>
      <c r="PDP77" s="264"/>
      <c r="PDQ77" s="264"/>
      <c r="PDR77" s="264"/>
      <c r="PDS77" s="264"/>
      <c r="PDT77" s="264"/>
      <c r="PDU77" s="264"/>
      <c r="PDV77" s="264"/>
      <c r="PDW77" s="264"/>
      <c r="PDX77" s="264"/>
      <c r="PDY77" s="264"/>
      <c r="PDZ77" s="264"/>
      <c r="PEA77" s="264"/>
      <c r="PEB77" s="264"/>
      <c r="PEC77" s="264"/>
      <c r="PED77" s="264"/>
      <c r="PEE77" s="264"/>
      <c r="PEF77" s="264"/>
      <c r="PEG77" s="264"/>
      <c r="PEH77" s="264"/>
      <c r="PEI77" s="264"/>
      <c r="PEJ77" s="264"/>
      <c r="PEK77" s="264"/>
      <c r="PEL77" s="264"/>
      <c r="PEM77" s="264"/>
      <c r="PEN77" s="264"/>
      <c r="PEO77" s="264"/>
      <c r="PEP77" s="264"/>
      <c r="PEQ77" s="264"/>
      <c r="PER77" s="264"/>
      <c r="PES77" s="264"/>
      <c r="PET77" s="264"/>
      <c r="PEU77" s="264"/>
      <c r="PEV77" s="264"/>
      <c r="PEW77" s="264"/>
      <c r="PEX77" s="264"/>
      <c r="PEY77" s="264"/>
      <c r="PEZ77" s="264"/>
      <c r="PFA77" s="264"/>
      <c r="PFB77" s="264"/>
      <c r="PFC77" s="264"/>
      <c r="PFD77" s="264"/>
      <c r="PFE77" s="264"/>
      <c r="PFF77" s="264"/>
      <c r="PFG77" s="264"/>
      <c r="PFH77" s="264"/>
      <c r="PFI77" s="264"/>
      <c r="PFJ77" s="264"/>
      <c r="PFK77" s="264"/>
      <c r="PFL77" s="264"/>
      <c r="PFM77" s="264"/>
      <c r="PFN77" s="264"/>
      <c r="PFO77" s="264"/>
      <c r="PFP77" s="264"/>
      <c r="PFQ77" s="264"/>
      <c r="PFR77" s="264"/>
      <c r="PFS77" s="264"/>
      <c r="PFT77" s="264"/>
      <c r="PFU77" s="264"/>
      <c r="PFV77" s="264"/>
      <c r="PFW77" s="264"/>
      <c r="PFX77" s="264"/>
      <c r="PFY77" s="264"/>
      <c r="PFZ77" s="264"/>
      <c r="PGA77" s="264"/>
      <c r="PGB77" s="264"/>
      <c r="PGC77" s="264"/>
      <c r="PGD77" s="264"/>
      <c r="PGE77" s="264"/>
      <c r="PGF77" s="264"/>
      <c r="PGG77" s="264"/>
      <c r="PGH77" s="264"/>
      <c r="PGI77" s="264"/>
      <c r="PGJ77" s="264"/>
      <c r="PGK77" s="264"/>
      <c r="PGL77" s="264"/>
      <c r="PGM77" s="264"/>
      <c r="PGN77" s="264"/>
      <c r="PGO77" s="264"/>
      <c r="PGP77" s="264"/>
      <c r="PGQ77" s="264"/>
      <c r="PGR77" s="264"/>
      <c r="PGS77" s="264"/>
      <c r="PGT77" s="264"/>
      <c r="PGU77" s="264"/>
      <c r="PGV77" s="264"/>
      <c r="PGW77" s="264"/>
      <c r="PGX77" s="264"/>
      <c r="PGY77" s="264"/>
      <c r="PGZ77" s="264"/>
      <c r="PHA77" s="264"/>
      <c r="PHB77" s="264"/>
      <c r="PHC77" s="264"/>
      <c r="PHD77" s="264"/>
      <c r="PHE77" s="264"/>
      <c r="PHF77" s="264"/>
      <c r="PHG77" s="264"/>
      <c r="PHH77" s="264"/>
      <c r="PHI77" s="264"/>
      <c r="PHJ77" s="264"/>
      <c r="PHK77" s="264"/>
      <c r="PHL77" s="264"/>
      <c r="PHM77" s="264"/>
      <c r="PHN77" s="264"/>
      <c r="PHO77" s="264"/>
      <c r="PHP77" s="264"/>
      <c r="PHQ77" s="264"/>
      <c r="PHR77" s="264"/>
      <c r="PHS77" s="264"/>
      <c r="PHT77" s="264"/>
      <c r="PHU77" s="264"/>
      <c r="PHV77" s="264"/>
      <c r="PHW77" s="264"/>
      <c r="PHX77" s="264"/>
      <c r="PHY77" s="264"/>
      <c r="PHZ77" s="264"/>
      <c r="PIA77" s="264"/>
      <c r="PIB77" s="264"/>
      <c r="PIC77" s="264"/>
      <c r="PID77" s="264"/>
      <c r="PIE77" s="264"/>
      <c r="PIF77" s="264"/>
      <c r="PIG77" s="264"/>
      <c r="PIH77" s="264"/>
      <c r="PII77" s="264"/>
      <c r="PIJ77" s="264"/>
      <c r="PIK77" s="264"/>
      <c r="PIL77" s="264"/>
      <c r="PIM77" s="264"/>
      <c r="PIN77" s="264"/>
      <c r="PIO77" s="264"/>
      <c r="PIP77" s="264"/>
      <c r="PIQ77" s="264"/>
      <c r="PIR77" s="264"/>
      <c r="PIS77" s="264"/>
      <c r="PIT77" s="264"/>
      <c r="PIU77" s="264"/>
      <c r="PIV77" s="264"/>
      <c r="PIW77" s="264"/>
      <c r="PIX77" s="264"/>
      <c r="PIY77" s="264"/>
      <c r="PIZ77" s="264"/>
      <c r="PJA77" s="264"/>
      <c r="PJB77" s="264"/>
      <c r="PJC77" s="264"/>
      <c r="PJD77" s="264"/>
      <c r="PJE77" s="264"/>
      <c r="PJF77" s="264"/>
      <c r="PJG77" s="264"/>
      <c r="PJH77" s="264"/>
      <c r="PJI77" s="264"/>
      <c r="PJJ77" s="264"/>
      <c r="PJK77" s="264"/>
      <c r="PJL77" s="264"/>
      <c r="PJM77" s="264"/>
      <c r="PJN77" s="264"/>
      <c r="PJO77" s="264"/>
      <c r="PJP77" s="264"/>
      <c r="PJQ77" s="264"/>
      <c r="PJR77" s="264"/>
      <c r="PJS77" s="264"/>
      <c r="PJT77" s="264"/>
      <c r="PJU77" s="264"/>
      <c r="PJV77" s="264"/>
      <c r="PJW77" s="264"/>
      <c r="PJX77" s="264"/>
      <c r="PJY77" s="264"/>
      <c r="PJZ77" s="264"/>
      <c r="PKA77" s="264"/>
      <c r="PKB77" s="264"/>
      <c r="PKC77" s="264"/>
      <c r="PKD77" s="264"/>
      <c r="PKE77" s="264"/>
      <c r="PKF77" s="264"/>
      <c r="PKG77" s="264"/>
      <c r="PKH77" s="264"/>
      <c r="PKI77" s="264"/>
      <c r="PKJ77" s="264"/>
      <c r="PKK77" s="264"/>
      <c r="PKL77" s="264"/>
      <c r="PKM77" s="264"/>
      <c r="PKN77" s="264"/>
      <c r="PKO77" s="264"/>
      <c r="PKP77" s="264"/>
      <c r="PKQ77" s="264"/>
      <c r="PKR77" s="264"/>
      <c r="PKS77" s="264"/>
      <c r="PKT77" s="264"/>
      <c r="PKU77" s="264"/>
      <c r="PKV77" s="264"/>
      <c r="PKW77" s="264"/>
      <c r="PKX77" s="264"/>
      <c r="PKY77" s="264"/>
      <c r="PKZ77" s="264"/>
      <c r="PLA77" s="264"/>
      <c r="PLB77" s="264"/>
      <c r="PLC77" s="264"/>
      <c r="PLD77" s="264"/>
      <c r="PLE77" s="264"/>
      <c r="PLF77" s="264"/>
      <c r="PLG77" s="264"/>
      <c r="PLH77" s="264"/>
      <c r="PLI77" s="264"/>
      <c r="PLJ77" s="264"/>
      <c r="PLK77" s="264"/>
      <c r="PLL77" s="264"/>
      <c r="PLM77" s="264"/>
      <c r="PLN77" s="264"/>
      <c r="PLO77" s="264"/>
      <c r="PLP77" s="264"/>
      <c r="PLQ77" s="264"/>
      <c r="PLR77" s="264"/>
      <c r="PLS77" s="264"/>
      <c r="PLT77" s="264"/>
      <c r="PLU77" s="264"/>
      <c r="PLV77" s="264"/>
      <c r="PLW77" s="264"/>
      <c r="PLX77" s="264"/>
      <c r="PLY77" s="264"/>
      <c r="PLZ77" s="264"/>
      <c r="PMA77" s="264"/>
      <c r="PMB77" s="264"/>
      <c r="PMC77" s="264"/>
      <c r="PMD77" s="264"/>
      <c r="PME77" s="264"/>
      <c r="PMF77" s="264"/>
      <c r="PMG77" s="264"/>
      <c r="PMH77" s="264"/>
      <c r="PMI77" s="264"/>
      <c r="PMJ77" s="264"/>
      <c r="PMK77" s="264"/>
      <c r="PML77" s="264"/>
      <c r="PMM77" s="264"/>
      <c r="PMN77" s="264"/>
      <c r="PMO77" s="264"/>
      <c r="PMP77" s="264"/>
      <c r="PMQ77" s="264"/>
      <c r="PMR77" s="264"/>
      <c r="PMS77" s="264"/>
      <c r="PMT77" s="264"/>
      <c r="PMU77" s="264"/>
      <c r="PMV77" s="264"/>
      <c r="PMW77" s="264"/>
      <c r="PMX77" s="264"/>
      <c r="PMY77" s="264"/>
      <c r="PMZ77" s="264"/>
      <c r="PNA77" s="264"/>
      <c r="PNB77" s="264"/>
      <c r="PNC77" s="264"/>
      <c r="PND77" s="264"/>
      <c r="PNE77" s="264"/>
      <c r="PNF77" s="264"/>
      <c r="PNG77" s="264"/>
      <c r="PNH77" s="264"/>
      <c r="PNI77" s="264"/>
      <c r="PNJ77" s="264"/>
      <c r="PNK77" s="264"/>
      <c r="PNL77" s="264"/>
      <c r="PNM77" s="264"/>
      <c r="PNN77" s="264"/>
      <c r="PNO77" s="264"/>
      <c r="PNP77" s="264"/>
      <c r="PNQ77" s="264"/>
      <c r="PNR77" s="264"/>
      <c r="PNS77" s="264"/>
      <c r="PNT77" s="264"/>
      <c r="PNU77" s="264"/>
      <c r="PNV77" s="264"/>
      <c r="PNW77" s="264"/>
      <c r="PNX77" s="264"/>
      <c r="PNY77" s="264"/>
      <c r="PNZ77" s="264"/>
      <c r="POA77" s="264"/>
      <c r="POB77" s="264"/>
      <c r="POC77" s="264"/>
      <c r="POD77" s="264"/>
      <c r="POE77" s="264"/>
      <c r="POF77" s="264"/>
      <c r="POG77" s="264"/>
      <c r="POH77" s="264"/>
      <c r="POI77" s="264"/>
      <c r="POJ77" s="264"/>
      <c r="POK77" s="264"/>
      <c r="POL77" s="264"/>
      <c r="POM77" s="264"/>
      <c r="PON77" s="264"/>
      <c r="POO77" s="264"/>
      <c r="POP77" s="264"/>
      <c r="POQ77" s="264"/>
      <c r="POR77" s="264"/>
      <c r="POS77" s="264"/>
      <c r="POT77" s="264"/>
      <c r="POU77" s="264"/>
      <c r="POV77" s="264"/>
      <c r="POW77" s="264"/>
      <c r="POX77" s="264"/>
      <c r="POY77" s="264"/>
      <c r="POZ77" s="264"/>
      <c r="PPA77" s="264"/>
      <c r="PPB77" s="264"/>
      <c r="PPC77" s="264"/>
      <c r="PPD77" s="264"/>
      <c r="PPE77" s="264"/>
      <c r="PPF77" s="264"/>
      <c r="PPG77" s="264"/>
      <c r="PPH77" s="264"/>
      <c r="PPI77" s="264"/>
      <c r="PPJ77" s="264"/>
      <c r="PPK77" s="264"/>
      <c r="PPL77" s="264"/>
      <c r="PPM77" s="264"/>
      <c r="PPN77" s="264"/>
      <c r="PPO77" s="264"/>
      <c r="PPP77" s="264"/>
      <c r="PPQ77" s="264"/>
      <c r="PPR77" s="264"/>
      <c r="PPS77" s="264"/>
      <c r="PPT77" s="264"/>
      <c r="PPU77" s="264"/>
      <c r="PPV77" s="264"/>
      <c r="PPW77" s="264"/>
      <c r="PPX77" s="264"/>
      <c r="PPY77" s="264"/>
      <c r="PPZ77" s="264"/>
      <c r="PQA77" s="264"/>
      <c r="PQB77" s="264"/>
      <c r="PQC77" s="264"/>
      <c r="PQD77" s="264"/>
      <c r="PQE77" s="264"/>
      <c r="PQF77" s="264"/>
      <c r="PQG77" s="264"/>
      <c r="PQH77" s="264"/>
      <c r="PQI77" s="264"/>
      <c r="PQJ77" s="264"/>
      <c r="PQK77" s="264"/>
      <c r="PQL77" s="264"/>
      <c r="PQM77" s="264"/>
      <c r="PQN77" s="264"/>
      <c r="PQO77" s="264"/>
      <c r="PQP77" s="264"/>
      <c r="PQQ77" s="264"/>
      <c r="PQR77" s="264"/>
      <c r="PQS77" s="264"/>
      <c r="PQT77" s="264"/>
      <c r="PQU77" s="264"/>
      <c r="PQV77" s="264"/>
      <c r="PQW77" s="264"/>
      <c r="PQX77" s="264"/>
      <c r="PQY77" s="264"/>
      <c r="PQZ77" s="264"/>
      <c r="PRA77" s="264"/>
      <c r="PRB77" s="264"/>
      <c r="PRC77" s="264"/>
      <c r="PRD77" s="264"/>
      <c r="PRE77" s="264"/>
      <c r="PRF77" s="264"/>
      <c r="PRG77" s="264"/>
      <c r="PRH77" s="264"/>
      <c r="PRI77" s="264"/>
      <c r="PRJ77" s="264"/>
      <c r="PRK77" s="264"/>
      <c r="PRL77" s="264"/>
      <c r="PRM77" s="264"/>
      <c r="PRN77" s="264"/>
      <c r="PRO77" s="264"/>
      <c r="PRP77" s="264"/>
      <c r="PRQ77" s="264"/>
      <c r="PRR77" s="264"/>
      <c r="PRS77" s="264"/>
      <c r="PRT77" s="264"/>
      <c r="PRU77" s="264"/>
      <c r="PRV77" s="264"/>
      <c r="PRW77" s="264"/>
      <c r="PRX77" s="264"/>
      <c r="PRY77" s="264"/>
      <c r="PRZ77" s="264"/>
      <c r="PSA77" s="264"/>
      <c r="PSB77" s="264"/>
      <c r="PSC77" s="264"/>
      <c r="PSD77" s="264"/>
      <c r="PSE77" s="264"/>
      <c r="PSF77" s="264"/>
      <c r="PSG77" s="264"/>
      <c r="PSH77" s="264"/>
      <c r="PSI77" s="264"/>
      <c r="PSJ77" s="264"/>
      <c r="PSK77" s="264"/>
      <c r="PSL77" s="264"/>
      <c r="PSM77" s="264"/>
      <c r="PSN77" s="264"/>
      <c r="PSO77" s="264"/>
      <c r="PSP77" s="264"/>
      <c r="PSQ77" s="264"/>
      <c r="PSR77" s="264"/>
      <c r="PSS77" s="264"/>
      <c r="PST77" s="264"/>
      <c r="PSU77" s="264"/>
      <c r="PSV77" s="264"/>
      <c r="PSW77" s="264"/>
      <c r="PSX77" s="264"/>
      <c r="PSY77" s="264"/>
      <c r="PSZ77" s="264"/>
      <c r="PTA77" s="264"/>
      <c r="PTB77" s="264"/>
      <c r="PTC77" s="264"/>
      <c r="PTD77" s="264"/>
      <c r="PTE77" s="264"/>
      <c r="PTF77" s="264"/>
      <c r="PTG77" s="264"/>
      <c r="PTH77" s="264"/>
      <c r="PTI77" s="264"/>
      <c r="PTJ77" s="264"/>
      <c r="PTK77" s="264"/>
      <c r="PTL77" s="264"/>
      <c r="PTM77" s="264"/>
      <c r="PTN77" s="264"/>
      <c r="PTO77" s="264"/>
      <c r="PTP77" s="264"/>
      <c r="PTQ77" s="264"/>
      <c r="PTR77" s="264"/>
      <c r="PTS77" s="264"/>
      <c r="PTT77" s="264"/>
      <c r="PTU77" s="264"/>
      <c r="PTV77" s="264"/>
      <c r="PTW77" s="264"/>
      <c r="PTX77" s="264"/>
      <c r="PTY77" s="264"/>
      <c r="PTZ77" s="264"/>
      <c r="PUA77" s="264"/>
      <c r="PUB77" s="264"/>
      <c r="PUC77" s="264"/>
      <c r="PUD77" s="264"/>
      <c r="PUE77" s="264"/>
      <c r="PUF77" s="264"/>
      <c r="PUG77" s="264"/>
      <c r="PUH77" s="264"/>
      <c r="PUI77" s="264"/>
      <c r="PUJ77" s="264"/>
      <c r="PUK77" s="264"/>
      <c r="PUL77" s="264"/>
      <c r="PUM77" s="264"/>
      <c r="PUN77" s="264"/>
      <c r="PUO77" s="264"/>
      <c r="PUP77" s="264"/>
      <c r="PUQ77" s="264"/>
      <c r="PUR77" s="264"/>
      <c r="PUS77" s="264"/>
      <c r="PUT77" s="264"/>
      <c r="PUU77" s="264"/>
      <c r="PUV77" s="264"/>
      <c r="PUW77" s="264"/>
      <c r="PUX77" s="264"/>
      <c r="PUY77" s="264"/>
      <c r="PUZ77" s="264"/>
      <c r="PVA77" s="264"/>
      <c r="PVB77" s="264"/>
      <c r="PVC77" s="264"/>
      <c r="PVD77" s="264"/>
      <c r="PVE77" s="264"/>
      <c r="PVF77" s="264"/>
      <c r="PVG77" s="264"/>
      <c r="PVH77" s="264"/>
      <c r="PVI77" s="264"/>
      <c r="PVJ77" s="264"/>
      <c r="PVK77" s="264"/>
      <c r="PVL77" s="264"/>
      <c r="PVM77" s="264"/>
      <c r="PVN77" s="264"/>
      <c r="PVO77" s="264"/>
      <c r="PVP77" s="264"/>
      <c r="PVQ77" s="264"/>
      <c r="PVR77" s="264"/>
      <c r="PVS77" s="264"/>
      <c r="PVT77" s="264"/>
      <c r="PVU77" s="264"/>
      <c r="PVV77" s="264"/>
      <c r="PVW77" s="264"/>
      <c r="PVX77" s="264"/>
      <c r="PVY77" s="264"/>
      <c r="PVZ77" s="264"/>
      <c r="PWA77" s="264"/>
      <c r="PWB77" s="264"/>
      <c r="PWC77" s="264"/>
      <c r="PWD77" s="264"/>
      <c r="PWE77" s="264"/>
      <c r="PWF77" s="264"/>
      <c r="PWG77" s="264"/>
      <c r="PWH77" s="264"/>
      <c r="PWI77" s="264"/>
      <c r="PWJ77" s="264"/>
      <c r="PWK77" s="264"/>
      <c r="PWL77" s="264"/>
      <c r="PWM77" s="264"/>
      <c r="PWN77" s="264"/>
      <c r="PWO77" s="264"/>
      <c r="PWP77" s="264"/>
      <c r="PWQ77" s="264"/>
      <c r="PWR77" s="264"/>
      <c r="PWS77" s="264"/>
      <c r="PWT77" s="264"/>
      <c r="PWU77" s="264"/>
      <c r="PWV77" s="264"/>
      <c r="PWW77" s="264"/>
      <c r="PWX77" s="264"/>
      <c r="PWY77" s="264"/>
      <c r="PWZ77" s="264"/>
      <c r="PXA77" s="264"/>
      <c r="PXB77" s="264"/>
      <c r="PXC77" s="264"/>
      <c r="PXD77" s="264"/>
      <c r="PXE77" s="264"/>
      <c r="PXF77" s="264"/>
      <c r="PXG77" s="264"/>
      <c r="PXH77" s="264"/>
      <c r="PXI77" s="264"/>
      <c r="PXJ77" s="264"/>
      <c r="PXK77" s="264"/>
      <c r="PXL77" s="264"/>
      <c r="PXM77" s="264"/>
      <c r="PXN77" s="264"/>
      <c r="PXO77" s="264"/>
      <c r="PXP77" s="264"/>
      <c r="PXQ77" s="264"/>
      <c r="PXR77" s="264"/>
      <c r="PXS77" s="264"/>
      <c r="PXT77" s="264"/>
      <c r="PXU77" s="264"/>
      <c r="PXV77" s="264"/>
      <c r="PXW77" s="264"/>
      <c r="PXX77" s="264"/>
      <c r="PXY77" s="264"/>
      <c r="PXZ77" s="264"/>
      <c r="PYA77" s="264"/>
      <c r="PYB77" s="264"/>
      <c r="PYC77" s="264"/>
      <c r="PYD77" s="264"/>
      <c r="PYE77" s="264"/>
      <c r="PYF77" s="264"/>
      <c r="PYG77" s="264"/>
      <c r="PYH77" s="264"/>
      <c r="PYI77" s="264"/>
      <c r="PYJ77" s="264"/>
      <c r="PYK77" s="264"/>
      <c r="PYL77" s="264"/>
      <c r="PYM77" s="264"/>
      <c r="PYN77" s="264"/>
      <c r="PYO77" s="264"/>
      <c r="PYP77" s="264"/>
      <c r="PYQ77" s="264"/>
      <c r="PYR77" s="264"/>
      <c r="PYS77" s="264"/>
      <c r="PYT77" s="264"/>
      <c r="PYU77" s="264"/>
      <c r="PYV77" s="264"/>
      <c r="PYW77" s="264"/>
      <c r="PYX77" s="264"/>
      <c r="PYY77" s="264"/>
      <c r="PYZ77" s="264"/>
      <c r="PZA77" s="264"/>
      <c r="PZB77" s="264"/>
      <c r="PZC77" s="264"/>
      <c r="PZD77" s="264"/>
      <c r="PZE77" s="264"/>
      <c r="PZF77" s="264"/>
      <c r="PZG77" s="264"/>
      <c r="PZH77" s="264"/>
      <c r="PZI77" s="264"/>
      <c r="PZJ77" s="264"/>
      <c r="PZK77" s="264"/>
      <c r="PZL77" s="264"/>
      <c r="PZM77" s="264"/>
      <c r="PZN77" s="264"/>
      <c r="PZO77" s="264"/>
      <c r="PZP77" s="264"/>
      <c r="PZQ77" s="264"/>
      <c r="PZR77" s="264"/>
      <c r="PZS77" s="264"/>
      <c r="PZT77" s="264"/>
      <c r="PZU77" s="264"/>
      <c r="PZV77" s="264"/>
      <c r="PZW77" s="264"/>
      <c r="PZX77" s="264"/>
      <c r="PZY77" s="264"/>
      <c r="PZZ77" s="264"/>
      <c r="QAA77" s="264"/>
      <c r="QAB77" s="264"/>
      <c r="QAC77" s="264"/>
      <c r="QAD77" s="264"/>
      <c r="QAE77" s="264"/>
      <c r="QAF77" s="264"/>
      <c r="QAG77" s="264"/>
      <c r="QAH77" s="264"/>
      <c r="QAI77" s="264"/>
      <c r="QAJ77" s="264"/>
      <c r="QAK77" s="264"/>
      <c r="QAL77" s="264"/>
      <c r="QAM77" s="264"/>
      <c r="QAN77" s="264"/>
      <c r="QAO77" s="264"/>
      <c r="QAP77" s="264"/>
      <c r="QAQ77" s="264"/>
      <c r="QAR77" s="264"/>
      <c r="QAS77" s="264"/>
      <c r="QAT77" s="264"/>
      <c r="QAU77" s="264"/>
      <c r="QAV77" s="264"/>
      <c r="QAW77" s="264"/>
      <c r="QAX77" s="264"/>
      <c r="QAY77" s="264"/>
      <c r="QAZ77" s="264"/>
      <c r="QBA77" s="264"/>
      <c r="QBB77" s="264"/>
      <c r="QBC77" s="264"/>
      <c r="QBD77" s="264"/>
      <c r="QBE77" s="264"/>
      <c r="QBF77" s="264"/>
      <c r="QBG77" s="264"/>
      <c r="QBH77" s="264"/>
      <c r="QBI77" s="264"/>
      <c r="QBJ77" s="264"/>
      <c r="QBK77" s="264"/>
      <c r="QBL77" s="264"/>
      <c r="QBM77" s="264"/>
      <c r="QBN77" s="264"/>
      <c r="QBO77" s="264"/>
      <c r="QBP77" s="264"/>
      <c r="QBQ77" s="264"/>
      <c r="QBR77" s="264"/>
      <c r="QBS77" s="264"/>
      <c r="QBT77" s="264"/>
      <c r="QBU77" s="264"/>
      <c r="QBV77" s="264"/>
      <c r="QBW77" s="264"/>
      <c r="QBX77" s="264"/>
      <c r="QBY77" s="264"/>
      <c r="QBZ77" s="264"/>
      <c r="QCA77" s="264"/>
      <c r="QCB77" s="264"/>
      <c r="QCC77" s="264"/>
      <c r="QCD77" s="264"/>
      <c r="QCE77" s="264"/>
      <c r="QCF77" s="264"/>
      <c r="QCG77" s="264"/>
      <c r="QCH77" s="264"/>
      <c r="QCI77" s="264"/>
      <c r="QCJ77" s="264"/>
      <c r="QCK77" s="264"/>
      <c r="QCL77" s="264"/>
      <c r="QCM77" s="264"/>
      <c r="QCN77" s="264"/>
      <c r="QCO77" s="264"/>
      <c r="QCP77" s="264"/>
      <c r="QCQ77" s="264"/>
      <c r="QCR77" s="264"/>
      <c r="QCS77" s="264"/>
      <c r="QCT77" s="264"/>
      <c r="QCU77" s="264"/>
      <c r="QCV77" s="264"/>
      <c r="QCW77" s="264"/>
      <c r="QCX77" s="264"/>
      <c r="QCY77" s="264"/>
      <c r="QCZ77" s="264"/>
      <c r="QDA77" s="264"/>
      <c r="QDB77" s="264"/>
      <c r="QDC77" s="264"/>
      <c r="QDD77" s="264"/>
      <c r="QDE77" s="264"/>
      <c r="QDF77" s="264"/>
      <c r="QDG77" s="264"/>
      <c r="QDH77" s="264"/>
      <c r="QDI77" s="264"/>
      <c r="QDJ77" s="264"/>
      <c r="QDK77" s="264"/>
      <c r="QDL77" s="264"/>
      <c r="QDM77" s="264"/>
      <c r="QDN77" s="264"/>
      <c r="QDO77" s="264"/>
      <c r="QDP77" s="264"/>
      <c r="QDQ77" s="264"/>
      <c r="QDR77" s="264"/>
      <c r="QDS77" s="264"/>
      <c r="QDT77" s="264"/>
      <c r="QDU77" s="264"/>
      <c r="QDV77" s="264"/>
      <c r="QDW77" s="264"/>
      <c r="QDX77" s="264"/>
      <c r="QDY77" s="264"/>
      <c r="QDZ77" s="264"/>
      <c r="QEA77" s="264"/>
      <c r="QEB77" s="264"/>
      <c r="QEC77" s="264"/>
      <c r="QED77" s="264"/>
      <c r="QEE77" s="264"/>
      <c r="QEF77" s="264"/>
      <c r="QEG77" s="264"/>
      <c r="QEH77" s="264"/>
      <c r="QEI77" s="264"/>
      <c r="QEJ77" s="264"/>
      <c r="QEK77" s="264"/>
      <c r="QEL77" s="264"/>
      <c r="QEM77" s="264"/>
      <c r="QEN77" s="264"/>
      <c r="QEO77" s="264"/>
      <c r="QEP77" s="264"/>
      <c r="QEQ77" s="264"/>
      <c r="QER77" s="264"/>
      <c r="QES77" s="264"/>
      <c r="QET77" s="264"/>
      <c r="QEU77" s="264"/>
      <c r="QEV77" s="264"/>
      <c r="QEW77" s="264"/>
      <c r="QEX77" s="264"/>
      <c r="QEY77" s="264"/>
      <c r="QEZ77" s="264"/>
      <c r="QFA77" s="264"/>
      <c r="QFB77" s="264"/>
      <c r="QFC77" s="264"/>
      <c r="QFD77" s="264"/>
      <c r="QFE77" s="264"/>
      <c r="QFF77" s="264"/>
      <c r="QFG77" s="264"/>
      <c r="QFH77" s="264"/>
      <c r="QFI77" s="264"/>
      <c r="QFJ77" s="264"/>
      <c r="QFK77" s="264"/>
      <c r="QFL77" s="264"/>
      <c r="QFM77" s="264"/>
      <c r="QFN77" s="264"/>
      <c r="QFO77" s="264"/>
      <c r="QFP77" s="264"/>
      <c r="QFQ77" s="264"/>
      <c r="QFR77" s="264"/>
      <c r="QFS77" s="264"/>
      <c r="QFT77" s="264"/>
      <c r="QFU77" s="264"/>
      <c r="QFV77" s="264"/>
      <c r="QFW77" s="264"/>
      <c r="QFX77" s="264"/>
      <c r="QFY77" s="264"/>
      <c r="QFZ77" s="264"/>
      <c r="QGA77" s="264"/>
      <c r="QGB77" s="264"/>
      <c r="QGC77" s="264"/>
      <c r="QGD77" s="264"/>
      <c r="QGE77" s="264"/>
      <c r="QGF77" s="264"/>
      <c r="QGG77" s="264"/>
      <c r="QGH77" s="264"/>
      <c r="QGI77" s="264"/>
      <c r="QGJ77" s="264"/>
      <c r="QGK77" s="264"/>
      <c r="QGL77" s="264"/>
      <c r="QGM77" s="264"/>
      <c r="QGN77" s="264"/>
      <c r="QGO77" s="264"/>
      <c r="QGP77" s="264"/>
      <c r="QGQ77" s="264"/>
      <c r="QGR77" s="264"/>
      <c r="QGS77" s="264"/>
      <c r="QGT77" s="264"/>
      <c r="QGU77" s="264"/>
      <c r="QGV77" s="264"/>
      <c r="QGW77" s="264"/>
      <c r="QGX77" s="264"/>
      <c r="QGY77" s="264"/>
      <c r="QGZ77" s="264"/>
      <c r="QHA77" s="264"/>
      <c r="QHB77" s="264"/>
      <c r="QHC77" s="264"/>
      <c r="QHD77" s="264"/>
      <c r="QHE77" s="264"/>
      <c r="QHF77" s="264"/>
      <c r="QHG77" s="264"/>
      <c r="QHH77" s="264"/>
      <c r="QHI77" s="264"/>
      <c r="QHJ77" s="264"/>
      <c r="QHK77" s="264"/>
      <c r="QHL77" s="264"/>
      <c r="QHM77" s="264"/>
      <c r="QHN77" s="264"/>
      <c r="QHO77" s="264"/>
      <c r="QHP77" s="264"/>
      <c r="QHQ77" s="264"/>
      <c r="QHR77" s="264"/>
      <c r="QHS77" s="264"/>
      <c r="QHT77" s="264"/>
      <c r="QHU77" s="264"/>
      <c r="QHV77" s="264"/>
      <c r="QHW77" s="264"/>
      <c r="QHX77" s="264"/>
      <c r="QHY77" s="264"/>
      <c r="QHZ77" s="264"/>
      <c r="QIA77" s="264"/>
      <c r="QIB77" s="264"/>
      <c r="QIC77" s="264"/>
      <c r="QID77" s="264"/>
      <c r="QIE77" s="264"/>
      <c r="QIF77" s="264"/>
      <c r="QIG77" s="264"/>
      <c r="QIH77" s="264"/>
      <c r="QII77" s="264"/>
      <c r="QIJ77" s="264"/>
      <c r="QIK77" s="264"/>
      <c r="QIL77" s="264"/>
      <c r="QIM77" s="264"/>
      <c r="QIN77" s="264"/>
      <c r="QIO77" s="264"/>
      <c r="QIP77" s="264"/>
      <c r="QIQ77" s="264"/>
      <c r="QIR77" s="264"/>
      <c r="QIS77" s="264"/>
      <c r="QIT77" s="264"/>
      <c r="QIU77" s="264"/>
      <c r="QIV77" s="264"/>
      <c r="QIW77" s="264"/>
      <c r="QIX77" s="264"/>
      <c r="QIY77" s="264"/>
      <c r="QIZ77" s="264"/>
      <c r="QJA77" s="264"/>
      <c r="QJB77" s="264"/>
      <c r="QJC77" s="264"/>
      <c r="QJD77" s="264"/>
      <c r="QJE77" s="264"/>
      <c r="QJF77" s="264"/>
      <c r="QJG77" s="264"/>
      <c r="QJH77" s="264"/>
      <c r="QJI77" s="264"/>
      <c r="QJJ77" s="264"/>
      <c r="QJK77" s="264"/>
      <c r="QJL77" s="264"/>
      <c r="QJM77" s="264"/>
      <c r="QJN77" s="264"/>
      <c r="QJO77" s="264"/>
      <c r="QJP77" s="264"/>
      <c r="QJQ77" s="264"/>
      <c r="QJR77" s="264"/>
      <c r="QJS77" s="264"/>
      <c r="QJT77" s="264"/>
      <c r="QJU77" s="264"/>
      <c r="QJV77" s="264"/>
      <c r="QJW77" s="264"/>
      <c r="QJX77" s="264"/>
      <c r="QJY77" s="264"/>
      <c r="QJZ77" s="264"/>
      <c r="QKA77" s="264"/>
      <c r="QKB77" s="264"/>
      <c r="QKC77" s="264"/>
      <c r="QKD77" s="264"/>
      <c r="QKE77" s="264"/>
      <c r="QKF77" s="264"/>
      <c r="QKG77" s="264"/>
      <c r="QKH77" s="264"/>
      <c r="QKI77" s="264"/>
      <c r="QKJ77" s="264"/>
      <c r="QKK77" s="264"/>
      <c r="QKL77" s="264"/>
      <c r="QKM77" s="264"/>
      <c r="QKN77" s="264"/>
      <c r="QKO77" s="264"/>
      <c r="QKP77" s="264"/>
      <c r="QKQ77" s="264"/>
      <c r="QKR77" s="264"/>
      <c r="QKS77" s="264"/>
      <c r="QKT77" s="264"/>
      <c r="QKU77" s="264"/>
      <c r="QKV77" s="264"/>
      <c r="QKW77" s="264"/>
      <c r="QKX77" s="264"/>
      <c r="QKY77" s="264"/>
      <c r="QKZ77" s="264"/>
      <c r="QLA77" s="264"/>
      <c r="QLB77" s="264"/>
      <c r="QLC77" s="264"/>
      <c r="QLD77" s="264"/>
      <c r="QLE77" s="264"/>
      <c r="QLF77" s="264"/>
      <c r="QLG77" s="264"/>
      <c r="QLH77" s="264"/>
      <c r="QLI77" s="264"/>
      <c r="QLJ77" s="264"/>
      <c r="QLK77" s="264"/>
      <c r="QLL77" s="264"/>
      <c r="QLM77" s="264"/>
      <c r="QLN77" s="264"/>
      <c r="QLO77" s="264"/>
      <c r="QLP77" s="264"/>
      <c r="QLQ77" s="264"/>
      <c r="QLR77" s="264"/>
      <c r="QLS77" s="264"/>
      <c r="QLT77" s="264"/>
      <c r="QLU77" s="264"/>
      <c r="QLV77" s="264"/>
      <c r="QLW77" s="264"/>
      <c r="QLX77" s="264"/>
      <c r="QLY77" s="264"/>
      <c r="QLZ77" s="264"/>
      <c r="QMA77" s="264"/>
      <c r="QMB77" s="264"/>
      <c r="QMC77" s="264"/>
      <c r="QMD77" s="264"/>
      <c r="QME77" s="264"/>
      <c r="QMF77" s="264"/>
      <c r="QMG77" s="264"/>
      <c r="QMH77" s="264"/>
      <c r="QMI77" s="264"/>
      <c r="QMJ77" s="264"/>
      <c r="QMK77" s="264"/>
      <c r="QML77" s="264"/>
      <c r="QMM77" s="264"/>
      <c r="QMN77" s="264"/>
      <c r="QMO77" s="264"/>
      <c r="QMP77" s="264"/>
      <c r="QMQ77" s="264"/>
      <c r="QMR77" s="264"/>
      <c r="QMS77" s="264"/>
      <c r="QMT77" s="264"/>
      <c r="QMU77" s="264"/>
      <c r="QMV77" s="264"/>
      <c r="QMW77" s="264"/>
      <c r="QMX77" s="264"/>
      <c r="QMY77" s="264"/>
      <c r="QMZ77" s="264"/>
      <c r="QNA77" s="264"/>
      <c r="QNB77" s="264"/>
      <c r="QNC77" s="264"/>
      <c r="QND77" s="264"/>
      <c r="QNE77" s="264"/>
      <c r="QNF77" s="264"/>
      <c r="QNG77" s="264"/>
      <c r="QNH77" s="264"/>
      <c r="QNI77" s="264"/>
      <c r="QNJ77" s="264"/>
      <c r="QNK77" s="264"/>
      <c r="QNL77" s="264"/>
      <c r="QNM77" s="264"/>
      <c r="QNN77" s="264"/>
      <c r="QNO77" s="264"/>
      <c r="QNP77" s="264"/>
      <c r="QNQ77" s="264"/>
      <c r="QNR77" s="264"/>
      <c r="QNS77" s="264"/>
      <c r="QNT77" s="264"/>
      <c r="QNU77" s="264"/>
      <c r="QNV77" s="264"/>
      <c r="QNW77" s="264"/>
      <c r="QNX77" s="264"/>
      <c r="QNY77" s="264"/>
      <c r="QNZ77" s="264"/>
      <c r="QOA77" s="264"/>
      <c r="QOB77" s="264"/>
      <c r="QOC77" s="264"/>
      <c r="QOD77" s="264"/>
      <c r="QOE77" s="264"/>
      <c r="QOF77" s="264"/>
      <c r="QOG77" s="264"/>
      <c r="QOH77" s="264"/>
      <c r="QOI77" s="264"/>
      <c r="QOJ77" s="264"/>
      <c r="QOK77" s="264"/>
      <c r="QOL77" s="264"/>
      <c r="QOM77" s="264"/>
      <c r="QON77" s="264"/>
      <c r="QOO77" s="264"/>
      <c r="QOP77" s="264"/>
      <c r="QOQ77" s="264"/>
      <c r="QOR77" s="264"/>
      <c r="QOS77" s="264"/>
      <c r="QOT77" s="264"/>
      <c r="QOU77" s="264"/>
      <c r="QOV77" s="264"/>
      <c r="QOW77" s="264"/>
      <c r="QOX77" s="264"/>
      <c r="QOY77" s="264"/>
      <c r="QOZ77" s="264"/>
      <c r="QPA77" s="264"/>
      <c r="QPB77" s="264"/>
      <c r="QPC77" s="264"/>
      <c r="QPD77" s="264"/>
      <c r="QPE77" s="264"/>
      <c r="QPF77" s="264"/>
      <c r="QPG77" s="264"/>
      <c r="QPH77" s="264"/>
      <c r="QPI77" s="264"/>
      <c r="QPJ77" s="264"/>
      <c r="QPK77" s="264"/>
      <c r="QPL77" s="264"/>
      <c r="QPM77" s="264"/>
      <c r="QPN77" s="264"/>
      <c r="QPO77" s="264"/>
      <c r="QPP77" s="264"/>
      <c r="QPQ77" s="264"/>
      <c r="QPR77" s="264"/>
      <c r="QPS77" s="264"/>
      <c r="QPT77" s="264"/>
      <c r="QPU77" s="264"/>
      <c r="QPV77" s="264"/>
      <c r="QPW77" s="264"/>
      <c r="QPX77" s="264"/>
      <c r="QPY77" s="264"/>
      <c r="QPZ77" s="264"/>
      <c r="QQA77" s="264"/>
      <c r="QQB77" s="264"/>
      <c r="QQC77" s="264"/>
      <c r="QQD77" s="264"/>
      <c r="QQE77" s="264"/>
      <c r="QQF77" s="264"/>
      <c r="QQG77" s="264"/>
      <c r="QQH77" s="264"/>
      <c r="QQI77" s="264"/>
      <c r="QQJ77" s="264"/>
      <c r="QQK77" s="264"/>
      <c r="QQL77" s="264"/>
      <c r="QQM77" s="264"/>
      <c r="QQN77" s="264"/>
      <c r="QQO77" s="264"/>
      <c r="QQP77" s="264"/>
      <c r="QQQ77" s="264"/>
      <c r="QQR77" s="264"/>
      <c r="QQS77" s="264"/>
      <c r="QQT77" s="264"/>
      <c r="QQU77" s="264"/>
      <c r="QQV77" s="264"/>
      <c r="QQW77" s="264"/>
      <c r="QQX77" s="264"/>
      <c r="QQY77" s="264"/>
      <c r="QQZ77" s="264"/>
      <c r="QRA77" s="264"/>
      <c r="QRB77" s="264"/>
      <c r="QRC77" s="264"/>
      <c r="QRD77" s="264"/>
      <c r="QRE77" s="264"/>
      <c r="QRF77" s="264"/>
      <c r="QRG77" s="264"/>
      <c r="QRH77" s="264"/>
      <c r="QRI77" s="264"/>
      <c r="QRJ77" s="264"/>
      <c r="QRK77" s="264"/>
      <c r="QRL77" s="264"/>
      <c r="QRM77" s="264"/>
      <c r="QRN77" s="264"/>
      <c r="QRO77" s="264"/>
      <c r="QRP77" s="264"/>
      <c r="QRQ77" s="264"/>
      <c r="QRR77" s="264"/>
      <c r="QRS77" s="264"/>
      <c r="QRT77" s="264"/>
      <c r="QRU77" s="264"/>
      <c r="QRV77" s="264"/>
      <c r="QRW77" s="264"/>
      <c r="QRX77" s="264"/>
      <c r="QRY77" s="264"/>
      <c r="QRZ77" s="264"/>
      <c r="QSA77" s="264"/>
      <c r="QSB77" s="264"/>
      <c r="QSC77" s="264"/>
      <c r="QSD77" s="264"/>
      <c r="QSE77" s="264"/>
      <c r="QSF77" s="264"/>
      <c r="QSG77" s="264"/>
      <c r="QSH77" s="264"/>
      <c r="QSI77" s="264"/>
      <c r="QSJ77" s="264"/>
      <c r="QSK77" s="264"/>
      <c r="QSL77" s="264"/>
      <c r="QSM77" s="264"/>
      <c r="QSN77" s="264"/>
      <c r="QSO77" s="264"/>
      <c r="QSP77" s="264"/>
      <c r="QSQ77" s="264"/>
      <c r="QSR77" s="264"/>
      <c r="QSS77" s="264"/>
      <c r="QST77" s="264"/>
      <c r="QSU77" s="264"/>
      <c r="QSV77" s="264"/>
      <c r="QSW77" s="264"/>
      <c r="QSX77" s="264"/>
      <c r="QSY77" s="264"/>
      <c r="QSZ77" s="264"/>
      <c r="QTA77" s="264"/>
      <c r="QTB77" s="264"/>
      <c r="QTC77" s="264"/>
      <c r="QTD77" s="264"/>
      <c r="QTE77" s="264"/>
      <c r="QTF77" s="264"/>
      <c r="QTG77" s="264"/>
      <c r="QTH77" s="264"/>
      <c r="QTI77" s="264"/>
      <c r="QTJ77" s="264"/>
      <c r="QTK77" s="264"/>
      <c r="QTL77" s="264"/>
      <c r="QTM77" s="264"/>
      <c r="QTN77" s="264"/>
      <c r="QTO77" s="264"/>
      <c r="QTP77" s="264"/>
      <c r="QTQ77" s="264"/>
      <c r="QTR77" s="264"/>
      <c r="QTS77" s="264"/>
      <c r="QTT77" s="264"/>
      <c r="QTU77" s="264"/>
      <c r="QTV77" s="264"/>
      <c r="QTW77" s="264"/>
      <c r="QTX77" s="264"/>
      <c r="QTY77" s="264"/>
      <c r="QTZ77" s="264"/>
      <c r="QUA77" s="264"/>
      <c r="QUB77" s="264"/>
      <c r="QUC77" s="264"/>
      <c r="QUD77" s="264"/>
      <c r="QUE77" s="264"/>
      <c r="QUF77" s="264"/>
      <c r="QUG77" s="264"/>
      <c r="QUH77" s="264"/>
      <c r="QUI77" s="264"/>
      <c r="QUJ77" s="264"/>
      <c r="QUK77" s="264"/>
      <c r="QUL77" s="264"/>
      <c r="QUM77" s="264"/>
      <c r="QUN77" s="264"/>
      <c r="QUO77" s="264"/>
      <c r="QUP77" s="264"/>
      <c r="QUQ77" s="264"/>
      <c r="QUR77" s="264"/>
      <c r="QUS77" s="264"/>
      <c r="QUT77" s="264"/>
      <c r="QUU77" s="264"/>
      <c r="QUV77" s="264"/>
      <c r="QUW77" s="264"/>
      <c r="QUX77" s="264"/>
      <c r="QUY77" s="264"/>
      <c r="QUZ77" s="264"/>
      <c r="QVA77" s="264"/>
      <c r="QVB77" s="264"/>
      <c r="QVC77" s="264"/>
      <c r="QVD77" s="264"/>
      <c r="QVE77" s="264"/>
      <c r="QVF77" s="264"/>
      <c r="QVG77" s="264"/>
      <c r="QVH77" s="264"/>
      <c r="QVI77" s="264"/>
      <c r="QVJ77" s="264"/>
      <c r="QVK77" s="264"/>
      <c r="QVL77" s="264"/>
      <c r="QVM77" s="264"/>
      <c r="QVN77" s="264"/>
      <c r="QVO77" s="264"/>
      <c r="QVP77" s="264"/>
      <c r="QVQ77" s="264"/>
      <c r="QVR77" s="264"/>
      <c r="QVS77" s="264"/>
      <c r="QVT77" s="264"/>
      <c r="QVU77" s="264"/>
      <c r="QVV77" s="264"/>
      <c r="QVW77" s="264"/>
      <c r="QVX77" s="264"/>
      <c r="QVY77" s="264"/>
      <c r="QVZ77" s="264"/>
      <c r="QWA77" s="264"/>
      <c r="QWB77" s="264"/>
      <c r="QWC77" s="264"/>
      <c r="QWD77" s="264"/>
      <c r="QWE77" s="264"/>
      <c r="QWF77" s="264"/>
      <c r="QWG77" s="264"/>
      <c r="QWH77" s="264"/>
      <c r="QWI77" s="264"/>
      <c r="QWJ77" s="264"/>
      <c r="QWK77" s="264"/>
      <c r="QWL77" s="264"/>
      <c r="QWM77" s="264"/>
      <c r="QWN77" s="264"/>
      <c r="QWO77" s="264"/>
      <c r="QWP77" s="264"/>
      <c r="QWQ77" s="264"/>
      <c r="QWR77" s="264"/>
      <c r="QWS77" s="264"/>
      <c r="QWT77" s="264"/>
      <c r="QWU77" s="264"/>
      <c r="QWV77" s="264"/>
      <c r="QWW77" s="264"/>
      <c r="QWX77" s="264"/>
      <c r="QWY77" s="264"/>
      <c r="QWZ77" s="264"/>
      <c r="QXA77" s="264"/>
      <c r="QXB77" s="264"/>
      <c r="QXC77" s="264"/>
      <c r="QXD77" s="264"/>
      <c r="QXE77" s="264"/>
      <c r="QXF77" s="264"/>
      <c r="QXG77" s="264"/>
      <c r="QXH77" s="264"/>
      <c r="QXI77" s="264"/>
      <c r="QXJ77" s="264"/>
      <c r="QXK77" s="264"/>
      <c r="QXL77" s="264"/>
      <c r="QXM77" s="264"/>
      <c r="QXN77" s="264"/>
      <c r="QXO77" s="264"/>
      <c r="QXP77" s="264"/>
      <c r="QXQ77" s="264"/>
      <c r="QXR77" s="264"/>
      <c r="QXS77" s="264"/>
      <c r="QXT77" s="264"/>
      <c r="QXU77" s="264"/>
      <c r="QXV77" s="264"/>
      <c r="QXW77" s="264"/>
      <c r="QXX77" s="264"/>
      <c r="QXY77" s="264"/>
      <c r="QXZ77" s="264"/>
      <c r="QYA77" s="264"/>
      <c r="QYB77" s="264"/>
      <c r="QYC77" s="264"/>
      <c r="QYD77" s="264"/>
      <c r="QYE77" s="264"/>
      <c r="QYF77" s="264"/>
      <c r="QYG77" s="264"/>
      <c r="QYH77" s="264"/>
      <c r="QYI77" s="264"/>
      <c r="QYJ77" s="264"/>
      <c r="QYK77" s="264"/>
      <c r="QYL77" s="264"/>
      <c r="QYM77" s="264"/>
      <c r="QYN77" s="264"/>
      <c r="QYO77" s="264"/>
      <c r="QYP77" s="264"/>
      <c r="QYQ77" s="264"/>
      <c r="QYR77" s="264"/>
      <c r="QYS77" s="264"/>
      <c r="QYT77" s="264"/>
      <c r="QYU77" s="264"/>
      <c r="QYV77" s="264"/>
      <c r="QYW77" s="264"/>
      <c r="QYX77" s="264"/>
      <c r="QYY77" s="264"/>
      <c r="QYZ77" s="264"/>
      <c r="QZA77" s="264"/>
      <c r="QZB77" s="264"/>
      <c r="QZC77" s="264"/>
      <c r="QZD77" s="264"/>
      <c r="QZE77" s="264"/>
      <c r="QZF77" s="264"/>
      <c r="QZG77" s="264"/>
      <c r="QZH77" s="264"/>
      <c r="QZI77" s="264"/>
      <c r="QZJ77" s="264"/>
      <c r="QZK77" s="264"/>
      <c r="QZL77" s="264"/>
      <c r="QZM77" s="264"/>
      <c r="QZN77" s="264"/>
      <c r="QZO77" s="264"/>
      <c r="QZP77" s="264"/>
      <c r="QZQ77" s="264"/>
      <c r="QZR77" s="264"/>
      <c r="QZS77" s="264"/>
      <c r="QZT77" s="264"/>
      <c r="QZU77" s="264"/>
      <c r="QZV77" s="264"/>
      <c r="QZW77" s="264"/>
      <c r="QZX77" s="264"/>
      <c r="QZY77" s="264"/>
      <c r="QZZ77" s="264"/>
      <c r="RAA77" s="264"/>
      <c r="RAB77" s="264"/>
      <c r="RAC77" s="264"/>
      <c r="RAD77" s="264"/>
      <c r="RAE77" s="264"/>
      <c r="RAF77" s="264"/>
      <c r="RAG77" s="264"/>
      <c r="RAH77" s="264"/>
      <c r="RAI77" s="264"/>
      <c r="RAJ77" s="264"/>
      <c r="RAK77" s="264"/>
      <c r="RAL77" s="264"/>
      <c r="RAM77" s="264"/>
      <c r="RAN77" s="264"/>
      <c r="RAO77" s="264"/>
      <c r="RAP77" s="264"/>
      <c r="RAQ77" s="264"/>
      <c r="RAR77" s="264"/>
      <c r="RAS77" s="264"/>
      <c r="RAT77" s="264"/>
      <c r="RAU77" s="264"/>
      <c r="RAV77" s="264"/>
      <c r="RAW77" s="264"/>
      <c r="RAX77" s="264"/>
      <c r="RAY77" s="264"/>
      <c r="RAZ77" s="264"/>
      <c r="RBA77" s="264"/>
      <c r="RBB77" s="264"/>
      <c r="RBC77" s="264"/>
      <c r="RBD77" s="264"/>
      <c r="RBE77" s="264"/>
      <c r="RBF77" s="264"/>
      <c r="RBG77" s="264"/>
      <c r="RBH77" s="264"/>
      <c r="RBI77" s="264"/>
      <c r="RBJ77" s="264"/>
      <c r="RBK77" s="264"/>
      <c r="RBL77" s="264"/>
      <c r="RBM77" s="264"/>
      <c r="RBN77" s="264"/>
      <c r="RBO77" s="264"/>
      <c r="RBP77" s="264"/>
      <c r="RBQ77" s="264"/>
      <c r="RBR77" s="264"/>
      <c r="RBS77" s="264"/>
      <c r="RBT77" s="264"/>
      <c r="RBU77" s="264"/>
      <c r="RBV77" s="264"/>
      <c r="RBW77" s="264"/>
      <c r="RBX77" s="264"/>
      <c r="RBY77" s="264"/>
      <c r="RBZ77" s="264"/>
      <c r="RCA77" s="264"/>
      <c r="RCB77" s="264"/>
      <c r="RCC77" s="264"/>
      <c r="RCD77" s="264"/>
      <c r="RCE77" s="264"/>
      <c r="RCF77" s="264"/>
      <c r="RCG77" s="264"/>
      <c r="RCH77" s="264"/>
      <c r="RCI77" s="264"/>
      <c r="RCJ77" s="264"/>
      <c r="RCK77" s="264"/>
      <c r="RCL77" s="264"/>
      <c r="RCM77" s="264"/>
      <c r="RCN77" s="264"/>
      <c r="RCO77" s="264"/>
      <c r="RCP77" s="264"/>
      <c r="RCQ77" s="264"/>
      <c r="RCR77" s="264"/>
      <c r="RCS77" s="264"/>
      <c r="RCT77" s="264"/>
      <c r="RCU77" s="264"/>
      <c r="RCV77" s="264"/>
      <c r="RCW77" s="264"/>
      <c r="RCX77" s="264"/>
      <c r="RCY77" s="264"/>
      <c r="RCZ77" s="264"/>
      <c r="RDA77" s="264"/>
      <c r="RDB77" s="264"/>
      <c r="RDC77" s="264"/>
      <c r="RDD77" s="264"/>
      <c r="RDE77" s="264"/>
      <c r="RDF77" s="264"/>
      <c r="RDG77" s="264"/>
      <c r="RDH77" s="264"/>
      <c r="RDI77" s="264"/>
      <c r="RDJ77" s="264"/>
      <c r="RDK77" s="264"/>
      <c r="RDL77" s="264"/>
      <c r="RDM77" s="264"/>
      <c r="RDN77" s="264"/>
      <c r="RDO77" s="264"/>
      <c r="RDP77" s="264"/>
      <c r="RDQ77" s="264"/>
      <c r="RDR77" s="264"/>
      <c r="RDS77" s="264"/>
      <c r="RDT77" s="264"/>
      <c r="RDU77" s="264"/>
      <c r="RDV77" s="264"/>
      <c r="RDW77" s="264"/>
      <c r="RDX77" s="264"/>
      <c r="RDY77" s="264"/>
      <c r="RDZ77" s="264"/>
      <c r="REA77" s="264"/>
      <c r="REB77" s="264"/>
      <c r="REC77" s="264"/>
      <c r="RED77" s="264"/>
      <c r="REE77" s="264"/>
      <c r="REF77" s="264"/>
      <c r="REG77" s="264"/>
      <c r="REH77" s="264"/>
      <c r="REI77" s="264"/>
      <c r="REJ77" s="264"/>
      <c r="REK77" s="264"/>
      <c r="REL77" s="264"/>
      <c r="REM77" s="264"/>
      <c r="REN77" s="264"/>
      <c r="REO77" s="264"/>
      <c r="REP77" s="264"/>
      <c r="REQ77" s="264"/>
      <c r="RER77" s="264"/>
      <c r="RES77" s="264"/>
      <c r="RET77" s="264"/>
      <c r="REU77" s="264"/>
      <c r="REV77" s="264"/>
      <c r="REW77" s="264"/>
      <c r="REX77" s="264"/>
      <c r="REY77" s="264"/>
      <c r="REZ77" s="264"/>
      <c r="RFA77" s="264"/>
      <c r="RFB77" s="264"/>
      <c r="RFC77" s="264"/>
      <c r="RFD77" s="264"/>
      <c r="RFE77" s="264"/>
      <c r="RFF77" s="264"/>
      <c r="RFG77" s="264"/>
      <c r="RFH77" s="264"/>
      <c r="RFI77" s="264"/>
      <c r="RFJ77" s="264"/>
      <c r="RFK77" s="264"/>
      <c r="RFL77" s="264"/>
      <c r="RFM77" s="264"/>
      <c r="RFN77" s="264"/>
      <c r="RFO77" s="264"/>
      <c r="RFP77" s="264"/>
      <c r="RFQ77" s="264"/>
      <c r="RFR77" s="264"/>
      <c r="RFS77" s="264"/>
      <c r="RFT77" s="264"/>
      <c r="RFU77" s="264"/>
      <c r="RFV77" s="264"/>
      <c r="RFW77" s="264"/>
      <c r="RFX77" s="264"/>
      <c r="RFY77" s="264"/>
      <c r="RFZ77" s="264"/>
      <c r="RGA77" s="264"/>
      <c r="RGB77" s="264"/>
      <c r="RGC77" s="264"/>
      <c r="RGD77" s="264"/>
      <c r="RGE77" s="264"/>
      <c r="RGF77" s="264"/>
      <c r="RGG77" s="264"/>
      <c r="RGH77" s="264"/>
      <c r="RGI77" s="264"/>
      <c r="RGJ77" s="264"/>
      <c r="RGK77" s="264"/>
      <c r="RGL77" s="264"/>
      <c r="RGM77" s="264"/>
      <c r="RGN77" s="264"/>
      <c r="RGO77" s="264"/>
      <c r="RGP77" s="264"/>
      <c r="RGQ77" s="264"/>
      <c r="RGR77" s="264"/>
      <c r="RGS77" s="264"/>
      <c r="RGT77" s="264"/>
      <c r="RGU77" s="264"/>
      <c r="RGV77" s="264"/>
      <c r="RGW77" s="264"/>
      <c r="RGX77" s="264"/>
      <c r="RGY77" s="264"/>
      <c r="RGZ77" s="264"/>
      <c r="RHA77" s="264"/>
      <c r="RHB77" s="264"/>
      <c r="RHC77" s="264"/>
      <c r="RHD77" s="264"/>
      <c r="RHE77" s="264"/>
      <c r="RHF77" s="264"/>
      <c r="RHG77" s="264"/>
      <c r="RHH77" s="264"/>
      <c r="RHI77" s="264"/>
      <c r="RHJ77" s="264"/>
      <c r="RHK77" s="264"/>
      <c r="RHL77" s="264"/>
      <c r="RHM77" s="264"/>
      <c r="RHN77" s="264"/>
      <c r="RHO77" s="264"/>
      <c r="RHP77" s="264"/>
      <c r="RHQ77" s="264"/>
      <c r="RHR77" s="264"/>
      <c r="RHS77" s="264"/>
      <c r="RHT77" s="264"/>
      <c r="RHU77" s="264"/>
      <c r="RHV77" s="264"/>
      <c r="RHW77" s="264"/>
      <c r="RHX77" s="264"/>
      <c r="RHY77" s="264"/>
      <c r="RHZ77" s="264"/>
      <c r="RIA77" s="264"/>
      <c r="RIB77" s="264"/>
      <c r="RIC77" s="264"/>
      <c r="RID77" s="264"/>
      <c r="RIE77" s="264"/>
      <c r="RIF77" s="264"/>
      <c r="RIG77" s="264"/>
      <c r="RIH77" s="264"/>
      <c r="RII77" s="264"/>
      <c r="RIJ77" s="264"/>
      <c r="RIK77" s="264"/>
      <c r="RIL77" s="264"/>
      <c r="RIM77" s="264"/>
      <c r="RIN77" s="264"/>
      <c r="RIO77" s="264"/>
      <c r="RIP77" s="264"/>
      <c r="RIQ77" s="264"/>
      <c r="RIR77" s="264"/>
      <c r="RIS77" s="264"/>
      <c r="RIT77" s="264"/>
      <c r="RIU77" s="264"/>
      <c r="RIV77" s="264"/>
      <c r="RIW77" s="264"/>
      <c r="RIX77" s="264"/>
      <c r="RIY77" s="264"/>
      <c r="RIZ77" s="264"/>
      <c r="RJA77" s="264"/>
      <c r="RJB77" s="264"/>
      <c r="RJC77" s="264"/>
      <c r="RJD77" s="264"/>
      <c r="RJE77" s="264"/>
      <c r="RJF77" s="264"/>
      <c r="RJG77" s="264"/>
      <c r="RJH77" s="264"/>
      <c r="RJI77" s="264"/>
      <c r="RJJ77" s="264"/>
      <c r="RJK77" s="264"/>
      <c r="RJL77" s="264"/>
      <c r="RJM77" s="264"/>
      <c r="RJN77" s="264"/>
      <c r="RJO77" s="264"/>
      <c r="RJP77" s="264"/>
      <c r="RJQ77" s="264"/>
      <c r="RJR77" s="264"/>
      <c r="RJS77" s="264"/>
      <c r="RJT77" s="264"/>
      <c r="RJU77" s="264"/>
      <c r="RJV77" s="264"/>
      <c r="RJW77" s="264"/>
      <c r="RJX77" s="264"/>
      <c r="RJY77" s="264"/>
      <c r="RJZ77" s="264"/>
      <c r="RKA77" s="264"/>
      <c r="RKB77" s="264"/>
      <c r="RKC77" s="264"/>
      <c r="RKD77" s="264"/>
      <c r="RKE77" s="264"/>
      <c r="RKF77" s="264"/>
      <c r="RKG77" s="264"/>
      <c r="RKH77" s="264"/>
      <c r="RKI77" s="264"/>
      <c r="RKJ77" s="264"/>
      <c r="RKK77" s="264"/>
      <c r="RKL77" s="264"/>
      <c r="RKM77" s="264"/>
      <c r="RKN77" s="264"/>
      <c r="RKO77" s="264"/>
      <c r="RKP77" s="264"/>
      <c r="RKQ77" s="264"/>
      <c r="RKR77" s="264"/>
      <c r="RKS77" s="264"/>
      <c r="RKT77" s="264"/>
      <c r="RKU77" s="264"/>
      <c r="RKV77" s="264"/>
      <c r="RKW77" s="264"/>
      <c r="RKX77" s="264"/>
      <c r="RKY77" s="264"/>
      <c r="RKZ77" s="264"/>
      <c r="RLA77" s="264"/>
      <c r="RLB77" s="264"/>
      <c r="RLC77" s="264"/>
      <c r="RLD77" s="264"/>
      <c r="RLE77" s="264"/>
      <c r="RLF77" s="264"/>
      <c r="RLG77" s="264"/>
      <c r="RLH77" s="264"/>
      <c r="RLI77" s="264"/>
      <c r="RLJ77" s="264"/>
      <c r="RLK77" s="264"/>
      <c r="RLL77" s="264"/>
      <c r="RLM77" s="264"/>
      <c r="RLN77" s="264"/>
      <c r="RLO77" s="264"/>
      <c r="RLP77" s="264"/>
      <c r="RLQ77" s="264"/>
      <c r="RLR77" s="264"/>
      <c r="RLS77" s="264"/>
      <c r="RLT77" s="264"/>
      <c r="RLU77" s="264"/>
      <c r="RLV77" s="264"/>
      <c r="RLW77" s="264"/>
      <c r="RLX77" s="264"/>
      <c r="RLY77" s="264"/>
      <c r="RLZ77" s="264"/>
      <c r="RMA77" s="264"/>
      <c r="RMB77" s="264"/>
      <c r="RMC77" s="264"/>
      <c r="RMD77" s="264"/>
      <c r="RME77" s="264"/>
      <c r="RMF77" s="264"/>
      <c r="RMG77" s="264"/>
      <c r="RMH77" s="264"/>
      <c r="RMI77" s="264"/>
      <c r="RMJ77" s="264"/>
      <c r="RMK77" s="264"/>
      <c r="RML77" s="264"/>
      <c r="RMM77" s="264"/>
      <c r="RMN77" s="264"/>
      <c r="RMO77" s="264"/>
      <c r="RMP77" s="264"/>
      <c r="RMQ77" s="264"/>
      <c r="RMR77" s="264"/>
      <c r="RMS77" s="264"/>
      <c r="RMT77" s="264"/>
      <c r="RMU77" s="264"/>
      <c r="RMV77" s="264"/>
      <c r="RMW77" s="264"/>
      <c r="RMX77" s="264"/>
      <c r="RMY77" s="264"/>
      <c r="RMZ77" s="264"/>
      <c r="RNA77" s="264"/>
      <c r="RNB77" s="264"/>
      <c r="RNC77" s="264"/>
      <c r="RND77" s="264"/>
      <c r="RNE77" s="264"/>
      <c r="RNF77" s="264"/>
      <c r="RNG77" s="264"/>
      <c r="RNH77" s="264"/>
      <c r="RNI77" s="264"/>
      <c r="RNJ77" s="264"/>
      <c r="RNK77" s="264"/>
      <c r="RNL77" s="264"/>
      <c r="RNM77" s="264"/>
      <c r="RNN77" s="264"/>
      <c r="RNO77" s="264"/>
      <c r="RNP77" s="264"/>
      <c r="RNQ77" s="264"/>
      <c r="RNR77" s="264"/>
      <c r="RNS77" s="264"/>
      <c r="RNT77" s="264"/>
      <c r="RNU77" s="264"/>
      <c r="RNV77" s="264"/>
      <c r="RNW77" s="264"/>
      <c r="RNX77" s="264"/>
      <c r="RNY77" s="264"/>
      <c r="RNZ77" s="264"/>
      <c r="ROA77" s="264"/>
      <c r="ROB77" s="264"/>
      <c r="ROC77" s="264"/>
      <c r="ROD77" s="264"/>
      <c r="ROE77" s="264"/>
      <c r="ROF77" s="264"/>
      <c r="ROG77" s="264"/>
      <c r="ROH77" s="264"/>
      <c r="ROI77" s="264"/>
      <c r="ROJ77" s="264"/>
      <c r="ROK77" s="264"/>
      <c r="ROL77" s="264"/>
      <c r="ROM77" s="264"/>
      <c r="RON77" s="264"/>
      <c r="ROO77" s="264"/>
      <c r="ROP77" s="264"/>
      <c r="ROQ77" s="264"/>
      <c r="ROR77" s="264"/>
      <c r="ROS77" s="264"/>
      <c r="ROT77" s="264"/>
      <c r="ROU77" s="264"/>
      <c r="ROV77" s="264"/>
      <c r="ROW77" s="264"/>
      <c r="ROX77" s="264"/>
      <c r="ROY77" s="264"/>
      <c r="ROZ77" s="264"/>
      <c r="RPA77" s="264"/>
      <c r="RPB77" s="264"/>
      <c r="RPC77" s="264"/>
      <c r="RPD77" s="264"/>
      <c r="RPE77" s="264"/>
      <c r="RPF77" s="264"/>
      <c r="RPG77" s="264"/>
      <c r="RPH77" s="264"/>
      <c r="RPI77" s="264"/>
      <c r="RPJ77" s="264"/>
      <c r="RPK77" s="264"/>
      <c r="RPL77" s="264"/>
      <c r="RPM77" s="264"/>
      <c r="RPN77" s="264"/>
      <c r="RPO77" s="264"/>
      <c r="RPP77" s="264"/>
      <c r="RPQ77" s="264"/>
      <c r="RPR77" s="264"/>
      <c r="RPS77" s="264"/>
      <c r="RPT77" s="264"/>
      <c r="RPU77" s="264"/>
      <c r="RPV77" s="264"/>
      <c r="RPW77" s="264"/>
      <c r="RPX77" s="264"/>
      <c r="RPY77" s="264"/>
      <c r="RPZ77" s="264"/>
      <c r="RQA77" s="264"/>
      <c r="RQB77" s="264"/>
      <c r="RQC77" s="264"/>
      <c r="RQD77" s="264"/>
      <c r="RQE77" s="264"/>
      <c r="RQF77" s="264"/>
      <c r="RQG77" s="264"/>
      <c r="RQH77" s="264"/>
      <c r="RQI77" s="264"/>
      <c r="RQJ77" s="264"/>
      <c r="RQK77" s="264"/>
      <c r="RQL77" s="264"/>
      <c r="RQM77" s="264"/>
      <c r="RQN77" s="264"/>
      <c r="RQO77" s="264"/>
      <c r="RQP77" s="264"/>
      <c r="RQQ77" s="264"/>
      <c r="RQR77" s="264"/>
      <c r="RQS77" s="264"/>
      <c r="RQT77" s="264"/>
      <c r="RQU77" s="264"/>
      <c r="RQV77" s="264"/>
      <c r="RQW77" s="264"/>
      <c r="RQX77" s="264"/>
      <c r="RQY77" s="264"/>
      <c r="RQZ77" s="264"/>
      <c r="RRA77" s="264"/>
      <c r="RRB77" s="264"/>
      <c r="RRC77" s="264"/>
      <c r="RRD77" s="264"/>
      <c r="RRE77" s="264"/>
      <c r="RRF77" s="264"/>
      <c r="RRG77" s="264"/>
      <c r="RRH77" s="264"/>
      <c r="RRI77" s="264"/>
      <c r="RRJ77" s="264"/>
      <c r="RRK77" s="264"/>
      <c r="RRL77" s="264"/>
      <c r="RRM77" s="264"/>
      <c r="RRN77" s="264"/>
      <c r="RRO77" s="264"/>
      <c r="RRP77" s="264"/>
      <c r="RRQ77" s="264"/>
      <c r="RRR77" s="264"/>
      <c r="RRS77" s="264"/>
      <c r="RRT77" s="264"/>
      <c r="RRU77" s="264"/>
      <c r="RRV77" s="264"/>
      <c r="RRW77" s="264"/>
      <c r="RRX77" s="264"/>
      <c r="RRY77" s="264"/>
      <c r="RRZ77" s="264"/>
      <c r="RSA77" s="264"/>
      <c r="RSB77" s="264"/>
      <c r="RSC77" s="264"/>
      <c r="RSD77" s="264"/>
      <c r="RSE77" s="264"/>
      <c r="RSF77" s="264"/>
      <c r="RSG77" s="264"/>
      <c r="RSH77" s="264"/>
      <c r="RSI77" s="264"/>
      <c r="RSJ77" s="264"/>
      <c r="RSK77" s="264"/>
      <c r="RSL77" s="264"/>
      <c r="RSM77" s="264"/>
      <c r="RSN77" s="264"/>
      <c r="RSO77" s="264"/>
      <c r="RSP77" s="264"/>
      <c r="RSQ77" s="264"/>
      <c r="RSR77" s="264"/>
      <c r="RSS77" s="264"/>
      <c r="RST77" s="264"/>
      <c r="RSU77" s="264"/>
      <c r="RSV77" s="264"/>
      <c r="RSW77" s="264"/>
      <c r="RSX77" s="264"/>
      <c r="RSY77" s="264"/>
      <c r="RSZ77" s="264"/>
      <c r="RTA77" s="264"/>
      <c r="RTB77" s="264"/>
      <c r="RTC77" s="264"/>
      <c r="RTD77" s="264"/>
      <c r="RTE77" s="264"/>
      <c r="RTF77" s="264"/>
      <c r="RTG77" s="264"/>
      <c r="RTH77" s="264"/>
      <c r="RTI77" s="264"/>
      <c r="RTJ77" s="264"/>
      <c r="RTK77" s="264"/>
      <c r="RTL77" s="264"/>
      <c r="RTM77" s="264"/>
      <c r="RTN77" s="264"/>
      <c r="RTO77" s="264"/>
      <c r="RTP77" s="264"/>
      <c r="RTQ77" s="264"/>
      <c r="RTR77" s="264"/>
      <c r="RTS77" s="264"/>
      <c r="RTT77" s="264"/>
      <c r="RTU77" s="264"/>
      <c r="RTV77" s="264"/>
      <c r="RTW77" s="264"/>
      <c r="RTX77" s="264"/>
      <c r="RTY77" s="264"/>
      <c r="RTZ77" s="264"/>
      <c r="RUA77" s="264"/>
      <c r="RUB77" s="264"/>
      <c r="RUC77" s="264"/>
      <c r="RUD77" s="264"/>
      <c r="RUE77" s="264"/>
      <c r="RUF77" s="264"/>
      <c r="RUG77" s="264"/>
      <c r="RUH77" s="264"/>
      <c r="RUI77" s="264"/>
      <c r="RUJ77" s="264"/>
      <c r="RUK77" s="264"/>
      <c r="RUL77" s="264"/>
      <c r="RUM77" s="264"/>
      <c r="RUN77" s="264"/>
      <c r="RUO77" s="264"/>
      <c r="RUP77" s="264"/>
      <c r="RUQ77" s="264"/>
      <c r="RUR77" s="264"/>
      <c r="RUS77" s="264"/>
      <c r="RUT77" s="264"/>
      <c r="RUU77" s="264"/>
      <c r="RUV77" s="264"/>
      <c r="RUW77" s="264"/>
      <c r="RUX77" s="264"/>
      <c r="RUY77" s="264"/>
      <c r="RUZ77" s="264"/>
      <c r="RVA77" s="264"/>
      <c r="RVB77" s="264"/>
      <c r="RVC77" s="264"/>
      <c r="RVD77" s="264"/>
      <c r="RVE77" s="264"/>
      <c r="RVF77" s="264"/>
      <c r="RVG77" s="264"/>
      <c r="RVH77" s="264"/>
      <c r="RVI77" s="264"/>
      <c r="RVJ77" s="264"/>
      <c r="RVK77" s="264"/>
      <c r="RVL77" s="264"/>
      <c r="RVM77" s="264"/>
      <c r="RVN77" s="264"/>
      <c r="RVO77" s="264"/>
      <c r="RVP77" s="264"/>
      <c r="RVQ77" s="264"/>
      <c r="RVR77" s="264"/>
      <c r="RVS77" s="264"/>
      <c r="RVT77" s="264"/>
      <c r="RVU77" s="264"/>
      <c r="RVV77" s="264"/>
      <c r="RVW77" s="264"/>
      <c r="RVX77" s="264"/>
      <c r="RVY77" s="264"/>
      <c r="RVZ77" s="264"/>
      <c r="RWA77" s="264"/>
      <c r="RWB77" s="264"/>
      <c r="RWC77" s="264"/>
      <c r="RWD77" s="264"/>
      <c r="RWE77" s="264"/>
      <c r="RWF77" s="264"/>
      <c r="RWG77" s="264"/>
      <c r="RWH77" s="264"/>
      <c r="RWI77" s="264"/>
      <c r="RWJ77" s="264"/>
      <c r="RWK77" s="264"/>
      <c r="RWL77" s="264"/>
      <c r="RWM77" s="264"/>
      <c r="RWN77" s="264"/>
      <c r="RWO77" s="264"/>
      <c r="RWP77" s="264"/>
      <c r="RWQ77" s="264"/>
      <c r="RWR77" s="264"/>
      <c r="RWS77" s="264"/>
      <c r="RWT77" s="264"/>
      <c r="RWU77" s="264"/>
      <c r="RWV77" s="264"/>
      <c r="RWW77" s="264"/>
      <c r="RWX77" s="264"/>
      <c r="RWY77" s="264"/>
      <c r="RWZ77" s="264"/>
      <c r="RXA77" s="264"/>
      <c r="RXB77" s="264"/>
      <c r="RXC77" s="264"/>
      <c r="RXD77" s="264"/>
      <c r="RXE77" s="264"/>
      <c r="RXF77" s="264"/>
      <c r="RXG77" s="264"/>
      <c r="RXH77" s="264"/>
      <c r="RXI77" s="264"/>
      <c r="RXJ77" s="264"/>
      <c r="RXK77" s="264"/>
      <c r="RXL77" s="264"/>
      <c r="RXM77" s="264"/>
      <c r="RXN77" s="264"/>
      <c r="RXO77" s="264"/>
      <c r="RXP77" s="264"/>
      <c r="RXQ77" s="264"/>
      <c r="RXR77" s="264"/>
      <c r="RXS77" s="264"/>
      <c r="RXT77" s="264"/>
      <c r="RXU77" s="264"/>
      <c r="RXV77" s="264"/>
      <c r="RXW77" s="264"/>
      <c r="RXX77" s="264"/>
      <c r="RXY77" s="264"/>
      <c r="RXZ77" s="264"/>
      <c r="RYA77" s="264"/>
      <c r="RYB77" s="264"/>
      <c r="RYC77" s="264"/>
      <c r="RYD77" s="264"/>
      <c r="RYE77" s="264"/>
      <c r="RYF77" s="264"/>
      <c r="RYG77" s="264"/>
      <c r="RYH77" s="264"/>
      <c r="RYI77" s="264"/>
      <c r="RYJ77" s="264"/>
      <c r="RYK77" s="264"/>
      <c r="RYL77" s="264"/>
      <c r="RYM77" s="264"/>
      <c r="RYN77" s="264"/>
      <c r="RYO77" s="264"/>
      <c r="RYP77" s="264"/>
      <c r="RYQ77" s="264"/>
      <c r="RYR77" s="264"/>
      <c r="RYS77" s="264"/>
      <c r="RYT77" s="264"/>
      <c r="RYU77" s="264"/>
      <c r="RYV77" s="264"/>
      <c r="RYW77" s="264"/>
      <c r="RYX77" s="264"/>
      <c r="RYY77" s="264"/>
      <c r="RYZ77" s="264"/>
      <c r="RZA77" s="264"/>
      <c r="RZB77" s="264"/>
      <c r="RZC77" s="264"/>
      <c r="RZD77" s="264"/>
      <c r="RZE77" s="264"/>
      <c r="RZF77" s="264"/>
      <c r="RZG77" s="264"/>
      <c r="RZH77" s="264"/>
      <c r="RZI77" s="264"/>
      <c r="RZJ77" s="264"/>
      <c r="RZK77" s="264"/>
      <c r="RZL77" s="264"/>
      <c r="RZM77" s="264"/>
      <c r="RZN77" s="264"/>
      <c r="RZO77" s="264"/>
      <c r="RZP77" s="264"/>
      <c r="RZQ77" s="264"/>
      <c r="RZR77" s="264"/>
      <c r="RZS77" s="264"/>
      <c r="RZT77" s="264"/>
      <c r="RZU77" s="264"/>
      <c r="RZV77" s="264"/>
      <c r="RZW77" s="264"/>
      <c r="RZX77" s="264"/>
      <c r="RZY77" s="264"/>
      <c r="RZZ77" s="264"/>
      <c r="SAA77" s="264"/>
      <c r="SAB77" s="264"/>
      <c r="SAC77" s="264"/>
      <c r="SAD77" s="264"/>
      <c r="SAE77" s="264"/>
      <c r="SAF77" s="264"/>
      <c r="SAG77" s="264"/>
      <c r="SAH77" s="264"/>
      <c r="SAI77" s="264"/>
      <c r="SAJ77" s="264"/>
      <c r="SAK77" s="264"/>
      <c r="SAL77" s="264"/>
      <c r="SAM77" s="264"/>
      <c r="SAN77" s="264"/>
      <c r="SAO77" s="264"/>
      <c r="SAP77" s="264"/>
      <c r="SAQ77" s="264"/>
      <c r="SAR77" s="264"/>
      <c r="SAS77" s="264"/>
      <c r="SAT77" s="264"/>
      <c r="SAU77" s="264"/>
      <c r="SAV77" s="264"/>
      <c r="SAW77" s="264"/>
      <c r="SAX77" s="264"/>
      <c r="SAY77" s="264"/>
      <c r="SAZ77" s="264"/>
      <c r="SBA77" s="264"/>
      <c r="SBB77" s="264"/>
      <c r="SBC77" s="264"/>
      <c r="SBD77" s="264"/>
      <c r="SBE77" s="264"/>
      <c r="SBF77" s="264"/>
      <c r="SBG77" s="264"/>
      <c r="SBH77" s="264"/>
      <c r="SBI77" s="264"/>
      <c r="SBJ77" s="264"/>
      <c r="SBK77" s="264"/>
      <c r="SBL77" s="264"/>
      <c r="SBM77" s="264"/>
      <c r="SBN77" s="264"/>
      <c r="SBO77" s="264"/>
      <c r="SBP77" s="264"/>
      <c r="SBQ77" s="264"/>
      <c r="SBR77" s="264"/>
      <c r="SBS77" s="264"/>
      <c r="SBT77" s="264"/>
      <c r="SBU77" s="264"/>
      <c r="SBV77" s="264"/>
      <c r="SBW77" s="264"/>
      <c r="SBX77" s="264"/>
      <c r="SBY77" s="264"/>
      <c r="SBZ77" s="264"/>
      <c r="SCA77" s="264"/>
      <c r="SCB77" s="264"/>
      <c r="SCC77" s="264"/>
      <c r="SCD77" s="264"/>
      <c r="SCE77" s="264"/>
      <c r="SCF77" s="264"/>
      <c r="SCG77" s="264"/>
      <c r="SCH77" s="264"/>
      <c r="SCI77" s="264"/>
      <c r="SCJ77" s="264"/>
      <c r="SCK77" s="264"/>
      <c r="SCL77" s="264"/>
      <c r="SCM77" s="264"/>
      <c r="SCN77" s="264"/>
      <c r="SCO77" s="264"/>
      <c r="SCP77" s="264"/>
      <c r="SCQ77" s="264"/>
      <c r="SCR77" s="264"/>
      <c r="SCS77" s="264"/>
      <c r="SCT77" s="264"/>
      <c r="SCU77" s="264"/>
      <c r="SCV77" s="264"/>
      <c r="SCW77" s="264"/>
      <c r="SCX77" s="264"/>
      <c r="SCY77" s="264"/>
      <c r="SCZ77" s="264"/>
      <c r="SDA77" s="264"/>
      <c r="SDB77" s="264"/>
      <c r="SDC77" s="264"/>
      <c r="SDD77" s="264"/>
      <c r="SDE77" s="264"/>
      <c r="SDF77" s="264"/>
      <c r="SDG77" s="264"/>
      <c r="SDH77" s="264"/>
      <c r="SDI77" s="264"/>
      <c r="SDJ77" s="264"/>
      <c r="SDK77" s="264"/>
      <c r="SDL77" s="264"/>
      <c r="SDM77" s="264"/>
      <c r="SDN77" s="264"/>
      <c r="SDO77" s="264"/>
      <c r="SDP77" s="264"/>
      <c r="SDQ77" s="264"/>
      <c r="SDR77" s="264"/>
      <c r="SDS77" s="264"/>
      <c r="SDT77" s="264"/>
      <c r="SDU77" s="264"/>
      <c r="SDV77" s="264"/>
      <c r="SDW77" s="264"/>
      <c r="SDX77" s="264"/>
      <c r="SDY77" s="264"/>
      <c r="SDZ77" s="264"/>
      <c r="SEA77" s="264"/>
      <c r="SEB77" s="264"/>
      <c r="SEC77" s="264"/>
      <c r="SED77" s="264"/>
      <c r="SEE77" s="264"/>
      <c r="SEF77" s="264"/>
      <c r="SEG77" s="264"/>
      <c r="SEH77" s="264"/>
      <c r="SEI77" s="264"/>
      <c r="SEJ77" s="264"/>
      <c r="SEK77" s="264"/>
      <c r="SEL77" s="264"/>
      <c r="SEM77" s="264"/>
      <c r="SEN77" s="264"/>
      <c r="SEO77" s="264"/>
      <c r="SEP77" s="264"/>
      <c r="SEQ77" s="264"/>
      <c r="SER77" s="264"/>
      <c r="SES77" s="264"/>
      <c r="SET77" s="264"/>
      <c r="SEU77" s="264"/>
      <c r="SEV77" s="264"/>
      <c r="SEW77" s="264"/>
      <c r="SEX77" s="264"/>
      <c r="SEY77" s="264"/>
      <c r="SEZ77" s="264"/>
      <c r="SFA77" s="264"/>
      <c r="SFB77" s="264"/>
      <c r="SFC77" s="264"/>
      <c r="SFD77" s="264"/>
      <c r="SFE77" s="264"/>
      <c r="SFF77" s="264"/>
      <c r="SFG77" s="264"/>
      <c r="SFH77" s="264"/>
      <c r="SFI77" s="264"/>
      <c r="SFJ77" s="264"/>
      <c r="SFK77" s="264"/>
      <c r="SFL77" s="264"/>
      <c r="SFM77" s="264"/>
      <c r="SFN77" s="264"/>
      <c r="SFO77" s="264"/>
      <c r="SFP77" s="264"/>
      <c r="SFQ77" s="264"/>
      <c r="SFR77" s="264"/>
      <c r="SFS77" s="264"/>
      <c r="SFT77" s="264"/>
      <c r="SFU77" s="264"/>
      <c r="SFV77" s="264"/>
      <c r="SFW77" s="264"/>
      <c r="SFX77" s="264"/>
      <c r="SFY77" s="264"/>
      <c r="SFZ77" s="264"/>
      <c r="SGA77" s="264"/>
      <c r="SGB77" s="264"/>
      <c r="SGC77" s="264"/>
      <c r="SGD77" s="264"/>
      <c r="SGE77" s="264"/>
      <c r="SGF77" s="264"/>
      <c r="SGG77" s="264"/>
      <c r="SGH77" s="264"/>
      <c r="SGI77" s="264"/>
      <c r="SGJ77" s="264"/>
      <c r="SGK77" s="264"/>
      <c r="SGL77" s="264"/>
      <c r="SGM77" s="264"/>
      <c r="SGN77" s="264"/>
      <c r="SGO77" s="264"/>
      <c r="SGP77" s="264"/>
      <c r="SGQ77" s="264"/>
      <c r="SGR77" s="264"/>
      <c r="SGS77" s="264"/>
      <c r="SGT77" s="264"/>
      <c r="SGU77" s="264"/>
      <c r="SGV77" s="264"/>
      <c r="SGW77" s="264"/>
      <c r="SGX77" s="264"/>
      <c r="SGY77" s="264"/>
      <c r="SGZ77" s="264"/>
      <c r="SHA77" s="264"/>
      <c r="SHB77" s="264"/>
      <c r="SHC77" s="264"/>
      <c r="SHD77" s="264"/>
      <c r="SHE77" s="264"/>
      <c r="SHF77" s="264"/>
      <c r="SHG77" s="264"/>
      <c r="SHH77" s="264"/>
      <c r="SHI77" s="264"/>
      <c r="SHJ77" s="264"/>
      <c r="SHK77" s="264"/>
      <c r="SHL77" s="264"/>
      <c r="SHM77" s="264"/>
      <c r="SHN77" s="264"/>
      <c r="SHO77" s="264"/>
      <c r="SHP77" s="264"/>
      <c r="SHQ77" s="264"/>
      <c r="SHR77" s="264"/>
      <c r="SHS77" s="264"/>
      <c r="SHT77" s="264"/>
      <c r="SHU77" s="264"/>
      <c r="SHV77" s="264"/>
      <c r="SHW77" s="264"/>
      <c r="SHX77" s="264"/>
      <c r="SHY77" s="264"/>
      <c r="SHZ77" s="264"/>
      <c r="SIA77" s="264"/>
      <c r="SIB77" s="264"/>
      <c r="SIC77" s="264"/>
      <c r="SID77" s="264"/>
      <c r="SIE77" s="264"/>
      <c r="SIF77" s="264"/>
      <c r="SIG77" s="264"/>
      <c r="SIH77" s="264"/>
      <c r="SII77" s="264"/>
      <c r="SIJ77" s="264"/>
      <c r="SIK77" s="264"/>
      <c r="SIL77" s="264"/>
      <c r="SIM77" s="264"/>
      <c r="SIN77" s="264"/>
      <c r="SIO77" s="264"/>
      <c r="SIP77" s="264"/>
      <c r="SIQ77" s="264"/>
      <c r="SIR77" s="264"/>
      <c r="SIS77" s="264"/>
      <c r="SIT77" s="264"/>
      <c r="SIU77" s="264"/>
      <c r="SIV77" s="264"/>
      <c r="SIW77" s="264"/>
      <c r="SIX77" s="264"/>
      <c r="SIY77" s="264"/>
      <c r="SIZ77" s="264"/>
      <c r="SJA77" s="264"/>
      <c r="SJB77" s="264"/>
      <c r="SJC77" s="264"/>
      <c r="SJD77" s="264"/>
      <c r="SJE77" s="264"/>
      <c r="SJF77" s="264"/>
      <c r="SJG77" s="264"/>
      <c r="SJH77" s="264"/>
      <c r="SJI77" s="264"/>
      <c r="SJJ77" s="264"/>
      <c r="SJK77" s="264"/>
      <c r="SJL77" s="264"/>
      <c r="SJM77" s="264"/>
      <c r="SJN77" s="264"/>
      <c r="SJO77" s="264"/>
      <c r="SJP77" s="264"/>
      <c r="SJQ77" s="264"/>
      <c r="SJR77" s="264"/>
      <c r="SJS77" s="264"/>
      <c r="SJT77" s="264"/>
      <c r="SJU77" s="264"/>
      <c r="SJV77" s="264"/>
      <c r="SJW77" s="264"/>
      <c r="SJX77" s="264"/>
      <c r="SJY77" s="264"/>
      <c r="SJZ77" s="264"/>
      <c r="SKA77" s="264"/>
      <c r="SKB77" s="264"/>
      <c r="SKC77" s="264"/>
      <c r="SKD77" s="264"/>
      <c r="SKE77" s="264"/>
      <c r="SKF77" s="264"/>
      <c r="SKG77" s="264"/>
      <c r="SKH77" s="264"/>
      <c r="SKI77" s="264"/>
      <c r="SKJ77" s="264"/>
      <c r="SKK77" s="264"/>
      <c r="SKL77" s="264"/>
      <c r="SKM77" s="264"/>
      <c r="SKN77" s="264"/>
      <c r="SKO77" s="264"/>
      <c r="SKP77" s="264"/>
      <c r="SKQ77" s="264"/>
      <c r="SKR77" s="264"/>
      <c r="SKS77" s="264"/>
      <c r="SKT77" s="264"/>
      <c r="SKU77" s="264"/>
      <c r="SKV77" s="264"/>
      <c r="SKW77" s="264"/>
      <c r="SKX77" s="264"/>
      <c r="SKY77" s="264"/>
      <c r="SKZ77" s="264"/>
      <c r="SLA77" s="264"/>
      <c r="SLB77" s="264"/>
      <c r="SLC77" s="264"/>
      <c r="SLD77" s="264"/>
      <c r="SLE77" s="264"/>
      <c r="SLF77" s="264"/>
      <c r="SLG77" s="264"/>
      <c r="SLH77" s="264"/>
      <c r="SLI77" s="264"/>
      <c r="SLJ77" s="264"/>
      <c r="SLK77" s="264"/>
      <c r="SLL77" s="264"/>
      <c r="SLM77" s="264"/>
      <c r="SLN77" s="264"/>
      <c r="SLO77" s="264"/>
      <c r="SLP77" s="264"/>
      <c r="SLQ77" s="264"/>
      <c r="SLR77" s="264"/>
      <c r="SLS77" s="264"/>
      <c r="SLT77" s="264"/>
      <c r="SLU77" s="264"/>
      <c r="SLV77" s="264"/>
      <c r="SLW77" s="264"/>
      <c r="SLX77" s="264"/>
      <c r="SLY77" s="264"/>
      <c r="SLZ77" s="264"/>
      <c r="SMA77" s="264"/>
      <c r="SMB77" s="264"/>
      <c r="SMC77" s="264"/>
      <c r="SMD77" s="264"/>
      <c r="SME77" s="264"/>
      <c r="SMF77" s="264"/>
      <c r="SMG77" s="264"/>
      <c r="SMH77" s="264"/>
      <c r="SMI77" s="264"/>
      <c r="SMJ77" s="264"/>
      <c r="SMK77" s="264"/>
      <c r="SML77" s="264"/>
      <c r="SMM77" s="264"/>
      <c r="SMN77" s="264"/>
      <c r="SMO77" s="264"/>
      <c r="SMP77" s="264"/>
      <c r="SMQ77" s="264"/>
      <c r="SMR77" s="264"/>
      <c r="SMS77" s="264"/>
      <c r="SMT77" s="264"/>
      <c r="SMU77" s="264"/>
      <c r="SMV77" s="264"/>
      <c r="SMW77" s="264"/>
      <c r="SMX77" s="264"/>
      <c r="SMY77" s="264"/>
      <c r="SMZ77" s="264"/>
      <c r="SNA77" s="264"/>
      <c r="SNB77" s="264"/>
      <c r="SNC77" s="264"/>
      <c r="SND77" s="264"/>
      <c r="SNE77" s="264"/>
      <c r="SNF77" s="264"/>
      <c r="SNG77" s="264"/>
      <c r="SNH77" s="264"/>
      <c r="SNI77" s="264"/>
      <c r="SNJ77" s="264"/>
      <c r="SNK77" s="264"/>
      <c r="SNL77" s="264"/>
      <c r="SNM77" s="264"/>
      <c r="SNN77" s="264"/>
      <c r="SNO77" s="264"/>
      <c r="SNP77" s="264"/>
      <c r="SNQ77" s="264"/>
      <c r="SNR77" s="264"/>
      <c r="SNS77" s="264"/>
      <c r="SNT77" s="264"/>
      <c r="SNU77" s="264"/>
      <c r="SNV77" s="264"/>
      <c r="SNW77" s="264"/>
      <c r="SNX77" s="264"/>
      <c r="SNY77" s="264"/>
      <c r="SNZ77" s="264"/>
      <c r="SOA77" s="264"/>
      <c r="SOB77" s="264"/>
      <c r="SOC77" s="264"/>
      <c r="SOD77" s="264"/>
      <c r="SOE77" s="264"/>
      <c r="SOF77" s="264"/>
      <c r="SOG77" s="264"/>
      <c r="SOH77" s="264"/>
      <c r="SOI77" s="264"/>
      <c r="SOJ77" s="264"/>
      <c r="SOK77" s="264"/>
      <c r="SOL77" s="264"/>
      <c r="SOM77" s="264"/>
      <c r="SON77" s="264"/>
      <c r="SOO77" s="264"/>
      <c r="SOP77" s="264"/>
      <c r="SOQ77" s="264"/>
      <c r="SOR77" s="264"/>
      <c r="SOS77" s="264"/>
      <c r="SOT77" s="264"/>
      <c r="SOU77" s="264"/>
      <c r="SOV77" s="264"/>
      <c r="SOW77" s="264"/>
      <c r="SOX77" s="264"/>
      <c r="SOY77" s="264"/>
      <c r="SOZ77" s="264"/>
      <c r="SPA77" s="264"/>
      <c r="SPB77" s="264"/>
      <c r="SPC77" s="264"/>
      <c r="SPD77" s="264"/>
      <c r="SPE77" s="264"/>
      <c r="SPF77" s="264"/>
      <c r="SPG77" s="264"/>
      <c r="SPH77" s="264"/>
      <c r="SPI77" s="264"/>
      <c r="SPJ77" s="264"/>
      <c r="SPK77" s="264"/>
      <c r="SPL77" s="264"/>
      <c r="SPM77" s="264"/>
      <c r="SPN77" s="264"/>
      <c r="SPO77" s="264"/>
      <c r="SPP77" s="264"/>
      <c r="SPQ77" s="264"/>
      <c r="SPR77" s="264"/>
      <c r="SPS77" s="264"/>
      <c r="SPT77" s="264"/>
      <c r="SPU77" s="264"/>
      <c r="SPV77" s="264"/>
      <c r="SPW77" s="264"/>
      <c r="SPX77" s="264"/>
      <c r="SPY77" s="264"/>
      <c r="SPZ77" s="264"/>
      <c r="SQA77" s="264"/>
      <c r="SQB77" s="264"/>
      <c r="SQC77" s="264"/>
      <c r="SQD77" s="264"/>
      <c r="SQE77" s="264"/>
      <c r="SQF77" s="264"/>
      <c r="SQG77" s="264"/>
      <c r="SQH77" s="264"/>
      <c r="SQI77" s="264"/>
      <c r="SQJ77" s="264"/>
      <c r="SQK77" s="264"/>
      <c r="SQL77" s="264"/>
      <c r="SQM77" s="264"/>
      <c r="SQN77" s="264"/>
      <c r="SQO77" s="264"/>
      <c r="SQP77" s="264"/>
      <c r="SQQ77" s="264"/>
      <c r="SQR77" s="264"/>
      <c r="SQS77" s="264"/>
      <c r="SQT77" s="264"/>
      <c r="SQU77" s="264"/>
      <c r="SQV77" s="264"/>
      <c r="SQW77" s="264"/>
      <c r="SQX77" s="264"/>
      <c r="SQY77" s="264"/>
      <c r="SQZ77" s="264"/>
      <c r="SRA77" s="264"/>
      <c r="SRB77" s="264"/>
      <c r="SRC77" s="264"/>
      <c r="SRD77" s="264"/>
      <c r="SRE77" s="264"/>
      <c r="SRF77" s="264"/>
      <c r="SRG77" s="264"/>
      <c r="SRH77" s="264"/>
      <c r="SRI77" s="264"/>
      <c r="SRJ77" s="264"/>
      <c r="SRK77" s="264"/>
      <c r="SRL77" s="264"/>
      <c r="SRM77" s="264"/>
      <c r="SRN77" s="264"/>
      <c r="SRO77" s="264"/>
      <c r="SRP77" s="264"/>
      <c r="SRQ77" s="264"/>
      <c r="SRR77" s="264"/>
      <c r="SRS77" s="264"/>
      <c r="SRT77" s="264"/>
      <c r="SRU77" s="264"/>
      <c r="SRV77" s="264"/>
      <c r="SRW77" s="264"/>
      <c r="SRX77" s="264"/>
      <c r="SRY77" s="264"/>
      <c r="SRZ77" s="264"/>
      <c r="SSA77" s="264"/>
      <c r="SSB77" s="264"/>
      <c r="SSC77" s="264"/>
      <c r="SSD77" s="264"/>
      <c r="SSE77" s="264"/>
      <c r="SSF77" s="264"/>
      <c r="SSG77" s="264"/>
      <c r="SSH77" s="264"/>
      <c r="SSI77" s="264"/>
      <c r="SSJ77" s="264"/>
      <c r="SSK77" s="264"/>
      <c r="SSL77" s="264"/>
      <c r="SSM77" s="264"/>
      <c r="SSN77" s="264"/>
      <c r="SSO77" s="264"/>
      <c r="SSP77" s="264"/>
      <c r="SSQ77" s="264"/>
      <c r="SSR77" s="264"/>
      <c r="SSS77" s="264"/>
      <c r="SST77" s="264"/>
      <c r="SSU77" s="264"/>
      <c r="SSV77" s="264"/>
      <c r="SSW77" s="264"/>
      <c r="SSX77" s="264"/>
      <c r="SSY77" s="264"/>
      <c r="SSZ77" s="264"/>
      <c r="STA77" s="264"/>
      <c r="STB77" s="264"/>
      <c r="STC77" s="264"/>
      <c r="STD77" s="264"/>
      <c r="STE77" s="264"/>
      <c r="STF77" s="264"/>
      <c r="STG77" s="264"/>
      <c r="STH77" s="264"/>
      <c r="STI77" s="264"/>
      <c r="STJ77" s="264"/>
      <c r="STK77" s="264"/>
      <c r="STL77" s="264"/>
      <c r="STM77" s="264"/>
      <c r="STN77" s="264"/>
      <c r="STO77" s="264"/>
      <c r="STP77" s="264"/>
      <c r="STQ77" s="264"/>
      <c r="STR77" s="264"/>
      <c r="STS77" s="264"/>
      <c r="STT77" s="264"/>
      <c r="STU77" s="264"/>
      <c r="STV77" s="264"/>
      <c r="STW77" s="264"/>
      <c r="STX77" s="264"/>
      <c r="STY77" s="264"/>
      <c r="STZ77" s="264"/>
      <c r="SUA77" s="264"/>
      <c r="SUB77" s="264"/>
      <c r="SUC77" s="264"/>
      <c r="SUD77" s="264"/>
      <c r="SUE77" s="264"/>
      <c r="SUF77" s="264"/>
      <c r="SUG77" s="264"/>
      <c r="SUH77" s="264"/>
      <c r="SUI77" s="264"/>
      <c r="SUJ77" s="264"/>
      <c r="SUK77" s="264"/>
      <c r="SUL77" s="264"/>
      <c r="SUM77" s="264"/>
      <c r="SUN77" s="264"/>
      <c r="SUO77" s="264"/>
      <c r="SUP77" s="264"/>
      <c r="SUQ77" s="264"/>
      <c r="SUR77" s="264"/>
      <c r="SUS77" s="264"/>
      <c r="SUT77" s="264"/>
      <c r="SUU77" s="264"/>
      <c r="SUV77" s="264"/>
      <c r="SUW77" s="264"/>
      <c r="SUX77" s="264"/>
      <c r="SUY77" s="264"/>
      <c r="SUZ77" s="264"/>
      <c r="SVA77" s="264"/>
      <c r="SVB77" s="264"/>
      <c r="SVC77" s="264"/>
      <c r="SVD77" s="264"/>
      <c r="SVE77" s="264"/>
      <c r="SVF77" s="264"/>
      <c r="SVG77" s="264"/>
      <c r="SVH77" s="264"/>
      <c r="SVI77" s="264"/>
      <c r="SVJ77" s="264"/>
      <c r="SVK77" s="264"/>
      <c r="SVL77" s="264"/>
      <c r="SVM77" s="264"/>
      <c r="SVN77" s="264"/>
      <c r="SVO77" s="264"/>
      <c r="SVP77" s="264"/>
      <c r="SVQ77" s="264"/>
      <c r="SVR77" s="264"/>
      <c r="SVS77" s="264"/>
      <c r="SVT77" s="264"/>
      <c r="SVU77" s="264"/>
      <c r="SVV77" s="264"/>
      <c r="SVW77" s="264"/>
      <c r="SVX77" s="264"/>
      <c r="SVY77" s="264"/>
      <c r="SVZ77" s="264"/>
      <c r="SWA77" s="264"/>
      <c r="SWB77" s="264"/>
      <c r="SWC77" s="264"/>
      <c r="SWD77" s="264"/>
      <c r="SWE77" s="264"/>
      <c r="SWF77" s="264"/>
      <c r="SWG77" s="264"/>
      <c r="SWH77" s="264"/>
      <c r="SWI77" s="264"/>
      <c r="SWJ77" s="264"/>
      <c r="SWK77" s="264"/>
      <c r="SWL77" s="264"/>
      <c r="SWM77" s="264"/>
      <c r="SWN77" s="264"/>
      <c r="SWO77" s="264"/>
      <c r="SWP77" s="264"/>
      <c r="SWQ77" s="264"/>
      <c r="SWR77" s="264"/>
      <c r="SWS77" s="264"/>
      <c r="SWT77" s="264"/>
      <c r="SWU77" s="264"/>
      <c r="SWV77" s="264"/>
      <c r="SWW77" s="264"/>
      <c r="SWX77" s="264"/>
      <c r="SWY77" s="264"/>
      <c r="SWZ77" s="264"/>
      <c r="SXA77" s="264"/>
      <c r="SXB77" s="264"/>
      <c r="SXC77" s="264"/>
      <c r="SXD77" s="264"/>
      <c r="SXE77" s="264"/>
      <c r="SXF77" s="264"/>
      <c r="SXG77" s="264"/>
      <c r="SXH77" s="264"/>
      <c r="SXI77" s="264"/>
      <c r="SXJ77" s="264"/>
      <c r="SXK77" s="264"/>
      <c r="SXL77" s="264"/>
      <c r="SXM77" s="264"/>
      <c r="SXN77" s="264"/>
      <c r="SXO77" s="264"/>
      <c r="SXP77" s="264"/>
      <c r="SXQ77" s="264"/>
      <c r="SXR77" s="264"/>
      <c r="SXS77" s="264"/>
      <c r="SXT77" s="264"/>
      <c r="SXU77" s="264"/>
      <c r="SXV77" s="264"/>
      <c r="SXW77" s="264"/>
      <c r="SXX77" s="264"/>
      <c r="SXY77" s="264"/>
      <c r="SXZ77" s="264"/>
      <c r="SYA77" s="264"/>
      <c r="SYB77" s="264"/>
      <c r="SYC77" s="264"/>
      <c r="SYD77" s="264"/>
      <c r="SYE77" s="264"/>
      <c r="SYF77" s="264"/>
      <c r="SYG77" s="264"/>
      <c r="SYH77" s="264"/>
      <c r="SYI77" s="264"/>
      <c r="SYJ77" s="264"/>
      <c r="SYK77" s="264"/>
      <c r="SYL77" s="264"/>
      <c r="SYM77" s="264"/>
      <c r="SYN77" s="264"/>
      <c r="SYO77" s="264"/>
      <c r="SYP77" s="264"/>
      <c r="SYQ77" s="264"/>
      <c r="SYR77" s="264"/>
      <c r="SYS77" s="264"/>
      <c r="SYT77" s="264"/>
      <c r="SYU77" s="264"/>
      <c r="SYV77" s="264"/>
      <c r="SYW77" s="264"/>
      <c r="SYX77" s="264"/>
      <c r="SYY77" s="264"/>
      <c r="SYZ77" s="264"/>
      <c r="SZA77" s="264"/>
      <c r="SZB77" s="264"/>
      <c r="SZC77" s="264"/>
      <c r="SZD77" s="264"/>
      <c r="SZE77" s="264"/>
      <c r="SZF77" s="264"/>
      <c r="SZG77" s="264"/>
      <c r="SZH77" s="264"/>
      <c r="SZI77" s="264"/>
      <c r="SZJ77" s="264"/>
      <c r="SZK77" s="264"/>
      <c r="SZL77" s="264"/>
      <c r="SZM77" s="264"/>
      <c r="SZN77" s="264"/>
      <c r="SZO77" s="264"/>
      <c r="SZP77" s="264"/>
      <c r="SZQ77" s="264"/>
      <c r="SZR77" s="264"/>
      <c r="SZS77" s="264"/>
      <c r="SZT77" s="264"/>
      <c r="SZU77" s="264"/>
      <c r="SZV77" s="264"/>
      <c r="SZW77" s="264"/>
      <c r="SZX77" s="264"/>
      <c r="SZY77" s="264"/>
      <c r="SZZ77" s="264"/>
      <c r="TAA77" s="264"/>
      <c r="TAB77" s="264"/>
      <c r="TAC77" s="264"/>
      <c r="TAD77" s="264"/>
      <c r="TAE77" s="264"/>
      <c r="TAF77" s="264"/>
      <c r="TAG77" s="264"/>
      <c r="TAH77" s="264"/>
      <c r="TAI77" s="264"/>
      <c r="TAJ77" s="264"/>
      <c r="TAK77" s="264"/>
      <c r="TAL77" s="264"/>
      <c r="TAM77" s="264"/>
      <c r="TAN77" s="264"/>
      <c r="TAO77" s="264"/>
      <c r="TAP77" s="264"/>
      <c r="TAQ77" s="264"/>
      <c r="TAR77" s="264"/>
      <c r="TAS77" s="264"/>
      <c r="TAT77" s="264"/>
      <c r="TAU77" s="264"/>
      <c r="TAV77" s="264"/>
      <c r="TAW77" s="264"/>
      <c r="TAX77" s="264"/>
      <c r="TAY77" s="264"/>
      <c r="TAZ77" s="264"/>
      <c r="TBA77" s="264"/>
      <c r="TBB77" s="264"/>
      <c r="TBC77" s="264"/>
      <c r="TBD77" s="264"/>
      <c r="TBE77" s="264"/>
      <c r="TBF77" s="264"/>
      <c r="TBG77" s="264"/>
      <c r="TBH77" s="264"/>
      <c r="TBI77" s="264"/>
      <c r="TBJ77" s="264"/>
      <c r="TBK77" s="264"/>
      <c r="TBL77" s="264"/>
      <c r="TBM77" s="264"/>
      <c r="TBN77" s="264"/>
      <c r="TBO77" s="264"/>
      <c r="TBP77" s="264"/>
      <c r="TBQ77" s="264"/>
      <c r="TBR77" s="264"/>
      <c r="TBS77" s="264"/>
      <c r="TBT77" s="264"/>
      <c r="TBU77" s="264"/>
      <c r="TBV77" s="264"/>
      <c r="TBW77" s="264"/>
      <c r="TBX77" s="264"/>
      <c r="TBY77" s="264"/>
      <c r="TBZ77" s="264"/>
      <c r="TCA77" s="264"/>
      <c r="TCB77" s="264"/>
      <c r="TCC77" s="264"/>
      <c r="TCD77" s="264"/>
      <c r="TCE77" s="264"/>
      <c r="TCF77" s="264"/>
      <c r="TCG77" s="264"/>
      <c r="TCH77" s="264"/>
      <c r="TCI77" s="264"/>
      <c r="TCJ77" s="264"/>
      <c r="TCK77" s="264"/>
      <c r="TCL77" s="264"/>
      <c r="TCM77" s="264"/>
      <c r="TCN77" s="264"/>
      <c r="TCO77" s="264"/>
      <c r="TCP77" s="264"/>
      <c r="TCQ77" s="264"/>
      <c r="TCR77" s="264"/>
      <c r="TCS77" s="264"/>
      <c r="TCT77" s="264"/>
      <c r="TCU77" s="264"/>
      <c r="TCV77" s="264"/>
      <c r="TCW77" s="264"/>
      <c r="TCX77" s="264"/>
      <c r="TCY77" s="264"/>
      <c r="TCZ77" s="264"/>
      <c r="TDA77" s="264"/>
      <c r="TDB77" s="264"/>
      <c r="TDC77" s="264"/>
      <c r="TDD77" s="264"/>
      <c r="TDE77" s="264"/>
      <c r="TDF77" s="264"/>
      <c r="TDG77" s="264"/>
      <c r="TDH77" s="264"/>
      <c r="TDI77" s="264"/>
      <c r="TDJ77" s="264"/>
      <c r="TDK77" s="264"/>
      <c r="TDL77" s="264"/>
      <c r="TDM77" s="264"/>
      <c r="TDN77" s="264"/>
      <c r="TDO77" s="264"/>
      <c r="TDP77" s="264"/>
      <c r="TDQ77" s="264"/>
      <c r="TDR77" s="264"/>
      <c r="TDS77" s="264"/>
      <c r="TDT77" s="264"/>
      <c r="TDU77" s="264"/>
      <c r="TDV77" s="264"/>
      <c r="TDW77" s="264"/>
      <c r="TDX77" s="264"/>
      <c r="TDY77" s="264"/>
      <c r="TDZ77" s="264"/>
      <c r="TEA77" s="264"/>
      <c r="TEB77" s="264"/>
      <c r="TEC77" s="264"/>
      <c r="TED77" s="264"/>
      <c r="TEE77" s="264"/>
      <c r="TEF77" s="264"/>
      <c r="TEG77" s="264"/>
      <c r="TEH77" s="264"/>
      <c r="TEI77" s="264"/>
      <c r="TEJ77" s="264"/>
      <c r="TEK77" s="264"/>
      <c r="TEL77" s="264"/>
      <c r="TEM77" s="264"/>
      <c r="TEN77" s="264"/>
      <c r="TEO77" s="264"/>
      <c r="TEP77" s="264"/>
      <c r="TEQ77" s="264"/>
      <c r="TER77" s="264"/>
      <c r="TES77" s="264"/>
      <c r="TET77" s="264"/>
      <c r="TEU77" s="264"/>
      <c r="TEV77" s="264"/>
      <c r="TEW77" s="264"/>
      <c r="TEX77" s="264"/>
      <c r="TEY77" s="264"/>
      <c r="TEZ77" s="264"/>
      <c r="TFA77" s="264"/>
      <c r="TFB77" s="264"/>
      <c r="TFC77" s="264"/>
      <c r="TFD77" s="264"/>
      <c r="TFE77" s="264"/>
      <c r="TFF77" s="264"/>
      <c r="TFG77" s="264"/>
      <c r="TFH77" s="264"/>
      <c r="TFI77" s="264"/>
      <c r="TFJ77" s="264"/>
      <c r="TFK77" s="264"/>
      <c r="TFL77" s="264"/>
      <c r="TFM77" s="264"/>
      <c r="TFN77" s="264"/>
      <c r="TFO77" s="264"/>
      <c r="TFP77" s="264"/>
      <c r="TFQ77" s="264"/>
      <c r="TFR77" s="264"/>
      <c r="TFS77" s="264"/>
      <c r="TFT77" s="264"/>
      <c r="TFU77" s="264"/>
      <c r="TFV77" s="264"/>
      <c r="TFW77" s="264"/>
      <c r="TFX77" s="264"/>
      <c r="TFY77" s="264"/>
      <c r="TFZ77" s="264"/>
      <c r="TGA77" s="264"/>
      <c r="TGB77" s="264"/>
      <c r="TGC77" s="264"/>
      <c r="TGD77" s="264"/>
      <c r="TGE77" s="264"/>
      <c r="TGF77" s="264"/>
      <c r="TGG77" s="264"/>
      <c r="TGH77" s="264"/>
      <c r="TGI77" s="264"/>
      <c r="TGJ77" s="264"/>
      <c r="TGK77" s="264"/>
      <c r="TGL77" s="264"/>
      <c r="TGM77" s="264"/>
      <c r="TGN77" s="264"/>
      <c r="TGO77" s="264"/>
      <c r="TGP77" s="264"/>
      <c r="TGQ77" s="264"/>
      <c r="TGR77" s="264"/>
      <c r="TGS77" s="264"/>
      <c r="TGT77" s="264"/>
      <c r="TGU77" s="264"/>
      <c r="TGV77" s="264"/>
      <c r="TGW77" s="264"/>
      <c r="TGX77" s="264"/>
      <c r="TGY77" s="264"/>
      <c r="TGZ77" s="264"/>
      <c r="THA77" s="264"/>
      <c r="THB77" s="264"/>
      <c r="THC77" s="264"/>
      <c r="THD77" s="264"/>
      <c r="THE77" s="264"/>
      <c r="THF77" s="264"/>
      <c r="THG77" s="264"/>
      <c r="THH77" s="264"/>
      <c r="THI77" s="264"/>
      <c r="THJ77" s="264"/>
      <c r="THK77" s="264"/>
      <c r="THL77" s="264"/>
      <c r="THM77" s="264"/>
      <c r="THN77" s="264"/>
      <c r="THO77" s="264"/>
      <c r="THP77" s="264"/>
      <c r="THQ77" s="264"/>
      <c r="THR77" s="264"/>
      <c r="THS77" s="264"/>
      <c r="THT77" s="264"/>
      <c r="THU77" s="264"/>
      <c r="THV77" s="264"/>
      <c r="THW77" s="264"/>
      <c r="THX77" s="264"/>
      <c r="THY77" s="264"/>
      <c r="THZ77" s="264"/>
      <c r="TIA77" s="264"/>
      <c r="TIB77" s="264"/>
      <c r="TIC77" s="264"/>
      <c r="TID77" s="264"/>
      <c r="TIE77" s="264"/>
      <c r="TIF77" s="264"/>
      <c r="TIG77" s="264"/>
      <c r="TIH77" s="264"/>
      <c r="TII77" s="264"/>
      <c r="TIJ77" s="264"/>
      <c r="TIK77" s="264"/>
      <c r="TIL77" s="264"/>
      <c r="TIM77" s="264"/>
      <c r="TIN77" s="264"/>
      <c r="TIO77" s="264"/>
      <c r="TIP77" s="264"/>
      <c r="TIQ77" s="264"/>
      <c r="TIR77" s="264"/>
      <c r="TIS77" s="264"/>
      <c r="TIT77" s="264"/>
      <c r="TIU77" s="264"/>
      <c r="TIV77" s="264"/>
      <c r="TIW77" s="264"/>
      <c r="TIX77" s="264"/>
      <c r="TIY77" s="264"/>
      <c r="TIZ77" s="264"/>
      <c r="TJA77" s="264"/>
      <c r="TJB77" s="264"/>
      <c r="TJC77" s="264"/>
      <c r="TJD77" s="264"/>
      <c r="TJE77" s="264"/>
      <c r="TJF77" s="264"/>
      <c r="TJG77" s="264"/>
      <c r="TJH77" s="264"/>
      <c r="TJI77" s="264"/>
      <c r="TJJ77" s="264"/>
      <c r="TJK77" s="264"/>
      <c r="TJL77" s="264"/>
      <c r="TJM77" s="264"/>
      <c r="TJN77" s="264"/>
      <c r="TJO77" s="264"/>
      <c r="TJP77" s="264"/>
      <c r="TJQ77" s="264"/>
      <c r="TJR77" s="264"/>
      <c r="TJS77" s="264"/>
      <c r="TJT77" s="264"/>
      <c r="TJU77" s="264"/>
      <c r="TJV77" s="264"/>
      <c r="TJW77" s="264"/>
      <c r="TJX77" s="264"/>
      <c r="TJY77" s="264"/>
      <c r="TJZ77" s="264"/>
      <c r="TKA77" s="264"/>
      <c r="TKB77" s="264"/>
      <c r="TKC77" s="264"/>
      <c r="TKD77" s="264"/>
      <c r="TKE77" s="264"/>
      <c r="TKF77" s="264"/>
      <c r="TKG77" s="264"/>
      <c r="TKH77" s="264"/>
      <c r="TKI77" s="264"/>
      <c r="TKJ77" s="264"/>
      <c r="TKK77" s="264"/>
      <c r="TKL77" s="264"/>
      <c r="TKM77" s="264"/>
      <c r="TKN77" s="264"/>
      <c r="TKO77" s="264"/>
      <c r="TKP77" s="264"/>
      <c r="TKQ77" s="264"/>
      <c r="TKR77" s="264"/>
      <c r="TKS77" s="264"/>
      <c r="TKT77" s="264"/>
      <c r="TKU77" s="264"/>
      <c r="TKV77" s="264"/>
      <c r="TKW77" s="264"/>
      <c r="TKX77" s="264"/>
      <c r="TKY77" s="264"/>
      <c r="TKZ77" s="264"/>
      <c r="TLA77" s="264"/>
      <c r="TLB77" s="264"/>
      <c r="TLC77" s="264"/>
      <c r="TLD77" s="264"/>
      <c r="TLE77" s="264"/>
      <c r="TLF77" s="264"/>
      <c r="TLG77" s="264"/>
      <c r="TLH77" s="264"/>
      <c r="TLI77" s="264"/>
      <c r="TLJ77" s="264"/>
      <c r="TLK77" s="264"/>
      <c r="TLL77" s="264"/>
      <c r="TLM77" s="264"/>
      <c r="TLN77" s="264"/>
      <c r="TLO77" s="264"/>
      <c r="TLP77" s="264"/>
      <c r="TLQ77" s="264"/>
      <c r="TLR77" s="264"/>
      <c r="TLS77" s="264"/>
      <c r="TLT77" s="264"/>
      <c r="TLU77" s="264"/>
      <c r="TLV77" s="264"/>
      <c r="TLW77" s="264"/>
      <c r="TLX77" s="264"/>
      <c r="TLY77" s="264"/>
      <c r="TLZ77" s="264"/>
      <c r="TMA77" s="264"/>
      <c r="TMB77" s="264"/>
      <c r="TMC77" s="264"/>
      <c r="TMD77" s="264"/>
      <c r="TME77" s="264"/>
      <c r="TMF77" s="264"/>
      <c r="TMG77" s="264"/>
      <c r="TMH77" s="264"/>
      <c r="TMI77" s="264"/>
      <c r="TMJ77" s="264"/>
      <c r="TMK77" s="264"/>
      <c r="TML77" s="264"/>
      <c r="TMM77" s="264"/>
      <c r="TMN77" s="264"/>
      <c r="TMO77" s="264"/>
      <c r="TMP77" s="264"/>
      <c r="TMQ77" s="264"/>
      <c r="TMR77" s="264"/>
      <c r="TMS77" s="264"/>
      <c r="TMT77" s="264"/>
      <c r="TMU77" s="264"/>
      <c r="TMV77" s="264"/>
      <c r="TMW77" s="264"/>
      <c r="TMX77" s="264"/>
      <c r="TMY77" s="264"/>
      <c r="TMZ77" s="264"/>
      <c r="TNA77" s="264"/>
      <c r="TNB77" s="264"/>
      <c r="TNC77" s="264"/>
      <c r="TND77" s="264"/>
      <c r="TNE77" s="264"/>
      <c r="TNF77" s="264"/>
      <c r="TNG77" s="264"/>
      <c r="TNH77" s="264"/>
      <c r="TNI77" s="264"/>
      <c r="TNJ77" s="264"/>
      <c r="TNK77" s="264"/>
      <c r="TNL77" s="264"/>
      <c r="TNM77" s="264"/>
      <c r="TNN77" s="264"/>
      <c r="TNO77" s="264"/>
      <c r="TNP77" s="264"/>
      <c r="TNQ77" s="264"/>
      <c r="TNR77" s="264"/>
      <c r="TNS77" s="264"/>
      <c r="TNT77" s="264"/>
      <c r="TNU77" s="264"/>
      <c r="TNV77" s="264"/>
      <c r="TNW77" s="264"/>
      <c r="TNX77" s="264"/>
      <c r="TNY77" s="264"/>
      <c r="TNZ77" s="264"/>
      <c r="TOA77" s="264"/>
      <c r="TOB77" s="264"/>
      <c r="TOC77" s="264"/>
      <c r="TOD77" s="264"/>
      <c r="TOE77" s="264"/>
      <c r="TOF77" s="264"/>
      <c r="TOG77" s="264"/>
      <c r="TOH77" s="264"/>
      <c r="TOI77" s="264"/>
      <c r="TOJ77" s="264"/>
      <c r="TOK77" s="264"/>
      <c r="TOL77" s="264"/>
      <c r="TOM77" s="264"/>
      <c r="TON77" s="264"/>
      <c r="TOO77" s="264"/>
      <c r="TOP77" s="264"/>
      <c r="TOQ77" s="264"/>
      <c r="TOR77" s="264"/>
      <c r="TOS77" s="264"/>
      <c r="TOT77" s="264"/>
      <c r="TOU77" s="264"/>
      <c r="TOV77" s="264"/>
      <c r="TOW77" s="264"/>
      <c r="TOX77" s="264"/>
      <c r="TOY77" s="264"/>
      <c r="TOZ77" s="264"/>
      <c r="TPA77" s="264"/>
      <c r="TPB77" s="264"/>
      <c r="TPC77" s="264"/>
      <c r="TPD77" s="264"/>
      <c r="TPE77" s="264"/>
      <c r="TPF77" s="264"/>
      <c r="TPG77" s="264"/>
      <c r="TPH77" s="264"/>
      <c r="TPI77" s="264"/>
      <c r="TPJ77" s="264"/>
      <c r="TPK77" s="264"/>
      <c r="TPL77" s="264"/>
      <c r="TPM77" s="264"/>
      <c r="TPN77" s="264"/>
      <c r="TPO77" s="264"/>
      <c r="TPP77" s="264"/>
      <c r="TPQ77" s="264"/>
      <c r="TPR77" s="264"/>
      <c r="TPS77" s="264"/>
      <c r="TPT77" s="264"/>
      <c r="TPU77" s="264"/>
      <c r="TPV77" s="264"/>
      <c r="TPW77" s="264"/>
      <c r="TPX77" s="264"/>
      <c r="TPY77" s="264"/>
      <c r="TPZ77" s="264"/>
      <c r="TQA77" s="264"/>
      <c r="TQB77" s="264"/>
      <c r="TQC77" s="264"/>
      <c r="TQD77" s="264"/>
      <c r="TQE77" s="264"/>
      <c r="TQF77" s="264"/>
      <c r="TQG77" s="264"/>
      <c r="TQH77" s="264"/>
      <c r="TQI77" s="264"/>
      <c r="TQJ77" s="264"/>
      <c r="TQK77" s="264"/>
      <c r="TQL77" s="264"/>
      <c r="TQM77" s="264"/>
      <c r="TQN77" s="264"/>
      <c r="TQO77" s="264"/>
      <c r="TQP77" s="264"/>
      <c r="TQQ77" s="264"/>
      <c r="TQR77" s="264"/>
      <c r="TQS77" s="264"/>
      <c r="TQT77" s="264"/>
      <c r="TQU77" s="264"/>
      <c r="TQV77" s="264"/>
      <c r="TQW77" s="264"/>
      <c r="TQX77" s="264"/>
      <c r="TQY77" s="264"/>
      <c r="TQZ77" s="264"/>
      <c r="TRA77" s="264"/>
      <c r="TRB77" s="264"/>
      <c r="TRC77" s="264"/>
      <c r="TRD77" s="264"/>
      <c r="TRE77" s="264"/>
      <c r="TRF77" s="264"/>
      <c r="TRG77" s="264"/>
      <c r="TRH77" s="264"/>
      <c r="TRI77" s="264"/>
      <c r="TRJ77" s="264"/>
      <c r="TRK77" s="264"/>
      <c r="TRL77" s="264"/>
      <c r="TRM77" s="264"/>
      <c r="TRN77" s="264"/>
      <c r="TRO77" s="264"/>
      <c r="TRP77" s="264"/>
      <c r="TRQ77" s="264"/>
      <c r="TRR77" s="264"/>
      <c r="TRS77" s="264"/>
      <c r="TRT77" s="264"/>
      <c r="TRU77" s="264"/>
      <c r="TRV77" s="264"/>
      <c r="TRW77" s="264"/>
      <c r="TRX77" s="264"/>
      <c r="TRY77" s="264"/>
      <c r="TRZ77" s="264"/>
      <c r="TSA77" s="264"/>
      <c r="TSB77" s="264"/>
      <c r="TSC77" s="264"/>
      <c r="TSD77" s="264"/>
      <c r="TSE77" s="264"/>
      <c r="TSF77" s="264"/>
      <c r="TSG77" s="264"/>
      <c r="TSH77" s="264"/>
      <c r="TSI77" s="264"/>
      <c r="TSJ77" s="264"/>
      <c r="TSK77" s="264"/>
      <c r="TSL77" s="264"/>
      <c r="TSM77" s="264"/>
      <c r="TSN77" s="264"/>
      <c r="TSO77" s="264"/>
      <c r="TSP77" s="264"/>
      <c r="TSQ77" s="264"/>
      <c r="TSR77" s="264"/>
      <c r="TSS77" s="264"/>
      <c r="TST77" s="264"/>
      <c r="TSU77" s="264"/>
      <c r="TSV77" s="264"/>
      <c r="TSW77" s="264"/>
      <c r="TSX77" s="264"/>
      <c r="TSY77" s="264"/>
      <c r="TSZ77" s="264"/>
      <c r="TTA77" s="264"/>
      <c r="TTB77" s="264"/>
      <c r="TTC77" s="264"/>
      <c r="TTD77" s="264"/>
      <c r="TTE77" s="264"/>
      <c r="TTF77" s="264"/>
      <c r="TTG77" s="264"/>
      <c r="TTH77" s="264"/>
      <c r="TTI77" s="264"/>
      <c r="TTJ77" s="264"/>
      <c r="TTK77" s="264"/>
      <c r="TTL77" s="264"/>
      <c r="TTM77" s="264"/>
      <c r="TTN77" s="264"/>
      <c r="TTO77" s="264"/>
      <c r="TTP77" s="264"/>
      <c r="TTQ77" s="264"/>
      <c r="TTR77" s="264"/>
      <c r="TTS77" s="264"/>
      <c r="TTT77" s="264"/>
      <c r="TTU77" s="264"/>
      <c r="TTV77" s="264"/>
      <c r="TTW77" s="264"/>
      <c r="TTX77" s="264"/>
      <c r="TTY77" s="264"/>
      <c r="TTZ77" s="264"/>
      <c r="TUA77" s="264"/>
      <c r="TUB77" s="264"/>
      <c r="TUC77" s="264"/>
      <c r="TUD77" s="264"/>
      <c r="TUE77" s="264"/>
      <c r="TUF77" s="264"/>
      <c r="TUG77" s="264"/>
      <c r="TUH77" s="264"/>
      <c r="TUI77" s="264"/>
      <c r="TUJ77" s="264"/>
      <c r="TUK77" s="264"/>
      <c r="TUL77" s="264"/>
      <c r="TUM77" s="264"/>
      <c r="TUN77" s="264"/>
      <c r="TUO77" s="264"/>
      <c r="TUP77" s="264"/>
      <c r="TUQ77" s="264"/>
      <c r="TUR77" s="264"/>
      <c r="TUS77" s="264"/>
      <c r="TUT77" s="264"/>
      <c r="TUU77" s="264"/>
      <c r="TUV77" s="264"/>
      <c r="TUW77" s="264"/>
      <c r="TUX77" s="264"/>
      <c r="TUY77" s="264"/>
      <c r="TUZ77" s="264"/>
      <c r="TVA77" s="264"/>
      <c r="TVB77" s="264"/>
      <c r="TVC77" s="264"/>
      <c r="TVD77" s="264"/>
      <c r="TVE77" s="264"/>
      <c r="TVF77" s="264"/>
      <c r="TVG77" s="264"/>
      <c r="TVH77" s="264"/>
      <c r="TVI77" s="264"/>
      <c r="TVJ77" s="264"/>
      <c r="TVK77" s="264"/>
      <c r="TVL77" s="264"/>
      <c r="TVM77" s="264"/>
      <c r="TVN77" s="264"/>
      <c r="TVO77" s="264"/>
      <c r="TVP77" s="264"/>
      <c r="TVQ77" s="264"/>
      <c r="TVR77" s="264"/>
      <c r="TVS77" s="264"/>
      <c r="TVT77" s="264"/>
      <c r="TVU77" s="264"/>
      <c r="TVV77" s="264"/>
      <c r="TVW77" s="264"/>
      <c r="TVX77" s="264"/>
      <c r="TVY77" s="264"/>
      <c r="TVZ77" s="264"/>
      <c r="TWA77" s="264"/>
      <c r="TWB77" s="264"/>
      <c r="TWC77" s="264"/>
      <c r="TWD77" s="264"/>
      <c r="TWE77" s="264"/>
      <c r="TWF77" s="264"/>
      <c r="TWG77" s="264"/>
      <c r="TWH77" s="264"/>
      <c r="TWI77" s="264"/>
      <c r="TWJ77" s="264"/>
      <c r="TWK77" s="264"/>
      <c r="TWL77" s="264"/>
      <c r="TWM77" s="264"/>
      <c r="TWN77" s="264"/>
      <c r="TWO77" s="264"/>
      <c r="TWP77" s="264"/>
      <c r="TWQ77" s="264"/>
      <c r="TWR77" s="264"/>
      <c r="TWS77" s="264"/>
      <c r="TWT77" s="264"/>
      <c r="TWU77" s="264"/>
      <c r="TWV77" s="264"/>
      <c r="TWW77" s="264"/>
      <c r="TWX77" s="264"/>
      <c r="TWY77" s="264"/>
      <c r="TWZ77" s="264"/>
      <c r="TXA77" s="264"/>
      <c r="TXB77" s="264"/>
      <c r="TXC77" s="264"/>
      <c r="TXD77" s="264"/>
      <c r="TXE77" s="264"/>
      <c r="TXF77" s="264"/>
      <c r="TXG77" s="264"/>
      <c r="TXH77" s="264"/>
      <c r="TXI77" s="264"/>
      <c r="TXJ77" s="264"/>
      <c r="TXK77" s="264"/>
      <c r="TXL77" s="264"/>
      <c r="TXM77" s="264"/>
      <c r="TXN77" s="264"/>
      <c r="TXO77" s="264"/>
      <c r="TXP77" s="264"/>
      <c r="TXQ77" s="264"/>
      <c r="TXR77" s="264"/>
      <c r="TXS77" s="264"/>
      <c r="TXT77" s="264"/>
      <c r="TXU77" s="264"/>
      <c r="TXV77" s="264"/>
      <c r="TXW77" s="264"/>
      <c r="TXX77" s="264"/>
      <c r="TXY77" s="264"/>
      <c r="TXZ77" s="264"/>
      <c r="TYA77" s="264"/>
      <c r="TYB77" s="264"/>
      <c r="TYC77" s="264"/>
      <c r="TYD77" s="264"/>
      <c r="TYE77" s="264"/>
      <c r="TYF77" s="264"/>
      <c r="TYG77" s="264"/>
      <c r="TYH77" s="264"/>
      <c r="TYI77" s="264"/>
      <c r="TYJ77" s="264"/>
      <c r="TYK77" s="264"/>
      <c r="TYL77" s="264"/>
      <c r="TYM77" s="264"/>
      <c r="TYN77" s="264"/>
      <c r="TYO77" s="264"/>
      <c r="TYP77" s="264"/>
      <c r="TYQ77" s="264"/>
      <c r="TYR77" s="264"/>
      <c r="TYS77" s="264"/>
      <c r="TYT77" s="264"/>
      <c r="TYU77" s="264"/>
      <c r="TYV77" s="264"/>
      <c r="TYW77" s="264"/>
      <c r="TYX77" s="264"/>
      <c r="TYY77" s="264"/>
      <c r="TYZ77" s="264"/>
      <c r="TZA77" s="264"/>
      <c r="TZB77" s="264"/>
      <c r="TZC77" s="264"/>
      <c r="TZD77" s="264"/>
      <c r="TZE77" s="264"/>
      <c r="TZF77" s="264"/>
      <c r="TZG77" s="264"/>
      <c r="TZH77" s="264"/>
      <c r="TZI77" s="264"/>
      <c r="TZJ77" s="264"/>
      <c r="TZK77" s="264"/>
      <c r="TZL77" s="264"/>
      <c r="TZM77" s="264"/>
      <c r="TZN77" s="264"/>
      <c r="TZO77" s="264"/>
      <c r="TZP77" s="264"/>
      <c r="TZQ77" s="264"/>
      <c r="TZR77" s="264"/>
      <c r="TZS77" s="264"/>
      <c r="TZT77" s="264"/>
      <c r="TZU77" s="264"/>
      <c r="TZV77" s="264"/>
      <c r="TZW77" s="264"/>
      <c r="TZX77" s="264"/>
      <c r="TZY77" s="264"/>
      <c r="TZZ77" s="264"/>
      <c r="UAA77" s="264"/>
      <c r="UAB77" s="264"/>
      <c r="UAC77" s="264"/>
      <c r="UAD77" s="264"/>
      <c r="UAE77" s="264"/>
      <c r="UAF77" s="264"/>
      <c r="UAG77" s="264"/>
      <c r="UAH77" s="264"/>
      <c r="UAI77" s="264"/>
      <c r="UAJ77" s="264"/>
      <c r="UAK77" s="264"/>
      <c r="UAL77" s="264"/>
      <c r="UAM77" s="264"/>
      <c r="UAN77" s="264"/>
      <c r="UAO77" s="264"/>
      <c r="UAP77" s="264"/>
      <c r="UAQ77" s="264"/>
      <c r="UAR77" s="264"/>
      <c r="UAS77" s="264"/>
      <c r="UAT77" s="264"/>
      <c r="UAU77" s="264"/>
      <c r="UAV77" s="264"/>
      <c r="UAW77" s="264"/>
      <c r="UAX77" s="264"/>
      <c r="UAY77" s="264"/>
      <c r="UAZ77" s="264"/>
      <c r="UBA77" s="264"/>
      <c r="UBB77" s="264"/>
      <c r="UBC77" s="264"/>
      <c r="UBD77" s="264"/>
      <c r="UBE77" s="264"/>
      <c r="UBF77" s="264"/>
      <c r="UBG77" s="264"/>
      <c r="UBH77" s="264"/>
      <c r="UBI77" s="264"/>
      <c r="UBJ77" s="264"/>
      <c r="UBK77" s="264"/>
      <c r="UBL77" s="264"/>
      <c r="UBM77" s="264"/>
      <c r="UBN77" s="264"/>
      <c r="UBO77" s="264"/>
      <c r="UBP77" s="264"/>
      <c r="UBQ77" s="264"/>
      <c r="UBR77" s="264"/>
      <c r="UBS77" s="264"/>
      <c r="UBT77" s="264"/>
      <c r="UBU77" s="264"/>
      <c r="UBV77" s="264"/>
      <c r="UBW77" s="264"/>
      <c r="UBX77" s="264"/>
      <c r="UBY77" s="264"/>
      <c r="UBZ77" s="264"/>
      <c r="UCA77" s="264"/>
      <c r="UCB77" s="264"/>
      <c r="UCC77" s="264"/>
      <c r="UCD77" s="264"/>
      <c r="UCE77" s="264"/>
      <c r="UCF77" s="264"/>
      <c r="UCG77" s="264"/>
      <c r="UCH77" s="264"/>
      <c r="UCI77" s="264"/>
      <c r="UCJ77" s="264"/>
      <c r="UCK77" s="264"/>
      <c r="UCL77" s="264"/>
      <c r="UCM77" s="264"/>
      <c r="UCN77" s="264"/>
      <c r="UCO77" s="264"/>
      <c r="UCP77" s="264"/>
      <c r="UCQ77" s="264"/>
      <c r="UCR77" s="264"/>
      <c r="UCS77" s="264"/>
      <c r="UCT77" s="264"/>
      <c r="UCU77" s="264"/>
      <c r="UCV77" s="264"/>
      <c r="UCW77" s="264"/>
      <c r="UCX77" s="264"/>
      <c r="UCY77" s="264"/>
      <c r="UCZ77" s="264"/>
      <c r="UDA77" s="264"/>
      <c r="UDB77" s="264"/>
      <c r="UDC77" s="264"/>
      <c r="UDD77" s="264"/>
      <c r="UDE77" s="264"/>
      <c r="UDF77" s="264"/>
      <c r="UDG77" s="264"/>
      <c r="UDH77" s="264"/>
      <c r="UDI77" s="264"/>
      <c r="UDJ77" s="264"/>
      <c r="UDK77" s="264"/>
      <c r="UDL77" s="264"/>
      <c r="UDM77" s="264"/>
      <c r="UDN77" s="264"/>
      <c r="UDO77" s="264"/>
      <c r="UDP77" s="264"/>
      <c r="UDQ77" s="264"/>
      <c r="UDR77" s="264"/>
      <c r="UDS77" s="264"/>
      <c r="UDT77" s="264"/>
      <c r="UDU77" s="264"/>
      <c r="UDV77" s="264"/>
      <c r="UDW77" s="264"/>
      <c r="UDX77" s="264"/>
      <c r="UDY77" s="264"/>
      <c r="UDZ77" s="264"/>
      <c r="UEA77" s="264"/>
      <c r="UEB77" s="264"/>
      <c r="UEC77" s="264"/>
      <c r="UED77" s="264"/>
      <c r="UEE77" s="264"/>
      <c r="UEF77" s="264"/>
      <c r="UEG77" s="264"/>
      <c r="UEH77" s="264"/>
      <c r="UEI77" s="264"/>
      <c r="UEJ77" s="264"/>
      <c r="UEK77" s="264"/>
      <c r="UEL77" s="264"/>
      <c r="UEM77" s="264"/>
      <c r="UEN77" s="264"/>
      <c r="UEO77" s="264"/>
      <c r="UEP77" s="264"/>
      <c r="UEQ77" s="264"/>
      <c r="UER77" s="264"/>
      <c r="UES77" s="264"/>
      <c r="UET77" s="264"/>
      <c r="UEU77" s="264"/>
      <c r="UEV77" s="264"/>
      <c r="UEW77" s="264"/>
      <c r="UEX77" s="264"/>
      <c r="UEY77" s="264"/>
      <c r="UEZ77" s="264"/>
      <c r="UFA77" s="264"/>
      <c r="UFB77" s="264"/>
      <c r="UFC77" s="264"/>
      <c r="UFD77" s="264"/>
      <c r="UFE77" s="264"/>
      <c r="UFF77" s="264"/>
      <c r="UFG77" s="264"/>
      <c r="UFH77" s="264"/>
      <c r="UFI77" s="264"/>
      <c r="UFJ77" s="264"/>
      <c r="UFK77" s="264"/>
      <c r="UFL77" s="264"/>
      <c r="UFM77" s="264"/>
      <c r="UFN77" s="264"/>
      <c r="UFO77" s="264"/>
      <c r="UFP77" s="264"/>
      <c r="UFQ77" s="264"/>
      <c r="UFR77" s="264"/>
      <c r="UFS77" s="264"/>
      <c r="UFT77" s="264"/>
      <c r="UFU77" s="264"/>
      <c r="UFV77" s="264"/>
      <c r="UFW77" s="264"/>
      <c r="UFX77" s="264"/>
      <c r="UFY77" s="264"/>
      <c r="UFZ77" s="264"/>
      <c r="UGA77" s="264"/>
      <c r="UGB77" s="264"/>
      <c r="UGC77" s="264"/>
      <c r="UGD77" s="264"/>
      <c r="UGE77" s="264"/>
      <c r="UGF77" s="264"/>
      <c r="UGG77" s="264"/>
      <c r="UGH77" s="264"/>
      <c r="UGI77" s="264"/>
      <c r="UGJ77" s="264"/>
      <c r="UGK77" s="264"/>
      <c r="UGL77" s="264"/>
      <c r="UGM77" s="264"/>
      <c r="UGN77" s="264"/>
      <c r="UGO77" s="264"/>
      <c r="UGP77" s="264"/>
      <c r="UGQ77" s="264"/>
      <c r="UGR77" s="264"/>
      <c r="UGS77" s="264"/>
      <c r="UGT77" s="264"/>
      <c r="UGU77" s="264"/>
      <c r="UGV77" s="264"/>
      <c r="UGW77" s="264"/>
      <c r="UGX77" s="264"/>
      <c r="UGY77" s="264"/>
      <c r="UGZ77" s="264"/>
      <c r="UHA77" s="264"/>
      <c r="UHB77" s="264"/>
      <c r="UHC77" s="264"/>
      <c r="UHD77" s="264"/>
      <c r="UHE77" s="264"/>
      <c r="UHF77" s="264"/>
      <c r="UHG77" s="264"/>
      <c r="UHH77" s="264"/>
      <c r="UHI77" s="264"/>
      <c r="UHJ77" s="264"/>
      <c r="UHK77" s="264"/>
      <c r="UHL77" s="264"/>
      <c r="UHM77" s="264"/>
      <c r="UHN77" s="264"/>
      <c r="UHO77" s="264"/>
      <c r="UHP77" s="264"/>
      <c r="UHQ77" s="264"/>
      <c r="UHR77" s="264"/>
      <c r="UHS77" s="264"/>
      <c r="UHT77" s="264"/>
      <c r="UHU77" s="264"/>
      <c r="UHV77" s="264"/>
      <c r="UHW77" s="264"/>
      <c r="UHX77" s="264"/>
      <c r="UHY77" s="264"/>
      <c r="UHZ77" s="264"/>
      <c r="UIA77" s="264"/>
      <c r="UIB77" s="264"/>
      <c r="UIC77" s="264"/>
      <c r="UID77" s="264"/>
      <c r="UIE77" s="264"/>
      <c r="UIF77" s="264"/>
      <c r="UIG77" s="264"/>
      <c r="UIH77" s="264"/>
      <c r="UII77" s="264"/>
      <c r="UIJ77" s="264"/>
      <c r="UIK77" s="264"/>
      <c r="UIL77" s="264"/>
      <c r="UIM77" s="264"/>
      <c r="UIN77" s="264"/>
      <c r="UIO77" s="264"/>
      <c r="UIP77" s="264"/>
      <c r="UIQ77" s="264"/>
      <c r="UIR77" s="264"/>
      <c r="UIS77" s="264"/>
      <c r="UIT77" s="264"/>
      <c r="UIU77" s="264"/>
      <c r="UIV77" s="264"/>
      <c r="UIW77" s="264"/>
      <c r="UIX77" s="264"/>
      <c r="UIY77" s="264"/>
      <c r="UIZ77" s="264"/>
      <c r="UJA77" s="264"/>
      <c r="UJB77" s="264"/>
      <c r="UJC77" s="264"/>
      <c r="UJD77" s="264"/>
      <c r="UJE77" s="264"/>
      <c r="UJF77" s="264"/>
      <c r="UJG77" s="264"/>
      <c r="UJH77" s="264"/>
      <c r="UJI77" s="264"/>
      <c r="UJJ77" s="264"/>
      <c r="UJK77" s="264"/>
      <c r="UJL77" s="264"/>
      <c r="UJM77" s="264"/>
      <c r="UJN77" s="264"/>
      <c r="UJO77" s="264"/>
      <c r="UJP77" s="264"/>
      <c r="UJQ77" s="264"/>
      <c r="UJR77" s="264"/>
      <c r="UJS77" s="264"/>
      <c r="UJT77" s="264"/>
      <c r="UJU77" s="264"/>
      <c r="UJV77" s="264"/>
      <c r="UJW77" s="264"/>
      <c r="UJX77" s="264"/>
      <c r="UJY77" s="264"/>
      <c r="UJZ77" s="264"/>
      <c r="UKA77" s="264"/>
      <c r="UKB77" s="264"/>
      <c r="UKC77" s="264"/>
      <c r="UKD77" s="264"/>
      <c r="UKE77" s="264"/>
      <c r="UKF77" s="264"/>
      <c r="UKG77" s="264"/>
      <c r="UKH77" s="264"/>
      <c r="UKI77" s="264"/>
      <c r="UKJ77" s="264"/>
      <c r="UKK77" s="264"/>
      <c r="UKL77" s="264"/>
      <c r="UKM77" s="264"/>
      <c r="UKN77" s="264"/>
      <c r="UKO77" s="264"/>
      <c r="UKP77" s="264"/>
      <c r="UKQ77" s="264"/>
      <c r="UKR77" s="264"/>
      <c r="UKS77" s="264"/>
      <c r="UKT77" s="264"/>
      <c r="UKU77" s="264"/>
      <c r="UKV77" s="264"/>
      <c r="UKW77" s="264"/>
      <c r="UKX77" s="264"/>
      <c r="UKY77" s="264"/>
      <c r="UKZ77" s="264"/>
      <c r="ULA77" s="264"/>
      <c r="ULB77" s="264"/>
      <c r="ULC77" s="264"/>
      <c r="ULD77" s="264"/>
      <c r="ULE77" s="264"/>
      <c r="ULF77" s="264"/>
      <c r="ULG77" s="264"/>
      <c r="ULH77" s="264"/>
      <c r="ULI77" s="264"/>
      <c r="ULJ77" s="264"/>
      <c r="ULK77" s="264"/>
      <c r="ULL77" s="264"/>
      <c r="ULM77" s="264"/>
      <c r="ULN77" s="264"/>
      <c r="ULO77" s="264"/>
      <c r="ULP77" s="264"/>
      <c r="ULQ77" s="264"/>
      <c r="ULR77" s="264"/>
      <c r="ULS77" s="264"/>
      <c r="ULT77" s="264"/>
      <c r="ULU77" s="264"/>
      <c r="ULV77" s="264"/>
      <c r="ULW77" s="264"/>
      <c r="ULX77" s="264"/>
      <c r="ULY77" s="264"/>
      <c r="ULZ77" s="264"/>
      <c r="UMA77" s="264"/>
      <c r="UMB77" s="264"/>
      <c r="UMC77" s="264"/>
      <c r="UMD77" s="264"/>
      <c r="UME77" s="264"/>
      <c r="UMF77" s="264"/>
      <c r="UMG77" s="264"/>
      <c r="UMH77" s="264"/>
      <c r="UMI77" s="264"/>
      <c r="UMJ77" s="264"/>
      <c r="UMK77" s="264"/>
      <c r="UML77" s="264"/>
      <c r="UMM77" s="264"/>
      <c r="UMN77" s="264"/>
      <c r="UMO77" s="264"/>
      <c r="UMP77" s="264"/>
      <c r="UMQ77" s="264"/>
      <c r="UMR77" s="264"/>
      <c r="UMS77" s="264"/>
      <c r="UMT77" s="264"/>
      <c r="UMU77" s="264"/>
      <c r="UMV77" s="264"/>
      <c r="UMW77" s="264"/>
      <c r="UMX77" s="264"/>
      <c r="UMY77" s="264"/>
      <c r="UMZ77" s="264"/>
      <c r="UNA77" s="264"/>
      <c r="UNB77" s="264"/>
      <c r="UNC77" s="264"/>
      <c r="UND77" s="264"/>
      <c r="UNE77" s="264"/>
      <c r="UNF77" s="264"/>
      <c r="UNG77" s="264"/>
      <c r="UNH77" s="264"/>
      <c r="UNI77" s="264"/>
      <c r="UNJ77" s="264"/>
      <c r="UNK77" s="264"/>
      <c r="UNL77" s="264"/>
      <c r="UNM77" s="264"/>
      <c r="UNN77" s="264"/>
      <c r="UNO77" s="264"/>
      <c r="UNP77" s="264"/>
      <c r="UNQ77" s="264"/>
      <c r="UNR77" s="264"/>
      <c r="UNS77" s="264"/>
      <c r="UNT77" s="264"/>
      <c r="UNU77" s="264"/>
      <c r="UNV77" s="264"/>
      <c r="UNW77" s="264"/>
      <c r="UNX77" s="264"/>
      <c r="UNY77" s="264"/>
      <c r="UNZ77" s="264"/>
      <c r="UOA77" s="264"/>
      <c r="UOB77" s="264"/>
      <c r="UOC77" s="264"/>
      <c r="UOD77" s="264"/>
      <c r="UOE77" s="264"/>
      <c r="UOF77" s="264"/>
      <c r="UOG77" s="264"/>
      <c r="UOH77" s="264"/>
      <c r="UOI77" s="264"/>
      <c r="UOJ77" s="264"/>
      <c r="UOK77" s="264"/>
      <c r="UOL77" s="264"/>
      <c r="UOM77" s="264"/>
      <c r="UON77" s="264"/>
      <c r="UOO77" s="264"/>
      <c r="UOP77" s="264"/>
      <c r="UOQ77" s="264"/>
      <c r="UOR77" s="264"/>
      <c r="UOS77" s="264"/>
      <c r="UOT77" s="264"/>
      <c r="UOU77" s="264"/>
      <c r="UOV77" s="264"/>
      <c r="UOW77" s="264"/>
      <c r="UOX77" s="264"/>
      <c r="UOY77" s="264"/>
      <c r="UOZ77" s="264"/>
      <c r="UPA77" s="264"/>
      <c r="UPB77" s="264"/>
      <c r="UPC77" s="264"/>
      <c r="UPD77" s="264"/>
      <c r="UPE77" s="264"/>
      <c r="UPF77" s="264"/>
      <c r="UPG77" s="264"/>
      <c r="UPH77" s="264"/>
      <c r="UPI77" s="264"/>
      <c r="UPJ77" s="264"/>
      <c r="UPK77" s="264"/>
      <c r="UPL77" s="264"/>
      <c r="UPM77" s="264"/>
      <c r="UPN77" s="264"/>
      <c r="UPO77" s="264"/>
      <c r="UPP77" s="264"/>
      <c r="UPQ77" s="264"/>
      <c r="UPR77" s="264"/>
      <c r="UPS77" s="264"/>
      <c r="UPT77" s="264"/>
      <c r="UPU77" s="264"/>
      <c r="UPV77" s="264"/>
      <c r="UPW77" s="264"/>
      <c r="UPX77" s="264"/>
      <c r="UPY77" s="264"/>
      <c r="UPZ77" s="264"/>
      <c r="UQA77" s="264"/>
      <c r="UQB77" s="264"/>
      <c r="UQC77" s="264"/>
      <c r="UQD77" s="264"/>
      <c r="UQE77" s="264"/>
      <c r="UQF77" s="264"/>
      <c r="UQG77" s="264"/>
      <c r="UQH77" s="264"/>
      <c r="UQI77" s="264"/>
      <c r="UQJ77" s="264"/>
      <c r="UQK77" s="264"/>
      <c r="UQL77" s="264"/>
      <c r="UQM77" s="264"/>
      <c r="UQN77" s="264"/>
      <c r="UQO77" s="264"/>
      <c r="UQP77" s="264"/>
      <c r="UQQ77" s="264"/>
      <c r="UQR77" s="264"/>
      <c r="UQS77" s="264"/>
      <c r="UQT77" s="264"/>
      <c r="UQU77" s="264"/>
      <c r="UQV77" s="264"/>
      <c r="UQW77" s="264"/>
      <c r="UQX77" s="264"/>
      <c r="UQY77" s="264"/>
      <c r="UQZ77" s="264"/>
      <c r="URA77" s="264"/>
      <c r="URB77" s="264"/>
      <c r="URC77" s="264"/>
      <c r="URD77" s="264"/>
      <c r="URE77" s="264"/>
      <c r="URF77" s="264"/>
      <c r="URG77" s="264"/>
      <c r="URH77" s="264"/>
      <c r="URI77" s="264"/>
      <c r="URJ77" s="264"/>
      <c r="URK77" s="264"/>
      <c r="URL77" s="264"/>
      <c r="URM77" s="264"/>
      <c r="URN77" s="264"/>
      <c r="URO77" s="264"/>
      <c r="URP77" s="264"/>
      <c r="URQ77" s="264"/>
      <c r="URR77" s="264"/>
      <c r="URS77" s="264"/>
      <c r="URT77" s="264"/>
      <c r="URU77" s="264"/>
      <c r="URV77" s="264"/>
      <c r="URW77" s="264"/>
      <c r="URX77" s="264"/>
      <c r="URY77" s="264"/>
      <c r="URZ77" s="264"/>
      <c r="USA77" s="264"/>
      <c r="USB77" s="264"/>
      <c r="USC77" s="264"/>
      <c r="USD77" s="264"/>
      <c r="USE77" s="264"/>
      <c r="USF77" s="264"/>
      <c r="USG77" s="264"/>
      <c r="USH77" s="264"/>
      <c r="USI77" s="264"/>
      <c r="USJ77" s="264"/>
      <c r="USK77" s="264"/>
      <c r="USL77" s="264"/>
      <c r="USM77" s="264"/>
      <c r="USN77" s="264"/>
      <c r="USO77" s="264"/>
      <c r="USP77" s="264"/>
      <c r="USQ77" s="264"/>
      <c r="USR77" s="264"/>
      <c r="USS77" s="264"/>
      <c r="UST77" s="264"/>
      <c r="USU77" s="264"/>
      <c r="USV77" s="264"/>
      <c r="USW77" s="264"/>
      <c r="USX77" s="264"/>
      <c r="USY77" s="264"/>
      <c r="USZ77" s="264"/>
      <c r="UTA77" s="264"/>
      <c r="UTB77" s="264"/>
      <c r="UTC77" s="264"/>
      <c r="UTD77" s="264"/>
      <c r="UTE77" s="264"/>
      <c r="UTF77" s="264"/>
      <c r="UTG77" s="264"/>
      <c r="UTH77" s="264"/>
      <c r="UTI77" s="264"/>
      <c r="UTJ77" s="264"/>
      <c r="UTK77" s="264"/>
      <c r="UTL77" s="264"/>
      <c r="UTM77" s="264"/>
      <c r="UTN77" s="264"/>
      <c r="UTO77" s="264"/>
      <c r="UTP77" s="264"/>
      <c r="UTQ77" s="264"/>
      <c r="UTR77" s="264"/>
      <c r="UTS77" s="264"/>
      <c r="UTT77" s="264"/>
      <c r="UTU77" s="264"/>
      <c r="UTV77" s="264"/>
      <c r="UTW77" s="264"/>
      <c r="UTX77" s="264"/>
      <c r="UTY77" s="264"/>
      <c r="UTZ77" s="264"/>
      <c r="UUA77" s="264"/>
      <c r="UUB77" s="264"/>
      <c r="UUC77" s="264"/>
      <c r="UUD77" s="264"/>
      <c r="UUE77" s="264"/>
      <c r="UUF77" s="264"/>
      <c r="UUG77" s="264"/>
      <c r="UUH77" s="264"/>
      <c r="UUI77" s="264"/>
      <c r="UUJ77" s="264"/>
      <c r="UUK77" s="264"/>
      <c r="UUL77" s="264"/>
      <c r="UUM77" s="264"/>
      <c r="UUN77" s="264"/>
      <c r="UUO77" s="264"/>
      <c r="UUP77" s="264"/>
      <c r="UUQ77" s="264"/>
      <c r="UUR77" s="264"/>
      <c r="UUS77" s="264"/>
      <c r="UUT77" s="264"/>
      <c r="UUU77" s="264"/>
      <c r="UUV77" s="264"/>
      <c r="UUW77" s="264"/>
      <c r="UUX77" s="264"/>
      <c r="UUY77" s="264"/>
      <c r="UUZ77" s="264"/>
      <c r="UVA77" s="264"/>
      <c r="UVB77" s="264"/>
      <c r="UVC77" s="264"/>
      <c r="UVD77" s="264"/>
      <c r="UVE77" s="264"/>
      <c r="UVF77" s="264"/>
      <c r="UVG77" s="264"/>
      <c r="UVH77" s="264"/>
      <c r="UVI77" s="264"/>
      <c r="UVJ77" s="264"/>
      <c r="UVK77" s="264"/>
      <c r="UVL77" s="264"/>
      <c r="UVM77" s="264"/>
      <c r="UVN77" s="264"/>
      <c r="UVO77" s="264"/>
      <c r="UVP77" s="264"/>
      <c r="UVQ77" s="264"/>
      <c r="UVR77" s="264"/>
      <c r="UVS77" s="264"/>
      <c r="UVT77" s="264"/>
      <c r="UVU77" s="264"/>
      <c r="UVV77" s="264"/>
      <c r="UVW77" s="264"/>
      <c r="UVX77" s="264"/>
      <c r="UVY77" s="264"/>
      <c r="UVZ77" s="264"/>
      <c r="UWA77" s="264"/>
      <c r="UWB77" s="264"/>
      <c r="UWC77" s="264"/>
      <c r="UWD77" s="264"/>
      <c r="UWE77" s="264"/>
      <c r="UWF77" s="264"/>
      <c r="UWG77" s="264"/>
      <c r="UWH77" s="264"/>
      <c r="UWI77" s="264"/>
      <c r="UWJ77" s="264"/>
      <c r="UWK77" s="264"/>
      <c r="UWL77" s="264"/>
      <c r="UWM77" s="264"/>
      <c r="UWN77" s="264"/>
      <c r="UWO77" s="264"/>
      <c r="UWP77" s="264"/>
      <c r="UWQ77" s="264"/>
      <c r="UWR77" s="264"/>
      <c r="UWS77" s="264"/>
      <c r="UWT77" s="264"/>
      <c r="UWU77" s="264"/>
      <c r="UWV77" s="264"/>
      <c r="UWW77" s="264"/>
      <c r="UWX77" s="264"/>
      <c r="UWY77" s="264"/>
      <c r="UWZ77" s="264"/>
      <c r="UXA77" s="264"/>
      <c r="UXB77" s="264"/>
      <c r="UXC77" s="264"/>
      <c r="UXD77" s="264"/>
      <c r="UXE77" s="264"/>
      <c r="UXF77" s="264"/>
      <c r="UXG77" s="264"/>
      <c r="UXH77" s="264"/>
      <c r="UXI77" s="264"/>
      <c r="UXJ77" s="264"/>
      <c r="UXK77" s="264"/>
      <c r="UXL77" s="264"/>
      <c r="UXM77" s="264"/>
      <c r="UXN77" s="264"/>
      <c r="UXO77" s="264"/>
      <c r="UXP77" s="264"/>
      <c r="UXQ77" s="264"/>
      <c r="UXR77" s="264"/>
      <c r="UXS77" s="264"/>
      <c r="UXT77" s="264"/>
      <c r="UXU77" s="264"/>
      <c r="UXV77" s="264"/>
      <c r="UXW77" s="264"/>
      <c r="UXX77" s="264"/>
      <c r="UXY77" s="264"/>
      <c r="UXZ77" s="264"/>
      <c r="UYA77" s="264"/>
      <c r="UYB77" s="264"/>
      <c r="UYC77" s="264"/>
      <c r="UYD77" s="264"/>
      <c r="UYE77" s="264"/>
      <c r="UYF77" s="264"/>
      <c r="UYG77" s="264"/>
      <c r="UYH77" s="264"/>
      <c r="UYI77" s="264"/>
      <c r="UYJ77" s="264"/>
      <c r="UYK77" s="264"/>
      <c r="UYL77" s="264"/>
      <c r="UYM77" s="264"/>
      <c r="UYN77" s="264"/>
      <c r="UYO77" s="264"/>
      <c r="UYP77" s="264"/>
      <c r="UYQ77" s="264"/>
      <c r="UYR77" s="264"/>
      <c r="UYS77" s="264"/>
      <c r="UYT77" s="264"/>
      <c r="UYU77" s="264"/>
      <c r="UYV77" s="264"/>
      <c r="UYW77" s="264"/>
      <c r="UYX77" s="264"/>
      <c r="UYY77" s="264"/>
      <c r="UYZ77" s="264"/>
      <c r="UZA77" s="264"/>
      <c r="UZB77" s="264"/>
      <c r="UZC77" s="264"/>
      <c r="UZD77" s="264"/>
      <c r="UZE77" s="264"/>
      <c r="UZF77" s="264"/>
      <c r="UZG77" s="264"/>
      <c r="UZH77" s="264"/>
      <c r="UZI77" s="264"/>
      <c r="UZJ77" s="264"/>
      <c r="UZK77" s="264"/>
      <c r="UZL77" s="264"/>
      <c r="UZM77" s="264"/>
      <c r="UZN77" s="264"/>
      <c r="UZO77" s="264"/>
      <c r="UZP77" s="264"/>
      <c r="UZQ77" s="264"/>
      <c r="UZR77" s="264"/>
      <c r="UZS77" s="264"/>
      <c r="UZT77" s="264"/>
      <c r="UZU77" s="264"/>
      <c r="UZV77" s="264"/>
      <c r="UZW77" s="264"/>
      <c r="UZX77" s="264"/>
      <c r="UZY77" s="264"/>
      <c r="UZZ77" s="264"/>
      <c r="VAA77" s="264"/>
      <c r="VAB77" s="264"/>
      <c r="VAC77" s="264"/>
      <c r="VAD77" s="264"/>
      <c r="VAE77" s="264"/>
      <c r="VAF77" s="264"/>
      <c r="VAG77" s="264"/>
      <c r="VAH77" s="264"/>
      <c r="VAI77" s="264"/>
      <c r="VAJ77" s="264"/>
      <c r="VAK77" s="264"/>
      <c r="VAL77" s="264"/>
      <c r="VAM77" s="264"/>
      <c r="VAN77" s="264"/>
      <c r="VAO77" s="264"/>
      <c r="VAP77" s="264"/>
      <c r="VAQ77" s="264"/>
      <c r="VAR77" s="264"/>
      <c r="VAS77" s="264"/>
      <c r="VAT77" s="264"/>
      <c r="VAU77" s="264"/>
      <c r="VAV77" s="264"/>
      <c r="VAW77" s="264"/>
      <c r="VAX77" s="264"/>
      <c r="VAY77" s="264"/>
      <c r="VAZ77" s="264"/>
      <c r="VBA77" s="264"/>
      <c r="VBB77" s="264"/>
      <c r="VBC77" s="264"/>
      <c r="VBD77" s="264"/>
      <c r="VBE77" s="264"/>
      <c r="VBF77" s="264"/>
      <c r="VBG77" s="264"/>
      <c r="VBH77" s="264"/>
      <c r="VBI77" s="264"/>
      <c r="VBJ77" s="264"/>
      <c r="VBK77" s="264"/>
      <c r="VBL77" s="264"/>
      <c r="VBM77" s="264"/>
      <c r="VBN77" s="264"/>
      <c r="VBO77" s="264"/>
      <c r="VBP77" s="264"/>
      <c r="VBQ77" s="264"/>
      <c r="VBR77" s="264"/>
      <c r="VBS77" s="264"/>
      <c r="VBT77" s="264"/>
      <c r="VBU77" s="264"/>
      <c r="VBV77" s="264"/>
      <c r="VBW77" s="264"/>
      <c r="VBX77" s="264"/>
      <c r="VBY77" s="264"/>
      <c r="VBZ77" s="264"/>
      <c r="VCA77" s="264"/>
      <c r="VCB77" s="264"/>
      <c r="VCC77" s="264"/>
      <c r="VCD77" s="264"/>
      <c r="VCE77" s="264"/>
      <c r="VCF77" s="264"/>
      <c r="VCG77" s="264"/>
      <c r="VCH77" s="264"/>
      <c r="VCI77" s="264"/>
      <c r="VCJ77" s="264"/>
      <c r="VCK77" s="264"/>
      <c r="VCL77" s="264"/>
      <c r="VCM77" s="264"/>
      <c r="VCN77" s="264"/>
      <c r="VCO77" s="264"/>
      <c r="VCP77" s="264"/>
      <c r="VCQ77" s="264"/>
      <c r="VCR77" s="264"/>
      <c r="VCS77" s="264"/>
      <c r="VCT77" s="264"/>
      <c r="VCU77" s="264"/>
      <c r="VCV77" s="264"/>
      <c r="VCW77" s="264"/>
      <c r="VCX77" s="264"/>
      <c r="VCY77" s="264"/>
      <c r="VCZ77" s="264"/>
      <c r="VDA77" s="264"/>
      <c r="VDB77" s="264"/>
      <c r="VDC77" s="264"/>
      <c r="VDD77" s="264"/>
      <c r="VDE77" s="264"/>
      <c r="VDF77" s="264"/>
      <c r="VDG77" s="264"/>
      <c r="VDH77" s="264"/>
      <c r="VDI77" s="264"/>
      <c r="VDJ77" s="264"/>
      <c r="VDK77" s="264"/>
      <c r="VDL77" s="264"/>
      <c r="VDM77" s="264"/>
      <c r="VDN77" s="264"/>
      <c r="VDO77" s="264"/>
      <c r="VDP77" s="264"/>
      <c r="VDQ77" s="264"/>
      <c r="VDR77" s="264"/>
      <c r="VDS77" s="264"/>
      <c r="VDT77" s="264"/>
      <c r="VDU77" s="264"/>
      <c r="VDV77" s="264"/>
      <c r="VDW77" s="264"/>
      <c r="VDX77" s="264"/>
      <c r="VDY77" s="264"/>
      <c r="VDZ77" s="264"/>
      <c r="VEA77" s="264"/>
      <c r="VEB77" s="264"/>
      <c r="VEC77" s="264"/>
      <c r="VED77" s="264"/>
      <c r="VEE77" s="264"/>
      <c r="VEF77" s="264"/>
      <c r="VEG77" s="264"/>
      <c r="VEH77" s="264"/>
      <c r="VEI77" s="264"/>
      <c r="VEJ77" s="264"/>
      <c r="VEK77" s="264"/>
      <c r="VEL77" s="264"/>
      <c r="VEM77" s="264"/>
      <c r="VEN77" s="264"/>
      <c r="VEO77" s="264"/>
      <c r="VEP77" s="264"/>
      <c r="VEQ77" s="264"/>
      <c r="VER77" s="264"/>
      <c r="VES77" s="264"/>
      <c r="VET77" s="264"/>
      <c r="VEU77" s="264"/>
      <c r="VEV77" s="264"/>
      <c r="VEW77" s="264"/>
      <c r="VEX77" s="264"/>
      <c r="VEY77" s="264"/>
      <c r="VEZ77" s="264"/>
      <c r="VFA77" s="264"/>
      <c r="VFB77" s="264"/>
      <c r="VFC77" s="264"/>
      <c r="VFD77" s="264"/>
      <c r="VFE77" s="264"/>
      <c r="VFF77" s="264"/>
      <c r="VFG77" s="264"/>
      <c r="VFH77" s="264"/>
      <c r="VFI77" s="264"/>
      <c r="VFJ77" s="264"/>
      <c r="VFK77" s="264"/>
      <c r="VFL77" s="264"/>
      <c r="VFM77" s="264"/>
      <c r="VFN77" s="264"/>
      <c r="VFO77" s="264"/>
      <c r="VFP77" s="264"/>
      <c r="VFQ77" s="264"/>
      <c r="VFR77" s="264"/>
      <c r="VFS77" s="264"/>
      <c r="VFT77" s="264"/>
      <c r="VFU77" s="264"/>
      <c r="VFV77" s="264"/>
      <c r="VFW77" s="264"/>
      <c r="VFX77" s="264"/>
      <c r="VFY77" s="264"/>
      <c r="VFZ77" s="264"/>
      <c r="VGA77" s="264"/>
      <c r="VGB77" s="264"/>
      <c r="VGC77" s="264"/>
      <c r="VGD77" s="264"/>
      <c r="VGE77" s="264"/>
      <c r="VGF77" s="264"/>
      <c r="VGG77" s="264"/>
      <c r="VGH77" s="264"/>
      <c r="VGI77" s="264"/>
      <c r="VGJ77" s="264"/>
      <c r="VGK77" s="264"/>
      <c r="VGL77" s="264"/>
      <c r="VGM77" s="264"/>
      <c r="VGN77" s="264"/>
      <c r="VGO77" s="264"/>
      <c r="VGP77" s="264"/>
      <c r="VGQ77" s="264"/>
      <c r="VGR77" s="264"/>
      <c r="VGS77" s="264"/>
      <c r="VGT77" s="264"/>
      <c r="VGU77" s="264"/>
      <c r="VGV77" s="264"/>
      <c r="VGW77" s="264"/>
      <c r="VGX77" s="264"/>
      <c r="VGY77" s="264"/>
      <c r="VGZ77" s="264"/>
      <c r="VHA77" s="264"/>
      <c r="VHB77" s="264"/>
      <c r="VHC77" s="264"/>
      <c r="VHD77" s="264"/>
      <c r="VHE77" s="264"/>
      <c r="VHF77" s="264"/>
      <c r="VHG77" s="264"/>
      <c r="VHH77" s="264"/>
      <c r="VHI77" s="264"/>
      <c r="VHJ77" s="264"/>
      <c r="VHK77" s="264"/>
      <c r="VHL77" s="264"/>
      <c r="VHM77" s="264"/>
      <c r="VHN77" s="264"/>
      <c r="VHO77" s="264"/>
      <c r="VHP77" s="264"/>
      <c r="VHQ77" s="264"/>
      <c r="VHR77" s="264"/>
      <c r="VHS77" s="264"/>
      <c r="VHT77" s="264"/>
      <c r="VHU77" s="264"/>
      <c r="VHV77" s="264"/>
      <c r="VHW77" s="264"/>
      <c r="VHX77" s="264"/>
      <c r="VHY77" s="264"/>
      <c r="VHZ77" s="264"/>
      <c r="VIA77" s="264"/>
      <c r="VIB77" s="264"/>
      <c r="VIC77" s="264"/>
      <c r="VID77" s="264"/>
      <c r="VIE77" s="264"/>
      <c r="VIF77" s="264"/>
      <c r="VIG77" s="264"/>
      <c r="VIH77" s="264"/>
      <c r="VII77" s="264"/>
      <c r="VIJ77" s="264"/>
      <c r="VIK77" s="264"/>
      <c r="VIL77" s="264"/>
      <c r="VIM77" s="264"/>
      <c r="VIN77" s="264"/>
      <c r="VIO77" s="264"/>
      <c r="VIP77" s="264"/>
      <c r="VIQ77" s="264"/>
      <c r="VIR77" s="264"/>
      <c r="VIS77" s="264"/>
      <c r="VIT77" s="264"/>
      <c r="VIU77" s="264"/>
      <c r="VIV77" s="264"/>
      <c r="VIW77" s="264"/>
      <c r="VIX77" s="264"/>
      <c r="VIY77" s="264"/>
      <c r="VIZ77" s="264"/>
      <c r="VJA77" s="264"/>
      <c r="VJB77" s="264"/>
      <c r="VJC77" s="264"/>
      <c r="VJD77" s="264"/>
      <c r="VJE77" s="264"/>
      <c r="VJF77" s="264"/>
      <c r="VJG77" s="264"/>
      <c r="VJH77" s="264"/>
      <c r="VJI77" s="264"/>
      <c r="VJJ77" s="264"/>
      <c r="VJK77" s="264"/>
      <c r="VJL77" s="264"/>
      <c r="VJM77" s="264"/>
      <c r="VJN77" s="264"/>
      <c r="VJO77" s="264"/>
      <c r="VJP77" s="264"/>
      <c r="VJQ77" s="264"/>
      <c r="VJR77" s="264"/>
      <c r="VJS77" s="264"/>
      <c r="VJT77" s="264"/>
      <c r="VJU77" s="264"/>
      <c r="VJV77" s="264"/>
      <c r="VJW77" s="264"/>
      <c r="VJX77" s="264"/>
      <c r="VJY77" s="264"/>
      <c r="VJZ77" s="264"/>
      <c r="VKA77" s="264"/>
      <c r="VKB77" s="264"/>
      <c r="VKC77" s="264"/>
      <c r="VKD77" s="264"/>
      <c r="VKE77" s="264"/>
      <c r="VKF77" s="264"/>
      <c r="VKG77" s="264"/>
      <c r="VKH77" s="264"/>
      <c r="VKI77" s="264"/>
      <c r="VKJ77" s="264"/>
      <c r="VKK77" s="264"/>
      <c r="VKL77" s="264"/>
      <c r="VKM77" s="264"/>
      <c r="VKN77" s="264"/>
      <c r="VKO77" s="264"/>
      <c r="VKP77" s="264"/>
      <c r="VKQ77" s="264"/>
      <c r="VKR77" s="264"/>
      <c r="VKS77" s="264"/>
      <c r="VKT77" s="264"/>
      <c r="VKU77" s="264"/>
      <c r="VKV77" s="264"/>
      <c r="VKW77" s="264"/>
      <c r="VKX77" s="264"/>
      <c r="VKY77" s="264"/>
      <c r="VKZ77" s="264"/>
      <c r="VLA77" s="264"/>
      <c r="VLB77" s="264"/>
      <c r="VLC77" s="264"/>
      <c r="VLD77" s="264"/>
      <c r="VLE77" s="264"/>
      <c r="VLF77" s="264"/>
      <c r="VLG77" s="264"/>
      <c r="VLH77" s="264"/>
      <c r="VLI77" s="264"/>
      <c r="VLJ77" s="264"/>
      <c r="VLK77" s="264"/>
      <c r="VLL77" s="264"/>
      <c r="VLM77" s="264"/>
      <c r="VLN77" s="264"/>
      <c r="VLO77" s="264"/>
      <c r="VLP77" s="264"/>
      <c r="VLQ77" s="264"/>
      <c r="VLR77" s="264"/>
      <c r="VLS77" s="264"/>
      <c r="VLT77" s="264"/>
      <c r="VLU77" s="264"/>
      <c r="VLV77" s="264"/>
      <c r="VLW77" s="264"/>
      <c r="VLX77" s="264"/>
      <c r="VLY77" s="264"/>
      <c r="VLZ77" s="264"/>
      <c r="VMA77" s="264"/>
      <c r="VMB77" s="264"/>
      <c r="VMC77" s="264"/>
      <c r="VMD77" s="264"/>
      <c r="VME77" s="264"/>
      <c r="VMF77" s="264"/>
      <c r="VMG77" s="264"/>
      <c r="VMH77" s="264"/>
      <c r="VMI77" s="264"/>
      <c r="VMJ77" s="264"/>
      <c r="VMK77" s="264"/>
      <c r="VML77" s="264"/>
      <c r="VMM77" s="264"/>
      <c r="VMN77" s="264"/>
      <c r="VMO77" s="264"/>
      <c r="VMP77" s="264"/>
      <c r="VMQ77" s="264"/>
      <c r="VMR77" s="264"/>
      <c r="VMS77" s="264"/>
      <c r="VMT77" s="264"/>
      <c r="VMU77" s="264"/>
      <c r="VMV77" s="264"/>
      <c r="VMW77" s="264"/>
      <c r="VMX77" s="264"/>
      <c r="VMY77" s="264"/>
      <c r="VMZ77" s="264"/>
      <c r="VNA77" s="264"/>
      <c r="VNB77" s="264"/>
      <c r="VNC77" s="264"/>
      <c r="VND77" s="264"/>
      <c r="VNE77" s="264"/>
      <c r="VNF77" s="264"/>
      <c r="VNG77" s="264"/>
      <c r="VNH77" s="264"/>
      <c r="VNI77" s="264"/>
      <c r="VNJ77" s="264"/>
      <c r="VNK77" s="264"/>
      <c r="VNL77" s="264"/>
      <c r="VNM77" s="264"/>
      <c r="VNN77" s="264"/>
      <c r="VNO77" s="264"/>
      <c r="VNP77" s="264"/>
      <c r="VNQ77" s="264"/>
      <c r="VNR77" s="264"/>
      <c r="VNS77" s="264"/>
      <c r="VNT77" s="264"/>
      <c r="VNU77" s="264"/>
      <c r="VNV77" s="264"/>
      <c r="VNW77" s="264"/>
      <c r="VNX77" s="264"/>
      <c r="VNY77" s="264"/>
      <c r="VNZ77" s="264"/>
      <c r="VOA77" s="264"/>
      <c r="VOB77" s="264"/>
      <c r="VOC77" s="264"/>
      <c r="VOD77" s="264"/>
      <c r="VOE77" s="264"/>
      <c r="VOF77" s="264"/>
      <c r="VOG77" s="264"/>
      <c r="VOH77" s="264"/>
      <c r="VOI77" s="264"/>
      <c r="VOJ77" s="264"/>
      <c r="VOK77" s="264"/>
      <c r="VOL77" s="264"/>
      <c r="VOM77" s="264"/>
      <c r="VON77" s="264"/>
      <c r="VOO77" s="264"/>
      <c r="VOP77" s="264"/>
      <c r="VOQ77" s="264"/>
      <c r="VOR77" s="264"/>
      <c r="VOS77" s="264"/>
      <c r="VOT77" s="264"/>
      <c r="VOU77" s="264"/>
      <c r="VOV77" s="264"/>
      <c r="VOW77" s="264"/>
      <c r="VOX77" s="264"/>
      <c r="VOY77" s="264"/>
      <c r="VOZ77" s="264"/>
      <c r="VPA77" s="264"/>
      <c r="VPB77" s="264"/>
      <c r="VPC77" s="264"/>
      <c r="VPD77" s="264"/>
      <c r="VPE77" s="264"/>
      <c r="VPF77" s="264"/>
      <c r="VPG77" s="264"/>
      <c r="VPH77" s="264"/>
      <c r="VPI77" s="264"/>
      <c r="VPJ77" s="264"/>
      <c r="VPK77" s="264"/>
      <c r="VPL77" s="264"/>
      <c r="VPM77" s="264"/>
      <c r="VPN77" s="264"/>
      <c r="VPO77" s="264"/>
      <c r="VPP77" s="264"/>
      <c r="VPQ77" s="264"/>
      <c r="VPR77" s="264"/>
      <c r="VPS77" s="264"/>
      <c r="VPT77" s="264"/>
      <c r="VPU77" s="264"/>
      <c r="VPV77" s="264"/>
      <c r="VPW77" s="264"/>
      <c r="VPX77" s="264"/>
      <c r="VPY77" s="264"/>
      <c r="VPZ77" s="264"/>
      <c r="VQA77" s="264"/>
      <c r="VQB77" s="264"/>
      <c r="VQC77" s="264"/>
      <c r="VQD77" s="264"/>
      <c r="VQE77" s="264"/>
      <c r="VQF77" s="264"/>
      <c r="VQG77" s="264"/>
      <c r="VQH77" s="264"/>
      <c r="VQI77" s="264"/>
      <c r="VQJ77" s="264"/>
      <c r="VQK77" s="264"/>
      <c r="VQL77" s="264"/>
      <c r="VQM77" s="264"/>
      <c r="VQN77" s="264"/>
      <c r="VQO77" s="264"/>
      <c r="VQP77" s="264"/>
      <c r="VQQ77" s="264"/>
      <c r="VQR77" s="264"/>
      <c r="VQS77" s="264"/>
      <c r="VQT77" s="264"/>
      <c r="VQU77" s="264"/>
      <c r="VQV77" s="264"/>
      <c r="VQW77" s="264"/>
      <c r="VQX77" s="264"/>
      <c r="VQY77" s="264"/>
      <c r="VQZ77" s="264"/>
      <c r="VRA77" s="264"/>
      <c r="VRB77" s="264"/>
      <c r="VRC77" s="264"/>
      <c r="VRD77" s="264"/>
      <c r="VRE77" s="264"/>
      <c r="VRF77" s="264"/>
      <c r="VRG77" s="264"/>
      <c r="VRH77" s="264"/>
      <c r="VRI77" s="264"/>
      <c r="VRJ77" s="264"/>
      <c r="VRK77" s="264"/>
      <c r="VRL77" s="264"/>
      <c r="VRM77" s="264"/>
      <c r="VRN77" s="264"/>
      <c r="VRO77" s="264"/>
      <c r="VRP77" s="264"/>
      <c r="VRQ77" s="264"/>
      <c r="VRR77" s="264"/>
      <c r="VRS77" s="264"/>
      <c r="VRT77" s="264"/>
      <c r="VRU77" s="264"/>
      <c r="VRV77" s="264"/>
      <c r="VRW77" s="264"/>
      <c r="VRX77" s="264"/>
      <c r="VRY77" s="264"/>
      <c r="VRZ77" s="264"/>
      <c r="VSA77" s="264"/>
      <c r="VSB77" s="264"/>
      <c r="VSC77" s="264"/>
      <c r="VSD77" s="264"/>
      <c r="VSE77" s="264"/>
      <c r="VSF77" s="264"/>
      <c r="VSG77" s="264"/>
      <c r="VSH77" s="264"/>
      <c r="VSI77" s="264"/>
      <c r="VSJ77" s="264"/>
      <c r="VSK77" s="264"/>
      <c r="VSL77" s="264"/>
      <c r="VSM77" s="264"/>
      <c r="VSN77" s="264"/>
      <c r="VSO77" s="264"/>
      <c r="VSP77" s="264"/>
      <c r="VSQ77" s="264"/>
      <c r="VSR77" s="264"/>
      <c r="VSS77" s="264"/>
      <c r="VST77" s="264"/>
      <c r="VSU77" s="264"/>
      <c r="VSV77" s="264"/>
      <c r="VSW77" s="264"/>
      <c r="VSX77" s="264"/>
      <c r="VSY77" s="264"/>
      <c r="VSZ77" s="264"/>
      <c r="VTA77" s="264"/>
      <c r="VTB77" s="264"/>
      <c r="VTC77" s="264"/>
      <c r="VTD77" s="264"/>
      <c r="VTE77" s="264"/>
      <c r="VTF77" s="264"/>
      <c r="VTG77" s="264"/>
      <c r="VTH77" s="264"/>
      <c r="VTI77" s="264"/>
      <c r="VTJ77" s="264"/>
      <c r="VTK77" s="264"/>
      <c r="VTL77" s="264"/>
      <c r="VTM77" s="264"/>
      <c r="VTN77" s="264"/>
      <c r="VTO77" s="264"/>
      <c r="VTP77" s="264"/>
      <c r="VTQ77" s="264"/>
      <c r="VTR77" s="264"/>
      <c r="VTS77" s="264"/>
      <c r="VTT77" s="264"/>
      <c r="VTU77" s="264"/>
      <c r="VTV77" s="264"/>
      <c r="VTW77" s="264"/>
      <c r="VTX77" s="264"/>
      <c r="VTY77" s="264"/>
      <c r="VTZ77" s="264"/>
      <c r="VUA77" s="264"/>
      <c r="VUB77" s="264"/>
      <c r="VUC77" s="264"/>
      <c r="VUD77" s="264"/>
      <c r="VUE77" s="264"/>
      <c r="VUF77" s="264"/>
      <c r="VUG77" s="264"/>
      <c r="VUH77" s="264"/>
      <c r="VUI77" s="264"/>
      <c r="VUJ77" s="264"/>
      <c r="VUK77" s="264"/>
      <c r="VUL77" s="264"/>
      <c r="VUM77" s="264"/>
      <c r="VUN77" s="264"/>
      <c r="VUO77" s="264"/>
      <c r="VUP77" s="264"/>
      <c r="VUQ77" s="264"/>
      <c r="VUR77" s="264"/>
      <c r="VUS77" s="264"/>
      <c r="VUT77" s="264"/>
      <c r="VUU77" s="264"/>
      <c r="VUV77" s="264"/>
      <c r="VUW77" s="264"/>
      <c r="VUX77" s="264"/>
      <c r="VUY77" s="264"/>
      <c r="VUZ77" s="264"/>
      <c r="VVA77" s="264"/>
      <c r="VVB77" s="264"/>
      <c r="VVC77" s="264"/>
      <c r="VVD77" s="264"/>
      <c r="VVE77" s="264"/>
      <c r="VVF77" s="264"/>
      <c r="VVG77" s="264"/>
      <c r="VVH77" s="264"/>
      <c r="VVI77" s="264"/>
      <c r="VVJ77" s="264"/>
      <c r="VVK77" s="264"/>
      <c r="VVL77" s="264"/>
      <c r="VVM77" s="264"/>
      <c r="VVN77" s="264"/>
      <c r="VVO77" s="264"/>
      <c r="VVP77" s="264"/>
      <c r="VVQ77" s="264"/>
      <c r="VVR77" s="264"/>
      <c r="VVS77" s="264"/>
      <c r="VVT77" s="264"/>
      <c r="VVU77" s="264"/>
      <c r="VVV77" s="264"/>
      <c r="VVW77" s="264"/>
      <c r="VVX77" s="264"/>
      <c r="VVY77" s="264"/>
      <c r="VVZ77" s="264"/>
      <c r="VWA77" s="264"/>
      <c r="VWB77" s="264"/>
      <c r="VWC77" s="264"/>
      <c r="VWD77" s="264"/>
      <c r="VWE77" s="264"/>
      <c r="VWF77" s="264"/>
      <c r="VWG77" s="264"/>
      <c r="VWH77" s="264"/>
      <c r="VWI77" s="264"/>
      <c r="VWJ77" s="264"/>
      <c r="VWK77" s="264"/>
      <c r="VWL77" s="264"/>
      <c r="VWM77" s="264"/>
      <c r="VWN77" s="264"/>
      <c r="VWO77" s="264"/>
      <c r="VWP77" s="264"/>
      <c r="VWQ77" s="264"/>
      <c r="VWR77" s="264"/>
      <c r="VWS77" s="264"/>
      <c r="VWT77" s="264"/>
      <c r="VWU77" s="264"/>
      <c r="VWV77" s="264"/>
      <c r="VWW77" s="264"/>
      <c r="VWX77" s="264"/>
      <c r="VWY77" s="264"/>
      <c r="VWZ77" s="264"/>
      <c r="VXA77" s="264"/>
      <c r="VXB77" s="264"/>
      <c r="VXC77" s="264"/>
      <c r="VXD77" s="264"/>
      <c r="VXE77" s="264"/>
      <c r="VXF77" s="264"/>
      <c r="VXG77" s="264"/>
      <c r="VXH77" s="264"/>
      <c r="VXI77" s="264"/>
      <c r="VXJ77" s="264"/>
      <c r="VXK77" s="264"/>
      <c r="VXL77" s="264"/>
      <c r="VXM77" s="264"/>
      <c r="VXN77" s="264"/>
      <c r="VXO77" s="264"/>
      <c r="VXP77" s="264"/>
      <c r="VXQ77" s="264"/>
      <c r="VXR77" s="264"/>
      <c r="VXS77" s="264"/>
      <c r="VXT77" s="264"/>
      <c r="VXU77" s="264"/>
      <c r="VXV77" s="264"/>
      <c r="VXW77" s="264"/>
      <c r="VXX77" s="264"/>
      <c r="VXY77" s="264"/>
      <c r="VXZ77" s="264"/>
      <c r="VYA77" s="264"/>
      <c r="VYB77" s="264"/>
      <c r="VYC77" s="264"/>
      <c r="VYD77" s="264"/>
      <c r="VYE77" s="264"/>
      <c r="VYF77" s="264"/>
      <c r="VYG77" s="264"/>
      <c r="VYH77" s="264"/>
      <c r="VYI77" s="264"/>
      <c r="VYJ77" s="264"/>
      <c r="VYK77" s="264"/>
      <c r="VYL77" s="264"/>
      <c r="VYM77" s="264"/>
      <c r="VYN77" s="264"/>
      <c r="VYO77" s="264"/>
      <c r="VYP77" s="264"/>
      <c r="VYQ77" s="264"/>
      <c r="VYR77" s="264"/>
      <c r="VYS77" s="264"/>
      <c r="VYT77" s="264"/>
      <c r="VYU77" s="264"/>
      <c r="VYV77" s="264"/>
      <c r="VYW77" s="264"/>
      <c r="VYX77" s="264"/>
      <c r="VYY77" s="264"/>
      <c r="VYZ77" s="264"/>
      <c r="VZA77" s="264"/>
      <c r="VZB77" s="264"/>
      <c r="VZC77" s="264"/>
      <c r="VZD77" s="264"/>
      <c r="VZE77" s="264"/>
      <c r="VZF77" s="264"/>
      <c r="VZG77" s="264"/>
      <c r="VZH77" s="264"/>
      <c r="VZI77" s="264"/>
      <c r="VZJ77" s="264"/>
      <c r="VZK77" s="264"/>
      <c r="VZL77" s="264"/>
      <c r="VZM77" s="264"/>
      <c r="VZN77" s="264"/>
      <c r="VZO77" s="264"/>
      <c r="VZP77" s="264"/>
      <c r="VZQ77" s="264"/>
      <c r="VZR77" s="264"/>
      <c r="VZS77" s="264"/>
      <c r="VZT77" s="264"/>
      <c r="VZU77" s="264"/>
      <c r="VZV77" s="264"/>
      <c r="VZW77" s="264"/>
      <c r="VZX77" s="264"/>
      <c r="VZY77" s="264"/>
      <c r="VZZ77" s="264"/>
      <c r="WAA77" s="264"/>
      <c r="WAB77" s="264"/>
      <c r="WAC77" s="264"/>
      <c r="WAD77" s="264"/>
      <c r="WAE77" s="264"/>
      <c r="WAF77" s="264"/>
      <c r="WAG77" s="264"/>
      <c r="WAH77" s="264"/>
      <c r="WAI77" s="264"/>
      <c r="WAJ77" s="264"/>
      <c r="WAK77" s="264"/>
      <c r="WAL77" s="264"/>
      <c r="WAM77" s="264"/>
      <c r="WAN77" s="264"/>
      <c r="WAO77" s="264"/>
      <c r="WAP77" s="264"/>
      <c r="WAQ77" s="264"/>
      <c r="WAR77" s="264"/>
      <c r="WAS77" s="264"/>
      <c r="WAT77" s="264"/>
      <c r="WAU77" s="264"/>
      <c r="WAV77" s="264"/>
      <c r="WAW77" s="264"/>
      <c r="WAX77" s="264"/>
      <c r="WAY77" s="264"/>
      <c r="WAZ77" s="264"/>
      <c r="WBA77" s="264"/>
      <c r="WBB77" s="264"/>
      <c r="WBC77" s="264"/>
      <c r="WBD77" s="264"/>
      <c r="WBE77" s="264"/>
      <c r="WBF77" s="264"/>
      <c r="WBG77" s="264"/>
      <c r="WBH77" s="264"/>
      <c r="WBI77" s="264"/>
      <c r="WBJ77" s="264"/>
      <c r="WBK77" s="264"/>
      <c r="WBL77" s="264"/>
      <c r="WBM77" s="264"/>
      <c r="WBN77" s="264"/>
      <c r="WBO77" s="264"/>
      <c r="WBP77" s="264"/>
      <c r="WBQ77" s="264"/>
      <c r="WBR77" s="264"/>
      <c r="WBS77" s="264"/>
      <c r="WBT77" s="264"/>
      <c r="WBU77" s="264"/>
      <c r="WBV77" s="264"/>
      <c r="WBW77" s="264"/>
      <c r="WBX77" s="264"/>
      <c r="WBY77" s="264"/>
      <c r="WBZ77" s="264"/>
      <c r="WCA77" s="264"/>
      <c r="WCB77" s="264"/>
      <c r="WCC77" s="264"/>
      <c r="WCD77" s="264"/>
      <c r="WCE77" s="264"/>
      <c r="WCF77" s="264"/>
      <c r="WCG77" s="264"/>
      <c r="WCH77" s="264"/>
      <c r="WCI77" s="264"/>
      <c r="WCJ77" s="264"/>
      <c r="WCK77" s="264"/>
      <c r="WCL77" s="264"/>
      <c r="WCM77" s="264"/>
      <c r="WCN77" s="264"/>
      <c r="WCO77" s="264"/>
      <c r="WCP77" s="264"/>
      <c r="WCQ77" s="264"/>
      <c r="WCR77" s="264"/>
      <c r="WCS77" s="264"/>
      <c r="WCT77" s="264"/>
      <c r="WCU77" s="264"/>
      <c r="WCV77" s="264"/>
      <c r="WCW77" s="264"/>
      <c r="WCX77" s="264"/>
      <c r="WCY77" s="264"/>
      <c r="WCZ77" s="264"/>
      <c r="WDA77" s="264"/>
      <c r="WDB77" s="264"/>
      <c r="WDC77" s="264"/>
      <c r="WDD77" s="264"/>
      <c r="WDE77" s="264"/>
      <c r="WDF77" s="264"/>
      <c r="WDG77" s="264"/>
      <c r="WDH77" s="264"/>
      <c r="WDI77" s="264"/>
      <c r="WDJ77" s="264"/>
      <c r="WDK77" s="264"/>
      <c r="WDL77" s="264"/>
      <c r="WDM77" s="264"/>
      <c r="WDN77" s="264"/>
      <c r="WDO77" s="264"/>
      <c r="WDP77" s="264"/>
      <c r="WDQ77" s="264"/>
      <c r="WDR77" s="264"/>
      <c r="WDS77" s="264"/>
      <c r="WDT77" s="264"/>
      <c r="WDU77" s="264"/>
      <c r="WDV77" s="264"/>
      <c r="WDW77" s="264"/>
      <c r="WDX77" s="264"/>
      <c r="WDY77" s="264"/>
      <c r="WDZ77" s="264"/>
      <c r="WEA77" s="264"/>
      <c r="WEB77" s="264"/>
      <c r="WEC77" s="264"/>
      <c r="WED77" s="264"/>
      <c r="WEE77" s="264"/>
      <c r="WEF77" s="264"/>
      <c r="WEG77" s="264"/>
      <c r="WEH77" s="264"/>
      <c r="WEI77" s="264"/>
      <c r="WEJ77" s="264"/>
      <c r="WEK77" s="264"/>
      <c r="WEL77" s="264"/>
      <c r="WEM77" s="264"/>
      <c r="WEN77" s="264"/>
      <c r="WEO77" s="264"/>
      <c r="WEP77" s="264"/>
      <c r="WEQ77" s="264"/>
      <c r="WER77" s="264"/>
      <c r="WES77" s="264"/>
      <c r="WET77" s="264"/>
      <c r="WEU77" s="264"/>
      <c r="WEV77" s="264"/>
      <c r="WEW77" s="264"/>
      <c r="WEX77" s="264"/>
      <c r="WEY77" s="264"/>
      <c r="WEZ77" s="264"/>
      <c r="WFA77" s="264"/>
      <c r="WFB77" s="264"/>
      <c r="WFC77" s="264"/>
      <c r="WFD77" s="264"/>
      <c r="WFE77" s="264"/>
      <c r="WFF77" s="264"/>
      <c r="WFG77" s="264"/>
      <c r="WFH77" s="264"/>
      <c r="WFI77" s="264"/>
      <c r="WFJ77" s="264"/>
      <c r="WFK77" s="264"/>
      <c r="WFL77" s="264"/>
      <c r="WFM77" s="264"/>
      <c r="WFN77" s="264"/>
      <c r="WFO77" s="264"/>
      <c r="WFP77" s="264"/>
      <c r="WFQ77" s="264"/>
      <c r="WFR77" s="264"/>
      <c r="WFS77" s="264"/>
      <c r="WFT77" s="264"/>
      <c r="WFU77" s="264"/>
      <c r="WFV77" s="264"/>
      <c r="WFW77" s="264"/>
      <c r="WFX77" s="264"/>
      <c r="WFY77" s="264"/>
      <c r="WFZ77" s="264"/>
      <c r="WGA77" s="264"/>
      <c r="WGB77" s="264"/>
      <c r="WGC77" s="264"/>
      <c r="WGD77" s="264"/>
      <c r="WGE77" s="264"/>
      <c r="WGF77" s="264"/>
      <c r="WGG77" s="264"/>
      <c r="WGH77" s="264"/>
      <c r="WGI77" s="264"/>
      <c r="WGJ77" s="264"/>
      <c r="WGK77" s="264"/>
      <c r="WGL77" s="264"/>
      <c r="WGM77" s="264"/>
      <c r="WGN77" s="264"/>
      <c r="WGO77" s="264"/>
      <c r="WGP77" s="264"/>
      <c r="WGQ77" s="264"/>
      <c r="WGR77" s="264"/>
      <c r="WGS77" s="264"/>
      <c r="WGT77" s="264"/>
      <c r="WGU77" s="264"/>
      <c r="WGV77" s="264"/>
      <c r="WGW77" s="264"/>
      <c r="WGX77" s="264"/>
      <c r="WGY77" s="264"/>
      <c r="WGZ77" s="264"/>
      <c r="WHA77" s="264"/>
      <c r="WHB77" s="264"/>
      <c r="WHC77" s="264"/>
      <c r="WHD77" s="264"/>
      <c r="WHE77" s="264"/>
      <c r="WHF77" s="264"/>
      <c r="WHG77" s="264"/>
      <c r="WHH77" s="264"/>
      <c r="WHI77" s="264"/>
      <c r="WHJ77" s="264"/>
      <c r="WHK77" s="264"/>
      <c r="WHL77" s="264"/>
      <c r="WHM77" s="264"/>
      <c r="WHN77" s="264"/>
      <c r="WHO77" s="264"/>
      <c r="WHP77" s="264"/>
      <c r="WHQ77" s="264"/>
      <c r="WHR77" s="264"/>
      <c r="WHS77" s="264"/>
      <c r="WHT77" s="264"/>
      <c r="WHU77" s="264"/>
      <c r="WHV77" s="264"/>
      <c r="WHW77" s="264"/>
      <c r="WHX77" s="264"/>
      <c r="WHY77" s="264"/>
      <c r="WHZ77" s="264"/>
      <c r="WIA77" s="264"/>
      <c r="WIB77" s="264"/>
      <c r="WIC77" s="264"/>
      <c r="WID77" s="264"/>
      <c r="WIE77" s="264"/>
      <c r="WIF77" s="264"/>
      <c r="WIG77" s="264"/>
      <c r="WIH77" s="264"/>
      <c r="WII77" s="264"/>
      <c r="WIJ77" s="264"/>
      <c r="WIK77" s="264"/>
      <c r="WIL77" s="264"/>
      <c r="WIM77" s="264"/>
      <c r="WIN77" s="264"/>
      <c r="WIO77" s="264"/>
      <c r="WIP77" s="264"/>
      <c r="WIQ77" s="264"/>
      <c r="WIR77" s="264"/>
      <c r="WIS77" s="264"/>
      <c r="WIT77" s="264"/>
      <c r="WIU77" s="264"/>
      <c r="WIV77" s="264"/>
      <c r="WIW77" s="264"/>
      <c r="WIX77" s="264"/>
      <c r="WIY77" s="264"/>
      <c r="WIZ77" s="264"/>
      <c r="WJA77" s="264"/>
      <c r="WJB77" s="264"/>
      <c r="WJC77" s="264"/>
      <c r="WJD77" s="264"/>
      <c r="WJE77" s="264"/>
      <c r="WJF77" s="264"/>
      <c r="WJG77" s="264"/>
      <c r="WJH77" s="264"/>
      <c r="WJI77" s="264"/>
      <c r="WJJ77" s="264"/>
      <c r="WJK77" s="264"/>
      <c r="WJL77" s="264"/>
      <c r="WJM77" s="264"/>
      <c r="WJN77" s="264"/>
      <c r="WJO77" s="264"/>
      <c r="WJP77" s="264"/>
      <c r="WJQ77" s="264"/>
      <c r="WJR77" s="264"/>
      <c r="WJS77" s="264"/>
      <c r="WJT77" s="264"/>
      <c r="WJU77" s="264"/>
      <c r="WJV77" s="264"/>
      <c r="WJW77" s="264"/>
      <c r="WJX77" s="264"/>
      <c r="WJY77" s="264"/>
      <c r="WJZ77" s="264"/>
      <c r="WKA77" s="264"/>
      <c r="WKB77" s="264"/>
      <c r="WKC77" s="264"/>
      <c r="WKD77" s="264"/>
      <c r="WKE77" s="264"/>
      <c r="WKF77" s="264"/>
      <c r="WKG77" s="264"/>
      <c r="WKH77" s="264"/>
      <c r="WKI77" s="264"/>
      <c r="WKJ77" s="264"/>
      <c r="WKK77" s="264"/>
      <c r="WKL77" s="264"/>
      <c r="WKM77" s="264"/>
      <c r="WKN77" s="264"/>
      <c r="WKO77" s="264"/>
      <c r="WKP77" s="264"/>
      <c r="WKQ77" s="264"/>
      <c r="WKR77" s="264"/>
      <c r="WKS77" s="264"/>
      <c r="WKT77" s="264"/>
      <c r="WKU77" s="264"/>
      <c r="WKV77" s="264"/>
      <c r="WKW77" s="264"/>
      <c r="WKX77" s="264"/>
      <c r="WKY77" s="264"/>
      <c r="WKZ77" s="264"/>
      <c r="WLA77" s="264"/>
      <c r="WLB77" s="264"/>
      <c r="WLC77" s="264"/>
      <c r="WLD77" s="264"/>
      <c r="WLE77" s="264"/>
      <c r="WLF77" s="264"/>
      <c r="WLG77" s="264"/>
      <c r="WLH77" s="264"/>
      <c r="WLI77" s="264"/>
      <c r="WLJ77" s="264"/>
      <c r="WLK77" s="264"/>
      <c r="WLL77" s="264"/>
      <c r="WLM77" s="264"/>
      <c r="WLN77" s="264"/>
      <c r="WLO77" s="264"/>
      <c r="WLP77" s="264"/>
      <c r="WLQ77" s="264"/>
      <c r="WLR77" s="264"/>
      <c r="WLS77" s="264"/>
      <c r="WLT77" s="264"/>
      <c r="WLU77" s="264"/>
      <c r="WLV77" s="264"/>
      <c r="WLW77" s="264"/>
      <c r="WLX77" s="264"/>
      <c r="WLY77" s="264"/>
      <c r="WLZ77" s="264"/>
      <c r="WMA77" s="264"/>
      <c r="WMB77" s="264"/>
      <c r="WMC77" s="264"/>
      <c r="WMD77" s="264"/>
      <c r="WME77" s="264"/>
      <c r="WMF77" s="264"/>
      <c r="WMG77" s="264"/>
      <c r="WMH77" s="264"/>
      <c r="WMI77" s="264"/>
      <c r="WMJ77" s="264"/>
      <c r="WMK77" s="264"/>
      <c r="WML77" s="264"/>
      <c r="WMM77" s="264"/>
      <c r="WMN77" s="264"/>
      <c r="WMO77" s="264"/>
      <c r="WMP77" s="264"/>
      <c r="WMQ77" s="264"/>
      <c r="WMR77" s="264"/>
      <c r="WMS77" s="264"/>
      <c r="WMT77" s="264"/>
      <c r="WMU77" s="264"/>
      <c r="WMV77" s="264"/>
      <c r="WMW77" s="264"/>
      <c r="WMX77" s="264"/>
      <c r="WMY77" s="264"/>
      <c r="WMZ77" s="264"/>
      <c r="WNA77" s="264"/>
      <c r="WNB77" s="264"/>
      <c r="WNC77" s="264"/>
      <c r="WND77" s="264"/>
      <c r="WNE77" s="264"/>
      <c r="WNF77" s="264"/>
      <c r="WNG77" s="264"/>
      <c r="WNH77" s="264"/>
      <c r="WNI77" s="264"/>
      <c r="WNJ77" s="264"/>
      <c r="WNK77" s="264"/>
      <c r="WNL77" s="264"/>
      <c r="WNM77" s="264"/>
      <c r="WNN77" s="264"/>
      <c r="WNO77" s="264"/>
      <c r="WNP77" s="264"/>
      <c r="WNQ77" s="264"/>
      <c r="WNR77" s="264"/>
      <c r="WNS77" s="264"/>
      <c r="WNT77" s="264"/>
      <c r="WNU77" s="264"/>
      <c r="WNV77" s="264"/>
      <c r="WNW77" s="264"/>
      <c r="WNX77" s="264"/>
      <c r="WNY77" s="264"/>
      <c r="WNZ77" s="264"/>
      <c r="WOA77" s="264"/>
      <c r="WOB77" s="264"/>
      <c r="WOC77" s="264"/>
      <c r="WOD77" s="264"/>
      <c r="WOE77" s="264"/>
      <c r="WOF77" s="264"/>
      <c r="WOG77" s="264"/>
      <c r="WOH77" s="264"/>
      <c r="WOI77" s="264"/>
      <c r="WOJ77" s="264"/>
      <c r="WOK77" s="264"/>
      <c r="WOL77" s="264"/>
      <c r="WOM77" s="264"/>
      <c r="WON77" s="264"/>
      <c r="WOO77" s="264"/>
      <c r="WOP77" s="264"/>
      <c r="WOQ77" s="264"/>
      <c r="WOR77" s="264"/>
      <c r="WOS77" s="264"/>
      <c r="WOT77" s="264"/>
      <c r="WOU77" s="264"/>
      <c r="WOV77" s="264"/>
      <c r="WOW77" s="264"/>
      <c r="WOX77" s="264"/>
      <c r="WOY77" s="264"/>
      <c r="WOZ77" s="264"/>
      <c r="WPA77" s="264"/>
      <c r="WPB77" s="264"/>
      <c r="WPC77" s="264"/>
      <c r="WPD77" s="264"/>
      <c r="WPE77" s="264"/>
      <c r="WPF77" s="264"/>
      <c r="WPG77" s="264"/>
      <c r="WPH77" s="264"/>
      <c r="WPI77" s="264"/>
      <c r="WPJ77" s="264"/>
      <c r="WPK77" s="264"/>
      <c r="WPL77" s="264"/>
      <c r="WPM77" s="264"/>
      <c r="WPN77" s="264"/>
      <c r="WPO77" s="264"/>
      <c r="WPP77" s="264"/>
      <c r="WPQ77" s="264"/>
      <c r="WPR77" s="264"/>
      <c r="WPS77" s="264"/>
      <c r="WPT77" s="264"/>
      <c r="WPU77" s="264"/>
      <c r="WPV77" s="264"/>
      <c r="WPW77" s="264"/>
      <c r="WPX77" s="264"/>
      <c r="WPY77" s="264"/>
      <c r="WPZ77" s="264"/>
      <c r="WQA77" s="264"/>
      <c r="WQB77" s="264"/>
      <c r="WQC77" s="264"/>
      <c r="WQD77" s="264"/>
      <c r="WQE77" s="264"/>
      <c r="WQF77" s="264"/>
      <c r="WQG77" s="264"/>
      <c r="WQH77" s="264"/>
      <c r="WQI77" s="264"/>
      <c r="WQJ77" s="264"/>
      <c r="WQK77" s="264"/>
      <c r="WQL77" s="264"/>
      <c r="WQM77" s="264"/>
      <c r="WQN77" s="264"/>
      <c r="WQO77" s="264"/>
      <c r="WQP77" s="264"/>
      <c r="WQQ77" s="264"/>
      <c r="WQR77" s="264"/>
      <c r="WQS77" s="264"/>
      <c r="WQT77" s="264"/>
      <c r="WQU77" s="264"/>
      <c r="WQV77" s="264"/>
      <c r="WQW77" s="264"/>
      <c r="WQX77" s="264"/>
      <c r="WQY77" s="264"/>
      <c r="WQZ77" s="264"/>
      <c r="WRA77" s="264"/>
      <c r="WRB77" s="264"/>
      <c r="WRC77" s="264"/>
      <c r="WRD77" s="264"/>
      <c r="WRE77" s="264"/>
      <c r="WRF77" s="264"/>
      <c r="WRG77" s="264"/>
      <c r="WRH77" s="264"/>
      <c r="WRI77" s="264"/>
      <c r="WRJ77" s="264"/>
      <c r="WRK77" s="264"/>
      <c r="WRL77" s="264"/>
      <c r="WRM77" s="264"/>
      <c r="WRN77" s="264"/>
      <c r="WRO77" s="264"/>
      <c r="WRP77" s="264"/>
      <c r="WRQ77" s="264"/>
      <c r="WRR77" s="264"/>
      <c r="WRS77" s="264"/>
      <c r="WRT77" s="264"/>
      <c r="WRU77" s="264"/>
      <c r="WRV77" s="264"/>
      <c r="WRW77" s="264"/>
      <c r="WRX77" s="264"/>
      <c r="WRY77" s="264"/>
      <c r="WRZ77" s="264"/>
      <c r="WSA77" s="264"/>
      <c r="WSB77" s="264"/>
      <c r="WSC77" s="264"/>
      <c r="WSD77" s="264"/>
      <c r="WSE77" s="264"/>
      <c r="WSF77" s="264"/>
      <c r="WSG77" s="264"/>
      <c r="WSH77" s="264"/>
      <c r="WSI77" s="264"/>
      <c r="WSJ77" s="264"/>
      <c r="WSK77" s="264"/>
      <c r="WSL77" s="264"/>
      <c r="WSM77" s="264"/>
      <c r="WSN77" s="264"/>
      <c r="WSO77" s="264"/>
      <c r="WSP77" s="264"/>
      <c r="WSQ77" s="264"/>
      <c r="WSR77" s="264"/>
      <c r="WSS77" s="264"/>
      <c r="WST77" s="264"/>
      <c r="WSU77" s="264"/>
      <c r="WSV77" s="264"/>
      <c r="WSW77" s="264"/>
      <c r="WSX77" s="264"/>
      <c r="WSY77" s="264"/>
      <c r="WSZ77" s="264"/>
      <c r="WTA77" s="264"/>
      <c r="WTB77" s="264"/>
      <c r="WTC77" s="264"/>
      <c r="WTD77" s="264"/>
      <c r="WTE77" s="264"/>
      <c r="WTF77" s="264"/>
      <c r="WTG77" s="264"/>
      <c r="WTH77" s="264"/>
      <c r="WTI77" s="264"/>
      <c r="WTJ77" s="264"/>
      <c r="WTK77" s="264"/>
      <c r="WTL77" s="264"/>
      <c r="WTM77" s="264"/>
      <c r="WTN77" s="264"/>
      <c r="WTO77" s="264"/>
      <c r="WTP77" s="264"/>
      <c r="WTQ77" s="264"/>
      <c r="WTR77" s="264"/>
      <c r="WTS77" s="264"/>
      <c r="WTT77" s="264"/>
      <c r="WTU77" s="264"/>
      <c r="WTV77" s="264"/>
      <c r="WTW77" s="264"/>
      <c r="WTX77" s="264"/>
      <c r="WTY77" s="264"/>
      <c r="WTZ77" s="264"/>
      <c r="WUA77" s="264"/>
      <c r="WUB77" s="264"/>
      <c r="WUC77" s="264"/>
      <c r="WUD77" s="264"/>
      <c r="WUE77" s="264"/>
      <c r="WUF77" s="264"/>
      <c r="WUG77" s="264"/>
      <c r="WUH77" s="264"/>
      <c r="WUI77" s="264"/>
      <c r="WUJ77" s="264"/>
      <c r="WUK77" s="264"/>
      <c r="WUL77" s="264"/>
      <c r="WUM77" s="264"/>
      <c r="WUN77" s="264"/>
      <c r="WUO77" s="264"/>
      <c r="WUP77" s="264"/>
      <c r="WUQ77" s="264"/>
      <c r="WUR77" s="264"/>
      <c r="WUS77" s="264"/>
      <c r="WUT77" s="264"/>
      <c r="WUU77" s="264"/>
      <c r="WUV77" s="264"/>
      <c r="WUW77" s="264"/>
      <c r="WUX77" s="264"/>
      <c r="WUY77" s="264"/>
      <c r="WUZ77" s="264"/>
      <c r="WVA77" s="264"/>
      <c r="WVB77" s="264"/>
      <c r="WVC77" s="264"/>
      <c r="WVD77" s="264"/>
      <c r="WVE77" s="264"/>
      <c r="WVF77" s="264"/>
      <c r="WVG77" s="264"/>
      <c r="WVH77" s="264"/>
      <c r="WVI77" s="264"/>
      <c r="WVJ77" s="264"/>
      <c r="WVK77" s="264"/>
      <c r="WVL77" s="264"/>
      <c r="WVM77" s="264"/>
      <c r="WVN77" s="264"/>
      <c r="WVO77" s="264"/>
      <c r="WVP77" s="264"/>
      <c r="WVQ77" s="264"/>
      <c r="WVR77" s="264"/>
      <c r="WVS77" s="264"/>
      <c r="WVT77" s="264"/>
      <c r="WVU77" s="264"/>
      <c r="WVV77" s="264"/>
      <c r="WVW77" s="264"/>
      <c r="WVX77" s="264"/>
      <c r="WVY77" s="264"/>
      <c r="WVZ77" s="264"/>
      <c r="WWA77" s="264"/>
      <c r="WWB77" s="264"/>
      <c r="WWC77" s="264"/>
      <c r="WWD77" s="264"/>
      <c r="WWE77" s="264"/>
      <c r="WWF77" s="264"/>
      <c r="WWG77" s="264"/>
      <c r="WWH77" s="264"/>
      <c r="WWI77" s="264"/>
      <c r="WWJ77" s="264"/>
      <c r="WWK77" s="264"/>
      <c r="WWL77" s="264"/>
      <c r="WWM77" s="264"/>
      <c r="WWN77" s="264"/>
      <c r="WWO77" s="264"/>
      <c r="WWP77" s="264"/>
      <c r="WWQ77" s="264"/>
      <c r="WWR77" s="264"/>
      <c r="WWS77" s="264"/>
      <c r="WWT77" s="264"/>
      <c r="WWU77" s="264"/>
      <c r="WWV77" s="264"/>
      <c r="WWW77" s="264"/>
      <c r="WWX77" s="264"/>
      <c r="WWY77" s="264"/>
      <c r="WWZ77" s="264"/>
      <c r="WXA77" s="264"/>
      <c r="WXB77" s="264"/>
      <c r="WXC77" s="264"/>
      <c r="WXD77" s="264"/>
      <c r="WXE77" s="264"/>
      <c r="WXF77" s="264"/>
      <c r="WXG77" s="264"/>
      <c r="WXH77" s="264"/>
      <c r="WXI77" s="264"/>
      <c r="WXJ77" s="264"/>
      <c r="WXK77" s="264"/>
      <c r="WXL77" s="264"/>
      <c r="WXM77" s="264"/>
      <c r="WXN77" s="264"/>
      <c r="WXO77" s="264"/>
      <c r="WXP77" s="264"/>
      <c r="WXQ77" s="264"/>
      <c r="WXR77" s="264"/>
      <c r="WXS77" s="264"/>
      <c r="WXT77" s="264"/>
      <c r="WXU77" s="264"/>
      <c r="WXV77" s="264"/>
      <c r="WXW77" s="264"/>
      <c r="WXX77" s="264"/>
      <c r="WXY77" s="264"/>
      <c r="WXZ77" s="264"/>
      <c r="WYA77" s="264"/>
      <c r="WYB77" s="264"/>
      <c r="WYC77" s="264"/>
      <c r="WYD77" s="264"/>
      <c r="WYE77" s="264"/>
      <c r="WYF77" s="264"/>
      <c r="WYG77" s="264"/>
      <c r="WYH77" s="264"/>
      <c r="WYI77" s="264"/>
      <c r="WYJ77" s="264"/>
      <c r="WYK77" s="264"/>
      <c r="WYL77" s="264"/>
      <c r="WYM77" s="264"/>
      <c r="WYN77" s="264"/>
      <c r="WYO77" s="264"/>
      <c r="WYP77" s="264"/>
      <c r="WYQ77" s="264"/>
      <c r="WYR77" s="264"/>
      <c r="WYS77" s="264"/>
      <c r="WYT77" s="264"/>
      <c r="WYU77" s="264"/>
      <c r="WYV77" s="264"/>
      <c r="WYW77" s="264"/>
      <c r="WYX77" s="264"/>
      <c r="WYY77" s="264"/>
      <c r="WYZ77" s="264"/>
      <c r="WZA77" s="264"/>
      <c r="WZB77" s="264"/>
      <c r="WZC77" s="264"/>
      <c r="WZD77" s="264"/>
      <c r="WZE77" s="264"/>
      <c r="WZF77" s="264"/>
      <c r="WZG77" s="264"/>
      <c r="WZH77" s="264"/>
      <c r="WZI77" s="264"/>
      <c r="WZJ77" s="264"/>
      <c r="WZK77" s="264"/>
      <c r="WZL77" s="264"/>
      <c r="WZM77" s="264"/>
      <c r="WZN77" s="264"/>
      <c r="WZO77" s="264"/>
      <c r="WZP77" s="264"/>
      <c r="WZQ77" s="264"/>
      <c r="WZR77" s="264"/>
      <c r="WZS77" s="264"/>
      <c r="WZT77" s="264"/>
      <c r="WZU77" s="264"/>
      <c r="WZV77" s="264"/>
      <c r="WZW77" s="264"/>
      <c r="WZX77" s="264"/>
      <c r="WZY77" s="264"/>
      <c r="WZZ77" s="264"/>
      <c r="XAA77" s="264"/>
      <c r="XAB77" s="264"/>
      <c r="XAC77" s="264"/>
      <c r="XAD77" s="264"/>
      <c r="XAE77" s="264"/>
      <c r="XAF77" s="264"/>
      <c r="XAG77" s="264"/>
      <c r="XAH77" s="264"/>
      <c r="XAI77" s="264"/>
      <c r="XAJ77" s="264"/>
      <c r="XAK77" s="264"/>
      <c r="XAL77" s="264"/>
      <c r="XAM77" s="264"/>
      <c r="XAN77" s="264"/>
      <c r="XAO77" s="264"/>
      <c r="XAP77" s="264"/>
      <c r="XAQ77" s="264"/>
      <c r="XAR77" s="264"/>
      <c r="XAS77" s="264"/>
      <c r="XAT77" s="264"/>
      <c r="XAU77" s="264"/>
      <c r="XAV77" s="264"/>
      <c r="XAW77" s="264"/>
      <c r="XAX77" s="264"/>
      <c r="XAY77" s="264"/>
      <c r="XAZ77" s="264"/>
      <c r="XBA77" s="264"/>
      <c r="XBB77" s="264"/>
      <c r="XBC77" s="264"/>
      <c r="XBD77" s="264"/>
      <c r="XBE77" s="264"/>
      <c r="XBF77" s="264"/>
      <c r="XBG77" s="264"/>
      <c r="XBH77" s="264"/>
      <c r="XBI77" s="264"/>
      <c r="XBJ77" s="264"/>
      <c r="XBK77" s="264"/>
      <c r="XBL77" s="264"/>
      <c r="XBM77" s="264"/>
      <c r="XBN77" s="264"/>
      <c r="XBO77" s="264"/>
      <c r="XBP77" s="264"/>
      <c r="XBQ77" s="264"/>
      <c r="XBR77" s="264"/>
      <c r="XBS77" s="264"/>
      <c r="XBT77" s="264"/>
      <c r="XBU77" s="264"/>
      <c r="XBV77" s="264"/>
      <c r="XBW77" s="264"/>
      <c r="XBX77" s="264"/>
      <c r="XBY77" s="264"/>
      <c r="XBZ77" s="264"/>
      <c r="XCA77" s="264"/>
      <c r="XCB77" s="264"/>
      <c r="XCC77" s="264"/>
      <c r="XCD77" s="264"/>
      <c r="XCE77" s="264"/>
      <c r="XCF77" s="264"/>
      <c r="XCG77" s="264"/>
      <c r="XCH77" s="264"/>
      <c r="XCI77" s="264"/>
      <c r="XCJ77" s="264"/>
      <c r="XCK77" s="264"/>
      <c r="XCL77" s="264"/>
      <c r="XCM77" s="264"/>
      <c r="XCN77" s="264"/>
      <c r="XCO77" s="264"/>
      <c r="XCP77" s="264"/>
      <c r="XCQ77" s="264"/>
      <c r="XCR77" s="264"/>
      <c r="XCS77" s="264"/>
      <c r="XCT77" s="264"/>
      <c r="XCU77" s="264"/>
      <c r="XCV77" s="264"/>
      <c r="XCW77" s="264"/>
      <c r="XCX77" s="264"/>
      <c r="XCY77" s="264"/>
      <c r="XCZ77" s="264"/>
      <c r="XDA77" s="264"/>
      <c r="XDB77" s="264"/>
      <c r="XDC77" s="264"/>
      <c r="XDD77" s="264"/>
      <c r="XDE77" s="264"/>
      <c r="XDF77" s="264"/>
      <c r="XDG77" s="264"/>
      <c r="XDH77" s="264"/>
      <c r="XDI77" s="264"/>
      <c r="XDJ77" s="264"/>
      <c r="XDK77" s="264"/>
      <c r="XDL77" s="264"/>
      <c r="XDM77" s="264"/>
      <c r="XDN77" s="264"/>
      <c r="XDO77" s="264"/>
      <c r="XDP77" s="264"/>
      <c r="XDQ77" s="264"/>
      <c r="XDR77" s="264"/>
      <c r="XDS77" s="264"/>
      <c r="XDT77" s="264"/>
      <c r="XDU77" s="264"/>
      <c r="XDV77" s="264"/>
      <c r="XDW77" s="264"/>
      <c r="XDX77" s="264"/>
      <c r="XDY77" s="264"/>
      <c r="XDZ77" s="264"/>
      <c r="XEA77" s="264"/>
      <c r="XEB77" s="264"/>
      <c r="XEC77" s="264"/>
      <c r="XED77" s="264"/>
      <c r="XEE77" s="264"/>
      <c r="XEF77" s="264"/>
      <c r="XEG77" s="264"/>
      <c r="XEH77" s="264"/>
      <c r="XEI77" s="264"/>
      <c r="XEJ77" s="264"/>
      <c r="XEK77" s="264"/>
      <c r="XEL77" s="264"/>
      <c r="XEM77" s="264"/>
      <c r="XEN77" s="264"/>
      <c r="XEO77" s="264"/>
      <c r="XEP77" s="264"/>
      <c r="XEQ77" s="264"/>
      <c r="XER77" s="264"/>
      <c r="XES77" s="264"/>
      <c r="XET77" s="264"/>
      <c r="XEU77" s="264"/>
      <c r="XEV77" s="264"/>
      <c r="XEW77" s="264"/>
      <c r="XEX77" s="264"/>
      <c r="XEY77" s="264"/>
      <c r="XEZ77" s="264"/>
      <c r="XFA77" s="264"/>
      <c r="XFB77" s="264"/>
      <c r="XFC77" s="264"/>
    </row>
    <row r="78" spans="1:16383" s="267" customFormat="1" ht="12.75" hidden="1" customHeight="1" x14ac:dyDescent="0.3">
      <c r="A78" s="264"/>
      <c r="B78" s="264"/>
      <c r="C78" s="264"/>
      <c r="E78" s="266"/>
      <c r="F78" s="264"/>
      <c r="H78" s="268"/>
      <c r="I78" s="264"/>
      <c r="J78" s="264"/>
      <c r="K78" s="264"/>
      <c r="L78" s="264"/>
      <c r="M78" s="264"/>
      <c r="N78" s="264"/>
      <c r="O78" s="264"/>
      <c r="P78" s="264"/>
      <c r="Q78" s="264"/>
      <c r="R78" s="264"/>
      <c r="S78" s="264"/>
      <c r="T78" s="264"/>
      <c r="U78" s="264"/>
      <c r="V78" s="264"/>
      <c r="W78" s="264"/>
      <c r="X78" s="264"/>
      <c r="Y78" s="264"/>
      <c r="Z78" s="264"/>
      <c r="AA78" s="264"/>
      <c r="AB78" s="264"/>
      <c r="AC78" s="264"/>
      <c r="AD78" s="264"/>
      <c r="AE78" s="264"/>
      <c r="AF78" s="264"/>
      <c r="AG78" s="264"/>
      <c r="AH78" s="264"/>
      <c r="AI78" s="264"/>
      <c r="AJ78" s="264"/>
      <c r="AK78" s="264"/>
      <c r="AL78" s="264"/>
      <c r="AM78" s="264"/>
      <c r="AN78" s="264"/>
      <c r="AO78" s="264"/>
      <c r="AP78" s="264"/>
      <c r="AQ78" s="264"/>
      <c r="AR78" s="264"/>
      <c r="AS78" s="264"/>
      <c r="AT78" s="264"/>
      <c r="AU78" s="264"/>
      <c r="AV78" s="264"/>
      <c r="AW78" s="264"/>
      <c r="AX78" s="264"/>
      <c r="AY78" s="264"/>
      <c r="AZ78" s="264"/>
      <c r="BA78" s="264"/>
      <c r="BB78" s="264"/>
      <c r="BC78" s="264"/>
      <c r="BD78" s="264"/>
      <c r="BE78" s="264"/>
      <c r="BF78" s="264"/>
      <c r="BG78" s="264"/>
      <c r="BH78" s="264"/>
      <c r="BI78" s="264"/>
      <c r="BJ78" s="264"/>
      <c r="BK78" s="264"/>
      <c r="BL78" s="264"/>
      <c r="BM78" s="264"/>
      <c r="BN78" s="264"/>
      <c r="BO78" s="264"/>
      <c r="BP78" s="264"/>
      <c r="BQ78" s="264"/>
      <c r="BR78" s="264"/>
      <c r="BS78" s="264"/>
      <c r="BT78" s="264"/>
      <c r="BU78" s="264"/>
      <c r="BV78" s="264"/>
      <c r="BW78" s="264"/>
      <c r="BX78" s="264"/>
      <c r="BY78" s="264"/>
      <c r="BZ78" s="264"/>
      <c r="CA78" s="264"/>
      <c r="CB78" s="264"/>
      <c r="CC78" s="264"/>
      <c r="CD78" s="264"/>
      <c r="CE78" s="264"/>
      <c r="CF78" s="264"/>
      <c r="CG78" s="264"/>
      <c r="CH78" s="264"/>
      <c r="CI78" s="264"/>
      <c r="CJ78" s="264"/>
      <c r="CK78" s="264"/>
      <c r="CL78" s="264"/>
      <c r="CM78" s="264"/>
      <c r="CN78" s="264"/>
      <c r="CO78" s="264"/>
      <c r="CP78" s="264"/>
      <c r="CQ78" s="264"/>
      <c r="CR78" s="264"/>
      <c r="CS78" s="264"/>
      <c r="CT78" s="264"/>
      <c r="CU78" s="264"/>
      <c r="CV78" s="264"/>
      <c r="CW78" s="264"/>
      <c r="CX78" s="264"/>
      <c r="CY78" s="264"/>
      <c r="CZ78" s="264"/>
      <c r="DA78" s="264"/>
      <c r="DB78" s="264"/>
      <c r="DC78" s="264"/>
      <c r="DD78" s="264"/>
      <c r="DE78" s="264"/>
      <c r="DF78" s="264"/>
      <c r="DG78" s="264"/>
      <c r="DH78" s="264"/>
      <c r="DI78" s="264"/>
      <c r="DJ78" s="264"/>
      <c r="DK78" s="264"/>
      <c r="DL78" s="264"/>
      <c r="DM78" s="264"/>
      <c r="DN78" s="264"/>
      <c r="DO78" s="264"/>
      <c r="DP78" s="264"/>
      <c r="DQ78" s="264"/>
      <c r="DR78" s="264"/>
      <c r="DS78" s="264"/>
      <c r="DT78" s="264"/>
      <c r="DU78" s="264"/>
      <c r="DV78" s="264"/>
      <c r="DW78" s="264"/>
      <c r="DX78" s="264"/>
      <c r="DY78" s="264"/>
      <c r="DZ78" s="264"/>
      <c r="EA78" s="264"/>
      <c r="EB78" s="264"/>
      <c r="EC78" s="264"/>
      <c r="ED78" s="264"/>
      <c r="EE78" s="264"/>
      <c r="EF78" s="264"/>
      <c r="EG78" s="264"/>
      <c r="EH78" s="264"/>
      <c r="EI78" s="264"/>
      <c r="EJ78" s="264"/>
      <c r="EK78" s="264"/>
      <c r="EL78" s="264"/>
      <c r="EM78" s="264"/>
      <c r="EN78" s="264"/>
      <c r="EO78" s="264"/>
      <c r="EP78" s="264"/>
      <c r="EQ78" s="264"/>
      <c r="ER78" s="264"/>
      <c r="ES78" s="264"/>
      <c r="ET78" s="264"/>
      <c r="EU78" s="264"/>
      <c r="EV78" s="264"/>
      <c r="EW78" s="264"/>
      <c r="EX78" s="264"/>
      <c r="EY78" s="264"/>
      <c r="EZ78" s="264"/>
      <c r="FA78" s="264"/>
      <c r="FB78" s="264"/>
      <c r="FC78" s="264"/>
      <c r="FD78" s="264"/>
      <c r="FE78" s="264"/>
      <c r="FF78" s="264"/>
      <c r="FG78" s="264"/>
      <c r="FH78" s="264"/>
      <c r="FI78" s="264"/>
      <c r="FJ78" s="264"/>
      <c r="FK78" s="264"/>
      <c r="FL78" s="264"/>
      <c r="FM78" s="264"/>
      <c r="FN78" s="264"/>
      <c r="FO78" s="264"/>
      <c r="FP78" s="264"/>
      <c r="FQ78" s="264"/>
      <c r="FR78" s="264"/>
      <c r="FS78" s="264"/>
      <c r="FT78" s="264"/>
      <c r="FU78" s="264"/>
      <c r="FV78" s="264"/>
      <c r="FW78" s="264"/>
      <c r="FX78" s="264"/>
      <c r="FY78" s="264"/>
      <c r="FZ78" s="264"/>
      <c r="GA78" s="264"/>
      <c r="GB78" s="264"/>
      <c r="GC78" s="264"/>
      <c r="GD78" s="264"/>
      <c r="GE78" s="264"/>
      <c r="GF78" s="264"/>
      <c r="GG78" s="264"/>
      <c r="GH78" s="264"/>
      <c r="GI78" s="264"/>
      <c r="GJ78" s="264"/>
      <c r="GK78" s="264"/>
      <c r="GL78" s="264"/>
      <c r="GM78" s="264"/>
      <c r="GN78" s="264"/>
      <c r="GO78" s="264"/>
      <c r="GP78" s="264"/>
      <c r="GQ78" s="264"/>
      <c r="GR78" s="264"/>
      <c r="GS78" s="264"/>
      <c r="GT78" s="264"/>
      <c r="GU78" s="264"/>
      <c r="GV78" s="264"/>
      <c r="GW78" s="264"/>
      <c r="GX78" s="264"/>
      <c r="GY78" s="264"/>
      <c r="GZ78" s="264"/>
      <c r="HA78" s="264"/>
      <c r="HB78" s="264"/>
      <c r="HC78" s="264"/>
      <c r="HD78" s="264"/>
      <c r="HE78" s="264"/>
      <c r="HF78" s="264"/>
      <c r="HG78" s="264"/>
      <c r="HH78" s="264"/>
      <c r="HI78" s="264"/>
      <c r="HJ78" s="264"/>
      <c r="HK78" s="264"/>
      <c r="HL78" s="264"/>
      <c r="HM78" s="264"/>
      <c r="HN78" s="264"/>
      <c r="HO78" s="264"/>
      <c r="HP78" s="264"/>
      <c r="HQ78" s="264"/>
      <c r="HR78" s="264"/>
      <c r="HS78" s="264"/>
      <c r="HT78" s="264"/>
      <c r="HU78" s="264"/>
      <c r="HV78" s="264"/>
      <c r="HW78" s="264"/>
      <c r="HX78" s="264"/>
      <c r="HY78" s="264"/>
      <c r="HZ78" s="264"/>
      <c r="IA78" s="264"/>
      <c r="IB78" s="264"/>
      <c r="IC78" s="264"/>
      <c r="ID78" s="264"/>
      <c r="IE78" s="264"/>
      <c r="IF78" s="264"/>
      <c r="IG78" s="264"/>
      <c r="IH78" s="264"/>
      <c r="II78" s="264"/>
      <c r="IJ78" s="264"/>
      <c r="IK78" s="264"/>
      <c r="IL78" s="264"/>
      <c r="IM78" s="264"/>
      <c r="IN78" s="264"/>
      <c r="IO78" s="264"/>
      <c r="IP78" s="264"/>
      <c r="IQ78" s="264"/>
      <c r="IR78" s="264"/>
      <c r="IS78" s="264"/>
      <c r="IT78" s="264"/>
      <c r="IU78" s="264"/>
      <c r="IV78" s="264"/>
      <c r="IW78" s="264"/>
      <c r="IX78" s="264"/>
      <c r="IY78" s="264"/>
      <c r="IZ78" s="264"/>
      <c r="JA78" s="264"/>
      <c r="JB78" s="264"/>
      <c r="JC78" s="264"/>
      <c r="JD78" s="264"/>
      <c r="JE78" s="264"/>
      <c r="JF78" s="264"/>
      <c r="JG78" s="264"/>
      <c r="JH78" s="264"/>
      <c r="JI78" s="264"/>
      <c r="JJ78" s="264"/>
      <c r="JK78" s="264"/>
      <c r="JL78" s="264"/>
      <c r="JM78" s="264"/>
      <c r="JN78" s="264"/>
      <c r="JO78" s="264"/>
      <c r="JP78" s="264"/>
      <c r="JQ78" s="264"/>
      <c r="JR78" s="264"/>
      <c r="JS78" s="264"/>
      <c r="JT78" s="264"/>
      <c r="JU78" s="264"/>
      <c r="JV78" s="264"/>
      <c r="JW78" s="264"/>
      <c r="JX78" s="264"/>
      <c r="JY78" s="264"/>
      <c r="JZ78" s="264"/>
      <c r="KA78" s="264"/>
      <c r="KB78" s="264"/>
      <c r="KC78" s="264"/>
      <c r="KD78" s="264"/>
      <c r="KE78" s="264"/>
      <c r="KF78" s="264"/>
      <c r="KG78" s="264"/>
      <c r="KH78" s="264"/>
      <c r="KI78" s="264"/>
      <c r="KJ78" s="264"/>
      <c r="KK78" s="264"/>
      <c r="KL78" s="264"/>
      <c r="KM78" s="264"/>
      <c r="KN78" s="264"/>
      <c r="KO78" s="264"/>
      <c r="KP78" s="264"/>
      <c r="KQ78" s="264"/>
      <c r="KR78" s="264"/>
      <c r="KS78" s="264"/>
      <c r="KT78" s="264"/>
      <c r="KU78" s="264"/>
      <c r="KV78" s="264"/>
      <c r="KW78" s="264"/>
      <c r="KX78" s="264"/>
      <c r="KY78" s="264"/>
      <c r="KZ78" s="264"/>
      <c r="LA78" s="264"/>
      <c r="LB78" s="264"/>
      <c r="LC78" s="264"/>
      <c r="LD78" s="264"/>
      <c r="LE78" s="264"/>
      <c r="LF78" s="264"/>
      <c r="LG78" s="264"/>
      <c r="LH78" s="264"/>
      <c r="LI78" s="264"/>
      <c r="LJ78" s="264"/>
      <c r="LK78" s="264"/>
      <c r="LL78" s="264"/>
      <c r="LM78" s="264"/>
      <c r="LN78" s="264"/>
      <c r="LO78" s="264"/>
      <c r="LP78" s="264"/>
      <c r="LQ78" s="264"/>
      <c r="LR78" s="264"/>
      <c r="LS78" s="264"/>
      <c r="LT78" s="264"/>
      <c r="LU78" s="264"/>
      <c r="LV78" s="264"/>
      <c r="LW78" s="264"/>
      <c r="LX78" s="264"/>
      <c r="LY78" s="264"/>
      <c r="LZ78" s="264"/>
      <c r="MA78" s="264"/>
      <c r="MB78" s="264"/>
      <c r="MC78" s="264"/>
      <c r="MD78" s="264"/>
      <c r="ME78" s="264"/>
      <c r="MF78" s="264"/>
      <c r="MG78" s="264"/>
      <c r="MH78" s="264"/>
      <c r="MI78" s="264"/>
      <c r="MJ78" s="264"/>
      <c r="MK78" s="264"/>
      <c r="ML78" s="264"/>
      <c r="MM78" s="264"/>
      <c r="MN78" s="264"/>
      <c r="MO78" s="264"/>
      <c r="MP78" s="264"/>
      <c r="MQ78" s="264"/>
      <c r="MR78" s="264"/>
      <c r="MS78" s="264"/>
      <c r="MT78" s="264"/>
      <c r="MU78" s="264"/>
      <c r="MV78" s="264"/>
      <c r="MW78" s="264"/>
      <c r="MX78" s="264"/>
      <c r="MY78" s="264"/>
      <c r="MZ78" s="264"/>
      <c r="NA78" s="264"/>
      <c r="NB78" s="264"/>
      <c r="NC78" s="264"/>
      <c r="ND78" s="264"/>
      <c r="NE78" s="264"/>
      <c r="NF78" s="264"/>
      <c r="NG78" s="264"/>
      <c r="NH78" s="264"/>
      <c r="NI78" s="264"/>
      <c r="NJ78" s="264"/>
      <c r="NK78" s="264"/>
      <c r="NL78" s="264"/>
      <c r="NM78" s="264"/>
      <c r="NN78" s="264"/>
      <c r="NO78" s="264"/>
      <c r="NP78" s="264"/>
      <c r="NQ78" s="264"/>
      <c r="NR78" s="264"/>
      <c r="NS78" s="264"/>
      <c r="NT78" s="264"/>
      <c r="NU78" s="264"/>
      <c r="NV78" s="264"/>
      <c r="NW78" s="264"/>
      <c r="NX78" s="264"/>
      <c r="NY78" s="264"/>
      <c r="NZ78" s="264"/>
      <c r="OA78" s="264"/>
      <c r="OB78" s="264"/>
      <c r="OC78" s="264"/>
      <c r="OD78" s="264"/>
      <c r="OE78" s="264"/>
      <c r="OF78" s="264"/>
      <c r="OG78" s="264"/>
      <c r="OH78" s="264"/>
      <c r="OI78" s="264"/>
      <c r="OJ78" s="264"/>
      <c r="OK78" s="264"/>
      <c r="OL78" s="264"/>
      <c r="OM78" s="264"/>
      <c r="ON78" s="264"/>
      <c r="OO78" s="264"/>
      <c r="OP78" s="264"/>
      <c r="OQ78" s="264"/>
      <c r="OR78" s="264"/>
      <c r="OS78" s="264"/>
      <c r="OT78" s="264"/>
      <c r="OU78" s="264"/>
      <c r="OV78" s="264"/>
      <c r="OW78" s="264"/>
      <c r="OX78" s="264"/>
      <c r="OY78" s="264"/>
      <c r="OZ78" s="264"/>
      <c r="PA78" s="264"/>
      <c r="PB78" s="264"/>
      <c r="PC78" s="264"/>
      <c r="PD78" s="264"/>
      <c r="PE78" s="264"/>
      <c r="PF78" s="264"/>
      <c r="PG78" s="264"/>
      <c r="PH78" s="264"/>
      <c r="PI78" s="264"/>
      <c r="PJ78" s="264"/>
      <c r="PK78" s="264"/>
      <c r="PL78" s="264"/>
      <c r="PM78" s="264"/>
      <c r="PN78" s="264"/>
      <c r="PO78" s="264"/>
      <c r="PP78" s="264"/>
      <c r="PQ78" s="264"/>
      <c r="PR78" s="264"/>
      <c r="PS78" s="264"/>
      <c r="PT78" s="264"/>
      <c r="PU78" s="264"/>
      <c r="PV78" s="264"/>
      <c r="PW78" s="264"/>
      <c r="PX78" s="264"/>
      <c r="PY78" s="264"/>
      <c r="PZ78" s="264"/>
      <c r="QA78" s="264"/>
      <c r="QB78" s="264"/>
      <c r="QC78" s="264"/>
      <c r="QD78" s="264"/>
      <c r="QE78" s="264"/>
      <c r="QF78" s="264"/>
      <c r="QG78" s="264"/>
      <c r="QH78" s="264"/>
      <c r="QI78" s="264"/>
      <c r="QJ78" s="264"/>
      <c r="QK78" s="264"/>
      <c r="QL78" s="264"/>
      <c r="QM78" s="264"/>
      <c r="QN78" s="264"/>
      <c r="QO78" s="264"/>
      <c r="QP78" s="264"/>
      <c r="QQ78" s="264"/>
      <c r="QR78" s="264"/>
      <c r="QS78" s="264"/>
      <c r="QT78" s="264"/>
      <c r="QU78" s="264"/>
      <c r="QV78" s="264"/>
      <c r="QW78" s="264"/>
      <c r="QX78" s="264"/>
      <c r="QY78" s="264"/>
      <c r="QZ78" s="264"/>
      <c r="RA78" s="264"/>
      <c r="RB78" s="264"/>
      <c r="RC78" s="264"/>
      <c r="RD78" s="264"/>
      <c r="RE78" s="264"/>
      <c r="RF78" s="264"/>
      <c r="RG78" s="264"/>
      <c r="RH78" s="264"/>
      <c r="RI78" s="264"/>
      <c r="RJ78" s="264"/>
      <c r="RK78" s="264"/>
      <c r="RL78" s="264"/>
      <c r="RM78" s="264"/>
      <c r="RN78" s="264"/>
      <c r="RO78" s="264"/>
      <c r="RP78" s="264"/>
      <c r="RQ78" s="264"/>
      <c r="RR78" s="264"/>
      <c r="RS78" s="264"/>
      <c r="RT78" s="264"/>
      <c r="RU78" s="264"/>
      <c r="RV78" s="264"/>
      <c r="RW78" s="264"/>
      <c r="RX78" s="264"/>
      <c r="RY78" s="264"/>
      <c r="RZ78" s="264"/>
      <c r="SA78" s="264"/>
      <c r="SB78" s="264"/>
      <c r="SC78" s="264"/>
      <c r="SD78" s="264"/>
      <c r="SE78" s="264"/>
      <c r="SF78" s="264"/>
      <c r="SG78" s="264"/>
      <c r="SH78" s="264"/>
      <c r="SI78" s="264"/>
      <c r="SJ78" s="264"/>
      <c r="SK78" s="264"/>
      <c r="SL78" s="264"/>
      <c r="SM78" s="264"/>
      <c r="SN78" s="264"/>
      <c r="SO78" s="264"/>
      <c r="SP78" s="264"/>
      <c r="SQ78" s="264"/>
      <c r="SR78" s="264"/>
      <c r="SS78" s="264"/>
      <c r="ST78" s="264"/>
      <c r="SU78" s="264"/>
      <c r="SV78" s="264"/>
      <c r="SW78" s="264"/>
      <c r="SX78" s="264"/>
      <c r="SY78" s="264"/>
      <c r="SZ78" s="264"/>
      <c r="TA78" s="264"/>
      <c r="TB78" s="264"/>
      <c r="TC78" s="264"/>
      <c r="TD78" s="264"/>
      <c r="TE78" s="264"/>
      <c r="TF78" s="264"/>
      <c r="TG78" s="264"/>
      <c r="TH78" s="264"/>
      <c r="TI78" s="264"/>
      <c r="TJ78" s="264"/>
      <c r="TK78" s="264"/>
      <c r="TL78" s="264"/>
      <c r="TM78" s="264"/>
      <c r="TN78" s="264"/>
      <c r="TO78" s="264"/>
      <c r="TP78" s="264"/>
      <c r="TQ78" s="264"/>
      <c r="TR78" s="264"/>
      <c r="TS78" s="264"/>
      <c r="TT78" s="264"/>
      <c r="TU78" s="264"/>
      <c r="TV78" s="264"/>
      <c r="TW78" s="264"/>
      <c r="TX78" s="264"/>
      <c r="TY78" s="264"/>
      <c r="TZ78" s="264"/>
      <c r="UA78" s="264"/>
      <c r="UB78" s="264"/>
      <c r="UC78" s="264"/>
      <c r="UD78" s="264"/>
      <c r="UE78" s="264"/>
      <c r="UF78" s="264"/>
      <c r="UG78" s="264"/>
      <c r="UH78" s="264"/>
      <c r="UI78" s="264"/>
      <c r="UJ78" s="264"/>
      <c r="UK78" s="264"/>
      <c r="UL78" s="264"/>
      <c r="UM78" s="264"/>
      <c r="UN78" s="264"/>
      <c r="UO78" s="264"/>
      <c r="UP78" s="264"/>
      <c r="UQ78" s="264"/>
      <c r="UR78" s="264"/>
      <c r="US78" s="264"/>
      <c r="UT78" s="264"/>
      <c r="UU78" s="264"/>
      <c r="UV78" s="264"/>
      <c r="UW78" s="264"/>
      <c r="UX78" s="264"/>
      <c r="UY78" s="264"/>
      <c r="UZ78" s="264"/>
      <c r="VA78" s="264"/>
      <c r="VB78" s="264"/>
      <c r="VC78" s="264"/>
      <c r="VD78" s="264"/>
      <c r="VE78" s="264"/>
      <c r="VF78" s="264"/>
      <c r="VG78" s="264"/>
      <c r="VH78" s="264"/>
      <c r="VI78" s="264"/>
      <c r="VJ78" s="264"/>
      <c r="VK78" s="264"/>
      <c r="VL78" s="264"/>
      <c r="VM78" s="264"/>
      <c r="VN78" s="264"/>
      <c r="VO78" s="264"/>
      <c r="VP78" s="264"/>
      <c r="VQ78" s="264"/>
      <c r="VR78" s="264"/>
      <c r="VS78" s="264"/>
      <c r="VT78" s="264"/>
      <c r="VU78" s="264"/>
      <c r="VV78" s="264"/>
      <c r="VW78" s="264"/>
      <c r="VX78" s="264"/>
      <c r="VY78" s="264"/>
      <c r="VZ78" s="264"/>
      <c r="WA78" s="264"/>
      <c r="WB78" s="264"/>
      <c r="WC78" s="264"/>
      <c r="WD78" s="264"/>
      <c r="WE78" s="264"/>
      <c r="WF78" s="264"/>
      <c r="WG78" s="264"/>
      <c r="WH78" s="264"/>
      <c r="WI78" s="264"/>
      <c r="WJ78" s="264"/>
      <c r="WK78" s="264"/>
      <c r="WL78" s="264"/>
      <c r="WM78" s="264"/>
      <c r="WN78" s="264"/>
      <c r="WO78" s="264"/>
      <c r="WP78" s="264"/>
      <c r="WQ78" s="264"/>
      <c r="WR78" s="264"/>
      <c r="WS78" s="264"/>
      <c r="WT78" s="264"/>
      <c r="WU78" s="264"/>
      <c r="WV78" s="264"/>
      <c r="WW78" s="264"/>
      <c r="WX78" s="264"/>
      <c r="WY78" s="264"/>
      <c r="WZ78" s="264"/>
      <c r="XA78" s="264"/>
      <c r="XB78" s="264"/>
      <c r="XC78" s="264"/>
      <c r="XD78" s="264"/>
      <c r="XE78" s="264"/>
      <c r="XF78" s="264"/>
      <c r="XG78" s="264"/>
      <c r="XH78" s="264"/>
      <c r="XI78" s="264"/>
      <c r="XJ78" s="264"/>
      <c r="XK78" s="264"/>
      <c r="XL78" s="264"/>
      <c r="XM78" s="264"/>
      <c r="XN78" s="264"/>
      <c r="XO78" s="264"/>
      <c r="XP78" s="264"/>
      <c r="XQ78" s="264"/>
      <c r="XR78" s="264"/>
      <c r="XS78" s="264"/>
      <c r="XT78" s="264"/>
      <c r="XU78" s="264"/>
      <c r="XV78" s="264"/>
      <c r="XW78" s="264"/>
      <c r="XX78" s="264"/>
      <c r="XY78" s="264"/>
      <c r="XZ78" s="264"/>
      <c r="YA78" s="264"/>
      <c r="YB78" s="264"/>
      <c r="YC78" s="264"/>
      <c r="YD78" s="264"/>
      <c r="YE78" s="264"/>
      <c r="YF78" s="264"/>
      <c r="YG78" s="264"/>
      <c r="YH78" s="264"/>
      <c r="YI78" s="264"/>
      <c r="YJ78" s="264"/>
      <c r="YK78" s="264"/>
      <c r="YL78" s="264"/>
      <c r="YM78" s="264"/>
      <c r="YN78" s="264"/>
      <c r="YO78" s="264"/>
      <c r="YP78" s="264"/>
      <c r="YQ78" s="264"/>
      <c r="YR78" s="264"/>
      <c r="YS78" s="264"/>
      <c r="YT78" s="264"/>
      <c r="YU78" s="264"/>
      <c r="YV78" s="264"/>
      <c r="YW78" s="264"/>
      <c r="YX78" s="264"/>
      <c r="YY78" s="264"/>
      <c r="YZ78" s="264"/>
      <c r="ZA78" s="264"/>
      <c r="ZB78" s="264"/>
      <c r="ZC78" s="264"/>
      <c r="ZD78" s="264"/>
      <c r="ZE78" s="264"/>
      <c r="ZF78" s="264"/>
      <c r="ZG78" s="264"/>
      <c r="ZH78" s="264"/>
      <c r="ZI78" s="264"/>
      <c r="ZJ78" s="264"/>
      <c r="ZK78" s="264"/>
      <c r="ZL78" s="264"/>
      <c r="ZM78" s="264"/>
      <c r="ZN78" s="264"/>
      <c r="ZO78" s="264"/>
      <c r="ZP78" s="264"/>
      <c r="ZQ78" s="264"/>
      <c r="ZR78" s="264"/>
      <c r="ZS78" s="264"/>
      <c r="ZT78" s="264"/>
      <c r="ZU78" s="264"/>
      <c r="ZV78" s="264"/>
      <c r="ZW78" s="264"/>
      <c r="ZX78" s="264"/>
      <c r="ZY78" s="264"/>
      <c r="ZZ78" s="264"/>
      <c r="AAA78" s="264"/>
      <c r="AAB78" s="264"/>
      <c r="AAC78" s="264"/>
      <c r="AAD78" s="264"/>
      <c r="AAE78" s="264"/>
      <c r="AAF78" s="264"/>
      <c r="AAG78" s="264"/>
      <c r="AAH78" s="264"/>
      <c r="AAI78" s="264"/>
      <c r="AAJ78" s="264"/>
      <c r="AAK78" s="264"/>
      <c r="AAL78" s="264"/>
      <c r="AAM78" s="264"/>
      <c r="AAN78" s="264"/>
      <c r="AAO78" s="264"/>
      <c r="AAP78" s="264"/>
      <c r="AAQ78" s="264"/>
      <c r="AAR78" s="264"/>
      <c r="AAS78" s="264"/>
      <c r="AAT78" s="264"/>
      <c r="AAU78" s="264"/>
      <c r="AAV78" s="264"/>
      <c r="AAW78" s="264"/>
      <c r="AAX78" s="264"/>
      <c r="AAY78" s="264"/>
      <c r="AAZ78" s="264"/>
      <c r="ABA78" s="264"/>
      <c r="ABB78" s="264"/>
      <c r="ABC78" s="264"/>
      <c r="ABD78" s="264"/>
      <c r="ABE78" s="264"/>
      <c r="ABF78" s="264"/>
      <c r="ABG78" s="264"/>
      <c r="ABH78" s="264"/>
      <c r="ABI78" s="264"/>
      <c r="ABJ78" s="264"/>
      <c r="ABK78" s="264"/>
      <c r="ABL78" s="264"/>
      <c r="ABM78" s="264"/>
      <c r="ABN78" s="264"/>
      <c r="ABO78" s="264"/>
      <c r="ABP78" s="264"/>
      <c r="ABQ78" s="264"/>
      <c r="ABR78" s="264"/>
      <c r="ABS78" s="264"/>
      <c r="ABT78" s="264"/>
      <c r="ABU78" s="264"/>
      <c r="ABV78" s="264"/>
      <c r="ABW78" s="264"/>
      <c r="ABX78" s="264"/>
      <c r="ABY78" s="264"/>
      <c r="ABZ78" s="264"/>
      <c r="ACA78" s="264"/>
      <c r="ACB78" s="264"/>
      <c r="ACC78" s="264"/>
      <c r="ACD78" s="264"/>
      <c r="ACE78" s="264"/>
      <c r="ACF78" s="264"/>
      <c r="ACG78" s="264"/>
      <c r="ACH78" s="264"/>
      <c r="ACI78" s="264"/>
      <c r="ACJ78" s="264"/>
      <c r="ACK78" s="264"/>
      <c r="ACL78" s="264"/>
      <c r="ACM78" s="264"/>
      <c r="ACN78" s="264"/>
      <c r="ACO78" s="264"/>
      <c r="ACP78" s="264"/>
      <c r="ACQ78" s="264"/>
      <c r="ACR78" s="264"/>
      <c r="ACS78" s="264"/>
      <c r="ACT78" s="264"/>
      <c r="ACU78" s="264"/>
      <c r="ACV78" s="264"/>
      <c r="ACW78" s="264"/>
      <c r="ACX78" s="264"/>
      <c r="ACY78" s="264"/>
      <c r="ACZ78" s="264"/>
      <c r="ADA78" s="264"/>
      <c r="ADB78" s="264"/>
      <c r="ADC78" s="264"/>
      <c r="ADD78" s="264"/>
      <c r="ADE78" s="264"/>
      <c r="ADF78" s="264"/>
      <c r="ADG78" s="264"/>
      <c r="ADH78" s="264"/>
      <c r="ADI78" s="264"/>
      <c r="ADJ78" s="264"/>
      <c r="ADK78" s="264"/>
      <c r="ADL78" s="264"/>
      <c r="ADM78" s="264"/>
      <c r="ADN78" s="264"/>
      <c r="ADO78" s="264"/>
      <c r="ADP78" s="264"/>
      <c r="ADQ78" s="264"/>
      <c r="ADR78" s="264"/>
      <c r="ADS78" s="264"/>
      <c r="ADT78" s="264"/>
      <c r="ADU78" s="264"/>
      <c r="ADV78" s="264"/>
      <c r="ADW78" s="264"/>
      <c r="ADX78" s="264"/>
      <c r="ADY78" s="264"/>
      <c r="ADZ78" s="264"/>
      <c r="AEA78" s="264"/>
      <c r="AEB78" s="264"/>
      <c r="AEC78" s="264"/>
      <c r="AED78" s="264"/>
      <c r="AEE78" s="264"/>
      <c r="AEF78" s="264"/>
      <c r="AEG78" s="264"/>
      <c r="AEH78" s="264"/>
      <c r="AEI78" s="264"/>
      <c r="AEJ78" s="264"/>
      <c r="AEK78" s="264"/>
      <c r="AEL78" s="264"/>
      <c r="AEM78" s="264"/>
      <c r="AEN78" s="264"/>
      <c r="AEO78" s="264"/>
      <c r="AEP78" s="264"/>
      <c r="AEQ78" s="264"/>
      <c r="AER78" s="264"/>
      <c r="AES78" s="264"/>
      <c r="AET78" s="264"/>
      <c r="AEU78" s="264"/>
      <c r="AEV78" s="264"/>
      <c r="AEW78" s="264"/>
      <c r="AEX78" s="264"/>
      <c r="AEY78" s="264"/>
      <c r="AEZ78" s="264"/>
      <c r="AFA78" s="264"/>
      <c r="AFB78" s="264"/>
      <c r="AFC78" s="264"/>
      <c r="AFD78" s="264"/>
      <c r="AFE78" s="264"/>
      <c r="AFF78" s="264"/>
      <c r="AFG78" s="264"/>
      <c r="AFH78" s="264"/>
      <c r="AFI78" s="264"/>
      <c r="AFJ78" s="264"/>
      <c r="AFK78" s="264"/>
      <c r="AFL78" s="264"/>
      <c r="AFM78" s="264"/>
      <c r="AFN78" s="264"/>
      <c r="AFO78" s="264"/>
      <c r="AFP78" s="264"/>
      <c r="AFQ78" s="264"/>
      <c r="AFR78" s="264"/>
      <c r="AFS78" s="264"/>
      <c r="AFT78" s="264"/>
      <c r="AFU78" s="264"/>
      <c r="AFV78" s="264"/>
      <c r="AFW78" s="264"/>
      <c r="AFX78" s="264"/>
      <c r="AFY78" s="264"/>
      <c r="AFZ78" s="264"/>
      <c r="AGA78" s="264"/>
      <c r="AGB78" s="264"/>
      <c r="AGC78" s="264"/>
      <c r="AGD78" s="264"/>
      <c r="AGE78" s="264"/>
      <c r="AGF78" s="264"/>
      <c r="AGG78" s="264"/>
      <c r="AGH78" s="264"/>
      <c r="AGI78" s="264"/>
      <c r="AGJ78" s="264"/>
      <c r="AGK78" s="264"/>
      <c r="AGL78" s="264"/>
      <c r="AGM78" s="264"/>
      <c r="AGN78" s="264"/>
      <c r="AGO78" s="264"/>
      <c r="AGP78" s="264"/>
      <c r="AGQ78" s="264"/>
      <c r="AGR78" s="264"/>
      <c r="AGS78" s="264"/>
      <c r="AGT78" s="264"/>
      <c r="AGU78" s="264"/>
      <c r="AGV78" s="264"/>
      <c r="AGW78" s="264"/>
      <c r="AGX78" s="264"/>
      <c r="AGY78" s="264"/>
      <c r="AGZ78" s="264"/>
      <c r="AHA78" s="264"/>
      <c r="AHB78" s="264"/>
      <c r="AHC78" s="264"/>
      <c r="AHD78" s="264"/>
      <c r="AHE78" s="264"/>
      <c r="AHF78" s="264"/>
      <c r="AHG78" s="264"/>
      <c r="AHH78" s="264"/>
      <c r="AHI78" s="264"/>
      <c r="AHJ78" s="264"/>
      <c r="AHK78" s="264"/>
      <c r="AHL78" s="264"/>
      <c r="AHM78" s="264"/>
      <c r="AHN78" s="264"/>
      <c r="AHO78" s="264"/>
      <c r="AHP78" s="264"/>
      <c r="AHQ78" s="264"/>
      <c r="AHR78" s="264"/>
      <c r="AHS78" s="264"/>
      <c r="AHT78" s="264"/>
      <c r="AHU78" s="264"/>
      <c r="AHV78" s="264"/>
      <c r="AHW78" s="264"/>
      <c r="AHX78" s="264"/>
      <c r="AHY78" s="264"/>
      <c r="AHZ78" s="264"/>
      <c r="AIA78" s="264"/>
      <c r="AIB78" s="264"/>
      <c r="AIC78" s="264"/>
      <c r="AID78" s="264"/>
      <c r="AIE78" s="264"/>
      <c r="AIF78" s="264"/>
      <c r="AIG78" s="264"/>
      <c r="AIH78" s="264"/>
      <c r="AII78" s="264"/>
      <c r="AIJ78" s="264"/>
      <c r="AIK78" s="264"/>
      <c r="AIL78" s="264"/>
      <c r="AIM78" s="264"/>
      <c r="AIN78" s="264"/>
      <c r="AIO78" s="264"/>
      <c r="AIP78" s="264"/>
      <c r="AIQ78" s="264"/>
      <c r="AIR78" s="264"/>
      <c r="AIS78" s="264"/>
      <c r="AIT78" s="264"/>
      <c r="AIU78" s="264"/>
      <c r="AIV78" s="264"/>
      <c r="AIW78" s="264"/>
      <c r="AIX78" s="264"/>
      <c r="AIY78" s="264"/>
      <c r="AIZ78" s="264"/>
      <c r="AJA78" s="264"/>
      <c r="AJB78" s="264"/>
      <c r="AJC78" s="264"/>
      <c r="AJD78" s="264"/>
      <c r="AJE78" s="264"/>
      <c r="AJF78" s="264"/>
      <c r="AJG78" s="264"/>
      <c r="AJH78" s="264"/>
      <c r="AJI78" s="264"/>
      <c r="AJJ78" s="264"/>
      <c r="AJK78" s="264"/>
      <c r="AJL78" s="264"/>
      <c r="AJM78" s="264"/>
      <c r="AJN78" s="264"/>
      <c r="AJO78" s="264"/>
      <c r="AJP78" s="264"/>
      <c r="AJQ78" s="264"/>
      <c r="AJR78" s="264"/>
      <c r="AJS78" s="264"/>
      <c r="AJT78" s="264"/>
      <c r="AJU78" s="264"/>
      <c r="AJV78" s="264"/>
      <c r="AJW78" s="264"/>
      <c r="AJX78" s="264"/>
      <c r="AJY78" s="264"/>
      <c r="AJZ78" s="264"/>
      <c r="AKA78" s="264"/>
      <c r="AKB78" s="264"/>
      <c r="AKC78" s="264"/>
      <c r="AKD78" s="264"/>
      <c r="AKE78" s="264"/>
      <c r="AKF78" s="264"/>
      <c r="AKG78" s="264"/>
      <c r="AKH78" s="264"/>
      <c r="AKI78" s="264"/>
      <c r="AKJ78" s="264"/>
      <c r="AKK78" s="264"/>
      <c r="AKL78" s="264"/>
      <c r="AKM78" s="264"/>
      <c r="AKN78" s="264"/>
      <c r="AKO78" s="264"/>
      <c r="AKP78" s="264"/>
      <c r="AKQ78" s="264"/>
      <c r="AKR78" s="264"/>
      <c r="AKS78" s="264"/>
      <c r="AKT78" s="264"/>
      <c r="AKU78" s="264"/>
      <c r="AKV78" s="264"/>
      <c r="AKW78" s="264"/>
      <c r="AKX78" s="264"/>
      <c r="AKY78" s="264"/>
      <c r="AKZ78" s="264"/>
      <c r="ALA78" s="264"/>
      <c r="ALB78" s="264"/>
      <c r="ALC78" s="264"/>
      <c r="ALD78" s="264"/>
      <c r="ALE78" s="264"/>
      <c r="ALF78" s="264"/>
      <c r="ALG78" s="264"/>
      <c r="ALH78" s="264"/>
      <c r="ALI78" s="264"/>
      <c r="ALJ78" s="264"/>
      <c r="ALK78" s="264"/>
      <c r="ALL78" s="264"/>
      <c r="ALM78" s="264"/>
      <c r="ALN78" s="264"/>
      <c r="ALO78" s="264"/>
      <c r="ALP78" s="264"/>
      <c r="ALQ78" s="264"/>
      <c r="ALR78" s="264"/>
      <c r="ALS78" s="264"/>
      <c r="ALT78" s="264"/>
      <c r="ALU78" s="264"/>
      <c r="ALV78" s="264"/>
      <c r="ALW78" s="264"/>
      <c r="ALX78" s="264"/>
      <c r="ALY78" s="264"/>
      <c r="ALZ78" s="264"/>
      <c r="AMA78" s="264"/>
      <c r="AMB78" s="264"/>
      <c r="AMC78" s="264"/>
      <c r="AMD78" s="264"/>
      <c r="AME78" s="264"/>
      <c r="AMF78" s="264"/>
      <c r="AMG78" s="264"/>
      <c r="AMH78" s="264"/>
      <c r="AMI78" s="264"/>
      <c r="AMJ78" s="264"/>
      <c r="AMK78" s="264"/>
      <c r="AML78" s="264"/>
      <c r="AMM78" s="264"/>
      <c r="AMN78" s="264"/>
      <c r="AMO78" s="264"/>
      <c r="AMP78" s="264"/>
      <c r="AMQ78" s="264"/>
      <c r="AMR78" s="264"/>
      <c r="AMS78" s="264"/>
      <c r="AMT78" s="264"/>
      <c r="AMU78" s="264"/>
      <c r="AMV78" s="264"/>
      <c r="AMW78" s="264"/>
      <c r="AMX78" s="264"/>
      <c r="AMY78" s="264"/>
      <c r="AMZ78" s="264"/>
      <c r="ANA78" s="264"/>
      <c r="ANB78" s="264"/>
      <c r="ANC78" s="264"/>
      <c r="AND78" s="264"/>
      <c r="ANE78" s="264"/>
      <c r="ANF78" s="264"/>
      <c r="ANG78" s="264"/>
      <c r="ANH78" s="264"/>
      <c r="ANI78" s="264"/>
      <c r="ANJ78" s="264"/>
      <c r="ANK78" s="264"/>
      <c r="ANL78" s="264"/>
      <c r="ANM78" s="264"/>
      <c r="ANN78" s="264"/>
      <c r="ANO78" s="264"/>
      <c r="ANP78" s="264"/>
      <c r="ANQ78" s="264"/>
      <c r="ANR78" s="264"/>
      <c r="ANS78" s="264"/>
      <c r="ANT78" s="264"/>
      <c r="ANU78" s="264"/>
      <c r="ANV78" s="264"/>
      <c r="ANW78" s="264"/>
      <c r="ANX78" s="264"/>
      <c r="ANY78" s="264"/>
      <c r="ANZ78" s="264"/>
      <c r="AOA78" s="264"/>
      <c r="AOB78" s="264"/>
      <c r="AOC78" s="264"/>
      <c r="AOD78" s="264"/>
      <c r="AOE78" s="264"/>
      <c r="AOF78" s="264"/>
      <c r="AOG78" s="264"/>
      <c r="AOH78" s="264"/>
      <c r="AOI78" s="264"/>
      <c r="AOJ78" s="264"/>
      <c r="AOK78" s="264"/>
      <c r="AOL78" s="264"/>
      <c r="AOM78" s="264"/>
      <c r="AON78" s="264"/>
      <c r="AOO78" s="264"/>
      <c r="AOP78" s="264"/>
      <c r="AOQ78" s="264"/>
      <c r="AOR78" s="264"/>
      <c r="AOS78" s="264"/>
      <c r="AOT78" s="264"/>
      <c r="AOU78" s="264"/>
      <c r="AOV78" s="264"/>
      <c r="AOW78" s="264"/>
      <c r="AOX78" s="264"/>
      <c r="AOY78" s="264"/>
      <c r="AOZ78" s="264"/>
      <c r="APA78" s="264"/>
      <c r="APB78" s="264"/>
      <c r="APC78" s="264"/>
      <c r="APD78" s="264"/>
      <c r="APE78" s="264"/>
      <c r="APF78" s="264"/>
      <c r="APG78" s="264"/>
      <c r="APH78" s="264"/>
      <c r="API78" s="264"/>
      <c r="APJ78" s="264"/>
      <c r="APK78" s="264"/>
      <c r="APL78" s="264"/>
      <c r="APM78" s="264"/>
      <c r="APN78" s="264"/>
      <c r="APO78" s="264"/>
      <c r="APP78" s="264"/>
      <c r="APQ78" s="264"/>
      <c r="APR78" s="264"/>
      <c r="APS78" s="264"/>
      <c r="APT78" s="264"/>
      <c r="APU78" s="264"/>
      <c r="APV78" s="264"/>
      <c r="APW78" s="264"/>
      <c r="APX78" s="264"/>
      <c r="APY78" s="264"/>
      <c r="APZ78" s="264"/>
      <c r="AQA78" s="264"/>
      <c r="AQB78" s="264"/>
      <c r="AQC78" s="264"/>
      <c r="AQD78" s="264"/>
      <c r="AQE78" s="264"/>
      <c r="AQF78" s="264"/>
      <c r="AQG78" s="264"/>
      <c r="AQH78" s="264"/>
      <c r="AQI78" s="264"/>
      <c r="AQJ78" s="264"/>
      <c r="AQK78" s="264"/>
      <c r="AQL78" s="264"/>
      <c r="AQM78" s="264"/>
      <c r="AQN78" s="264"/>
      <c r="AQO78" s="264"/>
      <c r="AQP78" s="264"/>
      <c r="AQQ78" s="264"/>
      <c r="AQR78" s="264"/>
      <c r="AQS78" s="264"/>
      <c r="AQT78" s="264"/>
      <c r="AQU78" s="264"/>
      <c r="AQV78" s="264"/>
      <c r="AQW78" s="264"/>
      <c r="AQX78" s="264"/>
      <c r="AQY78" s="264"/>
      <c r="AQZ78" s="264"/>
      <c r="ARA78" s="264"/>
      <c r="ARB78" s="264"/>
      <c r="ARC78" s="264"/>
      <c r="ARD78" s="264"/>
      <c r="ARE78" s="264"/>
      <c r="ARF78" s="264"/>
      <c r="ARG78" s="264"/>
      <c r="ARH78" s="264"/>
      <c r="ARI78" s="264"/>
      <c r="ARJ78" s="264"/>
      <c r="ARK78" s="264"/>
      <c r="ARL78" s="264"/>
      <c r="ARM78" s="264"/>
      <c r="ARN78" s="264"/>
      <c r="ARO78" s="264"/>
      <c r="ARP78" s="264"/>
      <c r="ARQ78" s="264"/>
      <c r="ARR78" s="264"/>
      <c r="ARS78" s="264"/>
      <c r="ART78" s="264"/>
      <c r="ARU78" s="264"/>
      <c r="ARV78" s="264"/>
      <c r="ARW78" s="264"/>
      <c r="ARX78" s="264"/>
      <c r="ARY78" s="264"/>
      <c r="ARZ78" s="264"/>
      <c r="ASA78" s="264"/>
      <c r="ASB78" s="264"/>
      <c r="ASC78" s="264"/>
      <c r="ASD78" s="264"/>
      <c r="ASE78" s="264"/>
      <c r="ASF78" s="264"/>
      <c r="ASG78" s="264"/>
      <c r="ASH78" s="264"/>
      <c r="ASI78" s="264"/>
      <c r="ASJ78" s="264"/>
      <c r="ASK78" s="264"/>
      <c r="ASL78" s="264"/>
      <c r="ASM78" s="264"/>
      <c r="ASN78" s="264"/>
      <c r="ASO78" s="264"/>
      <c r="ASP78" s="264"/>
      <c r="ASQ78" s="264"/>
      <c r="ASR78" s="264"/>
      <c r="ASS78" s="264"/>
      <c r="AST78" s="264"/>
      <c r="ASU78" s="264"/>
      <c r="ASV78" s="264"/>
      <c r="ASW78" s="264"/>
      <c r="ASX78" s="264"/>
      <c r="ASY78" s="264"/>
      <c r="ASZ78" s="264"/>
      <c r="ATA78" s="264"/>
      <c r="ATB78" s="264"/>
      <c r="ATC78" s="264"/>
      <c r="ATD78" s="264"/>
      <c r="ATE78" s="264"/>
      <c r="ATF78" s="264"/>
      <c r="ATG78" s="264"/>
      <c r="ATH78" s="264"/>
      <c r="ATI78" s="264"/>
      <c r="ATJ78" s="264"/>
      <c r="ATK78" s="264"/>
      <c r="ATL78" s="264"/>
      <c r="ATM78" s="264"/>
      <c r="ATN78" s="264"/>
      <c r="ATO78" s="264"/>
      <c r="ATP78" s="264"/>
      <c r="ATQ78" s="264"/>
      <c r="ATR78" s="264"/>
      <c r="ATS78" s="264"/>
      <c r="ATT78" s="264"/>
      <c r="ATU78" s="264"/>
      <c r="ATV78" s="264"/>
      <c r="ATW78" s="264"/>
      <c r="ATX78" s="264"/>
      <c r="ATY78" s="264"/>
      <c r="ATZ78" s="264"/>
      <c r="AUA78" s="264"/>
      <c r="AUB78" s="264"/>
      <c r="AUC78" s="264"/>
      <c r="AUD78" s="264"/>
      <c r="AUE78" s="264"/>
      <c r="AUF78" s="264"/>
      <c r="AUG78" s="264"/>
      <c r="AUH78" s="264"/>
      <c r="AUI78" s="264"/>
      <c r="AUJ78" s="264"/>
      <c r="AUK78" s="264"/>
      <c r="AUL78" s="264"/>
      <c r="AUM78" s="264"/>
      <c r="AUN78" s="264"/>
      <c r="AUO78" s="264"/>
      <c r="AUP78" s="264"/>
      <c r="AUQ78" s="264"/>
      <c r="AUR78" s="264"/>
      <c r="AUS78" s="264"/>
      <c r="AUT78" s="264"/>
      <c r="AUU78" s="264"/>
      <c r="AUV78" s="264"/>
      <c r="AUW78" s="264"/>
      <c r="AUX78" s="264"/>
      <c r="AUY78" s="264"/>
      <c r="AUZ78" s="264"/>
      <c r="AVA78" s="264"/>
      <c r="AVB78" s="264"/>
      <c r="AVC78" s="264"/>
      <c r="AVD78" s="264"/>
      <c r="AVE78" s="264"/>
      <c r="AVF78" s="264"/>
      <c r="AVG78" s="264"/>
      <c r="AVH78" s="264"/>
      <c r="AVI78" s="264"/>
      <c r="AVJ78" s="264"/>
      <c r="AVK78" s="264"/>
      <c r="AVL78" s="264"/>
      <c r="AVM78" s="264"/>
      <c r="AVN78" s="264"/>
      <c r="AVO78" s="264"/>
      <c r="AVP78" s="264"/>
      <c r="AVQ78" s="264"/>
      <c r="AVR78" s="264"/>
      <c r="AVS78" s="264"/>
      <c r="AVT78" s="264"/>
      <c r="AVU78" s="264"/>
      <c r="AVV78" s="264"/>
      <c r="AVW78" s="264"/>
      <c r="AVX78" s="264"/>
      <c r="AVY78" s="264"/>
      <c r="AVZ78" s="264"/>
      <c r="AWA78" s="264"/>
      <c r="AWB78" s="264"/>
      <c r="AWC78" s="264"/>
      <c r="AWD78" s="264"/>
      <c r="AWE78" s="264"/>
      <c r="AWF78" s="264"/>
      <c r="AWG78" s="264"/>
      <c r="AWH78" s="264"/>
      <c r="AWI78" s="264"/>
      <c r="AWJ78" s="264"/>
      <c r="AWK78" s="264"/>
      <c r="AWL78" s="264"/>
      <c r="AWM78" s="264"/>
      <c r="AWN78" s="264"/>
      <c r="AWO78" s="264"/>
      <c r="AWP78" s="264"/>
      <c r="AWQ78" s="264"/>
      <c r="AWR78" s="264"/>
      <c r="AWS78" s="264"/>
      <c r="AWT78" s="264"/>
      <c r="AWU78" s="264"/>
      <c r="AWV78" s="264"/>
      <c r="AWW78" s="264"/>
      <c r="AWX78" s="264"/>
      <c r="AWY78" s="264"/>
      <c r="AWZ78" s="264"/>
      <c r="AXA78" s="264"/>
      <c r="AXB78" s="264"/>
      <c r="AXC78" s="264"/>
      <c r="AXD78" s="264"/>
      <c r="AXE78" s="264"/>
      <c r="AXF78" s="264"/>
      <c r="AXG78" s="264"/>
      <c r="AXH78" s="264"/>
      <c r="AXI78" s="264"/>
      <c r="AXJ78" s="264"/>
      <c r="AXK78" s="264"/>
      <c r="AXL78" s="264"/>
      <c r="AXM78" s="264"/>
      <c r="AXN78" s="264"/>
      <c r="AXO78" s="264"/>
      <c r="AXP78" s="264"/>
      <c r="AXQ78" s="264"/>
      <c r="AXR78" s="264"/>
      <c r="AXS78" s="264"/>
      <c r="AXT78" s="264"/>
      <c r="AXU78" s="264"/>
      <c r="AXV78" s="264"/>
      <c r="AXW78" s="264"/>
      <c r="AXX78" s="264"/>
      <c r="AXY78" s="264"/>
      <c r="AXZ78" s="264"/>
      <c r="AYA78" s="264"/>
      <c r="AYB78" s="264"/>
      <c r="AYC78" s="264"/>
      <c r="AYD78" s="264"/>
      <c r="AYE78" s="264"/>
      <c r="AYF78" s="264"/>
      <c r="AYG78" s="264"/>
      <c r="AYH78" s="264"/>
      <c r="AYI78" s="264"/>
      <c r="AYJ78" s="264"/>
      <c r="AYK78" s="264"/>
      <c r="AYL78" s="264"/>
      <c r="AYM78" s="264"/>
      <c r="AYN78" s="264"/>
      <c r="AYO78" s="264"/>
      <c r="AYP78" s="264"/>
      <c r="AYQ78" s="264"/>
      <c r="AYR78" s="264"/>
      <c r="AYS78" s="264"/>
      <c r="AYT78" s="264"/>
      <c r="AYU78" s="264"/>
      <c r="AYV78" s="264"/>
      <c r="AYW78" s="264"/>
      <c r="AYX78" s="264"/>
      <c r="AYY78" s="264"/>
      <c r="AYZ78" s="264"/>
      <c r="AZA78" s="264"/>
      <c r="AZB78" s="264"/>
      <c r="AZC78" s="264"/>
      <c r="AZD78" s="264"/>
      <c r="AZE78" s="264"/>
      <c r="AZF78" s="264"/>
      <c r="AZG78" s="264"/>
      <c r="AZH78" s="264"/>
      <c r="AZI78" s="264"/>
      <c r="AZJ78" s="264"/>
      <c r="AZK78" s="264"/>
      <c r="AZL78" s="264"/>
      <c r="AZM78" s="264"/>
      <c r="AZN78" s="264"/>
      <c r="AZO78" s="264"/>
      <c r="AZP78" s="264"/>
      <c r="AZQ78" s="264"/>
      <c r="AZR78" s="264"/>
      <c r="AZS78" s="264"/>
      <c r="AZT78" s="264"/>
      <c r="AZU78" s="264"/>
      <c r="AZV78" s="264"/>
      <c r="AZW78" s="264"/>
      <c r="AZX78" s="264"/>
      <c r="AZY78" s="264"/>
      <c r="AZZ78" s="264"/>
      <c r="BAA78" s="264"/>
      <c r="BAB78" s="264"/>
      <c r="BAC78" s="264"/>
      <c r="BAD78" s="264"/>
      <c r="BAE78" s="264"/>
      <c r="BAF78" s="264"/>
      <c r="BAG78" s="264"/>
      <c r="BAH78" s="264"/>
      <c r="BAI78" s="264"/>
      <c r="BAJ78" s="264"/>
      <c r="BAK78" s="264"/>
      <c r="BAL78" s="264"/>
      <c r="BAM78" s="264"/>
      <c r="BAN78" s="264"/>
      <c r="BAO78" s="264"/>
      <c r="BAP78" s="264"/>
      <c r="BAQ78" s="264"/>
      <c r="BAR78" s="264"/>
      <c r="BAS78" s="264"/>
      <c r="BAT78" s="264"/>
      <c r="BAU78" s="264"/>
      <c r="BAV78" s="264"/>
      <c r="BAW78" s="264"/>
      <c r="BAX78" s="264"/>
      <c r="BAY78" s="264"/>
      <c r="BAZ78" s="264"/>
      <c r="BBA78" s="264"/>
      <c r="BBB78" s="264"/>
      <c r="BBC78" s="264"/>
      <c r="BBD78" s="264"/>
      <c r="BBE78" s="264"/>
      <c r="BBF78" s="264"/>
      <c r="BBG78" s="264"/>
      <c r="BBH78" s="264"/>
      <c r="BBI78" s="264"/>
      <c r="BBJ78" s="264"/>
      <c r="BBK78" s="264"/>
      <c r="BBL78" s="264"/>
      <c r="BBM78" s="264"/>
      <c r="BBN78" s="264"/>
      <c r="BBO78" s="264"/>
      <c r="BBP78" s="264"/>
      <c r="BBQ78" s="264"/>
      <c r="BBR78" s="264"/>
      <c r="BBS78" s="264"/>
      <c r="BBT78" s="264"/>
      <c r="BBU78" s="264"/>
      <c r="BBV78" s="264"/>
      <c r="BBW78" s="264"/>
      <c r="BBX78" s="264"/>
      <c r="BBY78" s="264"/>
      <c r="BBZ78" s="264"/>
      <c r="BCA78" s="264"/>
      <c r="BCB78" s="264"/>
      <c r="BCC78" s="264"/>
      <c r="BCD78" s="264"/>
      <c r="BCE78" s="264"/>
      <c r="BCF78" s="264"/>
      <c r="BCG78" s="264"/>
      <c r="BCH78" s="264"/>
      <c r="BCI78" s="264"/>
      <c r="BCJ78" s="264"/>
      <c r="BCK78" s="264"/>
      <c r="BCL78" s="264"/>
      <c r="BCM78" s="264"/>
      <c r="BCN78" s="264"/>
      <c r="BCO78" s="264"/>
      <c r="BCP78" s="264"/>
      <c r="BCQ78" s="264"/>
      <c r="BCR78" s="264"/>
      <c r="BCS78" s="264"/>
      <c r="BCT78" s="264"/>
      <c r="BCU78" s="264"/>
      <c r="BCV78" s="264"/>
      <c r="BCW78" s="264"/>
      <c r="BCX78" s="264"/>
      <c r="BCY78" s="264"/>
      <c r="BCZ78" s="264"/>
      <c r="BDA78" s="264"/>
      <c r="BDB78" s="264"/>
      <c r="BDC78" s="264"/>
      <c r="BDD78" s="264"/>
      <c r="BDE78" s="264"/>
      <c r="BDF78" s="264"/>
      <c r="BDG78" s="264"/>
      <c r="BDH78" s="264"/>
      <c r="BDI78" s="264"/>
      <c r="BDJ78" s="264"/>
      <c r="BDK78" s="264"/>
      <c r="BDL78" s="264"/>
      <c r="BDM78" s="264"/>
      <c r="BDN78" s="264"/>
      <c r="BDO78" s="264"/>
      <c r="BDP78" s="264"/>
      <c r="BDQ78" s="264"/>
      <c r="BDR78" s="264"/>
      <c r="BDS78" s="264"/>
      <c r="BDT78" s="264"/>
      <c r="BDU78" s="264"/>
      <c r="BDV78" s="264"/>
      <c r="BDW78" s="264"/>
      <c r="BDX78" s="264"/>
      <c r="BDY78" s="264"/>
      <c r="BDZ78" s="264"/>
      <c r="BEA78" s="264"/>
      <c r="BEB78" s="264"/>
      <c r="BEC78" s="264"/>
      <c r="BED78" s="264"/>
      <c r="BEE78" s="264"/>
      <c r="BEF78" s="264"/>
      <c r="BEG78" s="264"/>
      <c r="BEH78" s="264"/>
      <c r="BEI78" s="264"/>
      <c r="BEJ78" s="264"/>
      <c r="BEK78" s="264"/>
      <c r="BEL78" s="264"/>
      <c r="BEM78" s="264"/>
      <c r="BEN78" s="264"/>
      <c r="BEO78" s="264"/>
      <c r="BEP78" s="264"/>
      <c r="BEQ78" s="264"/>
      <c r="BER78" s="264"/>
      <c r="BES78" s="264"/>
      <c r="BET78" s="264"/>
      <c r="BEU78" s="264"/>
      <c r="BEV78" s="264"/>
      <c r="BEW78" s="264"/>
      <c r="BEX78" s="264"/>
      <c r="BEY78" s="264"/>
      <c r="BEZ78" s="264"/>
      <c r="BFA78" s="264"/>
      <c r="BFB78" s="264"/>
      <c r="BFC78" s="264"/>
      <c r="BFD78" s="264"/>
      <c r="BFE78" s="264"/>
      <c r="BFF78" s="264"/>
      <c r="BFG78" s="264"/>
      <c r="BFH78" s="264"/>
      <c r="BFI78" s="264"/>
      <c r="BFJ78" s="264"/>
      <c r="BFK78" s="264"/>
      <c r="BFL78" s="264"/>
      <c r="BFM78" s="264"/>
      <c r="BFN78" s="264"/>
      <c r="BFO78" s="264"/>
      <c r="BFP78" s="264"/>
      <c r="BFQ78" s="264"/>
      <c r="BFR78" s="264"/>
      <c r="BFS78" s="264"/>
      <c r="BFT78" s="264"/>
      <c r="BFU78" s="264"/>
      <c r="BFV78" s="264"/>
      <c r="BFW78" s="264"/>
      <c r="BFX78" s="264"/>
      <c r="BFY78" s="264"/>
      <c r="BFZ78" s="264"/>
      <c r="BGA78" s="264"/>
      <c r="BGB78" s="264"/>
      <c r="BGC78" s="264"/>
      <c r="BGD78" s="264"/>
      <c r="BGE78" s="264"/>
      <c r="BGF78" s="264"/>
      <c r="BGG78" s="264"/>
      <c r="BGH78" s="264"/>
      <c r="BGI78" s="264"/>
      <c r="BGJ78" s="264"/>
      <c r="BGK78" s="264"/>
      <c r="BGL78" s="264"/>
      <c r="BGM78" s="264"/>
      <c r="BGN78" s="264"/>
      <c r="BGO78" s="264"/>
      <c r="BGP78" s="264"/>
      <c r="BGQ78" s="264"/>
      <c r="BGR78" s="264"/>
      <c r="BGS78" s="264"/>
      <c r="BGT78" s="264"/>
      <c r="BGU78" s="264"/>
      <c r="BGV78" s="264"/>
      <c r="BGW78" s="264"/>
      <c r="BGX78" s="264"/>
      <c r="BGY78" s="264"/>
      <c r="BGZ78" s="264"/>
      <c r="BHA78" s="264"/>
      <c r="BHB78" s="264"/>
      <c r="BHC78" s="264"/>
      <c r="BHD78" s="264"/>
      <c r="BHE78" s="264"/>
      <c r="BHF78" s="264"/>
      <c r="BHG78" s="264"/>
      <c r="BHH78" s="264"/>
      <c r="BHI78" s="264"/>
      <c r="BHJ78" s="264"/>
      <c r="BHK78" s="264"/>
      <c r="BHL78" s="264"/>
      <c r="BHM78" s="264"/>
      <c r="BHN78" s="264"/>
      <c r="BHO78" s="264"/>
      <c r="BHP78" s="264"/>
      <c r="BHQ78" s="264"/>
      <c r="BHR78" s="264"/>
      <c r="BHS78" s="264"/>
      <c r="BHT78" s="264"/>
      <c r="BHU78" s="264"/>
      <c r="BHV78" s="264"/>
      <c r="BHW78" s="264"/>
      <c r="BHX78" s="264"/>
      <c r="BHY78" s="264"/>
      <c r="BHZ78" s="264"/>
      <c r="BIA78" s="264"/>
      <c r="BIB78" s="264"/>
      <c r="BIC78" s="264"/>
      <c r="BID78" s="264"/>
      <c r="BIE78" s="264"/>
      <c r="BIF78" s="264"/>
      <c r="BIG78" s="264"/>
      <c r="BIH78" s="264"/>
      <c r="BII78" s="264"/>
      <c r="BIJ78" s="264"/>
      <c r="BIK78" s="264"/>
      <c r="BIL78" s="264"/>
      <c r="BIM78" s="264"/>
      <c r="BIN78" s="264"/>
      <c r="BIO78" s="264"/>
      <c r="BIP78" s="264"/>
      <c r="BIQ78" s="264"/>
      <c r="BIR78" s="264"/>
      <c r="BIS78" s="264"/>
      <c r="BIT78" s="264"/>
      <c r="BIU78" s="264"/>
      <c r="BIV78" s="264"/>
      <c r="BIW78" s="264"/>
      <c r="BIX78" s="264"/>
      <c r="BIY78" s="264"/>
      <c r="BIZ78" s="264"/>
      <c r="BJA78" s="264"/>
      <c r="BJB78" s="264"/>
      <c r="BJC78" s="264"/>
      <c r="BJD78" s="264"/>
      <c r="BJE78" s="264"/>
      <c r="BJF78" s="264"/>
      <c r="BJG78" s="264"/>
      <c r="BJH78" s="264"/>
      <c r="BJI78" s="264"/>
      <c r="BJJ78" s="264"/>
      <c r="BJK78" s="264"/>
      <c r="BJL78" s="264"/>
      <c r="BJM78" s="264"/>
      <c r="BJN78" s="264"/>
      <c r="BJO78" s="264"/>
      <c r="BJP78" s="264"/>
      <c r="BJQ78" s="264"/>
      <c r="BJR78" s="264"/>
      <c r="BJS78" s="264"/>
      <c r="BJT78" s="264"/>
      <c r="BJU78" s="264"/>
      <c r="BJV78" s="264"/>
      <c r="BJW78" s="264"/>
      <c r="BJX78" s="264"/>
      <c r="BJY78" s="264"/>
      <c r="BJZ78" s="264"/>
      <c r="BKA78" s="264"/>
      <c r="BKB78" s="264"/>
      <c r="BKC78" s="264"/>
      <c r="BKD78" s="264"/>
      <c r="BKE78" s="264"/>
      <c r="BKF78" s="264"/>
      <c r="BKG78" s="264"/>
      <c r="BKH78" s="264"/>
      <c r="BKI78" s="264"/>
      <c r="BKJ78" s="264"/>
      <c r="BKK78" s="264"/>
      <c r="BKL78" s="264"/>
      <c r="BKM78" s="264"/>
      <c r="BKN78" s="264"/>
      <c r="BKO78" s="264"/>
      <c r="BKP78" s="264"/>
      <c r="BKQ78" s="264"/>
      <c r="BKR78" s="264"/>
      <c r="BKS78" s="264"/>
      <c r="BKT78" s="264"/>
      <c r="BKU78" s="264"/>
      <c r="BKV78" s="264"/>
      <c r="BKW78" s="264"/>
      <c r="BKX78" s="264"/>
      <c r="BKY78" s="264"/>
      <c r="BKZ78" s="264"/>
      <c r="BLA78" s="264"/>
      <c r="BLB78" s="264"/>
      <c r="BLC78" s="264"/>
      <c r="BLD78" s="264"/>
      <c r="BLE78" s="264"/>
      <c r="BLF78" s="264"/>
      <c r="BLG78" s="264"/>
      <c r="BLH78" s="264"/>
      <c r="BLI78" s="264"/>
      <c r="BLJ78" s="264"/>
      <c r="BLK78" s="264"/>
      <c r="BLL78" s="264"/>
      <c r="BLM78" s="264"/>
      <c r="BLN78" s="264"/>
      <c r="BLO78" s="264"/>
      <c r="BLP78" s="264"/>
      <c r="BLQ78" s="264"/>
      <c r="BLR78" s="264"/>
      <c r="BLS78" s="264"/>
      <c r="BLT78" s="264"/>
      <c r="BLU78" s="264"/>
      <c r="BLV78" s="264"/>
      <c r="BLW78" s="264"/>
      <c r="BLX78" s="264"/>
      <c r="BLY78" s="264"/>
      <c r="BLZ78" s="264"/>
      <c r="BMA78" s="264"/>
      <c r="BMB78" s="264"/>
      <c r="BMC78" s="264"/>
      <c r="BMD78" s="264"/>
      <c r="BME78" s="264"/>
      <c r="BMF78" s="264"/>
      <c r="BMG78" s="264"/>
      <c r="BMH78" s="264"/>
      <c r="BMI78" s="264"/>
      <c r="BMJ78" s="264"/>
      <c r="BMK78" s="264"/>
      <c r="BML78" s="264"/>
      <c r="BMM78" s="264"/>
      <c r="BMN78" s="264"/>
      <c r="BMO78" s="264"/>
      <c r="BMP78" s="264"/>
      <c r="BMQ78" s="264"/>
      <c r="BMR78" s="264"/>
      <c r="BMS78" s="264"/>
      <c r="BMT78" s="264"/>
      <c r="BMU78" s="264"/>
      <c r="BMV78" s="264"/>
      <c r="BMW78" s="264"/>
      <c r="BMX78" s="264"/>
      <c r="BMY78" s="264"/>
      <c r="BMZ78" s="264"/>
      <c r="BNA78" s="264"/>
      <c r="BNB78" s="264"/>
      <c r="BNC78" s="264"/>
      <c r="BND78" s="264"/>
      <c r="BNE78" s="264"/>
      <c r="BNF78" s="264"/>
      <c r="BNG78" s="264"/>
      <c r="BNH78" s="264"/>
      <c r="BNI78" s="264"/>
      <c r="BNJ78" s="264"/>
      <c r="BNK78" s="264"/>
      <c r="BNL78" s="264"/>
      <c r="BNM78" s="264"/>
      <c r="BNN78" s="264"/>
      <c r="BNO78" s="264"/>
      <c r="BNP78" s="264"/>
      <c r="BNQ78" s="264"/>
      <c r="BNR78" s="264"/>
      <c r="BNS78" s="264"/>
      <c r="BNT78" s="264"/>
      <c r="BNU78" s="264"/>
      <c r="BNV78" s="264"/>
      <c r="BNW78" s="264"/>
      <c r="BNX78" s="264"/>
      <c r="BNY78" s="264"/>
      <c r="BNZ78" s="264"/>
      <c r="BOA78" s="264"/>
      <c r="BOB78" s="264"/>
      <c r="BOC78" s="264"/>
      <c r="BOD78" s="264"/>
      <c r="BOE78" s="264"/>
      <c r="BOF78" s="264"/>
      <c r="BOG78" s="264"/>
      <c r="BOH78" s="264"/>
      <c r="BOI78" s="264"/>
      <c r="BOJ78" s="264"/>
      <c r="BOK78" s="264"/>
      <c r="BOL78" s="264"/>
      <c r="BOM78" s="264"/>
      <c r="BON78" s="264"/>
      <c r="BOO78" s="264"/>
      <c r="BOP78" s="264"/>
      <c r="BOQ78" s="264"/>
      <c r="BOR78" s="264"/>
      <c r="BOS78" s="264"/>
      <c r="BOT78" s="264"/>
      <c r="BOU78" s="264"/>
      <c r="BOV78" s="264"/>
      <c r="BOW78" s="264"/>
      <c r="BOX78" s="264"/>
      <c r="BOY78" s="264"/>
      <c r="BOZ78" s="264"/>
      <c r="BPA78" s="264"/>
      <c r="BPB78" s="264"/>
      <c r="BPC78" s="264"/>
      <c r="BPD78" s="264"/>
      <c r="BPE78" s="264"/>
      <c r="BPF78" s="264"/>
      <c r="BPG78" s="264"/>
      <c r="BPH78" s="264"/>
      <c r="BPI78" s="264"/>
      <c r="BPJ78" s="264"/>
      <c r="BPK78" s="264"/>
      <c r="BPL78" s="264"/>
      <c r="BPM78" s="264"/>
      <c r="BPN78" s="264"/>
      <c r="BPO78" s="264"/>
      <c r="BPP78" s="264"/>
      <c r="BPQ78" s="264"/>
      <c r="BPR78" s="264"/>
      <c r="BPS78" s="264"/>
      <c r="BPT78" s="264"/>
      <c r="BPU78" s="264"/>
      <c r="BPV78" s="264"/>
      <c r="BPW78" s="264"/>
      <c r="BPX78" s="264"/>
      <c r="BPY78" s="264"/>
      <c r="BPZ78" s="264"/>
      <c r="BQA78" s="264"/>
      <c r="BQB78" s="264"/>
      <c r="BQC78" s="264"/>
      <c r="BQD78" s="264"/>
      <c r="BQE78" s="264"/>
      <c r="BQF78" s="264"/>
      <c r="BQG78" s="264"/>
      <c r="BQH78" s="264"/>
      <c r="BQI78" s="264"/>
      <c r="BQJ78" s="264"/>
      <c r="BQK78" s="264"/>
      <c r="BQL78" s="264"/>
      <c r="BQM78" s="264"/>
      <c r="BQN78" s="264"/>
      <c r="BQO78" s="264"/>
      <c r="BQP78" s="264"/>
      <c r="BQQ78" s="264"/>
      <c r="BQR78" s="264"/>
      <c r="BQS78" s="264"/>
      <c r="BQT78" s="264"/>
      <c r="BQU78" s="264"/>
      <c r="BQV78" s="264"/>
      <c r="BQW78" s="264"/>
      <c r="BQX78" s="264"/>
      <c r="BQY78" s="264"/>
      <c r="BQZ78" s="264"/>
      <c r="BRA78" s="264"/>
      <c r="BRB78" s="264"/>
      <c r="BRC78" s="264"/>
      <c r="BRD78" s="264"/>
      <c r="BRE78" s="264"/>
      <c r="BRF78" s="264"/>
      <c r="BRG78" s="264"/>
      <c r="BRH78" s="264"/>
      <c r="BRI78" s="264"/>
      <c r="BRJ78" s="264"/>
      <c r="BRK78" s="264"/>
      <c r="BRL78" s="264"/>
      <c r="BRM78" s="264"/>
      <c r="BRN78" s="264"/>
      <c r="BRO78" s="264"/>
      <c r="BRP78" s="264"/>
      <c r="BRQ78" s="264"/>
      <c r="BRR78" s="264"/>
      <c r="BRS78" s="264"/>
      <c r="BRT78" s="264"/>
      <c r="BRU78" s="264"/>
      <c r="BRV78" s="264"/>
      <c r="BRW78" s="264"/>
      <c r="BRX78" s="264"/>
      <c r="BRY78" s="264"/>
      <c r="BRZ78" s="264"/>
      <c r="BSA78" s="264"/>
      <c r="BSB78" s="264"/>
      <c r="BSC78" s="264"/>
      <c r="BSD78" s="264"/>
      <c r="BSE78" s="264"/>
      <c r="BSF78" s="264"/>
      <c r="BSG78" s="264"/>
      <c r="BSH78" s="264"/>
      <c r="BSI78" s="264"/>
      <c r="BSJ78" s="264"/>
      <c r="BSK78" s="264"/>
      <c r="BSL78" s="264"/>
      <c r="BSM78" s="264"/>
      <c r="BSN78" s="264"/>
      <c r="BSO78" s="264"/>
      <c r="BSP78" s="264"/>
      <c r="BSQ78" s="264"/>
      <c r="BSR78" s="264"/>
      <c r="BSS78" s="264"/>
      <c r="BST78" s="264"/>
      <c r="BSU78" s="264"/>
      <c r="BSV78" s="264"/>
      <c r="BSW78" s="264"/>
      <c r="BSX78" s="264"/>
      <c r="BSY78" s="264"/>
      <c r="BSZ78" s="264"/>
      <c r="BTA78" s="264"/>
      <c r="BTB78" s="264"/>
      <c r="BTC78" s="264"/>
      <c r="BTD78" s="264"/>
      <c r="BTE78" s="264"/>
      <c r="BTF78" s="264"/>
      <c r="BTG78" s="264"/>
      <c r="BTH78" s="264"/>
      <c r="BTI78" s="264"/>
      <c r="BTJ78" s="264"/>
      <c r="BTK78" s="264"/>
      <c r="BTL78" s="264"/>
      <c r="BTM78" s="264"/>
      <c r="BTN78" s="264"/>
      <c r="BTO78" s="264"/>
      <c r="BTP78" s="264"/>
      <c r="BTQ78" s="264"/>
      <c r="BTR78" s="264"/>
      <c r="BTS78" s="264"/>
      <c r="BTT78" s="264"/>
      <c r="BTU78" s="264"/>
      <c r="BTV78" s="264"/>
      <c r="BTW78" s="264"/>
      <c r="BTX78" s="264"/>
      <c r="BTY78" s="264"/>
      <c r="BTZ78" s="264"/>
      <c r="BUA78" s="264"/>
      <c r="BUB78" s="264"/>
      <c r="BUC78" s="264"/>
      <c r="BUD78" s="264"/>
      <c r="BUE78" s="264"/>
      <c r="BUF78" s="264"/>
      <c r="BUG78" s="264"/>
      <c r="BUH78" s="264"/>
      <c r="BUI78" s="264"/>
      <c r="BUJ78" s="264"/>
      <c r="BUK78" s="264"/>
      <c r="BUL78" s="264"/>
      <c r="BUM78" s="264"/>
      <c r="BUN78" s="264"/>
      <c r="BUO78" s="264"/>
      <c r="BUP78" s="264"/>
      <c r="BUQ78" s="264"/>
      <c r="BUR78" s="264"/>
      <c r="BUS78" s="264"/>
      <c r="BUT78" s="264"/>
      <c r="BUU78" s="264"/>
      <c r="BUV78" s="264"/>
      <c r="BUW78" s="264"/>
      <c r="BUX78" s="264"/>
      <c r="BUY78" s="264"/>
      <c r="BUZ78" s="264"/>
      <c r="BVA78" s="264"/>
      <c r="BVB78" s="264"/>
      <c r="BVC78" s="264"/>
      <c r="BVD78" s="264"/>
      <c r="BVE78" s="264"/>
      <c r="BVF78" s="264"/>
      <c r="BVG78" s="264"/>
      <c r="BVH78" s="264"/>
      <c r="BVI78" s="264"/>
      <c r="BVJ78" s="264"/>
      <c r="BVK78" s="264"/>
      <c r="BVL78" s="264"/>
      <c r="BVM78" s="264"/>
      <c r="BVN78" s="264"/>
      <c r="BVO78" s="264"/>
      <c r="BVP78" s="264"/>
      <c r="BVQ78" s="264"/>
      <c r="BVR78" s="264"/>
      <c r="BVS78" s="264"/>
      <c r="BVT78" s="264"/>
      <c r="BVU78" s="264"/>
      <c r="BVV78" s="264"/>
      <c r="BVW78" s="264"/>
      <c r="BVX78" s="264"/>
      <c r="BVY78" s="264"/>
      <c r="BVZ78" s="264"/>
      <c r="BWA78" s="264"/>
      <c r="BWB78" s="264"/>
      <c r="BWC78" s="264"/>
      <c r="BWD78" s="264"/>
      <c r="BWE78" s="264"/>
      <c r="BWF78" s="264"/>
      <c r="BWG78" s="264"/>
      <c r="BWH78" s="264"/>
      <c r="BWI78" s="264"/>
      <c r="BWJ78" s="264"/>
      <c r="BWK78" s="264"/>
      <c r="BWL78" s="264"/>
      <c r="BWM78" s="264"/>
      <c r="BWN78" s="264"/>
      <c r="BWO78" s="264"/>
      <c r="BWP78" s="264"/>
      <c r="BWQ78" s="264"/>
      <c r="BWR78" s="264"/>
      <c r="BWS78" s="264"/>
      <c r="BWT78" s="264"/>
      <c r="BWU78" s="264"/>
      <c r="BWV78" s="264"/>
      <c r="BWW78" s="264"/>
      <c r="BWX78" s="264"/>
      <c r="BWY78" s="264"/>
      <c r="BWZ78" s="264"/>
      <c r="BXA78" s="264"/>
      <c r="BXB78" s="264"/>
      <c r="BXC78" s="264"/>
      <c r="BXD78" s="264"/>
      <c r="BXE78" s="264"/>
      <c r="BXF78" s="264"/>
      <c r="BXG78" s="264"/>
      <c r="BXH78" s="264"/>
      <c r="BXI78" s="264"/>
      <c r="BXJ78" s="264"/>
      <c r="BXK78" s="264"/>
      <c r="BXL78" s="264"/>
      <c r="BXM78" s="264"/>
      <c r="BXN78" s="264"/>
      <c r="BXO78" s="264"/>
      <c r="BXP78" s="264"/>
      <c r="BXQ78" s="264"/>
      <c r="BXR78" s="264"/>
      <c r="BXS78" s="264"/>
      <c r="BXT78" s="264"/>
      <c r="BXU78" s="264"/>
      <c r="BXV78" s="264"/>
      <c r="BXW78" s="264"/>
      <c r="BXX78" s="264"/>
      <c r="BXY78" s="264"/>
      <c r="BXZ78" s="264"/>
      <c r="BYA78" s="264"/>
      <c r="BYB78" s="264"/>
      <c r="BYC78" s="264"/>
      <c r="BYD78" s="264"/>
      <c r="BYE78" s="264"/>
      <c r="BYF78" s="264"/>
      <c r="BYG78" s="264"/>
      <c r="BYH78" s="264"/>
      <c r="BYI78" s="264"/>
      <c r="BYJ78" s="264"/>
      <c r="BYK78" s="264"/>
      <c r="BYL78" s="264"/>
      <c r="BYM78" s="264"/>
      <c r="BYN78" s="264"/>
      <c r="BYO78" s="264"/>
      <c r="BYP78" s="264"/>
      <c r="BYQ78" s="264"/>
      <c r="BYR78" s="264"/>
      <c r="BYS78" s="264"/>
      <c r="BYT78" s="264"/>
      <c r="BYU78" s="264"/>
      <c r="BYV78" s="264"/>
      <c r="BYW78" s="264"/>
      <c r="BYX78" s="264"/>
      <c r="BYY78" s="264"/>
      <c r="BYZ78" s="264"/>
      <c r="BZA78" s="264"/>
      <c r="BZB78" s="264"/>
      <c r="BZC78" s="264"/>
      <c r="BZD78" s="264"/>
      <c r="BZE78" s="264"/>
      <c r="BZF78" s="264"/>
      <c r="BZG78" s="264"/>
      <c r="BZH78" s="264"/>
      <c r="BZI78" s="264"/>
      <c r="BZJ78" s="264"/>
      <c r="BZK78" s="264"/>
      <c r="BZL78" s="264"/>
      <c r="BZM78" s="264"/>
      <c r="BZN78" s="264"/>
      <c r="BZO78" s="264"/>
      <c r="BZP78" s="264"/>
      <c r="BZQ78" s="264"/>
      <c r="BZR78" s="264"/>
      <c r="BZS78" s="264"/>
      <c r="BZT78" s="264"/>
      <c r="BZU78" s="264"/>
      <c r="BZV78" s="264"/>
      <c r="BZW78" s="264"/>
      <c r="BZX78" s="264"/>
      <c r="BZY78" s="264"/>
      <c r="BZZ78" s="264"/>
      <c r="CAA78" s="264"/>
      <c r="CAB78" s="264"/>
      <c r="CAC78" s="264"/>
      <c r="CAD78" s="264"/>
      <c r="CAE78" s="264"/>
      <c r="CAF78" s="264"/>
      <c r="CAG78" s="264"/>
      <c r="CAH78" s="264"/>
      <c r="CAI78" s="264"/>
      <c r="CAJ78" s="264"/>
      <c r="CAK78" s="264"/>
      <c r="CAL78" s="264"/>
      <c r="CAM78" s="264"/>
      <c r="CAN78" s="264"/>
      <c r="CAO78" s="264"/>
      <c r="CAP78" s="264"/>
      <c r="CAQ78" s="264"/>
      <c r="CAR78" s="264"/>
      <c r="CAS78" s="264"/>
      <c r="CAT78" s="264"/>
      <c r="CAU78" s="264"/>
      <c r="CAV78" s="264"/>
      <c r="CAW78" s="264"/>
      <c r="CAX78" s="264"/>
      <c r="CAY78" s="264"/>
      <c r="CAZ78" s="264"/>
      <c r="CBA78" s="264"/>
      <c r="CBB78" s="264"/>
      <c r="CBC78" s="264"/>
      <c r="CBD78" s="264"/>
      <c r="CBE78" s="264"/>
      <c r="CBF78" s="264"/>
      <c r="CBG78" s="264"/>
      <c r="CBH78" s="264"/>
      <c r="CBI78" s="264"/>
      <c r="CBJ78" s="264"/>
      <c r="CBK78" s="264"/>
      <c r="CBL78" s="264"/>
      <c r="CBM78" s="264"/>
      <c r="CBN78" s="264"/>
      <c r="CBO78" s="264"/>
      <c r="CBP78" s="264"/>
      <c r="CBQ78" s="264"/>
      <c r="CBR78" s="264"/>
      <c r="CBS78" s="264"/>
      <c r="CBT78" s="264"/>
      <c r="CBU78" s="264"/>
      <c r="CBV78" s="264"/>
      <c r="CBW78" s="264"/>
      <c r="CBX78" s="264"/>
      <c r="CBY78" s="264"/>
      <c r="CBZ78" s="264"/>
      <c r="CCA78" s="264"/>
      <c r="CCB78" s="264"/>
      <c r="CCC78" s="264"/>
      <c r="CCD78" s="264"/>
      <c r="CCE78" s="264"/>
      <c r="CCF78" s="264"/>
      <c r="CCG78" s="264"/>
      <c r="CCH78" s="264"/>
      <c r="CCI78" s="264"/>
      <c r="CCJ78" s="264"/>
      <c r="CCK78" s="264"/>
      <c r="CCL78" s="264"/>
      <c r="CCM78" s="264"/>
      <c r="CCN78" s="264"/>
      <c r="CCO78" s="264"/>
      <c r="CCP78" s="264"/>
      <c r="CCQ78" s="264"/>
      <c r="CCR78" s="264"/>
      <c r="CCS78" s="264"/>
      <c r="CCT78" s="264"/>
      <c r="CCU78" s="264"/>
      <c r="CCV78" s="264"/>
      <c r="CCW78" s="264"/>
      <c r="CCX78" s="264"/>
      <c r="CCY78" s="264"/>
      <c r="CCZ78" s="264"/>
      <c r="CDA78" s="264"/>
      <c r="CDB78" s="264"/>
      <c r="CDC78" s="264"/>
      <c r="CDD78" s="264"/>
      <c r="CDE78" s="264"/>
      <c r="CDF78" s="264"/>
      <c r="CDG78" s="264"/>
      <c r="CDH78" s="264"/>
      <c r="CDI78" s="264"/>
      <c r="CDJ78" s="264"/>
      <c r="CDK78" s="264"/>
      <c r="CDL78" s="264"/>
      <c r="CDM78" s="264"/>
      <c r="CDN78" s="264"/>
      <c r="CDO78" s="264"/>
      <c r="CDP78" s="264"/>
      <c r="CDQ78" s="264"/>
      <c r="CDR78" s="264"/>
      <c r="CDS78" s="264"/>
      <c r="CDT78" s="264"/>
      <c r="CDU78" s="264"/>
      <c r="CDV78" s="264"/>
      <c r="CDW78" s="264"/>
      <c r="CDX78" s="264"/>
      <c r="CDY78" s="264"/>
      <c r="CDZ78" s="264"/>
      <c r="CEA78" s="264"/>
      <c r="CEB78" s="264"/>
      <c r="CEC78" s="264"/>
      <c r="CED78" s="264"/>
      <c r="CEE78" s="264"/>
      <c r="CEF78" s="264"/>
      <c r="CEG78" s="264"/>
      <c r="CEH78" s="264"/>
      <c r="CEI78" s="264"/>
      <c r="CEJ78" s="264"/>
      <c r="CEK78" s="264"/>
      <c r="CEL78" s="264"/>
      <c r="CEM78" s="264"/>
      <c r="CEN78" s="264"/>
      <c r="CEO78" s="264"/>
      <c r="CEP78" s="264"/>
      <c r="CEQ78" s="264"/>
      <c r="CER78" s="264"/>
      <c r="CES78" s="264"/>
      <c r="CET78" s="264"/>
      <c r="CEU78" s="264"/>
      <c r="CEV78" s="264"/>
      <c r="CEW78" s="264"/>
      <c r="CEX78" s="264"/>
      <c r="CEY78" s="264"/>
      <c r="CEZ78" s="264"/>
      <c r="CFA78" s="264"/>
      <c r="CFB78" s="264"/>
      <c r="CFC78" s="264"/>
      <c r="CFD78" s="264"/>
      <c r="CFE78" s="264"/>
      <c r="CFF78" s="264"/>
      <c r="CFG78" s="264"/>
      <c r="CFH78" s="264"/>
      <c r="CFI78" s="264"/>
      <c r="CFJ78" s="264"/>
      <c r="CFK78" s="264"/>
      <c r="CFL78" s="264"/>
      <c r="CFM78" s="264"/>
      <c r="CFN78" s="264"/>
      <c r="CFO78" s="264"/>
      <c r="CFP78" s="264"/>
      <c r="CFQ78" s="264"/>
      <c r="CFR78" s="264"/>
      <c r="CFS78" s="264"/>
      <c r="CFT78" s="264"/>
      <c r="CFU78" s="264"/>
      <c r="CFV78" s="264"/>
      <c r="CFW78" s="264"/>
      <c r="CFX78" s="264"/>
      <c r="CFY78" s="264"/>
      <c r="CFZ78" s="264"/>
      <c r="CGA78" s="264"/>
      <c r="CGB78" s="264"/>
      <c r="CGC78" s="264"/>
      <c r="CGD78" s="264"/>
      <c r="CGE78" s="264"/>
      <c r="CGF78" s="264"/>
      <c r="CGG78" s="264"/>
      <c r="CGH78" s="264"/>
      <c r="CGI78" s="264"/>
      <c r="CGJ78" s="264"/>
      <c r="CGK78" s="264"/>
      <c r="CGL78" s="264"/>
      <c r="CGM78" s="264"/>
      <c r="CGN78" s="264"/>
      <c r="CGO78" s="264"/>
      <c r="CGP78" s="264"/>
      <c r="CGQ78" s="264"/>
      <c r="CGR78" s="264"/>
      <c r="CGS78" s="264"/>
      <c r="CGT78" s="264"/>
      <c r="CGU78" s="264"/>
      <c r="CGV78" s="264"/>
      <c r="CGW78" s="264"/>
      <c r="CGX78" s="264"/>
      <c r="CGY78" s="264"/>
      <c r="CGZ78" s="264"/>
      <c r="CHA78" s="264"/>
      <c r="CHB78" s="264"/>
      <c r="CHC78" s="264"/>
      <c r="CHD78" s="264"/>
      <c r="CHE78" s="264"/>
      <c r="CHF78" s="264"/>
      <c r="CHG78" s="264"/>
      <c r="CHH78" s="264"/>
      <c r="CHI78" s="264"/>
      <c r="CHJ78" s="264"/>
      <c r="CHK78" s="264"/>
      <c r="CHL78" s="264"/>
      <c r="CHM78" s="264"/>
      <c r="CHN78" s="264"/>
      <c r="CHO78" s="264"/>
      <c r="CHP78" s="264"/>
      <c r="CHQ78" s="264"/>
      <c r="CHR78" s="264"/>
      <c r="CHS78" s="264"/>
      <c r="CHT78" s="264"/>
      <c r="CHU78" s="264"/>
      <c r="CHV78" s="264"/>
      <c r="CHW78" s="264"/>
      <c r="CHX78" s="264"/>
      <c r="CHY78" s="264"/>
      <c r="CHZ78" s="264"/>
      <c r="CIA78" s="264"/>
      <c r="CIB78" s="264"/>
      <c r="CIC78" s="264"/>
      <c r="CID78" s="264"/>
      <c r="CIE78" s="264"/>
      <c r="CIF78" s="264"/>
      <c r="CIG78" s="264"/>
      <c r="CIH78" s="264"/>
      <c r="CII78" s="264"/>
      <c r="CIJ78" s="264"/>
      <c r="CIK78" s="264"/>
      <c r="CIL78" s="264"/>
      <c r="CIM78" s="264"/>
      <c r="CIN78" s="264"/>
      <c r="CIO78" s="264"/>
      <c r="CIP78" s="264"/>
      <c r="CIQ78" s="264"/>
      <c r="CIR78" s="264"/>
      <c r="CIS78" s="264"/>
      <c r="CIT78" s="264"/>
      <c r="CIU78" s="264"/>
      <c r="CIV78" s="264"/>
      <c r="CIW78" s="264"/>
      <c r="CIX78" s="264"/>
      <c r="CIY78" s="264"/>
      <c r="CIZ78" s="264"/>
      <c r="CJA78" s="264"/>
      <c r="CJB78" s="264"/>
      <c r="CJC78" s="264"/>
      <c r="CJD78" s="264"/>
      <c r="CJE78" s="264"/>
      <c r="CJF78" s="264"/>
      <c r="CJG78" s="264"/>
      <c r="CJH78" s="264"/>
      <c r="CJI78" s="264"/>
      <c r="CJJ78" s="264"/>
      <c r="CJK78" s="264"/>
      <c r="CJL78" s="264"/>
      <c r="CJM78" s="264"/>
      <c r="CJN78" s="264"/>
      <c r="CJO78" s="264"/>
      <c r="CJP78" s="264"/>
      <c r="CJQ78" s="264"/>
      <c r="CJR78" s="264"/>
      <c r="CJS78" s="264"/>
      <c r="CJT78" s="264"/>
      <c r="CJU78" s="264"/>
      <c r="CJV78" s="264"/>
      <c r="CJW78" s="264"/>
      <c r="CJX78" s="264"/>
      <c r="CJY78" s="264"/>
      <c r="CJZ78" s="264"/>
      <c r="CKA78" s="264"/>
      <c r="CKB78" s="264"/>
      <c r="CKC78" s="264"/>
      <c r="CKD78" s="264"/>
      <c r="CKE78" s="264"/>
      <c r="CKF78" s="264"/>
      <c r="CKG78" s="264"/>
      <c r="CKH78" s="264"/>
      <c r="CKI78" s="264"/>
      <c r="CKJ78" s="264"/>
      <c r="CKK78" s="264"/>
      <c r="CKL78" s="264"/>
      <c r="CKM78" s="264"/>
      <c r="CKN78" s="264"/>
      <c r="CKO78" s="264"/>
      <c r="CKP78" s="264"/>
      <c r="CKQ78" s="264"/>
      <c r="CKR78" s="264"/>
      <c r="CKS78" s="264"/>
      <c r="CKT78" s="264"/>
      <c r="CKU78" s="264"/>
      <c r="CKV78" s="264"/>
      <c r="CKW78" s="264"/>
      <c r="CKX78" s="264"/>
      <c r="CKY78" s="264"/>
      <c r="CKZ78" s="264"/>
      <c r="CLA78" s="264"/>
      <c r="CLB78" s="264"/>
      <c r="CLC78" s="264"/>
      <c r="CLD78" s="264"/>
      <c r="CLE78" s="264"/>
      <c r="CLF78" s="264"/>
      <c r="CLG78" s="264"/>
      <c r="CLH78" s="264"/>
      <c r="CLI78" s="264"/>
      <c r="CLJ78" s="264"/>
      <c r="CLK78" s="264"/>
      <c r="CLL78" s="264"/>
      <c r="CLM78" s="264"/>
      <c r="CLN78" s="264"/>
      <c r="CLO78" s="264"/>
      <c r="CLP78" s="264"/>
      <c r="CLQ78" s="264"/>
      <c r="CLR78" s="264"/>
      <c r="CLS78" s="264"/>
      <c r="CLT78" s="264"/>
      <c r="CLU78" s="264"/>
      <c r="CLV78" s="264"/>
      <c r="CLW78" s="264"/>
      <c r="CLX78" s="264"/>
      <c r="CLY78" s="264"/>
      <c r="CLZ78" s="264"/>
      <c r="CMA78" s="264"/>
      <c r="CMB78" s="264"/>
      <c r="CMC78" s="264"/>
      <c r="CMD78" s="264"/>
      <c r="CME78" s="264"/>
      <c r="CMF78" s="264"/>
      <c r="CMG78" s="264"/>
      <c r="CMH78" s="264"/>
      <c r="CMI78" s="264"/>
      <c r="CMJ78" s="264"/>
      <c r="CMK78" s="264"/>
      <c r="CML78" s="264"/>
      <c r="CMM78" s="264"/>
      <c r="CMN78" s="264"/>
      <c r="CMO78" s="264"/>
      <c r="CMP78" s="264"/>
      <c r="CMQ78" s="264"/>
      <c r="CMR78" s="264"/>
      <c r="CMS78" s="264"/>
      <c r="CMT78" s="264"/>
      <c r="CMU78" s="264"/>
      <c r="CMV78" s="264"/>
      <c r="CMW78" s="264"/>
      <c r="CMX78" s="264"/>
      <c r="CMY78" s="264"/>
      <c r="CMZ78" s="264"/>
      <c r="CNA78" s="264"/>
      <c r="CNB78" s="264"/>
      <c r="CNC78" s="264"/>
      <c r="CND78" s="264"/>
      <c r="CNE78" s="264"/>
      <c r="CNF78" s="264"/>
      <c r="CNG78" s="264"/>
      <c r="CNH78" s="264"/>
      <c r="CNI78" s="264"/>
      <c r="CNJ78" s="264"/>
      <c r="CNK78" s="264"/>
      <c r="CNL78" s="264"/>
      <c r="CNM78" s="264"/>
      <c r="CNN78" s="264"/>
      <c r="CNO78" s="264"/>
      <c r="CNP78" s="264"/>
      <c r="CNQ78" s="264"/>
      <c r="CNR78" s="264"/>
      <c r="CNS78" s="264"/>
      <c r="CNT78" s="264"/>
      <c r="CNU78" s="264"/>
      <c r="CNV78" s="264"/>
      <c r="CNW78" s="264"/>
      <c r="CNX78" s="264"/>
      <c r="CNY78" s="264"/>
      <c r="CNZ78" s="264"/>
      <c r="COA78" s="264"/>
      <c r="COB78" s="264"/>
      <c r="COC78" s="264"/>
      <c r="COD78" s="264"/>
      <c r="COE78" s="264"/>
      <c r="COF78" s="264"/>
      <c r="COG78" s="264"/>
      <c r="COH78" s="264"/>
      <c r="COI78" s="264"/>
      <c r="COJ78" s="264"/>
      <c r="COK78" s="264"/>
      <c r="COL78" s="264"/>
      <c r="COM78" s="264"/>
      <c r="CON78" s="264"/>
      <c r="COO78" s="264"/>
      <c r="COP78" s="264"/>
      <c r="COQ78" s="264"/>
      <c r="COR78" s="264"/>
      <c r="COS78" s="264"/>
      <c r="COT78" s="264"/>
      <c r="COU78" s="264"/>
      <c r="COV78" s="264"/>
      <c r="COW78" s="264"/>
      <c r="COX78" s="264"/>
      <c r="COY78" s="264"/>
      <c r="COZ78" s="264"/>
      <c r="CPA78" s="264"/>
      <c r="CPB78" s="264"/>
      <c r="CPC78" s="264"/>
      <c r="CPD78" s="264"/>
      <c r="CPE78" s="264"/>
      <c r="CPF78" s="264"/>
      <c r="CPG78" s="264"/>
      <c r="CPH78" s="264"/>
      <c r="CPI78" s="264"/>
      <c r="CPJ78" s="264"/>
      <c r="CPK78" s="264"/>
      <c r="CPL78" s="264"/>
      <c r="CPM78" s="264"/>
      <c r="CPN78" s="264"/>
      <c r="CPO78" s="264"/>
      <c r="CPP78" s="264"/>
      <c r="CPQ78" s="264"/>
      <c r="CPR78" s="264"/>
      <c r="CPS78" s="264"/>
      <c r="CPT78" s="264"/>
      <c r="CPU78" s="264"/>
      <c r="CPV78" s="264"/>
      <c r="CPW78" s="264"/>
      <c r="CPX78" s="264"/>
      <c r="CPY78" s="264"/>
      <c r="CPZ78" s="264"/>
      <c r="CQA78" s="264"/>
      <c r="CQB78" s="264"/>
      <c r="CQC78" s="264"/>
      <c r="CQD78" s="264"/>
      <c r="CQE78" s="264"/>
      <c r="CQF78" s="264"/>
      <c r="CQG78" s="264"/>
      <c r="CQH78" s="264"/>
      <c r="CQI78" s="264"/>
      <c r="CQJ78" s="264"/>
      <c r="CQK78" s="264"/>
      <c r="CQL78" s="264"/>
      <c r="CQM78" s="264"/>
      <c r="CQN78" s="264"/>
      <c r="CQO78" s="264"/>
      <c r="CQP78" s="264"/>
      <c r="CQQ78" s="264"/>
      <c r="CQR78" s="264"/>
      <c r="CQS78" s="264"/>
      <c r="CQT78" s="264"/>
      <c r="CQU78" s="264"/>
      <c r="CQV78" s="264"/>
      <c r="CQW78" s="264"/>
      <c r="CQX78" s="264"/>
      <c r="CQY78" s="264"/>
      <c r="CQZ78" s="264"/>
      <c r="CRA78" s="264"/>
      <c r="CRB78" s="264"/>
      <c r="CRC78" s="264"/>
      <c r="CRD78" s="264"/>
      <c r="CRE78" s="264"/>
      <c r="CRF78" s="264"/>
      <c r="CRG78" s="264"/>
      <c r="CRH78" s="264"/>
      <c r="CRI78" s="264"/>
      <c r="CRJ78" s="264"/>
      <c r="CRK78" s="264"/>
      <c r="CRL78" s="264"/>
      <c r="CRM78" s="264"/>
      <c r="CRN78" s="264"/>
      <c r="CRO78" s="264"/>
      <c r="CRP78" s="264"/>
      <c r="CRQ78" s="264"/>
      <c r="CRR78" s="264"/>
      <c r="CRS78" s="264"/>
      <c r="CRT78" s="264"/>
      <c r="CRU78" s="264"/>
      <c r="CRV78" s="264"/>
      <c r="CRW78" s="264"/>
      <c r="CRX78" s="264"/>
      <c r="CRY78" s="264"/>
      <c r="CRZ78" s="264"/>
      <c r="CSA78" s="264"/>
      <c r="CSB78" s="264"/>
      <c r="CSC78" s="264"/>
      <c r="CSD78" s="264"/>
      <c r="CSE78" s="264"/>
      <c r="CSF78" s="264"/>
      <c r="CSG78" s="264"/>
      <c r="CSH78" s="264"/>
      <c r="CSI78" s="264"/>
      <c r="CSJ78" s="264"/>
      <c r="CSK78" s="264"/>
      <c r="CSL78" s="264"/>
      <c r="CSM78" s="264"/>
      <c r="CSN78" s="264"/>
      <c r="CSO78" s="264"/>
      <c r="CSP78" s="264"/>
      <c r="CSQ78" s="264"/>
      <c r="CSR78" s="264"/>
      <c r="CSS78" s="264"/>
      <c r="CST78" s="264"/>
      <c r="CSU78" s="264"/>
      <c r="CSV78" s="264"/>
      <c r="CSW78" s="264"/>
      <c r="CSX78" s="264"/>
      <c r="CSY78" s="264"/>
      <c r="CSZ78" s="264"/>
      <c r="CTA78" s="264"/>
      <c r="CTB78" s="264"/>
      <c r="CTC78" s="264"/>
      <c r="CTD78" s="264"/>
      <c r="CTE78" s="264"/>
      <c r="CTF78" s="264"/>
      <c r="CTG78" s="264"/>
      <c r="CTH78" s="264"/>
      <c r="CTI78" s="264"/>
      <c r="CTJ78" s="264"/>
      <c r="CTK78" s="264"/>
      <c r="CTL78" s="264"/>
      <c r="CTM78" s="264"/>
      <c r="CTN78" s="264"/>
      <c r="CTO78" s="264"/>
      <c r="CTP78" s="264"/>
      <c r="CTQ78" s="264"/>
      <c r="CTR78" s="264"/>
      <c r="CTS78" s="264"/>
      <c r="CTT78" s="264"/>
      <c r="CTU78" s="264"/>
      <c r="CTV78" s="264"/>
      <c r="CTW78" s="264"/>
      <c r="CTX78" s="264"/>
      <c r="CTY78" s="264"/>
      <c r="CTZ78" s="264"/>
      <c r="CUA78" s="264"/>
      <c r="CUB78" s="264"/>
      <c r="CUC78" s="264"/>
      <c r="CUD78" s="264"/>
      <c r="CUE78" s="264"/>
      <c r="CUF78" s="264"/>
      <c r="CUG78" s="264"/>
      <c r="CUH78" s="264"/>
      <c r="CUI78" s="264"/>
      <c r="CUJ78" s="264"/>
      <c r="CUK78" s="264"/>
      <c r="CUL78" s="264"/>
      <c r="CUM78" s="264"/>
      <c r="CUN78" s="264"/>
      <c r="CUO78" s="264"/>
      <c r="CUP78" s="264"/>
      <c r="CUQ78" s="264"/>
      <c r="CUR78" s="264"/>
      <c r="CUS78" s="264"/>
      <c r="CUT78" s="264"/>
      <c r="CUU78" s="264"/>
      <c r="CUV78" s="264"/>
      <c r="CUW78" s="264"/>
      <c r="CUX78" s="264"/>
      <c r="CUY78" s="264"/>
      <c r="CUZ78" s="264"/>
      <c r="CVA78" s="264"/>
      <c r="CVB78" s="264"/>
      <c r="CVC78" s="264"/>
      <c r="CVD78" s="264"/>
      <c r="CVE78" s="264"/>
      <c r="CVF78" s="264"/>
      <c r="CVG78" s="264"/>
      <c r="CVH78" s="264"/>
      <c r="CVI78" s="264"/>
      <c r="CVJ78" s="264"/>
      <c r="CVK78" s="264"/>
      <c r="CVL78" s="264"/>
      <c r="CVM78" s="264"/>
      <c r="CVN78" s="264"/>
      <c r="CVO78" s="264"/>
      <c r="CVP78" s="264"/>
      <c r="CVQ78" s="264"/>
      <c r="CVR78" s="264"/>
      <c r="CVS78" s="264"/>
      <c r="CVT78" s="264"/>
      <c r="CVU78" s="264"/>
      <c r="CVV78" s="264"/>
      <c r="CVW78" s="264"/>
      <c r="CVX78" s="264"/>
      <c r="CVY78" s="264"/>
      <c r="CVZ78" s="264"/>
      <c r="CWA78" s="264"/>
      <c r="CWB78" s="264"/>
      <c r="CWC78" s="264"/>
      <c r="CWD78" s="264"/>
      <c r="CWE78" s="264"/>
      <c r="CWF78" s="264"/>
      <c r="CWG78" s="264"/>
      <c r="CWH78" s="264"/>
      <c r="CWI78" s="264"/>
      <c r="CWJ78" s="264"/>
      <c r="CWK78" s="264"/>
      <c r="CWL78" s="264"/>
      <c r="CWM78" s="264"/>
      <c r="CWN78" s="264"/>
      <c r="CWO78" s="264"/>
      <c r="CWP78" s="264"/>
      <c r="CWQ78" s="264"/>
      <c r="CWR78" s="264"/>
      <c r="CWS78" s="264"/>
      <c r="CWT78" s="264"/>
      <c r="CWU78" s="264"/>
      <c r="CWV78" s="264"/>
      <c r="CWW78" s="264"/>
      <c r="CWX78" s="264"/>
      <c r="CWY78" s="264"/>
      <c r="CWZ78" s="264"/>
      <c r="CXA78" s="264"/>
      <c r="CXB78" s="264"/>
      <c r="CXC78" s="264"/>
      <c r="CXD78" s="264"/>
      <c r="CXE78" s="264"/>
      <c r="CXF78" s="264"/>
      <c r="CXG78" s="264"/>
      <c r="CXH78" s="264"/>
      <c r="CXI78" s="264"/>
      <c r="CXJ78" s="264"/>
      <c r="CXK78" s="264"/>
      <c r="CXL78" s="264"/>
      <c r="CXM78" s="264"/>
      <c r="CXN78" s="264"/>
      <c r="CXO78" s="264"/>
      <c r="CXP78" s="264"/>
      <c r="CXQ78" s="264"/>
      <c r="CXR78" s="264"/>
      <c r="CXS78" s="264"/>
      <c r="CXT78" s="264"/>
      <c r="CXU78" s="264"/>
      <c r="CXV78" s="264"/>
      <c r="CXW78" s="264"/>
      <c r="CXX78" s="264"/>
      <c r="CXY78" s="264"/>
      <c r="CXZ78" s="264"/>
      <c r="CYA78" s="264"/>
      <c r="CYB78" s="264"/>
      <c r="CYC78" s="264"/>
      <c r="CYD78" s="264"/>
      <c r="CYE78" s="264"/>
      <c r="CYF78" s="264"/>
      <c r="CYG78" s="264"/>
      <c r="CYH78" s="264"/>
      <c r="CYI78" s="264"/>
      <c r="CYJ78" s="264"/>
      <c r="CYK78" s="264"/>
      <c r="CYL78" s="264"/>
      <c r="CYM78" s="264"/>
      <c r="CYN78" s="264"/>
      <c r="CYO78" s="264"/>
      <c r="CYP78" s="264"/>
      <c r="CYQ78" s="264"/>
      <c r="CYR78" s="264"/>
      <c r="CYS78" s="264"/>
      <c r="CYT78" s="264"/>
      <c r="CYU78" s="264"/>
      <c r="CYV78" s="264"/>
      <c r="CYW78" s="264"/>
      <c r="CYX78" s="264"/>
      <c r="CYY78" s="264"/>
      <c r="CYZ78" s="264"/>
      <c r="CZA78" s="264"/>
      <c r="CZB78" s="264"/>
      <c r="CZC78" s="264"/>
      <c r="CZD78" s="264"/>
      <c r="CZE78" s="264"/>
      <c r="CZF78" s="264"/>
      <c r="CZG78" s="264"/>
      <c r="CZH78" s="264"/>
      <c r="CZI78" s="264"/>
      <c r="CZJ78" s="264"/>
      <c r="CZK78" s="264"/>
      <c r="CZL78" s="264"/>
      <c r="CZM78" s="264"/>
      <c r="CZN78" s="264"/>
      <c r="CZO78" s="264"/>
      <c r="CZP78" s="264"/>
      <c r="CZQ78" s="264"/>
      <c r="CZR78" s="264"/>
      <c r="CZS78" s="264"/>
      <c r="CZT78" s="264"/>
      <c r="CZU78" s="264"/>
      <c r="CZV78" s="264"/>
      <c r="CZW78" s="264"/>
      <c r="CZX78" s="264"/>
      <c r="CZY78" s="264"/>
      <c r="CZZ78" s="264"/>
      <c r="DAA78" s="264"/>
      <c r="DAB78" s="264"/>
      <c r="DAC78" s="264"/>
      <c r="DAD78" s="264"/>
      <c r="DAE78" s="264"/>
      <c r="DAF78" s="264"/>
      <c r="DAG78" s="264"/>
      <c r="DAH78" s="264"/>
      <c r="DAI78" s="264"/>
      <c r="DAJ78" s="264"/>
      <c r="DAK78" s="264"/>
      <c r="DAL78" s="264"/>
      <c r="DAM78" s="264"/>
      <c r="DAN78" s="264"/>
      <c r="DAO78" s="264"/>
      <c r="DAP78" s="264"/>
      <c r="DAQ78" s="264"/>
      <c r="DAR78" s="264"/>
      <c r="DAS78" s="264"/>
      <c r="DAT78" s="264"/>
      <c r="DAU78" s="264"/>
      <c r="DAV78" s="264"/>
      <c r="DAW78" s="264"/>
      <c r="DAX78" s="264"/>
      <c r="DAY78" s="264"/>
      <c r="DAZ78" s="264"/>
      <c r="DBA78" s="264"/>
      <c r="DBB78" s="264"/>
      <c r="DBC78" s="264"/>
      <c r="DBD78" s="264"/>
      <c r="DBE78" s="264"/>
      <c r="DBF78" s="264"/>
      <c r="DBG78" s="264"/>
      <c r="DBH78" s="264"/>
      <c r="DBI78" s="264"/>
      <c r="DBJ78" s="264"/>
      <c r="DBK78" s="264"/>
      <c r="DBL78" s="264"/>
      <c r="DBM78" s="264"/>
      <c r="DBN78" s="264"/>
      <c r="DBO78" s="264"/>
      <c r="DBP78" s="264"/>
      <c r="DBQ78" s="264"/>
      <c r="DBR78" s="264"/>
      <c r="DBS78" s="264"/>
      <c r="DBT78" s="264"/>
      <c r="DBU78" s="264"/>
      <c r="DBV78" s="264"/>
      <c r="DBW78" s="264"/>
      <c r="DBX78" s="264"/>
      <c r="DBY78" s="264"/>
      <c r="DBZ78" s="264"/>
      <c r="DCA78" s="264"/>
      <c r="DCB78" s="264"/>
      <c r="DCC78" s="264"/>
      <c r="DCD78" s="264"/>
      <c r="DCE78" s="264"/>
      <c r="DCF78" s="264"/>
      <c r="DCG78" s="264"/>
      <c r="DCH78" s="264"/>
      <c r="DCI78" s="264"/>
      <c r="DCJ78" s="264"/>
      <c r="DCK78" s="264"/>
      <c r="DCL78" s="264"/>
      <c r="DCM78" s="264"/>
      <c r="DCN78" s="264"/>
      <c r="DCO78" s="264"/>
      <c r="DCP78" s="264"/>
      <c r="DCQ78" s="264"/>
      <c r="DCR78" s="264"/>
      <c r="DCS78" s="264"/>
      <c r="DCT78" s="264"/>
      <c r="DCU78" s="264"/>
      <c r="DCV78" s="264"/>
      <c r="DCW78" s="264"/>
      <c r="DCX78" s="264"/>
      <c r="DCY78" s="264"/>
      <c r="DCZ78" s="264"/>
      <c r="DDA78" s="264"/>
      <c r="DDB78" s="264"/>
      <c r="DDC78" s="264"/>
      <c r="DDD78" s="264"/>
      <c r="DDE78" s="264"/>
      <c r="DDF78" s="264"/>
      <c r="DDG78" s="264"/>
      <c r="DDH78" s="264"/>
      <c r="DDI78" s="264"/>
      <c r="DDJ78" s="264"/>
      <c r="DDK78" s="264"/>
      <c r="DDL78" s="264"/>
      <c r="DDM78" s="264"/>
      <c r="DDN78" s="264"/>
      <c r="DDO78" s="264"/>
      <c r="DDP78" s="264"/>
      <c r="DDQ78" s="264"/>
      <c r="DDR78" s="264"/>
      <c r="DDS78" s="264"/>
      <c r="DDT78" s="264"/>
      <c r="DDU78" s="264"/>
      <c r="DDV78" s="264"/>
      <c r="DDW78" s="264"/>
      <c r="DDX78" s="264"/>
      <c r="DDY78" s="264"/>
      <c r="DDZ78" s="264"/>
      <c r="DEA78" s="264"/>
      <c r="DEB78" s="264"/>
      <c r="DEC78" s="264"/>
      <c r="DED78" s="264"/>
      <c r="DEE78" s="264"/>
      <c r="DEF78" s="264"/>
      <c r="DEG78" s="264"/>
      <c r="DEH78" s="264"/>
      <c r="DEI78" s="264"/>
      <c r="DEJ78" s="264"/>
      <c r="DEK78" s="264"/>
      <c r="DEL78" s="264"/>
      <c r="DEM78" s="264"/>
      <c r="DEN78" s="264"/>
      <c r="DEO78" s="264"/>
      <c r="DEP78" s="264"/>
      <c r="DEQ78" s="264"/>
      <c r="DER78" s="264"/>
      <c r="DES78" s="264"/>
      <c r="DET78" s="264"/>
      <c r="DEU78" s="264"/>
      <c r="DEV78" s="264"/>
      <c r="DEW78" s="264"/>
      <c r="DEX78" s="264"/>
      <c r="DEY78" s="264"/>
      <c r="DEZ78" s="264"/>
      <c r="DFA78" s="264"/>
      <c r="DFB78" s="264"/>
      <c r="DFC78" s="264"/>
      <c r="DFD78" s="264"/>
      <c r="DFE78" s="264"/>
      <c r="DFF78" s="264"/>
      <c r="DFG78" s="264"/>
      <c r="DFH78" s="264"/>
      <c r="DFI78" s="264"/>
      <c r="DFJ78" s="264"/>
      <c r="DFK78" s="264"/>
      <c r="DFL78" s="264"/>
      <c r="DFM78" s="264"/>
      <c r="DFN78" s="264"/>
      <c r="DFO78" s="264"/>
      <c r="DFP78" s="264"/>
      <c r="DFQ78" s="264"/>
      <c r="DFR78" s="264"/>
      <c r="DFS78" s="264"/>
      <c r="DFT78" s="264"/>
      <c r="DFU78" s="264"/>
      <c r="DFV78" s="264"/>
      <c r="DFW78" s="264"/>
      <c r="DFX78" s="264"/>
      <c r="DFY78" s="264"/>
      <c r="DFZ78" s="264"/>
      <c r="DGA78" s="264"/>
      <c r="DGB78" s="264"/>
      <c r="DGC78" s="264"/>
      <c r="DGD78" s="264"/>
      <c r="DGE78" s="264"/>
      <c r="DGF78" s="264"/>
      <c r="DGG78" s="264"/>
      <c r="DGH78" s="264"/>
      <c r="DGI78" s="264"/>
      <c r="DGJ78" s="264"/>
      <c r="DGK78" s="264"/>
      <c r="DGL78" s="264"/>
      <c r="DGM78" s="264"/>
      <c r="DGN78" s="264"/>
      <c r="DGO78" s="264"/>
      <c r="DGP78" s="264"/>
      <c r="DGQ78" s="264"/>
      <c r="DGR78" s="264"/>
      <c r="DGS78" s="264"/>
      <c r="DGT78" s="264"/>
      <c r="DGU78" s="264"/>
      <c r="DGV78" s="264"/>
      <c r="DGW78" s="264"/>
      <c r="DGX78" s="264"/>
      <c r="DGY78" s="264"/>
      <c r="DGZ78" s="264"/>
      <c r="DHA78" s="264"/>
      <c r="DHB78" s="264"/>
      <c r="DHC78" s="264"/>
      <c r="DHD78" s="264"/>
      <c r="DHE78" s="264"/>
      <c r="DHF78" s="264"/>
      <c r="DHG78" s="264"/>
      <c r="DHH78" s="264"/>
      <c r="DHI78" s="264"/>
      <c r="DHJ78" s="264"/>
      <c r="DHK78" s="264"/>
      <c r="DHL78" s="264"/>
      <c r="DHM78" s="264"/>
      <c r="DHN78" s="264"/>
      <c r="DHO78" s="264"/>
      <c r="DHP78" s="264"/>
      <c r="DHQ78" s="264"/>
      <c r="DHR78" s="264"/>
      <c r="DHS78" s="264"/>
      <c r="DHT78" s="264"/>
      <c r="DHU78" s="264"/>
      <c r="DHV78" s="264"/>
      <c r="DHW78" s="264"/>
      <c r="DHX78" s="264"/>
      <c r="DHY78" s="264"/>
      <c r="DHZ78" s="264"/>
      <c r="DIA78" s="264"/>
      <c r="DIB78" s="264"/>
      <c r="DIC78" s="264"/>
      <c r="DID78" s="264"/>
      <c r="DIE78" s="264"/>
      <c r="DIF78" s="264"/>
      <c r="DIG78" s="264"/>
      <c r="DIH78" s="264"/>
      <c r="DII78" s="264"/>
      <c r="DIJ78" s="264"/>
      <c r="DIK78" s="264"/>
      <c r="DIL78" s="264"/>
      <c r="DIM78" s="264"/>
      <c r="DIN78" s="264"/>
      <c r="DIO78" s="264"/>
      <c r="DIP78" s="264"/>
      <c r="DIQ78" s="264"/>
      <c r="DIR78" s="264"/>
      <c r="DIS78" s="264"/>
      <c r="DIT78" s="264"/>
      <c r="DIU78" s="264"/>
      <c r="DIV78" s="264"/>
      <c r="DIW78" s="264"/>
      <c r="DIX78" s="264"/>
      <c r="DIY78" s="264"/>
      <c r="DIZ78" s="264"/>
      <c r="DJA78" s="264"/>
      <c r="DJB78" s="264"/>
      <c r="DJC78" s="264"/>
      <c r="DJD78" s="264"/>
      <c r="DJE78" s="264"/>
      <c r="DJF78" s="264"/>
      <c r="DJG78" s="264"/>
      <c r="DJH78" s="264"/>
      <c r="DJI78" s="264"/>
      <c r="DJJ78" s="264"/>
      <c r="DJK78" s="264"/>
      <c r="DJL78" s="264"/>
      <c r="DJM78" s="264"/>
      <c r="DJN78" s="264"/>
      <c r="DJO78" s="264"/>
      <c r="DJP78" s="264"/>
      <c r="DJQ78" s="264"/>
      <c r="DJR78" s="264"/>
      <c r="DJS78" s="264"/>
      <c r="DJT78" s="264"/>
      <c r="DJU78" s="264"/>
      <c r="DJV78" s="264"/>
      <c r="DJW78" s="264"/>
      <c r="DJX78" s="264"/>
      <c r="DJY78" s="264"/>
      <c r="DJZ78" s="264"/>
      <c r="DKA78" s="264"/>
      <c r="DKB78" s="264"/>
      <c r="DKC78" s="264"/>
      <c r="DKD78" s="264"/>
      <c r="DKE78" s="264"/>
      <c r="DKF78" s="264"/>
      <c r="DKG78" s="264"/>
      <c r="DKH78" s="264"/>
      <c r="DKI78" s="264"/>
      <c r="DKJ78" s="264"/>
      <c r="DKK78" s="264"/>
      <c r="DKL78" s="264"/>
      <c r="DKM78" s="264"/>
      <c r="DKN78" s="264"/>
      <c r="DKO78" s="264"/>
      <c r="DKP78" s="264"/>
      <c r="DKQ78" s="264"/>
      <c r="DKR78" s="264"/>
      <c r="DKS78" s="264"/>
      <c r="DKT78" s="264"/>
      <c r="DKU78" s="264"/>
      <c r="DKV78" s="264"/>
      <c r="DKW78" s="264"/>
      <c r="DKX78" s="264"/>
      <c r="DKY78" s="264"/>
      <c r="DKZ78" s="264"/>
      <c r="DLA78" s="264"/>
      <c r="DLB78" s="264"/>
      <c r="DLC78" s="264"/>
      <c r="DLD78" s="264"/>
      <c r="DLE78" s="264"/>
      <c r="DLF78" s="264"/>
      <c r="DLG78" s="264"/>
      <c r="DLH78" s="264"/>
      <c r="DLI78" s="264"/>
      <c r="DLJ78" s="264"/>
      <c r="DLK78" s="264"/>
      <c r="DLL78" s="264"/>
      <c r="DLM78" s="264"/>
      <c r="DLN78" s="264"/>
      <c r="DLO78" s="264"/>
      <c r="DLP78" s="264"/>
      <c r="DLQ78" s="264"/>
      <c r="DLR78" s="264"/>
      <c r="DLS78" s="264"/>
      <c r="DLT78" s="264"/>
      <c r="DLU78" s="264"/>
      <c r="DLV78" s="264"/>
      <c r="DLW78" s="264"/>
      <c r="DLX78" s="264"/>
      <c r="DLY78" s="264"/>
      <c r="DLZ78" s="264"/>
      <c r="DMA78" s="264"/>
      <c r="DMB78" s="264"/>
      <c r="DMC78" s="264"/>
      <c r="DMD78" s="264"/>
      <c r="DME78" s="264"/>
      <c r="DMF78" s="264"/>
      <c r="DMG78" s="264"/>
      <c r="DMH78" s="264"/>
      <c r="DMI78" s="264"/>
      <c r="DMJ78" s="264"/>
      <c r="DMK78" s="264"/>
      <c r="DML78" s="264"/>
      <c r="DMM78" s="264"/>
      <c r="DMN78" s="264"/>
      <c r="DMO78" s="264"/>
      <c r="DMP78" s="264"/>
      <c r="DMQ78" s="264"/>
      <c r="DMR78" s="264"/>
      <c r="DMS78" s="264"/>
      <c r="DMT78" s="264"/>
      <c r="DMU78" s="264"/>
      <c r="DMV78" s="264"/>
      <c r="DMW78" s="264"/>
      <c r="DMX78" s="264"/>
      <c r="DMY78" s="264"/>
      <c r="DMZ78" s="264"/>
      <c r="DNA78" s="264"/>
      <c r="DNB78" s="264"/>
      <c r="DNC78" s="264"/>
      <c r="DND78" s="264"/>
      <c r="DNE78" s="264"/>
      <c r="DNF78" s="264"/>
      <c r="DNG78" s="264"/>
      <c r="DNH78" s="264"/>
      <c r="DNI78" s="264"/>
      <c r="DNJ78" s="264"/>
      <c r="DNK78" s="264"/>
      <c r="DNL78" s="264"/>
      <c r="DNM78" s="264"/>
      <c r="DNN78" s="264"/>
      <c r="DNO78" s="264"/>
      <c r="DNP78" s="264"/>
      <c r="DNQ78" s="264"/>
      <c r="DNR78" s="264"/>
      <c r="DNS78" s="264"/>
      <c r="DNT78" s="264"/>
      <c r="DNU78" s="264"/>
      <c r="DNV78" s="264"/>
      <c r="DNW78" s="264"/>
      <c r="DNX78" s="264"/>
      <c r="DNY78" s="264"/>
      <c r="DNZ78" s="264"/>
      <c r="DOA78" s="264"/>
      <c r="DOB78" s="264"/>
      <c r="DOC78" s="264"/>
      <c r="DOD78" s="264"/>
      <c r="DOE78" s="264"/>
      <c r="DOF78" s="264"/>
      <c r="DOG78" s="264"/>
      <c r="DOH78" s="264"/>
      <c r="DOI78" s="264"/>
      <c r="DOJ78" s="264"/>
      <c r="DOK78" s="264"/>
      <c r="DOL78" s="264"/>
      <c r="DOM78" s="264"/>
      <c r="DON78" s="264"/>
      <c r="DOO78" s="264"/>
      <c r="DOP78" s="264"/>
      <c r="DOQ78" s="264"/>
      <c r="DOR78" s="264"/>
      <c r="DOS78" s="264"/>
      <c r="DOT78" s="264"/>
      <c r="DOU78" s="264"/>
      <c r="DOV78" s="264"/>
      <c r="DOW78" s="264"/>
      <c r="DOX78" s="264"/>
      <c r="DOY78" s="264"/>
      <c r="DOZ78" s="264"/>
      <c r="DPA78" s="264"/>
      <c r="DPB78" s="264"/>
      <c r="DPC78" s="264"/>
      <c r="DPD78" s="264"/>
      <c r="DPE78" s="264"/>
      <c r="DPF78" s="264"/>
      <c r="DPG78" s="264"/>
      <c r="DPH78" s="264"/>
      <c r="DPI78" s="264"/>
      <c r="DPJ78" s="264"/>
      <c r="DPK78" s="264"/>
      <c r="DPL78" s="264"/>
      <c r="DPM78" s="264"/>
      <c r="DPN78" s="264"/>
      <c r="DPO78" s="264"/>
      <c r="DPP78" s="264"/>
      <c r="DPQ78" s="264"/>
      <c r="DPR78" s="264"/>
      <c r="DPS78" s="264"/>
      <c r="DPT78" s="264"/>
      <c r="DPU78" s="264"/>
      <c r="DPV78" s="264"/>
      <c r="DPW78" s="264"/>
      <c r="DPX78" s="264"/>
      <c r="DPY78" s="264"/>
      <c r="DPZ78" s="264"/>
      <c r="DQA78" s="264"/>
      <c r="DQB78" s="264"/>
      <c r="DQC78" s="264"/>
      <c r="DQD78" s="264"/>
      <c r="DQE78" s="264"/>
      <c r="DQF78" s="264"/>
      <c r="DQG78" s="264"/>
      <c r="DQH78" s="264"/>
      <c r="DQI78" s="264"/>
      <c r="DQJ78" s="264"/>
      <c r="DQK78" s="264"/>
      <c r="DQL78" s="264"/>
      <c r="DQM78" s="264"/>
      <c r="DQN78" s="264"/>
      <c r="DQO78" s="264"/>
      <c r="DQP78" s="264"/>
      <c r="DQQ78" s="264"/>
      <c r="DQR78" s="264"/>
      <c r="DQS78" s="264"/>
      <c r="DQT78" s="264"/>
      <c r="DQU78" s="264"/>
      <c r="DQV78" s="264"/>
      <c r="DQW78" s="264"/>
      <c r="DQX78" s="264"/>
      <c r="DQY78" s="264"/>
      <c r="DQZ78" s="264"/>
      <c r="DRA78" s="264"/>
      <c r="DRB78" s="264"/>
      <c r="DRC78" s="264"/>
      <c r="DRD78" s="264"/>
      <c r="DRE78" s="264"/>
      <c r="DRF78" s="264"/>
      <c r="DRG78" s="264"/>
      <c r="DRH78" s="264"/>
      <c r="DRI78" s="264"/>
      <c r="DRJ78" s="264"/>
      <c r="DRK78" s="264"/>
      <c r="DRL78" s="264"/>
      <c r="DRM78" s="264"/>
      <c r="DRN78" s="264"/>
      <c r="DRO78" s="264"/>
      <c r="DRP78" s="264"/>
      <c r="DRQ78" s="264"/>
      <c r="DRR78" s="264"/>
      <c r="DRS78" s="264"/>
      <c r="DRT78" s="264"/>
      <c r="DRU78" s="264"/>
      <c r="DRV78" s="264"/>
      <c r="DRW78" s="264"/>
      <c r="DRX78" s="264"/>
      <c r="DRY78" s="264"/>
      <c r="DRZ78" s="264"/>
      <c r="DSA78" s="264"/>
      <c r="DSB78" s="264"/>
      <c r="DSC78" s="264"/>
      <c r="DSD78" s="264"/>
      <c r="DSE78" s="264"/>
      <c r="DSF78" s="264"/>
      <c r="DSG78" s="264"/>
      <c r="DSH78" s="264"/>
      <c r="DSI78" s="264"/>
      <c r="DSJ78" s="264"/>
      <c r="DSK78" s="264"/>
      <c r="DSL78" s="264"/>
      <c r="DSM78" s="264"/>
      <c r="DSN78" s="264"/>
      <c r="DSO78" s="264"/>
      <c r="DSP78" s="264"/>
      <c r="DSQ78" s="264"/>
      <c r="DSR78" s="264"/>
      <c r="DSS78" s="264"/>
      <c r="DST78" s="264"/>
      <c r="DSU78" s="264"/>
      <c r="DSV78" s="264"/>
      <c r="DSW78" s="264"/>
      <c r="DSX78" s="264"/>
      <c r="DSY78" s="264"/>
      <c r="DSZ78" s="264"/>
      <c r="DTA78" s="264"/>
      <c r="DTB78" s="264"/>
      <c r="DTC78" s="264"/>
      <c r="DTD78" s="264"/>
      <c r="DTE78" s="264"/>
      <c r="DTF78" s="264"/>
      <c r="DTG78" s="264"/>
      <c r="DTH78" s="264"/>
      <c r="DTI78" s="264"/>
      <c r="DTJ78" s="264"/>
      <c r="DTK78" s="264"/>
      <c r="DTL78" s="264"/>
      <c r="DTM78" s="264"/>
      <c r="DTN78" s="264"/>
      <c r="DTO78" s="264"/>
      <c r="DTP78" s="264"/>
      <c r="DTQ78" s="264"/>
      <c r="DTR78" s="264"/>
      <c r="DTS78" s="264"/>
      <c r="DTT78" s="264"/>
      <c r="DTU78" s="264"/>
      <c r="DTV78" s="264"/>
      <c r="DTW78" s="264"/>
      <c r="DTX78" s="264"/>
      <c r="DTY78" s="264"/>
      <c r="DTZ78" s="264"/>
      <c r="DUA78" s="264"/>
      <c r="DUB78" s="264"/>
      <c r="DUC78" s="264"/>
      <c r="DUD78" s="264"/>
      <c r="DUE78" s="264"/>
      <c r="DUF78" s="264"/>
      <c r="DUG78" s="264"/>
      <c r="DUH78" s="264"/>
      <c r="DUI78" s="264"/>
      <c r="DUJ78" s="264"/>
      <c r="DUK78" s="264"/>
      <c r="DUL78" s="264"/>
      <c r="DUM78" s="264"/>
      <c r="DUN78" s="264"/>
      <c r="DUO78" s="264"/>
      <c r="DUP78" s="264"/>
      <c r="DUQ78" s="264"/>
      <c r="DUR78" s="264"/>
      <c r="DUS78" s="264"/>
      <c r="DUT78" s="264"/>
      <c r="DUU78" s="264"/>
      <c r="DUV78" s="264"/>
      <c r="DUW78" s="264"/>
      <c r="DUX78" s="264"/>
      <c r="DUY78" s="264"/>
      <c r="DUZ78" s="264"/>
      <c r="DVA78" s="264"/>
      <c r="DVB78" s="264"/>
      <c r="DVC78" s="264"/>
      <c r="DVD78" s="264"/>
      <c r="DVE78" s="264"/>
      <c r="DVF78" s="264"/>
      <c r="DVG78" s="264"/>
      <c r="DVH78" s="264"/>
      <c r="DVI78" s="264"/>
      <c r="DVJ78" s="264"/>
      <c r="DVK78" s="264"/>
      <c r="DVL78" s="264"/>
      <c r="DVM78" s="264"/>
      <c r="DVN78" s="264"/>
      <c r="DVO78" s="264"/>
      <c r="DVP78" s="264"/>
      <c r="DVQ78" s="264"/>
      <c r="DVR78" s="264"/>
      <c r="DVS78" s="264"/>
      <c r="DVT78" s="264"/>
      <c r="DVU78" s="264"/>
      <c r="DVV78" s="264"/>
      <c r="DVW78" s="264"/>
      <c r="DVX78" s="264"/>
      <c r="DVY78" s="264"/>
      <c r="DVZ78" s="264"/>
      <c r="DWA78" s="264"/>
      <c r="DWB78" s="264"/>
      <c r="DWC78" s="264"/>
      <c r="DWD78" s="264"/>
      <c r="DWE78" s="264"/>
      <c r="DWF78" s="264"/>
      <c r="DWG78" s="264"/>
      <c r="DWH78" s="264"/>
      <c r="DWI78" s="264"/>
      <c r="DWJ78" s="264"/>
      <c r="DWK78" s="264"/>
      <c r="DWL78" s="264"/>
      <c r="DWM78" s="264"/>
      <c r="DWN78" s="264"/>
      <c r="DWO78" s="264"/>
      <c r="DWP78" s="264"/>
      <c r="DWQ78" s="264"/>
      <c r="DWR78" s="264"/>
      <c r="DWS78" s="264"/>
      <c r="DWT78" s="264"/>
      <c r="DWU78" s="264"/>
      <c r="DWV78" s="264"/>
      <c r="DWW78" s="264"/>
      <c r="DWX78" s="264"/>
      <c r="DWY78" s="264"/>
      <c r="DWZ78" s="264"/>
      <c r="DXA78" s="264"/>
      <c r="DXB78" s="264"/>
      <c r="DXC78" s="264"/>
      <c r="DXD78" s="264"/>
      <c r="DXE78" s="264"/>
      <c r="DXF78" s="264"/>
      <c r="DXG78" s="264"/>
      <c r="DXH78" s="264"/>
      <c r="DXI78" s="264"/>
      <c r="DXJ78" s="264"/>
      <c r="DXK78" s="264"/>
      <c r="DXL78" s="264"/>
      <c r="DXM78" s="264"/>
      <c r="DXN78" s="264"/>
      <c r="DXO78" s="264"/>
      <c r="DXP78" s="264"/>
      <c r="DXQ78" s="264"/>
      <c r="DXR78" s="264"/>
      <c r="DXS78" s="264"/>
      <c r="DXT78" s="264"/>
      <c r="DXU78" s="264"/>
      <c r="DXV78" s="264"/>
      <c r="DXW78" s="264"/>
      <c r="DXX78" s="264"/>
      <c r="DXY78" s="264"/>
      <c r="DXZ78" s="264"/>
      <c r="DYA78" s="264"/>
      <c r="DYB78" s="264"/>
      <c r="DYC78" s="264"/>
      <c r="DYD78" s="264"/>
      <c r="DYE78" s="264"/>
      <c r="DYF78" s="264"/>
      <c r="DYG78" s="264"/>
      <c r="DYH78" s="264"/>
      <c r="DYI78" s="264"/>
      <c r="DYJ78" s="264"/>
      <c r="DYK78" s="264"/>
      <c r="DYL78" s="264"/>
      <c r="DYM78" s="264"/>
      <c r="DYN78" s="264"/>
      <c r="DYO78" s="264"/>
      <c r="DYP78" s="264"/>
      <c r="DYQ78" s="264"/>
      <c r="DYR78" s="264"/>
      <c r="DYS78" s="264"/>
      <c r="DYT78" s="264"/>
      <c r="DYU78" s="264"/>
      <c r="DYV78" s="264"/>
      <c r="DYW78" s="264"/>
      <c r="DYX78" s="264"/>
      <c r="DYY78" s="264"/>
      <c r="DYZ78" s="264"/>
      <c r="DZA78" s="264"/>
      <c r="DZB78" s="264"/>
      <c r="DZC78" s="264"/>
      <c r="DZD78" s="264"/>
      <c r="DZE78" s="264"/>
      <c r="DZF78" s="264"/>
      <c r="DZG78" s="264"/>
      <c r="DZH78" s="264"/>
      <c r="DZI78" s="264"/>
      <c r="DZJ78" s="264"/>
      <c r="DZK78" s="264"/>
      <c r="DZL78" s="264"/>
      <c r="DZM78" s="264"/>
      <c r="DZN78" s="264"/>
      <c r="DZO78" s="264"/>
      <c r="DZP78" s="264"/>
      <c r="DZQ78" s="264"/>
      <c r="DZR78" s="264"/>
      <c r="DZS78" s="264"/>
      <c r="DZT78" s="264"/>
      <c r="DZU78" s="264"/>
      <c r="DZV78" s="264"/>
      <c r="DZW78" s="264"/>
      <c r="DZX78" s="264"/>
      <c r="DZY78" s="264"/>
      <c r="DZZ78" s="264"/>
      <c r="EAA78" s="264"/>
      <c r="EAB78" s="264"/>
      <c r="EAC78" s="264"/>
      <c r="EAD78" s="264"/>
      <c r="EAE78" s="264"/>
      <c r="EAF78" s="264"/>
      <c r="EAG78" s="264"/>
      <c r="EAH78" s="264"/>
      <c r="EAI78" s="264"/>
      <c r="EAJ78" s="264"/>
      <c r="EAK78" s="264"/>
      <c r="EAL78" s="264"/>
      <c r="EAM78" s="264"/>
      <c r="EAN78" s="264"/>
      <c r="EAO78" s="264"/>
      <c r="EAP78" s="264"/>
      <c r="EAQ78" s="264"/>
      <c r="EAR78" s="264"/>
      <c r="EAS78" s="264"/>
      <c r="EAT78" s="264"/>
      <c r="EAU78" s="264"/>
      <c r="EAV78" s="264"/>
      <c r="EAW78" s="264"/>
      <c r="EAX78" s="264"/>
      <c r="EAY78" s="264"/>
      <c r="EAZ78" s="264"/>
      <c r="EBA78" s="264"/>
      <c r="EBB78" s="264"/>
      <c r="EBC78" s="264"/>
      <c r="EBD78" s="264"/>
      <c r="EBE78" s="264"/>
      <c r="EBF78" s="264"/>
      <c r="EBG78" s="264"/>
      <c r="EBH78" s="264"/>
      <c r="EBI78" s="264"/>
      <c r="EBJ78" s="264"/>
      <c r="EBK78" s="264"/>
      <c r="EBL78" s="264"/>
      <c r="EBM78" s="264"/>
      <c r="EBN78" s="264"/>
      <c r="EBO78" s="264"/>
      <c r="EBP78" s="264"/>
      <c r="EBQ78" s="264"/>
      <c r="EBR78" s="264"/>
      <c r="EBS78" s="264"/>
      <c r="EBT78" s="264"/>
      <c r="EBU78" s="264"/>
      <c r="EBV78" s="264"/>
      <c r="EBW78" s="264"/>
      <c r="EBX78" s="264"/>
      <c r="EBY78" s="264"/>
      <c r="EBZ78" s="264"/>
      <c r="ECA78" s="264"/>
      <c r="ECB78" s="264"/>
      <c r="ECC78" s="264"/>
      <c r="ECD78" s="264"/>
      <c r="ECE78" s="264"/>
      <c r="ECF78" s="264"/>
      <c r="ECG78" s="264"/>
      <c r="ECH78" s="264"/>
      <c r="ECI78" s="264"/>
      <c r="ECJ78" s="264"/>
      <c r="ECK78" s="264"/>
      <c r="ECL78" s="264"/>
      <c r="ECM78" s="264"/>
      <c r="ECN78" s="264"/>
      <c r="ECO78" s="264"/>
      <c r="ECP78" s="264"/>
      <c r="ECQ78" s="264"/>
      <c r="ECR78" s="264"/>
      <c r="ECS78" s="264"/>
      <c r="ECT78" s="264"/>
      <c r="ECU78" s="264"/>
      <c r="ECV78" s="264"/>
      <c r="ECW78" s="264"/>
      <c r="ECX78" s="264"/>
      <c r="ECY78" s="264"/>
      <c r="ECZ78" s="264"/>
      <c r="EDA78" s="264"/>
      <c r="EDB78" s="264"/>
      <c r="EDC78" s="264"/>
      <c r="EDD78" s="264"/>
      <c r="EDE78" s="264"/>
      <c r="EDF78" s="264"/>
      <c r="EDG78" s="264"/>
      <c r="EDH78" s="264"/>
      <c r="EDI78" s="264"/>
      <c r="EDJ78" s="264"/>
      <c r="EDK78" s="264"/>
      <c r="EDL78" s="264"/>
      <c r="EDM78" s="264"/>
      <c r="EDN78" s="264"/>
      <c r="EDO78" s="264"/>
      <c r="EDP78" s="264"/>
      <c r="EDQ78" s="264"/>
      <c r="EDR78" s="264"/>
      <c r="EDS78" s="264"/>
      <c r="EDT78" s="264"/>
      <c r="EDU78" s="264"/>
      <c r="EDV78" s="264"/>
      <c r="EDW78" s="264"/>
      <c r="EDX78" s="264"/>
      <c r="EDY78" s="264"/>
      <c r="EDZ78" s="264"/>
      <c r="EEA78" s="264"/>
      <c r="EEB78" s="264"/>
      <c r="EEC78" s="264"/>
      <c r="EED78" s="264"/>
      <c r="EEE78" s="264"/>
      <c r="EEF78" s="264"/>
      <c r="EEG78" s="264"/>
      <c r="EEH78" s="264"/>
      <c r="EEI78" s="264"/>
      <c r="EEJ78" s="264"/>
      <c r="EEK78" s="264"/>
      <c r="EEL78" s="264"/>
      <c r="EEM78" s="264"/>
      <c r="EEN78" s="264"/>
      <c r="EEO78" s="264"/>
      <c r="EEP78" s="264"/>
      <c r="EEQ78" s="264"/>
      <c r="EER78" s="264"/>
      <c r="EES78" s="264"/>
      <c r="EET78" s="264"/>
      <c r="EEU78" s="264"/>
      <c r="EEV78" s="264"/>
      <c r="EEW78" s="264"/>
      <c r="EEX78" s="264"/>
      <c r="EEY78" s="264"/>
      <c r="EEZ78" s="264"/>
      <c r="EFA78" s="264"/>
      <c r="EFB78" s="264"/>
      <c r="EFC78" s="264"/>
      <c r="EFD78" s="264"/>
      <c r="EFE78" s="264"/>
      <c r="EFF78" s="264"/>
      <c r="EFG78" s="264"/>
      <c r="EFH78" s="264"/>
      <c r="EFI78" s="264"/>
      <c r="EFJ78" s="264"/>
      <c r="EFK78" s="264"/>
      <c r="EFL78" s="264"/>
      <c r="EFM78" s="264"/>
      <c r="EFN78" s="264"/>
      <c r="EFO78" s="264"/>
      <c r="EFP78" s="264"/>
      <c r="EFQ78" s="264"/>
      <c r="EFR78" s="264"/>
      <c r="EFS78" s="264"/>
      <c r="EFT78" s="264"/>
      <c r="EFU78" s="264"/>
      <c r="EFV78" s="264"/>
      <c r="EFW78" s="264"/>
      <c r="EFX78" s="264"/>
      <c r="EFY78" s="264"/>
      <c r="EFZ78" s="264"/>
      <c r="EGA78" s="264"/>
      <c r="EGB78" s="264"/>
      <c r="EGC78" s="264"/>
      <c r="EGD78" s="264"/>
      <c r="EGE78" s="264"/>
      <c r="EGF78" s="264"/>
      <c r="EGG78" s="264"/>
      <c r="EGH78" s="264"/>
      <c r="EGI78" s="264"/>
      <c r="EGJ78" s="264"/>
      <c r="EGK78" s="264"/>
      <c r="EGL78" s="264"/>
      <c r="EGM78" s="264"/>
      <c r="EGN78" s="264"/>
      <c r="EGO78" s="264"/>
      <c r="EGP78" s="264"/>
      <c r="EGQ78" s="264"/>
      <c r="EGR78" s="264"/>
      <c r="EGS78" s="264"/>
      <c r="EGT78" s="264"/>
      <c r="EGU78" s="264"/>
      <c r="EGV78" s="264"/>
      <c r="EGW78" s="264"/>
      <c r="EGX78" s="264"/>
      <c r="EGY78" s="264"/>
      <c r="EGZ78" s="264"/>
      <c r="EHA78" s="264"/>
      <c r="EHB78" s="264"/>
      <c r="EHC78" s="264"/>
      <c r="EHD78" s="264"/>
      <c r="EHE78" s="264"/>
      <c r="EHF78" s="264"/>
      <c r="EHG78" s="264"/>
      <c r="EHH78" s="264"/>
      <c r="EHI78" s="264"/>
      <c r="EHJ78" s="264"/>
      <c r="EHK78" s="264"/>
      <c r="EHL78" s="264"/>
      <c r="EHM78" s="264"/>
      <c r="EHN78" s="264"/>
      <c r="EHO78" s="264"/>
      <c r="EHP78" s="264"/>
      <c r="EHQ78" s="264"/>
      <c r="EHR78" s="264"/>
      <c r="EHS78" s="264"/>
      <c r="EHT78" s="264"/>
      <c r="EHU78" s="264"/>
      <c r="EHV78" s="264"/>
      <c r="EHW78" s="264"/>
      <c r="EHX78" s="264"/>
      <c r="EHY78" s="264"/>
      <c r="EHZ78" s="264"/>
      <c r="EIA78" s="264"/>
      <c r="EIB78" s="264"/>
      <c r="EIC78" s="264"/>
      <c r="EID78" s="264"/>
      <c r="EIE78" s="264"/>
      <c r="EIF78" s="264"/>
      <c r="EIG78" s="264"/>
      <c r="EIH78" s="264"/>
      <c r="EII78" s="264"/>
      <c r="EIJ78" s="264"/>
      <c r="EIK78" s="264"/>
      <c r="EIL78" s="264"/>
      <c r="EIM78" s="264"/>
      <c r="EIN78" s="264"/>
      <c r="EIO78" s="264"/>
      <c r="EIP78" s="264"/>
      <c r="EIQ78" s="264"/>
      <c r="EIR78" s="264"/>
      <c r="EIS78" s="264"/>
      <c r="EIT78" s="264"/>
      <c r="EIU78" s="264"/>
      <c r="EIV78" s="264"/>
      <c r="EIW78" s="264"/>
      <c r="EIX78" s="264"/>
      <c r="EIY78" s="264"/>
      <c r="EIZ78" s="264"/>
      <c r="EJA78" s="264"/>
      <c r="EJB78" s="264"/>
      <c r="EJC78" s="264"/>
      <c r="EJD78" s="264"/>
      <c r="EJE78" s="264"/>
      <c r="EJF78" s="264"/>
      <c r="EJG78" s="264"/>
      <c r="EJH78" s="264"/>
      <c r="EJI78" s="264"/>
      <c r="EJJ78" s="264"/>
      <c r="EJK78" s="264"/>
      <c r="EJL78" s="264"/>
      <c r="EJM78" s="264"/>
      <c r="EJN78" s="264"/>
      <c r="EJO78" s="264"/>
      <c r="EJP78" s="264"/>
      <c r="EJQ78" s="264"/>
      <c r="EJR78" s="264"/>
      <c r="EJS78" s="264"/>
      <c r="EJT78" s="264"/>
      <c r="EJU78" s="264"/>
      <c r="EJV78" s="264"/>
      <c r="EJW78" s="264"/>
      <c r="EJX78" s="264"/>
      <c r="EJY78" s="264"/>
      <c r="EJZ78" s="264"/>
      <c r="EKA78" s="264"/>
      <c r="EKB78" s="264"/>
      <c r="EKC78" s="264"/>
      <c r="EKD78" s="264"/>
      <c r="EKE78" s="264"/>
      <c r="EKF78" s="264"/>
      <c r="EKG78" s="264"/>
      <c r="EKH78" s="264"/>
      <c r="EKI78" s="264"/>
      <c r="EKJ78" s="264"/>
      <c r="EKK78" s="264"/>
      <c r="EKL78" s="264"/>
      <c r="EKM78" s="264"/>
      <c r="EKN78" s="264"/>
      <c r="EKO78" s="264"/>
      <c r="EKP78" s="264"/>
      <c r="EKQ78" s="264"/>
      <c r="EKR78" s="264"/>
      <c r="EKS78" s="264"/>
      <c r="EKT78" s="264"/>
      <c r="EKU78" s="264"/>
      <c r="EKV78" s="264"/>
      <c r="EKW78" s="264"/>
      <c r="EKX78" s="264"/>
      <c r="EKY78" s="264"/>
      <c r="EKZ78" s="264"/>
      <c r="ELA78" s="264"/>
      <c r="ELB78" s="264"/>
      <c r="ELC78" s="264"/>
      <c r="ELD78" s="264"/>
      <c r="ELE78" s="264"/>
      <c r="ELF78" s="264"/>
      <c r="ELG78" s="264"/>
      <c r="ELH78" s="264"/>
      <c r="ELI78" s="264"/>
      <c r="ELJ78" s="264"/>
      <c r="ELK78" s="264"/>
      <c r="ELL78" s="264"/>
      <c r="ELM78" s="264"/>
      <c r="ELN78" s="264"/>
      <c r="ELO78" s="264"/>
      <c r="ELP78" s="264"/>
      <c r="ELQ78" s="264"/>
      <c r="ELR78" s="264"/>
      <c r="ELS78" s="264"/>
      <c r="ELT78" s="264"/>
      <c r="ELU78" s="264"/>
      <c r="ELV78" s="264"/>
      <c r="ELW78" s="264"/>
      <c r="ELX78" s="264"/>
      <c r="ELY78" s="264"/>
      <c r="ELZ78" s="264"/>
      <c r="EMA78" s="264"/>
      <c r="EMB78" s="264"/>
      <c r="EMC78" s="264"/>
      <c r="EMD78" s="264"/>
      <c r="EME78" s="264"/>
      <c r="EMF78" s="264"/>
      <c r="EMG78" s="264"/>
      <c r="EMH78" s="264"/>
      <c r="EMI78" s="264"/>
      <c r="EMJ78" s="264"/>
      <c r="EMK78" s="264"/>
      <c r="EML78" s="264"/>
      <c r="EMM78" s="264"/>
      <c r="EMN78" s="264"/>
      <c r="EMO78" s="264"/>
      <c r="EMP78" s="264"/>
      <c r="EMQ78" s="264"/>
      <c r="EMR78" s="264"/>
      <c r="EMS78" s="264"/>
      <c r="EMT78" s="264"/>
      <c r="EMU78" s="264"/>
      <c r="EMV78" s="264"/>
      <c r="EMW78" s="264"/>
      <c r="EMX78" s="264"/>
      <c r="EMY78" s="264"/>
      <c r="EMZ78" s="264"/>
      <c r="ENA78" s="264"/>
      <c r="ENB78" s="264"/>
      <c r="ENC78" s="264"/>
      <c r="END78" s="264"/>
      <c r="ENE78" s="264"/>
      <c r="ENF78" s="264"/>
      <c r="ENG78" s="264"/>
      <c r="ENH78" s="264"/>
      <c r="ENI78" s="264"/>
      <c r="ENJ78" s="264"/>
      <c r="ENK78" s="264"/>
      <c r="ENL78" s="264"/>
      <c r="ENM78" s="264"/>
      <c r="ENN78" s="264"/>
      <c r="ENO78" s="264"/>
      <c r="ENP78" s="264"/>
      <c r="ENQ78" s="264"/>
      <c r="ENR78" s="264"/>
      <c r="ENS78" s="264"/>
      <c r="ENT78" s="264"/>
      <c r="ENU78" s="264"/>
      <c r="ENV78" s="264"/>
      <c r="ENW78" s="264"/>
      <c r="ENX78" s="264"/>
      <c r="ENY78" s="264"/>
      <c r="ENZ78" s="264"/>
      <c r="EOA78" s="264"/>
      <c r="EOB78" s="264"/>
      <c r="EOC78" s="264"/>
      <c r="EOD78" s="264"/>
      <c r="EOE78" s="264"/>
      <c r="EOF78" s="264"/>
      <c r="EOG78" s="264"/>
      <c r="EOH78" s="264"/>
      <c r="EOI78" s="264"/>
      <c r="EOJ78" s="264"/>
      <c r="EOK78" s="264"/>
      <c r="EOL78" s="264"/>
      <c r="EOM78" s="264"/>
      <c r="EON78" s="264"/>
      <c r="EOO78" s="264"/>
      <c r="EOP78" s="264"/>
      <c r="EOQ78" s="264"/>
      <c r="EOR78" s="264"/>
      <c r="EOS78" s="264"/>
      <c r="EOT78" s="264"/>
      <c r="EOU78" s="264"/>
      <c r="EOV78" s="264"/>
      <c r="EOW78" s="264"/>
      <c r="EOX78" s="264"/>
      <c r="EOY78" s="264"/>
      <c r="EOZ78" s="264"/>
      <c r="EPA78" s="264"/>
      <c r="EPB78" s="264"/>
      <c r="EPC78" s="264"/>
      <c r="EPD78" s="264"/>
      <c r="EPE78" s="264"/>
      <c r="EPF78" s="264"/>
      <c r="EPG78" s="264"/>
      <c r="EPH78" s="264"/>
      <c r="EPI78" s="264"/>
      <c r="EPJ78" s="264"/>
      <c r="EPK78" s="264"/>
      <c r="EPL78" s="264"/>
      <c r="EPM78" s="264"/>
      <c r="EPN78" s="264"/>
      <c r="EPO78" s="264"/>
      <c r="EPP78" s="264"/>
      <c r="EPQ78" s="264"/>
      <c r="EPR78" s="264"/>
      <c r="EPS78" s="264"/>
      <c r="EPT78" s="264"/>
      <c r="EPU78" s="264"/>
      <c r="EPV78" s="264"/>
      <c r="EPW78" s="264"/>
      <c r="EPX78" s="264"/>
      <c r="EPY78" s="264"/>
      <c r="EPZ78" s="264"/>
      <c r="EQA78" s="264"/>
      <c r="EQB78" s="264"/>
      <c r="EQC78" s="264"/>
      <c r="EQD78" s="264"/>
      <c r="EQE78" s="264"/>
      <c r="EQF78" s="264"/>
      <c r="EQG78" s="264"/>
      <c r="EQH78" s="264"/>
      <c r="EQI78" s="264"/>
      <c r="EQJ78" s="264"/>
      <c r="EQK78" s="264"/>
      <c r="EQL78" s="264"/>
      <c r="EQM78" s="264"/>
      <c r="EQN78" s="264"/>
      <c r="EQO78" s="264"/>
      <c r="EQP78" s="264"/>
      <c r="EQQ78" s="264"/>
      <c r="EQR78" s="264"/>
      <c r="EQS78" s="264"/>
      <c r="EQT78" s="264"/>
      <c r="EQU78" s="264"/>
      <c r="EQV78" s="264"/>
      <c r="EQW78" s="264"/>
      <c r="EQX78" s="264"/>
      <c r="EQY78" s="264"/>
      <c r="EQZ78" s="264"/>
      <c r="ERA78" s="264"/>
      <c r="ERB78" s="264"/>
      <c r="ERC78" s="264"/>
      <c r="ERD78" s="264"/>
      <c r="ERE78" s="264"/>
      <c r="ERF78" s="264"/>
      <c r="ERG78" s="264"/>
      <c r="ERH78" s="264"/>
      <c r="ERI78" s="264"/>
      <c r="ERJ78" s="264"/>
      <c r="ERK78" s="264"/>
      <c r="ERL78" s="264"/>
      <c r="ERM78" s="264"/>
      <c r="ERN78" s="264"/>
      <c r="ERO78" s="264"/>
      <c r="ERP78" s="264"/>
      <c r="ERQ78" s="264"/>
      <c r="ERR78" s="264"/>
      <c r="ERS78" s="264"/>
      <c r="ERT78" s="264"/>
      <c r="ERU78" s="264"/>
      <c r="ERV78" s="264"/>
      <c r="ERW78" s="264"/>
      <c r="ERX78" s="264"/>
      <c r="ERY78" s="264"/>
      <c r="ERZ78" s="264"/>
      <c r="ESA78" s="264"/>
      <c r="ESB78" s="264"/>
      <c r="ESC78" s="264"/>
      <c r="ESD78" s="264"/>
      <c r="ESE78" s="264"/>
      <c r="ESF78" s="264"/>
      <c r="ESG78" s="264"/>
      <c r="ESH78" s="264"/>
      <c r="ESI78" s="264"/>
      <c r="ESJ78" s="264"/>
      <c r="ESK78" s="264"/>
      <c r="ESL78" s="264"/>
      <c r="ESM78" s="264"/>
      <c r="ESN78" s="264"/>
      <c r="ESO78" s="264"/>
      <c r="ESP78" s="264"/>
      <c r="ESQ78" s="264"/>
      <c r="ESR78" s="264"/>
      <c r="ESS78" s="264"/>
      <c r="EST78" s="264"/>
      <c r="ESU78" s="264"/>
      <c r="ESV78" s="264"/>
      <c r="ESW78" s="264"/>
      <c r="ESX78" s="264"/>
      <c r="ESY78" s="264"/>
      <c r="ESZ78" s="264"/>
      <c r="ETA78" s="264"/>
      <c r="ETB78" s="264"/>
      <c r="ETC78" s="264"/>
      <c r="ETD78" s="264"/>
      <c r="ETE78" s="264"/>
      <c r="ETF78" s="264"/>
      <c r="ETG78" s="264"/>
      <c r="ETH78" s="264"/>
      <c r="ETI78" s="264"/>
      <c r="ETJ78" s="264"/>
      <c r="ETK78" s="264"/>
      <c r="ETL78" s="264"/>
      <c r="ETM78" s="264"/>
      <c r="ETN78" s="264"/>
      <c r="ETO78" s="264"/>
      <c r="ETP78" s="264"/>
      <c r="ETQ78" s="264"/>
      <c r="ETR78" s="264"/>
      <c r="ETS78" s="264"/>
      <c r="ETT78" s="264"/>
      <c r="ETU78" s="264"/>
      <c r="ETV78" s="264"/>
      <c r="ETW78" s="264"/>
      <c r="ETX78" s="264"/>
      <c r="ETY78" s="264"/>
      <c r="ETZ78" s="264"/>
      <c r="EUA78" s="264"/>
      <c r="EUB78" s="264"/>
      <c r="EUC78" s="264"/>
      <c r="EUD78" s="264"/>
      <c r="EUE78" s="264"/>
      <c r="EUF78" s="264"/>
      <c r="EUG78" s="264"/>
      <c r="EUH78" s="264"/>
      <c r="EUI78" s="264"/>
      <c r="EUJ78" s="264"/>
      <c r="EUK78" s="264"/>
      <c r="EUL78" s="264"/>
      <c r="EUM78" s="264"/>
      <c r="EUN78" s="264"/>
      <c r="EUO78" s="264"/>
      <c r="EUP78" s="264"/>
      <c r="EUQ78" s="264"/>
      <c r="EUR78" s="264"/>
      <c r="EUS78" s="264"/>
      <c r="EUT78" s="264"/>
      <c r="EUU78" s="264"/>
      <c r="EUV78" s="264"/>
      <c r="EUW78" s="264"/>
      <c r="EUX78" s="264"/>
      <c r="EUY78" s="264"/>
      <c r="EUZ78" s="264"/>
      <c r="EVA78" s="264"/>
      <c r="EVB78" s="264"/>
      <c r="EVC78" s="264"/>
      <c r="EVD78" s="264"/>
      <c r="EVE78" s="264"/>
      <c r="EVF78" s="264"/>
      <c r="EVG78" s="264"/>
      <c r="EVH78" s="264"/>
      <c r="EVI78" s="264"/>
      <c r="EVJ78" s="264"/>
      <c r="EVK78" s="264"/>
      <c r="EVL78" s="264"/>
      <c r="EVM78" s="264"/>
      <c r="EVN78" s="264"/>
      <c r="EVO78" s="264"/>
      <c r="EVP78" s="264"/>
      <c r="EVQ78" s="264"/>
      <c r="EVR78" s="264"/>
      <c r="EVS78" s="264"/>
      <c r="EVT78" s="264"/>
      <c r="EVU78" s="264"/>
      <c r="EVV78" s="264"/>
      <c r="EVW78" s="264"/>
      <c r="EVX78" s="264"/>
      <c r="EVY78" s="264"/>
      <c r="EVZ78" s="264"/>
      <c r="EWA78" s="264"/>
      <c r="EWB78" s="264"/>
      <c r="EWC78" s="264"/>
      <c r="EWD78" s="264"/>
      <c r="EWE78" s="264"/>
      <c r="EWF78" s="264"/>
      <c r="EWG78" s="264"/>
      <c r="EWH78" s="264"/>
      <c r="EWI78" s="264"/>
      <c r="EWJ78" s="264"/>
      <c r="EWK78" s="264"/>
      <c r="EWL78" s="264"/>
      <c r="EWM78" s="264"/>
      <c r="EWN78" s="264"/>
      <c r="EWO78" s="264"/>
      <c r="EWP78" s="264"/>
      <c r="EWQ78" s="264"/>
      <c r="EWR78" s="264"/>
      <c r="EWS78" s="264"/>
      <c r="EWT78" s="264"/>
      <c r="EWU78" s="264"/>
      <c r="EWV78" s="264"/>
      <c r="EWW78" s="264"/>
      <c r="EWX78" s="264"/>
      <c r="EWY78" s="264"/>
      <c r="EWZ78" s="264"/>
      <c r="EXA78" s="264"/>
      <c r="EXB78" s="264"/>
      <c r="EXC78" s="264"/>
      <c r="EXD78" s="264"/>
      <c r="EXE78" s="264"/>
      <c r="EXF78" s="264"/>
      <c r="EXG78" s="264"/>
      <c r="EXH78" s="264"/>
      <c r="EXI78" s="264"/>
      <c r="EXJ78" s="264"/>
      <c r="EXK78" s="264"/>
      <c r="EXL78" s="264"/>
      <c r="EXM78" s="264"/>
      <c r="EXN78" s="264"/>
      <c r="EXO78" s="264"/>
      <c r="EXP78" s="264"/>
      <c r="EXQ78" s="264"/>
      <c r="EXR78" s="264"/>
      <c r="EXS78" s="264"/>
      <c r="EXT78" s="264"/>
      <c r="EXU78" s="264"/>
      <c r="EXV78" s="264"/>
      <c r="EXW78" s="264"/>
      <c r="EXX78" s="264"/>
      <c r="EXY78" s="264"/>
      <c r="EXZ78" s="264"/>
      <c r="EYA78" s="264"/>
      <c r="EYB78" s="264"/>
      <c r="EYC78" s="264"/>
      <c r="EYD78" s="264"/>
      <c r="EYE78" s="264"/>
      <c r="EYF78" s="264"/>
      <c r="EYG78" s="264"/>
      <c r="EYH78" s="264"/>
      <c r="EYI78" s="264"/>
      <c r="EYJ78" s="264"/>
      <c r="EYK78" s="264"/>
      <c r="EYL78" s="264"/>
      <c r="EYM78" s="264"/>
      <c r="EYN78" s="264"/>
      <c r="EYO78" s="264"/>
      <c r="EYP78" s="264"/>
      <c r="EYQ78" s="264"/>
      <c r="EYR78" s="264"/>
      <c r="EYS78" s="264"/>
      <c r="EYT78" s="264"/>
      <c r="EYU78" s="264"/>
      <c r="EYV78" s="264"/>
      <c r="EYW78" s="264"/>
      <c r="EYX78" s="264"/>
      <c r="EYY78" s="264"/>
      <c r="EYZ78" s="264"/>
      <c r="EZA78" s="264"/>
      <c r="EZB78" s="264"/>
      <c r="EZC78" s="264"/>
      <c r="EZD78" s="264"/>
      <c r="EZE78" s="264"/>
      <c r="EZF78" s="264"/>
      <c r="EZG78" s="264"/>
      <c r="EZH78" s="264"/>
      <c r="EZI78" s="264"/>
      <c r="EZJ78" s="264"/>
      <c r="EZK78" s="264"/>
      <c r="EZL78" s="264"/>
      <c r="EZM78" s="264"/>
      <c r="EZN78" s="264"/>
      <c r="EZO78" s="264"/>
      <c r="EZP78" s="264"/>
      <c r="EZQ78" s="264"/>
      <c r="EZR78" s="264"/>
      <c r="EZS78" s="264"/>
      <c r="EZT78" s="264"/>
      <c r="EZU78" s="264"/>
      <c r="EZV78" s="264"/>
      <c r="EZW78" s="264"/>
      <c r="EZX78" s="264"/>
      <c r="EZY78" s="264"/>
      <c r="EZZ78" s="264"/>
      <c r="FAA78" s="264"/>
      <c r="FAB78" s="264"/>
      <c r="FAC78" s="264"/>
      <c r="FAD78" s="264"/>
      <c r="FAE78" s="264"/>
      <c r="FAF78" s="264"/>
      <c r="FAG78" s="264"/>
      <c r="FAH78" s="264"/>
      <c r="FAI78" s="264"/>
      <c r="FAJ78" s="264"/>
      <c r="FAK78" s="264"/>
      <c r="FAL78" s="264"/>
      <c r="FAM78" s="264"/>
      <c r="FAN78" s="264"/>
      <c r="FAO78" s="264"/>
      <c r="FAP78" s="264"/>
      <c r="FAQ78" s="264"/>
      <c r="FAR78" s="264"/>
      <c r="FAS78" s="264"/>
      <c r="FAT78" s="264"/>
      <c r="FAU78" s="264"/>
      <c r="FAV78" s="264"/>
      <c r="FAW78" s="264"/>
      <c r="FAX78" s="264"/>
      <c r="FAY78" s="264"/>
      <c r="FAZ78" s="264"/>
      <c r="FBA78" s="264"/>
      <c r="FBB78" s="264"/>
      <c r="FBC78" s="264"/>
      <c r="FBD78" s="264"/>
      <c r="FBE78" s="264"/>
      <c r="FBF78" s="264"/>
      <c r="FBG78" s="264"/>
      <c r="FBH78" s="264"/>
      <c r="FBI78" s="264"/>
      <c r="FBJ78" s="264"/>
      <c r="FBK78" s="264"/>
      <c r="FBL78" s="264"/>
      <c r="FBM78" s="264"/>
      <c r="FBN78" s="264"/>
      <c r="FBO78" s="264"/>
      <c r="FBP78" s="264"/>
      <c r="FBQ78" s="264"/>
      <c r="FBR78" s="264"/>
      <c r="FBS78" s="264"/>
      <c r="FBT78" s="264"/>
      <c r="FBU78" s="264"/>
      <c r="FBV78" s="264"/>
      <c r="FBW78" s="264"/>
      <c r="FBX78" s="264"/>
      <c r="FBY78" s="264"/>
      <c r="FBZ78" s="264"/>
      <c r="FCA78" s="264"/>
      <c r="FCB78" s="264"/>
      <c r="FCC78" s="264"/>
      <c r="FCD78" s="264"/>
      <c r="FCE78" s="264"/>
      <c r="FCF78" s="264"/>
      <c r="FCG78" s="264"/>
      <c r="FCH78" s="264"/>
      <c r="FCI78" s="264"/>
      <c r="FCJ78" s="264"/>
      <c r="FCK78" s="264"/>
      <c r="FCL78" s="264"/>
      <c r="FCM78" s="264"/>
      <c r="FCN78" s="264"/>
      <c r="FCO78" s="264"/>
      <c r="FCP78" s="264"/>
      <c r="FCQ78" s="264"/>
      <c r="FCR78" s="264"/>
      <c r="FCS78" s="264"/>
      <c r="FCT78" s="264"/>
      <c r="FCU78" s="264"/>
      <c r="FCV78" s="264"/>
      <c r="FCW78" s="264"/>
      <c r="FCX78" s="264"/>
      <c r="FCY78" s="264"/>
      <c r="FCZ78" s="264"/>
      <c r="FDA78" s="264"/>
      <c r="FDB78" s="264"/>
      <c r="FDC78" s="264"/>
      <c r="FDD78" s="264"/>
      <c r="FDE78" s="264"/>
      <c r="FDF78" s="264"/>
      <c r="FDG78" s="264"/>
      <c r="FDH78" s="264"/>
      <c r="FDI78" s="264"/>
      <c r="FDJ78" s="264"/>
      <c r="FDK78" s="264"/>
      <c r="FDL78" s="264"/>
      <c r="FDM78" s="264"/>
      <c r="FDN78" s="264"/>
      <c r="FDO78" s="264"/>
      <c r="FDP78" s="264"/>
      <c r="FDQ78" s="264"/>
      <c r="FDR78" s="264"/>
      <c r="FDS78" s="264"/>
      <c r="FDT78" s="264"/>
      <c r="FDU78" s="264"/>
      <c r="FDV78" s="264"/>
      <c r="FDW78" s="264"/>
      <c r="FDX78" s="264"/>
      <c r="FDY78" s="264"/>
      <c r="FDZ78" s="264"/>
      <c r="FEA78" s="264"/>
      <c r="FEB78" s="264"/>
      <c r="FEC78" s="264"/>
      <c r="FED78" s="264"/>
      <c r="FEE78" s="264"/>
      <c r="FEF78" s="264"/>
      <c r="FEG78" s="264"/>
      <c r="FEH78" s="264"/>
      <c r="FEI78" s="264"/>
      <c r="FEJ78" s="264"/>
      <c r="FEK78" s="264"/>
      <c r="FEL78" s="264"/>
      <c r="FEM78" s="264"/>
      <c r="FEN78" s="264"/>
      <c r="FEO78" s="264"/>
      <c r="FEP78" s="264"/>
      <c r="FEQ78" s="264"/>
      <c r="FER78" s="264"/>
      <c r="FES78" s="264"/>
      <c r="FET78" s="264"/>
      <c r="FEU78" s="264"/>
      <c r="FEV78" s="264"/>
      <c r="FEW78" s="264"/>
      <c r="FEX78" s="264"/>
      <c r="FEY78" s="264"/>
      <c r="FEZ78" s="264"/>
      <c r="FFA78" s="264"/>
      <c r="FFB78" s="264"/>
      <c r="FFC78" s="264"/>
      <c r="FFD78" s="264"/>
      <c r="FFE78" s="264"/>
      <c r="FFF78" s="264"/>
      <c r="FFG78" s="264"/>
      <c r="FFH78" s="264"/>
      <c r="FFI78" s="264"/>
      <c r="FFJ78" s="264"/>
      <c r="FFK78" s="264"/>
      <c r="FFL78" s="264"/>
      <c r="FFM78" s="264"/>
      <c r="FFN78" s="264"/>
      <c r="FFO78" s="264"/>
      <c r="FFP78" s="264"/>
      <c r="FFQ78" s="264"/>
      <c r="FFR78" s="264"/>
      <c r="FFS78" s="264"/>
      <c r="FFT78" s="264"/>
      <c r="FFU78" s="264"/>
      <c r="FFV78" s="264"/>
      <c r="FFW78" s="264"/>
      <c r="FFX78" s="264"/>
      <c r="FFY78" s="264"/>
      <c r="FFZ78" s="264"/>
      <c r="FGA78" s="264"/>
      <c r="FGB78" s="264"/>
      <c r="FGC78" s="264"/>
      <c r="FGD78" s="264"/>
      <c r="FGE78" s="264"/>
      <c r="FGF78" s="264"/>
      <c r="FGG78" s="264"/>
      <c r="FGH78" s="264"/>
      <c r="FGI78" s="264"/>
      <c r="FGJ78" s="264"/>
      <c r="FGK78" s="264"/>
      <c r="FGL78" s="264"/>
      <c r="FGM78" s="264"/>
      <c r="FGN78" s="264"/>
      <c r="FGO78" s="264"/>
      <c r="FGP78" s="264"/>
      <c r="FGQ78" s="264"/>
      <c r="FGR78" s="264"/>
      <c r="FGS78" s="264"/>
      <c r="FGT78" s="264"/>
      <c r="FGU78" s="264"/>
      <c r="FGV78" s="264"/>
      <c r="FGW78" s="264"/>
      <c r="FGX78" s="264"/>
      <c r="FGY78" s="264"/>
      <c r="FGZ78" s="264"/>
      <c r="FHA78" s="264"/>
      <c r="FHB78" s="264"/>
      <c r="FHC78" s="264"/>
      <c r="FHD78" s="264"/>
      <c r="FHE78" s="264"/>
      <c r="FHF78" s="264"/>
      <c r="FHG78" s="264"/>
      <c r="FHH78" s="264"/>
      <c r="FHI78" s="264"/>
      <c r="FHJ78" s="264"/>
      <c r="FHK78" s="264"/>
      <c r="FHL78" s="264"/>
      <c r="FHM78" s="264"/>
      <c r="FHN78" s="264"/>
      <c r="FHO78" s="264"/>
      <c r="FHP78" s="264"/>
      <c r="FHQ78" s="264"/>
      <c r="FHR78" s="264"/>
      <c r="FHS78" s="264"/>
      <c r="FHT78" s="264"/>
      <c r="FHU78" s="264"/>
      <c r="FHV78" s="264"/>
      <c r="FHW78" s="264"/>
      <c r="FHX78" s="264"/>
      <c r="FHY78" s="264"/>
      <c r="FHZ78" s="264"/>
      <c r="FIA78" s="264"/>
      <c r="FIB78" s="264"/>
      <c r="FIC78" s="264"/>
      <c r="FID78" s="264"/>
      <c r="FIE78" s="264"/>
      <c r="FIF78" s="264"/>
      <c r="FIG78" s="264"/>
      <c r="FIH78" s="264"/>
      <c r="FII78" s="264"/>
      <c r="FIJ78" s="264"/>
      <c r="FIK78" s="264"/>
      <c r="FIL78" s="264"/>
      <c r="FIM78" s="264"/>
      <c r="FIN78" s="264"/>
      <c r="FIO78" s="264"/>
      <c r="FIP78" s="264"/>
      <c r="FIQ78" s="264"/>
      <c r="FIR78" s="264"/>
      <c r="FIS78" s="264"/>
      <c r="FIT78" s="264"/>
      <c r="FIU78" s="264"/>
      <c r="FIV78" s="264"/>
      <c r="FIW78" s="264"/>
      <c r="FIX78" s="264"/>
      <c r="FIY78" s="264"/>
      <c r="FIZ78" s="264"/>
      <c r="FJA78" s="264"/>
      <c r="FJB78" s="264"/>
      <c r="FJC78" s="264"/>
      <c r="FJD78" s="264"/>
      <c r="FJE78" s="264"/>
      <c r="FJF78" s="264"/>
      <c r="FJG78" s="264"/>
      <c r="FJH78" s="264"/>
      <c r="FJI78" s="264"/>
      <c r="FJJ78" s="264"/>
      <c r="FJK78" s="264"/>
      <c r="FJL78" s="264"/>
      <c r="FJM78" s="264"/>
      <c r="FJN78" s="264"/>
      <c r="FJO78" s="264"/>
      <c r="FJP78" s="264"/>
      <c r="FJQ78" s="264"/>
      <c r="FJR78" s="264"/>
      <c r="FJS78" s="264"/>
      <c r="FJT78" s="264"/>
      <c r="FJU78" s="264"/>
      <c r="FJV78" s="264"/>
      <c r="FJW78" s="264"/>
      <c r="FJX78" s="264"/>
      <c r="FJY78" s="264"/>
      <c r="FJZ78" s="264"/>
      <c r="FKA78" s="264"/>
      <c r="FKB78" s="264"/>
      <c r="FKC78" s="264"/>
      <c r="FKD78" s="264"/>
      <c r="FKE78" s="264"/>
      <c r="FKF78" s="264"/>
      <c r="FKG78" s="264"/>
      <c r="FKH78" s="264"/>
      <c r="FKI78" s="264"/>
      <c r="FKJ78" s="264"/>
      <c r="FKK78" s="264"/>
      <c r="FKL78" s="264"/>
      <c r="FKM78" s="264"/>
      <c r="FKN78" s="264"/>
      <c r="FKO78" s="264"/>
      <c r="FKP78" s="264"/>
      <c r="FKQ78" s="264"/>
      <c r="FKR78" s="264"/>
      <c r="FKS78" s="264"/>
      <c r="FKT78" s="264"/>
      <c r="FKU78" s="264"/>
      <c r="FKV78" s="264"/>
      <c r="FKW78" s="264"/>
      <c r="FKX78" s="264"/>
      <c r="FKY78" s="264"/>
      <c r="FKZ78" s="264"/>
      <c r="FLA78" s="264"/>
      <c r="FLB78" s="264"/>
      <c r="FLC78" s="264"/>
      <c r="FLD78" s="264"/>
      <c r="FLE78" s="264"/>
      <c r="FLF78" s="264"/>
      <c r="FLG78" s="264"/>
      <c r="FLH78" s="264"/>
      <c r="FLI78" s="264"/>
      <c r="FLJ78" s="264"/>
      <c r="FLK78" s="264"/>
      <c r="FLL78" s="264"/>
      <c r="FLM78" s="264"/>
      <c r="FLN78" s="264"/>
      <c r="FLO78" s="264"/>
      <c r="FLP78" s="264"/>
      <c r="FLQ78" s="264"/>
      <c r="FLR78" s="264"/>
      <c r="FLS78" s="264"/>
      <c r="FLT78" s="264"/>
      <c r="FLU78" s="264"/>
      <c r="FLV78" s="264"/>
      <c r="FLW78" s="264"/>
      <c r="FLX78" s="264"/>
      <c r="FLY78" s="264"/>
      <c r="FLZ78" s="264"/>
      <c r="FMA78" s="264"/>
      <c r="FMB78" s="264"/>
      <c r="FMC78" s="264"/>
      <c r="FMD78" s="264"/>
      <c r="FME78" s="264"/>
      <c r="FMF78" s="264"/>
      <c r="FMG78" s="264"/>
      <c r="FMH78" s="264"/>
      <c r="FMI78" s="264"/>
      <c r="FMJ78" s="264"/>
      <c r="FMK78" s="264"/>
      <c r="FML78" s="264"/>
      <c r="FMM78" s="264"/>
      <c r="FMN78" s="264"/>
      <c r="FMO78" s="264"/>
      <c r="FMP78" s="264"/>
      <c r="FMQ78" s="264"/>
      <c r="FMR78" s="264"/>
      <c r="FMS78" s="264"/>
      <c r="FMT78" s="264"/>
      <c r="FMU78" s="264"/>
      <c r="FMV78" s="264"/>
      <c r="FMW78" s="264"/>
      <c r="FMX78" s="264"/>
      <c r="FMY78" s="264"/>
      <c r="FMZ78" s="264"/>
      <c r="FNA78" s="264"/>
      <c r="FNB78" s="264"/>
      <c r="FNC78" s="264"/>
      <c r="FND78" s="264"/>
      <c r="FNE78" s="264"/>
      <c r="FNF78" s="264"/>
      <c r="FNG78" s="264"/>
      <c r="FNH78" s="264"/>
      <c r="FNI78" s="264"/>
      <c r="FNJ78" s="264"/>
      <c r="FNK78" s="264"/>
      <c r="FNL78" s="264"/>
      <c r="FNM78" s="264"/>
      <c r="FNN78" s="264"/>
      <c r="FNO78" s="264"/>
      <c r="FNP78" s="264"/>
      <c r="FNQ78" s="264"/>
      <c r="FNR78" s="264"/>
      <c r="FNS78" s="264"/>
      <c r="FNT78" s="264"/>
      <c r="FNU78" s="264"/>
      <c r="FNV78" s="264"/>
      <c r="FNW78" s="264"/>
      <c r="FNX78" s="264"/>
      <c r="FNY78" s="264"/>
      <c r="FNZ78" s="264"/>
      <c r="FOA78" s="264"/>
      <c r="FOB78" s="264"/>
      <c r="FOC78" s="264"/>
      <c r="FOD78" s="264"/>
      <c r="FOE78" s="264"/>
      <c r="FOF78" s="264"/>
      <c r="FOG78" s="264"/>
      <c r="FOH78" s="264"/>
      <c r="FOI78" s="264"/>
      <c r="FOJ78" s="264"/>
      <c r="FOK78" s="264"/>
      <c r="FOL78" s="264"/>
      <c r="FOM78" s="264"/>
      <c r="FON78" s="264"/>
      <c r="FOO78" s="264"/>
      <c r="FOP78" s="264"/>
      <c r="FOQ78" s="264"/>
      <c r="FOR78" s="264"/>
      <c r="FOS78" s="264"/>
      <c r="FOT78" s="264"/>
      <c r="FOU78" s="264"/>
      <c r="FOV78" s="264"/>
      <c r="FOW78" s="264"/>
      <c r="FOX78" s="264"/>
      <c r="FOY78" s="264"/>
      <c r="FOZ78" s="264"/>
      <c r="FPA78" s="264"/>
      <c r="FPB78" s="264"/>
      <c r="FPC78" s="264"/>
      <c r="FPD78" s="264"/>
      <c r="FPE78" s="264"/>
      <c r="FPF78" s="264"/>
      <c r="FPG78" s="264"/>
      <c r="FPH78" s="264"/>
      <c r="FPI78" s="264"/>
      <c r="FPJ78" s="264"/>
      <c r="FPK78" s="264"/>
      <c r="FPL78" s="264"/>
      <c r="FPM78" s="264"/>
      <c r="FPN78" s="264"/>
      <c r="FPO78" s="264"/>
      <c r="FPP78" s="264"/>
      <c r="FPQ78" s="264"/>
      <c r="FPR78" s="264"/>
      <c r="FPS78" s="264"/>
      <c r="FPT78" s="264"/>
      <c r="FPU78" s="264"/>
      <c r="FPV78" s="264"/>
      <c r="FPW78" s="264"/>
      <c r="FPX78" s="264"/>
      <c r="FPY78" s="264"/>
      <c r="FPZ78" s="264"/>
      <c r="FQA78" s="264"/>
      <c r="FQB78" s="264"/>
      <c r="FQC78" s="264"/>
      <c r="FQD78" s="264"/>
      <c r="FQE78" s="264"/>
      <c r="FQF78" s="264"/>
      <c r="FQG78" s="264"/>
      <c r="FQH78" s="264"/>
      <c r="FQI78" s="264"/>
      <c r="FQJ78" s="264"/>
      <c r="FQK78" s="264"/>
      <c r="FQL78" s="264"/>
      <c r="FQM78" s="264"/>
      <c r="FQN78" s="264"/>
      <c r="FQO78" s="264"/>
      <c r="FQP78" s="264"/>
      <c r="FQQ78" s="264"/>
      <c r="FQR78" s="264"/>
      <c r="FQS78" s="264"/>
      <c r="FQT78" s="264"/>
      <c r="FQU78" s="264"/>
      <c r="FQV78" s="264"/>
      <c r="FQW78" s="264"/>
      <c r="FQX78" s="264"/>
      <c r="FQY78" s="264"/>
      <c r="FQZ78" s="264"/>
      <c r="FRA78" s="264"/>
      <c r="FRB78" s="264"/>
      <c r="FRC78" s="264"/>
      <c r="FRD78" s="264"/>
      <c r="FRE78" s="264"/>
      <c r="FRF78" s="264"/>
      <c r="FRG78" s="264"/>
      <c r="FRH78" s="264"/>
      <c r="FRI78" s="264"/>
      <c r="FRJ78" s="264"/>
      <c r="FRK78" s="264"/>
      <c r="FRL78" s="264"/>
      <c r="FRM78" s="264"/>
      <c r="FRN78" s="264"/>
      <c r="FRO78" s="264"/>
      <c r="FRP78" s="264"/>
      <c r="FRQ78" s="264"/>
      <c r="FRR78" s="264"/>
      <c r="FRS78" s="264"/>
      <c r="FRT78" s="264"/>
      <c r="FRU78" s="264"/>
      <c r="FRV78" s="264"/>
      <c r="FRW78" s="264"/>
      <c r="FRX78" s="264"/>
      <c r="FRY78" s="264"/>
      <c r="FRZ78" s="264"/>
      <c r="FSA78" s="264"/>
      <c r="FSB78" s="264"/>
      <c r="FSC78" s="264"/>
      <c r="FSD78" s="264"/>
      <c r="FSE78" s="264"/>
      <c r="FSF78" s="264"/>
      <c r="FSG78" s="264"/>
      <c r="FSH78" s="264"/>
      <c r="FSI78" s="264"/>
      <c r="FSJ78" s="264"/>
      <c r="FSK78" s="264"/>
      <c r="FSL78" s="264"/>
      <c r="FSM78" s="264"/>
      <c r="FSN78" s="264"/>
      <c r="FSO78" s="264"/>
      <c r="FSP78" s="264"/>
      <c r="FSQ78" s="264"/>
      <c r="FSR78" s="264"/>
      <c r="FSS78" s="264"/>
      <c r="FST78" s="264"/>
      <c r="FSU78" s="264"/>
      <c r="FSV78" s="264"/>
      <c r="FSW78" s="264"/>
      <c r="FSX78" s="264"/>
      <c r="FSY78" s="264"/>
      <c r="FSZ78" s="264"/>
      <c r="FTA78" s="264"/>
      <c r="FTB78" s="264"/>
      <c r="FTC78" s="264"/>
      <c r="FTD78" s="264"/>
      <c r="FTE78" s="264"/>
      <c r="FTF78" s="264"/>
      <c r="FTG78" s="264"/>
      <c r="FTH78" s="264"/>
      <c r="FTI78" s="264"/>
      <c r="FTJ78" s="264"/>
      <c r="FTK78" s="264"/>
      <c r="FTL78" s="264"/>
      <c r="FTM78" s="264"/>
      <c r="FTN78" s="264"/>
      <c r="FTO78" s="264"/>
      <c r="FTP78" s="264"/>
      <c r="FTQ78" s="264"/>
      <c r="FTR78" s="264"/>
      <c r="FTS78" s="264"/>
      <c r="FTT78" s="264"/>
      <c r="FTU78" s="264"/>
      <c r="FTV78" s="264"/>
      <c r="FTW78" s="264"/>
      <c r="FTX78" s="264"/>
      <c r="FTY78" s="264"/>
      <c r="FTZ78" s="264"/>
      <c r="FUA78" s="264"/>
      <c r="FUB78" s="264"/>
      <c r="FUC78" s="264"/>
      <c r="FUD78" s="264"/>
      <c r="FUE78" s="264"/>
      <c r="FUF78" s="264"/>
      <c r="FUG78" s="264"/>
      <c r="FUH78" s="264"/>
      <c r="FUI78" s="264"/>
      <c r="FUJ78" s="264"/>
      <c r="FUK78" s="264"/>
      <c r="FUL78" s="264"/>
      <c r="FUM78" s="264"/>
      <c r="FUN78" s="264"/>
      <c r="FUO78" s="264"/>
      <c r="FUP78" s="264"/>
      <c r="FUQ78" s="264"/>
      <c r="FUR78" s="264"/>
      <c r="FUS78" s="264"/>
      <c r="FUT78" s="264"/>
      <c r="FUU78" s="264"/>
      <c r="FUV78" s="264"/>
      <c r="FUW78" s="264"/>
      <c r="FUX78" s="264"/>
      <c r="FUY78" s="264"/>
      <c r="FUZ78" s="264"/>
      <c r="FVA78" s="264"/>
      <c r="FVB78" s="264"/>
      <c r="FVC78" s="264"/>
      <c r="FVD78" s="264"/>
      <c r="FVE78" s="264"/>
      <c r="FVF78" s="264"/>
      <c r="FVG78" s="264"/>
      <c r="FVH78" s="264"/>
      <c r="FVI78" s="264"/>
      <c r="FVJ78" s="264"/>
      <c r="FVK78" s="264"/>
      <c r="FVL78" s="264"/>
      <c r="FVM78" s="264"/>
      <c r="FVN78" s="264"/>
      <c r="FVO78" s="264"/>
      <c r="FVP78" s="264"/>
      <c r="FVQ78" s="264"/>
      <c r="FVR78" s="264"/>
      <c r="FVS78" s="264"/>
      <c r="FVT78" s="264"/>
      <c r="FVU78" s="264"/>
      <c r="FVV78" s="264"/>
      <c r="FVW78" s="264"/>
      <c r="FVX78" s="264"/>
      <c r="FVY78" s="264"/>
      <c r="FVZ78" s="264"/>
      <c r="FWA78" s="264"/>
      <c r="FWB78" s="264"/>
      <c r="FWC78" s="264"/>
      <c r="FWD78" s="264"/>
      <c r="FWE78" s="264"/>
      <c r="FWF78" s="264"/>
      <c r="FWG78" s="264"/>
      <c r="FWH78" s="264"/>
      <c r="FWI78" s="264"/>
      <c r="FWJ78" s="264"/>
      <c r="FWK78" s="264"/>
      <c r="FWL78" s="264"/>
      <c r="FWM78" s="264"/>
      <c r="FWN78" s="264"/>
      <c r="FWO78" s="264"/>
      <c r="FWP78" s="264"/>
      <c r="FWQ78" s="264"/>
      <c r="FWR78" s="264"/>
      <c r="FWS78" s="264"/>
      <c r="FWT78" s="264"/>
      <c r="FWU78" s="264"/>
      <c r="FWV78" s="264"/>
      <c r="FWW78" s="264"/>
      <c r="FWX78" s="264"/>
      <c r="FWY78" s="264"/>
      <c r="FWZ78" s="264"/>
      <c r="FXA78" s="264"/>
      <c r="FXB78" s="264"/>
      <c r="FXC78" s="264"/>
      <c r="FXD78" s="264"/>
      <c r="FXE78" s="264"/>
      <c r="FXF78" s="264"/>
      <c r="FXG78" s="264"/>
      <c r="FXH78" s="264"/>
      <c r="FXI78" s="264"/>
      <c r="FXJ78" s="264"/>
      <c r="FXK78" s="264"/>
      <c r="FXL78" s="264"/>
      <c r="FXM78" s="264"/>
      <c r="FXN78" s="264"/>
      <c r="FXO78" s="264"/>
      <c r="FXP78" s="264"/>
      <c r="FXQ78" s="264"/>
      <c r="FXR78" s="264"/>
      <c r="FXS78" s="264"/>
      <c r="FXT78" s="264"/>
      <c r="FXU78" s="264"/>
      <c r="FXV78" s="264"/>
      <c r="FXW78" s="264"/>
      <c r="FXX78" s="264"/>
      <c r="FXY78" s="264"/>
      <c r="FXZ78" s="264"/>
      <c r="FYA78" s="264"/>
      <c r="FYB78" s="264"/>
      <c r="FYC78" s="264"/>
      <c r="FYD78" s="264"/>
      <c r="FYE78" s="264"/>
      <c r="FYF78" s="264"/>
      <c r="FYG78" s="264"/>
      <c r="FYH78" s="264"/>
      <c r="FYI78" s="264"/>
      <c r="FYJ78" s="264"/>
      <c r="FYK78" s="264"/>
      <c r="FYL78" s="264"/>
      <c r="FYM78" s="264"/>
      <c r="FYN78" s="264"/>
      <c r="FYO78" s="264"/>
      <c r="FYP78" s="264"/>
      <c r="FYQ78" s="264"/>
      <c r="FYR78" s="264"/>
      <c r="FYS78" s="264"/>
      <c r="FYT78" s="264"/>
      <c r="FYU78" s="264"/>
      <c r="FYV78" s="264"/>
      <c r="FYW78" s="264"/>
      <c r="FYX78" s="264"/>
      <c r="FYY78" s="264"/>
      <c r="FYZ78" s="264"/>
      <c r="FZA78" s="264"/>
      <c r="FZB78" s="264"/>
      <c r="FZC78" s="264"/>
      <c r="FZD78" s="264"/>
      <c r="FZE78" s="264"/>
      <c r="FZF78" s="264"/>
      <c r="FZG78" s="264"/>
      <c r="FZH78" s="264"/>
      <c r="FZI78" s="264"/>
      <c r="FZJ78" s="264"/>
      <c r="FZK78" s="264"/>
      <c r="FZL78" s="264"/>
      <c r="FZM78" s="264"/>
      <c r="FZN78" s="264"/>
      <c r="FZO78" s="264"/>
      <c r="FZP78" s="264"/>
      <c r="FZQ78" s="264"/>
      <c r="FZR78" s="264"/>
      <c r="FZS78" s="264"/>
      <c r="FZT78" s="264"/>
      <c r="FZU78" s="264"/>
      <c r="FZV78" s="264"/>
      <c r="FZW78" s="264"/>
      <c r="FZX78" s="264"/>
      <c r="FZY78" s="264"/>
      <c r="FZZ78" s="264"/>
      <c r="GAA78" s="264"/>
      <c r="GAB78" s="264"/>
      <c r="GAC78" s="264"/>
      <c r="GAD78" s="264"/>
      <c r="GAE78" s="264"/>
      <c r="GAF78" s="264"/>
      <c r="GAG78" s="264"/>
      <c r="GAH78" s="264"/>
      <c r="GAI78" s="264"/>
      <c r="GAJ78" s="264"/>
      <c r="GAK78" s="264"/>
      <c r="GAL78" s="264"/>
      <c r="GAM78" s="264"/>
      <c r="GAN78" s="264"/>
      <c r="GAO78" s="264"/>
      <c r="GAP78" s="264"/>
      <c r="GAQ78" s="264"/>
      <c r="GAR78" s="264"/>
      <c r="GAS78" s="264"/>
      <c r="GAT78" s="264"/>
      <c r="GAU78" s="264"/>
      <c r="GAV78" s="264"/>
      <c r="GAW78" s="264"/>
      <c r="GAX78" s="264"/>
      <c r="GAY78" s="264"/>
      <c r="GAZ78" s="264"/>
      <c r="GBA78" s="264"/>
      <c r="GBB78" s="264"/>
      <c r="GBC78" s="264"/>
      <c r="GBD78" s="264"/>
      <c r="GBE78" s="264"/>
      <c r="GBF78" s="264"/>
      <c r="GBG78" s="264"/>
      <c r="GBH78" s="264"/>
      <c r="GBI78" s="264"/>
      <c r="GBJ78" s="264"/>
      <c r="GBK78" s="264"/>
      <c r="GBL78" s="264"/>
      <c r="GBM78" s="264"/>
      <c r="GBN78" s="264"/>
      <c r="GBO78" s="264"/>
      <c r="GBP78" s="264"/>
      <c r="GBQ78" s="264"/>
      <c r="GBR78" s="264"/>
      <c r="GBS78" s="264"/>
      <c r="GBT78" s="264"/>
      <c r="GBU78" s="264"/>
      <c r="GBV78" s="264"/>
      <c r="GBW78" s="264"/>
      <c r="GBX78" s="264"/>
      <c r="GBY78" s="264"/>
      <c r="GBZ78" s="264"/>
      <c r="GCA78" s="264"/>
      <c r="GCB78" s="264"/>
      <c r="GCC78" s="264"/>
      <c r="GCD78" s="264"/>
      <c r="GCE78" s="264"/>
      <c r="GCF78" s="264"/>
      <c r="GCG78" s="264"/>
      <c r="GCH78" s="264"/>
      <c r="GCI78" s="264"/>
      <c r="GCJ78" s="264"/>
      <c r="GCK78" s="264"/>
      <c r="GCL78" s="264"/>
      <c r="GCM78" s="264"/>
      <c r="GCN78" s="264"/>
      <c r="GCO78" s="264"/>
      <c r="GCP78" s="264"/>
      <c r="GCQ78" s="264"/>
      <c r="GCR78" s="264"/>
      <c r="GCS78" s="264"/>
      <c r="GCT78" s="264"/>
      <c r="GCU78" s="264"/>
      <c r="GCV78" s="264"/>
      <c r="GCW78" s="264"/>
      <c r="GCX78" s="264"/>
      <c r="GCY78" s="264"/>
      <c r="GCZ78" s="264"/>
      <c r="GDA78" s="264"/>
      <c r="GDB78" s="264"/>
      <c r="GDC78" s="264"/>
      <c r="GDD78" s="264"/>
      <c r="GDE78" s="264"/>
      <c r="GDF78" s="264"/>
      <c r="GDG78" s="264"/>
      <c r="GDH78" s="264"/>
      <c r="GDI78" s="264"/>
      <c r="GDJ78" s="264"/>
      <c r="GDK78" s="264"/>
      <c r="GDL78" s="264"/>
      <c r="GDM78" s="264"/>
      <c r="GDN78" s="264"/>
      <c r="GDO78" s="264"/>
      <c r="GDP78" s="264"/>
      <c r="GDQ78" s="264"/>
      <c r="GDR78" s="264"/>
      <c r="GDS78" s="264"/>
      <c r="GDT78" s="264"/>
      <c r="GDU78" s="264"/>
      <c r="GDV78" s="264"/>
      <c r="GDW78" s="264"/>
      <c r="GDX78" s="264"/>
      <c r="GDY78" s="264"/>
      <c r="GDZ78" s="264"/>
      <c r="GEA78" s="264"/>
      <c r="GEB78" s="264"/>
      <c r="GEC78" s="264"/>
      <c r="GED78" s="264"/>
      <c r="GEE78" s="264"/>
      <c r="GEF78" s="264"/>
      <c r="GEG78" s="264"/>
      <c r="GEH78" s="264"/>
      <c r="GEI78" s="264"/>
      <c r="GEJ78" s="264"/>
      <c r="GEK78" s="264"/>
      <c r="GEL78" s="264"/>
      <c r="GEM78" s="264"/>
      <c r="GEN78" s="264"/>
      <c r="GEO78" s="264"/>
      <c r="GEP78" s="264"/>
      <c r="GEQ78" s="264"/>
      <c r="GER78" s="264"/>
      <c r="GES78" s="264"/>
      <c r="GET78" s="264"/>
      <c r="GEU78" s="264"/>
      <c r="GEV78" s="264"/>
      <c r="GEW78" s="264"/>
      <c r="GEX78" s="264"/>
      <c r="GEY78" s="264"/>
      <c r="GEZ78" s="264"/>
      <c r="GFA78" s="264"/>
      <c r="GFB78" s="264"/>
      <c r="GFC78" s="264"/>
      <c r="GFD78" s="264"/>
      <c r="GFE78" s="264"/>
      <c r="GFF78" s="264"/>
      <c r="GFG78" s="264"/>
      <c r="GFH78" s="264"/>
      <c r="GFI78" s="264"/>
      <c r="GFJ78" s="264"/>
      <c r="GFK78" s="264"/>
      <c r="GFL78" s="264"/>
      <c r="GFM78" s="264"/>
      <c r="GFN78" s="264"/>
      <c r="GFO78" s="264"/>
      <c r="GFP78" s="264"/>
      <c r="GFQ78" s="264"/>
      <c r="GFR78" s="264"/>
      <c r="GFS78" s="264"/>
      <c r="GFT78" s="264"/>
      <c r="GFU78" s="264"/>
      <c r="GFV78" s="264"/>
      <c r="GFW78" s="264"/>
      <c r="GFX78" s="264"/>
      <c r="GFY78" s="264"/>
      <c r="GFZ78" s="264"/>
      <c r="GGA78" s="264"/>
      <c r="GGB78" s="264"/>
      <c r="GGC78" s="264"/>
      <c r="GGD78" s="264"/>
      <c r="GGE78" s="264"/>
      <c r="GGF78" s="264"/>
      <c r="GGG78" s="264"/>
      <c r="GGH78" s="264"/>
      <c r="GGI78" s="264"/>
      <c r="GGJ78" s="264"/>
      <c r="GGK78" s="264"/>
      <c r="GGL78" s="264"/>
      <c r="GGM78" s="264"/>
      <c r="GGN78" s="264"/>
      <c r="GGO78" s="264"/>
      <c r="GGP78" s="264"/>
      <c r="GGQ78" s="264"/>
      <c r="GGR78" s="264"/>
      <c r="GGS78" s="264"/>
      <c r="GGT78" s="264"/>
      <c r="GGU78" s="264"/>
      <c r="GGV78" s="264"/>
      <c r="GGW78" s="264"/>
      <c r="GGX78" s="264"/>
      <c r="GGY78" s="264"/>
      <c r="GGZ78" s="264"/>
      <c r="GHA78" s="264"/>
      <c r="GHB78" s="264"/>
      <c r="GHC78" s="264"/>
      <c r="GHD78" s="264"/>
      <c r="GHE78" s="264"/>
      <c r="GHF78" s="264"/>
      <c r="GHG78" s="264"/>
      <c r="GHH78" s="264"/>
      <c r="GHI78" s="264"/>
      <c r="GHJ78" s="264"/>
      <c r="GHK78" s="264"/>
      <c r="GHL78" s="264"/>
      <c r="GHM78" s="264"/>
      <c r="GHN78" s="264"/>
      <c r="GHO78" s="264"/>
      <c r="GHP78" s="264"/>
      <c r="GHQ78" s="264"/>
      <c r="GHR78" s="264"/>
      <c r="GHS78" s="264"/>
      <c r="GHT78" s="264"/>
      <c r="GHU78" s="264"/>
      <c r="GHV78" s="264"/>
      <c r="GHW78" s="264"/>
      <c r="GHX78" s="264"/>
      <c r="GHY78" s="264"/>
      <c r="GHZ78" s="264"/>
      <c r="GIA78" s="264"/>
      <c r="GIB78" s="264"/>
      <c r="GIC78" s="264"/>
      <c r="GID78" s="264"/>
      <c r="GIE78" s="264"/>
      <c r="GIF78" s="264"/>
      <c r="GIG78" s="264"/>
      <c r="GIH78" s="264"/>
      <c r="GII78" s="264"/>
      <c r="GIJ78" s="264"/>
      <c r="GIK78" s="264"/>
      <c r="GIL78" s="264"/>
      <c r="GIM78" s="264"/>
      <c r="GIN78" s="264"/>
      <c r="GIO78" s="264"/>
      <c r="GIP78" s="264"/>
      <c r="GIQ78" s="264"/>
      <c r="GIR78" s="264"/>
      <c r="GIS78" s="264"/>
      <c r="GIT78" s="264"/>
      <c r="GIU78" s="264"/>
      <c r="GIV78" s="264"/>
      <c r="GIW78" s="264"/>
      <c r="GIX78" s="264"/>
      <c r="GIY78" s="264"/>
      <c r="GIZ78" s="264"/>
      <c r="GJA78" s="264"/>
      <c r="GJB78" s="264"/>
      <c r="GJC78" s="264"/>
      <c r="GJD78" s="264"/>
      <c r="GJE78" s="264"/>
      <c r="GJF78" s="264"/>
      <c r="GJG78" s="264"/>
      <c r="GJH78" s="264"/>
      <c r="GJI78" s="264"/>
      <c r="GJJ78" s="264"/>
      <c r="GJK78" s="264"/>
      <c r="GJL78" s="264"/>
      <c r="GJM78" s="264"/>
      <c r="GJN78" s="264"/>
      <c r="GJO78" s="264"/>
      <c r="GJP78" s="264"/>
      <c r="GJQ78" s="264"/>
      <c r="GJR78" s="264"/>
      <c r="GJS78" s="264"/>
      <c r="GJT78" s="264"/>
      <c r="GJU78" s="264"/>
      <c r="GJV78" s="264"/>
      <c r="GJW78" s="264"/>
      <c r="GJX78" s="264"/>
      <c r="GJY78" s="264"/>
      <c r="GJZ78" s="264"/>
      <c r="GKA78" s="264"/>
      <c r="GKB78" s="264"/>
      <c r="GKC78" s="264"/>
      <c r="GKD78" s="264"/>
      <c r="GKE78" s="264"/>
      <c r="GKF78" s="264"/>
      <c r="GKG78" s="264"/>
      <c r="GKH78" s="264"/>
      <c r="GKI78" s="264"/>
      <c r="GKJ78" s="264"/>
      <c r="GKK78" s="264"/>
      <c r="GKL78" s="264"/>
      <c r="GKM78" s="264"/>
      <c r="GKN78" s="264"/>
      <c r="GKO78" s="264"/>
      <c r="GKP78" s="264"/>
      <c r="GKQ78" s="264"/>
      <c r="GKR78" s="264"/>
      <c r="GKS78" s="264"/>
      <c r="GKT78" s="264"/>
      <c r="GKU78" s="264"/>
      <c r="GKV78" s="264"/>
      <c r="GKW78" s="264"/>
      <c r="GKX78" s="264"/>
      <c r="GKY78" s="264"/>
      <c r="GKZ78" s="264"/>
      <c r="GLA78" s="264"/>
      <c r="GLB78" s="264"/>
      <c r="GLC78" s="264"/>
      <c r="GLD78" s="264"/>
      <c r="GLE78" s="264"/>
      <c r="GLF78" s="264"/>
      <c r="GLG78" s="264"/>
      <c r="GLH78" s="264"/>
      <c r="GLI78" s="264"/>
      <c r="GLJ78" s="264"/>
      <c r="GLK78" s="264"/>
      <c r="GLL78" s="264"/>
      <c r="GLM78" s="264"/>
      <c r="GLN78" s="264"/>
      <c r="GLO78" s="264"/>
      <c r="GLP78" s="264"/>
      <c r="GLQ78" s="264"/>
      <c r="GLR78" s="264"/>
      <c r="GLS78" s="264"/>
      <c r="GLT78" s="264"/>
      <c r="GLU78" s="264"/>
      <c r="GLV78" s="264"/>
      <c r="GLW78" s="264"/>
      <c r="GLX78" s="264"/>
      <c r="GLY78" s="264"/>
      <c r="GLZ78" s="264"/>
      <c r="GMA78" s="264"/>
      <c r="GMB78" s="264"/>
      <c r="GMC78" s="264"/>
      <c r="GMD78" s="264"/>
      <c r="GME78" s="264"/>
      <c r="GMF78" s="264"/>
      <c r="GMG78" s="264"/>
      <c r="GMH78" s="264"/>
      <c r="GMI78" s="264"/>
      <c r="GMJ78" s="264"/>
      <c r="GMK78" s="264"/>
      <c r="GML78" s="264"/>
      <c r="GMM78" s="264"/>
      <c r="GMN78" s="264"/>
      <c r="GMO78" s="264"/>
      <c r="GMP78" s="264"/>
      <c r="GMQ78" s="264"/>
      <c r="GMR78" s="264"/>
      <c r="GMS78" s="264"/>
      <c r="GMT78" s="264"/>
      <c r="GMU78" s="264"/>
      <c r="GMV78" s="264"/>
      <c r="GMW78" s="264"/>
      <c r="GMX78" s="264"/>
      <c r="GMY78" s="264"/>
      <c r="GMZ78" s="264"/>
      <c r="GNA78" s="264"/>
      <c r="GNB78" s="264"/>
      <c r="GNC78" s="264"/>
      <c r="GND78" s="264"/>
      <c r="GNE78" s="264"/>
      <c r="GNF78" s="264"/>
      <c r="GNG78" s="264"/>
      <c r="GNH78" s="264"/>
      <c r="GNI78" s="264"/>
      <c r="GNJ78" s="264"/>
      <c r="GNK78" s="264"/>
      <c r="GNL78" s="264"/>
      <c r="GNM78" s="264"/>
      <c r="GNN78" s="264"/>
      <c r="GNO78" s="264"/>
      <c r="GNP78" s="264"/>
      <c r="GNQ78" s="264"/>
      <c r="GNR78" s="264"/>
      <c r="GNS78" s="264"/>
      <c r="GNT78" s="264"/>
      <c r="GNU78" s="264"/>
      <c r="GNV78" s="264"/>
      <c r="GNW78" s="264"/>
      <c r="GNX78" s="264"/>
      <c r="GNY78" s="264"/>
      <c r="GNZ78" s="264"/>
      <c r="GOA78" s="264"/>
      <c r="GOB78" s="264"/>
      <c r="GOC78" s="264"/>
      <c r="GOD78" s="264"/>
      <c r="GOE78" s="264"/>
      <c r="GOF78" s="264"/>
      <c r="GOG78" s="264"/>
      <c r="GOH78" s="264"/>
      <c r="GOI78" s="264"/>
      <c r="GOJ78" s="264"/>
      <c r="GOK78" s="264"/>
      <c r="GOL78" s="264"/>
      <c r="GOM78" s="264"/>
      <c r="GON78" s="264"/>
      <c r="GOO78" s="264"/>
      <c r="GOP78" s="264"/>
      <c r="GOQ78" s="264"/>
      <c r="GOR78" s="264"/>
      <c r="GOS78" s="264"/>
      <c r="GOT78" s="264"/>
      <c r="GOU78" s="264"/>
      <c r="GOV78" s="264"/>
      <c r="GOW78" s="264"/>
      <c r="GOX78" s="264"/>
      <c r="GOY78" s="264"/>
      <c r="GOZ78" s="264"/>
      <c r="GPA78" s="264"/>
      <c r="GPB78" s="264"/>
      <c r="GPC78" s="264"/>
      <c r="GPD78" s="264"/>
      <c r="GPE78" s="264"/>
      <c r="GPF78" s="264"/>
      <c r="GPG78" s="264"/>
      <c r="GPH78" s="264"/>
      <c r="GPI78" s="264"/>
      <c r="GPJ78" s="264"/>
      <c r="GPK78" s="264"/>
      <c r="GPL78" s="264"/>
      <c r="GPM78" s="264"/>
      <c r="GPN78" s="264"/>
      <c r="GPO78" s="264"/>
      <c r="GPP78" s="264"/>
      <c r="GPQ78" s="264"/>
      <c r="GPR78" s="264"/>
      <c r="GPS78" s="264"/>
      <c r="GPT78" s="264"/>
      <c r="GPU78" s="264"/>
      <c r="GPV78" s="264"/>
      <c r="GPW78" s="264"/>
      <c r="GPX78" s="264"/>
      <c r="GPY78" s="264"/>
      <c r="GPZ78" s="264"/>
      <c r="GQA78" s="264"/>
      <c r="GQB78" s="264"/>
      <c r="GQC78" s="264"/>
      <c r="GQD78" s="264"/>
      <c r="GQE78" s="264"/>
      <c r="GQF78" s="264"/>
      <c r="GQG78" s="264"/>
      <c r="GQH78" s="264"/>
      <c r="GQI78" s="264"/>
      <c r="GQJ78" s="264"/>
      <c r="GQK78" s="264"/>
      <c r="GQL78" s="264"/>
      <c r="GQM78" s="264"/>
      <c r="GQN78" s="264"/>
      <c r="GQO78" s="264"/>
      <c r="GQP78" s="264"/>
      <c r="GQQ78" s="264"/>
      <c r="GQR78" s="264"/>
      <c r="GQS78" s="264"/>
      <c r="GQT78" s="264"/>
      <c r="GQU78" s="264"/>
      <c r="GQV78" s="264"/>
      <c r="GQW78" s="264"/>
      <c r="GQX78" s="264"/>
      <c r="GQY78" s="264"/>
      <c r="GQZ78" s="264"/>
      <c r="GRA78" s="264"/>
      <c r="GRB78" s="264"/>
      <c r="GRC78" s="264"/>
      <c r="GRD78" s="264"/>
      <c r="GRE78" s="264"/>
      <c r="GRF78" s="264"/>
      <c r="GRG78" s="264"/>
      <c r="GRH78" s="264"/>
      <c r="GRI78" s="264"/>
      <c r="GRJ78" s="264"/>
      <c r="GRK78" s="264"/>
      <c r="GRL78" s="264"/>
      <c r="GRM78" s="264"/>
      <c r="GRN78" s="264"/>
      <c r="GRO78" s="264"/>
      <c r="GRP78" s="264"/>
      <c r="GRQ78" s="264"/>
      <c r="GRR78" s="264"/>
      <c r="GRS78" s="264"/>
      <c r="GRT78" s="264"/>
      <c r="GRU78" s="264"/>
      <c r="GRV78" s="264"/>
      <c r="GRW78" s="264"/>
      <c r="GRX78" s="264"/>
      <c r="GRY78" s="264"/>
      <c r="GRZ78" s="264"/>
      <c r="GSA78" s="264"/>
      <c r="GSB78" s="264"/>
      <c r="GSC78" s="264"/>
      <c r="GSD78" s="264"/>
      <c r="GSE78" s="264"/>
      <c r="GSF78" s="264"/>
      <c r="GSG78" s="264"/>
      <c r="GSH78" s="264"/>
      <c r="GSI78" s="264"/>
      <c r="GSJ78" s="264"/>
      <c r="GSK78" s="264"/>
      <c r="GSL78" s="264"/>
      <c r="GSM78" s="264"/>
      <c r="GSN78" s="264"/>
      <c r="GSO78" s="264"/>
      <c r="GSP78" s="264"/>
      <c r="GSQ78" s="264"/>
      <c r="GSR78" s="264"/>
      <c r="GSS78" s="264"/>
      <c r="GST78" s="264"/>
      <c r="GSU78" s="264"/>
      <c r="GSV78" s="264"/>
      <c r="GSW78" s="264"/>
      <c r="GSX78" s="264"/>
      <c r="GSY78" s="264"/>
      <c r="GSZ78" s="264"/>
      <c r="GTA78" s="264"/>
      <c r="GTB78" s="264"/>
      <c r="GTC78" s="264"/>
      <c r="GTD78" s="264"/>
      <c r="GTE78" s="264"/>
      <c r="GTF78" s="264"/>
      <c r="GTG78" s="264"/>
      <c r="GTH78" s="264"/>
      <c r="GTI78" s="264"/>
      <c r="GTJ78" s="264"/>
      <c r="GTK78" s="264"/>
      <c r="GTL78" s="264"/>
      <c r="GTM78" s="264"/>
      <c r="GTN78" s="264"/>
      <c r="GTO78" s="264"/>
      <c r="GTP78" s="264"/>
      <c r="GTQ78" s="264"/>
      <c r="GTR78" s="264"/>
      <c r="GTS78" s="264"/>
      <c r="GTT78" s="264"/>
      <c r="GTU78" s="264"/>
      <c r="GTV78" s="264"/>
      <c r="GTW78" s="264"/>
      <c r="GTX78" s="264"/>
      <c r="GTY78" s="264"/>
      <c r="GTZ78" s="264"/>
      <c r="GUA78" s="264"/>
      <c r="GUB78" s="264"/>
      <c r="GUC78" s="264"/>
      <c r="GUD78" s="264"/>
      <c r="GUE78" s="264"/>
      <c r="GUF78" s="264"/>
      <c r="GUG78" s="264"/>
      <c r="GUH78" s="264"/>
      <c r="GUI78" s="264"/>
      <c r="GUJ78" s="264"/>
      <c r="GUK78" s="264"/>
      <c r="GUL78" s="264"/>
      <c r="GUM78" s="264"/>
      <c r="GUN78" s="264"/>
      <c r="GUO78" s="264"/>
      <c r="GUP78" s="264"/>
      <c r="GUQ78" s="264"/>
      <c r="GUR78" s="264"/>
      <c r="GUS78" s="264"/>
      <c r="GUT78" s="264"/>
      <c r="GUU78" s="264"/>
      <c r="GUV78" s="264"/>
      <c r="GUW78" s="264"/>
      <c r="GUX78" s="264"/>
      <c r="GUY78" s="264"/>
      <c r="GUZ78" s="264"/>
      <c r="GVA78" s="264"/>
      <c r="GVB78" s="264"/>
      <c r="GVC78" s="264"/>
      <c r="GVD78" s="264"/>
      <c r="GVE78" s="264"/>
      <c r="GVF78" s="264"/>
      <c r="GVG78" s="264"/>
      <c r="GVH78" s="264"/>
      <c r="GVI78" s="264"/>
      <c r="GVJ78" s="264"/>
      <c r="GVK78" s="264"/>
      <c r="GVL78" s="264"/>
      <c r="GVM78" s="264"/>
      <c r="GVN78" s="264"/>
      <c r="GVO78" s="264"/>
      <c r="GVP78" s="264"/>
      <c r="GVQ78" s="264"/>
      <c r="GVR78" s="264"/>
      <c r="GVS78" s="264"/>
      <c r="GVT78" s="264"/>
      <c r="GVU78" s="264"/>
      <c r="GVV78" s="264"/>
      <c r="GVW78" s="264"/>
      <c r="GVX78" s="264"/>
      <c r="GVY78" s="264"/>
      <c r="GVZ78" s="264"/>
      <c r="GWA78" s="264"/>
      <c r="GWB78" s="264"/>
      <c r="GWC78" s="264"/>
      <c r="GWD78" s="264"/>
      <c r="GWE78" s="264"/>
      <c r="GWF78" s="264"/>
      <c r="GWG78" s="264"/>
      <c r="GWH78" s="264"/>
      <c r="GWI78" s="264"/>
      <c r="GWJ78" s="264"/>
      <c r="GWK78" s="264"/>
      <c r="GWL78" s="264"/>
      <c r="GWM78" s="264"/>
      <c r="GWN78" s="264"/>
      <c r="GWO78" s="264"/>
      <c r="GWP78" s="264"/>
      <c r="GWQ78" s="264"/>
      <c r="GWR78" s="264"/>
      <c r="GWS78" s="264"/>
      <c r="GWT78" s="264"/>
      <c r="GWU78" s="264"/>
      <c r="GWV78" s="264"/>
      <c r="GWW78" s="264"/>
      <c r="GWX78" s="264"/>
      <c r="GWY78" s="264"/>
      <c r="GWZ78" s="264"/>
      <c r="GXA78" s="264"/>
      <c r="GXB78" s="264"/>
      <c r="GXC78" s="264"/>
      <c r="GXD78" s="264"/>
      <c r="GXE78" s="264"/>
      <c r="GXF78" s="264"/>
      <c r="GXG78" s="264"/>
      <c r="GXH78" s="264"/>
      <c r="GXI78" s="264"/>
      <c r="GXJ78" s="264"/>
      <c r="GXK78" s="264"/>
      <c r="GXL78" s="264"/>
      <c r="GXM78" s="264"/>
      <c r="GXN78" s="264"/>
      <c r="GXO78" s="264"/>
      <c r="GXP78" s="264"/>
      <c r="GXQ78" s="264"/>
      <c r="GXR78" s="264"/>
      <c r="GXS78" s="264"/>
      <c r="GXT78" s="264"/>
      <c r="GXU78" s="264"/>
      <c r="GXV78" s="264"/>
      <c r="GXW78" s="264"/>
      <c r="GXX78" s="264"/>
      <c r="GXY78" s="264"/>
      <c r="GXZ78" s="264"/>
      <c r="GYA78" s="264"/>
      <c r="GYB78" s="264"/>
      <c r="GYC78" s="264"/>
      <c r="GYD78" s="264"/>
      <c r="GYE78" s="264"/>
      <c r="GYF78" s="264"/>
      <c r="GYG78" s="264"/>
      <c r="GYH78" s="264"/>
      <c r="GYI78" s="264"/>
      <c r="GYJ78" s="264"/>
      <c r="GYK78" s="264"/>
      <c r="GYL78" s="264"/>
      <c r="GYM78" s="264"/>
      <c r="GYN78" s="264"/>
      <c r="GYO78" s="264"/>
      <c r="GYP78" s="264"/>
      <c r="GYQ78" s="264"/>
      <c r="GYR78" s="264"/>
      <c r="GYS78" s="264"/>
      <c r="GYT78" s="264"/>
      <c r="GYU78" s="264"/>
      <c r="GYV78" s="264"/>
      <c r="GYW78" s="264"/>
      <c r="GYX78" s="264"/>
      <c r="GYY78" s="264"/>
      <c r="GYZ78" s="264"/>
      <c r="GZA78" s="264"/>
      <c r="GZB78" s="264"/>
      <c r="GZC78" s="264"/>
      <c r="GZD78" s="264"/>
      <c r="GZE78" s="264"/>
      <c r="GZF78" s="264"/>
      <c r="GZG78" s="264"/>
      <c r="GZH78" s="264"/>
      <c r="GZI78" s="264"/>
      <c r="GZJ78" s="264"/>
      <c r="GZK78" s="264"/>
      <c r="GZL78" s="264"/>
      <c r="GZM78" s="264"/>
      <c r="GZN78" s="264"/>
      <c r="GZO78" s="264"/>
      <c r="GZP78" s="264"/>
      <c r="GZQ78" s="264"/>
      <c r="GZR78" s="264"/>
      <c r="GZS78" s="264"/>
      <c r="GZT78" s="264"/>
      <c r="GZU78" s="264"/>
      <c r="GZV78" s="264"/>
      <c r="GZW78" s="264"/>
      <c r="GZX78" s="264"/>
      <c r="GZY78" s="264"/>
      <c r="GZZ78" s="264"/>
      <c r="HAA78" s="264"/>
      <c r="HAB78" s="264"/>
      <c r="HAC78" s="264"/>
      <c r="HAD78" s="264"/>
      <c r="HAE78" s="264"/>
      <c r="HAF78" s="264"/>
      <c r="HAG78" s="264"/>
      <c r="HAH78" s="264"/>
      <c r="HAI78" s="264"/>
      <c r="HAJ78" s="264"/>
      <c r="HAK78" s="264"/>
      <c r="HAL78" s="264"/>
      <c r="HAM78" s="264"/>
      <c r="HAN78" s="264"/>
      <c r="HAO78" s="264"/>
      <c r="HAP78" s="264"/>
      <c r="HAQ78" s="264"/>
      <c r="HAR78" s="264"/>
      <c r="HAS78" s="264"/>
      <c r="HAT78" s="264"/>
      <c r="HAU78" s="264"/>
      <c r="HAV78" s="264"/>
      <c r="HAW78" s="264"/>
      <c r="HAX78" s="264"/>
      <c r="HAY78" s="264"/>
      <c r="HAZ78" s="264"/>
      <c r="HBA78" s="264"/>
      <c r="HBB78" s="264"/>
      <c r="HBC78" s="264"/>
      <c r="HBD78" s="264"/>
      <c r="HBE78" s="264"/>
      <c r="HBF78" s="264"/>
      <c r="HBG78" s="264"/>
      <c r="HBH78" s="264"/>
      <c r="HBI78" s="264"/>
      <c r="HBJ78" s="264"/>
      <c r="HBK78" s="264"/>
      <c r="HBL78" s="264"/>
      <c r="HBM78" s="264"/>
      <c r="HBN78" s="264"/>
      <c r="HBO78" s="264"/>
      <c r="HBP78" s="264"/>
      <c r="HBQ78" s="264"/>
      <c r="HBR78" s="264"/>
      <c r="HBS78" s="264"/>
      <c r="HBT78" s="264"/>
      <c r="HBU78" s="264"/>
      <c r="HBV78" s="264"/>
      <c r="HBW78" s="264"/>
      <c r="HBX78" s="264"/>
      <c r="HBY78" s="264"/>
      <c r="HBZ78" s="264"/>
      <c r="HCA78" s="264"/>
      <c r="HCB78" s="264"/>
      <c r="HCC78" s="264"/>
      <c r="HCD78" s="264"/>
      <c r="HCE78" s="264"/>
      <c r="HCF78" s="264"/>
      <c r="HCG78" s="264"/>
      <c r="HCH78" s="264"/>
      <c r="HCI78" s="264"/>
      <c r="HCJ78" s="264"/>
      <c r="HCK78" s="264"/>
      <c r="HCL78" s="264"/>
      <c r="HCM78" s="264"/>
      <c r="HCN78" s="264"/>
      <c r="HCO78" s="264"/>
      <c r="HCP78" s="264"/>
      <c r="HCQ78" s="264"/>
      <c r="HCR78" s="264"/>
      <c r="HCS78" s="264"/>
      <c r="HCT78" s="264"/>
      <c r="HCU78" s="264"/>
      <c r="HCV78" s="264"/>
      <c r="HCW78" s="264"/>
      <c r="HCX78" s="264"/>
      <c r="HCY78" s="264"/>
      <c r="HCZ78" s="264"/>
      <c r="HDA78" s="264"/>
      <c r="HDB78" s="264"/>
      <c r="HDC78" s="264"/>
      <c r="HDD78" s="264"/>
      <c r="HDE78" s="264"/>
      <c r="HDF78" s="264"/>
      <c r="HDG78" s="264"/>
      <c r="HDH78" s="264"/>
      <c r="HDI78" s="264"/>
      <c r="HDJ78" s="264"/>
      <c r="HDK78" s="264"/>
      <c r="HDL78" s="264"/>
      <c r="HDM78" s="264"/>
      <c r="HDN78" s="264"/>
      <c r="HDO78" s="264"/>
      <c r="HDP78" s="264"/>
      <c r="HDQ78" s="264"/>
      <c r="HDR78" s="264"/>
      <c r="HDS78" s="264"/>
      <c r="HDT78" s="264"/>
      <c r="HDU78" s="264"/>
      <c r="HDV78" s="264"/>
      <c r="HDW78" s="264"/>
      <c r="HDX78" s="264"/>
      <c r="HDY78" s="264"/>
      <c r="HDZ78" s="264"/>
      <c r="HEA78" s="264"/>
      <c r="HEB78" s="264"/>
      <c r="HEC78" s="264"/>
      <c r="HED78" s="264"/>
      <c r="HEE78" s="264"/>
      <c r="HEF78" s="264"/>
      <c r="HEG78" s="264"/>
      <c r="HEH78" s="264"/>
      <c r="HEI78" s="264"/>
      <c r="HEJ78" s="264"/>
      <c r="HEK78" s="264"/>
      <c r="HEL78" s="264"/>
      <c r="HEM78" s="264"/>
      <c r="HEN78" s="264"/>
      <c r="HEO78" s="264"/>
      <c r="HEP78" s="264"/>
      <c r="HEQ78" s="264"/>
      <c r="HER78" s="264"/>
      <c r="HES78" s="264"/>
      <c r="HET78" s="264"/>
      <c r="HEU78" s="264"/>
      <c r="HEV78" s="264"/>
      <c r="HEW78" s="264"/>
      <c r="HEX78" s="264"/>
      <c r="HEY78" s="264"/>
      <c r="HEZ78" s="264"/>
      <c r="HFA78" s="264"/>
      <c r="HFB78" s="264"/>
      <c r="HFC78" s="264"/>
      <c r="HFD78" s="264"/>
      <c r="HFE78" s="264"/>
      <c r="HFF78" s="264"/>
      <c r="HFG78" s="264"/>
      <c r="HFH78" s="264"/>
      <c r="HFI78" s="264"/>
      <c r="HFJ78" s="264"/>
      <c r="HFK78" s="264"/>
      <c r="HFL78" s="264"/>
      <c r="HFM78" s="264"/>
      <c r="HFN78" s="264"/>
      <c r="HFO78" s="264"/>
      <c r="HFP78" s="264"/>
      <c r="HFQ78" s="264"/>
      <c r="HFR78" s="264"/>
      <c r="HFS78" s="264"/>
      <c r="HFT78" s="264"/>
      <c r="HFU78" s="264"/>
      <c r="HFV78" s="264"/>
      <c r="HFW78" s="264"/>
      <c r="HFX78" s="264"/>
      <c r="HFY78" s="264"/>
      <c r="HFZ78" s="264"/>
      <c r="HGA78" s="264"/>
      <c r="HGB78" s="264"/>
      <c r="HGC78" s="264"/>
      <c r="HGD78" s="264"/>
      <c r="HGE78" s="264"/>
      <c r="HGF78" s="264"/>
      <c r="HGG78" s="264"/>
      <c r="HGH78" s="264"/>
      <c r="HGI78" s="264"/>
      <c r="HGJ78" s="264"/>
      <c r="HGK78" s="264"/>
      <c r="HGL78" s="264"/>
      <c r="HGM78" s="264"/>
      <c r="HGN78" s="264"/>
      <c r="HGO78" s="264"/>
      <c r="HGP78" s="264"/>
      <c r="HGQ78" s="264"/>
      <c r="HGR78" s="264"/>
      <c r="HGS78" s="264"/>
      <c r="HGT78" s="264"/>
      <c r="HGU78" s="264"/>
      <c r="HGV78" s="264"/>
      <c r="HGW78" s="264"/>
      <c r="HGX78" s="264"/>
      <c r="HGY78" s="264"/>
      <c r="HGZ78" s="264"/>
      <c r="HHA78" s="264"/>
      <c r="HHB78" s="264"/>
      <c r="HHC78" s="264"/>
      <c r="HHD78" s="264"/>
      <c r="HHE78" s="264"/>
      <c r="HHF78" s="264"/>
      <c r="HHG78" s="264"/>
      <c r="HHH78" s="264"/>
      <c r="HHI78" s="264"/>
      <c r="HHJ78" s="264"/>
      <c r="HHK78" s="264"/>
      <c r="HHL78" s="264"/>
      <c r="HHM78" s="264"/>
      <c r="HHN78" s="264"/>
      <c r="HHO78" s="264"/>
      <c r="HHP78" s="264"/>
      <c r="HHQ78" s="264"/>
      <c r="HHR78" s="264"/>
      <c r="HHS78" s="264"/>
      <c r="HHT78" s="264"/>
      <c r="HHU78" s="264"/>
      <c r="HHV78" s="264"/>
      <c r="HHW78" s="264"/>
      <c r="HHX78" s="264"/>
      <c r="HHY78" s="264"/>
      <c r="HHZ78" s="264"/>
      <c r="HIA78" s="264"/>
      <c r="HIB78" s="264"/>
      <c r="HIC78" s="264"/>
      <c r="HID78" s="264"/>
      <c r="HIE78" s="264"/>
      <c r="HIF78" s="264"/>
      <c r="HIG78" s="264"/>
      <c r="HIH78" s="264"/>
      <c r="HII78" s="264"/>
      <c r="HIJ78" s="264"/>
      <c r="HIK78" s="264"/>
      <c r="HIL78" s="264"/>
      <c r="HIM78" s="264"/>
      <c r="HIN78" s="264"/>
      <c r="HIO78" s="264"/>
      <c r="HIP78" s="264"/>
      <c r="HIQ78" s="264"/>
      <c r="HIR78" s="264"/>
      <c r="HIS78" s="264"/>
      <c r="HIT78" s="264"/>
      <c r="HIU78" s="264"/>
      <c r="HIV78" s="264"/>
      <c r="HIW78" s="264"/>
      <c r="HIX78" s="264"/>
      <c r="HIY78" s="264"/>
      <c r="HIZ78" s="264"/>
      <c r="HJA78" s="264"/>
      <c r="HJB78" s="264"/>
      <c r="HJC78" s="264"/>
      <c r="HJD78" s="264"/>
      <c r="HJE78" s="264"/>
      <c r="HJF78" s="264"/>
      <c r="HJG78" s="264"/>
      <c r="HJH78" s="264"/>
      <c r="HJI78" s="264"/>
      <c r="HJJ78" s="264"/>
      <c r="HJK78" s="264"/>
      <c r="HJL78" s="264"/>
      <c r="HJM78" s="264"/>
      <c r="HJN78" s="264"/>
      <c r="HJO78" s="264"/>
      <c r="HJP78" s="264"/>
      <c r="HJQ78" s="264"/>
      <c r="HJR78" s="264"/>
      <c r="HJS78" s="264"/>
      <c r="HJT78" s="264"/>
      <c r="HJU78" s="264"/>
      <c r="HJV78" s="264"/>
      <c r="HJW78" s="264"/>
      <c r="HJX78" s="264"/>
      <c r="HJY78" s="264"/>
      <c r="HJZ78" s="264"/>
      <c r="HKA78" s="264"/>
      <c r="HKB78" s="264"/>
      <c r="HKC78" s="264"/>
      <c r="HKD78" s="264"/>
      <c r="HKE78" s="264"/>
      <c r="HKF78" s="264"/>
      <c r="HKG78" s="264"/>
      <c r="HKH78" s="264"/>
      <c r="HKI78" s="264"/>
      <c r="HKJ78" s="264"/>
      <c r="HKK78" s="264"/>
      <c r="HKL78" s="264"/>
      <c r="HKM78" s="264"/>
      <c r="HKN78" s="264"/>
      <c r="HKO78" s="264"/>
      <c r="HKP78" s="264"/>
      <c r="HKQ78" s="264"/>
      <c r="HKR78" s="264"/>
      <c r="HKS78" s="264"/>
      <c r="HKT78" s="264"/>
      <c r="HKU78" s="264"/>
      <c r="HKV78" s="264"/>
      <c r="HKW78" s="264"/>
      <c r="HKX78" s="264"/>
      <c r="HKY78" s="264"/>
      <c r="HKZ78" s="264"/>
      <c r="HLA78" s="264"/>
      <c r="HLB78" s="264"/>
      <c r="HLC78" s="264"/>
      <c r="HLD78" s="264"/>
      <c r="HLE78" s="264"/>
      <c r="HLF78" s="264"/>
      <c r="HLG78" s="264"/>
      <c r="HLH78" s="264"/>
      <c r="HLI78" s="264"/>
      <c r="HLJ78" s="264"/>
      <c r="HLK78" s="264"/>
      <c r="HLL78" s="264"/>
      <c r="HLM78" s="264"/>
      <c r="HLN78" s="264"/>
      <c r="HLO78" s="264"/>
      <c r="HLP78" s="264"/>
      <c r="HLQ78" s="264"/>
      <c r="HLR78" s="264"/>
      <c r="HLS78" s="264"/>
      <c r="HLT78" s="264"/>
      <c r="HLU78" s="264"/>
      <c r="HLV78" s="264"/>
      <c r="HLW78" s="264"/>
      <c r="HLX78" s="264"/>
      <c r="HLY78" s="264"/>
      <c r="HLZ78" s="264"/>
      <c r="HMA78" s="264"/>
      <c r="HMB78" s="264"/>
      <c r="HMC78" s="264"/>
      <c r="HMD78" s="264"/>
      <c r="HME78" s="264"/>
      <c r="HMF78" s="264"/>
      <c r="HMG78" s="264"/>
      <c r="HMH78" s="264"/>
      <c r="HMI78" s="264"/>
      <c r="HMJ78" s="264"/>
      <c r="HMK78" s="264"/>
      <c r="HML78" s="264"/>
      <c r="HMM78" s="264"/>
      <c r="HMN78" s="264"/>
      <c r="HMO78" s="264"/>
      <c r="HMP78" s="264"/>
      <c r="HMQ78" s="264"/>
      <c r="HMR78" s="264"/>
      <c r="HMS78" s="264"/>
      <c r="HMT78" s="264"/>
      <c r="HMU78" s="264"/>
      <c r="HMV78" s="264"/>
      <c r="HMW78" s="264"/>
      <c r="HMX78" s="264"/>
      <c r="HMY78" s="264"/>
      <c r="HMZ78" s="264"/>
      <c r="HNA78" s="264"/>
      <c r="HNB78" s="264"/>
      <c r="HNC78" s="264"/>
      <c r="HND78" s="264"/>
      <c r="HNE78" s="264"/>
      <c r="HNF78" s="264"/>
      <c r="HNG78" s="264"/>
      <c r="HNH78" s="264"/>
      <c r="HNI78" s="264"/>
      <c r="HNJ78" s="264"/>
      <c r="HNK78" s="264"/>
      <c r="HNL78" s="264"/>
      <c r="HNM78" s="264"/>
      <c r="HNN78" s="264"/>
      <c r="HNO78" s="264"/>
      <c r="HNP78" s="264"/>
      <c r="HNQ78" s="264"/>
      <c r="HNR78" s="264"/>
      <c r="HNS78" s="264"/>
      <c r="HNT78" s="264"/>
      <c r="HNU78" s="264"/>
      <c r="HNV78" s="264"/>
      <c r="HNW78" s="264"/>
      <c r="HNX78" s="264"/>
      <c r="HNY78" s="264"/>
      <c r="HNZ78" s="264"/>
      <c r="HOA78" s="264"/>
      <c r="HOB78" s="264"/>
      <c r="HOC78" s="264"/>
      <c r="HOD78" s="264"/>
      <c r="HOE78" s="264"/>
      <c r="HOF78" s="264"/>
      <c r="HOG78" s="264"/>
      <c r="HOH78" s="264"/>
      <c r="HOI78" s="264"/>
      <c r="HOJ78" s="264"/>
      <c r="HOK78" s="264"/>
      <c r="HOL78" s="264"/>
      <c r="HOM78" s="264"/>
      <c r="HON78" s="264"/>
      <c r="HOO78" s="264"/>
      <c r="HOP78" s="264"/>
      <c r="HOQ78" s="264"/>
      <c r="HOR78" s="264"/>
      <c r="HOS78" s="264"/>
      <c r="HOT78" s="264"/>
      <c r="HOU78" s="264"/>
      <c r="HOV78" s="264"/>
      <c r="HOW78" s="264"/>
      <c r="HOX78" s="264"/>
      <c r="HOY78" s="264"/>
      <c r="HOZ78" s="264"/>
      <c r="HPA78" s="264"/>
      <c r="HPB78" s="264"/>
      <c r="HPC78" s="264"/>
      <c r="HPD78" s="264"/>
      <c r="HPE78" s="264"/>
      <c r="HPF78" s="264"/>
      <c r="HPG78" s="264"/>
      <c r="HPH78" s="264"/>
      <c r="HPI78" s="264"/>
      <c r="HPJ78" s="264"/>
      <c r="HPK78" s="264"/>
      <c r="HPL78" s="264"/>
      <c r="HPM78" s="264"/>
      <c r="HPN78" s="264"/>
      <c r="HPO78" s="264"/>
      <c r="HPP78" s="264"/>
      <c r="HPQ78" s="264"/>
      <c r="HPR78" s="264"/>
      <c r="HPS78" s="264"/>
      <c r="HPT78" s="264"/>
      <c r="HPU78" s="264"/>
      <c r="HPV78" s="264"/>
      <c r="HPW78" s="264"/>
      <c r="HPX78" s="264"/>
      <c r="HPY78" s="264"/>
      <c r="HPZ78" s="264"/>
      <c r="HQA78" s="264"/>
      <c r="HQB78" s="264"/>
      <c r="HQC78" s="264"/>
      <c r="HQD78" s="264"/>
      <c r="HQE78" s="264"/>
      <c r="HQF78" s="264"/>
      <c r="HQG78" s="264"/>
      <c r="HQH78" s="264"/>
      <c r="HQI78" s="264"/>
      <c r="HQJ78" s="264"/>
      <c r="HQK78" s="264"/>
      <c r="HQL78" s="264"/>
      <c r="HQM78" s="264"/>
      <c r="HQN78" s="264"/>
      <c r="HQO78" s="264"/>
      <c r="HQP78" s="264"/>
      <c r="HQQ78" s="264"/>
      <c r="HQR78" s="264"/>
      <c r="HQS78" s="264"/>
      <c r="HQT78" s="264"/>
      <c r="HQU78" s="264"/>
      <c r="HQV78" s="264"/>
      <c r="HQW78" s="264"/>
      <c r="HQX78" s="264"/>
      <c r="HQY78" s="264"/>
      <c r="HQZ78" s="264"/>
      <c r="HRA78" s="264"/>
      <c r="HRB78" s="264"/>
      <c r="HRC78" s="264"/>
      <c r="HRD78" s="264"/>
      <c r="HRE78" s="264"/>
      <c r="HRF78" s="264"/>
      <c r="HRG78" s="264"/>
      <c r="HRH78" s="264"/>
      <c r="HRI78" s="264"/>
      <c r="HRJ78" s="264"/>
      <c r="HRK78" s="264"/>
      <c r="HRL78" s="264"/>
      <c r="HRM78" s="264"/>
      <c r="HRN78" s="264"/>
      <c r="HRO78" s="264"/>
      <c r="HRP78" s="264"/>
      <c r="HRQ78" s="264"/>
      <c r="HRR78" s="264"/>
      <c r="HRS78" s="264"/>
      <c r="HRT78" s="264"/>
      <c r="HRU78" s="264"/>
      <c r="HRV78" s="264"/>
      <c r="HRW78" s="264"/>
      <c r="HRX78" s="264"/>
      <c r="HRY78" s="264"/>
      <c r="HRZ78" s="264"/>
      <c r="HSA78" s="264"/>
      <c r="HSB78" s="264"/>
      <c r="HSC78" s="264"/>
      <c r="HSD78" s="264"/>
      <c r="HSE78" s="264"/>
      <c r="HSF78" s="264"/>
      <c r="HSG78" s="264"/>
      <c r="HSH78" s="264"/>
      <c r="HSI78" s="264"/>
      <c r="HSJ78" s="264"/>
      <c r="HSK78" s="264"/>
      <c r="HSL78" s="264"/>
      <c r="HSM78" s="264"/>
      <c r="HSN78" s="264"/>
      <c r="HSO78" s="264"/>
      <c r="HSP78" s="264"/>
      <c r="HSQ78" s="264"/>
      <c r="HSR78" s="264"/>
      <c r="HSS78" s="264"/>
      <c r="HST78" s="264"/>
      <c r="HSU78" s="264"/>
      <c r="HSV78" s="264"/>
      <c r="HSW78" s="264"/>
      <c r="HSX78" s="264"/>
      <c r="HSY78" s="264"/>
      <c r="HSZ78" s="264"/>
      <c r="HTA78" s="264"/>
      <c r="HTB78" s="264"/>
      <c r="HTC78" s="264"/>
      <c r="HTD78" s="264"/>
      <c r="HTE78" s="264"/>
      <c r="HTF78" s="264"/>
      <c r="HTG78" s="264"/>
      <c r="HTH78" s="264"/>
      <c r="HTI78" s="264"/>
      <c r="HTJ78" s="264"/>
      <c r="HTK78" s="264"/>
      <c r="HTL78" s="264"/>
      <c r="HTM78" s="264"/>
      <c r="HTN78" s="264"/>
      <c r="HTO78" s="264"/>
      <c r="HTP78" s="264"/>
      <c r="HTQ78" s="264"/>
      <c r="HTR78" s="264"/>
      <c r="HTS78" s="264"/>
      <c r="HTT78" s="264"/>
      <c r="HTU78" s="264"/>
      <c r="HTV78" s="264"/>
      <c r="HTW78" s="264"/>
      <c r="HTX78" s="264"/>
      <c r="HTY78" s="264"/>
      <c r="HTZ78" s="264"/>
      <c r="HUA78" s="264"/>
      <c r="HUB78" s="264"/>
      <c r="HUC78" s="264"/>
      <c r="HUD78" s="264"/>
      <c r="HUE78" s="264"/>
      <c r="HUF78" s="264"/>
      <c r="HUG78" s="264"/>
      <c r="HUH78" s="264"/>
      <c r="HUI78" s="264"/>
      <c r="HUJ78" s="264"/>
      <c r="HUK78" s="264"/>
      <c r="HUL78" s="264"/>
      <c r="HUM78" s="264"/>
      <c r="HUN78" s="264"/>
      <c r="HUO78" s="264"/>
      <c r="HUP78" s="264"/>
      <c r="HUQ78" s="264"/>
      <c r="HUR78" s="264"/>
      <c r="HUS78" s="264"/>
      <c r="HUT78" s="264"/>
      <c r="HUU78" s="264"/>
      <c r="HUV78" s="264"/>
      <c r="HUW78" s="264"/>
      <c r="HUX78" s="264"/>
      <c r="HUY78" s="264"/>
      <c r="HUZ78" s="264"/>
      <c r="HVA78" s="264"/>
      <c r="HVB78" s="264"/>
      <c r="HVC78" s="264"/>
      <c r="HVD78" s="264"/>
      <c r="HVE78" s="264"/>
      <c r="HVF78" s="264"/>
      <c r="HVG78" s="264"/>
      <c r="HVH78" s="264"/>
      <c r="HVI78" s="264"/>
      <c r="HVJ78" s="264"/>
      <c r="HVK78" s="264"/>
      <c r="HVL78" s="264"/>
      <c r="HVM78" s="264"/>
      <c r="HVN78" s="264"/>
      <c r="HVO78" s="264"/>
      <c r="HVP78" s="264"/>
      <c r="HVQ78" s="264"/>
      <c r="HVR78" s="264"/>
      <c r="HVS78" s="264"/>
      <c r="HVT78" s="264"/>
      <c r="HVU78" s="264"/>
      <c r="HVV78" s="264"/>
      <c r="HVW78" s="264"/>
      <c r="HVX78" s="264"/>
      <c r="HVY78" s="264"/>
      <c r="HVZ78" s="264"/>
      <c r="HWA78" s="264"/>
      <c r="HWB78" s="264"/>
      <c r="HWC78" s="264"/>
      <c r="HWD78" s="264"/>
      <c r="HWE78" s="264"/>
      <c r="HWF78" s="264"/>
      <c r="HWG78" s="264"/>
      <c r="HWH78" s="264"/>
      <c r="HWI78" s="264"/>
      <c r="HWJ78" s="264"/>
      <c r="HWK78" s="264"/>
      <c r="HWL78" s="264"/>
      <c r="HWM78" s="264"/>
      <c r="HWN78" s="264"/>
      <c r="HWO78" s="264"/>
      <c r="HWP78" s="264"/>
      <c r="HWQ78" s="264"/>
      <c r="HWR78" s="264"/>
      <c r="HWS78" s="264"/>
      <c r="HWT78" s="264"/>
      <c r="HWU78" s="264"/>
      <c r="HWV78" s="264"/>
      <c r="HWW78" s="264"/>
      <c r="HWX78" s="264"/>
      <c r="HWY78" s="264"/>
      <c r="HWZ78" s="264"/>
      <c r="HXA78" s="264"/>
      <c r="HXB78" s="264"/>
      <c r="HXC78" s="264"/>
      <c r="HXD78" s="264"/>
      <c r="HXE78" s="264"/>
      <c r="HXF78" s="264"/>
      <c r="HXG78" s="264"/>
      <c r="HXH78" s="264"/>
      <c r="HXI78" s="264"/>
      <c r="HXJ78" s="264"/>
      <c r="HXK78" s="264"/>
      <c r="HXL78" s="264"/>
      <c r="HXM78" s="264"/>
      <c r="HXN78" s="264"/>
      <c r="HXO78" s="264"/>
      <c r="HXP78" s="264"/>
      <c r="HXQ78" s="264"/>
      <c r="HXR78" s="264"/>
      <c r="HXS78" s="264"/>
      <c r="HXT78" s="264"/>
      <c r="HXU78" s="264"/>
      <c r="HXV78" s="264"/>
      <c r="HXW78" s="264"/>
      <c r="HXX78" s="264"/>
      <c r="HXY78" s="264"/>
      <c r="HXZ78" s="264"/>
      <c r="HYA78" s="264"/>
      <c r="HYB78" s="264"/>
      <c r="HYC78" s="264"/>
      <c r="HYD78" s="264"/>
      <c r="HYE78" s="264"/>
      <c r="HYF78" s="264"/>
      <c r="HYG78" s="264"/>
      <c r="HYH78" s="264"/>
      <c r="HYI78" s="264"/>
      <c r="HYJ78" s="264"/>
      <c r="HYK78" s="264"/>
      <c r="HYL78" s="264"/>
      <c r="HYM78" s="264"/>
      <c r="HYN78" s="264"/>
      <c r="HYO78" s="264"/>
      <c r="HYP78" s="264"/>
      <c r="HYQ78" s="264"/>
      <c r="HYR78" s="264"/>
      <c r="HYS78" s="264"/>
      <c r="HYT78" s="264"/>
      <c r="HYU78" s="264"/>
      <c r="HYV78" s="264"/>
      <c r="HYW78" s="264"/>
      <c r="HYX78" s="264"/>
      <c r="HYY78" s="264"/>
      <c r="HYZ78" s="264"/>
      <c r="HZA78" s="264"/>
      <c r="HZB78" s="264"/>
      <c r="HZC78" s="264"/>
      <c r="HZD78" s="264"/>
      <c r="HZE78" s="264"/>
      <c r="HZF78" s="264"/>
      <c r="HZG78" s="264"/>
      <c r="HZH78" s="264"/>
      <c r="HZI78" s="264"/>
      <c r="HZJ78" s="264"/>
      <c r="HZK78" s="264"/>
      <c r="HZL78" s="264"/>
      <c r="HZM78" s="264"/>
      <c r="HZN78" s="264"/>
      <c r="HZO78" s="264"/>
      <c r="HZP78" s="264"/>
      <c r="HZQ78" s="264"/>
      <c r="HZR78" s="264"/>
      <c r="HZS78" s="264"/>
      <c r="HZT78" s="264"/>
      <c r="HZU78" s="264"/>
      <c r="HZV78" s="264"/>
      <c r="HZW78" s="264"/>
      <c r="HZX78" s="264"/>
      <c r="HZY78" s="264"/>
      <c r="HZZ78" s="264"/>
      <c r="IAA78" s="264"/>
      <c r="IAB78" s="264"/>
      <c r="IAC78" s="264"/>
      <c r="IAD78" s="264"/>
      <c r="IAE78" s="264"/>
      <c r="IAF78" s="264"/>
      <c r="IAG78" s="264"/>
      <c r="IAH78" s="264"/>
      <c r="IAI78" s="264"/>
      <c r="IAJ78" s="264"/>
      <c r="IAK78" s="264"/>
      <c r="IAL78" s="264"/>
      <c r="IAM78" s="264"/>
      <c r="IAN78" s="264"/>
      <c r="IAO78" s="264"/>
      <c r="IAP78" s="264"/>
      <c r="IAQ78" s="264"/>
      <c r="IAR78" s="264"/>
      <c r="IAS78" s="264"/>
      <c r="IAT78" s="264"/>
      <c r="IAU78" s="264"/>
      <c r="IAV78" s="264"/>
      <c r="IAW78" s="264"/>
      <c r="IAX78" s="264"/>
      <c r="IAY78" s="264"/>
      <c r="IAZ78" s="264"/>
      <c r="IBA78" s="264"/>
      <c r="IBB78" s="264"/>
      <c r="IBC78" s="264"/>
      <c r="IBD78" s="264"/>
      <c r="IBE78" s="264"/>
      <c r="IBF78" s="264"/>
      <c r="IBG78" s="264"/>
      <c r="IBH78" s="264"/>
      <c r="IBI78" s="264"/>
      <c r="IBJ78" s="264"/>
      <c r="IBK78" s="264"/>
      <c r="IBL78" s="264"/>
      <c r="IBM78" s="264"/>
      <c r="IBN78" s="264"/>
      <c r="IBO78" s="264"/>
      <c r="IBP78" s="264"/>
      <c r="IBQ78" s="264"/>
      <c r="IBR78" s="264"/>
      <c r="IBS78" s="264"/>
      <c r="IBT78" s="264"/>
      <c r="IBU78" s="264"/>
      <c r="IBV78" s="264"/>
      <c r="IBW78" s="264"/>
      <c r="IBX78" s="264"/>
      <c r="IBY78" s="264"/>
      <c r="IBZ78" s="264"/>
      <c r="ICA78" s="264"/>
      <c r="ICB78" s="264"/>
      <c r="ICC78" s="264"/>
      <c r="ICD78" s="264"/>
      <c r="ICE78" s="264"/>
      <c r="ICF78" s="264"/>
      <c r="ICG78" s="264"/>
      <c r="ICH78" s="264"/>
      <c r="ICI78" s="264"/>
      <c r="ICJ78" s="264"/>
      <c r="ICK78" s="264"/>
      <c r="ICL78" s="264"/>
      <c r="ICM78" s="264"/>
      <c r="ICN78" s="264"/>
      <c r="ICO78" s="264"/>
      <c r="ICP78" s="264"/>
      <c r="ICQ78" s="264"/>
      <c r="ICR78" s="264"/>
      <c r="ICS78" s="264"/>
      <c r="ICT78" s="264"/>
      <c r="ICU78" s="264"/>
      <c r="ICV78" s="264"/>
      <c r="ICW78" s="264"/>
      <c r="ICX78" s="264"/>
      <c r="ICY78" s="264"/>
      <c r="ICZ78" s="264"/>
      <c r="IDA78" s="264"/>
      <c r="IDB78" s="264"/>
      <c r="IDC78" s="264"/>
      <c r="IDD78" s="264"/>
      <c r="IDE78" s="264"/>
      <c r="IDF78" s="264"/>
      <c r="IDG78" s="264"/>
      <c r="IDH78" s="264"/>
      <c r="IDI78" s="264"/>
      <c r="IDJ78" s="264"/>
      <c r="IDK78" s="264"/>
      <c r="IDL78" s="264"/>
      <c r="IDM78" s="264"/>
      <c r="IDN78" s="264"/>
      <c r="IDO78" s="264"/>
      <c r="IDP78" s="264"/>
      <c r="IDQ78" s="264"/>
      <c r="IDR78" s="264"/>
      <c r="IDS78" s="264"/>
      <c r="IDT78" s="264"/>
      <c r="IDU78" s="264"/>
      <c r="IDV78" s="264"/>
      <c r="IDW78" s="264"/>
      <c r="IDX78" s="264"/>
      <c r="IDY78" s="264"/>
      <c r="IDZ78" s="264"/>
      <c r="IEA78" s="264"/>
      <c r="IEB78" s="264"/>
      <c r="IEC78" s="264"/>
      <c r="IED78" s="264"/>
      <c r="IEE78" s="264"/>
      <c r="IEF78" s="264"/>
      <c r="IEG78" s="264"/>
      <c r="IEH78" s="264"/>
      <c r="IEI78" s="264"/>
      <c r="IEJ78" s="264"/>
      <c r="IEK78" s="264"/>
      <c r="IEL78" s="264"/>
      <c r="IEM78" s="264"/>
      <c r="IEN78" s="264"/>
      <c r="IEO78" s="264"/>
      <c r="IEP78" s="264"/>
      <c r="IEQ78" s="264"/>
      <c r="IER78" s="264"/>
      <c r="IES78" s="264"/>
      <c r="IET78" s="264"/>
      <c r="IEU78" s="264"/>
      <c r="IEV78" s="264"/>
      <c r="IEW78" s="264"/>
      <c r="IEX78" s="264"/>
      <c r="IEY78" s="264"/>
      <c r="IEZ78" s="264"/>
      <c r="IFA78" s="264"/>
      <c r="IFB78" s="264"/>
      <c r="IFC78" s="264"/>
      <c r="IFD78" s="264"/>
      <c r="IFE78" s="264"/>
      <c r="IFF78" s="264"/>
      <c r="IFG78" s="264"/>
      <c r="IFH78" s="264"/>
      <c r="IFI78" s="264"/>
      <c r="IFJ78" s="264"/>
      <c r="IFK78" s="264"/>
      <c r="IFL78" s="264"/>
      <c r="IFM78" s="264"/>
      <c r="IFN78" s="264"/>
      <c r="IFO78" s="264"/>
      <c r="IFP78" s="264"/>
      <c r="IFQ78" s="264"/>
      <c r="IFR78" s="264"/>
      <c r="IFS78" s="264"/>
      <c r="IFT78" s="264"/>
      <c r="IFU78" s="264"/>
      <c r="IFV78" s="264"/>
      <c r="IFW78" s="264"/>
      <c r="IFX78" s="264"/>
      <c r="IFY78" s="264"/>
      <c r="IFZ78" s="264"/>
      <c r="IGA78" s="264"/>
      <c r="IGB78" s="264"/>
      <c r="IGC78" s="264"/>
      <c r="IGD78" s="264"/>
      <c r="IGE78" s="264"/>
      <c r="IGF78" s="264"/>
      <c r="IGG78" s="264"/>
      <c r="IGH78" s="264"/>
      <c r="IGI78" s="264"/>
      <c r="IGJ78" s="264"/>
      <c r="IGK78" s="264"/>
      <c r="IGL78" s="264"/>
      <c r="IGM78" s="264"/>
      <c r="IGN78" s="264"/>
      <c r="IGO78" s="264"/>
      <c r="IGP78" s="264"/>
      <c r="IGQ78" s="264"/>
      <c r="IGR78" s="264"/>
      <c r="IGS78" s="264"/>
      <c r="IGT78" s="264"/>
      <c r="IGU78" s="264"/>
      <c r="IGV78" s="264"/>
      <c r="IGW78" s="264"/>
      <c r="IGX78" s="264"/>
      <c r="IGY78" s="264"/>
      <c r="IGZ78" s="264"/>
      <c r="IHA78" s="264"/>
      <c r="IHB78" s="264"/>
      <c r="IHC78" s="264"/>
      <c r="IHD78" s="264"/>
      <c r="IHE78" s="264"/>
      <c r="IHF78" s="264"/>
      <c r="IHG78" s="264"/>
      <c r="IHH78" s="264"/>
      <c r="IHI78" s="264"/>
      <c r="IHJ78" s="264"/>
      <c r="IHK78" s="264"/>
      <c r="IHL78" s="264"/>
      <c r="IHM78" s="264"/>
      <c r="IHN78" s="264"/>
      <c r="IHO78" s="264"/>
      <c r="IHP78" s="264"/>
      <c r="IHQ78" s="264"/>
      <c r="IHR78" s="264"/>
      <c r="IHS78" s="264"/>
      <c r="IHT78" s="264"/>
      <c r="IHU78" s="264"/>
      <c r="IHV78" s="264"/>
      <c r="IHW78" s="264"/>
      <c r="IHX78" s="264"/>
      <c r="IHY78" s="264"/>
      <c r="IHZ78" s="264"/>
      <c r="IIA78" s="264"/>
      <c r="IIB78" s="264"/>
      <c r="IIC78" s="264"/>
      <c r="IID78" s="264"/>
      <c r="IIE78" s="264"/>
      <c r="IIF78" s="264"/>
      <c r="IIG78" s="264"/>
      <c r="IIH78" s="264"/>
      <c r="III78" s="264"/>
      <c r="IIJ78" s="264"/>
      <c r="IIK78" s="264"/>
      <c r="IIL78" s="264"/>
      <c r="IIM78" s="264"/>
      <c r="IIN78" s="264"/>
      <c r="IIO78" s="264"/>
      <c r="IIP78" s="264"/>
      <c r="IIQ78" s="264"/>
      <c r="IIR78" s="264"/>
      <c r="IIS78" s="264"/>
      <c r="IIT78" s="264"/>
      <c r="IIU78" s="264"/>
      <c r="IIV78" s="264"/>
      <c r="IIW78" s="264"/>
      <c r="IIX78" s="264"/>
      <c r="IIY78" s="264"/>
      <c r="IIZ78" s="264"/>
      <c r="IJA78" s="264"/>
      <c r="IJB78" s="264"/>
      <c r="IJC78" s="264"/>
      <c r="IJD78" s="264"/>
      <c r="IJE78" s="264"/>
      <c r="IJF78" s="264"/>
      <c r="IJG78" s="264"/>
      <c r="IJH78" s="264"/>
      <c r="IJI78" s="264"/>
      <c r="IJJ78" s="264"/>
      <c r="IJK78" s="264"/>
      <c r="IJL78" s="264"/>
      <c r="IJM78" s="264"/>
      <c r="IJN78" s="264"/>
      <c r="IJO78" s="264"/>
      <c r="IJP78" s="264"/>
      <c r="IJQ78" s="264"/>
      <c r="IJR78" s="264"/>
      <c r="IJS78" s="264"/>
      <c r="IJT78" s="264"/>
      <c r="IJU78" s="264"/>
      <c r="IJV78" s="264"/>
      <c r="IJW78" s="264"/>
      <c r="IJX78" s="264"/>
      <c r="IJY78" s="264"/>
      <c r="IJZ78" s="264"/>
      <c r="IKA78" s="264"/>
      <c r="IKB78" s="264"/>
      <c r="IKC78" s="264"/>
      <c r="IKD78" s="264"/>
      <c r="IKE78" s="264"/>
      <c r="IKF78" s="264"/>
      <c r="IKG78" s="264"/>
      <c r="IKH78" s="264"/>
      <c r="IKI78" s="264"/>
      <c r="IKJ78" s="264"/>
      <c r="IKK78" s="264"/>
      <c r="IKL78" s="264"/>
      <c r="IKM78" s="264"/>
      <c r="IKN78" s="264"/>
      <c r="IKO78" s="264"/>
      <c r="IKP78" s="264"/>
      <c r="IKQ78" s="264"/>
      <c r="IKR78" s="264"/>
      <c r="IKS78" s="264"/>
      <c r="IKT78" s="264"/>
      <c r="IKU78" s="264"/>
      <c r="IKV78" s="264"/>
      <c r="IKW78" s="264"/>
      <c r="IKX78" s="264"/>
      <c r="IKY78" s="264"/>
      <c r="IKZ78" s="264"/>
      <c r="ILA78" s="264"/>
      <c r="ILB78" s="264"/>
      <c r="ILC78" s="264"/>
      <c r="ILD78" s="264"/>
      <c r="ILE78" s="264"/>
      <c r="ILF78" s="264"/>
      <c r="ILG78" s="264"/>
      <c r="ILH78" s="264"/>
      <c r="ILI78" s="264"/>
      <c r="ILJ78" s="264"/>
      <c r="ILK78" s="264"/>
      <c r="ILL78" s="264"/>
      <c r="ILM78" s="264"/>
      <c r="ILN78" s="264"/>
      <c r="ILO78" s="264"/>
      <c r="ILP78" s="264"/>
      <c r="ILQ78" s="264"/>
      <c r="ILR78" s="264"/>
      <c r="ILS78" s="264"/>
      <c r="ILT78" s="264"/>
      <c r="ILU78" s="264"/>
      <c r="ILV78" s="264"/>
      <c r="ILW78" s="264"/>
      <c r="ILX78" s="264"/>
      <c r="ILY78" s="264"/>
      <c r="ILZ78" s="264"/>
      <c r="IMA78" s="264"/>
      <c r="IMB78" s="264"/>
      <c r="IMC78" s="264"/>
      <c r="IMD78" s="264"/>
      <c r="IME78" s="264"/>
      <c r="IMF78" s="264"/>
      <c r="IMG78" s="264"/>
      <c r="IMH78" s="264"/>
      <c r="IMI78" s="264"/>
      <c r="IMJ78" s="264"/>
      <c r="IMK78" s="264"/>
      <c r="IML78" s="264"/>
      <c r="IMM78" s="264"/>
      <c r="IMN78" s="264"/>
      <c r="IMO78" s="264"/>
      <c r="IMP78" s="264"/>
      <c r="IMQ78" s="264"/>
      <c r="IMR78" s="264"/>
      <c r="IMS78" s="264"/>
      <c r="IMT78" s="264"/>
      <c r="IMU78" s="264"/>
      <c r="IMV78" s="264"/>
      <c r="IMW78" s="264"/>
      <c r="IMX78" s="264"/>
      <c r="IMY78" s="264"/>
      <c r="IMZ78" s="264"/>
      <c r="INA78" s="264"/>
      <c r="INB78" s="264"/>
      <c r="INC78" s="264"/>
      <c r="IND78" s="264"/>
      <c r="INE78" s="264"/>
      <c r="INF78" s="264"/>
      <c r="ING78" s="264"/>
      <c r="INH78" s="264"/>
      <c r="INI78" s="264"/>
      <c r="INJ78" s="264"/>
      <c r="INK78" s="264"/>
      <c r="INL78" s="264"/>
      <c r="INM78" s="264"/>
      <c r="INN78" s="264"/>
      <c r="INO78" s="264"/>
      <c r="INP78" s="264"/>
      <c r="INQ78" s="264"/>
      <c r="INR78" s="264"/>
      <c r="INS78" s="264"/>
      <c r="INT78" s="264"/>
      <c r="INU78" s="264"/>
      <c r="INV78" s="264"/>
      <c r="INW78" s="264"/>
      <c r="INX78" s="264"/>
      <c r="INY78" s="264"/>
      <c r="INZ78" s="264"/>
      <c r="IOA78" s="264"/>
      <c r="IOB78" s="264"/>
      <c r="IOC78" s="264"/>
      <c r="IOD78" s="264"/>
      <c r="IOE78" s="264"/>
      <c r="IOF78" s="264"/>
      <c r="IOG78" s="264"/>
      <c r="IOH78" s="264"/>
      <c r="IOI78" s="264"/>
      <c r="IOJ78" s="264"/>
      <c r="IOK78" s="264"/>
      <c r="IOL78" s="264"/>
      <c r="IOM78" s="264"/>
      <c r="ION78" s="264"/>
      <c r="IOO78" s="264"/>
      <c r="IOP78" s="264"/>
      <c r="IOQ78" s="264"/>
      <c r="IOR78" s="264"/>
      <c r="IOS78" s="264"/>
      <c r="IOT78" s="264"/>
      <c r="IOU78" s="264"/>
      <c r="IOV78" s="264"/>
      <c r="IOW78" s="264"/>
      <c r="IOX78" s="264"/>
      <c r="IOY78" s="264"/>
      <c r="IOZ78" s="264"/>
      <c r="IPA78" s="264"/>
      <c r="IPB78" s="264"/>
      <c r="IPC78" s="264"/>
      <c r="IPD78" s="264"/>
      <c r="IPE78" s="264"/>
      <c r="IPF78" s="264"/>
      <c r="IPG78" s="264"/>
      <c r="IPH78" s="264"/>
      <c r="IPI78" s="264"/>
      <c r="IPJ78" s="264"/>
      <c r="IPK78" s="264"/>
      <c r="IPL78" s="264"/>
      <c r="IPM78" s="264"/>
      <c r="IPN78" s="264"/>
      <c r="IPO78" s="264"/>
      <c r="IPP78" s="264"/>
      <c r="IPQ78" s="264"/>
      <c r="IPR78" s="264"/>
      <c r="IPS78" s="264"/>
      <c r="IPT78" s="264"/>
      <c r="IPU78" s="264"/>
      <c r="IPV78" s="264"/>
      <c r="IPW78" s="264"/>
      <c r="IPX78" s="264"/>
      <c r="IPY78" s="264"/>
      <c r="IPZ78" s="264"/>
      <c r="IQA78" s="264"/>
      <c r="IQB78" s="264"/>
      <c r="IQC78" s="264"/>
      <c r="IQD78" s="264"/>
      <c r="IQE78" s="264"/>
      <c r="IQF78" s="264"/>
      <c r="IQG78" s="264"/>
      <c r="IQH78" s="264"/>
      <c r="IQI78" s="264"/>
      <c r="IQJ78" s="264"/>
      <c r="IQK78" s="264"/>
      <c r="IQL78" s="264"/>
      <c r="IQM78" s="264"/>
      <c r="IQN78" s="264"/>
      <c r="IQO78" s="264"/>
      <c r="IQP78" s="264"/>
      <c r="IQQ78" s="264"/>
      <c r="IQR78" s="264"/>
      <c r="IQS78" s="264"/>
      <c r="IQT78" s="264"/>
      <c r="IQU78" s="264"/>
      <c r="IQV78" s="264"/>
      <c r="IQW78" s="264"/>
      <c r="IQX78" s="264"/>
      <c r="IQY78" s="264"/>
      <c r="IQZ78" s="264"/>
      <c r="IRA78" s="264"/>
      <c r="IRB78" s="264"/>
      <c r="IRC78" s="264"/>
      <c r="IRD78" s="264"/>
      <c r="IRE78" s="264"/>
      <c r="IRF78" s="264"/>
      <c r="IRG78" s="264"/>
      <c r="IRH78" s="264"/>
      <c r="IRI78" s="264"/>
      <c r="IRJ78" s="264"/>
      <c r="IRK78" s="264"/>
      <c r="IRL78" s="264"/>
      <c r="IRM78" s="264"/>
      <c r="IRN78" s="264"/>
      <c r="IRO78" s="264"/>
      <c r="IRP78" s="264"/>
      <c r="IRQ78" s="264"/>
      <c r="IRR78" s="264"/>
      <c r="IRS78" s="264"/>
      <c r="IRT78" s="264"/>
      <c r="IRU78" s="264"/>
      <c r="IRV78" s="264"/>
      <c r="IRW78" s="264"/>
      <c r="IRX78" s="264"/>
      <c r="IRY78" s="264"/>
      <c r="IRZ78" s="264"/>
      <c r="ISA78" s="264"/>
      <c r="ISB78" s="264"/>
      <c r="ISC78" s="264"/>
      <c r="ISD78" s="264"/>
      <c r="ISE78" s="264"/>
      <c r="ISF78" s="264"/>
      <c r="ISG78" s="264"/>
      <c r="ISH78" s="264"/>
      <c r="ISI78" s="264"/>
      <c r="ISJ78" s="264"/>
      <c r="ISK78" s="264"/>
      <c r="ISL78" s="264"/>
      <c r="ISM78" s="264"/>
      <c r="ISN78" s="264"/>
      <c r="ISO78" s="264"/>
      <c r="ISP78" s="264"/>
      <c r="ISQ78" s="264"/>
      <c r="ISR78" s="264"/>
      <c r="ISS78" s="264"/>
      <c r="IST78" s="264"/>
      <c r="ISU78" s="264"/>
      <c r="ISV78" s="264"/>
      <c r="ISW78" s="264"/>
      <c r="ISX78" s="264"/>
      <c r="ISY78" s="264"/>
      <c r="ISZ78" s="264"/>
      <c r="ITA78" s="264"/>
      <c r="ITB78" s="264"/>
      <c r="ITC78" s="264"/>
      <c r="ITD78" s="264"/>
      <c r="ITE78" s="264"/>
      <c r="ITF78" s="264"/>
      <c r="ITG78" s="264"/>
      <c r="ITH78" s="264"/>
      <c r="ITI78" s="264"/>
      <c r="ITJ78" s="264"/>
      <c r="ITK78" s="264"/>
      <c r="ITL78" s="264"/>
      <c r="ITM78" s="264"/>
      <c r="ITN78" s="264"/>
      <c r="ITO78" s="264"/>
      <c r="ITP78" s="264"/>
      <c r="ITQ78" s="264"/>
      <c r="ITR78" s="264"/>
      <c r="ITS78" s="264"/>
      <c r="ITT78" s="264"/>
      <c r="ITU78" s="264"/>
      <c r="ITV78" s="264"/>
      <c r="ITW78" s="264"/>
      <c r="ITX78" s="264"/>
      <c r="ITY78" s="264"/>
      <c r="ITZ78" s="264"/>
      <c r="IUA78" s="264"/>
      <c r="IUB78" s="264"/>
      <c r="IUC78" s="264"/>
      <c r="IUD78" s="264"/>
      <c r="IUE78" s="264"/>
      <c r="IUF78" s="264"/>
      <c r="IUG78" s="264"/>
      <c r="IUH78" s="264"/>
      <c r="IUI78" s="264"/>
      <c r="IUJ78" s="264"/>
      <c r="IUK78" s="264"/>
      <c r="IUL78" s="264"/>
      <c r="IUM78" s="264"/>
      <c r="IUN78" s="264"/>
      <c r="IUO78" s="264"/>
      <c r="IUP78" s="264"/>
      <c r="IUQ78" s="264"/>
      <c r="IUR78" s="264"/>
      <c r="IUS78" s="264"/>
      <c r="IUT78" s="264"/>
      <c r="IUU78" s="264"/>
      <c r="IUV78" s="264"/>
      <c r="IUW78" s="264"/>
      <c r="IUX78" s="264"/>
      <c r="IUY78" s="264"/>
      <c r="IUZ78" s="264"/>
      <c r="IVA78" s="264"/>
      <c r="IVB78" s="264"/>
      <c r="IVC78" s="264"/>
      <c r="IVD78" s="264"/>
      <c r="IVE78" s="264"/>
      <c r="IVF78" s="264"/>
      <c r="IVG78" s="264"/>
      <c r="IVH78" s="264"/>
      <c r="IVI78" s="264"/>
      <c r="IVJ78" s="264"/>
      <c r="IVK78" s="264"/>
      <c r="IVL78" s="264"/>
      <c r="IVM78" s="264"/>
      <c r="IVN78" s="264"/>
      <c r="IVO78" s="264"/>
      <c r="IVP78" s="264"/>
      <c r="IVQ78" s="264"/>
      <c r="IVR78" s="264"/>
      <c r="IVS78" s="264"/>
      <c r="IVT78" s="264"/>
      <c r="IVU78" s="264"/>
      <c r="IVV78" s="264"/>
      <c r="IVW78" s="264"/>
      <c r="IVX78" s="264"/>
      <c r="IVY78" s="264"/>
      <c r="IVZ78" s="264"/>
      <c r="IWA78" s="264"/>
      <c r="IWB78" s="264"/>
      <c r="IWC78" s="264"/>
      <c r="IWD78" s="264"/>
      <c r="IWE78" s="264"/>
      <c r="IWF78" s="264"/>
      <c r="IWG78" s="264"/>
      <c r="IWH78" s="264"/>
      <c r="IWI78" s="264"/>
      <c r="IWJ78" s="264"/>
      <c r="IWK78" s="264"/>
      <c r="IWL78" s="264"/>
      <c r="IWM78" s="264"/>
      <c r="IWN78" s="264"/>
      <c r="IWO78" s="264"/>
      <c r="IWP78" s="264"/>
      <c r="IWQ78" s="264"/>
      <c r="IWR78" s="264"/>
      <c r="IWS78" s="264"/>
      <c r="IWT78" s="264"/>
      <c r="IWU78" s="264"/>
      <c r="IWV78" s="264"/>
      <c r="IWW78" s="264"/>
      <c r="IWX78" s="264"/>
      <c r="IWY78" s="264"/>
      <c r="IWZ78" s="264"/>
      <c r="IXA78" s="264"/>
      <c r="IXB78" s="264"/>
      <c r="IXC78" s="264"/>
      <c r="IXD78" s="264"/>
      <c r="IXE78" s="264"/>
      <c r="IXF78" s="264"/>
      <c r="IXG78" s="264"/>
      <c r="IXH78" s="264"/>
      <c r="IXI78" s="264"/>
      <c r="IXJ78" s="264"/>
      <c r="IXK78" s="264"/>
      <c r="IXL78" s="264"/>
      <c r="IXM78" s="264"/>
      <c r="IXN78" s="264"/>
      <c r="IXO78" s="264"/>
      <c r="IXP78" s="264"/>
      <c r="IXQ78" s="264"/>
      <c r="IXR78" s="264"/>
      <c r="IXS78" s="264"/>
      <c r="IXT78" s="264"/>
      <c r="IXU78" s="264"/>
      <c r="IXV78" s="264"/>
      <c r="IXW78" s="264"/>
      <c r="IXX78" s="264"/>
      <c r="IXY78" s="264"/>
      <c r="IXZ78" s="264"/>
      <c r="IYA78" s="264"/>
      <c r="IYB78" s="264"/>
      <c r="IYC78" s="264"/>
      <c r="IYD78" s="264"/>
      <c r="IYE78" s="264"/>
      <c r="IYF78" s="264"/>
      <c r="IYG78" s="264"/>
      <c r="IYH78" s="264"/>
      <c r="IYI78" s="264"/>
      <c r="IYJ78" s="264"/>
      <c r="IYK78" s="264"/>
      <c r="IYL78" s="264"/>
      <c r="IYM78" s="264"/>
      <c r="IYN78" s="264"/>
      <c r="IYO78" s="264"/>
      <c r="IYP78" s="264"/>
      <c r="IYQ78" s="264"/>
      <c r="IYR78" s="264"/>
      <c r="IYS78" s="264"/>
      <c r="IYT78" s="264"/>
      <c r="IYU78" s="264"/>
      <c r="IYV78" s="264"/>
      <c r="IYW78" s="264"/>
      <c r="IYX78" s="264"/>
      <c r="IYY78" s="264"/>
      <c r="IYZ78" s="264"/>
      <c r="IZA78" s="264"/>
      <c r="IZB78" s="264"/>
      <c r="IZC78" s="264"/>
      <c r="IZD78" s="264"/>
      <c r="IZE78" s="264"/>
      <c r="IZF78" s="264"/>
      <c r="IZG78" s="264"/>
      <c r="IZH78" s="264"/>
      <c r="IZI78" s="264"/>
      <c r="IZJ78" s="264"/>
      <c r="IZK78" s="264"/>
      <c r="IZL78" s="264"/>
      <c r="IZM78" s="264"/>
      <c r="IZN78" s="264"/>
      <c r="IZO78" s="264"/>
      <c r="IZP78" s="264"/>
      <c r="IZQ78" s="264"/>
      <c r="IZR78" s="264"/>
      <c r="IZS78" s="264"/>
      <c r="IZT78" s="264"/>
      <c r="IZU78" s="264"/>
      <c r="IZV78" s="264"/>
      <c r="IZW78" s="264"/>
      <c r="IZX78" s="264"/>
      <c r="IZY78" s="264"/>
      <c r="IZZ78" s="264"/>
      <c r="JAA78" s="264"/>
      <c r="JAB78" s="264"/>
      <c r="JAC78" s="264"/>
      <c r="JAD78" s="264"/>
      <c r="JAE78" s="264"/>
      <c r="JAF78" s="264"/>
      <c r="JAG78" s="264"/>
      <c r="JAH78" s="264"/>
      <c r="JAI78" s="264"/>
      <c r="JAJ78" s="264"/>
      <c r="JAK78" s="264"/>
      <c r="JAL78" s="264"/>
      <c r="JAM78" s="264"/>
      <c r="JAN78" s="264"/>
      <c r="JAO78" s="264"/>
      <c r="JAP78" s="264"/>
      <c r="JAQ78" s="264"/>
      <c r="JAR78" s="264"/>
      <c r="JAS78" s="264"/>
      <c r="JAT78" s="264"/>
      <c r="JAU78" s="264"/>
      <c r="JAV78" s="264"/>
      <c r="JAW78" s="264"/>
      <c r="JAX78" s="264"/>
      <c r="JAY78" s="264"/>
      <c r="JAZ78" s="264"/>
      <c r="JBA78" s="264"/>
      <c r="JBB78" s="264"/>
      <c r="JBC78" s="264"/>
      <c r="JBD78" s="264"/>
      <c r="JBE78" s="264"/>
      <c r="JBF78" s="264"/>
      <c r="JBG78" s="264"/>
      <c r="JBH78" s="264"/>
      <c r="JBI78" s="264"/>
      <c r="JBJ78" s="264"/>
      <c r="JBK78" s="264"/>
      <c r="JBL78" s="264"/>
      <c r="JBM78" s="264"/>
      <c r="JBN78" s="264"/>
      <c r="JBO78" s="264"/>
      <c r="JBP78" s="264"/>
      <c r="JBQ78" s="264"/>
      <c r="JBR78" s="264"/>
      <c r="JBS78" s="264"/>
      <c r="JBT78" s="264"/>
      <c r="JBU78" s="264"/>
      <c r="JBV78" s="264"/>
      <c r="JBW78" s="264"/>
      <c r="JBX78" s="264"/>
      <c r="JBY78" s="264"/>
      <c r="JBZ78" s="264"/>
      <c r="JCA78" s="264"/>
      <c r="JCB78" s="264"/>
      <c r="JCC78" s="264"/>
      <c r="JCD78" s="264"/>
      <c r="JCE78" s="264"/>
      <c r="JCF78" s="264"/>
      <c r="JCG78" s="264"/>
      <c r="JCH78" s="264"/>
      <c r="JCI78" s="264"/>
      <c r="JCJ78" s="264"/>
      <c r="JCK78" s="264"/>
      <c r="JCL78" s="264"/>
      <c r="JCM78" s="264"/>
      <c r="JCN78" s="264"/>
      <c r="JCO78" s="264"/>
      <c r="JCP78" s="264"/>
      <c r="JCQ78" s="264"/>
      <c r="JCR78" s="264"/>
      <c r="JCS78" s="264"/>
      <c r="JCT78" s="264"/>
      <c r="JCU78" s="264"/>
      <c r="JCV78" s="264"/>
      <c r="JCW78" s="264"/>
      <c r="JCX78" s="264"/>
      <c r="JCY78" s="264"/>
      <c r="JCZ78" s="264"/>
      <c r="JDA78" s="264"/>
      <c r="JDB78" s="264"/>
      <c r="JDC78" s="264"/>
      <c r="JDD78" s="264"/>
      <c r="JDE78" s="264"/>
      <c r="JDF78" s="264"/>
      <c r="JDG78" s="264"/>
      <c r="JDH78" s="264"/>
      <c r="JDI78" s="264"/>
      <c r="JDJ78" s="264"/>
      <c r="JDK78" s="264"/>
      <c r="JDL78" s="264"/>
      <c r="JDM78" s="264"/>
      <c r="JDN78" s="264"/>
      <c r="JDO78" s="264"/>
      <c r="JDP78" s="264"/>
      <c r="JDQ78" s="264"/>
      <c r="JDR78" s="264"/>
      <c r="JDS78" s="264"/>
      <c r="JDT78" s="264"/>
      <c r="JDU78" s="264"/>
      <c r="JDV78" s="264"/>
      <c r="JDW78" s="264"/>
      <c r="JDX78" s="264"/>
      <c r="JDY78" s="264"/>
      <c r="JDZ78" s="264"/>
      <c r="JEA78" s="264"/>
      <c r="JEB78" s="264"/>
      <c r="JEC78" s="264"/>
      <c r="JED78" s="264"/>
      <c r="JEE78" s="264"/>
      <c r="JEF78" s="264"/>
      <c r="JEG78" s="264"/>
      <c r="JEH78" s="264"/>
      <c r="JEI78" s="264"/>
      <c r="JEJ78" s="264"/>
      <c r="JEK78" s="264"/>
      <c r="JEL78" s="264"/>
      <c r="JEM78" s="264"/>
      <c r="JEN78" s="264"/>
      <c r="JEO78" s="264"/>
      <c r="JEP78" s="264"/>
      <c r="JEQ78" s="264"/>
      <c r="JER78" s="264"/>
      <c r="JES78" s="264"/>
      <c r="JET78" s="264"/>
      <c r="JEU78" s="264"/>
      <c r="JEV78" s="264"/>
      <c r="JEW78" s="264"/>
      <c r="JEX78" s="264"/>
      <c r="JEY78" s="264"/>
      <c r="JEZ78" s="264"/>
      <c r="JFA78" s="264"/>
      <c r="JFB78" s="264"/>
      <c r="JFC78" s="264"/>
      <c r="JFD78" s="264"/>
      <c r="JFE78" s="264"/>
      <c r="JFF78" s="264"/>
      <c r="JFG78" s="264"/>
      <c r="JFH78" s="264"/>
      <c r="JFI78" s="264"/>
      <c r="JFJ78" s="264"/>
      <c r="JFK78" s="264"/>
      <c r="JFL78" s="264"/>
      <c r="JFM78" s="264"/>
      <c r="JFN78" s="264"/>
      <c r="JFO78" s="264"/>
      <c r="JFP78" s="264"/>
      <c r="JFQ78" s="264"/>
      <c r="JFR78" s="264"/>
      <c r="JFS78" s="264"/>
      <c r="JFT78" s="264"/>
      <c r="JFU78" s="264"/>
      <c r="JFV78" s="264"/>
      <c r="JFW78" s="264"/>
      <c r="JFX78" s="264"/>
      <c r="JFY78" s="264"/>
      <c r="JFZ78" s="264"/>
      <c r="JGA78" s="264"/>
      <c r="JGB78" s="264"/>
      <c r="JGC78" s="264"/>
      <c r="JGD78" s="264"/>
      <c r="JGE78" s="264"/>
      <c r="JGF78" s="264"/>
      <c r="JGG78" s="264"/>
      <c r="JGH78" s="264"/>
      <c r="JGI78" s="264"/>
      <c r="JGJ78" s="264"/>
      <c r="JGK78" s="264"/>
      <c r="JGL78" s="264"/>
      <c r="JGM78" s="264"/>
      <c r="JGN78" s="264"/>
      <c r="JGO78" s="264"/>
      <c r="JGP78" s="264"/>
      <c r="JGQ78" s="264"/>
      <c r="JGR78" s="264"/>
      <c r="JGS78" s="264"/>
      <c r="JGT78" s="264"/>
      <c r="JGU78" s="264"/>
      <c r="JGV78" s="264"/>
      <c r="JGW78" s="264"/>
      <c r="JGX78" s="264"/>
      <c r="JGY78" s="264"/>
      <c r="JGZ78" s="264"/>
      <c r="JHA78" s="264"/>
      <c r="JHB78" s="264"/>
      <c r="JHC78" s="264"/>
      <c r="JHD78" s="264"/>
      <c r="JHE78" s="264"/>
      <c r="JHF78" s="264"/>
      <c r="JHG78" s="264"/>
      <c r="JHH78" s="264"/>
      <c r="JHI78" s="264"/>
      <c r="JHJ78" s="264"/>
      <c r="JHK78" s="264"/>
      <c r="JHL78" s="264"/>
      <c r="JHM78" s="264"/>
      <c r="JHN78" s="264"/>
      <c r="JHO78" s="264"/>
      <c r="JHP78" s="264"/>
      <c r="JHQ78" s="264"/>
      <c r="JHR78" s="264"/>
      <c r="JHS78" s="264"/>
      <c r="JHT78" s="264"/>
      <c r="JHU78" s="264"/>
      <c r="JHV78" s="264"/>
      <c r="JHW78" s="264"/>
      <c r="JHX78" s="264"/>
      <c r="JHY78" s="264"/>
      <c r="JHZ78" s="264"/>
      <c r="JIA78" s="264"/>
      <c r="JIB78" s="264"/>
      <c r="JIC78" s="264"/>
      <c r="JID78" s="264"/>
      <c r="JIE78" s="264"/>
      <c r="JIF78" s="264"/>
      <c r="JIG78" s="264"/>
      <c r="JIH78" s="264"/>
      <c r="JII78" s="264"/>
      <c r="JIJ78" s="264"/>
      <c r="JIK78" s="264"/>
      <c r="JIL78" s="264"/>
      <c r="JIM78" s="264"/>
      <c r="JIN78" s="264"/>
      <c r="JIO78" s="264"/>
      <c r="JIP78" s="264"/>
      <c r="JIQ78" s="264"/>
      <c r="JIR78" s="264"/>
      <c r="JIS78" s="264"/>
      <c r="JIT78" s="264"/>
      <c r="JIU78" s="264"/>
      <c r="JIV78" s="264"/>
      <c r="JIW78" s="264"/>
      <c r="JIX78" s="264"/>
      <c r="JIY78" s="264"/>
      <c r="JIZ78" s="264"/>
      <c r="JJA78" s="264"/>
      <c r="JJB78" s="264"/>
      <c r="JJC78" s="264"/>
      <c r="JJD78" s="264"/>
      <c r="JJE78" s="264"/>
      <c r="JJF78" s="264"/>
      <c r="JJG78" s="264"/>
      <c r="JJH78" s="264"/>
      <c r="JJI78" s="264"/>
      <c r="JJJ78" s="264"/>
      <c r="JJK78" s="264"/>
      <c r="JJL78" s="264"/>
      <c r="JJM78" s="264"/>
      <c r="JJN78" s="264"/>
      <c r="JJO78" s="264"/>
      <c r="JJP78" s="264"/>
      <c r="JJQ78" s="264"/>
      <c r="JJR78" s="264"/>
      <c r="JJS78" s="264"/>
      <c r="JJT78" s="264"/>
      <c r="JJU78" s="264"/>
      <c r="JJV78" s="264"/>
      <c r="JJW78" s="264"/>
      <c r="JJX78" s="264"/>
      <c r="JJY78" s="264"/>
      <c r="JJZ78" s="264"/>
      <c r="JKA78" s="264"/>
      <c r="JKB78" s="264"/>
      <c r="JKC78" s="264"/>
      <c r="JKD78" s="264"/>
      <c r="JKE78" s="264"/>
      <c r="JKF78" s="264"/>
      <c r="JKG78" s="264"/>
      <c r="JKH78" s="264"/>
      <c r="JKI78" s="264"/>
      <c r="JKJ78" s="264"/>
      <c r="JKK78" s="264"/>
      <c r="JKL78" s="264"/>
      <c r="JKM78" s="264"/>
      <c r="JKN78" s="264"/>
      <c r="JKO78" s="264"/>
      <c r="JKP78" s="264"/>
      <c r="JKQ78" s="264"/>
      <c r="JKR78" s="264"/>
      <c r="JKS78" s="264"/>
      <c r="JKT78" s="264"/>
      <c r="JKU78" s="264"/>
      <c r="JKV78" s="264"/>
      <c r="JKW78" s="264"/>
      <c r="JKX78" s="264"/>
      <c r="JKY78" s="264"/>
      <c r="JKZ78" s="264"/>
      <c r="JLA78" s="264"/>
      <c r="JLB78" s="264"/>
      <c r="JLC78" s="264"/>
      <c r="JLD78" s="264"/>
      <c r="JLE78" s="264"/>
      <c r="JLF78" s="264"/>
      <c r="JLG78" s="264"/>
      <c r="JLH78" s="264"/>
      <c r="JLI78" s="264"/>
      <c r="JLJ78" s="264"/>
      <c r="JLK78" s="264"/>
      <c r="JLL78" s="264"/>
      <c r="JLM78" s="264"/>
      <c r="JLN78" s="264"/>
      <c r="JLO78" s="264"/>
      <c r="JLP78" s="264"/>
      <c r="JLQ78" s="264"/>
      <c r="JLR78" s="264"/>
      <c r="JLS78" s="264"/>
      <c r="JLT78" s="264"/>
      <c r="JLU78" s="264"/>
      <c r="JLV78" s="264"/>
      <c r="JLW78" s="264"/>
      <c r="JLX78" s="264"/>
      <c r="JLY78" s="264"/>
      <c r="JLZ78" s="264"/>
      <c r="JMA78" s="264"/>
      <c r="JMB78" s="264"/>
      <c r="JMC78" s="264"/>
      <c r="JMD78" s="264"/>
      <c r="JME78" s="264"/>
      <c r="JMF78" s="264"/>
      <c r="JMG78" s="264"/>
      <c r="JMH78" s="264"/>
      <c r="JMI78" s="264"/>
      <c r="JMJ78" s="264"/>
      <c r="JMK78" s="264"/>
      <c r="JML78" s="264"/>
      <c r="JMM78" s="264"/>
      <c r="JMN78" s="264"/>
      <c r="JMO78" s="264"/>
      <c r="JMP78" s="264"/>
      <c r="JMQ78" s="264"/>
      <c r="JMR78" s="264"/>
      <c r="JMS78" s="264"/>
      <c r="JMT78" s="264"/>
      <c r="JMU78" s="264"/>
      <c r="JMV78" s="264"/>
      <c r="JMW78" s="264"/>
      <c r="JMX78" s="264"/>
      <c r="JMY78" s="264"/>
      <c r="JMZ78" s="264"/>
      <c r="JNA78" s="264"/>
      <c r="JNB78" s="264"/>
      <c r="JNC78" s="264"/>
      <c r="JND78" s="264"/>
      <c r="JNE78" s="264"/>
      <c r="JNF78" s="264"/>
      <c r="JNG78" s="264"/>
      <c r="JNH78" s="264"/>
      <c r="JNI78" s="264"/>
      <c r="JNJ78" s="264"/>
      <c r="JNK78" s="264"/>
      <c r="JNL78" s="264"/>
      <c r="JNM78" s="264"/>
      <c r="JNN78" s="264"/>
      <c r="JNO78" s="264"/>
      <c r="JNP78" s="264"/>
      <c r="JNQ78" s="264"/>
      <c r="JNR78" s="264"/>
      <c r="JNS78" s="264"/>
      <c r="JNT78" s="264"/>
      <c r="JNU78" s="264"/>
      <c r="JNV78" s="264"/>
      <c r="JNW78" s="264"/>
      <c r="JNX78" s="264"/>
      <c r="JNY78" s="264"/>
      <c r="JNZ78" s="264"/>
      <c r="JOA78" s="264"/>
      <c r="JOB78" s="264"/>
      <c r="JOC78" s="264"/>
      <c r="JOD78" s="264"/>
      <c r="JOE78" s="264"/>
      <c r="JOF78" s="264"/>
      <c r="JOG78" s="264"/>
      <c r="JOH78" s="264"/>
      <c r="JOI78" s="264"/>
      <c r="JOJ78" s="264"/>
      <c r="JOK78" s="264"/>
      <c r="JOL78" s="264"/>
      <c r="JOM78" s="264"/>
      <c r="JON78" s="264"/>
      <c r="JOO78" s="264"/>
      <c r="JOP78" s="264"/>
      <c r="JOQ78" s="264"/>
      <c r="JOR78" s="264"/>
      <c r="JOS78" s="264"/>
      <c r="JOT78" s="264"/>
      <c r="JOU78" s="264"/>
      <c r="JOV78" s="264"/>
      <c r="JOW78" s="264"/>
      <c r="JOX78" s="264"/>
      <c r="JOY78" s="264"/>
      <c r="JOZ78" s="264"/>
      <c r="JPA78" s="264"/>
      <c r="JPB78" s="264"/>
      <c r="JPC78" s="264"/>
      <c r="JPD78" s="264"/>
      <c r="JPE78" s="264"/>
      <c r="JPF78" s="264"/>
      <c r="JPG78" s="264"/>
      <c r="JPH78" s="264"/>
      <c r="JPI78" s="264"/>
      <c r="JPJ78" s="264"/>
      <c r="JPK78" s="264"/>
      <c r="JPL78" s="264"/>
      <c r="JPM78" s="264"/>
      <c r="JPN78" s="264"/>
      <c r="JPO78" s="264"/>
      <c r="JPP78" s="264"/>
      <c r="JPQ78" s="264"/>
      <c r="JPR78" s="264"/>
      <c r="JPS78" s="264"/>
      <c r="JPT78" s="264"/>
      <c r="JPU78" s="264"/>
      <c r="JPV78" s="264"/>
      <c r="JPW78" s="264"/>
      <c r="JPX78" s="264"/>
      <c r="JPY78" s="264"/>
      <c r="JPZ78" s="264"/>
      <c r="JQA78" s="264"/>
      <c r="JQB78" s="264"/>
      <c r="JQC78" s="264"/>
      <c r="JQD78" s="264"/>
      <c r="JQE78" s="264"/>
      <c r="JQF78" s="264"/>
      <c r="JQG78" s="264"/>
      <c r="JQH78" s="264"/>
      <c r="JQI78" s="264"/>
      <c r="JQJ78" s="264"/>
      <c r="JQK78" s="264"/>
      <c r="JQL78" s="264"/>
      <c r="JQM78" s="264"/>
      <c r="JQN78" s="264"/>
      <c r="JQO78" s="264"/>
      <c r="JQP78" s="264"/>
      <c r="JQQ78" s="264"/>
      <c r="JQR78" s="264"/>
      <c r="JQS78" s="264"/>
      <c r="JQT78" s="264"/>
      <c r="JQU78" s="264"/>
      <c r="JQV78" s="264"/>
      <c r="JQW78" s="264"/>
      <c r="JQX78" s="264"/>
      <c r="JQY78" s="264"/>
      <c r="JQZ78" s="264"/>
      <c r="JRA78" s="264"/>
      <c r="JRB78" s="264"/>
      <c r="JRC78" s="264"/>
      <c r="JRD78" s="264"/>
      <c r="JRE78" s="264"/>
      <c r="JRF78" s="264"/>
      <c r="JRG78" s="264"/>
      <c r="JRH78" s="264"/>
      <c r="JRI78" s="264"/>
      <c r="JRJ78" s="264"/>
      <c r="JRK78" s="264"/>
      <c r="JRL78" s="264"/>
      <c r="JRM78" s="264"/>
      <c r="JRN78" s="264"/>
      <c r="JRO78" s="264"/>
      <c r="JRP78" s="264"/>
      <c r="JRQ78" s="264"/>
      <c r="JRR78" s="264"/>
      <c r="JRS78" s="264"/>
      <c r="JRT78" s="264"/>
      <c r="JRU78" s="264"/>
      <c r="JRV78" s="264"/>
      <c r="JRW78" s="264"/>
      <c r="JRX78" s="264"/>
      <c r="JRY78" s="264"/>
      <c r="JRZ78" s="264"/>
      <c r="JSA78" s="264"/>
      <c r="JSB78" s="264"/>
      <c r="JSC78" s="264"/>
      <c r="JSD78" s="264"/>
      <c r="JSE78" s="264"/>
      <c r="JSF78" s="264"/>
      <c r="JSG78" s="264"/>
      <c r="JSH78" s="264"/>
      <c r="JSI78" s="264"/>
      <c r="JSJ78" s="264"/>
      <c r="JSK78" s="264"/>
      <c r="JSL78" s="264"/>
      <c r="JSM78" s="264"/>
      <c r="JSN78" s="264"/>
      <c r="JSO78" s="264"/>
      <c r="JSP78" s="264"/>
      <c r="JSQ78" s="264"/>
      <c r="JSR78" s="264"/>
      <c r="JSS78" s="264"/>
      <c r="JST78" s="264"/>
      <c r="JSU78" s="264"/>
      <c r="JSV78" s="264"/>
      <c r="JSW78" s="264"/>
      <c r="JSX78" s="264"/>
      <c r="JSY78" s="264"/>
      <c r="JSZ78" s="264"/>
      <c r="JTA78" s="264"/>
      <c r="JTB78" s="264"/>
      <c r="JTC78" s="264"/>
      <c r="JTD78" s="264"/>
      <c r="JTE78" s="264"/>
      <c r="JTF78" s="264"/>
      <c r="JTG78" s="264"/>
      <c r="JTH78" s="264"/>
      <c r="JTI78" s="264"/>
      <c r="JTJ78" s="264"/>
      <c r="JTK78" s="264"/>
      <c r="JTL78" s="264"/>
      <c r="JTM78" s="264"/>
      <c r="JTN78" s="264"/>
      <c r="JTO78" s="264"/>
      <c r="JTP78" s="264"/>
      <c r="JTQ78" s="264"/>
      <c r="JTR78" s="264"/>
      <c r="JTS78" s="264"/>
      <c r="JTT78" s="264"/>
      <c r="JTU78" s="264"/>
      <c r="JTV78" s="264"/>
      <c r="JTW78" s="264"/>
      <c r="JTX78" s="264"/>
      <c r="JTY78" s="264"/>
      <c r="JTZ78" s="264"/>
      <c r="JUA78" s="264"/>
      <c r="JUB78" s="264"/>
      <c r="JUC78" s="264"/>
      <c r="JUD78" s="264"/>
      <c r="JUE78" s="264"/>
      <c r="JUF78" s="264"/>
      <c r="JUG78" s="264"/>
      <c r="JUH78" s="264"/>
      <c r="JUI78" s="264"/>
      <c r="JUJ78" s="264"/>
      <c r="JUK78" s="264"/>
      <c r="JUL78" s="264"/>
      <c r="JUM78" s="264"/>
      <c r="JUN78" s="264"/>
      <c r="JUO78" s="264"/>
      <c r="JUP78" s="264"/>
      <c r="JUQ78" s="264"/>
      <c r="JUR78" s="264"/>
      <c r="JUS78" s="264"/>
      <c r="JUT78" s="264"/>
      <c r="JUU78" s="264"/>
      <c r="JUV78" s="264"/>
      <c r="JUW78" s="264"/>
      <c r="JUX78" s="264"/>
      <c r="JUY78" s="264"/>
      <c r="JUZ78" s="264"/>
      <c r="JVA78" s="264"/>
      <c r="JVB78" s="264"/>
      <c r="JVC78" s="264"/>
      <c r="JVD78" s="264"/>
      <c r="JVE78" s="264"/>
      <c r="JVF78" s="264"/>
      <c r="JVG78" s="264"/>
      <c r="JVH78" s="264"/>
      <c r="JVI78" s="264"/>
      <c r="JVJ78" s="264"/>
      <c r="JVK78" s="264"/>
      <c r="JVL78" s="264"/>
      <c r="JVM78" s="264"/>
      <c r="JVN78" s="264"/>
      <c r="JVO78" s="264"/>
      <c r="JVP78" s="264"/>
      <c r="JVQ78" s="264"/>
      <c r="JVR78" s="264"/>
      <c r="JVS78" s="264"/>
      <c r="JVT78" s="264"/>
      <c r="JVU78" s="264"/>
      <c r="JVV78" s="264"/>
      <c r="JVW78" s="264"/>
      <c r="JVX78" s="264"/>
      <c r="JVY78" s="264"/>
      <c r="JVZ78" s="264"/>
      <c r="JWA78" s="264"/>
      <c r="JWB78" s="264"/>
      <c r="JWC78" s="264"/>
      <c r="JWD78" s="264"/>
      <c r="JWE78" s="264"/>
      <c r="JWF78" s="264"/>
      <c r="JWG78" s="264"/>
      <c r="JWH78" s="264"/>
      <c r="JWI78" s="264"/>
      <c r="JWJ78" s="264"/>
      <c r="JWK78" s="264"/>
      <c r="JWL78" s="264"/>
      <c r="JWM78" s="264"/>
      <c r="JWN78" s="264"/>
      <c r="JWO78" s="264"/>
      <c r="JWP78" s="264"/>
      <c r="JWQ78" s="264"/>
      <c r="JWR78" s="264"/>
      <c r="JWS78" s="264"/>
      <c r="JWT78" s="264"/>
      <c r="JWU78" s="264"/>
      <c r="JWV78" s="264"/>
      <c r="JWW78" s="264"/>
      <c r="JWX78" s="264"/>
      <c r="JWY78" s="264"/>
      <c r="JWZ78" s="264"/>
      <c r="JXA78" s="264"/>
      <c r="JXB78" s="264"/>
      <c r="JXC78" s="264"/>
      <c r="JXD78" s="264"/>
      <c r="JXE78" s="264"/>
      <c r="JXF78" s="264"/>
      <c r="JXG78" s="264"/>
      <c r="JXH78" s="264"/>
      <c r="JXI78" s="264"/>
      <c r="JXJ78" s="264"/>
      <c r="JXK78" s="264"/>
      <c r="JXL78" s="264"/>
      <c r="JXM78" s="264"/>
      <c r="JXN78" s="264"/>
      <c r="JXO78" s="264"/>
      <c r="JXP78" s="264"/>
      <c r="JXQ78" s="264"/>
      <c r="JXR78" s="264"/>
      <c r="JXS78" s="264"/>
      <c r="JXT78" s="264"/>
      <c r="JXU78" s="264"/>
      <c r="JXV78" s="264"/>
      <c r="JXW78" s="264"/>
      <c r="JXX78" s="264"/>
      <c r="JXY78" s="264"/>
      <c r="JXZ78" s="264"/>
      <c r="JYA78" s="264"/>
      <c r="JYB78" s="264"/>
      <c r="JYC78" s="264"/>
      <c r="JYD78" s="264"/>
      <c r="JYE78" s="264"/>
      <c r="JYF78" s="264"/>
      <c r="JYG78" s="264"/>
      <c r="JYH78" s="264"/>
      <c r="JYI78" s="264"/>
      <c r="JYJ78" s="264"/>
      <c r="JYK78" s="264"/>
      <c r="JYL78" s="264"/>
      <c r="JYM78" s="264"/>
      <c r="JYN78" s="264"/>
      <c r="JYO78" s="264"/>
      <c r="JYP78" s="264"/>
      <c r="JYQ78" s="264"/>
      <c r="JYR78" s="264"/>
      <c r="JYS78" s="264"/>
      <c r="JYT78" s="264"/>
      <c r="JYU78" s="264"/>
      <c r="JYV78" s="264"/>
      <c r="JYW78" s="264"/>
      <c r="JYX78" s="264"/>
      <c r="JYY78" s="264"/>
      <c r="JYZ78" s="264"/>
      <c r="JZA78" s="264"/>
      <c r="JZB78" s="264"/>
      <c r="JZC78" s="264"/>
      <c r="JZD78" s="264"/>
      <c r="JZE78" s="264"/>
      <c r="JZF78" s="264"/>
      <c r="JZG78" s="264"/>
      <c r="JZH78" s="264"/>
      <c r="JZI78" s="264"/>
      <c r="JZJ78" s="264"/>
      <c r="JZK78" s="264"/>
      <c r="JZL78" s="264"/>
      <c r="JZM78" s="264"/>
      <c r="JZN78" s="264"/>
      <c r="JZO78" s="264"/>
      <c r="JZP78" s="264"/>
      <c r="JZQ78" s="264"/>
      <c r="JZR78" s="264"/>
      <c r="JZS78" s="264"/>
      <c r="JZT78" s="264"/>
      <c r="JZU78" s="264"/>
      <c r="JZV78" s="264"/>
      <c r="JZW78" s="264"/>
      <c r="JZX78" s="264"/>
      <c r="JZY78" s="264"/>
      <c r="JZZ78" s="264"/>
      <c r="KAA78" s="264"/>
      <c r="KAB78" s="264"/>
      <c r="KAC78" s="264"/>
      <c r="KAD78" s="264"/>
      <c r="KAE78" s="264"/>
      <c r="KAF78" s="264"/>
      <c r="KAG78" s="264"/>
      <c r="KAH78" s="264"/>
      <c r="KAI78" s="264"/>
      <c r="KAJ78" s="264"/>
      <c r="KAK78" s="264"/>
      <c r="KAL78" s="264"/>
      <c r="KAM78" s="264"/>
      <c r="KAN78" s="264"/>
      <c r="KAO78" s="264"/>
      <c r="KAP78" s="264"/>
      <c r="KAQ78" s="264"/>
      <c r="KAR78" s="264"/>
      <c r="KAS78" s="264"/>
      <c r="KAT78" s="264"/>
      <c r="KAU78" s="264"/>
      <c r="KAV78" s="264"/>
      <c r="KAW78" s="264"/>
      <c r="KAX78" s="264"/>
      <c r="KAY78" s="264"/>
      <c r="KAZ78" s="264"/>
      <c r="KBA78" s="264"/>
      <c r="KBB78" s="264"/>
      <c r="KBC78" s="264"/>
      <c r="KBD78" s="264"/>
      <c r="KBE78" s="264"/>
      <c r="KBF78" s="264"/>
      <c r="KBG78" s="264"/>
      <c r="KBH78" s="264"/>
      <c r="KBI78" s="264"/>
      <c r="KBJ78" s="264"/>
      <c r="KBK78" s="264"/>
      <c r="KBL78" s="264"/>
      <c r="KBM78" s="264"/>
      <c r="KBN78" s="264"/>
      <c r="KBO78" s="264"/>
      <c r="KBP78" s="264"/>
      <c r="KBQ78" s="264"/>
      <c r="KBR78" s="264"/>
      <c r="KBS78" s="264"/>
      <c r="KBT78" s="264"/>
      <c r="KBU78" s="264"/>
      <c r="KBV78" s="264"/>
      <c r="KBW78" s="264"/>
      <c r="KBX78" s="264"/>
      <c r="KBY78" s="264"/>
      <c r="KBZ78" s="264"/>
      <c r="KCA78" s="264"/>
      <c r="KCB78" s="264"/>
      <c r="KCC78" s="264"/>
      <c r="KCD78" s="264"/>
      <c r="KCE78" s="264"/>
      <c r="KCF78" s="264"/>
      <c r="KCG78" s="264"/>
      <c r="KCH78" s="264"/>
      <c r="KCI78" s="264"/>
      <c r="KCJ78" s="264"/>
      <c r="KCK78" s="264"/>
      <c r="KCL78" s="264"/>
      <c r="KCM78" s="264"/>
      <c r="KCN78" s="264"/>
      <c r="KCO78" s="264"/>
      <c r="KCP78" s="264"/>
      <c r="KCQ78" s="264"/>
      <c r="KCR78" s="264"/>
      <c r="KCS78" s="264"/>
      <c r="KCT78" s="264"/>
      <c r="KCU78" s="264"/>
      <c r="KCV78" s="264"/>
      <c r="KCW78" s="264"/>
      <c r="KCX78" s="264"/>
      <c r="KCY78" s="264"/>
      <c r="KCZ78" s="264"/>
      <c r="KDA78" s="264"/>
      <c r="KDB78" s="264"/>
      <c r="KDC78" s="264"/>
      <c r="KDD78" s="264"/>
      <c r="KDE78" s="264"/>
      <c r="KDF78" s="264"/>
      <c r="KDG78" s="264"/>
      <c r="KDH78" s="264"/>
      <c r="KDI78" s="264"/>
      <c r="KDJ78" s="264"/>
      <c r="KDK78" s="264"/>
      <c r="KDL78" s="264"/>
      <c r="KDM78" s="264"/>
      <c r="KDN78" s="264"/>
      <c r="KDO78" s="264"/>
      <c r="KDP78" s="264"/>
      <c r="KDQ78" s="264"/>
      <c r="KDR78" s="264"/>
      <c r="KDS78" s="264"/>
      <c r="KDT78" s="264"/>
      <c r="KDU78" s="264"/>
      <c r="KDV78" s="264"/>
      <c r="KDW78" s="264"/>
      <c r="KDX78" s="264"/>
      <c r="KDY78" s="264"/>
      <c r="KDZ78" s="264"/>
      <c r="KEA78" s="264"/>
      <c r="KEB78" s="264"/>
      <c r="KEC78" s="264"/>
      <c r="KED78" s="264"/>
      <c r="KEE78" s="264"/>
      <c r="KEF78" s="264"/>
      <c r="KEG78" s="264"/>
      <c r="KEH78" s="264"/>
      <c r="KEI78" s="264"/>
      <c r="KEJ78" s="264"/>
      <c r="KEK78" s="264"/>
      <c r="KEL78" s="264"/>
      <c r="KEM78" s="264"/>
      <c r="KEN78" s="264"/>
      <c r="KEO78" s="264"/>
      <c r="KEP78" s="264"/>
      <c r="KEQ78" s="264"/>
      <c r="KER78" s="264"/>
      <c r="KES78" s="264"/>
      <c r="KET78" s="264"/>
      <c r="KEU78" s="264"/>
      <c r="KEV78" s="264"/>
      <c r="KEW78" s="264"/>
      <c r="KEX78" s="264"/>
      <c r="KEY78" s="264"/>
      <c r="KEZ78" s="264"/>
      <c r="KFA78" s="264"/>
      <c r="KFB78" s="264"/>
      <c r="KFC78" s="264"/>
      <c r="KFD78" s="264"/>
      <c r="KFE78" s="264"/>
      <c r="KFF78" s="264"/>
      <c r="KFG78" s="264"/>
      <c r="KFH78" s="264"/>
      <c r="KFI78" s="264"/>
      <c r="KFJ78" s="264"/>
      <c r="KFK78" s="264"/>
      <c r="KFL78" s="264"/>
      <c r="KFM78" s="264"/>
      <c r="KFN78" s="264"/>
      <c r="KFO78" s="264"/>
      <c r="KFP78" s="264"/>
      <c r="KFQ78" s="264"/>
      <c r="KFR78" s="264"/>
      <c r="KFS78" s="264"/>
      <c r="KFT78" s="264"/>
      <c r="KFU78" s="264"/>
      <c r="KFV78" s="264"/>
      <c r="KFW78" s="264"/>
      <c r="KFX78" s="264"/>
      <c r="KFY78" s="264"/>
      <c r="KFZ78" s="264"/>
      <c r="KGA78" s="264"/>
      <c r="KGB78" s="264"/>
      <c r="KGC78" s="264"/>
      <c r="KGD78" s="264"/>
      <c r="KGE78" s="264"/>
      <c r="KGF78" s="264"/>
      <c r="KGG78" s="264"/>
      <c r="KGH78" s="264"/>
      <c r="KGI78" s="264"/>
      <c r="KGJ78" s="264"/>
      <c r="KGK78" s="264"/>
      <c r="KGL78" s="264"/>
      <c r="KGM78" s="264"/>
      <c r="KGN78" s="264"/>
      <c r="KGO78" s="264"/>
      <c r="KGP78" s="264"/>
      <c r="KGQ78" s="264"/>
      <c r="KGR78" s="264"/>
      <c r="KGS78" s="264"/>
      <c r="KGT78" s="264"/>
      <c r="KGU78" s="264"/>
      <c r="KGV78" s="264"/>
      <c r="KGW78" s="264"/>
      <c r="KGX78" s="264"/>
      <c r="KGY78" s="264"/>
      <c r="KGZ78" s="264"/>
      <c r="KHA78" s="264"/>
      <c r="KHB78" s="264"/>
      <c r="KHC78" s="264"/>
      <c r="KHD78" s="264"/>
      <c r="KHE78" s="264"/>
      <c r="KHF78" s="264"/>
      <c r="KHG78" s="264"/>
      <c r="KHH78" s="264"/>
      <c r="KHI78" s="264"/>
      <c r="KHJ78" s="264"/>
      <c r="KHK78" s="264"/>
      <c r="KHL78" s="264"/>
      <c r="KHM78" s="264"/>
      <c r="KHN78" s="264"/>
      <c r="KHO78" s="264"/>
      <c r="KHP78" s="264"/>
      <c r="KHQ78" s="264"/>
      <c r="KHR78" s="264"/>
      <c r="KHS78" s="264"/>
      <c r="KHT78" s="264"/>
      <c r="KHU78" s="264"/>
      <c r="KHV78" s="264"/>
      <c r="KHW78" s="264"/>
      <c r="KHX78" s="264"/>
      <c r="KHY78" s="264"/>
      <c r="KHZ78" s="264"/>
      <c r="KIA78" s="264"/>
      <c r="KIB78" s="264"/>
      <c r="KIC78" s="264"/>
      <c r="KID78" s="264"/>
      <c r="KIE78" s="264"/>
      <c r="KIF78" s="264"/>
      <c r="KIG78" s="264"/>
      <c r="KIH78" s="264"/>
      <c r="KII78" s="264"/>
      <c r="KIJ78" s="264"/>
      <c r="KIK78" s="264"/>
      <c r="KIL78" s="264"/>
      <c r="KIM78" s="264"/>
      <c r="KIN78" s="264"/>
      <c r="KIO78" s="264"/>
      <c r="KIP78" s="264"/>
      <c r="KIQ78" s="264"/>
      <c r="KIR78" s="264"/>
      <c r="KIS78" s="264"/>
      <c r="KIT78" s="264"/>
      <c r="KIU78" s="264"/>
      <c r="KIV78" s="264"/>
      <c r="KIW78" s="264"/>
      <c r="KIX78" s="264"/>
      <c r="KIY78" s="264"/>
      <c r="KIZ78" s="264"/>
      <c r="KJA78" s="264"/>
      <c r="KJB78" s="264"/>
      <c r="KJC78" s="264"/>
      <c r="KJD78" s="264"/>
      <c r="KJE78" s="264"/>
      <c r="KJF78" s="264"/>
      <c r="KJG78" s="264"/>
      <c r="KJH78" s="264"/>
      <c r="KJI78" s="264"/>
      <c r="KJJ78" s="264"/>
      <c r="KJK78" s="264"/>
      <c r="KJL78" s="264"/>
      <c r="KJM78" s="264"/>
      <c r="KJN78" s="264"/>
      <c r="KJO78" s="264"/>
      <c r="KJP78" s="264"/>
      <c r="KJQ78" s="264"/>
      <c r="KJR78" s="264"/>
      <c r="KJS78" s="264"/>
      <c r="KJT78" s="264"/>
      <c r="KJU78" s="264"/>
      <c r="KJV78" s="264"/>
      <c r="KJW78" s="264"/>
      <c r="KJX78" s="264"/>
      <c r="KJY78" s="264"/>
      <c r="KJZ78" s="264"/>
      <c r="KKA78" s="264"/>
      <c r="KKB78" s="264"/>
      <c r="KKC78" s="264"/>
      <c r="KKD78" s="264"/>
      <c r="KKE78" s="264"/>
      <c r="KKF78" s="264"/>
      <c r="KKG78" s="264"/>
      <c r="KKH78" s="264"/>
      <c r="KKI78" s="264"/>
      <c r="KKJ78" s="264"/>
      <c r="KKK78" s="264"/>
      <c r="KKL78" s="264"/>
      <c r="KKM78" s="264"/>
      <c r="KKN78" s="264"/>
      <c r="KKO78" s="264"/>
      <c r="KKP78" s="264"/>
      <c r="KKQ78" s="264"/>
      <c r="KKR78" s="264"/>
      <c r="KKS78" s="264"/>
      <c r="KKT78" s="264"/>
      <c r="KKU78" s="264"/>
      <c r="KKV78" s="264"/>
      <c r="KKW78" s="264"/>
      <c r="KKX78" s="264"/>
      <c r="KKY78" s="264"/>
      <c r="KKZ78" s="264"/>
      <c r="KLA78" s="264"/>
      <c r="KLB78" s="264"/>
      <c r="KLC78" s="264"/>
      <c r="KLD78" s="264"/>
      <c r="KLE78" s="264"/>
      <c r="KLF78" s="264"/>
      <c r="KLG78" s="264"/>
      <c r="KLH78" s="264"/>
      <c r="KLI78" s="264"/>
      <c r="KLJ78" s="264"/>
      <c r="KLK78" s="264"/>
      <c r="KLL78" s="264"/>
      <c r="KLM78" s="264"/>
      <c r="KLN78" s="264"/>
      <c r="KLO78" s="264"/>
      <c r="KLP78" s="264"/>
      <c r="KLQ78" s="264"/>
      <c r="KLR78" s="264"/>
      <c r="KLS78" s="264"/>
      <c r="KLT78" s="264"/>
      <c r="KLU78" s="264"/>
      <c r="KLV78" s="264"/>
      <c r="KLW78" s="264"/>
      <c r="KLX78" s="264"/>
      <c r="KLY78" s="264"/>
      <c r="KLZ78" s="264"/>
      <c r="KMA78" s="264"/>
      <c r="KMB78" s="264"/>
      <c r="KMC78" s="264"/>
      <c r="KMD78" s="264"/>
      <c r="KME78" s="264"/>
      <c r="KMF78" s="264"/>
      <c r="KMG78" s="264"/>
      <c r="KMH78" s="264"/>
      <c r="KMI78" s="264"/>
      <c r="KMJ78" s="264"/>
      <c r="KMK78" s="264"/>
      <c r="KML78" s="264"/>
      <c r="KMM78" s="264"/>
      <c r="KMN78" s="264"/>
      <c r="KMO78" s="264"/>
      <c r="KMP78" s="264"/>
      <c r="KMQ78" s="264"/>
      <c r="KMR78" s="264"/>
      <c r="KMS78" s="264"/>
      <c r="KMT78" s="264"/>
      <c r="KMU78" s="264"/>
      <c r="KMV78" s="264"/>
      <c r="KMW78" s="264"/>
      <c r="KMX78" s="264"/>
      <c r="KMY78" s="264"/>
      <c r="KMZ78" s="264"/>
      <c r="KNA78" s="264"/>
      <c r="KNB78" s="264"/>
      <c r="KNC78" s="264"/>
      <c r="KND78" s="264"/>
      <c r="KNE78" s="264"/>
      <c r="KNF78" s="264"/>
      <c r="KNG78" s="264"/>
      <c r="KNH78" s="264"/>
      <c r="KNI78" s="264"/>
      <c r="KNJ78" s="264"/>
      <c r="KNK78" s="264"/>
      <c r="KNL78" s="264"/>
      <c r="KNM78" s="264"/>
      <c r="KNN78" s="264"/>
      <c r="KNO78" s="264"/>
      <c r="KNP78" s="264"/>
      <c r="KNQ78" s="264"/>
      <c r="KNR78" s="264"/>
      <c r="KNS78" s="264"/>
      <c r="KNT78" s="264"/>
      <c r="KNU78" s="264"/>
      <c r="KNV78" s="264"/>
      <c r="KNW78" s="264"/>
      <c r="KNX78" s="264"/>
      <c r="KNY78" s="264"/>
      <c r="KNZ78" s="264"/>
      <c r="KOA78" s="264"/>
      <c r="KOB78" s="264"/>
      <c r="KOC78" s="264"/>
      <c r="KOD78" s="264"/>
      <c r="KOE78" s="264"/>
      <c r="KOF78" s="264"/>
      <c r="KOG78" s="264"/>
      <c r="KOH78" s="264"/>
      <c r="KOI78" s="264"/>
      <c r="KOJ78" s="264"/>
      <c r="KOK78" s="264"/>
      <c r="KOL78" s="264"/>
      <c r="KOM78" s="264"/>
      <c r="KON78" s="264"/>
      <c r="KOO78" s="264"/>
      <c r="KOP78" s="264"/>
      <c r="KOQ78" s="264"/>
      <c r="KOR78" s="264"/>
      <c r="KOS78" s="264"/>
      <c r="KOT78" s="264"/>
      <c r="KOU78" s="264"/>
      <c r="KOV78" s="264"/>
      <c r="KOW78" s="264"/>
      <c r="KOX78" s="264"/>
      <c r="KOY78" s="264"/>
      <c r="KOZ78" s="264"/>
      <c r="KPA78" s="264"/>
      <c r="KPB78" s="264"/>
      <c r="KPC78" s="264"/>
      <c r="KPD78" s="264"/>
      <c r="KPE78" s="264"/>
      <c r="KPF78" s="264"/>
      <c r="KPG78" s="264"/>
      <c r="KPH78" s="264"/>
      <c r="KPI78" s="264"/>
      <c r="KPJ78" s="264"/>
      <c r="KPK78" s="264"/>
      <c r="KPL78" s="264"/>
      <c r="KPM78" s="264"/>
      <c r="KPN78" s="264"/>
      <c r="KPO78" s="264"/>
      <c r="KPP78" s="264"/>
      <c r="KPQ78" s="264"/>
      <c r="KPR78" s="264"/>
      <c r="KPS78" s="264"/>
      <c r="KPT78" s="264"/>
      <c r="KPU78" s="264"/>
      <c r="KPV78" s="264"/>
      <c r="KPW78" s="264"/>
      <c r="KPX78" s="264"/>
      <c r="KPY78" s="264"/>
      <c r="KPZ78" s="264"/>
      <c r="KQA78" s="264"/>
      <c r="KQB78" s="264"/>
      <c r="KQC78" s="264"/>
      <c r="KQD78" s="264"/>
      <c r="KQE78" s="264"/>
      <c r="KQF78" s="264"/>
      <c r="KQG78" s="264"/>
      <c r="KQH78" s="264"/>
      <c r="KQI78" s="264"/>
      <c r="KQJ78" s="264"/>
      <c r="KQK78" s="264"/>
      <c r="KQL78" s="264"/>
      <c r="KQM78" s="264"/>
      <c r="KQN78" s="264"/>
      <c r="KQO78" s="264"/>
      <c r="KQP78" s="264"/>
      <c r="KQQ78" s="264"/>
      <c r="KQR78" s="264"/>
      <c r="KQS78" s="264"/>
      <c r="KQT78" s="264"/>
      <c r="KQU78" s="264"/>
      <c r="KQV78" s="264"/>
      <c r="KQW78" s="264"/>
      <c r="KQX78" s="264"/>
      <c r="KQY78" s="264"/>
      <c r="KQZ78" s="264"/>
      <c r="KRA78" s="264"/>
      <c r="KRB78" s="264"/>
      <c r="KRC78" s="264"/>
      <c r="KRD78" s="264"/>
      <c r="KRE78" s="264"/>
      <c r="KRF78" s="264"/>
      <c r="KRG78" s="264"/>
      <c r="KRH78" s="264"/>
      <c r="KRI78" s="264"/>
      <c r="KRJ78" s="264"/>
      <c r="KRK78" s="264"/>
      <c r="KRL78" s="264"/>
      <c r="KRM78" s="264"/>
      <c r="KRN78" s="264"/>
      <c r="KRO78" s="264"/>
      <c r="KRP78" s="264"/>
      <c r="KRQ78" s="264"/>
      <c r="KRR78" s="264"/>
      <c r="KRS78" s="264"/>
      <c r="KRT78" s="264"/>
      <c r="KRU78" s="264"/>
      <c r="KRV78" s="264"/>
      <c r="KRW78" s="264"/>
      <c r="KRX78" s="264"/>
      <c r="KRY78" s="264"/>
      <c r="KRZ78" s="264"/>
      <c r="KSA78" s="264"/>
      <c r="KSB78" s="264"/>
      <c r="KSC78" s="264"/>
      <c r="KSD78" s="264"/>
      <c r="KSE78" s="264"/>
      <c r="KSF78" s="264"/>
      <c r="KSG78" s="264"/>
      <c r="KSH78" s="264"/>
      <c r="KSI78" s="264"/>
      <c r="KSJ78" s="264"/>
      <c r="KSK78" s="264"/>
      <c r="KSL78" s="264"/>
      <c r="KSM78" s="264"/>
      <c r="KSN78" s="264"/>
      <c r="KSO78" s="264"/>
      <c r="KSP78" s="264"/>
      <c r="KSQ78" s="264"/>
      <c r="KSR78" s="264"/>
      <c r="KSS78" s="264"/>
      <c r="KST78" s="264"/>
      <c r="KSU78" s="264"/>
      <c r="KSV78" s="264"/>
      <c r="KSW78" s="264"/>
      <c r="KSX78" s="264"/>
      <c r="KSY78" s="264"/>
      <c r="KSZ78" s="264"/>
      <c r="KTA78" s="264"/>
      <c r="KTB78" s="264"/>
      <c r="KTC78" s="264"/>
      <c r="KTD78" s="264"/>
      <c r="KTE78" s="264"/>
      <c r="KTF78" s="264"/>
      <c r="KTG78" s="264"/>
      <c r="KTH78" s="264"/>
      <c r="KTI78" s="264"/>
      <c r="KTJ78" s="264"/>
      <c r="KTK78" s="264"/>
      <c r="KTL78" s="264"/>
      <c r="KTM78" s="264"/>
      <c r="KTN78" s="264"/>
      <c r="KTO78" s="264"/>
      <c r="KTP78" s="264"/>
      <c r="KTQ78" s="264"/>
      <c r="KTR78" s="264"/>
      <c r="KTS78" s="264"/>
      <c r="KTT78" s="264"/>
      <c r="KTU78" s="264"/>
      <c r="KTV78" s="264"/>
      <c r="KTW78" s="264"/>
      <c r="KTX78" s="264"/>
      <c r="KTY78" s="264"/>
      <c r="KTZ78" s="264"/>
      <c r="KUA78" s="264"/>
      <c r="KUB78" s="264"/>
      <c r="KUC78" s="264"/>
      <c r="KUD78" s="264"/>
      <c r="KUE78" s="264"/>
      <c r="KUF78" s="264"/>
      <c r="KUG78" s="264"/>
      <c r="KUH78" s="264"/>
      <c r="KUI78" s="264"/>
      <c r="KUJ78" s="264"/>
      <c r="KUK78" s="264"/>
      <c r="KUL78" s="264"/>
      <c r="KUM78" s="264"/>
      <c r="KUN78" s="264"/>
      <c r="KUO78" s="264"/>
      <c r="KUP78" s="264"/>
      <c r="KUQ78" s="264"/>
      <c r="KUR78" s="264"/>
      <c r="KUS78" s="264"/>
      <c r="KUT78" s="264"/>
      <c r="KUU78" s="264"/>
      <c r="KUV78" s="264"/>
      <c r="KUW78" s="264"/>
      <c r="KUX78" s="264"/>
      <c r="KUY78" s="264"/>
      <c r="KUZ78" s="264"/>
      <c r="KVA78" s="264"/>
      <c r="KVB78" s="264"/>
      <c r="KVC78" s="264"/>
      <c r="KVD78" s="264"/>
      <c r="KVE78" s="264"/>
      <c r="KVF78" s="264"/>
      <c r="KVG78" s="264"/>
      <c r="KVH78" s="264"/>
      <c r="KVI78" s="264"/>
      <c r="KVJ78" s="264"/>
      <c r="KVK78" s="264"/>
      <c r="KVL78" s="264"/>
      <c r="KVM78" s="264"/>
      <c r="KVN78" s="264"/>
      <c r="KVO78" s="264"/>
      <c r="KVP78" s="264"/>
      <c r="KVQ78" s="264"/>
      <c r="KVR78" s="264"/>
      <c r="KVS78" s="264"/>
      <c r="KVT78" s="264"/>
      <c r="KVU78" s="264"/>
      <c r="KVV78" s="264"/>
      <c r="KVW78" s="264"/>
      <c r="KVX78" s="264"/>
      <c r="KVY78" s="264"/>
      <c r="KVZ78" s="264"/>
      <c r="KWA78" s="264"/>
      <c r="KWB78" s="264"/>
      <c r="KWC78" s="264"/>
      <c r="KWD78" s="264"/>
      <c r="KWE78" s="264"/>
      <c r="KWF78" s="264"/>
      <c r="KWG78" s="264"/>
      <c r="KWH78" s="264"/>
      <c r="KWI78" s="264"/>
      <c r="KWJ78" s="264"/>
      <c r="KWK78" s="264"/>
      <c r="KWL78" s="264"/>
      <c r="KWM78" s="264"/>
      <c r="KWN78" s="264"/>
      <c r="KWO78" s="264"/>
      <c r="KWP78" s="264"/>
      <c r="KWQ78" s="264"/>
      <c r="KWR78" s="264"/>
      <c r="KWS78" s="264"/>
      <c r="KWT78" s="264"/>
      <c r="KWU78" s="264"/>
      <c r="KWV78" s="264"/>
      <c r="KWW78" s="264"/>
      <c r="KWX78" s="264"/>
      <c r="KWY78" s="264"/>
      <c r="KWZ78" s="264"/>
      <c r="KXA78" s="264"/>
      <c r="KXB78" s="264"/>
      <c r="KXC78" s="264"/>
      <c r="KXD78" s="264"/>
      <c r="KXE78" s="264"/>
      <c r="KXF78" s="264"/>
      <c r="KXG78" s="264"/>
      <c r="KXH78" s="264"/>
      <c r="KXI78" s="264"/>
      <c r="KXJ78" s="264"/>
      <c r="KXK78" s="264"/>
      <c r="KXL78" s="264"/>
      <c r="KXM78" s="264"/>
      <c r="KXN78" s="264"/>
      <c r="KXO78" s="264"/>
      <c r="KXP78" s="264"/>
      <c r="KXQ78" s="264"/>
      <c r="KXR78" s="264"/>
      <c r="KXS78" s="264"/>
      <c r="KXT78" s="264"/>
      <c r="KXU78" s="264"/>
      <c r="KXV78" s="264"/>
      <c r="KXW78" s="264"/>
      <c r="KXX78" s="264"/>
      <c r="KXY78" s="264"/>
      <c r="KXZ78" s="264"/>
      <c r="KYA78" s="264"/>
      <c r="KYB78" s="264"/>
      <c r="KYC78" s="264"/>
      <c r="KYD78" s="264"/>
      <c r="KYE78" s="264"/>
      <c r="KYF78" s="264"/>
      <c r="KYG78" s="264"/>
      <c r="KYH78" s="264"/>
      <c r="KYI78" s="264"/>
      <c r="KYJ78" s="264"/>
      <c r="KYK78" s="264"/>
      <c r="KYL78" s="264"/>
      <c r="KYM78" s="264"/>
      <c r="KYN78" s="264"/>
      <c r="KYO78" s="264"/>
      <c r="KYP78" s="264"/>
      <c r="KYQ78" s="264"/>
      <c r="KYR78" s="264"/>
      <c r="KYS78" s="264"/>
      <c r="KYT78" s="264"/>
      <c r="KYU78" s="264"/>
      <c r="KYV78" s="264"/>
      <c r="KYW78" s="264"/>
      <c r="KYX78" s="264"/>
      <c r="KYY78" s="264"/>
      <c r="KYZ78" s="264"/>
      <c r="KZA78" s="264"/>
      <c r="KZB78" s="264"/>
      <c r="KZC78" s="264"/>
      <c r="KZD78" s="264"/>
      <c r="KZE78" s="264"/>
      <c r="KZF78" s="264"/>
      <c r="KZG78" s="264"/>
      <c r="KZH78" s="264"/>
      <c r="KZI78" s="264"/>
      <c r="KZJ78" s="264"/>
      <c r="KZK78" s="264"/>
      <c r="KZL78" s="264"/>
      <c r="KZM78" s="264"/>
      <c r="KZN78" s="264"/>
      <c r="KZO78" s="264"/>
      <c r="KZP78" s="264"/>
      <c r="KZQ78" s="264"/>
      <c r="KZR78" s="264"/>
      <c r="KZS78" s="264"/>
      <c r="KZT78" s="264"/>
      <c r="KZU78" s="264"/>
      <c r="KZV78" s="264"/>
      <c r="KZW78" s="264"/>
      <c r="KZX78" s="264"/>
      <c r="KZY78" s="264"/>
      <c r="KZZ78" s="264"/>
      <c r="LAA78" s="264"/>
      <c r="LAB78" s="264"/>
      <c r="LAC78" s="264"/>
      <c r="LAD78" s="264"/>
      <c r="LAE78" s="264"/>
      <c r="LAF78" s="264"/>
      <c r="LAG78" s="264"/>
      <c r="LAH78" s="264"/>
      <c r="LAI78" s="264"/>
      <c r="LAJ78" s="264"/>
      <c r="LAK78" s="264"/>
      <c r="LAL78" s="264"/>
      <c r="LAM78" s="264"/>
      <c r="LAN78" s="264"/>
      <c r="LAO78" s="264"/>
      <c r="LAP78" s="264"/>
      <c r="LAQ78" s="264"/>
      <c r="LAR78" s="264"/>
      <c r="LAS78" s="264"/>
      <c r="LAT78" s="264"/>
      <c r="LAU78" s="264"/>
      <c r="LAV78" s="264"/>
      <c r="LAW78" s="264"/>
      <c r="LAX78" s="264"/>
      <c r="LAY78" s="264"/>
      <c r="LAZ78" s="264"/>
      <c r="LBA78" s="264"/>
      <c r="LBB78" s="264"/>
      <c r="LBC78" s="264"/>
      <c r="LBD78" s="264"/>
      <c r="LBE78" s="264"/>
      <c r="LBF78" s="264"/>
      <c r="LBG78" s="264"/>
      <c r="LBH78" s="264"/>
      <c r="LBI78" s="264"/>
      <c r="LBJ78" s="264"/>
      <c r="LBK78" s="264"/>
      <c r="LBL78" s="264"/>
      <c r="LBM78" s="264"/>
      <c r="LBN78" s="264"/>
      <c r="LBO78" s="264"/>
      <c r="LBP78" s="264"/>
      <c r="LBQ78" s="264"/>
      <c r="LBR78" s="264"/>
      <c r="LBS78" s="264"/>
      <c r="LBT78" s="264"/>
      <c r="LBU78" s="264"/>
      <c r="LBV78" s="264"/>
      <c r="LBW78" s="264"/>
      <c r="LBX78" s="264"/>
      <c r="LBY78" s="264"/>
      <c r="LBZ78" s="264"/>
      <c r="LCA78" s="264"/>
      <c r="LCB78" s="264"/>
      <c r="LCC78" s="264"/>
      <c r="LCD78" s="264"/>
      <c r="LCE78" s="264"/>
      <c r="LCF78" s="264"/>
      <c r="LCG78" s="264"/>
      <c r="LCH78" s="264"/>
      <c r="LCI78" s="264"/>
      <c r="LCJ78" s="264"/>
      <c r="LCK78" s="264"/>
      <c r="LCL78" s="264"/>
      <c r="LCM78" s="264"/>
      <c r="LCN78" s="264"/>
      <c r="LCO78" s="264"/>
      <c r="LCP78" s="264"/>
      <c r="LCQ78" s="264"/>
      <c r="LCR78" s="264"/>
      <c r="LCS78" s="264"/>
      <c r="LCT78" s="264"/>
      <c r="LCU78" s="264"/>
      <c r="LCV78" s="264"/>
      <c r="LCW78" s="264"/>
      <c r="LCX78" s="264"/>
      <c r="LCY78" s="264"/>
      <c r="LCZ78" s="264"/>
      <c r="LDA78" s="264"/>
      <c r="LDB78" s="264"/>
      <c r="LDC78" s="264"/>
      <c r="LDD78" s="264"/>
      <c r="LDE78" s="264"/>
      <c r="LDF78" s="264"/>
      <c r="LDG78" s="264"/>
      <c r="LDH78" s="264"/>
      <c r="LDI78" s="264"/>
      <c r="LDJ78" s="264"/>
      <c r="LDK78" s="264"/>
      <c r="LDL78" s="264"/>
      <c r="LDM78" s="264"/>
      <c r="LDN78" s="264"/>
      <c r="LDO78" s="264"/>
      <c r="LDP78" s="264"/>
      <c r="LDQ78" s="264"/>
      <c r="LDR78" s="264"/>
      <c r="LDS78" s="264"/>
      <c r="LDT78" s="264"/>
      <c r="LDU78" s="264"/>
      <c r="LDV78" s="264"/>
      <c r="LDW78" s="264"/>
      <c r="LDX78" s="264"/>
      <c r="LDY78" s="264"/>
      <c r="LDZ78" s="264"/>
      <c r="LEA78" s="264"/>
      <c r="LEB78" s="264"/>
      <c r="LEC78" s="264"/>
      <c r="LED78" s="264"/>
      <c r="LEE78" s="264"/>
      <c r="LEF78" s="264"/>
      <c r="LEG78" s="264"/>
      <c r="LEH78" s="264"/>
      <c r="LEI78" s="264"/>
      <c r="LEJ78" s="264"/>
      <c r="LEK78" s="264"/>
      <c r="LEL78" s="264"/>
      <c r="LEM78" s="264"/>
      <c r="LEN78" s="264"/>
      <c r="LEO78" s="264"/>
      <c r="LEP78" s="264"/>
      <c r="LEQ78" s="264"/>
      <c r="LER78" s="264"/>
      <c r="LES78" s="264"/>
      <c r="LET78" s="264"/>
      <c r="LEU78" s="264"/>
      <c r="LEV78" s="264"/>
      <c r="LEW78" s="264"/>
      <c r="LEX78" s="264"/>
      <c r="LEY78" s="264"/>
      <c r="LEZ78" s="264"/>
      <c r="LFA78" s="264"/>
      <c r="LFB78" s="264"/>
      <c r="LFC78" s="264"/>
      <c r="LFD78" s="264"/>
      <c r="LFE78" s="264"/>
      <c r="LFF78" s="264"/>
      <c r="LFG78" s="264"/>
      <c r="LFH78" s="264"/>
      <c r="LFI78" s="264"/>
      <c r="LFJ78" s="264"/>
      <c r="LFK78" s="264"/>
      <c r="LFL78" s="264"/>
      <c r="LFM78" s="264"/>
      <c r="LFN78" s="264"/>
      <c r="LFO78" s="264"/>
      <c r="LFP78" s="264"/>
      <c r="LFQ78" s="264"/>
      <c r="LFR78" s="264"/>
      <c r="LFS78" s="264"/>
      <c r="LFT78" s="264"/>
      <c r="LFU78" s="264"/>
      <c r="LFV78" s="264"/>
      <c r="LFW78" s="264"/>
      <c r="LFX78" s="264"/>
      <c r="LFY78" s="264"/>
      <c r="LFZ78" s="264"/>
      <c r="LGA78" s="264"/>
      <c r="LGB78" s="264"/>
      <c r="LGC78" s="264"/>
      <c r="LGD78" s="264"/>
      <c r="LGE78" s="264"/>
      <c r="LGF78" s="264"/>
      <c r="LGG78" s="264"/>
      <c r="LGH78" s="264"/>
      <c r="LGI78" s="264"/>
      <c r="LGJ78" s="264"/>
      <c r="LGK78" s="264"/>
      <c r="LGL78" s="264"/>
      <c r="LGM78" s="264"/>
      <c r="LGN78" s="264"/>
      <c r="LGO78" s="264"/>
      <c r="LGP78" s="264"/>
      <c r="LGQ78" s="264"/>
      <c r="LGR78" s="264"/>
      <c r="LGS78" s="264"/>
      <c r="LGT78" s="264"/>
      <c r="LGU78" s="264"/>
      <c r="LGV78" s="264"/>
      <c r="LGW78" s="264"/>
      <c r="LGX78" s="264"/>
      <c r="LGY78" s="264"/>
      <c r="LGZ78" s="264"/>
      <c r="LHA78" s="264"/>
      <c r="LHB78" s="264"/>
      <c r="LHC78" s="264"/>
      <c r="LHD78" s="264"/>
      <c r="LHE78" s="264"/>
      <c r="LHF78" s="264"/>
      <c r="LHG78" s="264"/>
      <c r="LHH78" s="264"/>
      <c r="LHI78" s="264"/>
      <c r="LHJ78" s="264"/>
      <c r="LHK78" s="264"/>
      <c r="LHL78" s="264"/>
      <c r="LHM78" s="264"/>
      <c r="LHN78" s="264"/>
      <c r="LHO78" s="264"/>
      <c r="LHP78" s="264"/>
      <c r="LHQ78" s="264"/>
      <c r="LHR78" s="264"/>
      <c r="LHS78" s="264"/>
      <c r="LHT78" s="264"/>
      <c r="LHU78" s="264"/>
      <c r="LHV78" s="264"/>
      <c r="LHW78" s="264"/>
      <c r="LHX78" s="264"/>
      <c r="LHY78" s="264"/>
      <c r="LHZ78" s="264"/>
      <c r="LIA78" s="264"/>
      <c r="LIB78" s="264"/>
      <c r="LIC78" s="264"/>
      <c r="LID78" s="264"/>
      <c r="LIE78" s="264"/>
      <c r="LIF78" s="264"/>
      <c r="LIG78" s="264"/>
      <c r="LIH78" s="264"/>
      <c r="LII78" s="264"/>
      <c r="LIJ78" s="264"/>
      <c r="LIK78" s="264"/>
      <c r="LIL78" s="264"/>
      <c r="LIM78" s="264"/>
      <c r="LIN78" s="264"/>
      <c r="LIO78" s="264"/>
      <c r="LIP78" s="264"/>
      <c r="LIQ78" s="264"/>
      <c r="LIR78" s="264"/>
      <c r="LIS78" s="264"/>
      <c r="LIT78" s="264"/>
      <c r="LIU78" s="264"/>
      <c r="LIV78" s="264"/>
      <c r="LIW78" s="264"/>
      <c r="LIX78" s="264"/>
      <c r="LIY78" s="264"/>
      <c r="LIZ78" s="264"/>
      <c r="LJA78" s="264"/>
      <c r="LJB78" s="264"/>
      <c r="LJC78" s="264"/>
      <c r="LJD78" s="264"/>
      <c r="LJE78" s="264"/>
      <c r="LJF78" s="264"/>
      <c r="LJG78" s="264"/>
      <c r="LJH78" s="264"/>
      <c r="LJI78" s="264"/>
      <c r="LJJ78" s="264"/>
      <c r="LJK78" s="264"/>
      <c r="LJL78" s="264"/>
      <c r="LJM78" s="264"/>
      <c r="LJN78" s="264"/>
      <c r="LJO78" s="264"/>
      <c r="LJP78" s="264"/>
      <c r="LJQ78" s="264"/>
      <c r="LJR78" s="264"/>
      <c r="LJS78" s="264"/>
      <c r="LJT78" s="264"/>
      <c r="LJU78" s="264"/>
      <c r="LJV78" s="264"/>
      <c r="LJW78" s="264"/>
      <c r="LJX78" s="264"/>
      <c r="LJY78" s="264"/>
      <c r="LJZ78" s="264"/>
      <c r="LKA78" s="264"/>
      <c r="LKB78" s="264"/>
      <c r="LKC78" s="264"/>
      <c r="LKD78" s="264"/>
      <c r="LKE78" s="264"/>
      <c r="LKF78" s="264"/>
      <c r="LKG78" s="264"/>
      <c r="LKH78" s="264"/>
      <c r="LKI78" s="264"/>
      <c r="LKJ78" s="264"/>
      <c r="LKK78" s="264"/>
      <c r="LKL78" s="264"/>
      <c r="LKM78" s="264"/>
      <c r="LKN78" s="264"/>
      <c r="LKO78" s="264"/>
      <c r="LKP78" s="264"/>
      <c r="LKQ78" s="264"/>
      <c r="LKR78" s="264"/>
      <c r="LKS78" s="264"/>
      <c r="LKT78" s="264"/>
      <c r="LKU78" s="264"/>
      <c r="LKV78" s="264"/>
      <c r="LKW78" s="264"/>
      <c r="LKX78" s="264"/>
      <c r="LKY78" s="264"/>
      <c r="LKZ78" s="264"/>
      <c r="LLA78" s="264"/>
      <c r="LLB78" s="264"/>
      <c r="LLC78" s="264"/>
      <c r="LLD78" s="264"/>
      <c r="LLE78" s="264"/>
      <c r="LLF78" s="264"/>
      <c r="LLG78" s="264"/>
      <c r="LLH78" s="264"/>
      <c r="LLI78" s="264"/>
      <c r="LLJ78" s="264"/>
      <c r="LLK78" s="264"/>
      <c r="LLL78" s="264"/>
      <c r="LLM78" s="264"/>
      <c r="LLN78" s="264"/>
      <c r="LLO78" s="264"/>
      <c r="LLP78" s="264"/>
      <c r="LLQ78" s="264"/>
      <c r="LLR78" s="264"/>
      <c r="LLS78" s="264"/>
      <c r="LLT78" s="264"/>
      <c r="LLU78" s="264"/>
      <c r="LLV78" s="264"/>
      <c r="LLW78" s="264"/>
      <c r="LLX78" s="264"/>
      <c r="LLY78" s="264"/>
      <c r="LLZ78" s="264"/>
      <c r="LMA78" s="264"/>
      <c r="LMB78" s="264"/>
      <c r="LMC78" s="264"/>
      <c r="LMD78" s="264"/>
      <c r="LME78" s="264"/>
      <c r="LMF78" s="264"/>
      <c r="LMG78" s="264"/>
      <c r="LMH78" s="264"/>
      <c r="LMI78" s="264"/>
      <c r="LMJ78" s="264"/>
      <c r="LMK78" s="264"/>
      <c r="LML78" s="264"/>
      <c r="LMM78" s="264"/>
      <c r="LMN78" s="264"/>
      <c r="LMO78" s="264"/>
      <c r="LMP78" s="264"/>
      <c r="LMQ78" s="264"/>
      <c r="LMR78" s="264"/>
      <c r="LMS78" s="264"/>
      <c r="LMT78" s="264"/>
      <c r="LMU78" s="264"/>
      <c r="LMV78" s="264"/>
      <c r="LMW78" s="264"/>
      <c r="LMX78" s="264"/>
      <c r="LMY78" s="264"/>
      <c r="LMZ78" s="264"/>
      <c r="LNA78" s="264"/>
      <c r="LNB78" s="264"/>
      <c r="LNC78" s="264"/>
      <c r="LND78" s="264"/>
      <c r="LNE78" s="264"/>
      <c r="LNF78" s="264"/>
      <c r="LNG78" s="264"/>
      <c r="LNH78" s="264"/>
      <c r="LNI78" s="264"/>
      <c r="LNJ78" s="264"/>
      <c r="LNK78" s="264"/>
      <c r="LNL78" s="264"/>
      <c r="LNM78" s="264"/>
      <c r="LNN78" s="264"/>
      <c r="LNO78" s="264"/>
      <c r="LNP78" s="264"/>
      <c r="LNQ78" s="264"/>
      <c r="LNR78" s="264"/>
      <c r="LNS78" s="264"/>
      <c r="LNT78" s="264"/>
      <c r="LNU78" s="264"/>
      <c r="LNV78" s="264"/>
      <c r="LNW78" s="264"/>
      <c r="LNX78" s="264"/>
      <c r="LNY78" s="264"/>
      <c r="LNZ78" s="264"/>
      <c r="LOA78" s="264"/>
      <c r="LOB78" s="264"/>
      <c r="LOC78" s="264"/>
      <c r="LOD78" s="264"/>
      <c r="LOE78" s="264"/>
      <c r="LOF78" s="264"/>
      <c r="LOG78" s="264"/>
      <c r="LOH78" s="264"/>
      <c r="LOI78" s="264"/>
      <c r="LOJ78" s="264"/>
      <c r="LOK78" s="264"/>
      <c r="LOL78" s="264"/>
      <c r="LOM78" s="264"/>
      <c r="LON78" s="264"/>
      <c r="LOO78" s="264"/>
      <c r="LOP78" s="264"/>
      <c r="LOQ78" s="264"/>
      <c r="LOR78" s="264"/>
      <c r="LOS78" s="264"/>
      <c r="LOT78" s="264"/>
      <c r="LOU78" s="264"/>
      <c r="LOV78" s="264"/>
      <c r="LOW78" s="264"/>
      <c r="LOX78" s="264"/>
      <c r="LOY78" s="264"/>
      <c r="LOZ78" s="264"/>
      <c r="LPA78" s="264"/>
      <c r="LPB78" s="264"/>
      <c r="LPC78" s="264"/>
      <c r="LPD78" s="264"/>
      <c r="LPE78" s="264"/>
      <c r="LPF78" s="264"/>
      <c r="LPG78" s="264"/>
      <c r="LPH78" s="264"/>
      <c r="LPI78" s="264"/>
      <c r="LPJ78" s="264"/>
      <c r="LPK78" s="264"/>
      <c r="LPL78" s="264"/>
      <c r="LPM78" s="264"/>
      <c r="LPN78" s="264"/>
      <c r="LPO78" s="264"/>
      <c r="LPP78" s="264"/>
      <c r="LPQ78" s="264"/>
      <c r="LPR78" s="264"/>
      <c r="LPS78" s="264"/>
      <c r="LPT78" s="264"/>
      <c r="LPU78" s="264"/>
      <c r="LPV78" s="264"/>
      <c r="LPW78" s="264"/>
      <c r="LPX78" s="264"/>
      <c r="LPY78" s="264"/>
      <c r="LPZ78" s="264"/>
      <c r="LQA78" s="264"/>
      <c r="LQB78" s="264"/>
      <c r="LQC78" s="264"/>
      <c r="LQD78" s="264"/>
      <c r="LQE78" s="264"/>
      <c r="LQF78" s="264"/>
      <c r="LQG78" s="264"/>
      <c r="LQH78" s="264"/>
      <c r="LQI78" s="264"/>
      <c r="LQJ78" s="264"/>
      <c r="LQK78" s="264"/>
      <c r="LQL78" s="264"/>
      <c r="LQM78" s="264"/>
      <c r="LQN78" s="264"/>
      <c r="LQO78" s="264"/>
      <c r="LQP78" s="264"/>
      <c r="LQQ78" s="264"/>
      <c r="LQR78" s="264"/>
      <c r="LQS78" s="264"/>
      <c r="LQT78" s="264"/>
      <c r="LQU78" s="264"/>
      <c r="LQV78" s="264"/>
      <c r="LQW78" s="264"/>
      <c r="LQX78" s="264"/>
      <c r="LQY78" s="264"/>
      <c r="LQZ78" s="264"/>
      <c r="LRA78" s="264"/>
      <c r="LRB78" s="264"/>
      <c r="LRC78" s="264"/>
      <c r="LRD78" s="264"/>
      <c r="LRE78" s="264"/>
      <c r="LRF78" s="264"/>
      <c r="LRG78" s="264"/>
      <c r="LRH78" s="264"/>
      <c r="LRI78" s="264"/>
      <c r="LRJ78" s="264"/>
      <c r="LRK78" s="264"/>
      <c r="LRL78" s="264"/>
      <c r="LRM78" s="264"/>
      <c r="LRN78" s="264"/>
      <c r="LRO78" s="264"/>
      <c r="LRP78" s="264"/>
      <c r="LRQ78" s="264"/>
      <c r="LRR78" s="264"/>
      <c r="LRS78" s="264"/>
      <c r="LRT78" s="264"/>
      <c r="LRU78" s="264"/>
      <c r="LRV78" s="264"/>
      <c r="LRW78" s="264"/>
      <c r="LRX78" s="264"/>
      <c r="LRY78" s="264"/>
      <c r="LRZ78" s="264"/>
      <c r="LSA78" s="264"/>
      <c r="LSB78" s="264"/>
      <c r="LSC78" s="264"/>
      <c r="LSD78" s="264"/>
      <c r="LSE78" s="264"/>
      <c r="LSF78" s="264"/>
      <c r="LSG78" s="264"/>
      <c r="LSH78" s="264"/>
      <c r="LSI78" s="264"/>
      <c r="LSJ78" s="264"/>
      <c r="LSK78" s="264"/>
      <c r="LSL78" s="264"/>
      <c r="LSM78" s="264"/>
      <c r="LSN78" s="264"/>
      <c r="LSO78" s="264"/>
      <c r="LSP78" s="264"/>
      <c r="LSQ78" s="264"/>
      <c r="LSR78" s="264"/>
      <c r="LSS78" s="264"/>
      <c r="LST78" s="264"/>
      <c r="LSU78" s="264"/>
      <c r="LSV78" s="264"/>
      <c r="LSW78" s="264"/>
      <c r="LSX78" s="264"/>
      <c r="LSY78" s="264"/>
      <c r="LSZ78" s="264"/>
      <c r="LTA78" s="264"/>
      <c r="LTB78" s="264"/>
      <c r="LTC78" s="264"/>
      <c r="LTD78" s="264"/>
      <c r="LTE78" s="264"/>
      <c r="LTF78" s="264"/>
      <c r="LTG78" s="264"/>
      <c r="LTH78" s="264"/>
      <c r="LTI78" s="264"/>
      <c r="LTJ78" s="264"/>
      <c r="LTK78" s="264"/>
      <c r="LTL78" s="264"/>
      <c r="LTM78" s="264"/>
      <c r="LTN78" s="264"/>
      <c r="LTO78" s="264"/>
      <c r="LTP78" s="264"/>
      <c r="LTQ78" s="264"/>
      <c r="LTR78" s="264"/>
      <c r="LTS78" s="264"/>
      <c r="LTT78" s="264"/>
      <c r="LTU78" s="264"/>
      <c r="LTV78" s="264"/>
      <c r="LTW78" s="264"/>
      <c r="LTX78" s="264"/>
      <c r="LTY78" s="264"/>
      <c r="LTZ78" s="264"/>
      <c r="LUA78" s="264"/>
      <c r="LUB78" s="264"/>
      <c r="LUC78" s="264"/>
      <c r="LUD78" s="264"/>
      <c r="LUE78" s="264"/>
      <c r="LUF78" s="264"/>
      <c r="LUG78" s="264"/>
      <c r="LUH78" s="264"/>
      <c r="LUI78" s="264"/>
      <c r="LUJ78" s="264"/>
      <c r="LUK78" s="264"/>
      <c r="LUL78" s="264"/>
      <c r="LUM78" s="264"/>
      <c r="LUN78" s="264"/>
      <c r="LUO78" s="264"/>
      <c r="LUP78" s="264"/>
      <c r="LUQ78" s="264"/>
      <c r="LUR78" s="264"/>
      <c r="LUS78" s="264"/>
      <c r="LUT78" s="264"/>
      <c r="LUU78" s="264"/>
      <c r="LUV78" s="264"/>
      <c r="LUW78" s="264"/>
      <c r="LUX78" s="264"/>
      <c r="LUY78" s="264"/>
      <c r="LUZ78" s="264"/>
      <c r="LVA78" s="264"/>
      <c r="LVB78" s="264"/>
      <c r="LVC78" s="264"/>
      <c r="LVD78" s="264"/>
      <c r="LVE78" s="264"/>
      <c r="LVF78" s="264"/>
      <c r="LVG78" s="264"/>
      <c r="LVH78" s="264"/>
      <c r="LVI78" s="264"/>
      <c r="LVJ78" s="264"/>
      <c r="LVK78" s="264"/>
      <c r="LVL78" s="264"/>
      <c r="LVM78" s="264"/>
      <c r="LVN78" s="264"/>
      <c r="LVO78" s="264"/>
      <c r="LVP78" s="264"/>
      <c r="LVQ78" s="264"/>
      <c r="LVR78" s="264"/>
      <c r="LVS78" s="264"/>
      <c r="LVT78" s="264"/>
      <c r="LVU78" s="264"/>
      <c r="LVV78" s="264"/>
      <c r="LVW78" s="264"/>
      <c r="LVX78" s="264"/>
      <c r="LVY78" s="264"/>
      <c r="LVZ78" s="264"/>
      <c r="LWA78" s="264"/>
      <c r="LWB78" s="264"/>
      <c r="LWC78" s="264"/>
      <c r="LWD78" s="264"/>
      <c r="LWE78" s="264"/>
      <c r="LWF78" s="264"/>
      <c r="LWG78" s="264"/>
      <c r="LWH78" s="264"/>
      <c r="LWI78" s="264"/>
      <c r="LWJ78" s="264"/>
      <c r="LWK78" s="264"/>
      <c r="LWL78" s="264"/>
      <c r="LWM78" s="264"/>
      <c r="LWN78" s="264"/>
      <c r="LWO78" s="264"/>
      <c r="LWP78" s="264"/>
      <c r="LWQ78" s="264"/>
      <c r="LWR78" s="264"/>
      <c r="LWS78" s="264"/>
      <c r="LWT78" s="264"/>
      <c r="LWU78" s="264"/>
      <c r="LWV78" s="264"/>
      <c r="LWW78" s="264"/>
      <c r="LWX78" s="264"/>
      <c r="LWY78" s="264"/>
      <c r="LWZ78" s="264"/>
      <c r="LXA78" s="264"/>
      <c r="LXB78" s="264"/>
      <c r="LXC78" s="264"/>
      <c r="LXD78" s="264"/>
      <c r="LXE78" s="264"/>
      <c r="LXF78" s="264"/>
      <c r="LXG78" s="264"/>
      <c r="LXH78" s="264"/>
      <c r="LXI78" s="264"/>
      <c r="LXJ78" s="264"/>
      <c r="LXK78" s="264"/>
      <c r="LXL78" s="264"/>
      <c r="LXM78" s="264"/>
      <c r="LXN78" s="264"/>
      <c r="LXO78" s="264"/>
      <c r="LXP78" s="264"/>
      <c r="LXQ78" s="264"/>
      <c r="LXR78" s="264"/>
      <c r="LXS78" s="264"/>
      <c r="LXT78" s="264"/>
      <c r="LXU78" s="264"/>
      <c r="LXV78" s="264"/>
      <c r="LXW78" s="264"/>
      <c r="LXX78" s="264"/>
      <c r="LXY78" s="264"/>
      <c r="LXZ78" s="264"/>
      <c r="LYA78" s="264"/>
      <c r="LYB78" s="264"/>
      <c r="LYC78" s="264"/>
      <c r="LYD78" s="264"/>
      <c r="LYE78" s="264"/>
      <c r="LYF78" s="264"/>
      <c r="LYG78" s="264"/>
      <c r="LYH78" s="264"/>
      <c r="LYI78" s="264"/>
      <c r="LYJ78" s="264"/>
      <c r="LYK78" s="264"/>
      <c r="LYL78" s="264"/>
      <c r="LYM78" s="264"/>
      <c r="LYN78" s="264"/>
      <c r="LYO78" s="264"/>
      <c r="LYP78" s="264"/>
      <c r="LYQ78" s="264"/>
      <c r="LYR78" s="264"/>
      <c r="LYS78" s="264"/>
      <c r="LYT78" s="264"/>
      <c r="LYU78" s="264"/>
      <c r="LYV78" s="264"/>
      <c r="LYW78" s="264"/>
      <c r="LYX78" s="264"/>
      <c r="LYY78" s="264"/>
      <c r="LYZ78" s="264"/>
      <c r="LZA78" s="264"/>
      <c r="LZB78" s="264"/>
      <c r="LZC78" s="264"/>
      <c r="LZD78" s="264"/>
      <c r="LZE78" s="264"/>
      <c r="LZF78" s="264"/>
      <c r="LZG78" s="264"/>
      <c r="LZH78" s="264"/>
      <c r="LZI78" s="264"/>
      <c r="LZJ78" s="264"/>
      <c r="LZK78" s="264"/>
      <c r="LZL78" s="264"/>
      <c r="LZM78" s="264"/>
      <c r="LZN78" s="264"/>
      <c r="LZO78" s="264"/>
      <c r="LZP78" s="264"/>
      <c r="LZQ78" s="264"/>
      <c r="LZR78" s="264"/>
      <c r="LZS78" s="264"/>
      <c r="LZT78" s="264"/>
      <c r="LZU78" s="264"/>
      <c r="LZV78" s="264"/>
      <c r="LZW78" s="264"/>
      <c r="LZX78" s="264"/>
      <c r="LZY78" s="264"/>
      <c r="LZZ78" s="264"/>
      <c r="MAA78" s="264"/>
      <c r="MAB78" s="264"/>
      <c r="MAC78" s="264"/>
      <c r="MAD78" s="264"/>
      <c r="MAE78" s="264"/>
      <c r="MAF78" s="264"/>
      <c r="MAG78" s="264"/>
      <c r="MAH78" s="264"/>
      <c r="MAI78" s="264"/>
      <c r="MAJ78" s="264"/>
      <c r="MAK78" s="264"/>
      <c r="MAL78" s="264"/>
      <c r="MAM78" s="264"/>
      <c r="MAN78" s="264"/>
      <c r="MAO78" s="264"/>
      <c r="MAP78" s="264"/>
      <c r="MAQ78" s="264"/>
      <c r="MAR78" s="264"/>
      <c r="MAS78" s="264"/>
      <c r="MAT78" s="264"/>
      <c r="MAU78" s="264"/>
      <c r="MAV78" s="264"/>
      <c r="MAW78" s="264"/>
      <c r="MAX78" s="264"/>
      <c r="MAY78" s="264"/>
      <c r="MAZ78" s="264"/>
      <c r="MBA78" s="264"/>
      <c r="MBB78" s="264"/>
      <c r="MBC78" s="264"/>
      <c r="MBD78" s="264"/>
      <c r="MBE78" s="264"/>
      <c r="MBF78" s="264"/>
      <c r="MBG78" s="264"/>
      <c r="MBH78" s="264"/>
      <c r="MBI78" s="264"/>
      <c r="MBJ78" s="264"/>
      <c r="MBK78" s="264"/>
      <c r="MBL78" s="264"/>
      <c r="MBM78" s="264"/>
      <c r="MBN78" s="264"/>
      <c r="MBO78" s="264"/>
      <c r="MBP78" s="264"/>
      <c r="MBQ78" s="264"/>
      <c r="MBR78" s="264"/>
      <c r="MBS78" s="264"/>
      <c r="MBT78" s="264"/>
      <c r="MBU78" s="264"/>
      <c r="MBV78" s="264"/>
      <c r="MBW78" s="264"/>
      <c r="MBX78" s="264"/>
      <c r="MBY78" s="264"/>
      <c r="MBZ78" s="264"/>
      <c r="MCA78" s="264"/>
      <c r="MCB78" s="264"/>
      <c r="MCC78" s="264"/>
      <c r="MCD78" s="264"/>
      <c r="MCE78" s="264"/>
      <c r="MCF78" s="264"/>
      <c r="MCG78" s="264"/>
      <c r="MCH78" s="264"/>
      <c r="MCI78" s="264"/>
      <c r="MCJ78" s="264"/>
      <c r="MCK78" s="264"/>
      <c r="MCL78" s="264"/>
      <c r="MCM78" s="264"/>
      <c r="MCN78" s="264"/>
      <c r="MCO78" s="264"/>
      <c r="MCP78" s="264"/>
      <c r="MCQ78" s="264"/>
      <c r="MCR78" s="264"/>
      <c r="MCS78" s="264"/>
      <c r="MCT78" s="264"/>
      <c r="MCU78" s="264"/>
      <c r="MCV78" s="264"/>
      <c r="MCW78" s="264"/>
      <c r="MCX78" s="264"/>
      <c r="MCY78" s="264"/>
      <c r="MCZ78" s="264"/>
      <c r="MDA78" s="264"/>
      <c r="MDB78" s="264"/>
      <c r="MDC78" s="264"/>
      <c r="MDD78" s="264"/>
      <c r="MDE78" s="264"/>
      <c r="MDF78" s="264"/>
      <c r="MDG78" s="264"/>
      <c r="MDH78" s="264"/>
      <c r="MDI78" s="264"/>
      <c r="MDJ78" s="264"/>
      <c r="MDK78" s="264"/>
      <c r="MDL78" s="264"/>
      <c r="MDM78" s="264"/>
      <c r="MDN78" s="264"/>
      <c r="MDO78" s="264"/>
      <c r="MDP78" s="264"/>
      <c r="MDQ78" s="264"/>
      <c r="MDR78" s="264"/>
      <c r="MDS78" s="264"/>
      <c r="MDT78" s="264"/>
      <c r="MDU78" s="264"/>
      <c r="MDV78" s="264"/>
      <c r="MDW78" s="264"/>
      <c r="MDX78" s="264"/>
      <c r="MDY78" s="264"/>
      <c r="MDZ78" s="264"/>
      <c r="MEA78" s="264"/>
      <c r="MEB78" s="264"/>
      <c r="MEC78" s="264"/>
      <c r="MED78" s="264"/>
      <c r="MEE78" s="264"/>
      <c r="MEF78" s="264"/>
      <c r="MEG78" s="264"/>
      <c r="MEH78" s="264"/>
      <c r="MEI78" s="264"/>
      <c r="MEJ78" s="264"/>
      <c r="MEK78" s="264"/>
      <c r="MEL78" s="264"/>
      <c r="MEM78" s="264"/>
      <c r="MEN78" s="264"/>
      <c r="MEO78" s="264"/>
      <c r="MEP78" s="264"/>
      <c r="MEQ78" s="264"/>
      <c r="MER78" s="264"/>
      <c r="MES78" s="264"/>
      <c r="MET78" s="264"/>
      <c r="MEU78" s="264"/>
      <c r="MEV78" s="264"/>
      <c r="MEW78" s="264"/>
      <c r="MEX78" s="264"/>
      <c r="MEY78" s="264"/>
      <c r="MEZ78" s="264"/>
      <c r="MFA78" s="264"/>
      <c r="MFB78" s="264"/>
      <c r="MFC78" s="264"/>
      <c r="MFD78" s="264"/>
      <c r="MFE78" s="264"/>
      <c r="MFF78" s="264"/>
      <c r="MFG78" s="264"/>
      <c r="MFH78" s="264"/>
      <c r="MFI78" s="264"/>
      <c r="MFJ78" s="264"/>
      <c r="MFK78" s="264"/>
      <c r="MFL78" s="264"/>
      <c r="MFM78" s="264"/>
      <c r="MFN78" s="264"/>
      <c r="MFO78" s="264"/>
      <c r="MFP78" s="264"/>
      <c r="MFQ78" s="264"/>
      <c r="MFR78" s="264"/>
      <c r="MFS78" s="264"/>
      <c r="MFT78" s="264"/>
      <c r="MFU78" s="264"/>
      <c r="MFV78" s="264"/>
      <c r="MFW78" s="264"/>
      <c r="MFX78" s="264"/>
      <c r="MFY78" s="264"/>
      <c r="MFZ78" s="264"/>
      <c r="MGA78" s="264"/>
      <c r="MGB78" s="264"/>
      <c r="MGC78" s="264"/>
      <c r="MGD78" s="264"/>
      <c r="MGE78" s="264"/>
      <c r="MGF78" s="264"/>
      <c r="MGG78" s="264"/>
      <c r="MGH78" s="264"/>
      <c r="MGI78" s="264"/>
      <c r="MGJ78" s="264"/>
      <c r="MGK78" s="264"/>
      <c r="MGL78" s="264"/>
      <c r="MGM78" s="264"/>
      <c r="MGN78" s="264"/>
      <c r="MGO78" s="264"/>
      <c r="MGP78" s="264"/>
      <c r="MGQ78" s="264"/>
      <c r="MGR78" s="264"/>
      <c r="MGS78" s="264"/>
      <c r="MGT78" s="264"/>
      <c r="MGU78" s="264"/>
      <c r="MGV78" s="264"/>
      <c r="MGW78" s="264"/>
      <c r="MGX78" s="264"/>
      <c r="MGY78" s="264"/>
      <c r="MGZ78" s="264"/>
      <c r="MHA78" s="264"/>
      <c r="MHB78" s="264"/>
      <c r="MHC78" s="264"/>
      <c r="MHD78" s="264"/>
      <c r="MHE78" s="264"/>
      <c r="MHF78" s="264"/>
      <c r="MHG78" s="264"/>
      <c r="MHH78" s="264"/>
      <c r="MHI78" s="264"/>
      <c r="MHJ78" s="264"/>
      <c r="MHK78" s="264"/>
      <c r="MHL78" s="264"/>
      <c r="MHM78" s="264"/>
      <c r="MHN78" s="264"/>
      <c r="MHO78" s="264"/>
      <c r="MHP78" s="264"/>
      <c r="MHQ78" s="264"/>
      <c r="MHR78" s="264"/>
      <c r="MHS78" s="264"/>
      <c r="MHT78" s="264"/>
      <c r="MHU78" s="264"/>
      <c r="MHV78" s="264"/>
      <c r="MHW78" s="264"/>
      <c r="MHX78" s="264"/>
      <c r="MHY78" s="264"/>
      <c r="MHZ78" s="264"/>
      <c r="MIA78" s="264"/>
      <c r="MIB78" s="264"/>
      <c r="MIC78" s="264"/>
      <c r="MID78" s="264"/>
      <c r="MIE78" s="264"/>
      <c r="MIF78" s="264"/>
      <c r="MIG78" s="264"/>
      <c r="MIH78" s="264"/>
      <c r="MII78" s="264"/>
      <c r="MIJ78" s="264"/>
      <c r="MIK78" s="264"/>
      <c r="MIL78" s="264"/>
      <c r="MIM78" s="264"/>
      <c r="MIN78" s="264"/>
      <c r="MIO78" s="264"/>
      <c r="MIP78" s="264"/>
      <c r="MIQ78" s="264"/>
      <c r="MIR78" s="264"/>
      <c r="MIS78" s="264"/>
      <c r="MIT78" s="264"/>
      <c r="MIU78" s="264"/>
      <c r="MIV78" s="264"/>
      <c r="MIW78" s="264"/>
      <c r="MIX78" s="264"/>
      <c r="MIY78" s="264"/>
      <c r="MIZ78" s="264"/>
      <c r="MJA78" s="264"/>
      <c r="MJB78" s="264"/>
      <c r="MJC78" s="264"/>
      <c r="MJD78" s="264"/>
      <c r="MJE78" s="264"/>
      <c r="MJF78" s="264"/>
      <c r="MJG78" s="264"/>
      <c r="MJH78" s="264"/>
      <c r="MJI78" s="264"/>
      <c r="MJJ78" s="264"/>
      <c r="MJK78" s="264"/>
      <c r="MJL78" s="264"/>
      <c r="MJM78" s="264"/>
      <c r="MJN78" s="264"/>
      <c r="MJO78" s="264"/>
      <c r="MJP78" s="264"/>
      <c r="MJQ78" s="264"/>
      <c r="MJR78" s="264"/>
      <c r="MJS78" s="264"/>
      <c r="MJT78" s="264"/>
      <c r="MJU78" s="264"/>
      <c r="MJV78" s="264"/>
      <c r="MJW78" s="264"/>
      <c r="MJX78" s="264"/>
      <c r="MJY78" s="264"/>
      <c r="MJZ78" s="264"/>
      <c r="MKA78" s="264"/>
      <c r="MKB78" s="264"/>
      <c r="MKC78" s="264"/>
      <c r="MKD78" s="264"/>
      <c r="MKE78" s="264"/>
      <c r="MKF78" s="264"/>
      <c r="MKG78" s="264"/>
      <c r="MKH78" s="264"/>
      <c r="MKI78" s="264"/>
      <c r="MKJ78" s="264"/>
      <c r="MKK78" s="264"/>
      <c r="MKL78" s="264"/>
      <c r="MKM78" s="264"/>
      <c r="MKN78" s="264"/>
      <c r="MKO78" s="264"/>
      <c r="MKP78" s="264"/>
      <c r="MKQ78" s="264"/>
      <c r="MKR78" s="264"/>
      <c r="MKS78" s="264"/>
      <c r="MKT78" s="264"/>
      <c r="MKU78" s="264"/>
      <c r="MKV78" s="264"/>
      <c r="MKW78" s="264"/>
      <c r="MKX78" s="264"/>
      <c r="MKY78" s="264"/>
      <c r="MKZ78" s="264"/>
      <c r="MLA78" s="264"/>
      <c r="MLB78" s="264"/>
      <c r="MLC78" s="264"/>
      <c r="MLD78" s="264"/>
      <c r="MLE78" s="264"/>
      <c r="MLF78" s="264"/>
      <c r="MLG78" s="264"/>
      <c r="MLH78" s="264"/>
      <c r="MLI78" s="264"/>
      <c r="MLJ78" s="264"/>
      <c r="MLK78" s="264"/>
      <c r="MLL78" s="264"/>
      <c r="MLM78" s="264"/>
      <c r="MLN78" s="264"/>
      <c r="MLO78" s="264"/>
      <c r="MLP78" s="264"/>
      <c r="MLQ78" s="264"/>
      <c r="MLR78" s="264"/>
      <c r="MLS78" s="264"/>
      <c r="MLT78" s="264"/>
      <c r="MLU78" s="264"/>
      <c r="MLV78" s="264"/>
      <c r="MLW78" s="264"/>
      <c r="MLX78" s="264"/>
      <c r="MLY78" s="264"/>
      <c r="MLZ78" s="264"/>
      <c r="MMA78" s="264"/>
      <c r="MMB78" s="264"/>
      <c r="MMC78" s="264"/>
      <c r="MMD78" s="264"/>
      <c r="MME78" s="264"/>
      <c r="MMF78" s="264"/>
      <c r="MMG78" s="264"/>
      <c r="MMH78" s="264"/>
      <c r="MMI78" s="264"/>
      <c r="MMJ78" s="264"/>
      <c r="MMK78" s="264"/>
      <c r="MML78" s="264"/>
      <c r="MMM78" s="264"/>
      <c r="MMN78" s="264"/>
      <c r="MMO78" s="264"/>
      <c r="MMP78" s="264"/>
      <c r="MMQ78" s="264"/>
      <c r="MMR78" s="264"/>
      <c r="MMS78" s="264"/>
      <c r="MMT78" s="264"/>
      <c r="MMU78" s="264"/>
      <c r="MMV78" s="264"/>
      <c r="MMW78" s="264"/>
      <c r="MMX78" s="264"/>
      <c r="MMY78" s="264"/>
      <c r="MMZ78" s="264"/>
      <c r="MNA78" s="264"/>
      <c r="MNB78" s="264"/>
      <c r="MNC78" s="264"/>
      <c r="MND78" s="264"/>
      <c r="MNE78" s="264"/>
      <c r="MNF78" s="264"/>
      <c r="MNG78" s="264"/>
      <c r="MNH78" s="264"/>
      <c r="MNI78" s="264"/>
      <c r="MNJ78" s="264"/>
      <c r="MNK78" s="264"/>
      <c r="MNL78" s="264"/>
      <c r="MNM78" s="264"/>
      <c r="MNN78" s="264"/>
      <c r="MNO78" s="264"/>
      <c r="MNP78" s="264"/>
      <c r="MNQ78" s="264"/>
      <c r="MNR78" s="264"/>
      <c r="MNS78" s="264"/>
      <c r="MNT78" s="264"/>
      <c r="MNU78" s="264"/>
      <c r="MNV78" s="264"/>
      <c r="MNW78" s="264"/>
      <c r="MNX78" s="264"/>
      <c r="MNY78" s="264"/>
      <c r="MNZ78" s="264"/>
      <c r="MOA78" s="264"/>
      <c r="MOB78" s="264"/>
      <c r="MOC78" s="264"/>
      <c r="MOD78" s="264"/>
      <c r="MOE78" s="264"/>
      <c r="MOF78" s="264"/>
      <c r="MOG78" s="264"/>
      <c r="MOH78" s="264"/>
      <c r="MOI78" s="264"/>
      <c r="MOJ78" s="264"/>
      <c r="MOK78" s="264"/>
      <c r="MOL78" s="264"/>
      <c r="MOM78" s="264"/>
      <c r="MON78" s="264"/>
      <c r="MOO78" s="264"/>
      <c r="MOP78" s="264"/>
      <c r="MOQ78" s="264"/>
      <c r="MOR78" s="264"/>
      <c r="MOS78" s="264"/>
      <c r="MOT78" s="264"/>
      <c r="MOU78" s="264"/>
      <c r="MOV78" s="264"/>
      <c r="MOW78" s="264"/>
      <c r="MOX78" s="264"/>
      <c r="MOY78" s="264"/>
      <c r="MOZ78" s="264"/>
      <c r="MPA78" s="264"/>
      <c r="MPB78" s="264"/>
      <c r="MPC78" s="264"/>
      <c r="MPD78" s="264"/>
      <c r="MPE78" s="264"/>
      <c r="MPF78" s="264"/>
      <c r="MPG78" s="264"/>
      <c r="MPH78" s="264"/>
      <c r="MPI78" s="264"/>
      <c r="MPJ78" s="264"/>
      <c r="MPK78" s="264"/>
      <c r="MPL78" s="264"/>
      <c r="MPM78" s="264"/>
      <c r="MPN78" s="264"/>
      <c r="MPO78" s="264"/>
      <c r="MPP78" s="264"/>
      <c r="MPQ78" s="264"/>
      <c r="MPR78" s="264"/>
      <c r="MPS78" s="264"/>
      <c r="MPT78" s="264"/>
      <c r="MPU78" s="264"/>
      <c r="MPV78" s="264"/>
      <c r="MPW78" s="264"/>
      <c r="MPX78" s="264"/>
      <c r="MPY78" s="264"/>
      <c r="MPZ78" s="264"/>
      <c r="MQA78" s="264"/>
      <c r="MQB78" s="264"/>
      <c r="MQC78" s="264"/>
      <c r="MQD78" s="264"/>
      <c r="MQE78" s="264"/>
      <c r="MQF78" s="264"/>
      <c r="MQG78" s="264"/>
      <c r="MQH78" s="264"/>
      <c r="MQI78" s="264"/>
      <c r="MQJ78" s="264"/>
      <c r="MQK78" s="264"/>
      <c r="MQL78" s="264"/>
      <c r="MQM78" s="264"/>
      <c r="MQN78" s="264"/>
      <c r="MQO78" s="264"/>
      <c r="MQP78" s="264"/>
      <c r="MQQ78" s="264"/>
      <c r="MQR78" s="264"/>
      <c r="MQS78" s="264"/>
      <c r="MQT78" s="264"/>
      <c r="MQU78" s="264"/>
      <c r="MQV78" s="264"/>
      <c r="MQW78" s="264"/>
      <c r="MQX78" s="264"/>
      <c r="MQY78" s="264"/>
      <c r="MQZ78" s="264"/>
      <c r="MRA78" s="264"/>
      <c r="MRB78" s="264"/>
      <c r="MRC78" s="264"/>
      <c r="MRD78" s="264"/>
      <c r="MRE78" s="264"/>
      <c r="MRF78" s="264"/>
      <c r="MRG78" s="264"/>
      <c r="MRH78" s="264"/>
      <c r="MRI78" s="264"/>
      <c r="MRJ78" s="264"/>
      <c r="MRK78" s="264"/>
      <c r="MRL78" s="264"/>
      <c r="MRM78" s="264"/>
      <c r="MRN78" s="264"/>
      <c r="MRO78" s="264"/>
      <c r="MRP78" s="264"/>
      <c r="MRQ78" s="264"/>
      <c r="MRR78" s="264"/>
      <c r="MRS78" s="264"/>
      <c r="MRT78" s="264"/>
      <c r="MRU78" s="264"/>
      <c r="MRV78" s="264"/>
      <c r="MRW78" s="264"/>
      <c r="MRX78" s="264"/>
      <c r="MRY78" s="264"/>
      <c r="MRZ78" s="264"/>
      <c r="MSA78" s="264"/>
      <c r="MSB78" s="264"/>
      <c r="MSC78" s="264"/>
      <c r="MSD78" s="264"/>
      <c r="MSE78" s="264"/>
      <c r="MSF78" s="264"/>
      <c r="MSG78" s="264"/>
      <c r="MSH78" s="264"/>
      <c r="MSI78" s="264"/>
      <c r="MSJ78" s="264"/>
      <c r="MSK78" s="264"/>
      <c r="MSL78" s="264"/>
      <c r="MSM78" s="264"/>
      <c r="MSN78" s="264"/>
      <c r="MSO78" s="264"/>
      <c r="MSP78" s="264"/>
      <c r="MSQ78" s="264"/>
      <c r="MSR78" s="264"/>
      <c r="MSS78" s="264"/>
      <c r="MST78" s="264"/>
      <c r="MSU78" s="264"/>
      <c r="MSV78" s="264"/>
      <c r="MSW78" s="264"/>
      <c r="MSX78" s="264"/>
      <c r="MSY78" s="264"/>
      <c r="MSZ78" s="264"/>
      <c r="MTA78" s="264"/>
      <c r="MTB78" s="264"/>
      <c r="MTC78" s="264"/>
      <c r="MTD78" s="264"/>
      <c r="MTE78" s="264"/>
      <c r="MTF78" s="264"/>
      <c r="MTG78" s="264"/>
      <c r="MTH78" s="264"/>
      <c r="MTI78" s="264"/>
      <c r="MTJ78" s="264"/>
      <c r="MTK78" s="264"/>
      <c r="MTL78" s="264"/>
      <c r="MTM78" s="264"/>
      <c r="MTN78" s="264"/>
      <c r="MTO78" s="264"/>
      <c r="MTP78" s="264"/>
      <c r="MTQ78" s="264"/>
      <c r="MTR78" s="264"/>
      <c r="MTS78" s="264"/>
      <c r="MTT78" s="264"/>
      <c r="MTU78" s="264"/>
      <c r="MTV78" s="264"/>
      <c r="MTW78" s="264"/>
      <c r="MTX78" s="264"/>
      <c r="MTY78" s="264"/>
      <c r="MTZ78" s="264"/>
      <c r="MUA78" s="264"/>
      <c r="MUB78" s="264"/>
      <c r="MUC78" s="264"/>
      <c r="MUD78" s="264"/>
      <c r="MUE78" s="264"/>
      <c r="MUF78" s="264"/>
      <c r="MUG78" s="264"/>
      <c r="MUH78" s="264"/>
      <c r="MUI78" s="264"/>
      <c r="MUJ78" s="264"/>
      <c r="MUK78" s="264"/>
      <c r="MUL78" s="264"/>
      <c r="MUM78" s="264"/>
      <c r="MUN78" s="264"/>
      <c r="MUO78" s="264"/>
      <c r="MUP78" s="264"/>
      <c r="MUQ78" s="264"/>
      <c r="MUR78" s="264"/>
      <c r="MUS78" s="264"/>
      <c r="MUT78" s="264"/>
      <c r="MUU78" s="264"/>
      <c r="MUV78" s="264"/>
      <c r="MUW78" s="264"/>
      <c r="MUX78" s="264"/>
      <c r="MUY78" s="264"/>
      <c r="MUZ78" s="264"/>
      <c r="MVA78" s="264"/>
      <c r="MVB78" s="264"/>
      <c r="MVC78" s="264"/>
      <c r="MVD78" s="264"/>
      <c r="MVE78" s="264"/>
      <c r="MVF78" s="264"/>
      <c r="MVG78" s="264"/>
      <c r="MVH78" s="264"/>
      <c r="MVI78" s="264"/>
      <c r="MVJ78" s="264"/>
      <c r="MVK78" s="264"/>
      <c r="MVL78" s="264"/>
      <c r="MVM78" s="264"/>
      <c r="MVN78" s="264"/>
      <c r="MVO78" s="264"/>
      <c r="MVP78" s="264"/>
      <c r="MVQ78" s="264"/>
      <c r="MVR78" s="264"/>
      <c r="MVS78" s="264"/>
      <c r="MVT78" s="264"/>
      <c r="MVU78" s="264"/>
      <c r="MVV78" s="264"/>
      <c r="MVW78" s="264"/>
      <c r="MVX78" s="264"/>
      <c r="MVY78" s="264"/>
      <c r="MVZ78" s="264"/>
      <c r="MWA78" s="264"/>
      <c r="MWB78" s="264"/>
      <c r="MWC78" s="264"/>
      <c r="MWD78" s="264"/>
      <c r="MWE78" s="264"/>
      <c r="MWF78" s="264"/>
      <c r="MWG78" s="264"/>
      <c r="MWH78" s="264"/>
      <c r="MWI78" s="264"/>
      <c r="MWJ78" s="264"/>
      <c r="MWK78" s="264"/>
      <c r="MWL78" s="264"/>
      <c r="MWM78" s="264"/>
      <c r="MWN78" s="264"/>
      <c r="MWO78" s="264"/>
      <c r="MWP78" s="264"/>
      <c r="MWQ78" s="264"/>
      <c r="MWR78" s="264"/>
      <c r="MWS78" s="264"/>
      <c r="MWT78" s="264"/>
      <c r="MWU78" s="264"/>
      <c r="MWV78" s="264"/>
      <c r="MWW78" s="264"/>
      <c r="MWX78" s="264"/>
      <c r="MWY78" s="264"/>
      <c r="MWZ78" s="264"/>
      <c r="MXA78" s="264"/>
      <c r="MXB78" s="264"/>
      <c r="MXC78" s="264"/>
      <c r="MXD78" s="264"/>
      <c r="MXE78" s="264"/>
      <c r="MXF78" s="264"/>
      <c r="MXG78" s="264"/>
      <c r="MXH78" s="264"/>
      <c r="MXI78" s="264"/>
      <c r="MXJ78" s="264"/>
      <c r="MXK78" s="264"/>
      <c r="MXL78" s="264"/>
      <c r="MXM78" s="264"/>
      <c r="MXN78" s="264"/>
      <c r="MXO78" s="264"/>
      <c r="MXP78" s="264"/>
      <c r="MXQ78" s="264"/>
      <c r="MXR78" s="264"/>
      <c r="MXS78" s="264"/>
      <c r="MXT78" s="264"/>
      <c r="MXU78" s="264"/>
      <c r="MXV78" s="264"/>
      <c r="MXW78" s="264"/>
      <c r="MXX78" s="264"/>
      <c r="MXY78" s="264"/>
      <c r="MXZ78" s="264"/>
      <c r="MYA78" s="264"/>
      <c r="MYB78" s="264"/>
      <c r="MYC78" s="264"/>
      <c r="MYD78" s="264"/>
      <c r="MYE78" s="264"/>
      <c r="MYF78" s="264"/>
      <c r="MYG78" s="264"/>
      <c r="MYH78" s="264"/>
      <c r="MYI78" s="264"/>
      <c r="MYJ78" s="264"/>
      <c r="MYK78" s="264"/>
      <c r="MYL78" s="264"/>
      <c r="MYM78" s="264"/>
      <c r="MYN78" s="264"/>
      <c r="MYO78" s="264"/>
      <c r="MYP78" s="264"/>
      <c r="MYQ78" s="264"/>
      <c r="MYR78" s="264"/>
      <c r="MYS78" s="264"/>
      <c r="MYT78" s="264"/>
      <c r="MYU78" s="264"/>
      <c r="MYV78" s="264"/>
      <c r="MYW78" s="264"/>
      <c r="MYX78" s="264"/>
      <c r="MYY78" s="264"/>
      <c r="MYZ78" s="264"/>
      <c r="MZA78" s="264"/>
      <c r="MZB78" s="264"/>
      <c r="MZC78" s="264"/>
      <c r="MZD78" s="264"/>
      <c r="MZE78" s="264"/>
      <c r="MZF78" s="264"/>
      <c r="MZG78" s="264"/>
      <c r="MZH78" s="264"/>
      <c r="MZI78" s="264"/>
      <c r="MZJ78" s="264"/>
      <c r="MZK78" s="264"/>
      <c r="MZL78" s="264"/>
      <c r="MZM78" s="264"/>
      <c r="MZN78" s="264"/>
      <c r="MZO78" s="264"/>
      <c r="MZP78" s="264"/>
      <c r="MZQ78" s="264"/>
      <c r="MZR78" s="264"/>
      <c r="MZS78" s="264"/>
      <c r="MZT78" s="264"/>
      <c r="MZU78" s="264"/>
      <c r="MZV78" s="264"/>
      <c r="MZW78" s="264"/>
      <c r="MZX78" s="264"/>
      <c r="MZY78" s="264"/>
      <c r="MZZ78" s="264"/>
      <c r="NAA78" s="264"/>
      <c r="NAB78" s="264"/>
      <c r="NAC78" s="264"/>
      <c r="NAD78" s="264"/>
      <c r="NAE78" s="264"/>
      <c r="NAF78" s="264"/>
      <c r="NAG78" s="264"/>
      <c r="NAH78" s="264"/>
      <c r="NAI78" s="264"/>
      <c r="NAJ78" s="264"/>
      <c r="NAK78" s="264"/>
      <c r="NAL78" s="264"/>
      <c r="NAM78" s="264"/>
      <c r="NAN78" s="264"/>
      <c r="NAO78" s="264"/>
      <c r="NAP78" s="264"/>
      <c r="NAQ78" s="264"/>
      <c r="NAR78" s="264"/>
      <c r="NAS78" s="264"/>
      <c r="NAT78" s="264"/>
      <c r="NAU78" s="264"/>
      <c r="NAV78" s="264"/>
      <c r="NAW78" s="264"/>
      <c r="NAX78" s="264"/>
      <c r="NAY78" s="264"/>
      <c r="NAZ78" s="264"/>
      <c r="NBA78" s="264"/>
      <c r="NBB78" s="264"/>
      <c r="NBC78" s="264"/>
      <c r="NBD78" s="264"/>
      <c r="NBE78" s="264"/>
      <c r="NBF78" s="264"/>
      <c r="NBG78" s="264"/>
      <c r="NBH78" s="264"/>
      <c r="NBI78" s="264"/>
      <c r="NBJ78" s="264"/>
      <c r="NBK78" s="264"/>
      <c r="NBL78" s="264"/>
      <c r="NBM78" s="264"/>
      <c r="NBN78" s="264"/>
      <c r="NBO78" s="264"/>
      <c r="NBP78" s="264"/>
      <c r="NBQ78" s="264"/>
      <c r="NBR78" s="264"/>
      <c r="NBS78" s="264"/>
      <c r="NBT78" s="264"/>
      <c r="NBU78" s="264"/>
      <c r="NBV78" s="264"/>
      <c r="NBW78" s="264"/>
      <c r="NBX78" s="264"/>
      <c r="NBY78" s="264"/>
      <c r="NBZ78" s="264"/>
      <c r="NCA78" s="264"/>
      <c r="NCB78" s="264"/>
      <c r="NCC78" s="264"/>
      <c r="NCD78" s="264"/>
      <c r="NCE78" s="264"/>
      <c r="NCF78" s="264"/>
      <c r="NCG78" s="264"/>
      <c r="NCH78" s="264"/>
      <c r="NCI78" s="264"/>
      <c r="NCJ78" s="264"/>
      <c r="NCK78" s="264"/>
      <c r="NCL78" s="264"/>
      <c r="NCM78" s="264"/>
      <c r="NCN78" s="264"/>
      <c r="NCO78" s="264"/>
      <c r="NCP78" s="264"/>
      <c r="NCQ78" s="264"/>
      <c r="NCR78" s="264"/>
      <c r="NCS78" s="264"/>
      <c r="NCT78" s="264"/>
      <c r="NCU78" s="264"/>
      <c r="NCV78" s="264"/>
      <c r="NCW78" s="264"/>
      <c r="NCX78" s="264"/>
      <c r="NCY78" s="264"/>
      <c r="NCZ78" s="264"/>
      <c r="NDA78" s="264"/>
      <c r="NDB78" s="264"/>
      <c r="NDC78" s="264"/>
      <c r="NDD78" s="264"/>
      <c r="NDE78" s="264"/>
      <c r="NDF78" s="264"/>
      <c r="NDG78" s="264"/>
      <c r="NDH78" s="264"/>
      <c r="NDI78" s="264"/>
      <c r="NDJ78" s="264"/>
      <c r="NDK78" s="264"/>
      <c r="NDL78" s="264"/>
      <c r="NDM78" s="264"/>
      <c r="NDN78" s="264"/>
      <c r="NDO78" s="264"/>
      <c r="NDP78" s="264"/>
      <c r="NDQ78" s="264"/>
      <c r="NDR78" s="264"/>
      <c r="NDS78" s="264"/>
      <c r="NDT78" s="264"/>
      <c r="NDU78" s="264"/>
      <c r="NDV78" s="264"/>
      <c r="NDW78" s="264"/>
      <c r="NDX78" s="264"/>
      <c r="NDY78" s="264"/>
      <c r="NDZ78" s="264"/>
      <c r="NEA78" s="264"/>
      <c r="NEB78" s="264"/>
      <c r="NEC78" s="264"/>
      <c r="NED78" s="264"/>
      <c r="NEE78" s="264"/>
      <c r="NEF78" s="264"/>
      <c r="NEG78" s="264"/>
      <c r="NEH78" s="264"/>
      <c r="NEI78" s="264"/>
      <c r="NEJ78" s="264"/>
      <c r="NEK78" s="264"/>
      <c r="NEL78" s="264"/>
      <c r="NEM78" s="264"/>
      <c r="NEN78" s="264"/>
      <c r="NEO78" s="264"/>
      <c r="NEP78" s="264"/>
      <c r="NEQ78" s="264"/>
      <c r="NER78" s="264"/>
      <c r="NES78" s="264"/>
      <c r="NET78" s="264"/>
      <c r="NEU78" s="264"/>
      <c r="NEV78" s="264"/>
      <c r="NEW78" s="264"/>
      <c r="NEX78" s="264"/>
      <c r="NEY78" s="264"/>
      <c r="NEZ78" s="264"/>
      <c r="NFA78" s="264"/>
      <c r="NFB78" s="264"/>
      <c r="NFC78" s="264"/>
      <c r="NFD78" s="264"/>
      <c r="NFE78" s="264"/>
      <c r="NFF78" s="264"/>
      <c r="NFG78" s="264"/>
      <c r="NFH78" s="264"/>
      <c r="NFI78" s="264"/>
      <c r="NFJ78" s="264"/>
      <c r="NFK78" s="264"/>
      <c r="NFL78" s="264"/>
      <c r="NFM78" s="264"/>
      <c r="NFN78" s="264"/>
      <c r="NFO78" s="264"/>
      <c r="NFP78" s="264"/>
      <c r="NFQ78" s="264"/>
      <c r="NFR78" s="264"/>
      <c r="NFS78" s="264"/>
      <c r="NFT78" s="264"/>
      <c r="NFU78" s="264"/>
      <c r="NFV78" s="264"/>
      <c r="NFW78" s="264"/>
      <c r="NFX78" s="264"/>
      <c r="NFY78" s="264"/>
      <c r="NFZ78" s="264"/>
      <c r="NGA78" s="264"/>
      <c r="NGB78" s="264"/>
      <c r="NGC78" s="264"/>
      <c r="NGD78" s="264"/>
      <c r="NGE78" s="264"/>
      <c r="NGF78" s="264"/>
      <c r="NGG78" s="264"/>
      <c r="NGH78" s="264"/>
      <c r="NGI78" s="264"/>
      <c r="NGJ78" s="264"/>
      <c r="NGK78" s="264"/>
      <c r="NGL78" s="264"/>
      <c r="NGM78" s="264"/>
      <c r="NGN78" s="264"/>
      <c r="NGO78" s="264"/>
      <c r="NGP78" s="264"/>
      <c r="NGQ78" s="264"/>
      <c r="NGR78" s="264"/>
      <c r="NGS78" s="264"/>
      <c r="NGT78" s="264"/>
      <c r="NGU78" s="264"/>
      <c r="NGV78" s="264"/>
      <c r="NGW78" s="264"/>
      <c r="NGX78" s="264"/>
      <c r="NGY78" s="264"/>
      <c r="NGZ78" s="264"/>
      <c r="NHA78" s="264"/>
      <c r="NHB78" s="264"/>
      <c r="NHC78" s="264"/>
      <c r="NHD78" s="264"/>
      <c r="NHE78" s="264"/>
      <c r="NHF78" s="264"/>
      <c r="NHG78" s="264"/>
      <c r="NHH78" s="264"/>
      <c r="NHI78" s="264"/>
      <c r="NHJ78" s="264"/>
      <c r="NHK78" s="264"/>
      <c r="NHL78" s="264"/>
      <c r="NHM78" s="264"/>
      <c r="NHN78" s="264"/>
      <c r="NHO78" s="264"/>
      <c r="NHP78" s="264"/>
      <c r="NHQ78" s="264"/>
      <c r="NHR78" s="264"/>
      <c r="NHS78" s="264"/>
      <c r="NHT78" s="264"/>
      <c r="NHU78" s="264"/>
      <c r="NHV78" s="264"/>
      <c r="NHW78" s="264"/>
      <c r="NHX78" s="264"/>
      <c r="NHY78" s="264"/>
      <c r="NHZ78" s="264"/>
      <c r="NIA78" s="264"/>
      <c r="NIB78" s="264"/>
      <c r="NIC78" s="264"/>
      <c r="NID78" s="264"/>
      <c r="NIE78" s="264"/>
      <c r="NIF78" s="264"/>
      <c r="NIG78" s="264"/>
      <c r="NIH78" s="264"/>
      <c r="NII78" s="264"/>
      <c r="NIJ78" s="264"/>
      <c r="NIK78" s="264"/>
      <c r="NIL78" s="264"/>
      <c r="NIM78" s="264"/>
      <c r="NIN78" s="264"/>
      <c r="NIO78" s="264"/>
      <c r="NIP78" s="264"/>
      <c r="NIQ78" s="264"/>
      <c r="NIR78" s="264"/>
      <c r="NIS78" s="264"/>
      <c r="NIT78" s="264"/>
      <c r="NIU78" s="264"/>
      <c r="NIV78" s="264"/>
      <c r="NIW78" s="264"/>
      <c r="NIX78" s="264"/>
      <c r="NIY78" s="264"/>
      <c r="NIZ78" s="264"/>
      <c r="NJA78" s="264"/>
      <c r="NJB78" s="264"/>
      <c r="NJC78" s="264"/>
      <c r="NJD78" s="264"/>
      <c r="NJE78" s="264"/>
      <c r="NJF78" s="264"/>
      <c r="NJG78" s="264"/>
      <c r="NJH78" s="264"/>
      <c r="NJI78" s="264"/>
      <c r="NJJ78" s="264"/>
      <c r="NJK78" s="264"/>
      <c r="NJL78" s="264"/>
      <c r="NJM78" s="264"/>
      <c r="NJN78" s="264"/>
      <c r="NJO78" s="264"/>
      <c r="NJP78" s="264"/>
      <c r="NJQ78" s="264"/>
      <c r="NJR78" s="264"/>
      <c r="NJS78" s="264"/>
      <c r="NJT78" s="264"/>
      <c r="NJU78" s="264"/>
      <c r="NJV78" s="264"/>
      <c r="NJW78" s="264"/>
      <c r="NJX78" s="264"/>
      <c r="NJY78" s="264"/>
      <c r="NJZ78" s="264"/>
      <c r="NKA78" s="264"/>
      <c r="NKB78" s="264"/>
      <c r="NKC78" s="264"/>
      <c r="NKD78" s="264"/>
      <c r="NKE78" s="264"/>
      <c r="NKF78" s="264"/>
      <c r="NKG78" s="264"/>
      <c r="NKH78" s="264"/>
      <c r="NKI78" s="264"/>
      <c r="NKJ78" s="264"/>
      <c r="NKK78" s="264"/>
      <c r="NKL78" s="264"/>
      <c r="NKM78" s="264"/>
      <c r="NKN78" s="264"/>
      <c r="NKO78" s="264"/>
      <c r="NKP78" s="264"/>
      <c r="NKQ78" s="264"/>
      <c r="NKR78" s="264"/>
      <c r="NKS78" s="264"/>
      <c r="NKT78" s="264"/>
      <c r="NKU78" s="264"/>
      <c r="NKV78" s="264"/>
      <c r="NKW78" s="264"/>
      <c r="NKX78" s="264"/>
      <c r="NKY78" s="264"/>
      <c r="NKZ78" s="264"/>
      <c r="NLA78" s="264"/>
      <c r="NLB78" s="264"/>
      <c r="NLC78" s="264"/>
      <c r="NLD78" s="264"/>
      <c r="NLE78" s="264"/>
      <c r="NLF78" s="264"/>
      <c r="NLG78" s="264"/>
      <c r="NLH78" s="264"/>
      <c r="NLI78" s="264"/>
      <c r="NLJ78" s="264"/>
      <c r="NLK78" s="264"/>
      <c r="NLL78" s="264"/>
      <c r="NLM78" s="264"/>
      <c r="NLN78" s="264"/>
      <c r="NLO78" s="264"/>
      <c r="NLP78" s="264"/>
      <c r="NLQ78" s="264"/>
      <c r="NLR78" s="264"/>
      <c r="NLS78" s="264"/>
      <c r="NLT78" s="264"/>
      <c r="NLU78" s="264"/>
      <c r="NLV78" s="264"/>
      <c r="NLW78" s="264"/>
      <c r="NLX78" s="264"/>
      <c r="NLY78" s="264"/>
      <c r="NLZ78" s="264"/>
      <c r="NMA78" s="264"/>
      <c r="NMB78" s="264"/>
      <c r="NMC78" s="264"/>
      <c r="NMD78" s="264"/>
      <c r="NME78" s="264"/>
      <c r="NMF78" s="264"/>
      <c r="NMG78" s="264"/>
      <c r="NMH78" s="264"/>
      <c r="NMI78" s="264"/>
      <c r="NMJ78" s="264"/>
      <c r="NMK78" s="264"/>
      <c r="NML78" s="264"/>
      <c r="NMM78" s="264"/>
      <c r="NMN78" s="264"/>
      <c r="NMO78" s="264"/>
      <c r="NMP78" s="264"/>
      <c r="NMQ78" s="264"/>
      <c r="NMR78" s="264"/>
      <c r="NMS78" s="264"/>
      <c r="NMT78" s="264"/>
      <c r="NMU78" s="264"/>
      <c r="NMV78" s="264"/>
      <c r="NMW78" s="264"/>
      <c r="NMX78" s="264"/>
      <c r="NMY78" s="264"/>
      <c r="NMZ78" s="264"/>
      <c r="NNA78" s="264"/>
      <c r="NNB78" s="264"/>
      <c r="NNC78" s="264"/>
      <c r="NND78" s="264"/>
      <c r="NNE78" s="264"/>
      <c r="NNF78" s="264"/>
      <c r="NNG78" s="264"/>
      <c r="NNH78" s="264"/>
      <c r="NNI78" s="264"/>
      <c r="NNJ78" s="264"/>
      <c r="NNK78" s="264"/>
      <c r="NNL78" s="264"/>
      <c r="NNM78" s="264"/>
      <c r="NNN78" s="264"/>
      <c r="NNO78" s="264"/>
      <c r="NNP78" s="264"/>
      <c r="NNQ78" s="264"/>
      <c r="NNR78" s="264"/>
      <c r="NNS78" s="264"/>
      <c r="NNT78" s="264"/>
      <c r="NNU78" s="264"/>
      <c r="NNV78" s="264"/>
      <c r="NNW78" s="264"/>
      <c r="NNX78" s="264"/>
      <c r="NNY78" s="264"/>
      <c r="NNZ78" s="264"/>
      <c r="NOA78" s="264"/>
      <c r="NOB78" s="264"/>
      <c r="NOC78" s="264"/>
      <c r="NOD78" s="264"/>
      <c r="NOE78" s="264"/>
      <c r="NOF78" s="264"/>
      <c r="NOG78" s="264"/>
      <c r="NOH78" s="264"/>
      <c r="NOI78" s="264"/>
      <c r="NOJ78" s="264"/>
      <c r="NOK78" s="264"/>
      <c r="NOL78" s="264"/>
      <c r="NOM78" s="264"/>
      <c r="NON78" s="264"/>
      <c r="NOO78" s="264"/>
      <c r="NOP78" s="264"/>
      <c r="NOQ78" s="264"/>
      <c r="NOR78" s="264"/>
      <c r="NOS78" s="264"/>
      <c r="NOT78" s="264"/>
      <c r="NOU78" s="264"/>
      <c r="NOV78" s="264"/>
      <c r="NOW78" s="264"/>
      <c r="NOX78" s="264"/>
      <c r="NOY78" s="264"/>
      <c r="NOZ78" s="264"/>
      <c r="NPA78" s="264"/>
      <c r="NPB78" s="264"/>
      <c r="NPC78" s="264"/>
      <c r="NPD78" s="264"/>
      <c r="NPE78" s="264"/>
      <c r="NPF78" s="264"/>
      <c r="NPG78" s="264"/>
      <c r="NPH78" s="264"/>
      <c r="NPI78" s="264"/>
      <c r="NPJ78" s="264"/>
      <c r="NPK78" s="264"/>
      <c r="NPL78" s="264"/>
      <c r="NPM78" s="264"/>
      <c r="NPN78" s="264"/>
      <c r="NPO78" s="264"/>
      <c r="NPP78" s="264"/>
      <c r="NPQ78" s="264"/>
      <c r="NPR78" s="264"/>
      <c r="NPS78" s="264"/>
      <c r="NPT78" s="264"/>
      <c r="NPU78" s="264"/>
      <c r="NPV78" s="264"/>
      <c r="NPW78" s="264"/>
      <c r="NPX78" s="264"/>
      <c r="NPY78" s="264"/>
      <c r="NPZ78" s="264"/>
      <c r="NQA78" s="264"/>
      <c r="NQB78" s="264"/>
      <c r="NQC78" s="264"/>
      <c r="NQD78" s="264"/>
      <c r="NQE78" s="264"/>
      <c r="NQF78" s="264"/>
      <c r="NQG78" s="264"/>
      <c r="NQH78" s="264"/>
      <c r="NQI78" s="264"/>
      <c r="NQJ78" s="264"/>
      <c r="NQK78" s="264"/>
      <c r="NQL78" s="264"/>
      <c r="NQM78" s="264"/>
      <c r="NQN78" s="264"/>
      <c r="NQO78" s="264"/>
      <c r="NQP78" s="264"/>
      <c r="NQQ78" s="264"/>
      <c r="NQR78" s="264"/>
      <c r="NQS78" s="264"/>
      <c r="NQT78" s="264"/>
      <c r="NQU78" s="264"/>
      <c r="NQV78" s="264"/>
      <c r="NQW78" s="264"/>
      <c r="NQX78" s="264"/>
      <c r="NQY78" s="264"/>
      <c r="NQZ78" s="264"/>
      <c r="NRA78" s="264"/>
      <c r="NRB78" s="264"/>
      <c r="NRC78" s="264"/>
      <c r="NRD78" s="264"/>
      <c r="NRE78" s="264"/>
      <c r="NRF78" s="264"/>
      <c r="NRG78" s="264"/>
      <c r="NRH78" s="264"/>
      <c r="NRI78" s="264"/>
      <c r="NRJ78" s="264"/>
      <c r="NRK78" s="264"/>
      <c r="NRL78" s="264"/>
      <c r="NRM78" s="264"/>
      <c r="NRN78" s="264"/>
      <c r="NRO78" s="264"/>
      <c r="NRP78" s="264"/>
      <c r="NRQ78" s="264"/>
      <c r="NRR78" s="264"/>
      <c r="NRS78" s="264"/>
      <c r="NRT78" s="264"/>
      <c r="NRU78" s="264"/>
      <c r="NRV78" s="264"/>
      <c r="NRW78" s="264"/>
      <c r="NRX78" s="264"/>
      <c r="NRY78" s="264"/>
      <c r="NRZ78" s="264"/>
      <c r="NSA78" s="264"/>
      <c r="NSB78" s="264"/>
      <c r="NSC78" s="264"/>
      <c r="NSD78" s="264"/>
      <c r="NSE78" s="264"/>
      <c r="NSF78" s="264"/>
      <c r="NSG78" s="264"/>
      <c r="NSH78" s="264"/>
      <c r="NSI78" s="264"/>
      <c r="NSJ78" s="264"/>
      <c r="NSK78" s="264"/>
      <c r="NSL78" s="264"/>
      <c r="NSM78" s="264"/>
      <c r="NSN78" s="264"/>
      <c r="NSO78" s="264"/>
      <c r="NSP78" s="264"/>
      <c r="NSQ78" s="264"/>
      <c r="NSR78" s="264"/>
      <c r="NSS78" s="264"/>
      <c r="NST78" s="264"/>
      <c r="NSU78" s="264"/>
      <c r="NSV78" s="264"/>
      <c r="NSW78" s="264"/>
      <c r="NSX78" s="264"/>
      <c r="NSY78" s="264"/>
      <c r="NSZ78" s="264"/>
      <c r="NTA78" s="264"/>
      <c r="NTB78" s="264"/>
      <c r="NTC78" s="264"/>
      <c r="NTD78" s="264"/>
      <c r="NTE78" s="264"/>
      <c r="NTF78" s="264"/>
      <c r="NTG78" s="264"/>
      <c r="NTH78" s="264"/>
      <c r="NTI78" s="264"/>
      <c r="NTJ78" s="264"/>
      <c r="NTK78" s="264"/>
      <c r="NTL78" s="264"/>
      <c r="NTM78" s="264"/>
      <c r="NTN78" s="264"/>
      <c r="NTO78" s="264"/>
      <c r="NTP78" s="264"/>
      <c r="NTQ78" s="264"/>
      <c r="NTR78" s="264"/>
      <c r="NTS78" s="264"/>
      <c r="NTT78" s="264"/>
      <c r="NTU78" s="264"/>
      <c r="NTV78" s="264"/>
      <c r="NTW78" s="264"/>
      <c r="NTX78" s="264"/>
      <c r="NTY78" s="264"/>
      <c r="NTZ78" s="264"/>
      <c r="NUA78" s="264"/>
      <c r="NUB78" s="264"/>
      <c r="NUC78" s="264"/>
      <c r="NUD78" s="264"/>
      <c r="NUE78" s="264"/>
      <c r="NUF78" s="264"/>
      <c r="NUG78" s="264"/>
      <c r="NUH78" s="264"/>
      <c r="NUI78" s="264"/>
      <c r="NUJ78" s="264"/>
      <c r="NUK78" s="264"/>
      <c r="NUL78" s="264"/>
      <c r="NUM78" s="264"/>
      <c r="NUN78" s="264"/>
      <c r="NUO78" s="264"/>
      <c r="NUP78" s="264"/>
      <c r="NUQ78" s="264"/>
      <c r="NUR78" s="264"/>
      <c r="NUS78" s="264"/>
      <c r="NUT78" s="264"/>
      <c r="NUU78" s="264"/>
      <c r="NUV78" s="264"/>
      <c r="NUW78" s="264"/>
      <c r="NUX78" s="264"/>
      <c r="NUY78" s="264"/>
      <c r="NUZ78" s="264"/>
      <c r="NVA78" s="264"/>
      <c r="NVB78" s="264"/>
      <c r="NVC78" s="264"/>
      <c r="NVD78" s="264"/>
      <c r="NVE78" s="264"/>
      <c r="NVF78" s="264"/>
      <c r="NVG78" s="264"/>
      <c r="NVH78" s="264"/>
      <c r="NVI78" s="264"/>
      <c r="NVJ78" s="264"/>
      <c r="NVK78" s="264"/>
      <c r="NVL78" s="264"/>
      <c r="NVM78" s="264"/>
      <c r="NVN78" s="264"/>
      <c r="NVO78" s="264"/>
      <c r="NVP78" s="264"/>
      <c r="NVQ78" s="264"/>
      <c r="NVR78" s="264"/>
      <c r="NVS78" s="264"/>
      <c r="NVT78" s="264"/>
      <c r="NVU78" s="264"/>
      <c r="NVV78" s="264"/>
      <c r="NVW78" s="264"/>
      <c r="NVX78" s="264"/>
      <c r="NVY78" s="264"/>
      <c r="NVZ78" s="264"/>
      <c r="NWA78" s="264"/>
      <c r="NWB78" s="264"/>
      <c r="NWC78" s="264"/>
      <c r="NWD78" s="264"/>
      <c r="NWE78" s="264"/>
      <c r="NWF78" s="264"/>
      <c r="NWG78" s="264"/>
      <c r="NWH78" s="264"/>
      <c r="NWI78" s="264"/>
      <c r="NWJ78" s="264"/>
      <c r="NWK78" s="264"/>
      <c r="NWL78" s="264"/>
      <c r="NWM78" s="264"/>
      <c r="NWN78" s="264"/>
      <c r="NWO78" s="264"/>
      <c r="NWP78" s="264"/>
      <c r="NWQ78" s="264"/>
      <c r="NWR78" s="264"/>
      <c r="NWS78" s="264"/>
      <c r="NWT78" s="264"/>
      <c r="NWU78" s="264"/>
      <c r="NWV78" s="264"/>
      <c r="NWW78" s="264"/>
      <c r="NWX78" s="264"/>
      <c r="NWY78" s="264"/>
      <c r="NWZ78" s="264"/>
      <c r="NXA78" s="264"/>
      <c r="NXB78" s="264"/>
      <c r="NXC78" s="264"/>
      <c r="NXD78" s="264"/>
      <c r="NXE78" s="264"/>
      <c r="NXF78" s="264"/>
      <c r="NXG78" s="264"/>
      <c r="NXH78" s="264"/>
      <c r="NXI78" s="264"/>
      <c r="NXJ78" s="264"/>
      <c r="NXK78" s="264"/>
      <c r="NXL78" s="264"/>
      <c r="NXM78" s="264"/>
      <c r="NXN78" s="264"/>
      <c r="NXO78" s="264"/>
      <c r="NXP78" s="264"/>
      <c r="NXQ78" s="264"/>
      <c r="NXR78" s="264"/>
      <c r="NXS78" s="264"/>
      <c r="NXT78" s="264"/>
      <c r="NXU78" s="264"/>
      <c r="NXV78" s="264"/>
      <c r="NXW78" s="264"/>
      <c r="NXX78" s="264"/>
      <c r="NXY78" s="264"/>
      <c r="NXZ78" s="264"/>
      <c r="NYA78" s="264"/>
      <c r="NYB78" s="264"/>
      <c r="NYC78" s="264"/>
      <c r="NYD78" s="264"/>
      <c r="NYE78" s="264"/>
      <c r="NYF78" s="264"/>
      <c r="NYG78" s="264"/>
      <c r="NYH78" s="264"/>
      <c r="NYI78" s="264"/>
      <c r="NYJ78" s="264"/>
      <c r="NYK78" s="264"/>
      <c r="NYL78" s="264"/>
      <c r="NYM78" s="264"/>
      <c r="NYN78" s="264"/>
      <c r="NYO78" s="264"/>
      <c r="NYP78" s="264"/>
      <c r="NYQ78" s="264"/>
      <c r="NYR78" s="264"/>
      <c r="NYS78" s="264"/>
      <c r="NYT78" s="264"/>
      <c r="NYU78" s="264"/>
      <c r="NYV78" s="264"/>
      <c r="NYW78" s="264"/>
      <c r="NYX78" s="264"/>
      <c r="NYY78" s="264"/>
      <c r="NYZ78" s="264"/>
      <c r="NZA78" s="264"/>
      <c r="NZB78" s="264"/>
      <c r="NZC78" s="264"/>
      <c r="NZD78" s="264"/>
      <c r="NZE78" s="264"/>
      <c r="NZF78" s="264"/>
      <c r="NZG78" s="264"/>
      <c r="NZH78" s="264"/>
      <c r="NZI78" s="264"/>
      <c r="NZJ78" s="264"/>
      <c r="NZK78" s="264"/>
      <c r="NZL78" s="264"/>
      <c r="NZM78" s="264"/>
      <c r="NZN78" s="264"/>
      <c r="NZO78" s="264"/>
      <c r="NZP78" s="264"/>
      <c r="NZQ78" s="264"/>
      <c r="NZR78" s="264"/>
      <c r="NZS78" s="264"/>
      <c r="NZT78" s="264"/>
      <c r="NZU78" s="264"/>
      <c r="NZV78" s="264"/>
      <c r="NZW78" s="264"/>
      <c r="NZX78" s="264"/>
      <c r="NZY78" s="264"/>
      <c r="NZZ78" s="264"/>
      <c r="OAA78" s="264"/>
      <c r="OAB78" s="264"/>
      <c r="OAC78" s="264"/>
      <c r="OAD78" s="264"/>
      <c r="OAE78" s="264"/>
      <c r="OAF78" s="264"/>
      <c r="OAG78" s="264"/>
      <c r="OAH78" s="264"/>
      <c r="OAI78" s="264"/>
      <c r="OAJ78" s="264"/>
      <c r="OAK78" s="264"/>
      <c r="OAL78" s="264"/>
      <c r="OAM78" s="264"/>
      <c r="OAN78" s="264"/>
      <c r="OAO78" s="264"/>
      <c r="OAP78" s="264"/>
      <c r="OAQ78" s="264"/>
      <c r="OAR78" s="264"/>
      <c r="OAS78" s="264"/>
      <c r="OAT78" s="264"/>
      <c r="OAU78" s="264"/>
      <c r="OAV78" s="264"/>
      <c r="OAW78" s="264"/>
      <c r="OAX78" s="264"/>
      <c r="OAY78" s="264"/>
      <c r="OAZ78" s="264"/>
      <c r="OBA78" s="264"/>
      <c r="OBB78" s="264"/>
      <c r="OBC78" s="264"/>
      <c r="OBD78" s="264"/>
      <c r="OBE78" s="264"/>
      <c r="OBF78" s="264"/>
      <c r="OBG78" s="264"/>
      <c r="OBH78" s="264"/>
      <c r="OBI78" s="264"/>
      <c r="OBJ78" s="264"/>
      <c r="OBK78" s="264"/>
      <c r="OBL78" s="264"/>
      <c r="OBM78" s="264"/>
      <c r="OBN78" s="264"/>
      <c r="OBO78" s="264"/>
      <c r="OBP78" s="264"/>
      <c r="OBQ78" s="264"/>
      <c r="OBR78" s="264"/>
      <c r="OBS78" s="264"/>
      <c r="OBT78" s="264"/>
      <c r="OBU78" s="264"/>
      <c r="OBV78" s="264"/>
      <c r="OBW78" s="264"/>
      <c r="OBX78" s="264"/>
      <c r="OBY78" s="264"/>
      <c r="OBZ78" s="264"/>
      <c r="OCA78" s="264"/>
      <c r="OCB78" s="264"/>
      <c r="OCC78" s="264"/>
      <c r="OCD78" s="264"/>
      <c r="OCE78" s="264"/>
      <c r="OCF78" s="264"/>
      <c r="OCG78" s="264"/>
      <c r="OCH78" s="264"/>
      <c r="OCI78" s="264"/>
      <c r="OCJ78" s="264"/>
      <c r="OCK78" s="264"/>
      <c r="OCL78" s="264"/>
      <c r="OCM78" s="264"/>
      <c r="OCN78" s="264"/>
      <c r="OCO78" s="264"/>
      <c r="OCP78" s="264"/>
      <c r="OCQ78" s="264"/>
      <c r="OCR78" s="264"/>
      <c r="OCS78" s="264"/>
      <c r="OCT78" s="264"/>
      <c r="OCU78" s="264"/>
      <c r="OCV78" s="264"/>
      <c r="OCW78" s="264"/>
      <c r="OCX78" s="264"/>
      <c r="OCY78" s="264"/>
      <c r="OCZ78" s="264"/>
      <c r="ODA78" s="264"/>
      <c r="ODB78" s="264"/>
      <c r="ODC78" s="264"/>
      <c r="ODD78" s="264"/>
      <c r="ODE78" s="264"/>
      <c r="ODF78" s="264"/>
      <c r="ODG78" s="264"/>
      <c r="ODH78" s="264"/>
      <c r="ODI78" s="264"/>
      <c r="ODJ78" s="264"/>
      <c r="ODK78" s="264"/>
      <c r="ODL78" s="264"/>
      <c r="ODM78" s="264"/>
      <c r="ODN78" s="264"/>
      <c r="ODO78" s="264"/>
      <c r="ODP78" s="264"/>
      <c r="ODQ78" s="264"/>
      <c r="ODR78" s="264"/>
      <c r="ODS78" s="264"/>
      <c r="ODT78" s="264"/>
      <c r="ODU78" s="264"/>
      <c r="ODV78" s="264"/>
      <c r="ODW78" s="264"/>
      <c r="ODX78" s="264"/>
      <c r="ODY78" s="264"/>
      <c r="ODZ78" s="264"/>
      <c r="OEA78" s="264"/>
      <c r="OEB78" s="264"/>
      <c r="OEC78" s="264"/>
      <c r="OED78" s="264"/>
      <c r="OEE78" s="264"/>
      <c r="OEF78" s="264"/>
      <c r="OEG78" s="264"/>
      <c r="OEH78" s="264"/>
      <c r="OEI78" s="264"/>
      <c r="OEJ78" s="264"/>
      <c r="OEK78" s="264"/>
      <c r="OEL78" s="264"/>
      <c r="OEM78" s="264"/>
      <c r="OEN78" s="264"/>
      <c r="OEO78" s="264"/>
      <c r="OEP78" s="264"/>
      <c r="OEQ78" s="264"/>
      <c r="OER78" s="264"/>
      <c r="OES78" s="264"/>
      <c r="OET78" s="264"/>
      <c r="OEU78" s="264"/>
      <c r="OEV78" s="264"/>
      <c r="OEW78" s="264"/>
      <c r="OEX78" s="264"/>
      <c r="OEY78" s="264"/>
      <c r="OEZ78" s="264"/>
      <c r="OFA78" s="264"/>
      <c r="OFB78" s="264"/>
      <c r="OFC78" s="264"/>
      <c r="OFD78" s="264"/>
      <c r="OFE78" s="264"/>
      <c r="OFF78" s="264"/>
      <c r="OFG78" s="264"/>
      <c r="OFH78" s="264"/>
      <c r="OFI78" s="264"/>
      <c r="OFJ78" s="264"/>
      <c r="OFK78" s="264"/>
      <c r="OFL78" s="264"/>
      <c r="OFM78" s="264"/>
      <c r="OFN78" s="264"/>
      <c r="OFO78" s="264"/>
      <c r="OFP78" s="264"/>
      <c r="OFQ78" s="264"/>
      <c r="OFR78" s="264"/>
      <c r="OFS78" s="264"/>
      <c r="OFT78" s="264"/>
      <c r="OFU78" s="264"/>
      <c r="OFV78" s="264"/>
      <c r="OFW78" s="264"/>
      <c r="OFX78" s="264"/>
      <c r="OFY78" s="264"/>
      <c r="OFZ78" s="264"/>
      <c r="OGA78" s="264"/>
      <c r="OGB78" s="264"/>
      <c r="OGC78" s="264"/>
      <c r="OGD78" s="264"/>
      <c r="OGE78" s="264"/>
      <c r="OGF78" s="264"/>
      <c r="OGG78" s="264"/>
      <c r="OGH78" s="264"/>
      <c r="OGI78" s="264"/>
      <c r="OGJ78" s="264"/>
      <c r="OGK78" s="264"/>
      <c r="OGL78" s="264"/>
      <c r="OGM78" s="264"/>
      <c r="OGN78" s="264"/>
      <c r="OGO78" s="264"/>
      <c r="OGP78" s="264"/>
      <c r="OGQ78" s="264"/>
      <c r="OGR78" s="264"/>
      <c r="OGS78" s="264"/>
      <c r="OGT78" s="264"/>
      <c r="OGU78" s="264"/>
      <c r="OGV78" s="264"/>
      <c r="OGW78" s="264"/>
      <c r="OGX78" s="264"/>
      <c r="OGY78" s="264"/>
      <c r="OGZ78" s="264"/>
      <c r="OHA78" s="264"/>
      <c r="OHB78" s="264"/>
      <c r="OHC78" s="264"/>
      <c r="OHD78" s="264"/>
      <c r="OHE78" s="264"/>
      <c r="OHF78" s="264"/>
      <c r="OHG78" s="264"/>
      <c r="OHH78" s="264"/>
      <c r="OHI78" s="264"/>
      <c r="OHJ78" s="264"/>
      <c r="OHK78" s="264"/>
      <c r="OHL78" s="264"/>
      <c r="OHM78" s="264"/>
      <c r="OHN78" s="264"/>
      <c r="OHO78" s="264"/>
      <c r="OHP78" s="264"/>
      <c r="OHQ78" s="264"/>
      <c r="OHR78" s="264"/>
      <c r="OHS78" s="264"/>
      <c r="OHT78" s="264"/>
      <c r="OHU78" s="264"/>
      <c r="OHV78" s="264"/>
      <c r="OHW78" s="264"/>
      <c r="OHX78" s="264"/>
      <c r="OHY78" s="264"/>
      <c r="OHZ78" s="264"/>
      <c r="OIA78" s="264"/>
      <c r="OIB78" s="264"/>
      <c r="OIC78" s="264"/>
      <c r="OID78" s="264"/>
      <c r="OIE78" s="264"/>
      <c r="OIF78" s="264"/>
      <c r="OIG78" s="264"/>
      <c r="OIH78" s="264"/>
      <c r="OII78" s="264"/>
      <c r="OIJ78" s="264"/>
      <c r="OIK78" s="264"/>
      <c r="OIL78" s="264"/>
      <c r="OIM78" s="264"/>
      <c r="OIN78" s="264"/>
      <c r="OIO78" s="264"/>
      <c r="OIP78" s="264"/>
      <c r="OIQ78" s="264"/>
      <c r="OIR78" s="264"/>
      <c r="OIS78" s="264"/>
      <c r="OIT78" s="264"/>
      <c r="OIU78" s="264"/>
      <c r="OIV78" s="264"/>
      <c r="OIW78" s="264"/>
      <c r="OIX78" s="264"/>
      <c r="OIY78" s="264"/>
      <c r="OIZ78" s="264"/>
      <c r="OJA78" s="264"/>
      <c r="OJB78" s="264"/>
      <c r="OJC78" s="264"/>
      <c r="OJD78" s="264"/>
      <c r="OJE78" s="264"/>
      <c r="OJF78" s="264"/>
      <c r="OJG78" s="264"/>
      <c r="OJH78" s="264"/>
      <c r="OJI78" s="264"/>
      <c r="OJJ78" s="264"/>
      <c r="OJK78" s="264"/>
      <c r="OJL78" s="264"/>
      <c r="OJM78" s="264"/>
      <c r="OJN78" s="264"/>
      <c r="OJO78" s="264"/>
      <c r="OJP78" s="264"/>
      <c r="OJQ78" s="264"/>
      <c r="OJR78" s="264"/>
      <c r="OJS78" s="264"/>
      <c r="OJT78" s="264"/>
      <c r="OJU78" s="264"/>
      <c r="OJV78" s="264"/>
      <c r="OJW78" s="264"/>
      <c r="OJX78" s="264"/>
      <c r="OJY78" s="264"/>
      <c r="OJZ78" s="264"/>
      <c r="OKA78" s="264"/>
      <c r="OKB78" s="264"/>
      <c r="OKC78" s="264"/>
      <c r="OKD78" s="264"/>
      <c r="OKE78" s="264"/>
      <c r="OKF78" s="264"/>
      <c r="OKG78" s="264"/>
      <c r="OKH78" s="264"/>
      <c r="OKI78" s="264"/>
      <c r="OKJ78" s="264"/>
      <c r="OKK78" s="264"/>
      <c r="OKL78" s="264"/>
      <c r="OKM78" s="264"/>
      <c r="OKN78" s="264"/>
      <c r="OKO78" s="264"/>
      <c r="OKP78" s="264"/>
      <c r="OKQ78" s="264"/>
      <c r="OKR78" s="264"/>
      <c r="OKS78" s="264"/>
      <c r="OKT78" s="264"/>
      <c r="OKU78" s="264"/>
      <c r="OKV78" s="264"/>
      <c r="OKW78" s="264"/>
      <c r="OKX78" s="264"/>
      <c r="OKY78" s="264"/>
      <c r="OKZ78" s="264"/>
      <c r="OLA78" s="264"/>
      <c r="OLB78" s="264"/>
      <c r="OLC78" s="264"/>
      <c r="OLD78" s="264"/>
      <c r="OLE78" s="264"/>
      <c r="OLF78" s="264"/>
      <c r="OLG78" s="264"/>
      <c r="OLH78" s="264"/>
      <c r="OLI78" s="264"/>
      <c r="OLJ78" s="264"/>
      <c r="OLK78" s="264"/>
      <c r="OLL78" s="264"/>
      <c r="OLM78" s="264"/>
      <c r="OLN78" s="264"/>
      <c r="OLO78" s="264"/>
      <c r="OLP78" s="264"/>
      <c r="OLQ78" s="264"/>
      <c r="OLR78" s="264"/>
      <c r="OLS78" s="264"/>
      <c r="OLT78" s="264"/>
      <c r="OLU78" s="264"/>
      <c r="OLV78" s="264"/>
      <c r="OLW78" s="264"/>
      <c r="OLX78" s="264"/>
      <c r="OLY78" s="264"/>
      <c r="OLZ78" s="264"/>
      <c r="OMA78" s="264"/>
      <c r="OMB78" s="264"/>
      <c r="OMC78" s="264"/>
      <c r="OMD78" s="264"/>
      <c r="OME78" s="264"/>
      <c r="OMF78" s="264"/>
      <c r="OMG78" s="264"/>
      <c r="OMH78" s="264"/>
      <c r="OMI78" s="264"/>
      <c r="OMJ78" s="264"/>
      <c r="OMK78" s="264"/>
      <c r="OML78" s="264"/>
      <c r="OMM78" s="264"/>
      <c r="OMN78" s="264"/>
      <c r="OMO78" s="264"/>
      <c r="OMP78" s="264"/>
      <c r="OMQ78" s="264"/>
      <c r="OMR78" s="264"/>
      <c r="OMS78" s="264"/>
      <c r="OMT78" s="264"/>
      <c r="OMU78" s="264"/>
      <c r="OMV78" s="264"/>
      <c r="OMW78" s="264"/>
      <c r="OMX78" s="264"/>
      <c r="OMY78" s="264"/>
      <c r="OMZ78" s="264"/>
      <c r="ONA78" s="264"/>
      <c r="ONB78" s="264"/>
      <c r="ONC78" s="264"/>
      <c r="OND78" s="264"/>
      <c r="ONE78" s="264"/>
      <c r="ONF78" s="264"/>
      <c r="ONG78" s="264"/>
      <c r="ONH78" s="264"/>
      <c r="ONI78" s="264"/>
      <c r="ONJ78" s="264"/>
      <c r="ONK78" s="264"/>
      <c r="ONL78" s="264"/>
      <c r="ONM78" s="264"/>
      <c r="ONN78" s="264"/>
      <c r="ONO78" s="264"/>
      <c r="ONP78" s="264"/>
      <c r="ONQ78" s="264"/>
      <c r="ONR78" s="264"/>
      <c r="ONS78" s="264"/>
      <c r="ONT78" s="264"/>
      <c r="ONU78" s="264"/>
      <c r="ONV78" s="264"/>
      <c r="ONW78" s="264"/>
      <c r="ONX78" s="264"/>
      <c r="ONY78" s="264"/>
      <c r="ONZ78" s="264"/>
      <c r="OOA78" s="264"/>
      <c r="OOB78" s="264"/>
      <c r="OOC78" s="264"/>
      <c r="OOD78" s="264"/>
      <c r="OOE78" s="264"/>
      <c r="OOF78" s="264"/>
      <c r="OOG78" s="264"/>
      <c r="OOH78" s="264"/>
      <c r="OOI78" s="264"/>
      <c r="OOJ78" s="264"/>
      <c r="OOK78" s="264"/>
      <c r="OOL78" s="264"/>
      <c r="OOM78" s="264"/>
      <c r="OON78" s="264"/>
      <c r="OOO78" s="264"/>
      <c r="OOP78" s="264"/>
      <c r="OOQ78" s="264"/>
      <c r="OOR78" s="264"/>
      <c r="OOS78" s="264"/>
      <c r="OOT78" s="264"/>
      <c r="OOU78" s="264"/>
      <c r="OOV78" s="264"/>
      <c r="OOW78" s="264"/>
      <c r="OOX78" s="264"/>
      <c r="OOY78" s="264"/>
      <c r="OOZ78" s="264"/>
      <c r="OPA78" s="264"/>
      <c r="OPB78" s="264"/>
      <c r="OPC78" s="264"/>
      <c r="OPD78" s="264"/>
      <c r="OPE78" s="264"/>
      <c r="OPF78" s="264"/>
      <c r="OPG78" s="264"/>
      <c r="OPH78" s="264"/>
      <c r="OPI78" s="264"/>
      <c r="OPJ78" s="264"/>
      <c r="OPK78" s="264"/>
      <c r="OPL78" s="264"/>
      <c r="OPM78" s="264"/>
      <c r="OPN78" s="264"/>
      <c r="OPO78" s="264"/>
      <c r="OPP78" s="264"/>
      <c r="OPQ78" s="264"/>
      <c r="OPR78" s="264"/>
      <c r="OPS78" s="264"/>
      <c r="OPT78" s="264"/>
      <c r="OPU78" s="264"/>
      <c r="OPV78" s="264"/>
      <c r="OPW78" s="264"/>
      <c r="OPX78" s="264"/>
      <c r="OPY78" s="264"/>
      <c r="OPZ78" s="264"/>
      <c r="OQA78" s="264"/>
      <c r="OQB78" s="264"/>
      <c r="OQC78" s="264"/>
      <c r="OQD78" s="264"/>
      <c r="OQE78" s="264"/>
      <c r="OQF78" s="264"/>
      <c r="OQG78" s="264"/>
      <c r="OQH78" s="264"/>
      <c r="OQI78" s="264"/>
      <c r="OQJ78" s="264"/>
      <c r="OQK78" s="264"/>
      <c r="OQL78" s="264"/>
      <c r="OQM78" s="264"/>
      <c r="OQN78" s="264"/>
      <c r="OQO78" s="264"/>
      <c r="OQP78" s="264"/>
      <c r="OQQ78" s="264"/>
      <c r="OQR78" s="264"/>
      <c r="OQS78" s="264"/>
      <c r="OQT78" s="264"/>
      <c r="OQU78" s="264"/>
      <c r="OQV78" s="264"/>
      <c r="OQW78" s="264"/>
      <c r="OQX78" s="264"/>
      <c r="OQY78" s="264"/>
      <c r="OQZ78" s="264"/>
      <c r="ORA78" s="264"/>
      <c r="ORB78" s="264"/>
      <c r="ORC78" s="264"/>
      <c r="ORD78" s="264"/>
      <c r="ORE78" s="264"/>
      <c r="ORF78" s="264"/>
      <c r="ORG78" s="264"/>
      <c r="ORH78" s="264"/>
      <c r="ORI78" s="264"/>
      <c r="ORJ78" s="264"/>
      <c r="ORK78" s="264"/>
      <c r="ORL78" s="264"/>
      <c r="ORM78" s="264"/>
      <c r="ORN78" s="264"/>
      <c r="ORO78" s="264"/>
      <c r="ORP78" s="264"/>
      <c r="ORQ78" s="264"/>
      <c r="ORR78" s="264"/>
      <c r="ORS78" s="264"/>
      <c r="ORT78" s="264"/>
      <c r="ORU78" s="264"/>
      <c r="ORV78" s="264"/>
      <c r="ORW78" s="264"/>
      <c r="ORX78" s="264"/>
      <c r="ORY78" s="264"/>
      <c r="ORZ78" s="264"/>
      <c r="OSA78" s="264"/>
      <c r="OSB78" s="264"/>
      <c r="OSC78" s="264"/>
      <c r="OSD78" s="264"/>
      <c r="OSE78" s="264"/>
      <c r="OSF78" s="264"/>
      <c r="OSG78" s="264"/>
      <c r="OSH78" s="264"/>
      <c r="OSI78" s="264"/>
      <c r="OSJ78" s="264"/>
      <c r="OSK78" s="264"/>
      <c r="OSL78" s="264"/>
      <c r="OSM78" s="264"/>
      <c r="OSN78" s="264"/>
      <c r="OSO78" s="264"/>
      <c r="OSP78" s="264"/>
      <c r="OSQ78" s="264"/>
      <c r="OSR78" s="264"/>
      <c r="OSS78" s="264"/>
      <c r="OST78" s="264"/>
      <c r="OSU78" s="264"/>
      <c r="OSV78" s="264"/>
      <c r="OSW78" s="264"/>
      <c r="OSX78" s="264"/>
      <c r="OSY78" s="264"/>
      <c r="OSZ78" s="264"/>
      <c r="OTA78" s="264"/>
      <c r="OTB78" s="264"/>
      <c r="OTC78" s="264"/>
      <c r="OTD78" s="264"/>
      <c r="OTE78" s="264"/>
      <c r="OTF78" s="264"/>
      <c r="OTG78" s="264"/>
      <c r="OTH78" s="264"/>
      <c r="OTI78" s="264"/>
      <c r="OTJ78" s="264"/>
      <c r="OTK78" s="264"/>
      <c r="OTL78" s="264"/>
      <c r="OTM78" s="264"/>
      <c r="OTN78" s="264"/>
      <c r="OTO78" s="264"/>
      <c r="OTP78" s="264"/>
      <c r="OTQ78" s="264"/>
      <c r="OTR78" s="264"/>
      <c r="OTS78" s="264"/>
      <c r="OTT78" s="264"/>
      <c r="OTU78" s="264"/>
      <c r="OTV78" s="264"/>
      <c r="OTW78" s="264"/>
      <c r="OTX78" s="264"/>
      <c r="OTY78" s="264"/>
      <c r="OTZ78" s="264"/>
      <c r="OUA78" s="264"/>
      <c r="OUB78" s="264"/>
      <c r="OUC78" s="264"/>
      <c r="OUD78" s="264"/>
      <c r="OUE78" s="264"/>
      <c r="OUF78" s="264"/>
      <c r="OUG78" s="264"/>
      <c r="OUH78" s="264"/>
      <c r="OUI78" s="264"/>
      <c r="OUJ78" s="264"/>
      <c r="OUK78" s="264"/>
      <c r="OUL78" s="264"/>
      <c r="OUM78" s="264"/>
      <c r="OUN78" s="264"/>
      <c r="OUO78" s="264"/>
      <c r="OUP78" s="264"/>
      <c r="OUQ78" s="264"/>
      <c r="OUR78" s="264"/>
      <c r="OUS78" s="264"/>
      <c r="OUT78" s="264"/>
      <c r="OUU78" s="264"/>
      <c r="OUV78" s="264"/>
      <c r="OUW78" s="264"/>
      <c r="OUX78" s="264"/>
      <c r="OUY78" s="264"/>
      <c r="OUZ78" s="264"/>
      <c r="OVA78" s="264"/>
      <c r="OVB78" s="264"/>
      <c r="OVC78" s="264"/>
      <c r="OVD78" s="264"/>
      <c r="OVE78" s="264"/>
      <c r="OVF78" s="264"/>
      <c r="OVG78" s="264"/>
      <c r="OVH78" s="264"/>
      <c r="OVI78" s="264"/>
      <c r="OVJ78" s="264"/>
      <c r="OVK78" s="264"/>
      <c r="OVL78" s="264"/>
      <c r="OVM78" s="264"/>
      <c r="OVN78" s="264"/>
      <c r="OVO78" s="264"/>
      <c r="OVP78" s="264"/>
      <c r="OVQ78" s="264"/>
      <c r="OVR78" s="264"/>
      <c r="OVS78" s="264"/>
      <c r="OVT78" s="264"/>
      <c r="OVU78" s="264"/>
      <c r="OVV78" s="264"/>
      <c r="OVW78" s="264"/>
      <c r="OVX78" s="264"/>
      <c r="OVY78" s="264"/>
      <c r="OVZ78" s="264"/>
      <c r="OWA78" s="264"/>
      <c r="OWB78" s="264"/>
      <c r="OWC78" s="264"/>
      <c r="OWD78" s="264"/>
      <c r="OWE78" s="264"/>
      <c r="OWF78" s="264"/>
      <c r="OWG78" s="264"/>
      <c r="OWH78" s="264"/>
      <c r="OWI78" s="264"/>
      <c r="OWJ78" s="264"/>
      <c r="OWK78" s="264"/>
      <c r="OWL78" s="264"/>
      <c r="OWM78" s="264"/>
      <c r="OWN78" s="264"/>
      <c r="OWO78" s="264"/>
      <c r="OWP78" s="264"/>
      <c r="OWQ78" s="264"/>
      <c r="OWR78" s="264"/>
      <c r="OWS78" s="264"/>
      <c r="OWT78" s="264"/>
      <c r="OWU78" s="264"/>
      <c r="OWV78" s="264"/>
      <c r="OWW78" s="264"/>
      <c r="OWX78" s="264"/>
      <c r="OWY78" s="264"/>
      <c r="OWZ78" s="264"/>
      <c r="OXA78" s="264"/>
      <c r="OXB78" s="264"/>
      <c r="OXC78" s="264"/>
      <c r="OXD78" s="264"/>
      <c r="OXE78" s="264"/>
      <c r="OXF78" s="264"/>
      <c r="OXG78" s="264"/>
      <c r="OXH78" s="264"/>
      <c r="OXI78" s="264"/>
      <c r="OXJ78" s="264"/>
      <c r="OXK78" s="264"/>
      <c r="OXL78" s="264"/>
      <c r="OXM78" s="264"/>
      <c r="OXN78" s="264"/>
      <c r="OXO78" s="264"/>
      <c r="OXP78" s="264"/>
      <c r="OXQ78" s="264"/>
      <c r="OXR78" s="264"/>
      <c r="OXS78" s="264"/>
      <c r="OXT78" s="264"/>
      <c r="OXU78" s="264"/>
      <c r="OXV78" s="264"/>
      <c r="OXW78" s="264"/>
      <c r="OXX78" s="264"/>
      <c r="OXY78" s="264"/>
      <c r="OXZ78" s="264"/>
      <c r="OYA78" s="264"/>
      <c r="OYB78" s="264"/>
      <c r="OYC78" s="264"/>
      <c r="OYD78" s="264"/>
      <c r="OYE78" s="264"/>
      <c r="OYF78" s="264"/>
      <c r="OYG78" s="264"/>
      <c r="OYH78" s="264"/>
      <c r="OYI78" s="264"/>
      <c r="OYJ78" s="264"/>
      <c r="OYK78" s="264"/>
      <c r="OYL78" s="264"/>
      <c r="OYM78" s="264"/>
      <c r="OYN78" s="264"/>
      <c r="OYO78" s="264"/>
      <c r="OYP78" s="264"/>
      <c r="OYQ78" s="264"/>
      <c r="OYR78" s="264"/>
      <c r="OYS78" s="264"/>
      <c r="OYT78" s="264"/>
      <c r="OYU78" s="264"/>
      <c r="OYV78" s="264"/>
      <c r="OYW78" s="264"/>
      <c r="OYX78" s="264"/>
      <c r="OYY78" s="264"/>
      <c r="OYZ78" s="264"/>
      <c r="OZA78" s="264"/>
      <c r="OZB78" s="264"/>
      <c r="OZC78" s="264"/>
      <c r="OZD78" s="264"/>
      <c r="OZE78" s="264"/>
      <c r="OZF78" s="264"/>
      <c r="OZG78" s="264"/>
      <c r="OZH78" s="264"/>
      <c r="OZI78" s="264"/>
      <c r="OZJ78" s="264"/>
      <c r="OZK78" s="264"/>
      <c r="OZL78" s="264"/>
      <c r="OZM78" s="264"/>
      <c r="OZN78" s="264"/>
      <c r="OZO78" s="264"/>
      <c r="OZP78" s="264"/>
      <c r="OZQ78" s="264"/>
      <c r="OZR78" s="264"/>
      <c r="OZS78" s="264"/>
      <c r="OZT78" s="264"/>
      <c r="OZU78" s="264"/>
      <c r="OZV78" s="264"/>
      <c r="OZW78" s="264"/>
      <c r="OZX78" s="264"/>
      <c r="OZY78" s="264"/>
      <c r="OZZ78" s="264"/>
      <c r="PAA78" s="264"/>
      <c r="PAB78" s="264"/>
      <c r="PAC78" s="264"/>
      <c r="PAD78" s="264"/>
      <c r="PAE78" s="264"/>
      <c r="PAF78" s="264"/>
      <c r="PAG78" s="264"/>
      <c r="PAH78" s="264"/>
      <c r="PAI78" s="264"/>
      <c r="PAJ78" s="264"/>
      <c r="PAK78" s="264"/>
      <c r="PAL78" s="264"/>
      <c r="PAM78" s="264"/>
      <c r="PAN78" s="264"/>
      <c r="PAO78" s="264"/>
      <c r="PAP78" s="264"/>
      <c r="PAQ78" s="264"/>
      <c r="PAR78" s="264"/>
      <c r="PAS78" s="264"/>
      <c r="PAT78" s="264"/>
      <c r="PAU78" s="264"/>
      <c r="PAV78" s="264"/>
      <c r="PAW78" s="264"/>
      <c r="PAX78" s="264"/>
      <c r="PAY78" s="264"/>
      <c r="PAZ78" s="264"/>
      <c r="PBA78" s="264"/>
      <c r="PBB78" s="264"/>
      <c r="PBC78" s="264"/>
      <c r="PBD78" s="264"/>
      <c r="PBE78" s="264"/>
      <c r="PBF78" s="264"/>
      <c r="PBG78" s="264"/>
      <c r="PBH78" s="264"/>
      <c r="PBI78" s="264"/>
      <c r="PBJ78" s="264"/>
      <c r="PBK78" s="264"/>
      <c r="PBL78" s="264"/>
      <c r="PBM78" s="264"/>
      <c r="PBN78" s="264"/>
      <c r="PBO78" s="264"/>
      <c r="PBP78" s="264"/>
      <c r="PBQ78" s="264"/>
      <c r="PBR78" s="264"/>
      <c r="PBS78" s="264"/>
      <c r="PBT78" s="264"/>
      <c r="PBU78" s="264"/>
      <c r="PBV78" s="264"/>
      <c r="PBW78" s="264"/>
      <c r="PBX78" s="264"/>
      <c r="PBY78" s="264"/>
      <c r="PBZ78" s="264"/>
      <c r="PCA78" s="264"/>
      <c r="PCB78" s="264"/>
      <c r="PCC78" s="264"/>
      <c r="PCD78" s="264"/>
      <c r="PCE78" s="264"/>
      <c r="PCF78" s="264"/>
      <c r="PCG78" s="264"/>
      <c r="PCH78" s="264"/>
      <c r="PCI78" s="264"/>
      <c r="PCJ78" s="264"/>
      <c r="PCK78" s="264"/>
      <c r="PCL78" s="264"/>
      <c r="PCM78" s="264"/>
      <c r="PCN78" s="264"/>
      <c r="PCO78" s="264"/>
      <c r="PCP78" s="264"/>
      <c r="PCQ78" s="264"/>
      <c r="PCR78" s="264"/>
      <c r="PCS78" s="264"/>
      <c r="PCT78" s="264"/>
      <c r="PCU78" s="264"/>
      <c r="PCV78" s="264"/>
      <c r="PCW78" s="264"/>
      <c r="PCX78" s="264"/>
      <c r="PCY78" s="264"/>
      <c r="PCZ78" s="264"/>
      <c r="PDA78" s="264"/>
      <c r="PDB78" s="264"/>
      <c r="PDC78" s="264"/>
      <c r="PDD78" s="264"/>
      <c r="PDE78" s="264"/>
      <c r="PDF78" s="264"/>
      <c r="PDG78" s="264"/>
      <c r="PDH78" s="264"/>
      <c r="PDI78" s="264"/>
      <c r="PDJ78" s="264"/>
      <c r="PDK78" s="264"/>
      <c r="PDL78" s="264"/>
      <c r="PDM78" s="264"/>
      <c r="PDN78" s="264"/>
      <c r="PDO78" s="264"/>
      <c r="PDP78" s="264"/>
      <c r="PDQ78" s="264"/>
      <c r="PDR78" s="264"/>
      <c r="PDS78" s="264"/>
      <c r="PDT78" s="264"/>
      <c r="PDU78" s="264"/>
      <c r="PDV78" s="264"/>
      <c r="PDW78" s="264"/>
      <c r="PDX78" s="264"/>
      <c r="PDY78" s="264"/>
      <c r="PDZ78" s="264"/>
      <c r="PEA78" s="264"/>
      <c r="PEB78" s="264"/>
      <c r="PEC78" s="264"/>
      <c r="PED78" s="264"/>
      <c r="PEE78" s="264"/>
      <c r="PEF78" s="264"/>
      <c r="PEG78" s="264"/>
      <c r="PEH78" s="264"/>
      <c r="PEI78" s="264"/>
      <c r="PEJ78" s="264"/>
      <c r="PEK78" s="264"/>
      <c r="PEL78" s="264"/>
      <c r="PEM78" s="264"/>
      <c r="PEN78" s="264"/>
      <c r="PEO78" s="264"/>
      <c r="PEP78" s="264"/>
      <c r="PEQ78" s="264"/>
      <c r="PER78" s="264"/>
      <c r="PES78" s="264"/>
      <c r="PET78" s="264"/>
      <c r="PEU78" s="264"/>
      <c r="PEV78" s="264"/>
      <c r="PEW78" s="264"/>
      <c r="PEX78" s="264"/>
      <c r="PEY78" s="264"/>
      <c r="PEZ78" s="264"/>
      <c r="PFA78" s="264"/>
      <c r="PFB78" s="264"/>
      <c r="PFC78" s="264"/>
      <c r="PFD78" s="264"/>
      <c r="PFE78" s="264"/>
      <c r="PFF78" s="264"/>
      <c r="PFG78" s="264"/>
      <c r="PFH78" s="264"/>
      <c r="PFI78" s="264"/>
      <c r="PFJ78" s="264"/>
      <c r="PFK78" s="264"/>
      <c r="PFL78" s="264"/>
      <c r="PFM78" s="264"/>
      <c r="PFN78" s="264"/>
      <c r="PFO78" s="264"/>
      <c r="PFP78" s="264"/>
      <c r="PFQ78" s="264"/>
      <c r="PFR78" s="264"/>
      <c r="PFS78" s="264"/>
      <c r="PFT78" s="264"/>
      <c r="PFU78" s="264"/>
      <c r="PFV78" s="264"/>
      <c r="PFW78" s="264"/>
      <c r="PFX78" s="264"/>
      <c r="PFY78" s="264"/>
      <c r="PFZ78" s="264"/>
      <c r="PGA78" s="264"/>
      <c r="PGB78" s="264"/>
      <c r="PGC78" s="264"/>
      <c r="PGD78" s="264"/>
      <c r="PGE78" s="264"/>
      <c r="PGF78" s="264"/>
      <c r="PGG78" s="264"/>
      <c r="PGH78" s="264"/>
      <c r="PGI78" s="264"/>
      <c r="PGJ78" s="264"/>
      <c r="PGK78" s="264"/>
      <c r="PGL78" s="264"/>
      <c r="PGM78" s="264"/>
      <c r="PGN78" s="264"/>
      <c r="PGO78" s="264"/>
      <c r="PGP78" s="264"/>
      <c r="PGQ78" s="264"/>
      <c r="PGR78" s="264"/>
      <c r="PGS78" s="264"/>
      <c r="PGT78" s="264"/>
      <c r="PGU78" s="264"/>
      <c r="PGV78" s="264"/>
      <c r="PGW78" s="264"/>
      <c r="PGX78" s="264"/>
      <c r="PGY78" s="264"/>
      <c r="PGZ78" s="264"/>
      <c r="PHA78" s="264"/>
      <c r="PHB78" s="264"/>
      <c r="PHC78" s="264"/>
      <c r="PHD78" s="264"/>
      <c r="PHE78" s="264"/>
      <c r="PHF78" s="264"/>
      <c r="PHG78" s="264"/>
      <c r="PHH78" s="264"/>
      <c r="PHI78" s="264"/>
      <c r="PHJ78" s="264"/>
      <c r="PHK78" s="264"/>
      <c r="PHL78" s="264"/>
      <c r="PHM78" s="264"/>
      <c r="PHN78" s="264"/>
      <c r="PHO78" s="264"/>
      <c r="PHP78" s="264"/>
      <c r="PHQ78" s="264"/>
      <c r="PHR78" s="264"/>
      <c r="PHS78" s="264"/>
      <c r="PHT78" s="264"/>
      <c r="PHU78" s="264"/>
      <c r="PHV78" s="264"/>
      <c r="PHW78" s="264"/>
      <c r="PHX78" s="264"/>
      <c r="PHY78" s="264"/>
      <c r="PHZ78" s="264"/>
      <c r="PIA78" s="264"/>
      <c r="PIB78" s="264"/>
      <c r="PIC78" s="264"/>
      <c r="PID78" s="264"/>
      <c r="PIE78" s="264"/>
      <c r="PIF78" s="264"/>
      <c r="PIG78" s="264"/>
      <c r="PIH78" s="264"/>
      <c r="PII78" s="264"/>
      <c r="PIJ78" s="264"/>
      <c r="PIK78" s="264"/>
      <c r="PIL78" s="264"/>
      <c r="PIM78" s="264"/>
      <c r="PIN78" s="264"/>
      <c r="PIO78" s="264"/>
      <c r="PIP78" s="264"/>
      <c r="PIQ78" s="264"/>
      <c r="PIR78" s="264"/>
      <c r="PIS78" s="264"/>
      <c r="PIT78" s="264"/>
      <c r="PIU78" s="264"/>
      <c r="PIV78" s="264"/>
      <c r="PIW78" s="264"/>
      <c r="PIX78" s="264"/>
      <c r="PIY78" s="264"/>
      <c r="PIZ78" s="264"/>
      <c r="PJA78" s="264"/>
      <c r="PJB78" s="264"/>
      <c r="PJC78" s="264"/>
      <c r="PJD78" s="264"/>
      <c r="PJE78" s="264"/>
      <c r="PJF78" s="264"/>
      <c r="PJG78" s="264"/>
      <c r="PJH78" s="264"/>
      <c r="PJI78" s="264"/>
      <c r="PJJ78" s="264"/>
      <c r="PJK78" s="264"/>
      <c r="PJL78" s="264"/>
      <c r="PJM78" s="264"/>
      <c r="PJN78" s="264"/>
      <c r="PJO78" s="264"/>
      <c r="PJP78" s="264"/>
      <c r="PJQ78" s="264"/>
      <c r="PJR78" s="264"/>
      <c r="PJS78" s="264"/>
      <c r="PJT78" s="264"/>
      <c r="PJU78" s="264"/>
      <c r="PJV78" s="264"/>
      <c r="PJW78" s="264"/>
      <c r="PJX78" s="264"/>
      <c r="PJY78" s="264"/>
      <c r="PJZ78" s="264"/>
      <c r="PKA78" s="264"/>
      <c r="PKB78" s="264"/>
      <c r="PKC78" s="264"/>
      <c r="PKD78" s="264"/>
      <c r="PKE78" s="264"/>
      <c r="PKF78" s="264"/>
      <c r="PKG78" s="264"/>
      <c r="PKH78" s="264"/>
      <c r="PKI78" s="264"/>
      <c r="PKJ78" s="264"/>
      <c r="PKK78" s="264"/>
      <c r="PKL78" s="264"/>
      <c r="PKM78" s="264"/>
      <c r="PKN78" s="264"/>
      <c r="PKO78" s="264"/>
      <c r="PKP78" s="264"/>
      <c r="PKQ78" s="264"/>
      <c r="PKR78" s="264"/>
      <c r="PKS78" s="264"/>
      <c r="PKT78" s="264"/>
      <c r="PKU78" s="264"/>
      <c r="PKV78" s="264"/>
      <c r="PKW78" s="264"/>
      <c r="PKX78" s="264"/>
      <c r="PKY78" s="264"/>
      <c r="PKZ78" s="264"/>
      <c r="PLA78" s="264"/>
      <c r="PLB78" s="264"/>
      <c r="PLC78" s="264"/>
      <c r="PLD78" s="264"/>
      <c r="PLE78" s="264"/>
      <c r="PLF78" s="264"/>
      <c r="PLG78" s="264"/>
      <c r="PLH78" s="264"/>
      <c r="PLI78" s="264"/>
      <c r="PLJ78" s="264"/>
      <c r="PLK78" s="264"/>
      <c r="PLL78" s="264"/>
      <c r="PLM78" s="264"/>
      <c r="PLN78" s="264"/>
      <c r="PLO78" s="264"/>
      <c r="PLP78" s="264"/>
      <c r="PLQ78" s="264"/>
      <c r="PLR78" s="264"/>
      <c r="PLS78" s="264"/>
      <c r="PLT78" s="264"/>
      <c r="PLU78" s="264"/>
      <c r="PLV78" s="264"/>
      <c r="PLW78" s="264"/>
      <c r="PLX78" s="264"/>
      <c r="PLY78" s="264"/>
      <c r="PLZ78" s="264"/>
      <c r="PMA78" s="264"/>
      <c r="PMB78" s="264"/>
      <c r="PMC78" s="264"/>
      <c r="PMD78" s="264"/>
      <c r="PME78" s="264"/>
      <c r="PMF78" s="264"/>
      <c r="PMG78" s="264"/>
      <c r="PMH78" s="264"/>
      <c r="PMI78" s="264"/>
      <c r="PMJ78" s="264"/>
      <c r="PMK78" s="264"/>
      <c r="PML78" s="264"/>
      <c r="PMM78" s="264"/>
      <c r="PMN78" s="264"/>
      <c r="PMO78" s="264"/>
      <c r="PMP78" s="264"/>
      <c r="PMQ78" s="264"/>
      <c r="PMR78" s="264"/>
      <c r="PMS78" s="264"/>
      <c r="PMT78" s="264"/>
      <c r="PMU78" s="264"/>
      <c r="PMV78" s="264"/>
      <c r="PMW78" s="264"/>
      <c r="PMX78" s="264"/>
      <c r="PMY78" s="264"/>
      <c r="PMZ78" s="264"/>
      <c r="PNA78" s="264"/>
      <c r="PNB78" s="264"/>
      <c r="PNC78" s="264"/>
      <c r="PND78" s="264"/>
      <c r="PNE78" s="264"/>
      <c r="PNF78" s="264"/>
      <c r="PNG78" s="264"/>
      <c r="PNH78" s="264"/>
      <c r="PNI78" s="264"/>
      <c r="PNJ78" s="264"/>
      <c r="PNK78" s="264"/>
      <c r="PNL78" s="264"/>
      <c r="PNM78" s="264"/>
      <c r="PNN78" s="264"/>
      <c r="PNO78" s="264"/>
      <c r="PNP78" s="264"/>
      <c r="PNQ78" s="264"/>
      <c r="PNR78" s="264"/>
      <c r="PNS78" s="264"/>
      <c r="PNT78" s="264"/>
      <c r="PNU78" s="264"/>
      <c r="PNV78" s="264"/>
      <c r="PNW78" s="264"/>
      <c r="PNX78" s="264"/>
      <c r="PNY78" s="264"/>
      <c r="PNZ78" s="264"/>
      <c r="POA78" s="264"/>
      <c r="POB78" s="264"/>
      <c r="POC78" s="264"/>
      <c r="POD78" s="264"/>
      <c r="POE78" s="264"/>
      <c r="POF78" s="264"/>
      <c r="POG78" s="264"/>
      <c r="POH78" s="264"/>
      <c r="POI78" s="264"/>
      <c r="POJ78" s="264"/>
      <c r="POK78" s="264"/>
      <c r="POL78" s="264"/>
      <c r="POM78" s="264"/>
      <c r="PON78" s="264"/>
      <c r="POO78" s="264"/>
      <c r="POP78" s="264"/>
      <c r="POQ78" s="264"/>
      <c r="POR78" s="264"/>
      <c r="POS78" s="264"/>
      <c r="POT78" s="264"/>
      <c r="POU78" s="264"/>
      <c r="POV78" s="264"/>
      <c r="POW78" s="264"/>
      <c r="POX78" s="264"/>
      <c r="POY78" s="264"/>
      <c r="POZ78" s="264"/>
      <c r="PPA78" s="264"/>
      <c r="PPB78" s="264"/>
      <c r="PPC78" s="264"/>
      <c r="PPD78" s="264"/>
      <c r="PPE78" s="264"/>
      <c r="PPF78" s="264"/>
      <c r="PPG78" s="264"/>
      <c r="PPH78" s="264"/>
      <c r="PPI78" s="264"/>
      <c r="PPJ78" s="264"/>
      <c r="PPK78" s="264"/>
      <c r="PPL78" s="264"/>
      <c r="PPM78" s="264"/>
      <c r="PPN78" s="264"/>
      <c r="PPO78" s="264"/>
      <c r="PPP78" s="264"/>
      <c r="PPQ78" s="264"/>
      <c r="PPR78" s="264"/>
      <c r="PPS78" s="264"/>
      <c r="PPT78" s="264"/>
      <c r="PPU78" s="264"/>
      <c r="PPV78" s="264"/>
      <c r="PPW78" s="264"/>
      <c r="PPX78" s="264"/>
      <c r="PPY78" s="264"/>
      <c r="PPZ78" s="264"/>
      <c r="PQA78" s="264"/>
      <c r="PQB78" s="264"/>
      <c r="PQC78" s="264"/>
      <c r="PQD78" s="264"/>
      <c r="PQE78" s="264"/>
      <c r="PQF78" s="264"/>
      <c r="PQG78" s="264"/>
      <c r="PQH78" s="264"/>
      <c r="PQI78" s="264"/>
      <c r="PQJ78" s="264"/>
      <c r="PQK78" s="264"/>
      <c r="PQL78" s="264"/>
      <c r="PQM78" s="264"/>
      <c r="PQN78" s="264"/>
      <c r="PQO78" s="264"/>
      <c r="PQP78" s="264"/>
      <c r="PQQ78" s="264"/>
      <c r="PQR78" s="264"/>
      <c r="PQS78" s="264"/>
      <c r="PQT78" s="264"/>
      <c r="PQU78" s="264"/>
      <c r="PQV78" s="264"/>
      <c r="PQW78" s="264"/>
      <c r="PQX78" s="264"/>
      <c r="PQY78" s="264"/>
      <c r="PQZ78" s="264"/>
      <c r="PRA78" s="264"/>
      <c r="PRB78" s="264"/>
      <c r="PRC78" s="264"/>
      <c r="PRD78" s="264"/>
      <c r="PRE78" s="264"/>
      <c r="PRF78" s="264"/>
      <c r="PRG78" s="264"/>
      <c r="PRH78" s="264"/>
      <c r="PRI78" s="264"/>
      <c r="PRJ78" s="264"/>
      <c r="PRK78" s="264"/>
      <c r="PRL78" s="264"/>
      <c r="PRM78" s="264"/>
      <c r="PRN78" s="264"/>
      <c r="PRO78" s="264"/>
      <c r="PRP78" s="264"/>
      <c r="PRQ78" s="264"/>
      <c r="PRR78" s="264"/>
      <c r="PRS78" s="264"/>
      <c r="PRT78" s="264"/>
      <c r="PRU78" s="264"/>
      <c r="PRV78" s="264"/>
      <c r="PRW78" s="264"/>
      <c r="PRX78" s="264"/>
      <c r="PRY78" s="264"/>
      <c r="PRZ78" s="264"/>
      <c r="PSA78" s="264"/>
      <c r="PSB78" s="264"/>
      <c r="PSC78" s="264"/>
      <c r="PSD78" s="264"/>
      <c r="PSE78" s="264"/>
      <c r="PSF78" s="264"/>
      <c r="PSG78" s="264"/>
      <c r="PSH78" s="264"/>
      <c r="PSI78" s="264"/>
      <c r="PSJ78" s="264"/>
      <c r="PSK78" s="264"/>
      <c r="PSL78" s="264"/>
      <c r="PSM78" s="264"/>
      <c r="PSN78" s="264"/>
      <c r="PSO78" s="264"/>
      <c r="PSP78" s="264"/>
      <c r="PSQ78" s="264"/>
      <c r="PSR78" s="264"/>
      <c r="PSS78" s="264"/>
      <c r="PST78" s="264"/>
      <c r="PSU78" s="264"/>
      <c r="PSV78" s="264"/>
      <c r="PSW78" s="264"/>
      <c r="PSX78" s="264"/>
      <c r="PSY78" s="264"/>
      <c r="PSZ78" s="264"/>
      <c r="PTA78" s="264"/>
      <c r="PTB78" s="264"/>
      <c r="PTC78" s="264"/>
      <c r="PTD78" s="264"/>
      <c r="PTE78" s="264"/>
      <c r="PTF78" s="264"/>
      <c r="PTG78" s="264"/>
      <c r="PTH78" s="264"/>
      <c r="PTI78" s="264"/>
      <c r="PTJ78" s="264"/>
      <c r="PTK78" s="264"/>
      <c r="PTL78" s="264"/>
      <c r="PTM78" s="264"/>
      <c r="PTN78" s="264"/>
      <c r="PTO78" s="264"/>
      <c r="PTP78" s="264"/>
      <c r="PTQ78" s="264"/>
      <c r="PTR78" s="264"/>
      <c r="PTS78" s="264"/>
      <c r="PTT78" s="264"/>
      <c r="PTU78" s="264"/>
      <c r="PTV78" s="264"/>
      <c r="PTW78" s="264"/>
      <c r="PTX78" s="264"/>
      <c r="PTY78" s="264"/>
      <c r="PTZ78" s="264"/>
      <c r="PUA78" s="264"/>
      <c r="PUB78" s="264"/>
      <c r="PUC78" s="264"/>
      <c r="PUD78" s="264"/>
      <c r="PUE78" s="264"/>
      <c r="PUF78" s="264"/>
      <c r="PUG78" s="264"/>
      <c r="PUH78" s="264"/>
      <c r="PUI78" s="264"/>
      <c r="PUJ78" s="264"/>
      <c r="PUK78" s="264"/>
      <c r="PUL78" s="264"/>
      <c r="PUM78" s="264"/>
      <c r="PUN78" s="264"/>
      <c r="PUO78" s="264"/>
      <c r="PUP78" s="264"/>
      <c r="PUQ78" s="264"/>
      <c r="PUR78" s="264"/>
      <c r="PUS78" s="264"/>
      <c r="PUT78" s="264"/>
      <c r="PUU78" s="264"/>
      <c r="PUV78" s="264"/>
      <c r="PUW78" s="264"/>
      <c r="PUX78" s="264"/>
      <c r="PUY78" s="264"/>
      <c r="PUZ78" s="264"/>
      <c r="PVA78" s="264"/>
      <c r="PVB78" s="264"/>
      <c r="PVC78" s="264"/>
      <c r="PVD78" s="264"/>
      <c r="PVE78" s="264"/>
      <c r="PVF78" s="264"/>
      <c r="PVG78" s="264"/>
      <c r="PVH78" s="264"/>
      <c r="PVI78" s="264"/>
      <c r="PVJ78" s="264"/>
      <c r="PVK78" s="264"/>
      <c r="PVL78" s="264"/>
      <c r="PVM78" s="264"/>
      <c r="PVN78" s="264"/>
      <c r="PVO78" s="264"/>
      <c r="PVP78" s="264"/>
      <c r="PVQ78" s="264"/>
      <c r="PVR78" s="264"/>
      <c r="PVS78" s="264"/>
      <c r="PVT78" s="264"/>
      <c r="PVU78" s="264"/>
      <c r="PVV78" s="264"/>
      <c r="PVW78" s="264"/>
      <c r="PVX78" s="264"/>
      <c r="PVY78" s="264"/>
      <c r="PVZ78" s="264"/>
      <c r="PWA78" s="264"/>
      <c r="PWB78" s="264"/>
      <c r="PWC78" s="264"/>
      <c r="PWD78" s="264"/>
      <c r="PWE78" s="264"/>
      <c r="PWF78" s="264"/>
      <c r="PWG78" s="264"/>
      <c r="PWH78" s="264"/>
      <c r="PWI78" s="264"/>
      <c r="PWJ78" s="264"/>
      <c r="PWK78" s="264"/>
      <c r="PWL78" s="264"/>
      <c r="PWM78" s="264"/>
      <c r="PWN78" s="264"/>
      <c r="PWO78" s="264"/>
      <c r="PWP78" s="264"/>
      <c r="PWQ78" s="264"/>
      <c r="PWR78" s="264"/>
      <c r="PWS78" s="264"/>
      <c r="PWT78" s="264"/>
      <c r="PWU78" s="264"/>
      <c r="PWV78" s="264"/>
      <c r="PWW78" s="264"/>
      <c r="PWX78" s="264"/>
      <c r="PWY78" s="264"/>
      <c r="PWZ78" s="264"/>
      <c r="PXA78" s="264"/>
      <c r="PXB78" s="264"/>
      <c r="PXC78" s="264"/>
      <c r="PXD78" s="264"/>
      <c r="PXE78" s="264"/>
      <c r="PXF78" s="264"/>
      <c r="PXG78" s="264"/>
      <c r="PXH78" s="264"/>
      <c r="PXI78" s="264"/>
      <c r="PXJ78" s="264"/>
      <c r="PXK78" s="264"/>
      <c r="PXL78" s="264"/>
      <c r="PXM78" s="264"/>
      <c r="PXN78" s="264"/>
      <c r="PXO78" s="264"/>
      <c r="PXP78" s="264"/>
      <c r="PXQ78" s="264"/>
      <c r="PXR78" s="264"/>
      <c r="PXS78" s="264"/>
      <c r="PXT78" s="264"/>
      <c r="PXU78" s="264"/>
      <c r="PXV78" s="264"/>
      <c r="PXW78" s="264"/>
      <c r="PXX78" s="264"/>
      <c r="PXY78" s="264"/>
      <c r="PXZ78" s="264"/>
      <c r="PYA78" s="264"/>
      <c r="PYB78" s="264"/>
      <c r="PYC78" s="264"/>
      <c r="PYD78" s="264"/>
      <c r="PYE78" s="264"/>
      <c r="PYF78" s="264"/>
      <c r="PYG78" s="264"/>
      <c r="PYH78" s="264"/>
      <c r="PYI78" s="264"/>
      <c r="PYJ78" s="264"/>
      <c r="PYK78" s="264"/>
      <c r="PYL78" s="264"/>
      <c r="PYM78" s="264"/>
      <c r="PYN78" s="264"/>
      <c r="PYO78" s="264"/>
      <c r="PYP78" s="264"/>
      <c r="PYQ78" s="264"/>
      <c r="PYR78" s="264"/>
      <c r="PYS78" s="264"/>
      <c r="PYT78" s="264"/>
      <c r="PYU78" s="264"/>
      <c r="PYV78" s="264"/>
      <c r="PYW78" s="264"/>
      <c r="PYX78" s="264"/>
      <c r="PYY78" s="264"/>
      <c r="PYZ78" s="264"/>
      <c r="PZA78" s="264"/>
      <c r="PZB78" s="264"/>
      <c r="PZC78" s="264"/>
      <c r="PZD78" s="264"/>
      <c r="PZE78" s="264"/>
      <c r="PZF78" s="264"/>
      <c r="PZG78" s="264"/>
      <c r="PZH78" s="264"/>
      <c r="PZI78" s="264"/>
      <c r="PZJ78" s="264"/>
      <c r="PZK78" s="264"/>
      <c r="PZL78" s="264"/>
      <c r="PZM78" s="264"/>
      <c r="PZN78" s="264"/>
      <c r="PZO78" s="264"/>
      <c r="PZP78" s="264"/>
      <c r="PZQ78" s="264"/>
      <c r="PZR78" s="264"/>
      <c r="PZS78" s="264"/>
      <c r="PZT78" s="264"/>
      <c r="PZU78" s="264"/>
      <c r="PZV78" s="264"/>
      <c r="PZW78" s="264"/>
      <c r="PZX78" s="264"/>
      <c r="PZY78" s="264"/>
      <c r="PZZ78" s="264"/>
      <c r="QAA78" s="264"/>
      <c r="QAB78" s="264"/>
      <c r="QAC78" s="264"/>
      <c r="QAD78" s="264"/>
      <c r="QAE78" s="264"/>
      <c r="QAF78" s="264"/>
      <c r="QAG78" s="264"/>
      <c r="QAH78" s="264"/>
      <c r="QAI78" s="264"/>
      <c r="QAJ78" s="264"/>
      <c r="QAK78" s="264"/>
      <c r="QAL78" s="264"/>
      <c r="QAM78" s="264"/>
      <c r="QAN78" s="264"/>
      <c r="QAO78" s="264"/>
      <c r="QAP78" s="264"/>
      <c r="QAQ78" s="264"/>
      <c r="QAR78" s="264"/>
      <c r="QAS78" s="264"/>
      <c r="QAT78" s="264"/>
      <c r="QAU78" s="264"/>
      <c r="QAV78" s="264"/>
      <c r="QAW78" s="264"/>
      <c r="QAX78" s="264"/>
      <c r="QAY78" s="264"/>
      <c r="QAZ78" s="264"/>
      <c r="QBA78" s="264"/>
      <c r="QBB78" s="264"/>
      <c r="QBC78" s="264"/>
      <c r="QBD78" s="264"/>
      <c r="QBE78" s="264"/>
      <c r="QBF78" s="264"/>
      <c r="QBG78" s="264"/>
      <c r="QBH78" s="264"/>
      <c r="QBI78" s="264"/>
      <c r="QBJ78" s="264"/>
      <c r="QBK78" s="264"/>
      <c r="QBL78" s="264"/>
      <c r="QBM78" s="264"/>
      <c r="QBN78" s="264"/>
      <c r="QBO78" s="264"/>
      <c r="QBP78" s="264"/>
      <c r="QBQ78" s="264"/>
      <c r="QBR78" s="264"/>
      <c r="QBS78" s="264"/>
      <c r="QBT78" s="264"/>
      <c r="QBU78" s="264"/>
      <c r="QBV78" s="264"/>
      <c r="QBW78" s="264"/>
      <c r="QBX78" s="264"/>
      <c r="QBY78" s="264"/>
      <c r="QBZ78" s="264"/>
      <c r="QCA78" s="264"/>
      <c r="QCB78" s="264"/>
      <c r="QCC78" s="264"/>
      <c r="QCD78" s="264"/>
      <c r="QCE78" s="264"/>
      <c r="QCF78" s="264"/>
      <c r="QCG78" s="264"/>
      <c r="QCH78" s="264"/>
      <c r="QCI78" s="264"/>
      <c r="QCJ78" s="264"/>
      <c r="QCK78" s="264"/>
      <c r="QCL78" s="264"/>
      <c r="QCM78" s="264"/>
      <c r="QCN78" s="264"/>
      <c r="QCO78" s="264"/>
      <c r="QCP78" s="264"/>
      <c r="QCQ78" s="264"/>
      <c r="QCR78" s="264"/>
      <c r="QCS78" s="264"/>
      <c r="QCT78" s="264"/>
      <c r="QCU78" s="264"/>
      <c r="QCV78" s="264"/>
      <c r="QCW78" s="264"/>
      <c r="QCX78" s="264"/>
      <c r="QCY78" s="264"/>
      <c r="QCZ78" s="264"/>
      <c r="QDA78" s="264"/>
      <c r="QDB78" s="264"/>
      <c r="QDC78" s="264"/>
      <c r="QDD78" s="264"/>
      <c r="QDE78" s="264"/>
      <c r="QDF78" s="264"/>
      <c r="QDG78" s="264"/>
      <c r="QDH78" s="264"/>
      <c r="QDI78" s="264"/>
      <c r="QDJ78" s="264"/>
      <c r="QDK78" s="264"/>
      <c r="QDL78" s="264"/>
      <c r="QDM78" s="264"/>
      <c r="QDN78" s="264"/>
      <c r="QDO78" s="264"/>
      <c r="QDP78" s="264"/>
      <c r="QDQ78" s="264"/>
      <c r="QDR78" s="264"/>
      <c r="QDS78" s="264"/>
      <c r="QDT78" s="264"/>
      <c r="QDU78" s="264"/>
      <c r="QDV78" s="264"/>
      <c r="QDW78" s="264"/>
      <c r="QDX78" s="264"/>
      <c r="QDY78" s="264"/>
      <c r="QDZ78" s="264"/>
      <c r="QEA78" s="264"/>
      <c r="QEB78" s="264"/>
      <c r="QEC78" s="264"/>
      <c r="QED78" s="264"/>
      <c r="QEE78" s="264"/>
      <c r="QEF78" s="264"/>
      <c r="QEG78" s="264"/>
      <c r="QEH78" s="264"/>
      <c r="QEI78" s="264"/>
      <c r="QEJ78" s="264"/>
      <c r="QEK78" s="264"/>
      <c r="QEL78" s="264"/>
      <c r="QEM78" s="264"/>
      <c r="QEN78" s="264"/>
      <c r="QEO78" s="264"/>
      <c r="QEP78" s="264"/>
      <c r="QEQ78" s="264"/>
      <c r="QER78" s="264"/>
      <c r="QES78" s="264"/>
      <c r="QET78" s="264"/>
      <c r="QEU78" s="264"/>
      <c r="QEV78" s="264"/>
      <c r="QEW78" s="264"/>
      <c r="QEX78" s="264"/>
      <c r="QEY78" s="264"/>
      <c r="QEZ78" s="264"/>
      <c r="QFA78" s="264"/>
      <c r="QFB78" s="264"/>
      <c r="QFC78" s="264"/>
      <c r="QFD78" s="264"/>
      <c r="QFE78" s="264"/>
      <c r="QFF78" s="264"/>
      <c r="QFG78" s="264"/>
      <c r="QFH78" s="264"/>
      <c r="QFI78" s="264"/>
      <c r="QFJ78" s="264"/>
      <c r="QFK78" s="264"/>
      <c r="QFL78" s="264"/>
      <c r="QFM78" s="264"/>
      <c r="QFN78" s="264"/>
      <c r="QFO78" s="264"/>
      <c r="QFP78" s="264"/>
      <c r="QFQ78" s="264"/>
      <c r="QFR78" s="264"/>
      <c r="QFS78" s="264"/>
      <c r="QFT78" s="264"/>
      <c r="QFU78" s="264"/>
      <c r="QFV78" s="264"/>
      <c r="QFW78" s="264"/>
      <c r="QFX78" s="264"/>
      <c r="QFY78" s="264"/>
      <c r="QFZ78" s="264"/>
      <c r="QGA78" s="264"/>
      <c r="QGB78" s="264"/>
      <c r="QGC78" s="264"/>
      <c r="QGD78" s="264"/>
      <c r="QGE78" s="264"/>
      <c r="QGF78" s="264"/>
      <c r="QGG78" s="264"/>
      <c r="QGH78" s="264"/>
      <c r="QGI78" s="264"/>
      <c r="QGJ78" s="264"/>
      <c r="QGK78" s="264"/>
      <c r="QGL78" s="264"/>
      <c r="QGM78" s="264"/>
      <c r="QGN78" s="264"/>
      <c r="QGO78" s="264"/>
      <c r="QGP78" s="264"/>
      <c r="QGQ78" s="264"/>
      <c r="QGR78" s="264"/>
      <c r="QGS78" s="264"/>
      <c r="QGT78" s="264"/>
      <c r="QGU78" s="264"/>
      <c r="QGV78" s="264"/>
      <c r="QGW78" s="264"/>
      <c r="QGX78" s="264"/>
      <c r="QGY78" s="264"/>
      <c r="QGZ78" s="264"/>
      <c r="QHA78" s="264"/>
      <c r="QHB78" s="264"/>
      <c r="QHC78" s="264"/>
      <c r="QHD78" s="264"/>
      <c r="QHE78" s="264"/>
      <c r="QHF78" s="264"/>
      <c r="QHG78" s="264"/>
      <c r="QHH78" s="264"/>
      <c r="QHI78" s="264"/>
      <c r="QHJ78" s="264"/>
      <c r="QHK78" s="264"/>
      <c r="QHL78" s="264"/>
      <c r="QHM78" s="264"/>
      <c r="QHN78" s="264"/>
      <c r="QHO78" s="264"/>
      <c r="QHP78" s="264"/>
      <c r="QHQ78" s="264"/>
      <c r="QHR78" s="264"/>
      <c r="QHS78" s="264"/>
      <c r="QHT78" s="264"/>
      <c r="QHU78" s="264"/>
      <c r="QHV78" s="264"/>
      <c r="QHW78" s="264"/>
      <c r="QHX78" s="264"/>
      <c r="QHY78" s="264"/>
      <c r="QHZ78" s="264"/>
      <c r="QIA78" s="264"/>
      <c r="QIB78" s="264"/>
      <c r="QIC78" s="264"/>
      <c r="QID78" s="264"/>
      <c r="QIE78" s="264"/>
      <c r="QIF78" s="264"/>
      <c r="QIG78" s="264"/>
      <c r="QIH78" s="264"/>
      <c r="QII78" s="264"/>
      <c r="QIJ78" s="264"/>
      <c r="QIK78" s="264"/>
      <c r="QIL78" s="264"/>
      <c r="QIM78" s="264"/>
      <c r="QIN78" s="264"/>
      <c r="QIO78" s="264"/>
      <c r="QIP78" s="264"/>
      <c r="QIQ78" s="264"/>
      <c r="QIR78" s="264"/>
      <c r="QIS78" s="264"/>
      <c r="QIT78" s="264"/>
      <c r="QIU78" s="264"/>
      <c r="QIV78" s="264"/>
      <c r="QIW78" s="264"/>
      <c r="QIX78" s="264"/>
      <c r="QIY78" s="264"/>
      <c r="QIZ78" s="264"/>
      <c r="QJA78" s="264"/>
      <c r="QJB78" s="264"/>
      <c r="QJC78" s="264"/>
      <c r="QJD78" s="264"/>
      <c r="QJE78" s="264"/>
      <c r="QJF78" s="264"/>
      <c r="QJG78" s="264"/>
      <c r="QJH78" s="264"/>
      <c r="QJI78" s="264"/>
      <c r="QJJ78" s="264"/>
      <c r="QJK78" s="264"/>
      <c r="QJL78" s="264"/>
      <c r="QJM78" s="264"/>
      <c r="QJN78" s="264"/>
      <c r="QJO78" s="264"/>
      <c r="QJP78" s="264"/>
      <c r="QJQ78" s="264"/>
      <c r="QJR78" s="264"/>
      <c r="QJS78" s="264"/>
      <c r="QJT78" s="264"/>
      <c r="QJU78" s="264"/>
      <c r="QJV78" s="264"/>
      <c r="QJW78" s="264"/>
      <c r="QJX78" s="264"/>
      <c r="QJY78" s="264"/>
      <c r="QJZ78" s="264"/>
      <c r="QKA78" s="264"/>
      <c r="QKB78" s="264"/>
      <c r="QKC78" s="264"/>
      <c r="QKD78" s="264"/>
      <c r="QKE78" s="264"/>
      <c r="QKF78" s="264"/>
      <c r="QKG78" s="264"/>
      <c r="QKH78" s="264"/>
      <c r="QKI78" s="264"/>
      <c r="QKJ78" s="264"/>
      <c r="QKK78" s="264"/>
      <c r="QKL78" s="264"/>
      <c r="QKM78" s="264"/>
      <c r="QKN78" s="264"/>
      <c r="QKO78" s="264"/>
      <c r="QKP78" s="264"/>
      <c r="QKQ78" s="264"/>
      <c r="QKR78" s="264"/>
      <c r="QKS78" s="264"/>
      <c r="QKT78" s="264"/>
      <c r="QKU78" s="264"/>
      <c r="QKV78" s="264"/>
      <c r="QKW78" s="264"/>
      <c r="QKX78" s="264"/>
      <c r="QKY78" s="264"/>
      <c r="QKZ78" s="264"/>
      <c r="QLA78" s="264"/>
      <c r="QLB78" s="264"/>
      <c r="QLC78" s="264"/>
      <c r="QLD78" s="264"/>
      <c r="QLE78" s="264"/>
      <c r="QLF78" s="264"/>
      <c r="QLG78" s="264"/>
      <c r="QLH78" s="264"/>
      <c r="QLI78" s="264"/>
      <c r="QLJ78" s="264"/>
      <c r="QLK78" s="264"/>
      <c r="QLL78" s="264"/>
      <c r="QLM78" s="264"/>
      <c r="QLN78" s="264"/>
      <c r="QLO78" s="264"/>
      <c r="QLP78" s="264"/>
      <c r="QLQ78" s="264"/>
      <c r="QLR78" s="264"/>
      <c r="QLS78" s="264"/>
      <c r="QLT78" s="264"/>
      <c r="QLU78" s="264"/>
      <c r="QLV78" s="264"/>
      <c r="QLW78" s="264"/>
      <c r="QLX78" s="264"/>
      <c r="QLY78" s="264"/>
      <c r="QLZ78" s="264"/>
      <c r="QMA78" s="264"/>
      <c r="QMB78" s="264"/>
      <c r="QMC78" s="264"/>
      <c r="QMD78" s="264"/>
      <c r="QME78" s="264"/>
      <c r="QMF78" s="264"/>
      <c r="QMG78" s="264"/>
      <c r="QMH78" s="264"/>
      <c r="QMI78" s="264"/>
      <c r="QMJ78" s="264"/>
      <c r="QMK78" s="264"/>
      <c r="QML78" s="264"/>
      <c r="QMM78" s="264"/>
      <c r="QMN78" s="264"/>
      <c r="QMO78" s="264"/>
      <c r="QMP78" s="264"/>
      <c r="QMQ78" s="264"/>
      <c r="QMR78" s="264"/>
      <c r="QMS78" s="264"/>
      <c r="QMT78" s="264"/>
      <c r="QMU78" s="264"/>
      <c r="QMV78" s="264"/>
      <c r="QMW78" s="264"/>
      <c r="QMX78" s="264"/>
      <c r="QMY78" s="264"/>
      <c r="QMZ78" s="264"/>
      <c r="QNA78" s="264"/>
      <c r="QNB78" s="264"/>
      <c r="QNC78" s="264"/>
      <c r="QND78" s="264"/>
      <c r="QNE78" s="264"/>
      <c r="QNF78" s="264"/>
      <c r="QNG78" s="264"/>
      <c r="QNH78" s="264"/>
      <c r="QNI78" s="264"/>
      <c r="QNJ78" s="264"/>
      <c r="QNK78" s="264"/>
      <c r="QNL78" s="264"/>
      <c r="QNM78" s="264"/>
      <c r="QNN78" s="264"/>
      <c r="QNO78" s="264"/>
      <c r="QNP78" s="264"/>
      <c r="QNQ78" s="264"/>
      <c r="QNR78" s="264"/>
      <c r="QNS78" s="264"/>
      <c r="QNT78" s="264"/>
      <c r="QNU78" s="264"/>
      <c r="QNV78" s="264"/>
      <c r="QNW78" s="264"/>
      <c r="QNX78" s="264"/>
      <c r="QNY78" s="264"/>
      <c r="QNZ78" s="264"/>
      <c r="QOA78" s="264"/>
      <c r="QOB78" s="264"/>
      <c r="QOC78" s="264"/>
      <c r="QOD78" s="264"/>
      <c r="QOE78" s="264"/>
      <c r="QOF78" s="264"/>
      <c r="QOG78" s="264"/>
      <c r="QOH78" s="264"/>
      <c r="QOI78" s="264"/>
      <c r="QOJ78" s="264"/>
      <c r="QOK78" s="264"/>
      <c r="QOL78" s="264"/>
      <c r="QOM78" s="264"/>
      <c r="QON78" s="264"/>
      <c r="QOO78" s="264"/>
      <c r="QOP78" s="264"/>
      <c r="QOQ78" s="264"/>
      <c r="QOR78" s="264"/>
      <c r="QOS78" s="264"/>
      <c r="QOT78" s="264"/>
      <c r="QOU78" s="264"/>
      <c r="QOV78" s="264"/>
      <c r="QOW78" s="264"/>
      <c r="QOX78" s="264"/>
      <c r="QOY78" s="264"/>
      <c r="QOZ78" s="264"/>
      <c r="QPA78" s="264"/>
      <c r="QPB78" s="264"/>
      <c r="QPC78" s="264"/>
      <c r="QPD78" s="264"/>
      <c r="QPE78" s="264"/>
      <c r="QPF78" s="264"/>
      <c r="QPG78" s="264"/>
      <c r="QPH78" s="264"/>
      <c r="QPI78" s="264"/>
      <c r="QPJ78" s="264"/>
      <c r="QPK78" s="264"/>
      <c r="QPL78" s="264"/>
      <c r="QPM78" s="264"/>
      <c r="QPN78" s="264"/>
      <c r="QPO78" s="264"/>
      <c r="QPP78" s="264"/>
      <c r="QPQ78" s="264"/>
      <c r="QPR78" s="264"/>
      <c r="QPS78" s="264"/>
      <c r="QPT78" s="264"/>
      <c r="QPU78" s="264"/>
      <c r="QPV78" s="264"/>
      <c r="QPW78" s="264"/>
      <c r="QPX78" s="264"/>
      <c r="QPY78" s="264"/>
      <c r="QPZ78" s="264"/>
      <c r="QQA78" s="264"/>
      <c r="QQB78" s="264"/>
      <c r="QQC78" s="264"/>
      <c r="QQD78" s="264"/>
      <c r="QQE78" s="264"/>
      <c r="QQF78" s="264"/>
      <c r="QQG78" s="264"/>
      <c r="QQH78" s="264"/>
      <c r="QQI78" s="264"/>
      <c r="QQJ78" s="264"/>
      <c r="QQK78" s="264"/>
      <c r="QQL78" s="264"/>
      <c r="QQM78" s="264"/>
      <c r="QQN78" s="264"/>
      <c r="QQO78" s="264"/>
      <c r="QQP78" s="264"/>
      <c r="QQQ78" s="264"/>
      <c r="QQR78" s="264"/>
      <c r="QQS78" s="264"/>
      <c r="QQT78" s="264"/>
      <c r="QQU78" s="264"/>
      <c r="QQV78" s="264"/>
      <c r="QQW78" s="264"/>
      <c r="QQX78" s="264"/>
      <c r="QQY78" s="264"/>
      <c r="QQZ78" s="264"/>
      <c r="QRA78" s="264"/>
      <c r="QRB78" s="264"/>
      <c r="QRC78" s="264"/>
      <c r="QRD78" s="264"/>
      <c r="QRE78" s="264"/>
      <c r="QRF78" s="264"/>
      <c r="QRG78" s="264"/>
      <c r="QRH78" s="264"/>
      <c r="QRI78" s="264"/>
      <c r="QRJ78" s="264"/>
      <c r="QRK78" s="264"/>
      <c r="QRL78" s="264"/>
      <c r="QRM78" s="264"/>
      <c r="QRN78" s="264"/>
      <c r="QRO78" s="264"/>
      <c r="QRP78" s="264"/>
      <c r="QRQ78" s="264"/>
      <c r="QRR78" s="264"/>
      <c r="QRS78" s="264"/>
      <c r="QRT78" s="264"/>
      <c r="QRU78" s="264"/>
      <c r="QRV78" s="264"/>
      <c r="QRW78" s="264"/>
      <c r="QRX78" s="264"/>
      <c r="QRY78" s="264"/>
      <c r="QRZ78" s="264"/>
      <c r="QSA78" s="264"/>
      <c r="QSB78" s="264"/>
      <c r="QSC78" s="264"/>
      <c r="QSD78" s="264"/>
      <c r="QSE78" s="264"/>
      <c r="QSF78" s="264"/>
      <c r="QSG78" s="264"/>
      <c r="QSH78" s="264"/>
      <c r="QSI78" s="264"/>
      <c r="QSJ78" s="264"/>
      <c r="QSK78" s="264"/>
      <c r="QSL78" s="264"/>
      <c r="QSM78" s="264"/>
      <c r="QSN78" s="264"/>
      <c r="QSO78" s="264"/>
      <c r="QSP78" s="264"/>
      <c r="QSQ78" s="264"/>
      <c r="QSR78" s="264"/>
      <c r="QSS78" s="264"/>
      <c r="QST78" s="264"/>
      <c r="QSU78" s="264"/>
      <c r="QSV78" s="264"/>
      <c r="QSW78" s="264"/>
      <c r="QSX78" s="264"/>
      <c r="QSY78" s="264"/>
      <c r="QSZ78" s="264"/>
      <c r="QTA78" s="264"/>
      <c r="QTB78" s="264"/>
      <c r="QTC78" s="264"/>
      <c r="QTD78" s="264"/>
      <c r="QTE78" s="264"/>
      <c r="QTF78" s="264"/>
      <c r="QTG78" s="264"/>
      <c r="QTH78" s="264"/>
      <c r="QTI78" s="264"/>
      <c r="QTJ78" s="264"/>
      <c r="QTK78" s="264"/>
      <c r="QTL78" s="264"/>
      <c r="QTM78" s="264"/>
      <c r="QTN78" s="264"/>
      <c r="QTO78" s="264"/>
      <c r="QTP78" s="264"/>
      <c r="QTQ78" s="264"/>
      <c r="QTR78" s="264"/>
      <c r="QTS78" s="264"/>
      <c r="QTT78" s="264"/>
      <c r="QTU78" s="264"/>
      <c r="QTV78" s="264"/>
      <c r="QTW78" s="264"/>
      <c r="QTX78" s="264"/>
      <c r="QTY78" s="264"/>
      <c r="QTZ78" s="264"/>
      <c r="QUA78" s="264"/>
      <c r="QUB78" s="264"/>
      <c r="QUC78" s="264"/>
      <c r="QUD78" s="264"/>
      <c r="QUE78" s="264"/>
      <c r="QUF78" s="264"/>
      <c r="QUG78" s="264"/>
      <c r="QUH78" s="264"/>
      <c r="QUI78" s="264"/>
      <c r="QUJ78" s="264"/>
      <c r="QUK78" s="264"/>
      <c r="QUL78" s="264"/>
      <c r="QUM78" s="264"/>
      <c r="QUN78" s="264"/>
      <c r="QUO78" s="264"/>
      <c r="QUP78" s="264"/>
      <c r="QUQ78" s="264"/>
      <c r="QUR78" s="264"/>
      <c r="QUS78" s="264"/>
      <c r="QUT78" s="264"/>
      <c r="QUU78" s="264"/>
      <c r="QUV78" s="264"/>
      <c r="QUW78" s="264"/>
      <c r="QUX78" s="264"/>
      <c r="QUY78" s="264"/>
      <c r="QUZ78" s="264"/>
      <c r="QVA78" s="264"/>
      <c r="QVB78" s="264"/>
      <c r="QVC78" s="264"/>
      <c r="QVD78" s="264"/>
      <c r="QVE78" s="264"/>
      <c r="QVF78" s="264"/>
      <c r="QVG78" s="264"/>
      <c r="QVH78" s="264"/>
      <c r="QVI78" s="264"/>
      <c r="QVJ78" s="264"/>
      <c r="QVK78" s="264"/>
      <c r="QVL78" s="264"/>
      <c r="QVM78" s="264"/>
      <c r="QVN78" s="264"/>
      <c r="QVO78" s="264"/>
      <c r="QVP78" s="264"/>
      <c r="QVQ78" s="264"/>
      <c r="QVR78" s="264"/>
      <c r="QVS78" s="264"/>
      <c r="QVT78" s="264"/>
      <c r="QVU78" s="264"/>
      <c r="QVV78" s="264"/>
      <c r="QVW78" s="264"/>
      <c r="QVX78" s="264"/>
      <c r="QVY78" s="264"/>
      <c r="QVZ78" s="264"/>
      <c r="QWA78" s="264"/>
      <c r="QWB78" s="264"/>
      <c r="QWC78" s="264"/>
      <c r="QWD78" s="264"/>
      <c r="QWE78" s="264"/>
      <c r="QWF78" s="264"/>
      <c r="QWG78" s="264"/>
      <c r="QWH78" s="264"/>
      <c r="QWI78" s="264"/>
      <c r="QWJ78" s="264"/>
      <c r="QWK78" s="264"/>
      <c r="QWL78" s="264"/>
      <c r="QWM78" s="264"/>
      <c r="QWN78" s="264"/>
      <c r="QWO78" s="264"/>
      <c r="QWP78" s="264"/>
      <c r="QWQ78" s="264"/>
      <c r="QWR78" s="264"/>
      <c r="QWS78" s="264"/>
      <c r="QWT78" s="264"/>
      <c r="QWU78" s="264"/>
      <c r="QWV78" s="264"/>
      <c r="QWW78" s="264"/>
      <c r="QWX78" s="264"/>
      <c r="QWY78" s="264"/>
      <c r="QWZ78" s="264"/>
      <c r="QXA78" s="264"/>
      <c r="QXB78" s="264"/>
      <c r="QXC78" s="264"/>
      <c r="QXD78" s="264"/>
      <c r="QXE78" s="264"/>
      <c r="QXF78" s="264"/>
      <c r="QXG78" s="264"/>
      <c r="QXH78" s="264"/>
      <c r="QXI78" s="264"/>
      <c r="QXJ78" s="264"/>
      <c r="QXK78" s="264"/>
      <c r="QXL78" s="264"/>
      <c r="QXM78" s="264"/>
      <c r="QXN78" s="264"/>
      <c r="QXO78" s="264"/>
      <c r="QXP78" s="264"/>
      <c r="QXQ78" s="264"/>
      <c r="QXR78" s="264"/>
      <c r="QXS78" s="264"/>
      <c r="QXT78" s="264"/>
      <c r="QXU78" s="264"/>
      <c r="QXV78" s="264"/>
      <c r="QXW78" s="264"/>
      <c r="QXX78" s="264"/>
      <c r="QXY78" s="264"/>
      <c r="QXZ78" s="264"/>
      <c r="QYA78" s="264"/>
      <c r="QYB78" s="264"/>
      <c r="QYC78" s="264"/>
      <c r="QYD78" s="264"/>
      <c r="QYE78" s="264"/>
      <c r="QYF78" s="264"/>
      <c r="QYG78" s="264"/>
      <c r="QYH78" s="264"/>
      <c r="QYI78" s="264"/>
      <c r="QYJ78" s="264"/>
      <c r="QYK78" s="264"/>
      <c r="QYL78" s="264"/>
      <c r="QYM78" s="264"/>
      <c r="QYN78" s="264"/>
      <c r="QYO78" s="264"/>
      <c r="QYP78" s="264"/>
      <c r="QYQ78" s="264"/>
      <c r="QYR78" s="264"/>
      <c r="QYS78" s="264"/>
      <c r="QYT78" s="264"/>
      <c r="QYU78" s="264"/>
      <c r="QYV78" s="264"/>
      <c r="QYW78" s="264"/>
      <c r="QYX78" s="264"/>
      <c r="QYY78" s="264"/>
      <c r="QYZ78" s="264"/>
      <c r="QZA78" s="264"/>
      <c r="QZB78" s="264"/>
      <c r="QZC78" s="264"/>
      <c r="QZD78" s="264"/>
      <c r="QZE78" s="264"/>
      <c r="QZF78" s="264"/>
      <c r="QZG78" s="264"/>
      <c r="QZH78" s="264"/>
      <c r="QZI78" s="264"/>
      <c r="QZJ78" s="264"/>
      <c r="QZK78" s="264"/>
      <c r="QZL78" s="264"/>
      <c r="QZM78" s="264"/>
      <c r="QZN78" s="264"/>
      <c r="QZO78" s="264"/>
      <c r="QZP78" s="264"/>
      <c r="QZQ78" s="264"/>
      <c r="QZR78" s="264"/>
      <c r="QZS78" s="264"/>
      <c r="QZT78" s="264"/>
      <c r="QZU78" s="264"/>
      <c r="QZV78" s="264"/>
      <c r="QZW78" s="264"/>
      <c r="QZX78" s="264"/>
      <c r="QZY78" s="264"/>
      <c r="QZZ78" s="264"/>
      <c r="RAA78" s="264"/>
      <c r="RAB78" s="264"/>
      <c r="RAC78" s="264"/>
      <c r="RAD78" s="264"/>
      <c r="RAE78" s="264"/>
      <c r="RAF78" s="264"/>
      <c r="RAG78" s="264"/>
      <c r="RAH78" s="264"/>
      <c r="RAI78" s="264"/>
      <c r="RAJ78" s="264"/>
      <c r="RAK78" s="264"/>
      <c r="RAL78" s="264"/>
      <c r="RAM78" s="264"/>
      <c r="RAN78" s="264"/>
      <c r="RAO78" s="264"/>
      <c r="RAP78" s="264"/>
      <c r="RAQ78" s="264"/>
      <c r="RAR78" s="264"/>
      <c r="RAS78" s="264"/>
      <c r="RAT78" s="264"/>
      <c r="RAU78" s="264"/>
      <c r="RAV78" s="264"/>
      <c r="RAW78" s="264"/>
      <c r="RAX78" s="264"/>
      <c r="RAY78" s="264"/>
      <c r="RAZ78" s="264"/>
      <c r="RBA78" s="264"/>
      <c r="RBB78" s="264"/>
      <c r="RBC78" s="264"/>
      <c r="RBD78" s="264"/>
      <c r="RBE78" s="264"/>
      <c r="RBF78" s="264"/>
      <c r="RBG78" s="264"/>
      <c r="RBH78" s="264"/>
      <c r="RBI78" s="264"/>
      <c r="RBJ78" s="264"/>
      <c r="RBK78" s="264"/>
      <c r="RBL78" s="264"/>
      <c r="RBM78" s="264"/>
      <c r="RBN78" s="264"/>
      <c r="RBO78" s="264"/>
      <c r="RBP78" s="264"/>
      <c r="RBQ78" s="264"/>
      <c r="RBR78" s="264"/>
      <c r="RBS78" s="264"/>
      <c r="RBT78" s="264"/>
      <c r="RBU78" s="264"/>
      <c r="RBV78" s="264"/>
      <c r="RBW78" s="264"/>
      <c r="RBX78" s="264"/>
      <c r="RBY78" s="264"/>
      <c r="RBZ78" s="264"/>
      <c r="RCA78" s="264"/>
      <c r="RCB78" s="264"/>
      <c r="RCC78" s="264"/>
      <c r="RCD78" s="264"/>
      <c r="RCE78" s="264"/>
      <c r="RCF78" s="264"/>
      <c r="RCG78" s="264"/>
      <c r="RCH78" s="264"/>
      <c r="RCI78" s="264"/>
      <c r="RCJ78" s="264"/>
      <c r="RCK78" s="264"/>
      <c r="RCL78" s="264"/>
      <c r="RCM78" s="264"/>
      <c r="RCN78" s="264"/>
      <c r="RCO78" s="264"/>
      <c r="RCP78" s="264"/>
      <c r="RCQ78" s="264"/>
      <c r="RCR78" s="264"/>
      <c r="RCS78" s="264"/>
      <c r="RCT78" s="264"/>
      <c r="RCU78" s="264"/>
      <c r="RCV78" s="264"/>
      <c r="RCW78" s="264"/>
      <c r="RCX78" s="264"/>
      <c r="RCY78" s="264"/>
      <c r="RCZ78" s="264"/>
      <c r="RDA78" s="264"/>
      <c r="RDB78" s="264"/>
      <c r="RDC78" s="264"/>
      <c r="RDD78" s="264"/>
      <c r="RDE78" s="264"/>
      <c r="RDF78" s="264"/>
      <c r="RDG78" s="264"/>
      <c r="RDH78" s="264"/>
      <c r="RDI78" s="264"/>
      <c r="RDJ78" s="264"/>
      <c r="RDK78" s="264"/>
      <c r="RDL78" s="264"/>
      <c r="RDM78" s="264"/>
      <c r="RDN78" s="264"/>
      <c r="RDO78" s="264"/>
      <c r="RDP78" s="264"/>
      <c r="RDQ78" s="264"/>
      <c r="RDR78" s="264"/>
      <c r="RDS78" s="264"/>
      <c r="RDT78" s="264"/>
      <c r="RDU78" s="264"/>
      <c r="RDV78" s="264"/>
      <c r="RDW78" s="264"/>
      <c r="RDX78" s="264"/>
      <c r="RDY78" s="264"/>
      <c r="RDZ78" s="264"/>
      <c r="REA78" s="264"/>
      <c r="REB78" s="264"/>
      <c r="REC78" s="264"/>
      <c r="RED78" s="264"/>
      <c r="REE78" s="264"/>
      <c r="REF78" s="264"/>
      <c r="REG78" s="264"/>
      <c r="REH78" s="264"/>
      <c r="REI78" s="264"/>
      <c r="REJ78" s="264"/>
      <c r="REK78" s="264"/>
      <c r="REL78" s="264"/>
      <c r="REM78" s="264"/>
      <c r="REN78" s="264"/>
      <c r="REO78" s="264"/>
      <c r="REP78" s="264"/>
      <c r="REQ78" s="264"/>
      <c r="RER78" s="264"/>
      <c r="RES78" s="264"/>
      <c r="RET78" s="264"/>
      <c r="REU78" s="264"/>
      <c r="REV78" s="264"/>
      <c r="REW78" s="264"/>
      <c r="REX78" s="264"/>
      <c r="REY78" s="264"/>
      <c r="REZ78" s="264"/>
      <c r="RFA78" s="264"/>
      <c r="RFB78" s="264"/>
      <c r="RFC78" s="264"/>
      <c r="RFD78" s="264"/>
      <c r="RFE78" s="264"/>
      <c r="RFF78" s="264"/>
      <c r="RFG78" s="264"/>
      <c r="RFH78" s="264"/>
      <c r="RFI78" s="264"/>
      <c r="RFJ78" s="264"/>
      <c r="RFK78" s="264"/>
      <c r="RFL78" s="264"/>
      <c r="RFM78" s="264"/>
      <c r="RFN78" s="264"/>
      <c r="RFO78" s="264"/>
      <c r="RFP78" s="264"/>
      <c r="RFQ78" s="264"/>
      <c r="RFR78" s="264"/>
      <c r="RFS78" s="264"/>
      <c r="RFT78" s="264"/>
      <c r="RFU78" s="264"/>
      <c r="RFV78" s="264"/>
      <c r="RFW78" s="264"/>
      <c r="RFX78" s="264"/>
      <c r="RFY78" s="264"/>
      <c r="RFZ78" s="264"/>
      <c r="RGA78" s="264"/>
      <c r="RGB78" s="264"/>
      <c r="RGC78" s="264"/>
      <c r="RGD78" s="264"/>
      <c r="RGE78" s="264"/>
      <c r="RGF78" s="264"/>
      <c r="RGG78" s="264"/>
      <c r="RGH78" s="264"/>
      <c r="RGI78" s="264"/>
      <c r="RGJ78" s="264"/>
      <c r="RGK78" s="264"/>
      <c r="RGL78" s="264"/>
      <c r="RGM78" s="264"/>
      <c r="RGN78" s="264"/>
      <c r="RGO78" s="264"/>
      <c r="RGP78" s="264"/>
      <c r="RGQ78" s="264"/>
      <c r="RGR78" s="264"/>
      <c r="RGS78" s="264"/>
      <c r="RGT78" s="264"/>
      <c r="RGU78" s="264"/>
      <c r="RGV78" s="264"/>
      <c r="RGW78" s="264"/>
      <c r="RGX78" s="264"/>
      <c r="RGY78" s="264"/>
      <c r="RGZ78" s="264"/>
      <c r="RHA78" s="264"/>
      <c r="RHB78" s="264"/>
      <c r="RHC78" s="264"/>
      <c r="RHD78" s="264"/>
      <c r="RHE78" s="264"/>
      <c r="RHF78" s="264"/>
      <c r="RHG78" s="264"/>
      <c r="RHH78" s="264"/>
      <c r="RHI78" s="264"/>
      <c r="RHJ78" s="264"/>
      <c r="RHK78" s="264"/>
      <c r="RHL78" s="264"/>
      <c r="RHM78" s="264"/>
      <c r="RHN78" s="264"/>
      <c r="RHO78" s="264"/>
      <c r="RHP78" s="264"/>
      <c r="RHQ78" s="264"/>
      <c r="RHR78" s="264"/>
      <c r="RHS78" s="264"/>
      <c r="RHT78" s="264"/>
      <c r="RHU78" s="264"/>
      <c r="RHV78" s="264"/>
      <c r="RHW78" s="264"/>
      <c r="RHX78" s="264"/>
      <c r="RHY78" s="264"/>
      <c r="RHZ78" s="264"/>
      <c r="RIA78" s="264"/>
      <c r="RIB78" s="264"/>
      <c r="RIC78" s="264"/>
      <c r="RID78" s="264"/>
      <c r="RIE78" s="264"/>
      <c r="RIF78" s="264"/>
      <c r="RIG78" s="264"/>
      <c r="RIH78" s="264"/>
      <c r="RII78" s="264"/>
      <c r="RIJ78" s="264"/>
      <c r="RIK78" s="264"/>
      <c r="RIL78" s="264"/>
      <c r="RIM78" s="264"/>
      <c r="RIN78" s="264"/>
      <c r="RIO78" s="264"/>
      <c r="RIP78" s="264"/>
      <c r="RIQ78" s="264"/>
      <c r="RIR78" s="264"/>
      <c r="RIS78" s="264"/>
      <c r="RIT78" s="264"/>
      <c r="RIU78" s="264"/>
      <c r="RIV78" s="264"/>
      <c r="RIW78" s="264"/>
      <c r="RIX78" s="264"/>
      <c r="RIY78" s="264"/>
      <c r="RIZ78" s="264"/>
      <c r="RJA78" s="264"/>
      <c r="RJB78" s="264"/>
      <c r="RJC78" s="264"/>
      <c r="RJD78" s="264"/>
      <c r="RJE78" s="264"/>
      <c r="RJF78" s="264"/>
      <c r="RJG78" s="264"/>
      <c r="RJH78" s="264"/>
      <c r="RJI78" s="264"/>
      <c r="RJJ78" s="264"/>
      <c r="RJK78" s="264"/>
      <c r="RJL78" s="264"/>
      <c r="RJM78" s="264"/>
      <c r="RJN78" s="264"/>
      <c r="RJO78" s="264"/>
      <c r="RJP78" s="264"/>
      <c r="RJQ78" s="264"/>
      <c r="RJR78" s="264"/>
      <c r="RJS78" s="264"/>
      <c r="RJT78" s="264"/>
      <c r="RJU78" s="264"/>
      <c r="RJV78" s="264"/>
      <c r="RJW78" s="264"/>
      <c r="RJX78" s="264"/>
      <c r="RJY78" s="264"/>
      <c r="RJZ78" s="264"/>
      <c r="RKA78" s="264"/>
      <c r="RKB78" s="264"/>
      <c r="RKC78" s="264"/>
      <c r="RKD78" s="264"/>
      <c r="RKE78" s="264"/>
      <c r="RKF78" s="264"/>
      <c r="RKG78" s="264"/>
      <c r="RKH78" s="264"/>
      <c r="RKI78" s="264"/>
      <c r="RKJ78" s="264"/>
      <c r="RKK78" s="264"/>
      <c r="RKL78" s="264"/>
      <c r="RKM78" s="264"/>
      <c r="RKN78" s="264"/>
      <c r="RKO78" s="264"/>
      <c r="RKP78" s="264"/>
      <c r="RKQ78" s="264"/>
      <c r="RKR78" s="264"/>
      <c r="RKS78" s="264"/>
      <c r="RKT78" s="264"/>
      <c r="RKU78" s="264"/>
      <c r="RKV78" s="264"/>
      <c r="RKW78" s="264"/>
      <c r="RKX78" s="264"/>
      <c r="RKY78" s="264"/>
      <c r="RKZ78" s="264"/>
      <c r="RLA78" s="264"/>
      <c r="RLB78" s="264"/>
      <c r="RLC78" s="264"/>
      <c r="RLD78" s="264"/>
      <c r="RLE78" s="264"/>
      <c r="RLF78" s="264"/>
      <c r="RLG78" s="264"/>
      <c r="RLH78" s="264"/>
      <c r="RLI78" s="264"/>
      <c r="RLJ78" s="264"/>
      <c r="RLK78" s="264"/>
      <c r="RLL78" s="264"/>
      <c r="RLM78" s="264"/>
      <c r="RLN78" s="264"/>
      <c r="RLO78" s="264"/>
      <c r="RLP78" s="264"/>
      <c r="RLQ78" s="264"/>
      <c r="RLR78" s="264"/>
      <c r="RLS78" s="264"/>
      <c r="RLT78" s="264"/>
      <c r="RLU78" s="264"/>
      <c r="RLV78" s="264"/>
      <c r="RLW78" s="264"/>
      <c r="RLX78" s="264"/>
      <c r="RLY78" s="264"/>
      <c r="RLZ78" s="264"/>
      <c r="RMA78" s="264"/>
      <c r="RMB78" s="264"/>
      <c r="RMC78" s="264"/>
      <c r="RMD78" s="264"/>
      <c r="RME78" s="264"/>
      <c r="RMF78" s="264"/>
      <c r="RMG78" s="264"/>
      <c r="RMH78" s="264"/>
      <c r="RMI78" s="264"/>
      <c r="RMJ78" s="264"/>
      <c r="RMK78" s="264"/>
      <c r="RML78" s="264"/>
      <c r="RMM78" s="264"/>
      <c r="RMN78" s="264"/>
      <c r="RMO78" s="264"/>
      <c r="RMP78" s="264"/>
      <c r="RMQ78" s="264"/>
      <c r="RMR78" s="264"/>
      <c r="RMS78" s="264"/>
      <c r="RMT78" s="264"/>
      <c r="RMU78" s="264"/>
      <c r="RMV78" s="264"/>
      <c r="RMW78" s="264"/>
      <c r="RMX78" s="264"/>
      <c r="RMY78" s="264"/>
      <c r="RMZ78" s="264"/>
      <c r="RNA78" s="264"/>
      <c r="RNB78" s="264"/>
      <c r="RNC78" s="264"/>
      <c r="RND78" s="264"/>
      <c r="RNE78" s="264"/>
      <c r="RNF78" s="264"/>
      <c r="RNG78" s="264"/>
      <c r="RNH78" s="264"/>
      <c r="RNI78" s="264"/>
      <c r="RNJ78" s="264"/>
      <c r="RNK78" s="264"/>
      <c r="RNL78" s="264"/>
      <c r="RNM78" s="264"/>
      <c r="RNN78" s="264"/>
      <c r="RNO78" s="264"/>
      <c r="RNP78" s="264"/>
      <c r="RNQ78" s="264"/>
      <c r="RNR78" s="264"/>
      <c r="RNS78" s="264"/>
      <c r="RNT78" s="264"/>
      <c r="RNU78" s="264"/>
      <c r="RNV78" s="264"/>
      <c r="RNW78" s="264"/>
      <c r="RNX78" s="264"/>
      <c r="RNY78" s="264"/>
      <c r="RNZ78" s="264"/>
      <c r="ROA78" s="264"/>
      <c r="ROB78" s="264"/>
      <c r="ROC78" s="264"/>
      <c r="ROD78" s="264"/>
      <c r="ROE78" s="264"/>
      <c r="ROF78" s="264"/>
      <c r="ROG78" s="264"/>
      <c r="ROH78" s="264"/>
      <c r="ROI78" s="264"/>
      <c r="ROJ78" s="264"/>
      <c r="ROK78" s="264"/>
      <c r="ROL78" s="264"/>
      <c r="ROM78" s="264"/>
      <c r="RON78" s="264"/>
      <c r="ROO78" s="264"/>
      <c r="ROP78" s="264"/>
      <c r="ROQ78" s="264"/>
      <c r="ROR78" s="264"/>
      <c r="ROS78" s="264"/>
      <c r="ROT78" s="264"/>
      <c r="ROU78" s="264"/>
      <c r="ROV78" s="264"/>
      <c r="ROW78" s="264"/>
      <c r="ROX78" s="264"/>
      <c r="ROY78" s="264"/>
      <c r="ROZ78" s="264"/>
      <c r="RPA78" s="264"/>
      <c r="RPB78" s="264"/>
      <c r="RPC78" s="264"/>
      <c r="RPD78" s="264"/>
      <c r="RPE78" s="264"/>
      <c r="RPF78" s="264"/>
      <c r="RPG78" s="264"/>
      <c r="RPH78" s="264"/>
      <c r="RPI78" s="264"/>
      <c r="RPJ78" s="264"/>
      <c r="RPK78" s="264"/>
      <c r="RPL78" s="264"/>
      <c r="RPM78" s="264"/>
      <c r="RPN78" s="264"/>
      <c r="RPO78" s="264"/>
      <c r="RPP78" s="264"/>
      <c r="RPQ78" s="264"/>
      <c r="RPR78" s="264"/>
      <c r="RPS78" s="264"/>
      <c r="RPT78" s="264"/>
      <c r="RPU78" s="264"/>
      <c r="RPV78" s="264"/>
      <c r="RPW78" s="264"/>
      <c r="RPX78" s="264"/>
      <c r="RPY78" s="264"/>
      <c r="RPZ78" s="264"/>
      <c r="RQA78" s="264"/>
      <c r="RQB78" s="264"/>
      <c r="RQC78" s="264"/>
      <c r="RQD78" s="264"/>
      <c r="RQE78" s="264"/>
      <c r="RQF78" s="264"/>
      <c r="RQG78" s="264"/>
      <c r="RQH78" s="264"/>
      <c r="RQI78" s="264"/>
      <c r="RQJ78" s="264"/>
      <c r="RQK78" s="264"/>
      <c r="RQL78" s="264"/>
      <c r="RQM78" s="264"/>
      <c r="RQN78" s="264"/>
      <c r="RQO78" s="264"/>
      <c r="RQP78" s="264"/>
      <c r="RQQ78" s="264"/>
      <c r="RQR78" s="264"/>
      <c r="RQS78" s="264"/>
      <c r="RQT78" s="264"/>
      <c r="RQU78" s="264"/>
      <c r="RQV78" s="264"/>
      <c r="RQW78" s="264"/>
      <c r="RQX78" s="264"/>
      <c r="RQY78" s="264"/>
      <c r="RQZ78" s="264"/>
      <c r="RRA78" s="264"/>
      <c r="RRB78" s="264"/>
      <c r="RRC78" s="264"/>
      <c r="RRD78" s="264"/>
      <c r="RRE78" s="264"/>
      <c r="RRF78" s="264"/>
      <c r="RRG78" s="264"/>
      <c r="RRH78" s="264"/>
      <c r="RRI78" s="264"/>
      <c r="RRJ78" s="264"/>
      <c r="RRK78" s="264"/>
      <c r="RRL78" s="264"/>
      <c r="RRM78" s="264"/>
      <c r="RRN78" s="264"/>
      <c r="RRO78" s="264"/>
      <c r="RRP78" s="264"/>
      <c r="RRQ78" s="264"/>
      <c r="RRR78" s="264"/>
      <c r="RRS78" s="264"/>
      <c r="RRT78" s="264"/>
      <c r="RRU78" s="264"/>
      <c r="RRV78" s="264"/>
      <c r="RRW78" s="264"/>
      <c r="RRX78" s="264"/>
      <c r="RRY78" s="264"/>
      <c r="RRZ78" s="264"/>
      <c r="RSA78" s="264"/>
      <c r="RSB78" s="264"/>
      <c r="RSC78" s="264"/>
      <c r="RSD78" s="264"/>
      <c r="RSE78" s="264"/>
      <c r="RSF78" s="264"/>
      <c r="RSG78" s="264"/>
      <c r="RSH78" s="264"/>
      <c r="RSI78" s="264"/>
      <c r="RSJ78" s="264"/>
      <c r="RSK78" s="264"/>
      <c r="RSL78" s="264"/>
      <c r="RSM78" s="264"/>
      <c r="RSN78" s="264"/>
      <c r="RSO78" s="264"/>
      <c r="RSP78" s="264"/>
      <c r="RSQ78" s="264"/>
      <c r="RSR78" s="264"/>
      <c r="RSS78" s="264"/>
      <c r="RST78" s="264"/>
      <c r="RSU78" s="264"/>
      <c r="RSV78" s="264"/>
      <c r="RSW78" s="264"/>
      <c r="RSX78" s="264"/>
      <c r="RSY78" s="264"/>
      <c r="RSZ78" s="264"/>
      <c r="RTA78" s="264"/>
      <c r="RTB78" s="264"/>
      <c r="RTC78" s="264"/>
      <c r="RTD78" s="264"/>
      <c r="RTE78" s="264"/>
      <c r="RTF78" s="264"/>
      <c r="RTG78" s="264"/>
      <c r="RTH78" s="264"/>
      <c r="RTI78" s="264"/>
      <c r="RTJ78" s="264"/>
      <c r="RTK78" s="264"/>
      <c r="RTL78" s="264"/>
      <c r="RTM78" s="264"/>
      <c r="RTN78" s="264"/>
      <c r="RTO78" s="264"/>
      <c r="RTP78" s="264"/>
      <c r="RTQ78" s="264"/>
      <c r="RTR78" s="264"/>
      <c r="RTS78" s="264"/>
      <c r="RTT78" s="264"/>
      <c r="RTU78" s="264"/>
      <c r="RTV78" s="264"/>
      <c r="RTW78" s="264"/>
      <c r="RTX78" s="264"/>
      <c r="RTY78" s="264"/>
      <c r="RTZ78" s="264"/>
      <c r="RUA78" s="264"/>
      <c r="RUB78" s="264"/>
      <c r="RUC78" s="264"/>
      <c r="RUD78" s="264"/>
      <c r="RUE78" s="264"/>
      <c r="RUF78" s="264"/>
      <c r="RUG78" s="264"/>
      <c r="RUH78" s="264"/>
      <c r="RUI78" s="264"/>
      <c r="RUJ78" s="264"/>
      <c r="RUK78" s="264"/>
      <c r="RUL78" s="264"/>
      <c r="RUM78" s="264"/>
      <c r="RUN78" s="264"/>
      <c r="RUO78" s="264"/>
      <c r="RUP78" s="264"/>
      <c r="RUQ78" s="264"/>
      <c r="RUR78" s="264"/>
      <c r="RUS78" s="264"/>
      <c r="RUT78" s="264"/>
      <c r="RUU78" s="264"/>
      <c r="RUV78" s="264"/>
      <c r="RUW78" s="264"/>
      <c r="RUX78" s="264"/>
      <c r="RUY78" s="264"/>
      <c r="RUZ78" s="264"/>
      <c r="RVA78" s="264"/>
      <c r="RVB78" s="264"/>
      <c r="RVC78" s="264"/>
      <c r="RVD78" s="264"/>
      <c r="RVE78" s="264"/>
      <c r="RVF78" s="264"/>
      <c r="RVG78" s="264"/>
      <c r="RVH78" s="264"/>
      <c r="RVI78" s="264"/>
      <c r="RVJ78" s="264"/>
      <c r="RVK78" s="264"/>
      <c r="RVL78" s="264"/>
      <c r="RVM78" s="264"/>
      <c r="RVN78" s="264"/>
      <c r="RVO78" s="264"/>
      <c r="RVP78" s="264"/>
      <c r="RVQ78" s="264"/>
      <c r="RVR78" s="264"/>
      <c r="RVS78" s="264"/>
      <c r="RVT78" s="264"/>
      <c r="RVU78" s="264"/>
      <c r="RVV78" s="264"/>
      <c r="RVW78" s="264"/>
      <c r="RVX78" s="264"/>
      <c r="RVY78" s="264"/>
      <c r="RVZ78" s="264"/>
      <c r="RWA78" s="264"/>
      <c r="RWB78" s="264"/>
      <c r="RWC78" s="264"/>
      <c r="RWD78" s="264"/>
      <c r="RWE78" s="264"/>
      <c r="RWF78" s="264"/>
      <c r="RWG78" s="264"/>
      <c r="RWH78" s="264"/>
      <c r="RWI78" s="264"/>
      <c r="RWJ78" s="264"/>
      <c r="RWK78" s="264"/>
      <c r="RWL78" s="264"/>
      <c r="RWM78" s="264"/>
      <c r="RWN78" s="264"/>
      <c r="RWO78" s="264"/>
      <c r="RWP78" s="264"/>
      <c r="RWQ78" s="264"/>
      <c r="RWR78" s="264"/>
      <c r="RWS78" s="264"/>
      <c r="RWT78" s="264"/>
      <c r="RWU78" s="264"/>
      <c r="RWV78" s="264"/>
      <c r="RWW78" s="264"/>
      <c r="RWX78" s="264"/>
      <c r="RWY78" s="264"/>
      <c r="RWZ78" s="264"/>
      <c r="RXA78" s="264"/>
      <c r="RXB78" s="264"/>
      <c r="RXC78" s="264"/>
      <c r="RXD78" s="264"/>
      <c r="RXE78" s="264"/>
      <c r="RXF78" s="264"/>
      <c r="RXG78" s="264"/>
      <c r="RXH78" s="264"/>
      <c r="RXI78" s="264"/>
      <c r="RXJ78" s="264"/>
      <c r="RXK78" s="264"/>
      <c r="RXL78" s="264"/>
      <c r="RXM78" s="264"/>
      <c r="RXN78" s="264"/>
      <c r="RXO78" s="264"/>
      <c r="RXP78" s="264"/>
      <c r="RXQ78" s="264"/>
      <c r="RXR78" s="264"/>
      <c r="RXS78" s="264"/>
      <c r="RXT78" s="264"/>
      <c r="RXU78" s="264"/>
      <c r="RXV78" s="264"/>
      <c r="RXW78" s="264"/>
      <c r="RXX78" s="264"/>
      <c r="RXY78" s="264"/>
      <c r="RXZ78" s="264"/>
      <c r="RYA78" s="264"/>
      <c r="RYB78" s="264"/>
      <c r="RYC78" s="264"/>
      <c r="RYD78" s="264"/>
      <c r="RYE78" s="264"/>
      <c r="RYF78" s="264"/>
      <c r="RYG78" s="264"/>
      <c r="RYH78" s="264"/>
      <c r="RYI78" s="264"/>
      <c r="RYJ78" s="264"/>
      <c r="RYK78" s="264"/>
      <c r="RYL78" s="264"/>
      <c r="RYM78" s="264"/>
      <c r="RYN78" s="264"/>
      <c r="RYO78" s="264"/>
      <c r="RYP78" s="264"/>
      <c r="RYQ78" s="264"/>
      <c r="RYR78" s="264"/>
      <c r="RYS78" s="264"/>
      <c r="RYT78" s="264"/>
      <c r="RYU78" s="264"/>
      <c r="RYV78" s="264"/>
      <c r="RYW78" s="264"/>
      <c r="RYX78" s="264"/>
      <c r="RYY78" s="264"/>
      <c r="RYZ78" s="264"/>
      <c r="RZA78" s="264"/>
      <c r="RZB78" s="264"/>
      <c r="RZC78" s="264"/>
      <c r="RZD78" s="264"/>
      <c r="RZE78" s="264"/>
      <c r="RZF78" s="264"/>
      <c r="RZG78" s="264"/>
      <c r="RZH78" s="264"/>
      <c r="RZI78" s="264"/>
      <c r="RZJ78" s="264"/>
      <c r="RZK78" s="264"/>
      <c r="RZL78" s="264"/>
      <c r="RZM78" s="264"/>
      <c r="RZN78" s="264"/>
      <c r="RZO78" s="264"/>
      <c r="RZP78" s="264"/>
      <c r="RZQ78" s="264"/>
      <c r="RZR78" s="264"/>
      <c r="RZS78" s="264"/>
      <c r="RZT78" s="264"/>
      <c r="RZU78" s="264"/>
      <c r="RZV78" s="264"/>
      <c r="RZW78" s="264"/>
      <c r="RZX78" s="264"/>
      <c r="RZY78" s="264"/>
      <c r="RZZ78" s="264"/>
      <c r="SAA78" s="264"/>
      <c r="SAB78" s="264"/>
      <c r="SAC78" s="264"/>
      <c r="SAD78" s="264"/>
      <c r="SAE78" s="264"/>
      <c r="SAF78" s="264"/>
      <c r="SAG78" s="264"/>
      <c r="SAH78" s="264"/>
      <c r="SAI78" s="264"/>
      <c r="SAJ78" s="264"/>
      <c r="SAK78" s="264"/>
      <c r="SAL78" s="264"/>
      <c r="SAM78" s="264"/>
      <c r="SAN78" s="264"/>
      <c r="SAO78" s="264"/>
      <c r="SAP78" s="264"/>
      <c r="SAQ78" s="264"/>
      <c r="SAR78" s="264"/>
      <c r="SAS78" s="264"/>
      <c r="SAT78" s="264"/>
      <c r="SAU78" s="264"/>
      <c r="SAV78" s="264"/>
      <c r="SAW78" s="264"/>
      <c r="SAX78" s="264"/>
      <c r="SAY78" s="264"/>
      <c r="SAZ78" s="264"/>
      <c r="SBA78" s="264"/>
      <c r="SBB78" s="264"/>
      <c r="SBC78" s="264"/>
      <c r="SBD78" s="264"/>
      <c r="SBE78" s="264"/>
      <c r="SBF78" s="264"/>
      <c r="SBG78" s="264"/>
      <c r="SBH78" s="264"/>
      <c r="SBI78" s="264"/>
      <c r="SBJ78" s="264"/>
      <c r="SBK78" s="264"/>
      <c r="SBL78" s="264"/>
      <c r="SBM78" s="264"/>
      <c r="SBN78" s="264"/>
      <c r="SBO78" s="264"/>
      <c r="SBP78" s="264"/>
      <c r="SBQ78" s="264"/>
      <c r="SBR78" s="264"/>
      <c r="SBS78" s="264"/>
      <c r="SBT78" s="264"/>
      <c r="SBU78" s="264"/>
      <c r="SBV78" s="264"/>
      <c r="SBW78" s="264"/>
      <c r="SBX78" s="264"/>
      <c r="SBY78" s="264"/>
      <c r="SBZ78" s="264"/>
      <c r="SCA78" s="264"/>
      <c r="SCB78" s="264"/>
      <c r="SCC78" s="264"/>
      <c r="SCD78" s="264"/>
      <c r="SCE78" s="264"/>
      <c r="SCF78" s="264"/>
      <c r="SCG78" s="264"/>
      <c r="SCH78" s="264"/>
      <c r="SCI78" s="264"/>
      <c r="SCJ78" s="264"/>
      <c r="SCK78" s="264"/>
      <c r="SCL78" s="264"/>
      <c r="SCM78" s="264"/>
      <c r="SCN78" s="264"/>
      <c r="SCO78" s="264"/>
      <c r="SCP78" s="264"/>
      <c r="SCQ78" s="264"/>
      <c r="SCR78" s="264"/>
      <c r="SCS78" s="264"/>
      <c r="SCT78" s="264"/>
      <c r="SCU78" s="264"/>
      <c r="SCV78" s="264"/>
      <c r="SCW78" s="264"/>
      <c r="SCX78" s="264"/>
      <c r="SCY78" s="264"/>
      <c r="SCZ78" s="264"/>
      <c r="SDA78" s="264"/>
      <c r="SDB78" s="264"/>
      <c r="SDC78" s="264"/>
      <c r="SDD78" s="264"/>
      <c r="SDE78" s="264"/>
      <c r="SDF78" s="264"/>
      <c r="SDG78" s="264"/>
      <c r="SDH78" s="264"/>
      <c r="SDI78" s="264"/>
      <c r="SDJ78" s="264"/>
      <c r="SDK78" s="264"/>
      <c r="SDL78" s="264"/>
      <c r="SDM78" s="264"/>
      <c r="SDN78" s="264"/>
      <c r="SDO78" s="264"/>
      <c r="SDP78" s="264"/>
      <c r="SDQ78" s="264"/>
      <c r="SDR78" s="264"/>
      <c r="SDS78" s="264"/>
      <c r="SDT78" s="264"/>
      <c r="SDU78" s="264"/>
      <c r="SDV78" s="264"/>
      <c r="SDW78" s="264"/>
      <c r="SDX78" s="264"/>
      <c r="SDY78" s="264"/>
      <c r="SDZ78" s="264"/>
      <c r="SEA78" s="264"/>
      <c r="SEB78" s="264"/>
      <c r="SEC78" s="264"/>
      <c r="SED78" s="264"/>
      <c r="SEE78" s="264"/>
      <c r="SEF78" s="264"/>
      <c r="SEG78" s="264"/>
      <c r="SEH78" s="264"/>
      <c r="SEI78" s="264"/>
      <c r="SEJ78" s="264"/>
      <c r="SEK78" s="264"/>
      <c r="SEL78" s="264"/>
      <c r="SEM78" s="264"/>
      <c r="SEN78" s="264"/>
      <c r="SEO78" s="264"/>
      <c r="SEP78" s="264"/>
      <c r="SEQ78" s="264"/>
      <c r="SER78" s="264"/>
      <c r="SES78" s="264"/>
      <c r="SET78" s="264"/>
      <c r="SEU78" s="264"/>
      <c r="SEV78" s="264"/>
      <c r="SEW78" s="264"/>
      <c r="SEX78" s="264"/>
      <c r="SEY78" s="264"/>
      <c r="SEZ78" s="264"/>
      <c r="SFA78" s="264"/>
      <c r="SFB78" s="264"/>
      <c r="SFC78" s="264"/>
      <c r="SFD78" s="264"/>
      <c r="SFE78" s="264"/>
      <c r="SFF78" s="264"/>
      <c r="SFG78" s="264"/>
      <c r="SFH78" s="264"/>
      <c r="SFI78" s="264"/>
      <c r="SFJ78" s="264"/>
      <c r="SFK78" s="264"/>
      <c r="SFL78" s="264"/>
      <c r="SFM78" s="264"/>
      <c r="SFN78" s="264"/>
      <c r="SFO78" s="264"/>
      <c r="SFP78" s="264"/>
      <c r="SFQ78" s="264"/>
      <c r="SFR78" s="264"/>
      <c r="SFS78" s="264"/>
      <c r="SFT78" s="264"/>
      <c r="SFU78" s="264"/>
      <c r="SFV78" s="264"/>
      <c r="SFW78" s="264"/>
      <c r="SFX78" s="264"/>
      <c r="SFY78" s="264"/>
      <c r="SFZ78" s="264"/>
      <c r="SGA78" s="264"/>
      <c r="SGB78" s="264"/>
      <c r="SGC78" s="264"/>
      <c r="SGD78" s="264"/>
      <c r="SGE78" s="264"/>
      <c r="SGF78" s="264"/>
      <c r="SGG78" s="264"/>
      <c r="SGH78" s="264"/>
      <c r="SGI78" s="264"/>
      <c r="SGJ78" s="264"/>
      <c r="SGK78" s="264"/>
      <c r="SGL78" s="264"/>
      <c r="SGM78" s="264"/>
      <c r="SGN78" s="264"/>
      <c r="SGO78" s="264"/>
      <c r="SGP78" s="264"/>
      <c r="SGQ78" s="264"/>
      <c r="SGR78" s="264"/>
      <c r="SGS78" s="264"/>
      <c r="SGT78" s="264"/>
      <c r="SGU78" s="264"/>
      <c r="SGV78" s="264"/>
      <c r="SGW78" s="264"/>
      <c r="SGX78" s="264"/>
      <c r="SGY78" s="264"/>
      <c r="SGZ78" s="264"/>
      <c r="SHA78" s="264"/>
      <c r="SHB78" s="264"/>
      <c r="SHC78" s="264"/>
      <c r="SHD78" s="264"/>
      <c r="SHE78" s="264"/>
      <c r="SHF78" s="264"/>
      <c r="SHG78" s="264"/>
      <c r="SHH78" s="264"/>
      <c r="SHI78" s="264"/>
      <c r="SHJ78" s="264"/>
      <c r="SHK78" s="264"/>
      <c r="SHL78" s="264"/>
      <c r="SHM78" s="264"/>
      <c r="SHN78" s="264"/>
      <c r="SHO78" s="264"/>
      <c r="SHP78" s="264"/>
      <c r="SHQ78" s="264"/>
      <c r="SHR78" s="264"/>
      <c r="SHS78" s="264"/>
      <c r="SHT78" s="264"/>
      <c r="SHU78" s="264"/>
      <c r="SHV78" s="264"/>
      <c r="SHW78" s="264"/>
      <c r="SHX78" s="264"/>
      <c r="SHY78" s="264"/>
      <c r="SHZ78" s="264"/>
      <c r="SIA78" s="264"/>
      <c r="SIB78" s="264"/>
      <c r="SIC78" s="264"/>
      <c r="SID78" s="264"/>
      <c r="SIE78" s="264"/>
      <c r="SIF78" s="264"/>
      <c r="SIG78" s="264"/>
      <c r="SIH78" s="264"/>
      <c r="SII78" s="264"/>
      <c r="SIJ78" s="264"/>
      <c r="SIK78" s="264"/>
      <c r="SIL78" s="264"/>
      <c r="SIM78" s="264"/>
      <c r="SIN78" s="264"/>
      <c r="SIO78" s="264"/>
      <c r="SIP78" s="264"/>
      <c r="SIQ78" s="264"/>
      <c r="SIR78" s="264"/>
      <c r="SIS78" s="264"/>
      <c r="SIT78" s="264"/>
      <c r="SIU78" s="264"/>
      <c r="SIV78" s="264"/>
      <c r="SIW78" s="264"/>
      <c r="SIX78" s="264"/>
      <c r="SIY78" s="264"/>
      <c r="SIZ78" s="264"/>
      <c r="SJA78" s="264"/>
      <c r="SJB78" s="264"/>
      <c r="SJC78" s="264"/>
      <c r="SJD78" s="264"/>
      <c r="SJE78" s="264"/>
      <c r="SJF78" s="264"/>
      <c r="SJG78" s="264"/>
      <c r="SJH78" s="264"/>
      <c r="SJI78" s="264"/>
      <c r="SJJ78" s="264"/>
      <c r="SJK78" s="264"/>
      <c r="SJL78" s="264"/>
      <c r="SJM78" s="264"/>
      <c r="SJN78" s="264"/>
      <c r="SJO78" s="264"/>
      <c r="SJP78" s="264"/>
      <c r="SJQ78" s="264"/>
      <c r="SJR78" s="264"/>
      <c r="SJS78" s="264"/>
      <c r="SJT78" s="264"/>
      <c r="SJU78" s="264"/>
      <c r="SJV78" s="264"/>
      <c r="SJW78" s="264"/>
      <c r="SJX78" s="264"/>
      <c r="SJY78" s="264"/>
      <c r="SJZ78" s="264"/>
      <c r="SKA78" s="264"/>
      <c r="SKB78" s="264"/>
      <c r="SKC78" s="264"/>
      <c r="SKD78" s="264"/>
      <c r="SKE78" s="264"/>
      <c r="SKF78" s="264"/>
      <c r="SKG78" s="264"/>
      <c r="SKH78" s="264"/>
      <c r="SKI78" s="264"/>
      <c r="SKJ78" s="264"/>
      <c r="SKK78" s="264"/>
      <c r="SKL78" s="264"/>
      <c r="SKM78" s="264"/>
      <c r="SKN78" s="264"/>
      <c r="SKO78" s="264"/>
      <c r="SKP78" s="264"/>
      <c r="SKQ78" s="264"/>
      <c r="SKR78" s="264"/>
      <c r="SKS78" s="264"/>
      <c r="SKT78" s="264"/>
      <c r="SKU78" s="264"/>
      <c r="SKV78" s="264"/>
      <c r="SKW78" s="264"/>
      <c r="SKX78" s="264"/>
      <c r="SKY78" s="264"/>
      <c r="SKZ78" s="264"/>
      <c r="SLA78" s="264"/>
      <c r="SLB78" s="264"/>
      <c r="SLC78" s="264"/>
      <c r="SLD78" s="264"/>
      <c r="SLE78" s="264"/>
      <c r="SLF78" s="264"/>
      <c r="SLG78" s="264"/>
      <c r="SLH78" s="264"/>
      <c r="SLI78" s="264"/>
      <c r="SLJ78" s="264"/>
      <c r="SLK78" s="264"/>
      <c r="SLL78" s="264"/>
      <c r="SLM78" s="264"/>
      <c r="SLN78" s="264"/>
      <c r="SLO78" s="264"/>
      <c r="SLP78" s="264"/>
      <c r="SLQ78" s="264"/>
      <c r="SLR78" s="264"/>
      <c r="SLS78" s="264"/>
      <c r="SLT78" s="264"/>
      <c r="SLU78" s="264"/>
      <c r="SLV78" s="264"/>
      <c r="SLW78" s="264"/>
      <c r="SLX78" s="264"/>
      <c r="SLY78" s="264"/>
      <c r="SLZ78" s="264"/>
      <c r="SMA78" s="264"/>
      <c r="SMB78" s="264"/>
      <c r="SMC78" s="264"/>
      <c r="SMD78" s="264"/>
      <c r="SME78" s="264"/>
      <c r="SMF78" s="264"/>
      <c r="SMG78" s="264"/>
      <c r="SMH78" s="264"/>
      <c r="SMI78" s="264"/>
      <c r="SMJ78" s="264"/>
      <c r="SMK78" s="264"/>
      <c r="SML78" s="264"/>
      <c r="SMM78" s="264"/>
      <c r="SMN78" s="264"/>
      <c r="SMO78" s="264"/>
      <c r="SMP78" s="264"/>
      <c r="SMQ78" s="264"/>
      <c r="SMR78" s="264"/>
      <c r="SMS78" s="264"/>
      <c r="SMT78" s="264"/>
      <c r="SMU78" s="264"/>
      <c r="SMV78" s="264"/>
      <c r="SMW78" s="264"/>
      <c r="SMX78" s="264"/>
      <c r="SMY78" s="264"/>
      <c r="SMZ78" s="264"/>
      <c r="SNA78" s="264"/>
      <c r="SNB78" s="264"/>
      <c r="SNC78" s="264"/>
      <c r="SND78" s="264"/>
      <c r="SNE78" s="264"/>
      <c r="SNF78" s="264"/>
      <c r="SNG78" s="264"/>
      <c r="SNH78" s="264"/>
      <c r="SNI78" s="264"/>
      <c r="SNJ78" s="264"/>
      <c r="SNK78" s="264"/>
      <c r="SNL78" s="264"/>
      <c r="SNM78" s="264"/>
      <c r="SNN78" s="264"/>
      <c r="SNO78" s="264"/>
      <c r="SNP78" s="264"/>
      <c r="SNQ78" s="264"/>
      <c r="SNR78" s="264"/>
      <c r="SNS78" s="264"/>
      <c r="SNT78" s="264"/>
      <c r="SNU78" s="264"/>
      <c r="SNV78" s="264"/>
      <c r="SNW78" s="264"/>
      <c r="SNX78" s="264"/>
      <c r="SNY78" s="264"/>
      <c r="SNZ78" s="264"/>
      <c r="SOA78" s="264"/>
      <c r="SOB78" s="264"/>
      <c r="SOC78" s="264"/>
      <c r="SOD78" s="264"/>
      <c r="SOE78" s="264"/>
      <c r="SOF78" s="264"/>
      <c r="SOG78" s="264"/>
      <c r="SOH78" s="264"/>
      <c r="SOI78" s="264"/>
      <c r="SOJ78" s="264"/>
      <c r="SOK78" s="264"/>
      <c r="SOL78" s="264"/>
      <c r="SOM78" s="264"/>
      <c r="SON78" s="264"/>
      <c r="SOO78" s="264"/>
      <c r="SOP78" s="264"/>
      <c r="SOQ78" s="264"/>
      <c r="SOR78" s="264"/>
      <c r="SOS78" s="264"/>
      <c r="SOT78" s="264"/>
      <c r="SOU78" s="264"/>
      <c r="SOV78" s="264"/>
      <c r="SOW78" s="264"/>
      <c r="SOX78" s="264"/>
      <c r="SOY78" s="264"/>
      <c r="SOZ78" s="264"/>
      <c r="SPA78" s="264"/>
      <c r="SPB78" s="264"/>
      <c r="SPC78" s="264"/>
      <c r="SPD78" s="264"/>
      <c r="SPE78" s="264"/>
      <c r="SPF78" s="264"/>
      <c r="SPG78" s="264"/>
      <c r="SPH78" s="264"/>
      <c r="SPI78" s="264"/>
      <c r="SPJ78" s="264"/>
      <c r="SPK78" s="264"/>
      <c r="SPL78" s="264"/>
      <c r="SPM78" s="264"/>
      <c r="SPN78" s="264"/>
      <c r="SPO78" s="264"/>
      <c r="SPP78" s="264"/>
      <c r="SPQ78" s="264"/>
      <c r="SPR78" s="264"/>
      <c r="SPS78" s="264"/>
      <c r="SPT78" s="264"/>
      <c r="SPU78" s="264"/>
      <c r="SPV78" s="264"/>
      <c r="SPW78" s="264"/>
      <c r="SPX78" s="264"/>
      <c r="SPY78" s="264"/>
      <c r="SPZ78" s="264"/>
      <c r="SQA78" s="264"/>
      <c r="SQB78" s="264"/>
      <c r="SQC78" s="264"/>
      <c r="SQD78" s="264"/>
      <c r="SQE78" s="264"/>
      <c r="SQF78" s="264"/>
      <c r="SQG78" s="264"/>
      <c r="SQH78" s="264"/>
      <c r="SQI78" s="264"/>
      <c r="SQJ78" s="264"/>
      <c r="SQK78" s="264"/>
      <c r="SQL78" s="264"/>
      <c r="SQM78" s="264"/>
      <c r="SQN78" s="264"/>
      <c r="SQO78" s="264"/>
      <c r="SQP78" s="264"/>
      <c r="SQQ78" s="264"/>
      <c r="SQR78" s="264"/>
      <c r="SQS78" s="264"/>
      <c r="SQT78" s="264"/>
      <c r="SQU78" s="264"/>
      <c r="SQV78" s="264"/>
      <c r="SQW78" s="264"/>
      <c r="SQX78" s="264"/>
      <c r="SQY78" s="264"/>
      <c r="SQZ78" s="264"/>
      <c r="SRA78" s="264"/>
      <c r="SRB78" s="264"/>
      <c r="SRC78" s="264"/>
      <c r="SRD78" s="264"/>
      <c r="SRE78" s="264"/>
      <c r="SRF78" s="264"/>
      <c r="SRG78" s="264"/>
      <c r="SRH78" s="264"/>
      <c r="SRI78" s="264"/>
      <c r="SRJ78" s="264"/>
      <c r="SRK78" s="264"/>
      <c r="SRL78" s="264"/>
      <c r="SRM78" s="264"/>
      <c r="SRN78" s="264"/>
      <c r="SRO78" s="264"/>
      <c r="SRP78" s="264"/>
      <c r="SRQ78" s="264"/>
      <c r="SRR78" s="264"/>
      <c r="SRS78" s="264"/>
      <c r="SRT78" s="264"/>
      <c r="SRU78" s="264"/>
      <c r="SRV78" s="264"/>
      <c r="SRW78" s="264"/>
      <c r="SRX78" s="264"/>
      <c r="SRY78" s="264"/>
      <c r="SRZ78" s="264"/>
      <c r="SSA78" s="264"/>
      <c r="SSB78" s="264"/>
      <c r="SSC78" s="264"/>
      <c r="SSD78" s="264"/>
      <c r="SSE78" s="264"/>
      <c r="SSF78" s="264"/>
      <c r="SSG78" s="264"/>
      <c r="SSH78" s="264"/>
      <c r="SSI78" s="264"/>
      <c r="SSJ78" s="264"/>
      <c r="SSK78" s="264"/>
      <c r="SSL78" s="264"/>
      <c r="SSM78" s="264"/>
      <c r="SSN78" s="264"/>
      <c r="SSO78" s="264"/>
      <c r="SSP78" s="264"/>
      <c r="SSQ78" s="264"/>
      <c r="SSR78" s="264"/>
      <c r="SSS78" s="264"/>
      <c r="SST78" s="264"/>
      <c r="SSU78" s="264"/>
      <c r="SSV78" s="264"/>
      <c r="SSW78" s="264"/>
      <c r="SSX78" s="264"/>
      <c r="SSY78" s="264"/>
      <c r="SSZ78" s="264"/>
      <c r="STA78" s="264"/>
      <c r="STB78" s="264"/>
      <c r="STC78" s="264"/>
      <c r="STD78" s="264"/>
      <c r="STE78" s="264"/>
      <c r="STF78" s="264"/>
      <c r="STG78" s="264"/>
      <c r="STH78" s="264"/>
      <c r="STI78" s="264"/>
      <c r="STJ78" s="264"/>
      <c r="STK78" s="264"/>
      <c r="STL78" s="264"/>
      <c r="STM78" s="264"/>
      <c r="STN78" s="264"/>
      <c r="STO78" s="264"/>
      <c r="STP78" s="264"/>
      <c r="STQ78" s="264"/>
      <c r="STR78" s="264"/>
      <c r="STS78" s="264"/>
      <c r="STT78" s="264"/>
      <c r="STU78" s="264"/>
      <c r="STV78" s="264"/>
      <c r="STW78" s="264"/>
      <c r="STX78" s="264"/>
      <c r="STY78" s="264"/>
      <c r="STZ78" s="264"/>
      <c r="SUA78" s="264"/>
      <c r="SUB78" s="264"/>
      <c r="SUC78" s="264"/>
      <c r="SUD78" s="264"/>
      <c r="SUE78" s="264"/>
      <c r="SUF78" s="264"/>
      <c r="SUG78" s="264"/>
      <c r="SUH78" s="264"/>
      <c r="SUI78" s="264"/>
      <c r="SUJ78" s="264"/>
      <c r="SUK78" s="264"/>
      <c r="SUL78" s="264"/>
      <c r="SUM78" s="264"/>
      <c r="SUN78" s="264"/>
      <c r="SUO78" s="264"/>
      <c r="SUP78" s="264"/>
      <c r="SUQ78" s="264"/>
      <c r="SUR78" s="264"/>
      <c r="SUS78" s="264"/>
      <c r="SUT78" s="264"/>
      <c r="SUU78" s="264"/>
      <c r="SUV78" s="264"/>
      <c r="SUW78" s="264"/>
      <c r="SUX78" s="264"/>
      <c r="SUY78" s="264"/>
      <c r="SUZ78" s="264"/>
      <c r="SVA78" s="264"/>
      <c r="SVB78" s="264"/>
      <c r="SVC78" s="264"/>
      <c r="SVD78" s="264"/>
      <c r="SVE78" s="264"/>
      <c r="SVF78" s="264"/>
      <c r="SVG78" s="264"/>
      <c r="SVH78" s="264"/>
      <c r="SVI78" s="264"/>
      <c r="SVJ78" s="264"/>
      <c r="SVK78" s="264"/>
      <c r="SVL78" s="264"/>
      <c r="SVM78" s="264"/>
      <c r="SVN78" s="264"/>
      <c r="SVO78" s="264"/>
      <c r="SVP78" s="264"/>
      <c r="SVQ78" s="264"/>
      <c r="SVR78" s="264"/>
      <c r="SVS78" s="264"/>
      <c r="SVT78" s="264"/>
      <c r="SVU78" s="264"/>
      <c r="SVV78" s="264"/>
      <c r="SVW78" s="264"/>
      <c r="SVX78" s="264"/>
      <c r="SVY78" s="264"/>
      <c r="SVZ78" s="264"/>
      <c r="SWA78" s="264"/>
      <c r="SWB78" s="264"/>
      <c r="SWC78" s="264"/>
      <c r="SWD78" s="264"/>
      <c r="SWE78" s="264"/>
      <c r="SWF78" s="264"/>
      <c r="SWG78" s="264"/>
      <c r="SWH78" s="264"/>
      <c r="SWI78" s="264"/>
      <c r="SWJ78" s="264"/>
      <c r="SWK78" s="264"/>
      <c r="SWL78" s="264"/>
      <c r="SWM78" s="264"/>
      <c r="SWN78" s="264"/>
      <c r="SWO78" s="264"/>
      <c r="SWP78" s="264"/>
      <c r="SWQ78" s="264"/>
      <c r="SWR78" s="264"/>
      <c r="SWS78" s="264"/>
      <c r="SWT78" s="264"/>
      <c r="SWU78" s="264"/>
      <c r="SWV78" s="264"/>
      <c r="SWW78" s="264"/>
      <c r="SWX78" s="264"/>
      <c r="SWY78" s="264"/>
      <c r="SWZ78" s="264"/>
      <c r="SXA78" s="264"/>
      <c r="SXB78" s="264"/>
      <c r="SXC78" s="264"/>
      <c r="SXD78" s="264"/>
      <c r="SXE78" s="264"/>
      <c r="SXF78" s="264"/>
      <c r="SXG78" s="264"/>
      <c r="SXH78" s="264"/>
      <c r="SXI78" s="264"/>
      <c r="SXJ78" s="264"/>
      <c r="SXK78" s="264"/>
      <c r="SXL78" s="264"/>
      <c r="SXM78" s="264"/>
      <c r="SXN78" s="264"/>
      <c r="SXO78" s="264"/>
      <c r="SXP78" s="264"/>
      <c r="SXQ78" s="264"/>
      <c r="SXR78" s="264"/>
      <c r="SXS78" s="264"/>
      <c r="SXT78" s="264"/>
      <c r="SXU78" s="264"/>
      <c r="SXV78" s="264"/>
      <c r="SXW78" s="264"/>
      <c r="SXX78" s="264"/>
      <c r="SXY78" s="264"/>
      <c r="SXZ78" s="264"/>
      <c r="SYA78" s="264"/>
      <c r="SYB78" s="264"/>
      <c r="SYC78" s="264"/>
      <c r="SYD78" s="264"/>
      <c r="SYE78" s="264"/>
      <c r="SYF78" s="264"/>
      <c r="SYG78" s="264"/>
      <c r="SYH78" s="264"/>
      <c r="SYI78" s="264"/>
      <c r="SYJ78" s="264"/>
      <c r="SYK78" s="264"/>
      <c r="SYL78" s="264"/>
      <c r="SYM78" s="264"/>
      <c r="SYN78" s="264"/>
      <c r="SYO78" s="264"/>
      <c r="SYP78" s="264"/>
      <c r="SYQ78" s="264"/>
      <c r="SYR78" s="264"/>
      <c r="SYS78" s="264"/>
      <c r="SYT78" s="264"/>
      <c r="SYU78" s="264"/>
      <c r="SYV78" s="264"/>
      <c r="SYW78" s="264"/>
      <c r="SYX78" s="264"/>
      <c r="SYY78" s="264"/>
      <c r="SYZ78" s="264"/>
      <c r="SZA78" s="264"/>
      <c r="SZB78" s="264"/>
      <c r="SZC78" s="264"/>
      <c r="SZD78" s="264"/>
      <c r="SZE78" s="264"/>
      <c r="SZF78" s="264"/>
      <c r="SZG78" s="264"/>
      <c r="SZH78" s="264"/>
      <c r="SZI78" s="264"/>
      <c r="SZJ78" s="264"/>
      <c r="SZK78" s="264"/>
      <c r="SZL78" s="264"/>
      <c r="SZM78" s="264"/>
      <c r="SZN78" s="264"/>
      <c r="SZO78" s="264"/>
      <c r="SZP78" s="264"/>
      <c r="SZQ78" s="264"/>
      <c r="SZR78" s="264"/>
      <c r="SZS78" s="264"/>
      <c r="SZT78" s="264"/>
      <c r="SZU78" s="264"/>
      <c r="SZV78" s="264"/>
      <c r="SZW78" s="264"/>
      <c r="SZX78" s="264"/>
      <c r="SZY78" s="264"/>
      <c r="SZZ78" s="264"/>
      <c r="TAA78" s="264"/>
      <c r="TAB78" s="264"/>
      <c r="TAC78" s="264"/>
      <c r="TAD78" s="264"/>
      <c r="TAE78" s="264"/>
      <c r="TAF78" s="264"/>
      <c r="TAG78" s="264"/>
      <c r="TAH78" s="264"/>
      <c r="TAI78" s="264"/>
      <c r="TAJ78" s="264"/>
      <c r="TAK78" s="264"/>
      <c r="TAL78" s="264"/>
      <c r="TAM78" s="264"/>
      <c r="TAN78" s="264"/>
      <c r="TAO78" s="264"/>
      <c r="TAP78" s="264"/>
      <c r="TAQ78" s="264"/>
      <c r="TAR78" s="264"/>
      <c r="TAS78" s="264"/>
      <c r="TAT78" s="264"/>
      <c r="TAU78" s="264"/>
      <c r="TAV78" s="264"/>
      <c r="TAW78" s="264"/>
      <c r="TAX78" s="264"/>
      <c r="TAY78" s="264"/>
      <c r="TAZ78" s="264"/>
      <c r="TBA78" s="264"/>
      <c r="TBB78" s="264"/>
      <c r="TBC78" s="264"/>
      <c r="TBD78" s="264"/>
      <c r="TBE78" s="264"/>
      <c r="TBF78" s="264"/>
      <c r="TBG78" s="264"/>
      <c r="TBH78" s="264"/>
      <c r="TBI78" s="264"/>
      <c r="TBJ78" s="264"/>
      <c r="TBK78" s="264"/>
      <c r="TBL78" s="264"/>
      <c r="TBM78" s="264"/>
      <c r="TBN78" s="264"/>
      <c r="TBO78" s="264"/>
      <c r="TBP78" s="264"/>
      <c r="TBQ78" s="264"/>
      <c r="TBR78" s="264"/>
      <c r="TBS78" s="264"/>
      <c r="TBT78" s="264"/>
      <c r="TBU78" s="264"/>
      <c r="TBV78" s="264"/>
      <c r="TBW78" s="264"/>
      <c r="TBX78" s="264"/>
      <c r="TBY78" s="264"/>
      <c r="TBZ78" s="264"/>
      <c r="TCA78" s="264"/>
      <c r="TCB78" s="264"/>
      <c r="TCC78" s="264"/>
      <c r="TCD78" s="264"/>
      <c r="TCE78" s="264"/>
      <c r="TCF78" s="264"/>
      <c r="TCG78" s="264"/>
      <c r="TCH78" s="264"/>
      <c r="TCI78" s="264"/>
      <c r="TCJ78" s="264"/>
      <c r="TCK78" s="264"/>
      <c r="TCL78" s="264"/>
      <c r="TCM78" s="264"/>
      <c r="TCN78" s="264"/>
      <c r="TCO78" s="264"/>
      <c r="TCP78" s="264"/>
      <c r="TCQ78" s="264"/>
      <c r="TCR78" s="264"/>
      <c r="TCS78" s="264"/>
      <c r="TCT78" s="264"/>
      <c r="TCU78" s="264"/>
      <c r="TCV78" s="264"/>
      <c r="TCW78" s="264"/>
      <c r="TCX78" s="264"/>
      <c r="TCY78" s="264"/>
      <c r="TCZ78" s="264"/>
      <c r="TDA78" s="264"/>
      <c r="TDB78" s="264"/>
      <c r="TDC78" s="264"/>
      <c r="TDD78" s="264"/>
      <c r="TDE78" s="264"/>
      <c r="TDF78" s="264"/>
      <c r="TDG78" s="264"/>
      <c r="TDH78" s="264"/>
      <c r="TDI78" s="264"/>
      <c r="TDJ78" s="264"/>
      <c r="TDK78" s="264"/>
      <c r="TDL78" s="264"/>
      <c r="TDM78" s="264"/>
      <c r="TDN78" s="264"/>
      <c r="TDO78" s="264"/>
      <c r="TDP78" s="264"/>
      <c r="TDQ78" s="264"/>
      <c r="TDR78" s="264"/>
      <c r="TDS78" s="264"/>
      <c r="TDT78" s="264"/>
      <c r="TDU78" s="264"/>
      <c r="TDV78" s="264"/>
      <c r="TDW78" s="264"/>
      <c r="TDX78" s="264"/>
      <c r="TDY78" s="264"/>
      <c r="TDZ78" s="264"/>
      <c r="TEA78" s="264"/>
      <c r="TEB78" s="264"/>
      <c r="TEC78" s="264"/>
      <c r="TED78" s="264"/>
      <c r="TEE78" s="264"/>
      <c r="TEF78" s="264"/>
      <c r="TEG78" s="264"/>
      <c r="TEH78" s="264"/>
      <c r="TEI78" s="264"/>
      <c r="TEJ78" s="264"/>
      <c r="TEK78" s="264"/>
      <c r="TEL78" s="264"/>
      <c r="TEM78" s="264"/>
      <c r="TEN78" s="264"/>
      <c r="TEO78" s="264"/>
      <c r="TEP78" s="264"/>
      <c r="TEQ78" s="264"/>
      <c r="TER78" s="264"/>
      <c r="TES78" s="264"/>
      <c r="TET78" s="264"/>
      <c r="TEU78" s="264"/>
      <c r="TEV78" s="264"/>
      <c r="TEW78" s="264"/>
      <c r="TEX78" s="264"/>
      <c r="TEY78" s="264"/>
      <c r="TEZ78" s="264"/>
      <c r="TFA78" s="264"/>
      <c r="TFB78" s="264"/>
      <c r="TFC78" s="264"/>
      <c r="TFD78" s="264"/>
      <c r="TFE78" s="264"/>
      <c r="TFF78" s="264"/>
      <c r="TFG78" s="264"/>
      <c r="TFH78" s="264"/>
      <c r="TFI78" s="264"/>
      <c r="TFJ78" s="264"/>
      <c r="TFK78" s="264"/>
      <c r="TFL78" s="264"/>
      <c r="TFM78" s="264"/>
      <c r="TFN78" s="264"/>
      <c r="TFO78" s="264"/>
      <c r="TFP78" s="264"/>
      <c r="TFQ78" s="264"/>
      <c r="TFR78" s="264"/>
      <c r="TFS78" s="264"/>
      <c r="TFT78" s="264"/>
      <c r="TFU78" s="264"/>
      <c r="TFV78" s="264"/>
      <c r="TFW78" s="264"/>
      <c r="TFX78" s="264"/>
      <c r="TFY78" s="264"/>
      <c r="TFZ78" s="264"/>
      <c r="TGA78" s="264"/>
      <c r="TGB78" s="264"/>
      <c r="TGC78" s="264"/>
      <c r="TGD78" s="264"/>
      <c r="TGE78" s="264"/>
      <c r="TGF78" s="264"/>
      <c r="TGG78" s="264"/>
      <c r="TGH78" s="264"/>
      <c r="TGI78" s="264"/>
      <c r="TGJ78" s="264"/>
      <c r="TGK78" s="264"/>
      <c r="TGL78" s="264"/>
      <c r="TGM78" s="264"/>
      <c r="TGN78" s="264"/>
      <c r="TGO78" s="264"/>
      <c r="TGP78" s="264"/>
      <c r="TGQ78" s="264"/>
      <c r="TGR78" s="264"/>
      <c r="TGS78" s="264"/>
      <c r="TGT78" s="264"/>
      <c r="TGU78" s="264"/>
      <c r="TGV78" s="264"/>
      <c r="TGW78" s="264"/>
      <c r="TGX78" s="264"/>
      <c r="TGY78" s="264"/>
      <c r="TGZ78" s="264"/>
      <c r="THA78" s="264"/>
      <c r="THB78" s="264"/>
      <c r="THC78" s="264"/>
      <c r="THD78" s="264"/>
      <c r="THE78" s="264"/>
      <c r="THF78" s="264"/>
      <c r="THG78" s="264"/>
      <c r="THH78" s="264"/>
      <c r="THI78" s="264"/>
      <c r="THJ78" s="264"/>
      <c r="THK78" s="264"/>
      <c r="THL78" s="264"/>
      <c r="THM78" s="264"/>
      <c r="THN78" s="264"/>
      <c r="THO78" s="264"/>
      <c r="THP78" s="264"/>
      <c r="THQ78" s="264"/>
      <c r="THR78" s="264"/>
      <c r="THS78" s="264"/>
      <c r="THT78" s="264"/>
      <c r="THU78" s="264"/>
      <c r="THV78" s="264"/>
      <c r="THW78" s="264"/>
      <c r="THX78" s="264"/>
      <c r="THY78" s="264"/>
      <c r="THZ78" s="264"/>
      <c r="TIA78" s="264"/>
      <c r="TIB78" s="264"/>
      <c r="TIC78" s="264"/>
      <c r="TID78" s="264"/>
      <c r="TIE78" s="264"/>
      <c r="TIF78" s="264"/>
      <c r="TIG78" s="264"/>
      <c r="TIH78" s="264"/>
      <c r="TII78" s="264"/>
      <c r="TIJ78" s="264"/>
      <c r="TIK78" s="264"/>
      <c r="TIL78" s="264"/>
      <c r="TIM78" s="264"/>
      <c r="TIN78" s="264"/>
      <c r="TIO78" s="264"/>
      <c r="TIP78" s="264"/>
      <c r="TIQ78" s="264"/>
      <c r="TIR78" s="264"/>
      <c r="TIS78" s="264"/>
      <c r="TIT78" s="264"/>
      <c r="TIU78" s="264"/>
      <c r="TIV78" s="264"/>
      <c r="TIW78" s="264"/>
      <c r="TIX78" s="264"/>
      <c r="TIY78" s="264"/>
      <c r="TIZ78" s="264"/>
      <c r="TJA78" s="264"/>
      <c r="TJB78" s="264"/>
      <c r="TJC78" s="264"/>
      <c r="TJD78" s="264"/>
      <c r="TJE78" s="264"/>
      <c r="TJF78" s="264"/>
      <c r="TJG78" s="264"/>
      <c r="TJH78" s="264"/>
      <c r="TJI78" s="264"/>
      <c r="TJJ78" s="264"/>
      <c r="TJK78" s="264"/>
      <c r="TJL78" s="264"/>
      <c r="TJM78" s="264"/>
      <c r="TJN78" s="264"/>
      <c r="TJO78" s="264"/>
      <c r="TJP78" s="264"/>
      <c r="TJQ78" s="264"/>
      <c r="TJR78" s="264"/>
      <c r="TJS78" s="264"/>
      <c r="TJT78" s="264"/>
      <c r="TJU78" s="264"/>
      <c r="TJV78" s="264"/>
      <c r="TJW78" s="264"/>
      <c r="TJX78" s="264"/>
      <c r="TJY78" s="264"/>
      <c r="TJZ78" s="264"/>
      <c r="TKA78" s="264"/>
      <c r="TKB78" s="264"/>
      <c r="TKC78" s="264"/>
      <c r="TKD78" s="264"/>
      <c r="TKE78" s="264"/>
      <c r="TKF78" s="264"/>
      <c r="TKG78" s="264"/>
      <c r="TKH78" s="264"/>
      <c r="TKI78" s="264"/>
      <c r="TKJ78" s="264"/>
      <c r="TKK78" s="264"/>
      <c r="TKL78" s="264"/>
      <c r="TKM78" s="264"/>
      <c r="TKN78" s="264"/>
      <c r="TKO78" s="264"/>
      <c r="TKP78" s="264"/>
      <c r="TKQ78" s="264"/>
      <c r="TKR78" s="264"/>
      <c r="TKS78" s="264"/>
      <c r="TKT78" s="264"/>
      <c r="TKU78" s="264"/>
      <c r="TKV78" s="264"/>
      <c r="TKW78" s="264"/>
      <c r="TKX78" s="264"/>
      <c r="TKY78" s="264"/>
      <c r="TKZ78" s="264"/>
      <c r="TLA78" s="264"/>
      <c r="TLB78" s="264"/>
      <c r="TLC78" s="264"/>
      <c r="TLD78" s="264"/>
      <c r="TLE78" s="264"/>
      <c r="TLF78" s="264"/>
      <c r="TLG78" s="264"/>
      <c r="TLH78" s="264"/>
      <c r="TLI78" s="264"/>
      <c r="TLJ78" s="264"/>
      <c r="TLK78" s="264"/>
      <c r="TLL78" s="264"/>
      <c r="TLM78" s="264"/>
      <c r="TLN78" s="264"/>
      <c r="TLO78" s="264"/>
      <c r="TLP78" s="264"/>
      <c r="TLQ78" s="264"/>
      <c r="TLR78" s="264"/>
      <c r="TLS78" s="264"/>
      <c r="TLT78" s="264"/>
      <c r="TLU78" s="264"/>
      <c r="TLV78" s="264"/>
      <c r="TLW78" s="264"/>
      <c r="TLX78" s="264"/>
      <c r="TLY78" s="264"/>
      <c r="TLZ78" s="264"/>
      <c r="TMA78" s="264"/>
      <c r="TMB78" s="264"/>
      <c r="TMC78" s="264"/>
      <c r="TMD78" s="264"/>
      <c r="TME78" s="264"/>
      <c r="TMF78" s="264"/>
      <c r="TMG78" s="264"/>
      <c r="TMH78" s="264"/>
      <c r="TMI78" s="264"/>
      <c r="TMJ78" s="264"/>
      <c r="TMK78" s="264"/>
      <c r="TML78" s="264"/>
      <c r="TMM78" s="264"/>
      <c r="TMN78" s="264"/>
      <c r="TMO78" s="264"/>
      <c r="TMP78" s="264"/>
      <c r="TMQ78" s="264"/>
      <c r="TMR78" s="264"/>
      <c r="TMS78" s="264"/>
      <c r="TMT78" s="264"/>
      <c r="TMU78" s="264"/>
      <c r="TMV78" s="264"/>
      <c r="TMW78" s="264"/>
      <c r="TMX78" s="264"/>
      <c r="TMY78" s="264"/>
      <c r="TMZ78" s="264"/>
      <c r="TNA78" s="264"/>
      <c r="TNB78" s="264"/>
      <c r="TNC78" s="264"/>
      <c r="TND78" s="264"/>
      <c r="TNE78" s="264"/>
      <c r="TNF78" s="264"/>
      <c r="TNG78" s="264"/>
      <c r="TNH78" s="264"/>
      <c r="TNI78" s="264"/>
      <c r="TNJ78" s="264"/>
      <c r="TNK78" s="264"/>
      <c r="TNL78" s="264"/>
      <c r="TNM78" s="264"/>
      <c r="TNN78" s="264"/>
      <c r="TNO78" s="264"/>
      <c r="TNP78" s="264"/>
      <c r="TNQ78" s="264"/>
      <c r="TNR78" s="264"/>
      <c r="TNS78" s="264"/>
      <c r="TNT78" s="264"/>
      <c r="TNU78" s="264"/>
      <c r="TNV78" s="264"/>
      <c r="TNW78" s="264"/>
      <c r="TNX78" s="264"/>
      <c r="TNY78" s="264"/>
      <c r="TNZ78" s="264"/>
      <c r="TOA78" s="264"/>
      <c r="TOB78" s="264"/>
      <c r="TOC78" s="264"/>
      <c r="TOD78" s="264"/>
      <c r="TOE78" s="264"/>
      <c r="TOF78" s="264"/>
      <c r="TOG78" s="264"/>
      <c r="TOH78" s="264"/>
      <c r="TOI78" s="264"/>
      <c r="TOJ78" s="264"/>
      <c r="TOK78" s="264"/>
      <c r="TOL78" s="264"/>
      <c r="TOM78" s="264"/>
      <c r="TON78" s="264"/>
      <c r="TOO78" s="264"/>
      <c r="TOP78" s="264"/>
      <c r="TOQ78" s="264"/>
      <c r="TOR78" s="264"/>
      <c r="TOS78" s="264"/>
      <c r="TOT78" s="264"/>
      <c r="TOU78" s="264"/>
      <c r="TOV78" s="264"/>
      <c r="TOW78" s="264"/>
      <c r="TOX78" s="264"/>
      <c r="TOY78" s="264"/>
      <c r="TOZ78" s="264"/>
      <c r="TPA78" s="264"/>
      <c r="TPB78" s="264"/>
      <c r="TPC78" s="264"/>
      <c r="TPD78" s="264"/>
      <c r="TPE78" s="264"/>
      <c r="TPF78" s="264"/>
      <c r="TPG78" s="264"/>
      <c r="TPH78" s="264"/>
      <c r="TPI78" s="264"/>
      <c r="TPJ78" s="264"/>
      <c r="TPK78" s="264"/>
      <c r="TPL78" s="264"/>
      <c r="TPM78" s="264"/>
      <c r="TPN78" s="264"/>
      <c r="TPO78" s="264"/>
      <c r="TPP78" s="264"/>
      <c r="TPQ78" s="264"/>
      <c r="TPR78" s="264"/>
      <c r="TPS78" s="264"/>
      <c r="TPT78" s="264"/>
      <c r="TPU78" s="264"/>
      <c r="TPV78" s="264"/>
      <c r="TPW78" s="264"/>
      <c r="TPX78" s="264"/>
      <c r="TPY78" s="264"/>
      <c r="TPZ78" s="264"/>
      <c r="TQA78" s="264"/>
      <c r="TQB78" s="264"/>
      <c r="TQC78" s="264"/>
      <c r="TQD78" s="264"/>
      <c r="TQE78" s="264"/>
      <c r="TQF78" s="264"/>
      <c r="TQG78" s="264"/>
      <c r="TQH78" s="264"/>
      <c r="TQI78" s="264"/>
      <c r="TQJ78" s="264"/>
      <c r="TQK78" s="264"/>
      <c r="TQL78" s="264"/>
      <c r="TQM78" s="264"/>
      <c r="TQN78" s="264"/>
      <c r="TQO78" s="264"/>
      <c r="TQP78" s="264"/>
      <c r="TQQ78" s="264"/>
      <c r="TQR78" s="264"/>
      <c r="TQS78" s="264"/>
      <c r="TQT78" s="264"/>
      <c r="TQU78" s="264"/>
      <c r="TQV78" s="264"/>
      <c r="TQW78" s="264"/>
      <c r="TQX78" s="264"/>
      <c r="TQY78" s="264"/>
      <c r="TQZ78" s="264"/>
      <c r="TRA78" s="264"/>
      <c r="TRB78" s="264"/>
      <c r="TRC78" s="264"/>
      <c r="TRD78" s="264"/>
      <c r="TRE78" s="264"/>
      <c r="TRF78" s="264"/>
      <c r="TRG78" s="264"/>
      <c r="TRH78" s="264"/>
      <c r="TRI78" s="264"/>
      <c r="TRJ78" s="264"/>
      <c r="TRK78" s="264"/>
      <c r="TRL78" s="264"/>
      <c r="TRM78" s="264"/>
      <c r="TRN78" s="264"/>
      <c r="TRO78" s="264"/>
      <c r="TRP78" s="264"/>
      <c r="TRQ78" s="264"/>
      <c r="TRR78" s="264"/>
      <c r="TRS78" s="264"/>
      <c r="TRT78" s="264"/>
      <c r="TRU78" s="264"/>
      <c r="TRV78" s="264"/>
      <c r="TRW78" s="264"/>
      <c r="TRX78" s="264"/>
      <c r="TRY78" s="264"/>
      <c r="TRZ78" s="264"/>
      <c r="TSA78" s="264"/>
      <c r="TSB78" s="264"/>
      <c r="TSC78" s="264"/>
      <c r="TSD78" s="264"/>
      <c r="TSE78" s="264"/>
      <c r="TSF78" s="264"/>
      <c r="TSG78" s="264"/>
      <c r="TSH78" s="264"/>
      <c r="TSI78" s="264"/>
      <c r="TSJ78" s="264"/>
      <c r="TSK78" s="264"/>
      <c r="TSL78" s="264"/>
      <c r="TSM78" s="264"/>
      <c r="TSN78" s="264"/>
      <c r="TSO78" s="264"/>
      <c r="TSP78" s="264"/>
      <c r="TSQ78" s="264"/>
      <c r="TSR78" s="264"/>
      <c r="TSS78" s="264"/>
      <c r="TST78" s="264"/>
      <c r="TSU78" s="264"/>
      <c r="TSV78" s="264"/>
      <c r="TSW78" s="264"/>
      <c r="TSX78" s="264"/>
      <c r="TSY78" s="264"/>
      <c r="TSZ78" s="264"/>
      <c r="TTA78" s="264"/>
      <c r="TTB78" s="264"/>
      <c r="TTC78" s="264"/>
      <c r="TTD78" s="264"/>
      <c r="TTE78" s="264"/>
      <c r="TTF78" s="264"/>
      <c r="TTG78" s="264"/>
      <c r="TTH78" s="264"/>
      <c r="TTI78" s="264"/>
      <c r="TTJ78" s="264"/>
      <c r="TTK78" s="264"/>
      <c r="TTL78" s="264"/>
      <c r="TTM78" s="264"/>
      <c r="TTN78" s="264"/>
      <c r="TTO78" s="264"/>
      <c r="TTP78" s="264"/>
      <c r="TTQ78" s="264"/>
      <c r="TTR78" s="264"/>
      <c r="TTS78" s="264"/>
      <c r="TTT78" s="264"/>
      <c r="TTU78" s="264"/>
      <c r="TTV78" s="264"/>
      <c r="TTW78" s="264"/>
      <c r="TTX78" s="264"/>
      <c r="TTY78" s="264"/>
      <c r="TTZ78" s="264"/>
      <c r="TUA78" s="264"/>
      <c r="TUB78" s="264"/>
      <c r="TUC78" s="264"/>
      <c r="TUD78" s="264"/>
      <c r="TUE78" s="264"/>
      <c r="TUF78" s="264"/>
      <c r="TUG78" s="264"/>
      <c r="TUH78" s="264"/>
      <c r="TUI78" s="264"/>
      <c r="TUJ78" s="264"/>
      <c r="TUK78" s="264"/>
      <c r="TUL78" s="264"/>
      <c r="TUM78" s="264"/>
      <c r="TUN78" s="264"/>
      <c r="TUO78" s="264"/>
      <c r="TUP78" s="264"/>
      <c r="TUQ78" s="264"/>
      <c r="TUR78" s="264"/>
      <c r="TUS78" s="264"/>
      <c r="TUT78" s="264"/>
      <c r="TUU78" s="264"/>
      <c r="TUV78" s="264"/>
      <c r="TUW78" s="264"/>
      <c r="TUX78" s="264"/>
      <c r="TUY78" s="264"/>
      <c r="TUZ78" s="264"/>
      <c r="TVA78" s="264"/>
      <c r="TVB78" s="264"/>
      <c r="TVC78" s="264"/>
      <c r="TVD78" s="264"/>
      <c r="TVE78" s="264"/>
      <c r="TVF78" s="264"/>
      <c r="TVG78" s="264"/>
      <c r="TVH78" s="264"/>
      <c r="TVI78" s="264"/>
      <c r="TVJ78" s="264"/>
      <c r="TVK78" s="264"/>
      <c r="TVL78" s="264"/>
      <c r="TVM78" s="264"/>
      <c r="TVN78" s="264"/>
      <c r="TVO78" s="264"/>
      <c r="TVP78" s="264"/>
      <c r="TVQ78" s="264"/>
      <c r="TVR78" s="264"/>
      <c r="TVS78" s="264"/>
      <c r="TVT78" s="264"/>
      <c r="TVU78" s="264"/>
      <c r="TVV78" s="264"/>
      <c r="TVW78" s="264"/>
      <c r="TVX78" s="264"/>
      <c r="TVY78" s="264"/>
      <c r="TVZ78" s="264"/>
      <c r="TWA78" s="264"/>
      <c r="TWB78" s="264"/>
      <c r="TWC78" s="264"/>
      <c r="TWD78" s="264"/>
      <c r="TWE78" s="264"/>
      <c r="TWF78" s="264"/>
      <c r="TWG78" s="264"/>
      <c r="TWH78" s="264"/>
      <c r="TWI78" s="264"/>
      <c r="TWJ78" s="264"/>
      <c r="TWK78" s="264"/>
      <c r="TWL78" s="264"/>
      <c r="TWM78" s="264"/>
      <c r="TWN78" s="264"/>
      <c r="TWO78" s="264"/>
      <c r="TWP78" s="264"/>
      <c r="TWQ78" s="264"/>
      <c r="TWR78" s="264"/>
      <c r="TWS78" s="264"/>
      <c r="TWT78" s="264"/>
      <c r="TWU78" s="264"/>
      <c r="TWV78" s="264"/>
      <c r="TWW78" s="264"/>
      <c r="TWX78" s="264"/>
      <c r="TWY78" s="264"/>
      <c r="TWZ78" s="264"/>
      <c r="TXA78" s="264"/>
      <c r="TXB78" s="264"/>
      <c r="TXC78" s="264"/>
      <c r="TXD78" s="264"/>
      <c r="TXE78" s="264"/>
      <c r="TXF78" s="264"/>
      <c r="TXG78" s="264"/>
      <c r="TXH78" s="264"/>
      <c r="TXI78" s="264"/>
      <c r="TXJ78" s="264"/>
      <c r="TXK78" s="264"/>
      <c r="TXL78" s="264"/>
      <c r="TXM78" s="264"/>
      <c r="TXN78" s="264"/>
      <c r="TXO78" s="264"/>
      <c r="TXP78" s="264"/>
      <c r="TXQ78" s="264"/>
      <c r="TXR78" s="264"/>
      <c r="TXS78" s="264"/>
      <c r="TXT78" s="264"/>
      <c r="TXU78" s="264"/>
      <c r="TXV78" s="264"/>
      <c r="TXW78" s="264"/>
      <c r="TXX78" s="264"/>
      <c r="TXY78" s="264"/>
      <c r="TXZ78" s="264"/>
      <c r="TYA78" s="264"/>
      <c r="TYB78" s="264"/>
      <c r="TYC78" s="264"/>
      <c r="TYD78" s="264"/>
      <c r="TYE78" s="264"/>
      <c r="TYF78" s="264"/>
      <c r="TYG78" s="264"/>
      <c r="TYH78" s="264"/>
      <c r="TYI78" s="264"/>
      <c r="TYJ78" s="264"/>
      <c r="TYK78" s="264"/>
      <c r="TYL78" s="264"/>
      <c r="TYM78" s="264"/>
      <c r="TYN78" s="264"/>
      <c r="TYO78" s="264"/>
      <c r="TYP78" s="264"/>
      <c r="TYQ78" s="264"/>
      <c r="TYR78" s="264"/>
      <c r="TYS78" s="264"/>
      <c r="TYT78" s="264"/>
      <c r="TYU78" s="264"/>
      <c r="TYV78" s="264"/>
      <c r="TYW78" s="264"/>
      <c r="TYX78" s="264"/>
      <c r="TYY78" s="264"/>
      <c r="TYZ78" s="264"/>
      <c r="TZA78" s="264"/>
      <c r="TZB78" s="264"/>
      <c r="TZC78" s="264"/>
      <c r="TZD78" s="264"/>
      <c r="TZE78" s="264"/>
      <c r="TZF78" s="264"/>
      <c r="TZG78" s="264"/>
      <c r="TZH78" s="264"/>
      <c r="TZI78" s="264"/>
      <c r="TZJ78" s="264"/>
      <c r="TZK78" s="264"/>
      <c r="TZL78" s="264"/>
      <c r="TZM78" s="264"/>
      <c r="TZN78" s="264"/>
      <c r="TZO78" s="264"/>
      <c r="TZP78" s="264"/>
      <c r="TZQ78" s="264"/>
      <c r="TZR78" s="264"/>
      <c r="TZS78" s="264"/>
      <c r="TZT78" s="264"/>
      <c r="TZU78" s="264"/>
      <c r="TZV78" s="264"/>
      <c r="TZW78" s="264"/>
      <c r="TZX78" s="264"/>
      <c r="TZY78" s="264"/>
      <c r="TZZ78" s="264"/>
      <c r="UAA78" s="264"/>
      <c r="UAB78" s="264"/>
      <c r="UAC78" s="264"/>
      <c r="UAD78" s="264"/>
      <c r="UAE78" s="264"/>
      <c r="UAF78" s="264"/>
      <c r="UAG78" s="264"/>
      <c r="UAH78" s="264"/>
      <c r="UAI78" s="264"/>
      <c r="UAJ78" s="264"/>
      <c r="UAK78" s="264"/>
      <c r="UAL78" s="264"/>
      <c r="UAM78" s="264"/>
      <c r="UAN78" s="264"/>
      <c r="UAO78" s="264"/>
      <c r="UAP78" s="264"/>
      <c r="UAQ78" s="264"/>
      <c r="UAR78" s="264"/>
      <c r="UAS78" s="264"/>
      <c r="UAT78" s="264"/>
      <c r="UAU78" s="264"/>
      <c r="UAV78" s="264"/>
      <c r="UAW78" s="264"/>
      <c r="UAX78" s="264"/>
      <c r="UAY78" s="264"/>
      <c r="UAZ78" s="264"/>
      <c r="UBA78" s="264"/>
      <c r="UBB78" s="264"/>
      <c r="UBC78" s="264"/>
      <c r="UBD78" s="264"/>
      <c r="UBE78" s="264"/>
      <c r="UBF78" s="264"/>
      <c r="UBG78" s="264"/>
      <c r="UBH78" s="264"/>
      <c r="UBI78" s="264"/>
      <c r="UBJ78" s="264"/>
      <c r="UBK78" s="264"/>
      <c r="UBL78" s="264"/>
      <c r="UBM78" s="264"/>
      <c r="UBN78" s="264"/>
      <c r="UBO78" s="264"/>
      <c r="UBP78" s="264"/>
      <c r="UBQ78" s="264"/>
      <c r="UBR78" s="264"/>
      <c r="UBS78" s="264"/>
      <c r="UBT78" s="264"/>
      <c r="UBU78" s="264"/>
      <c r="UBV78" s="264"/>
      <c r="UBW78" s="264"/>
      <c r="UBX78" s="264"/>
      <c r="UBY78" s="264"/>
      <c r="UBZ78" s="264"/>
      <c r="UCA78" s="264"/>
      <c r="UCB78" s="264"/>
      <c r="UCC78" s="264"/>
      <c r="UCD78" s="264"/>
      <c r="UCE78" s="264"/>
      <c r="UCF78" s="264"/>
      <c r="UCG78" s="264"/>
      <c r="UCH78" s="264"/>
      <c r="UCI78" s="264"/>
      <c r="UCJ78" s="264"/>
      <c r="UCK78" s="264"/>
      <c r="UCL78" s="264"/>
      <c r="UCM78" s="264"/>
      <c r="UCN78" s="264"/>
      <c r="UCO78" s="264"/>
      <c r="UCP78" s="264"/>
      <c r="UCQ78" s="264"/>
      <c r="UCR78" s="264"/>
      <c r="UCS78" s="264"/>
      <c r="UCT78" s="264"/>
      <c r="UCU78" s="264"/>
      <c r="UCV78" s="264"/>
      <c r="UCW78" s="264"/>
      <c r="UCX78" s="264"/>
      <c r="UCY78" s="264"/>
      <c r="UCZ78" s="264"/>
      <c r="UDA78" s="264"/>
      <c r="UDB78" s="264"/>
      <c r="UDC78" s="264"/>
      <c r="UDD78" s="264"/>
      <c r="UDE78" s="264"/>
      <c r="UDF78" s="264"/>
      <c r="UDG78" s="264"/>
      <c r="UDH78" s="264"/>
      <c r="UDI78" s="264"/>
      <c r="UDJ78" s="264"/>
      <c r="UDK78" s="264"/>
      <c r="UDL78" s="264"/>
      <c r="UDM78" s="264"/>
      <c r="UDN78" s="264"/>
      <c r="UDO78" s="264"/>
      <c r="UDP78" s="264"/>
      <c r="UDQ78" s="264"/>
      <c r="UDR78" s="264"/>
      <c r="UDS78" s="264"/>
      <c r="UDT78" s="264"/>
      <c r="UDU78" s="264"/>
      <c r="UDV78" s="264"/>
      <c r="UDW78" s="264"/>
      <c r="UDX78" s="264"/>
      <c r="UDY78" s="264"/>
      <c r="UDZ78" s="264"/>
      <c r="UEA78" s="264"/>
      <c r="UEB78" s="264"/>
      <c r="UEC78" s="264"/>
      <c r="UED78" s="264"/>
      <c r="UEE78" s="264"/>
      <c r="UEF78" s="264"/>
      <c r="UEG78" s="264"/>
      <c r="UEH78" s="264"/>
      <c r="UEI78" s="264"/>
      <c r="UEJ78" s="264"/>
      <c r="UEK78" s="264"/>
      <c r="UEL78" s="264"/>
      <c r="UEM78" s="264"/>
      <c r="UEN78" s="264"/>
      <c r="UEO78" s="264"/>
      <c r="UEP78" s="264"/>
      <c r="UEQ78" s="264"/>
      <c r="UER78" s="264"/>
      <c r="UES78" s="264"/>
      <c r="UET78" s="264"/>
      <c r="UEU78" s="264"/>
      <c r="UEV78" s="264"/>
      <c r="UEW78" s="264"/>
      <c r="UEX78" s="264"/>
      <c r="UEY78" s="264"/>
      <c r="UEZ78" s="264"/>
      <c r="UFA78" s="264"/>
      <c r="UFB78" s="264"/>
      <c r="UFC78" s="264"/>
      <c r="UFD78" s="264"/>
      <c r="UFE78" s="264"/>
      <c r="UFF78" s="264"/>
      <c r="UFG78" s="264"/>
      <c r="UFH78" s="264"/>
      <c r="UFI78" s="264"/>
      <c r="UFJ78" s="264"/>
      <c r="UFK78" s="264"/>
      <c r="UFL78" s="264"/>
      <c r="UFM78" s="264"/>
      <c r="UFN78" s="264"/>
      <c r="UFO78" s="264"/>
      <c r="UFP78" s="264"/>
      <c r="UFQ78" s="264"/>
      <c r="UFR78" s="264"/>
      <c r="UFS78" s="264"/>
      <c r="UFT78" s="264"/>
      <c r="UFU78" s="264"/>
      <c r="UFV78" s="264"/>
      <c r="UFW78" s="264"/>
      <c r="UFX78" s="264"/>
      <c r="UFY78" s="264"/>
      <c r="UFZ78" s="264"/>
      <c r="UGA78" s="264"/>
      <c r="UGB78" s="264"/>
      <c r="UGC78" s="264"/>
      <c r="UGD78" s="264"/>
      <c r="UGE78" s="264"/>
      <c r="UGF78" s="264"/>
      <c r="UGG78" s="264"/>
      <c r="UGH78" s="264"/>
      <c r="UGI78" s="264"/>
      <c r="UGJ78" s="264"/>
      <c r="UGK78" s="264"/>
      <c r="UGL78" s="264"/>
      <c r="UGM78" s="264"/>
      <c r="UGN78" s="264"/>
      <c r="UGO78" s="264"/>
      <c r="UGP78" s="264"/>
      <c r="UGQ78" s="264"/>
      <c r="UGR78" s="264"/>
      <c r="UGS78" s="264"/>
      <c r="UGT78" s="264"/>
      <c r="UGU78" s="264"/>
      <c r="UGV78" s="264"/>
      <c r="UGW78" s="264"/>
      <c r="UGX78" s="264"/>
      <c r="UGY78" s="264"/>
      <c r="UGZ78" s="264"/>
      <c r="UHA78" s="264"/>
      <c r="UHB78" s="264"/>
      <c r="UHC78" s="264"/>
      <c r="UHD78" s="264"/>
      <c r="UHE78" s="264"/>
      <c r="UHF78" s="264"/>
      <c r="UHG78" s="264"/>
      <c r="UHH78" s="264"/>
      <c r="UHI78" s="264"/>
      <c r="UHJ78" s="264"/>
      <c r="UHK78" s="264"/>
      <c r="UHL78" s="264"/>
      <c r="UHM78" s="264"/>
      <c r="UHN78" s="264"/>
      <c r="UHO78" s="264"/>
      <c r="UHP78" s="264"/>
      <c r="UHQ78" s="264"/>
      <c r="UHR78" s="264"/>
      <c r="UHS78" s="264"/>
      <c r="UHT78" s="264"/>
      <c r="UHU78" s="264"/>
      <c r="UHV78" s="264"/>
      <c r="UHW78" s="264"/>
      <c r="UHX78" s="264"/>
      <c r="UHY78" s="264"/>
      <c r="UHZ78" s="264"/>
      <c r="UIA78" s="264"/>
      <c r="UIB78" s="264"/>
      <c r="UIC78" s="264"/>
      <c r="UID78" s="264"/>
      <c r="UIE78" s="264"/>
      <c r="UIF78" s="264"/>
      <c r="UIG78" s="264"/>
      <c r="UIH78" s="264"/>
      <c r="UII78" s="264"/>
      <c r="UIJ78" s="264"/>
      <c r="UIK78" s="264"/>
      <c r="UIL78" s="264"/>
      <c r="UIM78" s="264"/>
      <c r="UIN78" s="264"/>
      <c r="UIO78" s="264"/>
      <c r="UIP78" s="264"/>
      <c r="UIQ78" s="264"/>
      <c r="UIR78" s="264"/>
      <c r="UIS78" s="264"/>
      <c r="UIT78" s="264"/>
      <c r="UIU78" s="264"/>
      <c r="UIV78" s="264"/>
      <c r="UIW78" s="264"/>
      <c r="UIX78" s="264"/>
      <c r="UIY78" s="264"/>
      <c r="UIZ78" s="264"/>
      <c r="UJA78" s="264"/>
      <c r="UJB78" s="264"/>
      <c r="UJC78" s="264"/>
      <c r="UJD78" s="264"/>
      <c r="UJE78" s="264"/>
      <c r="UJF78" s="264"/>
      <c r="UJG78" s="264"/>
      <c r="UJH78" s="264"/>
      <c r="UJI78" s="264"/>
      <c r="UJJ78" s="264"/>
      <c r="UJK78" s="264"/>
      <c r="UJL78" s="264"/>
      <c r="UJM78" s="264"/>
      <c r="UJN78" s="264"/>
      <c r="UJO78" s="264"/>
      <c r="UJP78" s="264"/>
      <c r="UJQ78" s="264"/>
      <c r="UJR78" s="264"/>
      <c r="UJS78" s="264"/>
      <c r="UJT78" s="264"/>
      <c r="UJU78" s="264"/>
      <c r="UJV78" s="264"/>
      <c r="UJW78" s="264"/>
      <c r="UJX78" s="264"/>
      <c r="UJY78" s="264"/>
      <c r="UJZ78" s="264"/>
      <c r="UKA78" s="264"/>
      <c r="UKB78" s="264"/>
      <c r="UKC78" s="264"/>
      <c r="UKD78" s="264"/>
      <c r="UKE78" s="264"/>
      <c r="UKF78" s="264"/>
      <c r="UKG78" s="264"/>
      <c r="UKH78" s="264"/>
      <c r="UKI78" s="264"/>
      <c r="UKJ78" s="264"/>
      <c r="UKK78" s="264"/>
      <c r="UKL78" s="264"/>
      <c r="UKM78" s="264"/>
      <c r="UKN78" s="264"/>
      <c r="UKO78" s="264"/>
      <c r="UKP78" s="264"/>
      <c r="UKQ78" s="264"/>
      <c r="UKR78" s="264"/>
      <c r="UKS78" s="264"/>
      <c r="UKT78" s="264"/>
      <c r="UKU78" s="264"/>
      <c r="UKV78" s="264"/>
      <c r="UKW78" s="264"/>
      <c r="UKX78" s="264"/>
      <c r="UKY78" s="264"/>
      <c r="UKZ78" s="264"/>
      <c r="ULA78" s="264"/>
      <c r="ULB78" s="264"/>
      <c r="ULC78" s="264"/>
      <c r="ULD78" s="264"/>
      <c r="ULE78" s="264"/>
      <c r="ULF78" s="264"/>
      <c r="ULG78" s="264"/>
      <c r="ULH78" s="264"/>
      <c r="ULI78" s="264"/>
      <c r="ULJ78" s="264"/>
      <c r="ULK78" s="264"/>
      <c r="ULL78" s="264"/>
      <c r="ULM78" s="264"/>
      <c r="ULN78" s="264"/>
      <c r="ULO78" s="264"/>
      <c r="ULP78" s="264"/>
      <c r="ULQ78" s="264"/>
      <c r="ULR78" s="264"/>
      <c r="ULS78" s="264"/>
      <c r="ULT78" s="264"/>
      <c r="ULU78" s="264"/>
      <c r="ULV78" s="264"/>
      <c r="ULW78" s="264"/>
      <c r="ULX78" s="264"/>
      <c r="ULY78" s="264"/>
      <c r="ULZ78" s="264"/>
      <c r="UMA78" s="264"/>
      <c r="UMB78" s="264"/>
      <c r="UMC78" s="264"/>
      <c r="UMD78" s="264"/>
      <c r="UME78" s="264"/>
      <c r="UMF78" s="264"/>
      <c r="UMG78" s="264"/>
      <c r="UMH78" s="264"/>
      <c r="UMI78" s="264"/>
      <c r="UMJ78" s="264"/>
      <c r="UMK78" s="264"/>
      <c r="UML78" s="264"/>
      <c r="UMM78" s="264"/>
      <c r="UMN78" s="264"/>
      <c r="UMO78" s="264"/>
      <c r="UMP78" s="264"/>
      <c r="UMQ78" s="264"/>
      <c r="UMR78" s="264"/>
      <c r="UMS78" s="264"/>
      <c r="UMT78" s="264"/>
      <c r="UMU78" s="264"/>
      <c r="UMV78" s="264"/>
      <c r="UMW78" s="264"/>
      <c r="UMX78" s="264"/>
      <c r="UMY78" s="264"/>
      <c r="UMZ78" s="264"/>
      <c r="UNA78" s="264"/>
      <c r="UNB78" s="264"/>
      <c r="UNC78" s="264"/>
      <c r="UND78" s="264"/>
      <c r="UNE78" s="264"/>
      <c r="UNF78" s="264"/>
      <c r="UNG78" s="264"/>
      <c r="UNH78" s="264"/>
      <c r="UNI78" s="264"/>
      <c r="UNJ78" s="264"/>
      <c r="UNK78" s="264"/>
      <c r="UNL78" s="264"/>
      <c r="UNM78" s="264"/>
      <c r="UNN78" s="264"/>
      <c r="UNO78" s="264"/>
      <c r="UNP78" s="264"/>
      <c r="UNQ78" s="264"/>
      <c r="UNR78" s="264"/>
      <c r="UNS78" s="264"/>
      <c r="UNT78" s="264"/>
      <c r="UNU78" s="264"/>
      <c r="UNV78" s="264"/>
      <c r="UNW78" s="264"/>
      <c r="UNX78" s="264"/>
      <c r="UNY78" s="264"/>
      <c r="UNZ78" s="264"/>
      <c r="UOA78" s="264"/>
      <c r="UOB78" s="264"/>
      <c r="UOC78" s="264"/>
      <c r="UOD78" s="264"/>
      <c r="UOE78" s="264"/>
      <c r="UOF78" s="264"/>
      <c r="UOG78" s="264"/>
      <c r="UOH78" s="264"/>
      <c r="UOI78" s="264"/>
      <c r="UOJ78" s="264"/>
      <c r="UOK78" s="264"/>
      <c r="UOL78" s="264"/>
      <c r="UOM78" s="264"/>
      <c r="UON78" s="264"/>
      <c r="UOO78" s="264"/>
      <c r="UOP78" s="264"/>
      <c r="UOQ78" s="264"/>
      <c r="UOR78" s="264"/>
      <c r="UOS78" s="264"/>
      <c r="UOT78" s="264"/>
      <c r="UOU78" s="264"/>
      <c r="UOV78" s="264"/>
      <c r="UOW78" s="264"/>
      <c r="UOX78" s="264"/>
      <c r="UOY78" s="264"/>
      <c r="UOZ78" s="264"/>
      <c r="UPA78" s="264"/>
      <c r="UPB78" s="264"/>
      <c r="UPC78" s="264"/>
      <c r="UPD78" s="264"/>
      <c r="UPE78" s="264"/>
      <c r="UPF78" s="264"/>
      <c r="UPG78" s="264"/>
      <c r="UPH78" s="264"/>
      <c r="UPI78" s="264"/>
      <c r="UPJ78" s="264"/>
      <c r="UPK78" s="264"/>
      <c r="UPL78" s="264"/>
      <c r="UPM78" s="264"/>
      <c r="UPN78" s="264"/>
      <c r="UPO78" s="264"/>
      <c r="UPP78" s="264"/>
      <c r="UPQ78" s="264"/>
      <c r="UPR78" s="264"/>
      <c r="UPS78" s="264"/>
      <c r="UPT78" s="264"/>
      <c r="UPU78" s="264"/>
      <c r="UPV78" s="264"/>
      <c r="UPW78" s="264"/>
      <c r="UPX78" s="264"/>
      <c r="UPY78" s="264"/>
      <c r="UPZ78" s="264"/>
      <c r="UQA78" s="264"/>
      <c r="UQB78" s="264"/>
      <c r="UQC78" s="264"/>
      <c r="UQD78" s="264"/>
      <c r="UQE78" s="264"/>
      <c r="UQF78" s="264"/>
      <c r="UQG78" s="264"/>
      <c r="UQH78" s="264"/>
      <c r="UQI78" s="264"/>
      <c r="UQJ78" s="264"/>
      <c r="UQK78" s="264"/>
      <c r="UQL78" s="264"/>
      <c r="UQM78" s="264"/>
      <c r="UQN78" s="264"/>
      <c r="UQO78" s="264"/>
      <c r="UQP78" s="264"/>
      <c r="UQQ78" s="264"/>
      <c r="UQR78" s="264"/>
      <c r="UQS78" s="264"/>
      <c r="UQT78" s="264"/>
      <c r="UQU78" s="264"/>
      <c r="UQV78" s="264"/>
      <c r="UQW78" s="264"/>
      <c r="UQX78" s="264"/>
      <c r="UQY78" s="264"/>
      <c r="UQZ78" s="264"/>
      <c r="URA78" s="264"/>
      <c r="URB78" s="264"/>
      <c r="URC78" s="264"/>
      <c r="URD78" s="264"/>
      <c r="URE78" s="264"/>
      <c r="URF78" s="264"/>
      <c r="URG78" s="264"/>
      <c r="URH78" s="264"/>
      <c r="URI78" s="264"/>
      <c r="URJ78" s="264"/>
      <c r="URK78" s="264"/>
      <c r="URL78" s="264"/>
      <c r="URM78" s="264"/>
      <c r="URN78" s="264"/>
      <c r="URO78" s="264"/>
      <c r="URP78" s="264"/>
      <c r="URQ78" s="264"/>
      <c r="URR78" s="264"/>
      <c r="URS78" s="264"/>
      <c r="URT78" s="264"/>
      <c r="URU78" s="264"/>
      <c r="URV78" s="264"/>
      <c r="URW78" s="264"/>
      <c r="URX78" s="264"/>
      <c r="URY78" s="264"/>
      <c r="URZ78" s="264"/>
      <c r="USA78" s="264"/>
      <c r="USB78" s="264"/>
      <c r="USC78" s="264"/>
      <c r="USD78" s="264"/>
      <c r="USE78" s="264"/>
      <c r="USF78" s="264"/>
      <c r="USG78" s="264"/>
      <c r="USH78" s="264"/>
      <c r="USI78" s="264"/>
      <c r="USJ78" s="264"/>
      <c r="USK78" s="264"/>
      <c r="USL78" s="264"/>
      <c r="USM78" s="264"/>
      <c r="USN78" s="264"/>
      <c r="USO78" s="264"/>
      <c r="USP78" s="264"/>
      <c r="USQ78" s="264"/>
      <c r="USR78" s="264"/>
      <c r="USS78" s="264"/>
      <c r="UST78" s="264"/>
      <c r="USU78" s="264"/>
      <c r="USV78" s="264"/>
      <c r="USW78" s="264"/>
      <c r="USX78" s="264"/>
      <c r="USY78" s="264"/>
      <c r="USZ78" s="264"/>
      <c r="UTA78" s="264"/>
      <c r="UTB78" s="264"/>
      <c r="UTC78" s="264"/>
      <c r="UTD78" s="264"/>
      <c r="UTE78" s="264"/>
      <c r="UTF78" s="264"/>
      <c r="UTG78" s="264"/>
      <c r="UTH78" s="264"/>
      <c r="UTI78" s="264"/>
      <c r="UTJ78" s="264"/>
      <c r="UTK78" s="264"/>
      <c r="UTL78" s="264"/>
      <c r="UTM78" s="264"/>
      <c r="UTN78" s="264"/>
      <c r="UTO78" s="264"/>
      <c r="UTP78" s="264"/>
      <c r="UTQ78" s="264"/>
      <c r="UTR78" s="264"/>
      <c r="UTS78" s="264"/>
      <c r="UTT78" s="264"/>
      <c r="UTU78" s="264"/>
      <c r="UTV78" s="264"/>
      <c r="UTW78" s="264"/>
      <c r="UTX78" s="264"/>
      <c r="UTY78" s="264"/>
      <c r="UTZ78" s="264"/>
      <c r="UUA78" s="264"/>
      <c r="UUB78" s="264"/>
      <c r="UUC78" s="264"/>
      <c r="UUD78" s="264"/>
      <c r="UUE78" s="264"/>
      <c r="UUF78" s="264"/>
      <c r="UUG78" s="264"/>
      <c r="UUH78" s="264"/>
      <c r="UUI78" s="264"/>
      <c r="UUJ78" s="264"/>
      <c r="UUK78" s="264"/>
      <c r="UUL78" s="264"/>
      <c r="UUM78" s="264"/>
      <c r="UUN78" s="264"/>
      <c r="UUO78" s="264"/>
      <c r="UUP78" s="264"/>
      <c r="UUQ78" s="264"/>
      <c r="UUR78" s="264"/>
      <c r="UUS78" s="264"/>
      <c r="UUT78" s="264"/>
      <c r="UUU78" s="264"/>
      <c r="UUV78" s="264"/>
      <c r="UUW78" s="264"/>
      <c r="UUX78" s="264"/>
      <c r="UUY78" s="264"/>
      <c r="UUZ78" s="264"/>
      <c r="UVA78" s="264"/>
      <c r="UVB78" s="264"/>
      <c r="UVC78" s="264"/>
      <c r="UVD78" s="264"/>
      <c r="UVE78" s="264"/>
      <c r="UVF78" s="264"/>
      <c r="UVG78" s="264"/>
      <c r="UVH78" s="264"/>
      <c r="UVI78" s="264"/>
      <c r="UVJ78" s="264"/>
      <c r="UVK78" s="264"/>
      <c r="UVL78" s="264"/>
      <c r="UVM78" s="264"/>
      <c r="UVN78" s="264"/>
      <c r="UVO78" s="264"/>
      <c r="UVP78" s="264"/>
      <c r="UVQ78" s="264"/>
      <c r="UVR78" s="264"/>
      <c r="UVS78" s="264"/>
      <c r="UVT78" s="264"/>
      <c r="UVU78" s="264"/>
      <c r="UVV78" s="264"/>
      <c r="UVW78" s="264"/>
      <c r="UVX78" s="264"/>
      <c r="UVY78" s="264"/>
      <c r="UVZ78" s="264"/>
      <c r="UWA78" s="264"/>
      <c r="UWB78" s="264"/>
      <c r="UWC78" s="264"/>
      <c r="UWD78" s="264"/>
      <c r="UWE78" s="264"/>
      <c r="UWF78" s="264"/>
      <c r="UWG78" s="264"/>
      <c r="UWH78" s="264"/>
      <c r="UWI78" s="264"/>
      <c r="UWJ78" s="264"/>
      <c r="UWK78" s="264"/>
      <c r="UWL78" s="264"/>
      <c r="UWM78" s="264"/>
      <c r="UWN78" s="264"/>
      <c r="UWO78" s="264"/>
      <c r="UWP78" s="264"/>
      <c r="UWQ78" s="264"/>
      <c r="UWR78" s="264"/>
      <c r="UWS78" s="264"/>
      <c r="UWT78" s="264"/>
      <c r="UWU78" s="264"/>
      <c r="UWV78" s="264"/>
      <c r="UWW78" s="264"/>
      <c r="UWX78" s="264"/>
      <c r="UWY78" s="264"/>
      <c r="UWZ78" s="264"/>
      <c r="UXA78" s="264"/>
      <c r="UXB78" s="264"/>
      <c r="UXC78" s="264"/>
      <c r="UXD78" s="264"/>
      <c r="UXE78" s="264"/>
      <c r="UXF78" s="264"/>
      <c r="UXG78" s="264"/>
      <c r="UXH78" s="264"/>
      <c r="UXI78" s="264"/>
      <c r="UXJ78" s="264"/>
      <c r="UXK78" s="264"/>
      <c r="UXL78" s="264"/>
      <c r="UXM78" s="264"/>
      <c r="UXN78" s="264"/>
      <c r="UXO78" s="264"/>
      <c r="UXP78" s="264"/>
      <c r="UXQ78" s="264"/>
      <c r="UXR78" s="264"/>
      <c r="UXS78" s="264"/>
      <c r="UXT78" s="264"/>
      <c r="UXU78" s="264"/>
      <c r="UXV78" s="264"/>
      <c r="UXW78" s="264"/>
      <c r="UXX78" s="264"/>
      <c r="UXY78" s="264"/>
      <c r="UXZ78" s="264"/>
      <c r="UYA78" s="264"/>
      <c r="UYB78" s="264"/>
      <c r="UYC78" s="264"/>
      <c r="UYD78" s="264"/>
      <c r="UYE78" s="264"/>
      <c r="UYF78" s="264"/>
      <c r="UYG78" s="264"/>
      <c r="UYH78" s="264"/>
      <c r="UYI78" s="264"/>
      <c r="UYJ78" s="264"/>
      <c r="UYK78" s="264"/>
      <c r="UYL78" s="264"/>
      <c r="UYM78" s="264"/>
      <c r="UYN78" s="264"/>
      <c r="UYO78" s="264"/>
      <c r="UYP78" s="264"/>
      <c r="UYQ78" s="264"/>
      <c r="UYR78" s="264"/>
      <c r="UYS78" s="264"/>
      <c r="UYT78" s="264"/>
      <c r="UYU78" s="264"/>
      <c r="UYV78" s="264"/>
      <c r="UYW78" s="264"/>
      <c r="UYX78" s="264"/>
      <c r="UYY78" s="264"/>
      <c r="UYZ78" s="264"/>
      <c r="UZA78" s="264"/>
      <c r="UZB78" s="264"/>
      <c r="UZC78" s="264"/>
      <c r="UZD78" s="264"/>
      <c r="UZE78" s="264"/>
      <c r="UZF78" s="264"/>
      <c r="UZG78" s="264"/>
      <c r="UZH78" s="264"/>
      <c r="UZI78" s="264"/>
      <c r="UZJ78" s="264"/>
      <c r="UZK78" s="264"/>
      <c r="UZL78" s="264"/>
      <c r="UZM78" s="264"/>
      <c r="UZN78" s="264"/>
      <c r="UZO78" s="264"/>
      <c r="UZP78" s="264"/>
      <c r="UZQ78" s="264"/>
      <c r="UZR78" s="264"/>
      <c r="UZS78" s="264"/>
      <c r="UZT78" s="264"/>
      <c r="UZU78" s="264"/>
      <c r="UZV78" s="264"/>
      <c r="UZW78" s="264"/>
      <c r="UZX78" s="264"/>
      <c r="UZY78" s="264"/>
      <c r="UZZ78" s="264"/>
      <c r="VAA78" s="264"/>
      <c r="VAB78" s="264"/>
      <c r="VAC78" s="264"/>
      <c r="VAD78" s="264"/>
      <c r="VAE78" s="264"/>
      <c r="VAF78" s="264"/>
      <c r="VAG78" s="264"/>
      <c r="VAH78" s="264"/>
      <c r="VAI78" s="264"/>
      <c r="VAJ78" s="264"/>
      <c r="VAK78" s="264"/>
      <c r="VAL78" s="264"/>
      <c r="VAM78" s="264"/>
      <c r="VAN78" s="264"/>
      <c r="VAO78" s="264"/>
      <c r="VAP78" s="264"/>
      <c r="VAQ78" s="264"/>
      <c r="VAR78" s="264"/>
      <c r="VAS78" s="264"/>
      <c r="VAT78" s="264"/>
      <c r="VAU78" s="264"/>
      <c r="VAV78" s="264"/>
      <c r="VAW78" s="264"/>
      <c r="VAX78" s="264"/>
      <c r="VAY78" s="264"/>
      <c r="VAZ78" s="264"/>
      <c r="VBA78" s="264"/>
      <c r="VBB78" s="264"/>
      <c r="VBC78" s="264"/>
      <c r="VBD78" s="264"/>
      <c r="VBE78" s="264"/>
      <c r="VBF78" s="264"/>
      <c r="VBG78" s="264"/>
      <c r="VBH78" s="264"/>
      <c r="VBI78" s="264"/>
      <c r="VBJ78" s="264"/>
      <c r="VBK78" s="264"/>
      <c r="VBL78" s="264"/>
      <c r="VBM78" s="264"/>
      <c r="VBN78" s="264"/>
      <c r="VBO78" s="264"/>
      <c r="VBP78" s="264"/>
      <c r="VBQ78" s="264"/>
      <c r="VBR78" s="264"/>
      <c r="VBS78" s="264"/>
      <c r="VBT78" s="264"/>
      <c r="VBU78" s="264"/>
      <c r="VBV78" s="264"/>
      <c r="VBW78" s="264"/>
      <c r="VBX78" s="264"/>
      <c r="VBY78" s="264"/>
      <c r="VBZ78" s="264"/>
      <c r="VCA78" s="264"/>
      <c r="VCB78" s="264"/>
      <c r="VCC78" s="264"/>
      <c r="VCD78" s="264"/>
      <c r="VCE78" s="264"/>
      <c r="VCF78" s="264"/>
      <c r="VCG78" s="264"/>
      <c r="VCH78" s="264"/>
      <c r="VCI78" s="264"/>
      <c r="VCJ78" s="264"/>
      <c r="VCK78" s="264"/>
      <c r="VCL78" s="264"/>
      <c r="VCM78" s="264"/>
      <c r="VCN78" s="264"/>
      <c r="VCO78" s="264"/>
      <c r="VCP78" s="264"/>
      <c r="VCQ78" s="264"/>
      <c r="VCR78" s="264"/>
      <c r="VCS78" s="264"/>
      <c r="VCT78" s="264"/>
      <c r="VCU78" s="264"/>
      <c r="VCV78" s="264"/>
      <c r="VCW78" s="264"/>
      <c r="VCX78" s="264"/>
      <c r="VCY78" s="264"/>
      <c r="VCZ78" s="264"/>
      <c r="VDA78" s="264"/>
      <c r="VDB78" s="264"/>
      <c r="VDC78" s="264"/>
      <c r="VDD78" s="264"/>
      <c r="VDE78" s="264"/>
      <c r="VDF78" s="264"/>
      <c r="VDG78" s="264"/>
      <c r="VDH78" s="264"/>
      <c r="VDI78" s="264"/>
      <c r="VDJ78" s="264"/>
      <c r="VDK78" s="264"/>
      <c r="VDL78" s="264"/>
      <c r="VDM78" s="264"/>
      <c r="VDN78" s="264"/>
      <c r="VDO78" s="264"/>
      <c r="VDP78" s="264"/>
      <c r="VDQ78" s="264"/>
      <c r="VDR78" s="264"/>
      <c r="VDS78" s="264"/>
      <c r="VDT78" s="264"/>
      <c r="VDU78" s="264"/>
      <c r="VDV78" s="264"/>
      <c r="VDW78" s="264"/>
      <c r="VDX78" s="264"/>
      <c r="VDY78" s="264"/>
      <c r="VDZ78" s="264"/>
      <c r="VEA78" s="264"/>
      <c r="VEB78" s="264"/>
      <c r="VEC78" s="264"/>
      <c r="VED78" s="264"/>
      <c r="VEE78" s="264"/>
      <c r="VEF78" s="264"/>
      <c r="VEG78" s="264"/>
      <c r="VEH78" s="264"/>
      <c r="VEI78" s="264"/>
      <c r="VEJ78" s="264"/>
      <c r="VEK78" s="264"/>
      <c r="VEL78" s="264"/>
      <c r="VEM78" s="264"/>
      <c r="VEN78" s="264"/>
      <c r="VEO78" s="264"/>
      <c r="VEP78" s="264"/>
      <c r="VEQ78" s="264"/>
      <c r="VER78" s="264"/>
      <c r="VES78" s="264"/>
      <c r="VET78" s="264"/>
      <c r="VEU78" s="264"/>
      <c r="VEV78" s="264"/>
      <c r="VEW78" s="264"/>
      <c r="VEX78" s="264"/>
      <c r="VEY78" s="264"/>
      <c r="VEZ78" s="264"/>
      <c r="VFA78" s="264"/>
      <c r="VFB78" s="264"/>
      <c r="VFC78" s="264"/>
      <c r="VFD78" s="264"/>
      <c r="VFE78" s="264"/>
      <c r="VFF78" s="264"/>
      <c r="VFG78" s="264"/>
      <c r="VFH78" s="264"/>
      <c r="VFI78" s="264"/>
      <c r="VFJ78" s="264"/>
      <c r="VFK78" s="264"/>
      <c r="VFL78" s="264"/>
      <c r="VFM78" s="264"/>
      <c r="VFN78" s="264"/>
      <c r="VFO78" s="264"/>
      <c r="VFP78" s="264"/>
      <c r="VFQ78" s="264"/>
      <c r="VFR78" s="264"/>
      <c r="VFS78" s="264"/>
      <c r="VFT78" s="264"/>
      <c r="VFU78" s="264"/>
      <c r="VFV78" s="264"/>
      <c r="VFW78" s="264"/>
      <c r="VFX78" s="264"/>
      <c r="VFY78" s="264"/>
      <c r="VFZ78" s="264"/>
      <c r="VGA78" s="264"/>
      <c r="VGB78" s="264"/>
      <c r="VGC78" s="264"/>
      <c r="VGD78" s="264"/>
      <c r="VGE78" s="264"/>
      <c r="VGF78" s="264"/>
      <c r="VGG78" s="264"/>
      <c r="VGH78" s="264"/>
      <c r="VGI78" s="264"/>
      <c r="VGJ78" s="264"/>
      <c r="VGK78" s="264"/>
      <c r="VGL78" s="264"/>
      <c r="VGM78" s="264"/>
      <c r="VGN78" s="264"/>
      <c r="VGO78" s="264"/>
      <c r="VGP78" s="264"/>
      <c r="VGQ78" s="264"/>
      <c r="VGR78" s="264"/>
      <c r="VGS78" s="264"/>
      <c r="VGT78" s="264"/>
      <c r="VGU78" s="264"/>
      <c r="VGV78" s="264"/>
      <c r="VGW78" s="264"/>
      <c r="VGX78" s="264"/>
      <c r="VGY78" s="264"/>
      <c r="VGZ78" s="264"/>
      <c r="VHA78" s="264"/>
      <c r="VHB78" s="264"/>
      <c r="VHC78" s="264"/>
      <c r="VHD78" s="264"/>
      <c r="VHE78" s="264"/>
      <c r="VHF78" s="264"/>
      <c r="VHG78" s="264"/>
      <c r="VHH78" s="264"/>
      <c r="VHI78" s="264"/>
      <c r="VHJ78" s="264"/>
      <c r="VHK78" s="264"/>
      <c r="VHL78" s="264"/>
      <c r="VHM78" s="264"/>
      <c r="VHN78" s="264"/>
      <c r="VHO78" s="264"/>
      <c r="VHP78" s="264"/>
      <c r="VHQ78" s="264"/>
      <c r="VHR78" s="264"/>
      <c r="VHS78" s="264"/>
      <c r="VHT78" s="264"/>
      <c r="VHU78" s="264"/>
      <c r="VHV78" s="264"/>
      <c r="VHW78" s="264"/>
      <c r="VHX78" s="264"/>
      <c r="VHY78" s="264"/>
      <c r="VHZ78" s="264"/>
      <c r="VIA78" s="264"/>
      <c r="VIB78" s="264"/>
      <c r="VIC78" s="264"/>
      <c r="VID78" s="264"/>
      <c r="VIE78" s="264"/>
      <c r="VIF78" s="264"/>
      <c r="VIG78" s="264"/>
      <c r="VIH78" s="264"/>
      <c r="VII78" s="264"/>
      <c r="VIJ78" s="264"/>
      <c r="VIK78" s="264"/>
      <c r="VIL78" s="264"/>
      <c r="VIM78" s="264"/>
      <c r="VIN78" s="264"/>
      <c r="VIO78" s="264"/>
      <c r="VIP78" s="264"/>
      <c r="VIQ78" s="264"/>
      <c r="VIR78" s="264"/>
      <c r="VIS78" s="264"/>
      <c r="VIT78" s="264"/>
      <c r="VIU78" s="264"/>
      <c r="VIV78" s="264"/>
      <c r="VIW78" s="264"/>
      <c r="VIX78" s="264"/>
      <c r="VIY78" s="264"/>
      <c r="VIZ78" s="264"/>
      <c r="VJA78" s="264"/>
      <c r="VJB78" s="264"/>
      <c r="VJC78" s="264"/>
      <c r="VJD78" s="264"/>
      <c r="VJE78" s="264"/>
      <c r="VJF78" s="264"/>
      <c r="VJG78" s="264"/>
      <c r="VJH78" s="264"/>
      <c r="VJI78" s="264"/>
      <c r="VJJ78" s="264"/>
      <c r="VJK78" s="264"/>
      <c r="VJL78" s="264"/>
      <c r="VJM78" s="264"/>
      <c r="VJN78" s="264"/>
      <c r="VJO78" s="264"/>
      <c r="VJP78" s="264"/>
      <c r="VJQ78" s="264"/>
      <c r="VJR78" s="264"/>
      <c r="VJS78" s="264"/>
      <c r="VJT78" s="264"/>
      <c r="VJU78" s="264"/>
      <c r="VJV78" s="264"/>
      <c r="VJW78" s="264"/>
      <c r="VJX78" s="264"/>
      <c r="VJY78" s="264"/>
      <c r="VJZ78" s="264"/>
      <c r="VKA78" s="264"/>
      <c r="VKB78" s="264"/>
      <c r="VKC78" s="264"/>
      <c r="VKD78" s="264"/>
      <c r="VKE78" s="264"/>
      <c r="VKF78" s="264"/>
      <c r="VKG78" s="264"/>
      <c r="VKH78" s="264"/>
      <c r="VKI78" s="264"/>
      <c r="VKJ78" s="264"/>
      <c r="VKK78" s="264"/>
      <c r="VKL78" s="264"/>
      <c r="VKM78" s="264"/>
      <c r="VKN78" s="264"/>
      <c r="VKO78" s="264"/>
      <c r="VKP78" s="264"/>
      <c r="VKQ78" s="264"/>
      <c r="VKR78" s="264"/>
      <c r="VKS78" s="264"/>
      <c r="VKT78" s="264"/>
      <c r="VKU78" s="264"/>
      <c r="VKV78" s="264"/>
      <c r="VKW78" s="264"/>
      <c r="VKX78" s="264"/>
      <c r="VKY78" s="264"/>
      <c r="VKZ78" s="264"/>
      <c r="VLA78" s="264"/>
      <c r="VLB78" s="264"/>
      <c r="VLC78" s="264"/>
      <c r="VLD78" s="264"/>
      <c r="VLE78" s="264"/>
      <c r="VLF78" s="264"/>
      <c r="VLG78" s="264"/>
      <c r="VLH78" s="264"/>
      <c r="VLI78" s="264"/>
      <c r="VLJ78" s="264"/>
      <c r="VLK78" s="264"/>
      <c r="VLL78" s="264"/>
      <c r="VLM78" s="264"/>
      <c r="VLN78" s="264"/>
      <c r="VLO78" s="264"/>
      <c r="VLP78" s="264"/>
      <c r="VLQ78" s="264"/>
      <c r="VLR78" s="264"/>
      <c r="VLS78" s="264"/>
      <c r="VLT78" s="264"/>
      <c r="VLU78" s="264"/>
      <c r="VLV78" s="264"/>
      <c r="VLW78" s="264"/>
      <c r="VLX78" s="264"/>
      <c r="VLY78" s="264"/>
      <c r="VLZ78" s="264"/>
      <c r="VMA78" s="264"/>
      <c r="VMB78" s="264"/>
      <c r="VMC78" s="264"/>
      <c r="VMD78" s="264"/>
      <c r="VME78" s="264"/>
      <c r="VMF78" s="264"/>
      <c r="VMG78" s="264"/>
      <c r="VMH78" s="264"/>
      <c r="VMI78" s="264"/>
      <c r="VMJ78" s="264"/>
      <c r="VMK78" s="264"/>
      <c r="VML78" s="264"/>
      <c r="VMM78" s="264"/>
      <c r="VMN78" s="264"/>
      <c r="VMO78" s="264"/>
      <c r="VMP78" s="264"/>
      <c r="VMQ78" s="264"/>
      <c r="VMR78" s="264"/>
      <c r="VMS78" s="264"/>
      <c r="VMT78" s="264"/>
      <c r="VMU78" s="264"/>
      <c r="VMV78" s="264"/>
      <c r="VMW78" s="264"/>
      <c r="VMX78" s="264"/>
      <c r="VMY78" s="264"/>
      <c r="VMZ78" s="264"/>
      <c r="VNA78" s="264"/>
      <c r="VNB78" s="264"/>
      <c r="VNC78" s="264"/>
      <c r="VND78" s="264"/>
      <c r="VNE78" s="264"/>
      <c r="VNF78" s="264"/>
      <c r="VNG78" s="264"/>
      <c r="VNH78" s="264"/>
      <c r="VNI78" s="264"/>
      <c r="VNJ78" s="264"/>
      <c r="VNK78" s="264"/>
      <c r="VNL78" s="264"/>
      <c r="VNM78" s="264"/>
      <c r="VNN78" s="264"/>
      <c r="VNO78" s="264"/>
      <c r="VNP78" s="264"/>
      <c r="VNQ78" s="264"/>
      <c r="VNR78" s="264"/>
      <c r="VNS78" s="264"/>
      <c r="VNT78" s="264"/>
      <c r="VNU78" s="264"/>
      <c r="VNV78" s="264"/>
      <c r="VNW78" s="264"/>
      <c r="VNX78" s="264"/>
      <c r="VNY78" s="264"/>
      <c r="VNZ78" s="264"/>
      <c r="VOA78" s="264"/>
      <c r="VOB78" s="264"/>
      <c r="VOC78" s="264"/>
      <c r="VOD78" s="264"/>
      <c r="VOE78" s="264"/>
      <c r="VOF78" s="264"/>
      <c r="VOG78" s="264"/>
      <c r="VOH78" s="264"/>
      <c r="VOI78" s="264"/>
      <c r="VOJ78" s="264"/>
      <c r="VOK78" s="264"/>
      <c r="VOL78" s="264"/>
      <c r="VOM78" s="264"/>
      <c r="VON78" s="264"/>
      <c r="VOO78" s="264"/>
      <c r="VOP78" s="264"/>
      <c r="VOQ78" s="264"/>
      <c r="VOR78" s="264"/>
      <c r="VOS78" s="264"/>
      <c r="VOT78" s="264"/>
      <c r="VOU78" s="264"/>
      <c r="VOV78" s="264"/>
      <c r="VOW78" s="264"/>
      <c r="VOX78" s="264"/>
      <c r="VOY78" s="264"/>
      <c r="VOZ78" s="264"/>
      <c r="VPA78" s="264"/>
      <c r="VPB78" s="264"/>
      <c r="VPC78" s="264"/>
      <c r="VPD78" s="264"/>
      <c r="VPE78" s="264"/>
      <c r="VPF78" s="264"/>
      <c r="VPG78" s="264"/>
      <c r="VPH78" s="264"/>
      <c r="VPI78" s="264"/>
      <c r="VPJ78" s="264"/>
      <c r="VPK78" s="264"/>
      <c r="VPL78" s="264"/>
      <c r="VPM78" s="264"/>
      <c r="VPN78" s="264"/>
      <c r="VPO78" s="264"/>
      <c r="VPP78" s="264"/>
      <c r="VPQ78" s="264"/>
      <c r="VPR78" s="264"/>
      <c r="VPS78" s="264"/>
      <c r="VPT78" s="264"/>
      <c r="VPU78" s="264"/>
      <c r="VPV78" s="264"/>
      <c r="VPW78" s="264"/>
      <c r="VPX78" s="264"/>
      <c r="VPY78" s="264"/>
      <c r="VPZ78" s="264"/>
      <c r="VQA78" s="264"/>
      <c r="VQB78" s="264"/>
      <c r="VQC78" s="264"/>
      <c r="VQD78" s="264"/>
      <c r="VQE78" s="264"/>
      <c r="VQF78" s="264"/>
      <c r="VQG78" s="264"/>
      <c r="VQH78" s="264"/>
      <c r="VQI78" s="264"/>
      <c r="VQJ78" s="264"/>
      <c r="VQK78" s="264"/>
      <c r="VQL78" s="264"/>
      <c r="VQM78" s="264"/>
      <c r="VQN78" s="264"/>
      <c r="VQO78" s="264"/>
      <c r="VQP78" s="264"/>
      <c r="VQQ78" s="264"/>
      <c r="VQR78" s="264"/>
      <c r="VQS78" s="264"/>
      <c r="VQT78" s="264"/>
      <c r="VQU78" s="264"/>
      <c r="VQV78" s="264"/>
      <c r="VQW78" s="264"/>
      <c r="VQX78" s="264"/>
      <c r="VQY78" s="264"/>
      <c r="VQZ78" s="264"/>
      <c r="VRA78" s="264"/>
      <c r="VRB78" s="264"/>
      <c r="VRC78" s="264"/>
      <c r="VRD78" s="264"/>
      <c r="VRE78" s="264"/>
      <c r="VRF78" s="264"/>
      <c r="VRG78" s="264"/>
      <c r="VRH78" s="264"/>
      <c r="VRI78" s="264"/>
      <c r="VRJ78" s="264"/>
      <c r="VRK78" s="264"/>
      <c r="VRL78" s="264"/>
      <c r="VRM78" s="264"/>
      <c r="VRN78" s="264"/>
      <c r="VRO78" s="264"/>
      <c r="VRP78" s="264"/>
      <c r="VRQ78" s="264"/>
      <c r="VRR78" s="264"/>
      <c r="VRS78" s="264"/>
      <c r="VRT78" s="264"/>
      <c r="VRU78" s="264"/>
      <c r="VRV78" s="264"/>
      <c r="VRW78" s="264"/>
      <c r="VRX78" s="264"/>
      <c r="VRY78" s="264"/>
      <c r="VRZ78" s="264"/>
      <c r="VSA78" s="264"/>
      <c r="VSB78" s="264"/>
      <c r="VSC78" s="264"/>
      <c r="VSD78" s="264"/>
      <c r="VSE78" s="264"/>
      <c r="VSF78" s="264"/>
      <c r="VSG78" s="264"/>
      <c r="VSH78" s="264"/>
      <c r="VSI78" s="264"/>
      <c r="VSJ78" s="264"/>
      <c r="VSK78" s="264"/>
      <c r="VSL78" s="264"/>
      <c r="VSM78" s="264"/>
      <c r="VSN78" s="264"/>
      <c r="VSO78" s="264"/>
      <c r="VSP78" s="264"/>
      <c r="VSQ78" s="264"/>
      <c r="VSR78" s="264"/>
      <c r="VSS78" s="264"/>
      <c r="VST78" s="264"/>
      <c r="VSU78" s="264"/>
      <c r="VSV78" s="264"/>
      <c r="VSW78" s="264"/>
      <c r="VSX78" s="264"/>
      <c r="VSY78" s="264"/>
      <c r="VSZ78" s="264"/>
      <c r="VTA78" s="264"/>
      <c r="VTB78" s="264"/>
      <c r="VTC78" s="264"/>
      <c r="VTD78" s="264"/>
      <c r="VTE78" s="264"/>
      <c r="VTF78" s="264"/>
      <c r="VTG78" s="264"/>
      <c r="VTH78" s="264"/>
      <c r="VTI78" s="264"/>
      <c r="VTJ78" s="264"/>
      <c r="VTK78" s="264"/>
      <c r="VTL78" s="264"/>
      <c r="VTM78" s="264"/>
      <c r="VTN78" s="264"/>
      <c r="VTO78" s="264"/>
      <c r="VTP78" s="264"/>
      <c r="VTQ78" s="264"/>
      <c r="VTR78" s="264"/>
      <c r="VTS78" s="264"/>
      <c r="VTT78" s="264"/>
      <c r="VTU78" s="264"/>
      <c r="VTV78" s="264"/>
      <c r="VTW78" s="264"/>
      <c r="VTX78" s="264"/>
      <c r="VTY78" s="264"/>
      <c r="VTZ78" s="264"/>
      <c r="VUA78" s="264"/>
      <c r="VUB78" s="264"/>
      <c r="VUC78" s="264"/>
      <c r="VUD78" s="264"/>
      <c r="VUE78" s="264"/>
      <c r="VUF78" s="264"/>
      <c r="VUG78" s="264"/>
      <c r="VUH78" s="264"/>
      <c r="VUI78" s="264"/>
      <c r="VUJ78" s="264"/>
      <c r="VUK78" s="264"/>
      <c r="VUL78" s="264"/>
      <c r="VUM78" s="264"/>
      <c r="VUN78" s="264"/>
      <c r="VUO78" s="264"/>
      <c r="VUP78" s="264"/>
      <c r="VUQ78" s="264"/>
      <c r="VUR78" s="264"/>
      <c r="VUS78" s="264"/>
      <c r="VUT78" s="264"/>
      <c r="VUU78" s="264"/>
      <c r="VUV78" s="264"/>
      <c r="VUW78" s="264"/>
      <c r="VUX78" s="264"/>
      <c r="VUY78" s="264"/>
      <c r="VUZ78" s="264"/>
      <c r="VVA78" s="264"/>
      <c r="VVB78" s="264"/>
      <c r="VVC78" s="264"/>
      <c r="VVD78" s="264"/>
      <c r="VVE78" s="264"/>
      <c r="VVF78" s="264"/>
      <c r="VVG78" s="264"/>
      <c r="VVH78" s="264"/>
      <c r="VVI78" s="264"/>
      <c r="VVJ78" s="264"/>
      <c r="VVK78" s="264"/>
      <c r="VVL78" s="264"/>
      <c r="VVM78" s="264"/>
      <c r="VVN78" s="264"/>
      <c r="VVO78" s="264"/>
      <c r="VVP78" s="264"/>
      <c r="VVQ78" s="264"/>
      <c r="VVR78" s="264"/>
      <c r="VVS78" s="264"/>
      <c r="VVT78" s="264"/>
      <c r="VVU78" s="264"/>
      <c r="VVV78" s="264"/>
      <c r="VVW78" s="264"/>
      <c r="VVX78" s="264"/>
      <c r="VVY78" s="264"/>
      <c r="VVZ78" s="264"/>
      <c r="VWA78" s="264"/>
      <c r="VWB78" s="264"/>
      <c r="VWC78" s="264"/>
      <c r="VWD78" s="264"/>
      <c r="VWE78" s="264"/>
      <c r="VWF78" s="264"/>
      <c r="VWG78" s="264"/>
      <c r="VWH78" s="264"/>
      <c r="VWI78" s="264"/>
      <c r="VWJ78" s="264"/>
      <c r="VWK78" s="264"/>
      <c r="VWL78" s="264"/>
      <c r="VWM78" s="264"/>
      <c r="VWN78" s="264"/>
      <c r="VWO78" s="264"/>
      <c r="VWP78" s="264"/>
      <c r="VWQ78" s="264"/>
      <c r="VWR78" s="264"/>
      <c r="VWS78" s="264"/>
      <c r="VWT78" s="264"/>
      <c r="VWU78" s="264"/>
      <c r="VWV78" s="264"/>
      <c r="VWW78" s="264"/>
      <c r="VWX78" s="264"/>
      <c r="VWY78" s="264"/>
      <c r="VWZ78" s="264"/>
      <c r="VXA78" s="264"/>
      <c r="VXB78" s="264"/>
      <c r="VXC78" s="264"/>
      <c r="VXD78" s="264"/>
      <c r="VXE78" s="264"/>
      <c r="VXF78" s="264"/>
      <c r="VXG78" s="264"/>
      <c r="VXH78" s="264"/>
      <c r="VXI78" s="264"/>
      <c r="VXJ78" s="264"/>
      <c r="VXK78" s="264"/>
      <c r="VXL78" s="264"/>
      <c r="VXM78" s="264"/>
      <c r="VXN78" s="264"/>
      <c r="VXO78" s="264"/>
      <c r="VXP78" s="264"/>
      <c r="VXQ78" s="264"/>
      <c r="VXR78" s="264"/>
      <c r="VXS78" s="264"/>
      <c r="VXT78" s="264"/>
      <c r="VXU78" s="264"/>
      <c r="VXV78" s="264"/>
      <c r="VXW78" s="264"/>
      <c r="VXX78" s="264"/>
      <c r="VXY78" s="264"/>
      <c r="VXZ78" s="264"/>
      <c r="VYA78" s="264"/>
      <c r="VYB78" s="264"/>
      <c r="VYC78" s="264"/>
      <c r="VYD78" s="264"/>
      <c r="VYE78" s="264"/>
      <c r="VYF78" s="264"/>
      <c r="VYG78" s="264"/>
      <c r="VYH78" s="264"/>
      <c r="VYI78" s="264"/>
      <c r="VYJ78" s="264"/>
      <c r="VYK78" s="264"/>
      <c r="VYL78" s="264"/>
      <c r="VYM78" s="264"/>
      <c r="VYN78" s="264"/>
      <c r="VYO78" s="264"/>
      <c r="VYP78" s="264"/>
      <c r="VYQ78" s="264"/>
      <c r="VYR78" s="264"/>
      <c r="VYS78" s="264"/>
      <c r="VYT78" s="264"/>
      <c r="VYU78" s="264"/>
      <c r="VYV78" s="264"/>
      <c r="VYW78" s="264"/>
      <c r="VYX78" s="264"/>
      <c r="VYY78" s="264"/>
      <c r="VYZ78" s="264"/>
      <c r="VZA78" s="264"/>
      <c r="VZB78" s="264"/>
      <c r="VZC78" s="264"/>
      <c r="VZD78" s="264"/>
      <c r="VZE78" s="264"/>
      <c r="VZF78" s="264"/>
      <c r="VZG78" s="264"/>
      <c r="VZH78" s="264"/>
      <c r="VZI78" s="264"/>
      <c r="VZJ78" s="264"/>
      <c r="VZK78" s="264"/>
      <c r="VZL78" s="264"/>
      <c r="VZM78" s="264"/>
      <c r="VZN78" s="264"/>
      <c r="VZO78" s="264"/>
      <c r="VZP78" s="264"/>
      <c r="VZQ78" s="264"/>
      <c r="VZR78" s="264"/>
      <c r="VZS78" s="264"/>
      <c r="VZT78" s="264"/>
      <c r="VZU78" s="264"/>
      <c r="VZV78" s="264"/>
      <c r="VZW78" s="264"/>
      <c r="VZX78" s="264"/>
      <c r="VZY78" s="264"/>
      <c r="VZZ78" s="264"/>
      <c r="WAA78" s="264"/>
      <c r="WAB78" s="264"/>
      <c r="WAC78" s="264"/>
      <c r="WAD78" s="264"/>
      <c r="WAE78" s="264"/>
      <c r="WAF78" s="264"/>
      <c r="WAG78" s="264"/>
      <c r="WAH78" s="264"/>
      <c r="WAI78" s="264"/>
      <c r="WAJ78" s="264"/>
      <c r="WAK78" s="264"/>
      <c r="WAL78" s="264"/>
      <c r="WAM78" s="264"/>
      <c r="WAN78" s="264"/>
      <c r="WAO78" s="264"/>
      <c r="WAP78" s="264"/>
      <c r="WAQ78" s="264"/>
      <c r="WAR78" s="264"/>
      <c r="WAS78" s="264"/>
      <c r="WAT78" s="264"/>
      <c r="WAU78" s="264"/>
      <c r="WAV78" s="264"/>
      <c r="WAW78" s="264"/>
      <c r="WAX78" s="264"/>
      <c r="WAY78" s="264"/>
      <c r="WAZ78" s="264"/>
      <c r="WBA78" s="264"/>
      <c r="WBB78" s="264"/>
      <c r="WBC78" s="264"/>
      <c r="WBD78" s="264"/>
      <c r="WBE78" s="264"/>
      <c r="WBF78" s="264"/>
      <c r="WBG78" s="264"/>
      <c r="WBH78" s="264"/>
      <c r="WBI78" s="264"/>
      <c r="WBJ78" s="264"/>
      <c r="WBK78" s="264"/>
      <c r="WBL78" s="264"/>
      <c r="WBM78" s="264"/>
      <c r="WBN78" s="264"/>
      <c r="WBO78" s="264"/>
      <c r="WBP78" s="264"/>
      <c r="WBQ78" s="264"/>
      <c r="WBR78" s="264"/>
      <c r="WBS78" s="264"/>
      <c r="WBT78" s="264"/>
      <c r="WBU78" s="264"/>
      <c r="WBV78" s="264"/>
      <c r="WBW78" s="264"/>
      <c r="WBX78" s="264"/>
      <c r="WBY78" s="264"/>
      <c r="WBZ78" s="264"/>
      <c r="WCA78" s="264"/>
      <c r="WCB78" s="264"/>
      <c r="WCC78" s="264"/>
      <c r="WCD78" s="264"/>
      <c r="WCE78" s="264"/>
      <c r="WCF78" s="264"/>
      <c r="WCG78" s="264"/>
      <c r="WCH78" s="264"/>
      <c r="WCI78" s="264"/>
      <c r="WCJ78" s="264"/>
      <c r="WCK78" s="264"/>
      <c r="WCL78" s="264"/>
      <c r="WCM78" s="264"/>
      <c r="WCN78" s="264"/>
      <c r="WCO78" s="264"/>
      <c r="WCP78" s="264"/>
      <c r="WCQ78" s="264"/>
      <c r="WCR78" s="264"/>
      <c r="WCS78" s="264"/>
      <c r="WCT78" s="264"/>
      <c r="WCU78" s="264"/>
      <c r="WCV78" s="264"/>
      <c r="WCW78" s="264"/>
      <c r="WCX78" s="264"/>
      <c r="WCY78" s="264"/>
      <c r="WCZ78" s="264"/>
      <c r="WDA78" s="264"/>
      <c r="WDB78" s="264"/>
      <c r="WDC78" s="264"/>
      <c r="WDD78" s="264"/>
      <c r="WDE78" s="264"/>
      <c r="WDF78" s="264"/>
      <c r="WDG78" s="264"/>
      <c r="WDH78" s="264"/>
      <c r="WDI78" s="264"/>
      <c r="WDJ78" s="264"/>
      <c r="WDK78" s="264"/>
      <c r="WDL78" s="264"/>
      <c r="WDM78" s="264"/>
      <c r="WDN78" s="264"/>
      <c r="WDO78" s="264"/>
      <c r="WDP78" s="264"/>
      <c r="WDQ78" s="264"/>
      <c r="WDR78" s="264"/>
      <c r="WDS78" s="264"/>
      <c r="WDT78" s="264"/>
      <c r="WDU78" s="264"/>
      <c r="WDV78" s="264"/>
      <c r="WDW78" s="264"/>
      <c r="WDX78" s="264"/>
      <c r="WDY78" s="264"/>
      <c r="WDZ78" s="264"/>
      <c r="WEA78" s="264"/>
      <c r="WEB78" s="264"/>
      <c r="WEC78" s="264"/>
      <c r="WED78" s="264"/>
      <c r="WEE78" s="264"/>
      <c r="WEF78" s="264"/>
      <c r="WEG78" s="264"/>
      <c r="WEH78" s="264"/>
      <c r="WEI78" s="264"/>
      <c r="WEJ78" s="264"/>
      <c r="WEK78" s="264"/>
      <c r="WEL78" s="264"/>
      <c r="WEM78" s="264"/>
      <c r="WEN78" s="264"/>
      <c r="WEO78" s="264"/>
      <c r="WEP78" s="264"/>
      <c r="WEQ78" s="264"/>
      <c r="WER78" s="264"/>
      <c r="WES78" s="264"/>
      <c r="WET78" s="264"/>
      <c r="WEU78" s="264"/>
      <c r="WEV78" s="264"/>
      <c r="WEW78" s="264"/>
      <c r="WEX78" s="264"/>
      <c r="WEY78" s="264"/>
      <c r="WEZ78" s="264"/>
      <c r="WFA78" s="264"/>
      <c r="WFB78" s="264"/>
      <c r="WFC78" s="264"/>
      <c r="WFD78" s="264"/>
      <c r="WFE78" s="264"/>
      <c r="WFF78" s="264"/>
      <c r="WFG78" s="264"/>
      <c r="WFH78" s="264"/>
      <c r="WFI78" s="264"/>
      <c r="WFJ78" s="264"/>
      <c r="WFK78" s="264"/>
      <c r="WFL78" s="264"/>
      <c r="WFM78" s="264"/>
      <c r="WFN78" s="264"/>
      <c r="WFO78" s="264"/>
      <c r="WFP78" s="264"/>
      <c r="WFQ78" s="264"/>
      <c r="WFR78" s="264"/>
      <c r="WFS78" s="264"/>
      <c r="WFT78" s="264"/>
      <c r="WFU78" s="264"/>
      <c r="WFV78" s="264"/>
      <c r="WFW78" s="264"/>
      <c r="WFX78" s="264"/>
      <c r="WFY78" s="264"/>
      <c r="WFZ78" s="264"/>
      <c r="WGA78" s="264"/>
      <c r="WGB78" s="264"/>
      <c r="WGC78" s="264"/>
      <c r="WGD78" s="264"/>
      <c r="WGE78" s="264"/>
      <c r="WGF78" s="264"/>
      <c r="WGG78" s="264"/>
      <c r="WGH78" s="264"/>
      <c r="WGI78" s="264"/>
      <c r="WGJ78" s="264"/>
      <c r="WGK78" s="264"/>
      <c r="WGL78" s="264"/>
      <c r="WGM78" s="264"/>
      <c r="WGN78" s="264"/>
      <c r="WGO78" s="264"/>
      <c r="WGP78" s="264"/>
      <c r="WGQ78" s="264"/>
      <c r="WGR78" s="264"/>
      <c r="WGS78" s="264"/>
      <c r="WGT78" s="264"/>
      <c r="WGU78" s="264"/>
      <c r="WGV78" s="264"/>
      <c r="WGW78" s="264"/>
      <c r="WGX78" s="264"/>
      <c r="WGY78" s="264"/>
      <c r="WGZ78" s="264"/>
      <c r="WHA78" s="264"/>
      <c r="WHB78" s="264"/>
      <c r="WHC78" s="264"/>
      <c r="WHD78" s="264"/>
      <c r="WHE78" s="264"/>
      <c r="WHF78" s="264"/>
      <c r="WHG78" s="264"/>
      <c r="WHH78" s="264"/>
      <c r="WHI78" s="264"/>
      <c r="WHJ78" s="264"/>
      <c r="WHK78" s="264"/>
      <c r="WHL78" s="264"/>
      <c r="WHM78" s="264"/>
      <c r="WHN78" s="264"/>
      <c r="WHO78" s="264"/>
      <c r="WHP78" s="264"/>
      <c r="WHQ78" s="264"/>
      <c r="WHR78" s="264"/>
      <c r="WHS78" s="264"/>
      <c r="WHT78" s="264"/>
      <c r="WHU78" s="264"/>
      <c r="WHV78" s="264"/>
      <c r="WHW78" s="264"/>
      <c r="WHX78" s="264"/>
      <c r="WHY78" s="264"/>
      <c r="WHZ78" s="264"/>
      <c r="WIA78" s="264"/>
      <c r="WIB78" s="264"/>
      <c r="WIC78" s="264"/>
      <c r="WID78" s="264"/>
      <c r="WIE78" s="264"/>
      <c r="WIF78" s="264"/>
      <c r="WIG78" s="264"/>
      <c r="WIH78" s="264"/>
      <c r="WII78" s="264"/>
      <c r="WIJ78" s="264"/>
      <c r="WIK78" s="264"/>
      <c r="WIL78" s="264"/>
      <c r="WIM78" s="264"/>
      <c r="WIN78" s="264"/>
      <c r="WIO78" s="264"/>
      <c r="WIP78" s="264"/>
      <c r="WIQ78" s="264"/>
      <c r="WIR78" s="264"/>
      <c r="WIS78" s="264"/>
      <c r="WIT78" s="264"/>
      <c r="WIU78" s="264"/>
      <c r="WIV78" s="264"/>
      <c r="WIW78" s="264"/>
      <c r="WIX78" s="264"/>
      <c r="WIY78" s="264"/>
      <c r="WIZ78" s="264"/>
      <c r="WJA78" s="264"/>
      <c r="WJB78" s="264"/>
      <c r="WJC78" s="264"/>
      <c r="WJD78" s="264"/>
      <c r="WJE78" s="264"/>
      <c r="WJF78" s="264"/>
      <c r="WJG78" s="264"/>
      <c r="WJH78" s="264"/>
      <c r="WJI78" s="264"/>
      <c r="WJJ78" s="264"/>
      <c r="WJK78" s="264"/>
      <c r="WJL78" s="264"/>
      <c r="WJM78" s="264"/>
      <c r="WJN78" s="264"/>
      <c r="WJO78" s="264"/>
      <c r="WJP78" s="264"/>
      <c r="WJQ78" s="264"/>
      <c r="WJR78" s="264"/>
      <c r="WJS78" s="264"/>
      <c r="WJT78" s="264"/>
      <c r="WJU78" s="264"/>
      <c r="WJV78" s="264"/>
      <c r="WJW78" s="264"/>
      <c r="WJX78" s="264"/>
      <c r="WJY78" s="264"/>
      <c r="WJZ78" s="264"/>
      <c r="WKA78" s="264"/>
      <c r="WKB78" s="264"/>
      <c r="WKC78" s="264"/>
      <c r="WKD78" s="264"/>
      <c r="WKE78" s="264"/>
      <c r="WKF78" s="264"/>
      <c r="WKG78" s="264"/>
      <c r="WKH78" s="264"/>
      <c r="WKI78" s="264"/>
      <c r="WKJ78" s="264"/>
      <c r="WKK78" s="264"/>
      <c r="WKL78" s="264"/>
      <c r="WKM78" s="264"/>
      <c r="WKN78" s="264"/>
      <c r="WKO78" s="264"/>
      <c r="WKP78" s="264"/>
      <c r="WKQ78" s="264"/>
      <c r="WKR78" s="264"/>
      <c r="WKS78" s="264"/>
      <c r="WKT78" s="264"/>
      <c r="WKU78" s="264"/>
      <c r="WKV78" s="264"/>
      <c r="WKW78" s="264"/>
      <c r="WKX78" s="264"/>
      <c r="WKY78" s="264"/>
      <c r="WKZ78" s="264"/>
      <c r="WLA78" s="264"/>
      <c r="WLB78" s="264"/>
      <c r="WLC78" s="264"/>
      <c r="WLD78" s="264"/>
      <c r="WLE78" s="264"/>
      <c r="WLF78" s="264"/>
      <c r="WLG78" s="264"/>
      <c r="WLH78" s="264"/>
      <c r="WLI78" s="264"/>
      <c r="WLJ78" s="264"/>
      <c r="WLK78" s="264"/>
      <c r="WLL78" s="264"/>
      <c r="WLM78" s="264"/>
      <c r="WLN78" s="264"/>
      <c r="WLO78" s="264"/>
      <c r="WLP78" s="264"/>
      <c r="WLQ78" s="264"/>
      <c r="WLR78" s="264"/>
      <c r="WLS78" s="264"/>
      <c r="WLT78" s="264"/>
      <c r="WLU78" s="264"/>
      <c r="WLV78" s="264"/>
      <c r="WLW78" s="264"/>
      <c r="WLX78" s="264"/>
      <c r="WLY78" s="264"/>
      <c r="WLZ78" s="264"/>
      <c r="WMA78" s="264"/>
      <c r="WMB78" s="264"/>
      <c r="WMC78" s="264"/>
      <c r="WMD78" s="264"/>
      <c r="WME78" s="264"/>
      <c r="WMF78" s="264"/>
      <c r="WMG78" s="264"/>
      <c r="WMH78" s="264"/>
      <c r="WMI78" s="264"/>
      <c r="WMJ78" s="264"/>
      <c r="WMK78" s="264"/>
      <c r="WML78" s="264"/>
      <c r="WMM78" s="264"/>
      <c r="WMN78" s="264"/>
      <c r="WMO78" s="264"/>
      <c r="WMP78" s="264"/>
      <c r="WMQ78" s="264"/>
      <c r="WMR78" s="264"/>
      <c r="WMS78" s="264"/>
      <c r="WMT78" s="264"/>
      <c r="WMU78" s="264"/>
      <c r="WMV78" s="264"/>
      <c r="WMW78" s="264"/>
      <c r="WMX78" s="264"/>
      <c r="WMY78" s="264"/>
      <c r="WMZ78" s="264"/>
      <c r="WNA78" s="264"/>
      <c r="WNB78" s="264"/>
      <c r="WNC78" s="264"/>
      <c r="WND78" s="264"/>
      <c r="WNE78" s="264"/>
      <c r="WNF78" s="264"/>
      <c r="WNG78" s="264"/>
      <c r="WNH78" s="264"/>
      <c r="WNI78" s="264"/>
      <c r="WNJ78" s="264"/>
      <c r="WNK78" s="264"/>
      <c r="WNL78" s="264"/>
      <c r="WNM78" s="264"/>
      <c r="WNN78" s="264"/>
      <c r="WNO78" s="264"/>
      <c r="WNP78" s="264"/>
      <c r="WNQ78" s="264"/>
      <c r="WNR78" s="264"/>
      <c r="WNS78" s="264"/>
      <c r="WNT78" s="264"/>
      <c r="WNU78" s="264"/>
      <c r="WNV78" s="264"/>
      <c r="WNW78" s="264"/>
      <c r="WNX78" s="264"/>
      <c r="WNY78" s="264"/>
      <c r="WNZ78" s="264"/>
      <c r="WOA78" s="264"/>
      <c r="WOB78" s="264"/>
      <c r="WOC78" s="264"/>
      <c r="WOD78" s="264"/>
      <c r="WOE78" s="264"/>
      <c r="WOF78" s="264"/>
      <c r="WOG78" s="264"/>
      <c r="WOH78" s="264"/>
      <c r="WOI78" s="264"/>
      <c r="WOJ78" s="264"/>
      <c r="WOK78" s="264"/>
      <c r="WOL78" s="264"/>
      <c r="WOM78" s="264"/>
      <c r="WON78" s="264"/>
      <c r="WOO78" s="264"/>
      <c r="WOP78" s="264"/>
      <c r="WOQ78" s="264"/>
      <c r="WOR78" s="264"/>
      <c r="WOS78" s="264"/>
      <c r="WOT78" s="264"/>
      <c r="WOU78" s="264"/>
      <c r="WOV78" s="264"/>
      <c r="WOW78" s="264"/>
      <c r="WOX78" s="264"/>
      <c r="WOY78" s="264"/>
      <c r="WOZ78" s="264"/>
      <c r="WPA78" s="264"/>
      <c r="WPB78" s="264"/>
      <c r="WPC78" s="264"/>
      <c r="WPD78" s="264"/>
      <c r="WPE78" s="264"/>
      <c r="WPF78" s="264"/>
      <c r="WPG78" s="264"/>
      <c r="WPH78" s="264"/>
      <c r="WPI78" s="264"/>
      <c r="WPJ78" s="264"/>
      <c r="WPK78" s="264"/>
      <c r="WPL78" s="264"/>
      <c r="WPM78" s="264"/>
      <c r="WPN78" s="264"/>
      <c r="WPO78" s="264"/>
      <c r="WPP78" s="264"/>
      <c r="WPQ78" s="264"/>
      <c r="WPR78" s="264"/>
      <c r="WPS78" s="264"/>
      <c r="WPT78" s="264"/>
      <c r="WPU78" s="264"/>
      <c r="WPV78" s="264"/>
      <c r="WPW78" s="264"/>
      <c r="WPX78" s="264"/>
      <c r="WPY78" s="264"/>
      <c r="WPZ78" s="264"/>
      <c r="WQA78" s="264"/>
      <c r="WQB78" s="264"/>
      <c r="WQC78" s="264"/>
      <c r="WQD78" s="264"/>
      <c r="WQE78" s="264"/>
      <c r="WQF78" s="264"/>
      <c r="WQG78" s="264"/>
      <c r="WQH78" s="264"/>
      <c r="WQI78" s="264"/>
      <c r="WQJ78" s="264"/>
      <c r="WQK78" s="264"/>
      <c r="WQL78" s="264"/>
      <c r="WQM78" s="264"/>
      <c r="WQN78" s="264"/>
      <c r="WQO78" s="264"/>
      <c r="WQP78" s="264"/>
      <c r="WQQ78" s="264"/>
      <c r="WQR78" s="264"/>
      <c r="WQS78" s="264"/>
      <c r="WQT78" s="264"/>
      <c r="WQU78" s="264"/>
      <c r="WQV78" s="264"/>
      <c r="WQW78" s="264"/>
      <c r="WQX78" s="264"/>
      <c r="WQY78" s="264"/>
      <c r="WQZ78" s="264"/>
      <c r="WRA78" s="264"/>
      <c r="WRB78" s="264"/>
      <c r="WRC78" s="264"/>
      <c r="WRD78" s="264"/>
      <c r="WRE78" s="264"/>
      <c r="WRF78" s="264"/>
      <c r="WRG78" s="264"/>
      <c r="WRH78" s="264"/>
      <c r="WRI78" s="264"/>
      <c r="WRJ78" s="264"/>
      <c r="WRK78" s="264"/>
      <c r="WRL78" s="264"/>
      <c r="WRM78" s="264"/>
      <c r="WRN78" s="264"/>
      <c r="WRO78" s="264"/>
      <c r="WRP78" s="264"/>
      <c r="WRQ78" s="264"/>
      <c r="WRR78" s="264"/>
      <c r="WRS78" s="264"/>
      <c r="WRT78" s="264"/>
      <c r="WRU78" s="264"/>
      <c r="WRV78" s="264"/>
      <c r="WRW78" s="264"/>
      <c r="WRX78" s="264"/>
      <c r="WRY78" s="264"/>
      <c r="WRZ78" s="264"/>
      <c r="WSA78" s="264"/>
      <c r="WSB78" s="264"/>
      <c r="WSC78" s="264"/>
      <c r="WSD78" s="264"/>
      <c r="WSE78" s="264"/>
      <c r="WSF78" s="264"/>
      <c r="WSG78" s="264"/>
      <c r="WSH78" s="264"/>
      <c r="WSI78" s="264"/>
      <c r="WSJ78" s="264"/>
      <c r="WSK78" s="264"/>
      <c r="WSL78" s="264"/>
      <c r="WSM78" s="264"/>
      <c r="WSN78" s="264"/>
      <c r="WSO78" s="264"/>
      <c r="WSP78" s="264"/>
      <c r="WSQ78" s="264"/>
      <c r="WSR78" s="264"/>
      <c r="WSS78" s="264"/>
      <c r="WST78" s="264"/>
      <c r="WSU78" s="264"/>
      <c r="WSV78" s="264"/>
      <c r="WSW78" s="264"/>
      <c r="WSX78" s="264"/>
      <c r="WSY78" s="264"/>
      <c r="WSZ78" s="264"/>
      <c r="WTA78" s="264"/>
      <c r="WTB78" s="264"/>
      <c r="WTC78" s="264"/>
      <c r="WTD78" s="264"/>
      <c r="WTE78" s="264"/>
      <c r="WTF78" s="264"/>
      <c r="WTG78" s="264"/>
      <c r="WTH78" s="264"/>
      <c r="WTI78" s="264"/>
      <c r="WTJ78" s="264"/>
      <c r="WTK78" s="264"/>
      <c r="WTL78" s="264"/>
      <c r="WTM78" s="264"/>
      <c r="WTN78" s="264"/>
      <c r="WTO78" s="264"/>
      <c r="WTP78" s="264"/>
      <c r="WTQ78" s="264"/>
      <c r="WTR78" s="264"/>
      <c r="WTS78" s="264"/>
      <c r="WTT78" s="264"/>
      <c r="WTU78" s="264"/>
      <c r="WTV78" s="264"/>
      <c r="WTW78" s="264"/>
      <c r="WTX78" s="264"/>
      <c r="WTY78" s="264"/>
      <c r="WTZ78" s="264"/>
      <c r="WUA78" s="264"/>
      <c r="WUB78" s="264"/>
      <c r="WUC78" s="264"/>
      <c r="WUD78" s="264"/>
      <c r="WUE78" s="264"/>
      <c r="WUF78" s="264"/>
      <c r="WUG78" s="264"/>
      <c r="WUH78" s="264"/>
      <c r="WUI78" s="264"/>
      <c r="WUJ78" s="264"/>
      <c r="WUK78" s="264"/>
      <c r="WUL78" s="264"/>
      <c r="WUM78" s="264"/>
      <c r="WUN78" s="264"/>
      <c r="WUO78" s="264"/>
      <c r="WUP78" s="264"/>
      <c r="WUQ78" s="264"/>
      <c r="WUR78" s="264"/>
      <c r="WUS78" s="264"/>
      <c r="WUT78" s="264"/>
      <c r="WUU78" s="264"/>
      <c r="WUV78" s="264"/>
      <c r="WUW78" s="264"/>
      <c r="WUX78" s="264"/>
      <c r="WUY78" s="264"/>
      <c r="WUZ78" s="264"/>
      <c r="WVA78" s="264"/>
      <c r="WVB78" s="264"/>
      <c r="WVC78" s="264"/>
      <c r="WVD78" s="264"/>
      <c r="WVE78" s="264"/>
      <c r="WVF78" s="264"/>
      <c r="WVG78" s="264"/>
      <c r="WVH78" s="264"/>
      <c r="WVI78" s="264"/>
      <c r="WVJ78" s="264"/>
      <c r="WVK78" s="264"/>
      <c r="WVL78" s="264"/>
      <c r="WVM78" s="264"/>
      <c r="WVN78" s="264"/>
      <c r="WVO78" s="264"/>
      <c r="WVP78" s="264"/>
      <c r="WVQ78" s="264"/>
      <c r="WVR78" s="264"/>
      <c r="WVS78" s="264"/>
      <c r="WVT78" s="264"/>
      <c r="WVU78" s="264"/>
      <c r="WVV78" s="264"/>
      <c r="WVW78" s="264"/>
      <c r="WVX78" s="264"/>
      <c r="WVY78" s="264"/>
      <c r="WVZ78" s="264"/>
      <c r="WWA78" s="264"/>
      <c r="WWB78" s="264"/>
      <c r="WWC78" s="264"/>
      <c r="WWD78" s="264"/>
      <c r="WWE78" s="264"/>
      <c r="WWF78" s="264"/>
      <c r="WWG78" s="264"/>
      <c r="WWH78" s="264"/>
      <c r="WWI78" s="264"/>
      <c r="WWJ78" s="264"/>
      <c r="WWK78" s="264"/>
      <c r="WWL78" s="264"/>
      <c r="WWM78" s="264"/>
      <c r="WWN78" s="264"/>
      <c r="WWO78" s="264"/>
      <c r="WWP78" s="264"/>
      <c r="WWQ78" s="264"/>
      <c r="WWR78" s="264"/>
      <c r="WWS78" s="264"/>
      <c r="WWT78" s="264"/>
      <c r="WWU78" s="264"/>
      <c r="WWV78" s="264"/>
      <c r="WWW78" s="264"/>
      <c r="WWX78" s="264"/>
      <c r="WWY78" s="264"/>
      <c r="WWZ78" s="264"/>
      <c r="WXA78" s="264"/>
      <c r="WXB78" s="264"/>
      <c r="WXC78" s="264"/>
      <c r="WXD78" s="264"/>
      <c r="WXE78" s="264"/>
      <c r="WXF78" s="264"/>
      <c r="WXG78" s="264"/>
      <c r="WXH78" s="264"/>
      <c r="WXI78" s="264"/>
      <c r="WXJ78" s="264"/>
      <c r="WXK78" s="264"/>
      <c r="WXL78" s="264"/>
      <c r="WXM78" s="264"/>
      <c r="WXN78" s="264"/>
      <c r="WXO78" s="264"/>
      <c r="WXP78" s="264"/>
      <c r="WXQ78" s="264"/>
      <c r="WXR78" s="264"/>
      <c r="WXS78" s="264"/>
      <c r="WXT78" s="264"/>
      <c r="WXU78" s="264"/>
      <c r="WXV78" s="264"/>
      <c r="WXW78" s="264"/>
      <c r="WXX78" s="264"/>
      <c r="WXY78" s="264"/>
      <c r="WXZ78" s="264"/>
      <c r="WYA78" s="264"/>
      <c r="WYB78" s="264"/>
      <c r="WYC78" s="264"/>
      <c r="WYD78" s="264"/>
      <c r="WYE78" s="264"/>
      <c r="WYF78" s="264"/>
      <c r="WYG78" s="264"/>
      <c r="WYH78" s="264"/>
      <c r="WYI78" s="264"/>
      <c r="WYJ78" s="264"/>
      <c r="WYK78" s="264"/>
      <c r="WYL78" s="264"/>
      <c r="WYM78" s="264"/>
      <c r="WYN78" s="264"/>
      <c r="WYO78" s="264"/>
      <c r="WYP78" s="264"/>
      <c r="WYQ78" s="264"/>
      <c r="WYR78" s="264"/>
      <c r="WYS78" s="264"/>
      <c r="WYT78" s="264"/>
      <c r="WYU78" s="264"/>
      <c r="WYV78" s="264"/>
      <c r="WYW78" s="264"/>
      <c r="WYX78" s="264"/>
      <c r="WYY78" s="264"/>
      <c r="WYZ78" s="264"/>
      <c r="WZA78" s="264"/>
      <c r="WZB78" s="264"/>
      <c r="WZC78" s="264"/>
      <c r="WZD78" s="264"/>
      <c r="WZE78" s="264"/>
      <c r="WZF78" s="264"/>
      <c r="WZG78" s="264"/>
      <c r="WZH78" s="264"/>
      <c r="WZI78" s="264"/>
      <c r="WZJ78" s="264"/>
      <c r="WZK78" s="264"/>
      <c r="WZL78" s="264"/>
      <c r="WZM78" s="264"/>
      <c r="WZN78" s="264"/>
      <c r="WZO78" s="264"/>
      <c r="WZP78" s="264"/>
      <c r="WZQ78" s="264"/>
      <c r="WZR78" s="264"/>
      <c r="WZS78" s="264"/>
      <c r="WZT78" s="264"/>
      <c r="WZU78" s="264"/>
      <c r="WZV78" s="264"/>
      <c r="WZW78" s="264"/>
      <c r="WZX78" s="264"/>
      <c r="WZY78" s="264"/>
      <c r="WZZ78" s="264"/>
      <c r="XAA78" s="264"/>
      <c r="XAB78" s="264"/>
      <c r="XAC78" s="264"/>
      <c r="XAD78" s="264"/>
      <c r="XAE78" s="264"/>
      <c r="XAF78" s="264"/>
      <c r="XAG78" s="264"/>
      <c r="XAH78" s="264"/>
      <c r="XAI78" s="264"/>
      <c r="XAJ78" s="264"/>
      <c r="XAK78" s="264"/>
      <c r="XAL78" s="264"/>
      <c r="XAM78" s="264"/>
      <c r="XAN78" s="264"/>
      <c r="XAO78" s="264"/>
      <c r="XAP78" s="264"/>
      <c r="XAQ78" s="264"/>
      <c r="XAR78" s="264"/>
      <c r="XAS78" s="264"/>
      <c r="XAT78" s="264"/>
      <c r="XAU78" s="264"/>
      <c r="XAV78" s="264"/>
      <c r="XAW78" s="264"/>
      <c r="XAX78" s="264"/>
      <c r="XAY78" s="264"/>
      <c r="XAZ78" s="264"/>
      <c r="XBA78" s="264"/>
      <c r="XBB78" s="264"/>
      <c r="XBC78" s="264"/>
      <c r="XBD78" s="264"/>
      <c r="XBE78" s="264"/>
      <c r="XBF78" s="264"/>
      <c r="XBG78" s="264"/>
      <c r="XBH78" s="264"/>
      <c r="XBI78" s="264"/>
      <c r="XBJ78" s="264"/>
      <c r="XBK78" s="264"/>
      <c r="XBL78" s="264"/>
      <c r="XBM78" s="264"/>
      <c r="XBN78" s="264"/>
      <c r="XBO78" s="264"/>
      <c r="XBP78" s="264"/>
      <c r="XBQ78" s="264"/>
      <c r="XBR78" s="264"/>
      <c r="XBS78" s="264"/>
      <c r="XBT78" s="264"/>
      <c r="XBU78" s="264"/>
      <c r="XBV78" s="264"/>
      <c r="XBW78" s="264"/>
      <c r="XBX78" s="264"/>
      <c r="XBY78" s="264"/>
      <c r="XBZ78" s="264"/>
      <c r="XCA78" s="264"/>
      <c r="XCB78" s="264"/>
      <c r="XCC78" s="264"/>
      <c r="XCD78" s="264"/>
      <c r="XCE78" s="264"/>
      <c r="XCF78" s="264"/>
      <c r="XCG78" s="264"/>
      <c r="XCH78" s="264"/>
      <c r="XCI78" s="264"/>
      <c r="XCJ78" s="264"/>
      <c r="XCK78" s="264"/>
      <c r="XCL78" s="264"/>
      <c r="XCM78" s="264"/>
      <c r="XCN78" s="264"/>
      <c r="XCO78" s="264"/>
      <c r="XCP78" s="264"/>
      <c r="XCQ78" s="264"/>
      <c r="XCR78" s="264"/>
      <c r="XCS78" s="264"/>
      <c r="XCT78" s="264"/>
      <c r="XCU78" s="264"/>
      <c r="XCV78" s="264"/>
      <c r="XCW78" s="264"/>
      <c r="XCX78" s="264"/>
      <c r="XCY78" s="264"/>
      <c r="XCZ78" s="264"/>
      <c r="XDA78" s="264"/>
      <c r="XDB78" s="264"/>
      <c r="XDC78" s="264"/>
      <c r="XDD78" s="264"/>
      <c r="XDE78" s="264"/>
      <c r="XDF78" s="264"/>
      <c r="XDG78" s="264"/>
      <c r="XDH78" s="264"/>
      <c r="XDI78" s="264"/>
      <c r="XDJ78" s="264"/>
      <c r="XDK78" s="264"/>
      <c r="XDL78" s="264"/>
      <c r="XDM78" s="264"/>
      <c r="XDN78" s="264"/>
      <c r="XDO78" s="264"/>
      <c r="XDP78" s="264"/>
      <c r="XDQ78" s="264"/>
      <c r="XDR78" s="264"/>
      <c r="XDS78" s="264"/>
      <c r="XDT78" s="264"/>
      <c r="XDU78" s="264"/>
      <c r="XDV78" s="264"/>
      <c r="XDW78" s="264"/>
      <c r="XDX78" s="264"/>
      <c r="XDY78" s="264"/>
      <c r="XDZ78" s="264"/>
      <c r="XEA78" s="264"/>
      <c r="XEB78" s="264"/>
      <c r="XEC78" s="264"/>
      <c r="XED78" s="264"/>
      <c r="XEE78" s="264"/>
      <c r="XEF78" s="264"/>
      <c r="XEG78" s="264"/>
      <c r="XEH78" s="264"/>
      <c r="XEI78" s="264"/>
      <c r="XEJ78" s="264"/>
      <c r="XEK78" s="264"/>
      <c r="XEL78" s="264"/>
      <c r="XEM78" s="264"/>
      <c r="XEN78" s="264"/>
      <c r="XEO78" s="264"/>
      <c r="XEP78" s="264"/>
      <c r="XEQ78" s="264"/>
      <c r="XER78" s="264"/>
      <c r="XES78" s="264"/>
      <c r="XET78" s="264"/>
      <c r="XEU78" s="264"/>
      <c r="XEV78" s="264"/>
      <c r="XEW78" s="264"/>
      <c r="XEX78" s="264"/>
      <c r="XEY78" s="264"/>
      <c r="XEZ78" s="264"/>
      <c r="XFA78" s="264"/>
      <c r="XFB78" s="264"/>
      <c r="XFC78" s="264"/>
    </row>
    <row r="95" spans="1:16383" s="266" customFormat="1" ht="12.75" hidden="1" customHeight="1" x14ac:dyDescent="0.3">
      <c r="A95" s="264"/>
      <c r="B95" s="264"/>
      <c r="C95" s="264"/>
      <c r="D95" s="267"/>
      <c r="F95" s="264"/>
      <c r="G95" s="267"/>
      <c r="H95" s="268"/>
      <c r="I95" s="264"/>
      <c r="J95" s="264"/>
      <c r="K95" s="264"/>
      <c r="L95" s="264"/>
      <c r="M95" s="264"/>
      <c r="N95" s="264"/>
      <c r="O95" s="264"/>
      <c r="P95" s="264"/>
      <c r="Q95" s="264"/>
      <c r="R95" s="264"/>
      <c r="S95" s="264"/>
      <c r="T95" s="264"/>
      <c r="U95" s="264"/>
      <c r="V95" s="264"/>
      <c r="W95" s="264"/>
      <c r="X95" s="264"/>
      <c r="Y95" s="264"/>
      <c r="Z95" s="264"/>
      <c r="AA95" s="264"/>
      <c r="AB95" s="264"/>
      <c r="AC95" s="264"/>
      <c r="AD95" s="264"/>
      <c r="AE95" s="264"/>
      <c r="AF95" s="264"/>
      <c r="AG95" s="264"/>
      <c r="AH95" s="264"/>
      <c r="AI95" s="264"/>
      <c r="AJ95" s="264"/>
      <c r="AK95" s="264"/>
      <c r="AL95" s="264"/>
      <c r="AM95" s="264"/>
      <c r="AN95" s="264"/>
      <c r="AO95" s="264"/>
      <c r="AP95" s="264"/>
      <c r="AQ95" s="264"/>
      <c r="AR95" s="264"/>
      <c r="AS95" s="264"/>
      <c r="AT95" s="264"/>
      <c r="AU95" s="264"/>
      <c r="AV95" s="264"/>
      <c r="AW95" s="264"/>
      <c r="AX95" s="264"/>
      <c r="AY95" s="264"/>
      <c r="AZ95" s="264"/>
      <c r="BA95" s="264"/>
      <c r="BB95" s="264"/>
      <c r="BC95" s="264"/>
      <c r="BD95" s="264"/>
      <c r="BE95" s="264"/>
      <c r="BF95" s="264"/>
      <c r="BG95" s="264"/>
      <c r="BH95" s="264"/>
      <c r="BI95" s="264"/>
      <c r="BJ95" s="264"/>
      <c r="BK95" s="264"/>
      <c r="BL95" s="264"/>
      <c r="BM95" s="264"/>
      <c r="BN95" s="264"/>
      <c r="BO95" s="264"/>
      <c r="BP95" s="264"/>
      <c r="BQ95" s="264"/>
      <c r="BR95" s="264"/>
      <c r="BS95" s="264"/>
      <c r="BT95" s="264"/>
      <c r="BU95" s="264"/>
      <c r="BV95" s="264"/>
      <c r="BW95" s="264"/>
      <c r="BX95" s="264"/>
      <c r="BY95" s="264"/>
      <c r="BZ95" s="264"/>
      <c r="CA95" s="264"/>
      <c r="CB95" s="264"/>
      <c r="CC95" s="264"/>
      <c r="CD95" s="264"/>
      <c r="CE95" s="264"/>
      <c r="CF95" s="264"/>
      <c r="CG95" s="264"/>
      <c r="CH95" s="264"/>
      <c r="CI95" s="264"/>
      <c r="CJ95" s="264"/>
      <c r="CK95" s="264"/>
      <c r="CL95" s="264"/>
      <c r="CM95" s="264"/>
      <c r="CN95" s="264"/>
      <c r="CO95" s="264"/>
      <c r="CP95" s="264"/>
      <c r="CQ95" s="264"/>
      <c r="CR95" s="264"/>
      <c r="CS95" s="264"/>
      <c r="CT95" s="264"/>
      <c r="CU95" s="264"/>
      <c r="CV95" s="264"/>
      <c r="CW95" s="264"/>
      <c r="CX95" s="264"/>
      <c r="CY95" s="264"/>
      <c r="CZ95" s="264"/>
      <c r="DA95" s="264"/>
      <c r="DB95" s="264"/>
      <c r="DC95" s="264"/>
      <c r="DD95" s="264"/>
      <c r="DE95" s="264"/>
      <c r="DF95" s="264"/>
      <c r="DG95" s="264"/>
      <c r="DH95" s="264"/>
      <c r="DI95" s="264"/>
      <c r="DJ95" s="264"/>
      <c r="DK95" s="264"/>
      <c r="DL95" s="264"/>
      <c r="DM95" s="264"/>
      <c r="DN95" s="264"/>
      <c r="DO95" s="264"/>
      <c r="DP95" s="264"/>
      <c r="DQ95" s="264"/>
      <c r="DR95" s="264"/>
      <c r="DS95" s="264"/>
      <c r="DT95" s="264"/>
      <c r="DU95" s="264"/>
      <c r="DV95" s="264"/>
      <c r="DW95" s="264"/>
      <c r="DX95" s="264"/>
      <c r="DY95" s="264"/>
      <c r="DZ95" s="264"/>
      <c r="EA95" s="264"/>
      <c r="EB95" s="264"/>
      <c r="EC95" s="264"/>
      <c r="ED95" s="264"/>
      <c r="EE95" s="264"/>
      <c r="EF95" s="264"/>
      <c r="EG95" s="264"/>
      <c r="EH95" s="264"/>
      <c r="EI95" s="264"/>
      <c r="EJ95" s="264"/>
      <c r="EK95" s="264"/>
      <c r="EL95" s="264"/>
      <c r="EM95" s="264"/>
      <c r="EN95" s="264"/>
      <c r="EO95" s="264"/>
      <c r="EP95" s="264"/>
      <c r="EQ95" s="264"/>
      <c r="ER95" s="264"/>
      <c r="ES95" s="264"/>
      <c r="ET95" s="264"/>
      <c r="EU95" s="264"/>
      <c r="EV95" s="264"/>
      <c r="EW95" s="264"/>
      <c r="EX95" s="264"/>
      <c r="EY95" s="264"/>
      <c r="EZ95" s="264"/>
      <c r="FA95" s="264"/>
      <c r="FB95" s="264"/>
      <c r="FC95" s="264"/>
      <c r="FD95" s="264"/>
      <c r="FE95" s="264"/>
      <c r="FF95" s="264"/>
      <c r="FG95" s="264"/>
      <c r="FH95" s="264"/>
      <c r="FI95" s="264"/>
      <c r="FJ95" s="264"/>
      <c r="FK95" s="264"/>
      <c r="FL95" s="264"/>
      <c r="FM95" s="264"/>
      <c r="FN95" s="264"/>
      <c r="FO95" s="264"/>
      <c r="FP95" s="264"/>
      <c r="FQ95" s="264"/>
      <c r="FR95" s="264"/>
      <c r="FS95" s="264"/>
      <c r="FT95" s="264"/>
      <c r="FU95" s="264"/>
      <c r="FV95" s="264"/>
      <c r="FW95" s="264"/>
      <c r="FX95" s="264"/>
      <c r="FY95" s="264"/>
      <c r="FZ95" s="264"/>
      <c r="GA95" s="264"/>
      <c r="GB95" s="264"/>
      <c r="GC95" s="264"/>
      <c r="GD95" s="264"/>
      <c r="GE95" s="264"/>
      <c r="GF95" s="264"/>
      <c r="GG95" s="264"/>
      <c r="GH95" s="264"/>
      <c r="GI95" s="264"/>
      <c r="GJ95" s="264"/>
      <c r="GK95" s="264"/>
      <c r="GL95" s="264"/>
      <c r="GM95" s="264"/>
      <c r="GN95" s="264"/>
      <c r="GO95" s="264"/>
      <c r="GP95" s="264"/>
      <c r="GQ95" s="264"/>
      <c r="GR95" s="264"/>
      <c r="GS95" s="264"/>
      <c r="GT95" s="264"/>
      <c r="GU95" s="264"/>
      <c r="GV95" s="264"/>
      <c r="GW95" s="264"/>
      <c r="GX95" s="264"/>
      <c r="GY95" s="264"/>
      <c r="GZ95" s="264"/>
      <c r="HA95" s="264"/>
      <c r="HB95" s="264"/>
      <c r="HC95" s="264"/>
      <c r="HD95" s="264"/>
      <c r="HE95" s="264"/>
      <c r="HF95" s="264"/>
      <c r="HG95" s="264"/>
      <c r="HH95" s="264"/>
      <c r="HI95" s="264"/>
      <c r="HJ95" s="264"/>
      <c r="HK95" s="264"/>
      <c r="HL95" s="264"/>
      <c r="HM95" s="264"/>
      <c r="HN95" s="264"/>
      <c r="HO95" s="264"/>
      <c r="HP95" s="264"/>
      <c r="HQ95" s="264"/>
      <c r="HR95" s="264"/>
      <c r="HS95" s="264"/>
      <c r="HT95" s="264"/>
      <c r="HU95" s="264"/>
      <c r="HV95" s="264"/>
      <c r="HW95" s="264"/>
      <c r="HX95" s="264"/>
      <c r="HY95" s="264"/>
      <c r="HZ95" s="264"/>
      <c r="IA95" s="264"/>
      <c r="IB95" s="264"/>
      <c r="IC95" s="264"/>
      <c r="ID95" s="264"/>
      <c r="IE95" s="264"/>
      <c r="IF95" s="264"/>
      <c r="IG95" s="264"/>
      <c r="IH95" s="264"/>
      <c r="II95" s="264"/>
      <c r="IJ95" s="264"/>
      <c r="IK95" s="264"/>
      <c r="IL95" s="264"/>
      <c r="IM95" s="264"/>
      <c r="IN95" s="264"/>
      <c r="IO95" s="264"/>
      <c r="IP95" s="264"/>
      <c r="IQ95" s="264"/>
      <c r="IR95" s="264"/>
      <c r="IS95" s="264"/>
      <c r="IT95" s="264"/>
      <c r="IU95" s="264"/>
      <c r="IV95" s="264"/>
      <c r="IW95" s="264"/>
      <c r="IX95" s="264"/>
      <c r="IY95" s="264"/>
      <c r="IZ95" s="264"/>
      <c r="JA95" s="264"/>
      <c r="JB95" s="264"/>
      <c r="JC95" s="264"/>
      <c r="JD95" s="264"/>
      <c r="JE95" s="264"/>
      <c r="JF95" s="264"/>
      <c r="JG95" s="264"/>
      <c r="JH95" s="264"/>
      <c r="JI95" s="264"/>
      <c r="JJ95" s="264"/>
      <c r="JK95" s="264"/>
      <c r="JL95" s="264"/>
      <c r="JM95" s="264"/>
      <c r="JN95" s="264"/>
      <c r="JO95" s="264"/>
      <c r="JP95" s="264"/>
      <c r="JQ95" s="264"/>
      <c r="JR95" s="264"/>
      <c r="JS95" s="264"/>
      <c r="JT95" s="264"/>
      <c r="JU95" s="264"/>
      <c r="JV95" s="264"/>
      <c r="JW95" s="264"/>
      <c r="JX95" s="264"/>
      <c r="JY95" s="264"/>
      <c r="JZ95" s="264"/>
      <c r="KA95" s="264"/>
      <c r="KB95" s="264"/>
      <c r="KC95" s="264"/>
      <c r="KD95" s="264"/>
      <c r="KE95" s="264"/>
      <c r="KF95" s="264"/>
      <c r="KG95" s="264"/>
      <c r="KH95" s="264"/>
      <c r="KI95" s="264"/>
      <c r="KJ95" s="264"/>
      <c r="KK95" s="264"/>
      <c r="KL95" s="264"/>
      <c r="KM95" s="264"/>
      <c r="KN95" s="264"/>
      <c r="KO95" s="264"/>
      <c r="KP95" s="264"/>
      <c r="KQ95" s="264"/>
      <c r="KR95" s="264"/>
      <c r="KS95" s="264"/>
      <c r="KT95" s="264"/>
      <c r="KU95" s="264"/>
      <c r="KV95" s="264"/>
      <c r="KW95" s="264"/>
      <c r="KX95" s="264"/>
      <c r="KY95" s="264"/>
      <c r="KZ95" s="264"/>
      <c r="LA95" s="264"/>
      <c r="LB95" s="264"/>
      <c r="LC95" s="264"/>
      <c r="LD95" s="264"/>
      <c r="LE95" s="264"/>
      <c r="LF95" s="264"/>
      <c r="LG95" s="264"/>
      <c r="LH95" s="264"/>
      <c r="LI95" s="264"/>
      <c r="LJ95" s="264"/>
      <c r="LK95" s="264"/>
      <c r="LL95" s="264"/>
      <c r="LM95" s="264"/>
      <c r="LN95" s="264"/>
      <c r="LO95" s="264"/>
      <c r="LP95" s="264"/>
      <c r="LQ95" s="264"/>
      <c r="LR95" s="264"/>
      <c r="LS95" s="264"/>
      <c r="LT95" s="264"/>
      <c r="LU95" s="264"/>
      <c r="LV95" s="264"/>
      <c r="LW95" s="264"/>
      <c r="LX95" s="264"/>
      <c r="LY95" s="264"/>
      <c r="LZ95" s="264"/>
      <c r="MA95" s="264"/>
      <c r="MB95" s="264"/>
      <c r="MC95" s="264"/>
      <c r="MD95" s="264"/>
      <c r="ME95" s="264"/>
      <c r="MF95" s="264"/>
      <c r="MG95" s="264"/>
      <c r="MH95" s="264"/>
      <c r="MI95" s="264"/>
      <c r="MJ95" s="264"/>
      <c r="MK95" s="264"/>
      <c r="ML95" s="264"/>
      <c r="MM95" s="264"/>
      <c r="MN95" s="264"/>
      <c r="MO95" s="264"/>
      <c r="MP95" s="264"/>
      <c r="MQ95" s="264"/>
      <c r="MR95" s="264"/>
      <c r="MS95" s="264"/>
      <c r="MT95" s="264"/>
      <c r="MU95" s="264"/>
      <c r="MV95" s="264"/>
      <c r="MW95" s="264"/>
      <c r="MX95" s="264"/>
      <c r="MY95" s="264"/>
      <c r="MZ95" s="264"/>
      <c r="NA95" s="264"/>
      <c r="NB95" s="264"/>
      <c r="NC95" s="264"/>
      <c r="ND95" s="264"/>
      <c r="NE95" s="264"/>
      <c r="NF95" s="264"/>
      <c r="NG95" s="264"/>
      <c r="NH95" s="264"/>
      <c r="NI95" s="264"/>
      <c r="NJ95" s="264"/>
      <c r="NK95" s="264"/>
      <c r="NL95" s="264"/>
      <c r="NM95" s="264"/>
      <c r="NN95" s="264"/>
      <c r="NO95" s="264"/>
      <c r="NP95" s="264"/>
      <c r="NQ95" s="264"/>
      <c r="NR95" s="264"/>
      <c r="NS95" s="264"/>
      <c r="NT95" s="264"/>
      <c r="NU95" s="264"/>
      <c r="NV95" s="264"/>
      <c r="NW95" s="264"/>
      <c r="NX95" s="264"/>
      <c r="NY95" s="264"/>
      <c r="NZ95" s="264"/>
      <c r="OA95" s="264"/>
      <c r="OB95" s="264"/>
      <c r="OC95" s="264"/>
      <c r="OD95" s="264"/>
      <c r="OE95" s="264"/>
      <c r="OF95" s="264"/>
      <c r="OG95" s="264"/>
      <c r="OH95" s="264"/>
      <c r="OI95" s="264"/>
      <c r="OJ95" s="264"/>
      <c r="OK95" s="264"/>
      <c r="OL95" s="264"/>
      <c r="OM95" s="264"/>
      <c r="ON95" s="264"/>
      <c r="OO95" s="264"/>
      <c r="OP95" s="264"/>
      <c r="OQ95" s="264"/>
      <c r="OR95" s="264"/>
      <c r="OS95" s="264"/>
      <c r="OT95" s="264"/>
      <c r="OU95" s="264"/>
      <c r="OV95" s="264"/>
      <c r="OW95" s="264"/>
      <c r="OX95" s="264"/>
      <c r="OY95" s="264"/>
      <c r="OZ95" s="264"/>
      <c r="PA95" s="264"/>
      <c r="PB95" s="264"/>
      <c r="PC95" s="264"/>
      <c r="PD95" s="264"/>
      <c r="PE95" s="264"/>
      <c r="PF95" s="264"/>
      <c r="PG95" s="264"/>
      <c r="PH95" s="264"/>
      <c r="PI95" s="264"/>
      <c r="PJ95" s="264"/>
      <c r="PK95" s="264"/>
      <c r="PL95" s="264"/>
      <c r="PM95" s="264"/>
      <c r="PN95" s="264"/>
      <c r="PO95" s="264"/>
      <c r="PP95" s="264"/>
      <c r="PQ95" s="264"/>
      <c r="PR95" s="264"/>
      <c r="PS95" s="264"/>
      <c r="PT95" s="264"/>
      <c r="PU95" s="264"/>
      <c r="PV95" s="264"/>
      <c r="PW95" s="264"/>
      <c r="PX95" s="264"/>
      <c r="PY95" s="264"/>
      <c r="PZ95" s="264"/>
      <c r="QA95" s="264"/>
      <c r="QB95" s="264"/>
      <c r="QC95" s="264"/>
      <c r="QD95" s="264"/>
      <c r="QE95" s="264"/>
      <c r="QF95" s="264"/>
      <c r="QG95" s="264"/>
      <c r="QH95" s="264"/>
      <c r="QI95" s="264"/>
      <c r="QJ95" s="264"/>
      <c r="QK95" s="264"/>
      <c r="QL95" s="264"/>
      <c r="QM95" s="264"/>
      <c r="QN95" s="264"/>
      <c r="QO95" s="264"/>
      <c r="QP95" s="264"/>
      <c r="QQ95" s="264"/>
      <c r="QR95" s="264"/>
      <c r="QS95" s="264"/>
      <c r="QT95" s="264"/>
      <c r="QU95" s="264"/>
      <c r="QV95" s="264"/>
      <c r="QW95" s="264"/>
      <c r="QX95" s="264"/>
      <c r="QY95" s="264"/>
      <c r="QZ95" s="264"/>
      <c r="RA95" s="264"/>
      <c r="RB95" s="264"/>
      <c r="RC95" s="264"/>
      <c r="RD95" s="264"/>
      <c r="RE95" s="264"/>
      <c r="RF95" s="264"/>
      <c r="RG95" s="264"/>
      <c r="RH95" s="264"/>
      <c r="RI95" s="264"/>
      <c r="RJ95" s="264"/>
      <c r="RK95" s="264"/>
      <c r="RL95" s="264"/>
      <c r="RM95" s="264"/>
      <c r="RN95" s="264"/>
      <c r="RO95" s="264"/>
      <c r="RP95" s="264"/>
      <c r="RQ95" s="264"/>
      <c r="RR95" s="264"/>
      <c r="RS95" s="264"/>
      <c r="RT95" s="264"/>
      <c r="RU95" s="264"/>
      <c r="RV95" s="264"/>
      <c r="RW95" s="264"/>
      <c r="RX95" s="264"/>
      <c r="RY95" s="264"/>
      <c r="RZ95" s="264"/>
      <c r="SA95" s="264"/>
      <c r="SB95" s="264"/>
      <c r="SC95" s="264"/>
      <c r="SD95" s="264"/>
      <c r="SE95" s="264"/>
      <c r="SF95" s="264"/>
      <c r="SG95" s="264"/>
      <c r="SH95" s="264"/>
      <c r="SI95" s="264"/>
      <c r="SJ95" s="264"/>
      <c r="SK95" s="264"/>
      <c r="SL95" s="264"/>
      <c r="SM95" s="264"/>
      <c r="SN95" s="264"/>
      <c r="SO95" s="264"/>
      <c r="SP95" s="264"/>
      <c r="SQ95" s="264"/>
      <c r="SR95" s="264"/>
      <c r="SS95" s="264"/>
      <c r="ST95" s="264"/>
      <c r="SU95" s="264"/>
      <c r="SV95" s="264"/>
      <c r="SW95" s="264"/>
      <c r="SX95" s="264"/>
      <c r="SY95" s="264"/>
      <c r="SZ95" s="264"/>
      <c r="TA95" s="264"/>
      <c r="TB95" s="264"/>
      <c r="TC95" s="264"/>
      <c r="TD95" s="264"/>
      <c r="TE95" s="264"/>
      <c r="TF95" s="264"/>
      <c r="TG95" s="264"/>
      <c r="TH95" s="264"/>
      <c r="TI95" s="264"/>
      <c r="TJ95" s="264"/>
      <c r="TK95" s="264"/>
      <c r="TL95" s="264"/>
      <c r="TM95" s="264"/>
      <c r="TN95" s="264"/>
      <c r="TO95" s="264"/>
      <c r="TP95" s="264"/>
      <c r="TQ95" s="264"/>
      <c r="TR95" s="264"/>
      <c r="TS95" s="264"/>
      <c r="TT95" s="264"/>
      <c r="TU95" s="264"/>
      <c r="TV95" s="264"/>
      <c r="TW95" s="264"/>
      <c r="TX95" s="264"/>
      <c r="TY95" s="264"/>
      <c r="TZ95" s="264"/>
      <c r="UA95" s="264"/>
      <c r="UB95" s="264"/>
      <c r="UC95" s="264"/>
      <c r="UD95" s="264"/>
      <c r="UE95" s="264"/>
      <c r="UF95" s="264"/>
      <c r="UG95" s="264"/>
      <c r="UH95" s="264"/>
      <c r="UI95" s="264"/>
      <c r="UJ95" s="264"/>
      <c r="UK95" s="264"/>
      <c r="UL95" s="264"/>
      <c r="UM95" s="264"/>
      <c r="UN95" s="264"/>
      <c r="UO95" s="264"/>
      <c r="UP95" s="264"/>
      <c r="UQ95" s="264"/>
      <c r="UR95" s="264"/>
      <c r="US95" s="264"/>
      <c r="UT95" s="264"/>
      <c r="UU95" s="264"/>
      <c r="UV95" s="264"/>
      <c r="UW95" s="264"/>
      <c r="UX95" s="264"/>
      <c r="UY95" s="264"/>
      <c r="UZ95" s="264"/>
      <c r="VA95" s="264"/>
      <c r="VB95" s="264"/>
      <c r="VC95" s="264"/>
      <c r="VD95" s="264"/>
      <c r="VE95" s="264"/>
      <c r="VF95" s="264"/>
      <c r="VG95" s="264"/>
      <c r="VH95" s="264"/>
      <c r="VI95" s="264"/>
      <c r="VJ95" s="264"/>
      <c r="VK95" s="264"/>
      <c r="VL95" s="264"/>
      <c r="VM95" s="264"/>
      <c r="VN95" s="264"/>
      <c r="VO95" s="264"/>
      <c r="VP95" s="264"/>
      <c r="VQ95" s="264"/>
      <c r="VR95" s="264"/>
      <c r="VS95" s="264"/>
      <c r="VT95" s="264"/>
      <c r="VU95" s="264"/>
      <c r="VV95" s="264"/>
      <c r="VW95" s="264"/>
      <c r="VX95" s="264"/>
      <c r="VY95" s="264"/>
      <c r="VZ95" s="264"/>
      <c r="WA95" s="264"/>
      <c r="WB95" s="264"/>
      <c r="WC95" s="264"/>
      <c r="WD95" s="264"/>
      <c r="WE95" s="264"/>
      <c r="WF95" s="264"/>
      <c r="WG95" s="264"/>
      <c r="WH95" s="264"/>
      <c r="WI95" s="264"/>
      <c r="WJ95" s="264"/>
      <c r="WK95" s="264"/>
      <c r="WL95" s="264"/>
      <c r="WM95" s="264"/>
      <c r="WN95" s="264"/>
      <c r="WO95" s="264"/>
      <c r="WP95" s="264"/>
      <c r="WQ95" s="264"/>
      <c r="WR95" s="264"/>
      <c r="WS95" s="264"/>
      <c r="WT95" s="264"/>
      <c r="WU95" s="264"/>
      <c r="WV95" s="264"/>
      <c r="WW95" s="264"/>
      <c r="WX95" s="264"/>
      <c r="WY95" s="264"/>
      <c r="WZ95" s="264"/>
      <c r="XA95" s="264"/>
      <c r="XB95" s="264"/>
      <c r="XC95" s="264"/>
      <c r="XD95" s="264"/>
      <c r="XE95" s="264"/>
      <c r="XF95" s="264"/>
      <c r="XG95" s="264"/>
      <c r="XH95" s="264"/>
      <c r="XI95" s="264"/>
      <c r="XJ95" s="264"/>
      <c r="XK95" s="264"/>
      <c r="XL95" s="264"/>
      <c r="XM95" s="264"/>
      <c r="XN95" s="264"/>
      <c r="XO95" s="264"/>
      <c r="XP95" s="264"/>
      <c r="XQ95" s="264"/>
      <c r="XR95" s="264"/>
      <c r="XS95" s="264"/>
      <c r="XT95" s="264"/>
      <c r="XU95" s="264"/>
      <c r="XV95" s="264"/>
      <c r="XW95" s="264"/>
      <c r="XX95" s="264"/>
      <c r="XY95" s="264"/>
      <c r="XZ95" s="264"/>
      <c r="YA95" s="264"/>
      <c r="YB95" s="264"/>
      <c r="YC95" s="264"/>
      <c r="YD95" s="264"/>
      <c r="YE95" s="264"/>
      <c r="YF95" s="264"/>
      <c r="YG95" s="264"/>
      <c r="YH95" s="264"/>
      <c r="YI95" s="264"/>
      <c r="YJ95" s="264"/>
      <c r="YK95" s="264"/>
      <c r="YL95" s="264"/>
      <c r="YM95" s="264"/>
      <c r="YN95" s="264"/>
      <c r="YO95" s="264"/>
      <c r="YP95" s="264"/>
      <c r="YQ95" s="264"/>
      <c r="YR95" s="264"/>
      <c r="YS95" s="264"/>
      <c r="YT95" s="264"/>
      <c r="YU95" s="264"/>
      <c r="YV95" s="264"/>
      <c r="YW95" s="264"/>
      <c r="YX95" s="264"/>
      <c r="YY95" s="264"/>
      <c r="YZ95" s="264"/>
      <c r="ZA95" s="264"/>
      <c r="ZB95" s="264"/>
      <c r="ZC95" s="264"/>
      <c r="ZD95" s="264"/>
      <c r="ZE95" s="264"/>
      <c r="ZF95" s="264"/>
      <c r="ZG95" s="264"/>
      <c r="ZH95" s="264"/>
      <c r="ZI95" s="264"/>
      <c r="ZJ95" s="264"/>
      <c r="ZK95" s="264"/>
      <c r="ZL95" s="264"/>
      <c r="ZM95" s="264"/>
      <c r="ZN95" s="264"/>
      <c r="ZO95" s="264"/>
      <c r="ZP95" s="264"/>
      <c r="ZQ95" s="264"/>
      <c r="ZR95" s="264"/>
      <c r="ZS95" s="264"/>
      <c r="ZT95" s="264"/>
      <c r="ZU95" s="264"/>
      <c r="ZV95" s="264"/>
      <c r="ZW95" s="264"/>
      <c r="ZX95" s="264"/>
      <c r="ZY95" s="264"/>
      <c r="ZZ95" s="264"/>
      <c r="AAA95" s="264"/>
      <c r="AAB95" s="264"/>
      <c r="AAC95" s="264"/>
      <c r="AAD95" s="264"/>
      <c r="AAE95" s="264"/>
      <c r="AAF95" s="264"/>
      <c r="AAG95" s="264"/>
      <c r="AAH95" s="264"/>
      <c r="AAI95" s="264"/>
      <c r="AAJ95" s="264"/>
      <c r="AAK95" s="264"/>
      <c r="AAL95" s="264"/>
      <c r="AAM95" s="264"/>
      <c r="AAN95" s="264"/>
      <c r="AAO95" s="264"/>
      <c r="AAP95" s="264"/>
      <c r="AAQ95" s="264"/>
      <c r="AAR95" s="264"/>
      <c r="AAS95" s="264"/>
      <c r="AAT95" s="264"/>
      <c r="AAU95" s="264"/>
      <c r="AAV95" s="264"/>
      <c r="AAW95" s="264"/>
      <c r="AAX95" s="264"/>
      <c r="AAY95" s="264"/>
      <c r="AAZ95" s="264"/>
      <c r="ABA95" s="264"/>
      <c r="ABB95" s="264"/>
      <c r="ABC95" s="264"/>
      <c r="ABD95" s="264"/>
      <c r="ABE95" s="264"/>
      <c r="ABF95" s="264"/>
      <c r="ABG95" s="264"/>
      <c r="ABH95" s="264"/>
      <c r="ABI95" s="264"/>
      <c r="ABJ95" s="264"/>
      <c r="ABK95" s="264"/>
      <c r="ABL95" s="264"/>
      <c r="ABM95" s="264"/>
      <c r="ABN95" s="264"/>
      <c r="ABO95" s="264"/>
      <c r="ABP95" s="264"/>
      <c r="ABQ95" s="264"/>
      <c r="ABR95" s="264"/>
      <c r="ABS95" s="264"/>
      <c r="ABT95" s="264"/>
      <c r="ABU95" s="264"/>
      <c r="ABV95" s="264"/>
      <c r="ABW95" s="264"/>
      <c r="ABX95" s="264"/>
      <c r="ABY95" s="264"/>
      <c r="ABZ95" s="264"/>
      <c r="ACA95" s="264"/>
      <c r="ACB95" s="264"/>
      <c r="ACC95" s="264"/>
      <c r="ACD95" s="264"/>
      <c r="ACE95" s="264"/>
      <c r="ACF95" s="264"/>
      <c r="ACG95" s="264"/>
      <c r="ACH95" s="264"/>
      <c r="ACI95" s="264"/>
      <c r="ACJ95" s="264"/>
      <c r="ACK95" s="264"/>
      <c r="ACL95" s="264"/>
      <c r="ACM95" s="264"/>
      <c r="ACN95" s="264"/>
      <c r="ACO95" s="264"/>
      <c r="ACP95" s="264"/>
      <c r="ACQ95" s="264"/>
      <c r="ACR95" s="264"/>
      <c r="ACS95" s="264"/>
      <c r="ACT95" s="264"/>
      <c r="ACU95" s="264"/>
      <c r="ACV95" s="264"/>
      <c r="ACW95" s="264"/>
      <c r="ACX95" s="264"/>
      <c r="ACY95" s="264"/>
      <c r="ACZ95" s="264"/>
      <c r="ADA95" s="264"/>
      <c r="ADB95" s="264"/>
      <c r="ADC95" s="264"/>
      <c r="ADD95" s="264"/>
      <c r="ADE95" s="264"/>
      <c r="ADF95" s="264"/>
      <c r="ADG95" s="264"/>
      <c r="ADH95" s="264"/>
      <c r="ADI95" s="264"/>
      <c r="ADJ95" s="264"/>
      <c r="ADK95" s="264"/>
      <c r="ADL95" s="264"/>
      <c r="ADM95" s="264"/>
      <c r="ADN95" s="264"/>
      <c r="ADO95" s="264"/>
      <c r="ADP95" s="264"/>
      <c r="ADQ95" s="264"/>
      <c r="ADR95" s="264"/>
      <c r="ADS95" s="264"/>
      <c r="ADT95" s="264"/>
      <c r="ADU95" s="264"/>
      <c r="ADV95" s="264"/>
      <c r="ADW95" s="264"/>
      <c r="ADX95" s="264"/>
      <c r="ADY95" s="264"/>
      <c r="ADZ95" s="264"/>
      <c r="AEA95" s="264"/>
      <c r="AEB95" s="264"/>
      <c r="AEC95" s="264"/>
      <c r="AED95" s="264"/>
      <c r="AEE95" s="264"/>
      <c r="AEF95" s="264"/>
      <c r="AEG95" s="264"/>
      <c r="AEH95" s="264"/>
      <c r="AEI95" s="264"/>
      <c r="AEJ95" s="264"/>
      <c r="AEK95" s="264"/>
      <c r="AEL95" s="264"/>
      <c r="AEM95" s="264"/>
      <c r="AEN95" s="264"/>
      <c r="AEO95" s="264"/>
      <c r="AEP95" s="264"/>
      <c r="AEQ95" s="264"/>
      <c r="AER95" s="264"/>
      <c r="AES95" s="264"/>
      <c r="AET95" s="264"/>
      <c r="AEU95" s="264"/>
      <c r="AEV95" s="264"/>
      <c r="AEW95" s="264"/>
      <c r="AEX95" s="264"/>
      <c r="AEY95" s="264"/>
      <c r="AEZ95" s="264"/>
      <c r="AFA95" s="264"/>
      <c r="AFB95" s="264"/>
      <c r="AFC95" s="264"/>
      <c r="AFD95" s="264"/>
      <c r="AFE95" s="264"/>
      <c r="AFF95" s="264"/>
      <c r="AFG95" s="264"/>
      <c r="AFH95" s="264"/>
      <c r="AFI95" s="264"/>
      <c r="AFJ95" s="264"/>
      <c r="AFK95" s="264"/>
      <c r="AFL95" s="264"/>
      <c r="AFM95" s="264"/>
      <c r="AFN95" s="264"/>
      <c r="AFO95" s="264"/>
      <c r="AFP95" s="264"/>
      <c r="AFQ95" s="264"/>
      <c r="AFR95" s="264"/>
      <c r="AFS95" s="264"/>
      <c r="AFT95" s="264"/>
      <c r="AFU95" s="264"/>
      <c r="AFV95" s="264"/>
      <c r="AFW95" s="264"/>
      <c r="AFX95" s="264"/>
      <c r="AFY95" s="264"/>
      <c r="AFZ95" s="264"/>
      <c r="AGA95" s="264"/>
      <c r="AGB95" s="264"/>
      <c r="AGC95" s="264"/>
      <c r="AGD95" s="264"/>
      <c r="AGE95" s="264"/>
      <c r="AGF95" s="264"/>
      <c r="AGG95" s="264"/>
      <c r="AGH95" s="264"/>
      <c r="AGI95" s="264"/>
      <c r="AGJ95" s="264"/>
      <c r="AGK95" s="264"/>
      <c r="AGL95" s="264"/>
      <c r="AGM95" s="264"/>
      <c r="AGN95" s="264"/>
      <c r="AGO95" s="264"/>
      <c r="AGP95" s="264"/>
      <c r="AGQ95" s="264"/>
      <c r="AGR95" s="264"/>
      <c r="AGS95" s="264"/>
      <c r="AGT95" s="264"/>
      <c r="AGU95" s="264"/>
      <c r="AGV95" s="264"/>
      <c r="AGW95" s="264"/>
      <c r="AGX95" s="264"/>
      <c r="AGY95" s="264"/>
      <c r="AGZ95" s="264"/>
      <c r="AHA95" s="264"/>
      <c r="AHB95" s="264"/>
      <c r="AHC95" s="264"/>
      <c r="AHD95" s="264"/>
      <c r="AHE95" s="264"/>
      <c r="AHF95" s="264"/>
      <c r="AHG95" s="264"/>
      <c r="AHH95" s="264"/>
      <c r="AHI95" s="264"/>
      <c r="AHJ95" s="264"/>
      <c r="AHK95" s="264"/>
      <c r="AHL95" s="264"/>
      <c r="AHM95" s="264"/>
      <c r="AHN95" s="264"/>
      <c r="AHO95" s="264"/>
      <c r="AHP95" s="264"/>
      <c r="AHQ95" s="264"/>
      <c r="AHR95" s="264"/>
      <c r="AHS95" s="264"/>
      <c r="AHT95" s="264"/>
      <c r="AHU95" s="264"/>
      <c r="AHV95" s="264"/>
      <c r="AHW95" s="264"/>
      <c r="AHX95" s="264"/>
      <c r="AHY95" s="264"/>
      <c r="AHZ95" s="264"/>
      <c r="AIA95" s="264"/>
      <c r="AIB95" s="264"/>
      <c r="AIC95" s="264"/>
      <c r="AID95" s="264"/>
      <c r="AIE95" s="264"/>
      <c r="AIF95" s="264"/>
      <c r="AIG95" s="264"/>
      <c r="AIH95" s="264"/>
      <c r="AII95" s="264"/>
      <c r="AIJ95" s="264"/>
      <c r="AIK95" s="264"/>
      <c r="AIL95" s="264"/>
      <c r="AIM95" s="264"/>
      <c r="AIN95" s="264"/>
      <c r="AIO95" s="264"/>
      <c r="AIP95" s="264"/>
      <c r="AIQ95" s="264"/>
      <c r="AIR95" s="264"/>
      <c r="AIS95" s="264"/>
      <c r="AIT95" s="264"/>
      <c r="AIU95" s="264"/>
      <c r="AIV95" s="264"/>
      <c r="AIW95" s="264"/>
      <c r="AIX95" s="264"/>
      <c r="AIY95" s="264"/>
      <c r="AIZ95" s="264"/>
      <c r="AJA95" s="264"/>
      <c r="AJB95" s="264"/>
      <c r="AJC95" s="264"/>
      <c r="AJD95" s="264"/>
      <c r="AJE95" s="264"/>
      <c r="AJF95" s="264"/>
      <c r="AJG95" s="264"/>
      <c r="AJH95" s="264"/>
      <c r="AJI95" s="264"/>
      <c r="AJJ95" s="264"/>
      <c r="AJK95" s="264"/>
      <c r="AJL95" s="264"/>
      <c r="AJM95" s="264"/>
      <c r="AJN95" s="264"/>
      <c r="AJO95" s="264"/>
      <c r="AJP95" s="264"/>
      <c r="AJQ95" s="264"/>
      <c r="AJR95" s="264"/>
      <c r="AJS95" s="264"/>
      <c r="AJT95" s="264"/>
      <c r="AJU95" s="264"/>
      <c r="AJV95" s="264"/>
      <c r="AJW95" s="264"/>
      <c r="AJX95" s="264"/>
      <c r="AJY95" s="264"/>
      <c r="AJZ95" s="264"/>
      <c r="AKA95" s="264"/>
      <c r="AKB95" s="264"/>
      <c r="AKC95" s="264"/>
      <c r="AKD95" s="264"/>
      <c r="AKE95" s="264"/>
      <c r="AKF95" s="264"/>
      <c r="AKG95" s="264"/>
      <c r="AKH95" s="264"/>
      <c r="AKI95" s="264"/>
      <c r="AKJ95" s="264"/>
      <c r="AKK95" s="264"/>
      <c r="AKL95" s="264"/>
      <c r="AKM95" s="264"/>
      <c r="AKN95" s="264"/>
      <c r="AKO95" s="264"/>
      <c r="AKP95" s="264"/>
      <c r="AKQ95" s="264"/>
      <c r="AKR95" s="264"/>
      <c r="AKS95" s="264"/>
      <c r="AKT95" s="264"/>
      <c r="AKU95" s="264"/>
      <c r="AKV95" s="264"/>
      <c r="AKW95" s="264"/>
      <c r="AKX95" s="264"/>
      <c r="AKY95" s="264"/>
      <c r="AKZ95" s="264"/>
      <c r="ALA95" s="264"/>
      <c r="ALB95" s="264"/>
      <c r="ALC95" s="264"/>
      <c r="ALD95" s="264"/>
      <c r="ALE95" s="264"/>
      <c r="ALF95" s="264"/>
      <c r="ALG95" s="264"/>
      <c r="ALH95" s="264"/>
      <c r="ALI95" s="264"/>
      <c r="ALJ95" s="264"/>
      <c r="ALK95" s="264"/>
      <c r="ALL95" s="264"/>
      <c r="ALM95" s="264"/>
      <c r="ALN95" s="264"/>
      <c r="ALO95" s="264"/>
      <c r="ALP95" s="264"/>
      <c r="ALQ95" s="264"/>
      <c r="ALR95" s="264"/>
      <c r="ALS95" s="264"/>
      <c r="ALT95" s="264"/>
      <c r="ALU95" s="264"/>
      <c r="ALV95" s="264"/>
      <c r="ALW95" s="264"/>
      <c r="ALX95" s="264"/>
      <c r="ALY95" s="264"/>
      <c r="ALZ95" s="264"/>
      <c r="AMA95" s="264"/>
      <c r="AMB95" s="264"/>
      <c r="AMC95" s="264"/>
      <c r="AMD95" s="264"/>
      <c r="AME95" s="264"/>
      <c r="AMF95" s="264"/>
      <c r="AMG95" s="264"/>
      <c r="AMH95" s="264"/>
      <c r="AMI95" s="264"/>
      <c r="AMJ95" s="264"/>
      <c r="AMK95" s="264"/>
      <c r="AML95" s="264"/>
      <c r="AMM95" s="264"/>
      <c r="AMN95" s="264"/>
      <c r="AMO95" s="264"/>
      <c r="AMP95" s="264"/>
      <c r="AMQ95" s="264"/>
      <c r="AMR95" s="264"/>
      <c r="AMS95" s="264"/>
      <c r="AMT95" s="264"/>
      <c r="AMU95" s="264"/>
      <c r="AMV95" s="264"/>
      <c r="AMW95" s="264"/>
      <c r="AMX95" s="264"/>
      <c r="AMY95" s="264"/>
      <c r="AMZ95" s="264"/>
      <c r="ANA95" s="264"/>
      <c r="ANB95" s="264"/>
      <c r="ANC95" s="264"/>
      <c r="AND95" s="264"/>
      <c r="ANE95" s="264"/>
      <c r="ANF95" s="264"/>
      <c r="ANG95" s="264"/>
      <c r="ANH95" s="264"/>
      <c r="ANI95" s="264"/>
      <c r="ANJ95" s="264"/>
      <c r="ANK95" s="264"/>
      <c r="ANL95" s="264"/>
      <c r="ANM95" s="264"/>
      <c r="ANN95" s="264"/>
      <c r="ANO95" s="264"/>
      <c r="ANP95" s="264"/>
      <c r="ANQ95" s="264"/>
      <c r="ANR95" s="264"/>
      <c r="ANS95" s="264"/>
      <c r="ANT95" s="264"/>
      <c r="ANU95" s="264"/>
      <c r="ANV95" s="264"/>
      <c r="ANW95" s="264"/>
      <c r="ANX95" s="264"/>
      <c r="ANY95" s="264"/>
      <c r="ANZ95" s="264"/>
      <c r="AOA95" s="264"/>
      <c r="AOB95" s="264"/>
      <c r="AOC95" s="264"/>
      <c r="AOD95" s="264"/>
      <c r="AOE95" s="264"/>
      <c r="AOF95" s="264"/>
      <c r="AOG95" s="264"/>
      <c r="AOH95" s="264"/>
      <c r="AOI95" s="264"/>
      <c r="AOJ95" s="264"/>
      <c r="AOK95" s="264"/>
      <c r="AOL95" s="264"/>
      <c r="AOM95" s="264"/>
      <c r="AON95" s="264"/>
      <c r="AOO95" s="264"/>
      <c r="AOP95" s="264"/>
      <c r="AOQ95" s="264"/>
      <c r="AOR95" s="264"/>
      <c r="AOS95" s="264"/>
      <c r="AOT95" s="264"/>
      <c r="AOU95" s="264"/>
      <c r="AOV95" s="264"/>
      <c r="AOW95" s="264"/>
      <c r="AOX95" s="264"/>
      <c r="AOY95" s="264"/>
      <c r="AOZ95" s="264"/>
      <c r="APA95" s="264"/>
      <c r="APB95" s="264"/>
      <c r="APC95" s="264"/>
      <c r="APD95" s="264"/>
      <c r="APE95" s="264"/>
      <c r="APF95" s="264"/>
      <c r="APG95" s="264"/>
      <c r="APH95" s="264"/>
      <c r="API95" s="264"/>
      <c r="APJ95" s="264"/>
      <c r="APK95" s="264"/>
      <c r="APL95" s="264"/>
      <c r="APM95" s="264"/>
      <c r="APN95" s="264"/>
      <c r="APO95" s="264"/>
      <c r="APP95" s="264"/>
      <c r="APQ95" s="264"/>
      <c r="APR95" s="264"/>
      <c r="APS95" s="264"/>
      <c r="APT95" s="264"/>
      <c r="APU95" s="264"/>
      <c r="APV95" s="264"/>
      <c r="APW95" s="264"/>
      <c r="APX95" s="264"/>
      <c r="APY95" s="264"/>
      <c r="APZ95" s="264"/>
      <c r="AQA95" s="264"/>
      <c r="AQB95" s="264"/>
      <c r="AQC95" s="264"/>
      <c r="AQD95" s="264"/>
      <c r="AQE95" s="264"/>
      <c r="AQF95" s="264"/>
      <c r="AQG95" s="264"/>
      <c r="AQH95" s="264"/>
      <c r="AQI95" s="264"/>
      <c r="AQJ95" s="264"/>
      <c r="AQK95" s="264"/>
      <c r="AQL95" s="264"/>
      <c r="AQM95" s="264"/>
      <c r="AQN95" s="264"/>
      <c r="AQO95" s="264"/>
      <c r="AQP95" s="264"/>
      <c r="AQQ95" s="264"/>
      <c r="AQR95" s="264"/>
      <c r="AQS95" s="264"/>
      <c r="AQT95" s="264"/>
      <c r="AQU95" s="264"/>
      <c r="AQV95" s="264"/>
      <c r="AQW95" s="264"/>
      <c r="AQX95" s="264"/>
      <c r="AQY95" s="264"/>
      <c r="AQZ95" s="264"/>
      <c r="ARA95" s="264"/>
      <c r="ARB95" s="264"/>
      <c r="ARC95" s="264"/>
      <c r="ARD95" s="264"/>
      <c r="ARE95" s="264"/>
      <c r="ARF95" s="264"/>
      <c r="ARG95" s="264"/>
      <c r="ARH95" s="264"/>
      <c r="ARI95" s="264"/>
      <c r="ARJ95" s="264"/>
      <c r="ARK95" s="264"/>
      <c r="ARL95" s="264"/>
      <c r="ARM95" s="264"/>
      <c r="ARN95" s="264"/>
      <c r="ARO95" s="264"/>
      <c r="ARP95" s="264"/>
      <c r="ARQ95" s="264"/>
      <c r="ARR95" s="264"/>
      <c r="ARS95" s="264"/>
      <c r="ART95" s="264"/>
      <c r="ARU95" s="264"/>
      <c r="ARV95" s="264"/>
      <c r="ARW95" s="264"/>
      <c r="ARX95" s="264"/>
      <c r="ARY95" s="264"/>
      <c r="ARZ95" s="264"/>
      <c r="ASA95" s="264"/>
      <c r="ASB95" s="264"/>
      <c r="ASC95" s="264"/>
      <c r="ASD95" s="264"/>
      <c r="ASE95" s="264"/>
      <c r="ASF95" s="264"/>
      <c r="ASG95" s="264"/>
      <c r="ASH95" s="264"/>
      <c r="ASI95" s="264"/>
      <c r="ASJ95" s="264"/>
      <c r="ASK95" s="264"/>
      <c r="ASL95" s="264"/>
      <c r="ASM95" s="264"/>
      <c r="ASN95" s="264"/>
      <c r="ASO95" s="264"/>
      <c r="ASP95" s="264"/>
      <c r="ASQ95" s="264"/>
      <c r="ASR95" s="264"/>
      <c r="ASS95" s="264"/>
      <c r="AST95" s="264"/>
      <c r="ASU95" s="264"/>
      <c r="ASV95" s="264"/>
      <c r="ASW95" s="264"/>
      <c r="ASX95" s="264"/>
      <c r="ASY95" s="264"/>
      <c r="ASZ95" s="264"/>
      <c r="ATA95" s="264"/>
      <c r="ATB95" s="264"/>
      <c r="ATC95" s="264"/>
      <c r="ATD95" s="264"/>
      <c r="ATE95" s="264"/>
      <c r="ATF95" s="264"/>
      <c r="ATG95" s="264"/>
      <c r="ATH95" s="264"/>
      <c r="ATI95" s="264"/>
      <c r="ATJ95" s="264"/>
      <c r="ATK95" s="264"/>
      <c r="ATL95" s="264"/>
      <c r="ATM95" s="264"/>
      <c r="ATN95" s="264"/>
      <c r="ATO95" s="264"/>
      <c r="ATP95" s="264"/>
      <c r="ATQ95" s="264"/>
      <c r="ATR95" s="264"/>
      <c r="ATS95" s="264"/>
      <c r="ATT95" s="264"/>
      <c r="ATU95" s="264"/>
      <c r="ATV95" s="264"/>
      <c r="ATW95" s="264"/>
      <c r="ATX95" s="264"/>
      <c r="ATY95" s="264"/>
      <c r="ATZ95" s="264"/>
      <c r="AUA95" s="264"/>
      <c r="AUB95" s="264"/>
      <c r="AUC95" s="264"/>
      <c r="AUD95" s="264"/>
      <c r="AUE95" s="264"/>
      <c r="AUF95" s="264"/>
      <c r="AUG95" s="264"/>
      <c r="AUH95" s="264"/>
      <c r="AUI95" s="264"/>
      <c r="AUJ95" s="264"/>
      <c r="AUK95" s="264"/>
      <c r="AUL95" s="264"/>
      <c r="AUM95" s="264"/>
      <c r="AUN95" s="264"/>
      <c r="AUO95" s="264"/>
      <c r="AUP95" s="264"/>
      <c r="AUQ95" s="264"/>
      <c r="AUR95" s="264"/>
      <c r="AUS95" s="264"/>
      <c r="AUT95" s="264"/>
      <c r="AUU95" s="264"/>
      <c r="AUV95" s="264"/>
      <c r="AUW95" s="264"/>
      <c r="AUX95" s="264"/>
      <c r="AUY95" s="264"/>
      <c r="AUZ95" s="264"/>
      <c r="AVA95" s="264"/>
      <c r="AVB95" s="264"/>
      <c r="AVC95" s="264"/>
      <c r="AVD95" s="264"/>
      <c r="AVE95" s="264"/>
      <c r="AVF95" s="264"/>
      <c r="AVG95" s="264"/>
      <c r="AVH95" s="264"/>
      <c r="AVI95" s="264"/>
      <c r="AVJ95" s="264"/>
      <c r="AVK95" s="264"/>
      <c r="AVL95" s="264"/>
      <c r="AVM95" s="264"/>
      <c r="AVN95" s="264"/>
      <c r="AVO95" s="264"/>
      <c r="AVP95" s="264"/>
      <c r="AVQ95" s="264"/>
      <c r="AVR95" s="264"/>
      <c r="AVS95" s="264"/>
      <c r="AVT95" s="264"/>
      <c r="AVU95" s="264"/>
      <c r="AVV95" s="264"/>
      <c r="AVW95" s="264"/>
      <c r="AVX95" s="264"/>
      <c r="AVY95" s="264"/>
      <c r="AVZ95" s="264"/>
      <c r="AWA95" s="264"/>
      <c r="AWB95" s="264"/>
      <c r="AWC95" s="264"/>
      <c r="AWD95" s="264"/>
      <c r="AWE95" s="264"/>
      <c r="AWF95" s="264"/>
      <c r="AWG95" s="264"/>
      <c r="AWH95" s="264"/>
      <c r="AWI95" s="264"/>
      <c r="AWJ95" s="264"/>
      <c r="AWK95" s="264"/>
      <c r="AWL95" s="264"/>
      <c r="AWM95" s="264"/>
      <c r="AWN95" s="264"/>
      <c r="AWO95" s="264"/>
      <c r="AWP95" s="264"/>
      <c r="AWQ95" s="264"/>
      <c r="AWR95" s="264"/>
      <c r="AWS95" s="264"/>
      <c r="AWT95" s="264"/>
      <c r="AWU95" s="264"/>
      <c r="AWV95" s="264"/>
      <c r="AWW95" s="264"/>
      <c r="AWX95" s="264"/>
      <c r="AWY95" s="264"/>
      <c r="AWZ95" s="264"/>
      <c r="AXA95" s="264"/>
      <c r="AXB95" s="264"/>
      <c r="AXC95" s="264"/>
      <c r="AXD95" s="264"/>
      <c r="AXE95" s="264"/>
      <c r="AXF95" s="264"/>
      <c r="AXG95" s="264"/>
      <c r="AXH95" s="264"/>
      <c r="AXI95" s="264"/>
      <c r="AXJ95" s="264"/>
      <c r="AXK95" s="264"/>
      <c r="AXL95" s="264"/>
      <c r="AXM95" s="264"/>
      <c r="AXN95" s="264"/>
      <c r="AXO95" s="264"/>
      <c r="AXP95" s="264"/>
      <c r="AXQ95" s="264"/>
      <c r="AXR95" s="264"/>
      <c r="AXS95" s="264"/>
      <c r="AXT95" s="264"/>
      <c r="AXU95" s="264"/>
      <c r="AXV95" s="264"/>
      <c r="AXW95" s="264"/>
      <c r="AXX95" s="264"/>
      <c r="AXY95" s="264"/>
      <c r="AXZ95" s="264"/>
      <c r="AYA95" s="264"/>
      <c r="AYB95" s="264"/>
      <c r="AYC95" s="264"/>
      <c r="AYD95" s="264"/>
      <c r="AYE95" s="264"/>
      <c r="AYF95" s="264"/>
      <c r="AYG95" s="264"/>
      <c r="AYH95" s="264"/>
      <c r="AYI95" s="264"/>
      <c r="AYJ95" s="264"/>
      <c r="AYK95" s="264"/>
      <c r="AYL95" s="264"/>
      <c r="AYM95" s="264"/>
      <c r="AYN95" s="264"/>
      <c r="AYO95" s="264"/>
      <c r="AYP95" s="264"/>
      <c r="AYQ95" s="264"/>
      <c r="AYR95" s="264"/>
      <c r="AYS95" s="264"/>
      <c r="AYT95" s="264"/>
      <c r="AYU95" s="264"/>
      <c r="AYV95" s="264"/>
      <c r="AYW95" s="264"/>
      <c r="AYX95" s="264"/>
      <c r="AYY95" s="264"/>
      <c r="AYZ95" s="264"/>
      <c r="AZA95" s="264"/>
      <c r="AZB95" s="264"/>
      <c r="AZC95" s="264"/>
      <c r="AZD95" s="264"/>
      <c r="AZE95" s="264"/>
      <c r="AZF95" s="264"/>
      <c r="AZG95" s="264"/>
      <c r="AZH95" s="264"/>
      <c r="AZI95" s="264"/>
      <c r="AZJ95" s="264"/>
      <c r="AZK95" s="264"/>
      <c r="AZL95" s="264"/>
      <c r="AZM95" s="264"/>
      <c r="AZN95" s="264"/>
      <c r="AZO95" s="264"/>
      <c r="AZP95" s="264"/>
      <c r="AZQ95" s="264"/>
      <c r="AZR95" s="264"/>
      <c r="AZS95" s="264"/>
      <c r="AZT95" s="264"/>
      <c r="AZU95" s="264"/>
      <c r="AZV95" s="264"/>
      <c r="AZW95" s="264"/>
      <c r="AZX95" s="264"/>
      <c r="AZY95" s="264"/>
      <c r="AZZ95" s="264"/>
      <c r="BAA95" s="264"/>
      <c r="BAB95" s="264"/>
      <c r="BAC95" s="264"/>
      <c r="BAD95" s="264"/>
      <c r="BAE95" s="264"/>
      <c r="BAF95" s="264"/>
      <c r="BAG95" s="264"/>
      <c r="BAH95" s="264"/>
      <c r="BAI95" s="264"/>
      <c r="BAJ95" s="264"/>
      <c r="BAK95" s="264"/>
      <c r="BAL95" s="264"/>
      <c r="BAM95" s="264"/>
      <c r="BAN95" s="264"/>
      <c r="BAO95" s="264"/>
      <c r="BAP95" s="264"/>
      <c r="BAQ95" s="264"/>
      <c r="BAR95" s="264"/>
      <c r="BAS95" s="264"/>
      <c r="BAT95" s="264"/>
      <c r="BAU95" s="264"/>
      <c r="BAV95" s="264"/>
      <c r="BAW95" s="264"/>
      <c r="BAX95" s="264"/>
      <c r="BAY95" s="264"/>
      <c r="BAZ95" s="264"/>
      <c r="BBA95" s="264"/>
      <c r="BBB95" s="264"/>
      <c r="BBC95" s="264"/>
      <c r="BBD95" s="264"/>
      <c r="BBE95" s="264"/>
      <c r="BBF95" s="264"/>
      <c r="BBG95" s="264"/>
      <c r="BBH95" s="264"/>
      <c r="BBI95" s="264"/>
      <c r="BBJ95" s="264"/>
      <c r="BBK95" s="264"/>
      <c r="BBL95" s="264"/>
      <c r="BBM95" s="264"/>
      <c r="BBN95" s="264"/>
      <c r="BBO95" s="264"/>
      <c r="BBP95" s="264"/>
      <c r="BBQ95" s="264"/>
      <c r="BBR95" s="264"/>
      <c r="BBS95" s="264"/>
      <c r="BBT95" s="264"/>
      <c r="BBU95" s="264"/>
      <c r="BBV95" s="264"/>
      <c r="BBW95" s="264"/>
      <c r="BBX95" s="264"/>
      <c r="BBY95" s="264"/>
      <c r="BBZ95" s="264"/>
      <c r="BCA95" s="264"/>
      <c r="BCB95" s="264"/>
      <c r="BCC95" s="264"/>
      <c r="BCD95" s="264"/>
      <c r="BCE95" s="264"/>
      <c r="BCF95" s="264"/>
      <c r="BCG95" s="264"/>
      <c r="BCH95" s="264"/>
      <c r="BCI95" s="264"/>
      <c r="BCJ95" s="264"/>
      <c r="BCK95" s="264"/>
      <c r="BCL95" s="264"/>
      <c r="BCM95" s="264"/>
      <c r="BCN95" s="264"/>
      <c r="BCO95" s="264"/>
      <c r="BCP95" s="264"/>
      <c r="BCQ95" s="264"/>
      <c r="BCR95" s="264"/>
      <c r="BCS95" s="264"/>
      <c r="BCT95" s="264"/>
      <c r="BCU95" s="264"/>
      <c r="BCV95" s="264"/>
      <c r="BCW95" s="264"/>
      <c r="BCX95" s="264"/>
      <c r="BCY95" s="264"/>
      <c r="BCZ95" s="264"/>
      <c r="BDA95" s="264"/>
      <c r="BDB95" s="264"/>
      <c r="BDC95" s="264"/>
      <c r="BDD95" s="264"/>
      <c r="BDE95" s="264"/>
      <c r="BDF95" s="264"/>
      <c r="BDG95" s="264"/>
      <c r="BDH95" s="264"/>
      <c r="BDI95" s="264"/>
      <c r="BDJ95" s="264"/>
      <c r="BDK95" s="264"/>
      <c r="BDL95" s="264"/>
      <c r="BDM95" s="264"/>
      <c r="BDN95" s="264"/>
      <c r="BDO95" s="264"/>
      <c r="BDP95" s="264"/>
      <c r="BDQ95" s="264"/>
      <c r="BDR95" s="264"/>
      <c r="BDS95" s="264"/>
      <c r="BDT95" s="264"/>
      <c r="BDU95" s="264"/>
      <c r="BDV95" s="264"/>
      <c r="BDW95" s="264"/>
      <c r="BDX95" s="264"/>
      <c r="BDY95" s="264"/>
      <c r="BDZ95" s="264"/>
      <c r="BEA95" s="264"/>
      <c r="BEB95" s="264"/>
      <c r="BEC95" s="264"/>
      <c r="BED95" s="264"/>
      <c r="BEE95" s="264"/>
      <c r="BEF95" s="264"/>
      <c r="BEG95" s="264"/>
      <c r="BEH95" s="264"/>
      <c r="BEI95" s="264"/>
      <c r="BEJ95" s="264"/>
      <c r="BEK95" s="264"/>
      <c r="BEL95" s="264"/>
      <c r="BEM95" s="264"/>
      <c r="BEN95" s="264"/>
      <c r="BEO95" s="264"/>
      <c r="BEP95" s="264"/>
      <c r="BEQ95" s="264"/>
      <c r="BER95" s="264"/>
      <c r="BES95" s="264"/>
      <c r="BET95" s="264"/>
      <c r="BEU95" s="264"/>
      <c r="BEV95" s="264"/>
      <c r="BEW95" s="264"/>
      <c r="BEX95" s="264"/>
      <c r="BEY95" s="264"/>
      <c r="BEZ95" s="264"/>
      <c r="BFA95" s="264"/>
      <c r="BFB95" s="264"/>
      <c r="BFC95" s="264"/>
      <c r="BFD95" s="264"/>
      <c r="BFE95" s="264"/>
      <c r="BFF95" s="264"/>
      <c r="BFG95" s="264"/>
      <c r="BFH95" s="264"/>
      <c r="BFI95" s="264"/>
      <c r="BFJ95" s="264"/>
      <c r="BFK95" s="264"/>
      <c r="BFL95" s="264"/>
      <c r="BFM95" s="264"/>
      <c r="BFN95" s="264"/>
      <c r="BFO95" s="264"/>
      <c r="BFP95" s="264"/>
      <c r="BFQ95" s="264"/>
      <c r="BFR95" s="264"/>
      <c r="BFS95" s="264"/>
      <c r="BFT95" s="264"/>
      <c r="BFU95" s="264"/>
      <c r="BFV95" s="264"/>
      <c r="BFW95" s="264"/>
      <c r="BFX95" s="264"/>
      <c r="BFY95" s="264"/>
      <c r="BFZ95" s="264"/>
      <c r="BGA95" s="264"/>
      <c r="BGB95" s="264"/>
      <c r="BGC95" s="264"/>
      <c r="BGD95" s="264"/>
      <c r="BGE95" s="264"/>
      <c r="BGF95" s="264"/>
      <c r="BGG95" s="264"/>
      <c r="BGH95" s="264"/>
      <c r="BGI95" s="264"/>
      <c r="BGJ95" s="264"/>
      <c r="BGK95" s="264"/>
      <c r="BGL95" s="264"/>
      <c r="BGM95" s="264"/>
      <c r="BGN95" s="264"/>
      <c r="BGO95" s="264"/>
      <c r="BGP95" s="264"/>
      <c r="BGQ95" s="264"/>
      <c r="BGR95" s="264"/>
      <c r="BGS95" s="264"/>
      <c r="BGT95" s="264"/>
      <c r="BGU95" s="264"/>
      <c r="BGV95" s="264"/>
      <c r="BGW95" s="264"/>
      <c r="BGX95" s="264"/>
      <c r="BGY95" s="264"/>
      <c r="BGZ95" s="264"/>
      <c r="BHA95" s="264"/>
      <c r="BHB95" s="264"/>
      <c r="BHC95" s="264"/>
      <c r="BHD95" s="264"/>
      <c r="BHE95" s="264"/>
      <c r="BHF95" s="264"/>
      <c r="BHG95" s="264"/>
      <c r="BHH95" s="264"/>
      <c r="BHI95" s="264"/>
      <c r="BHJ95" s="264"/>
      <c r="BHK95" s="264"/>
      <c r="BHL95" s="264"/>
      <c r="BHM95" s="264"/>
      <c r="BHN95" s="264"/>
      <c r="BHO95" s="264"/>
      <c r="BHP95" s="264"/>
      <c r="BHQ95" s="264"/>
      <c r="BHR95" s="264"/>
      <c r="BHS95" s="264"/>
      <c r="BHT95" s="264"/>
      <c r="BHU95" s="264"/>
      <c r="BHV95" s="264"/>
      <c r="BHW95" s="264"/>
      <c r="BHX95" s="264"/>
      <c r="BHY95" s="264"/>
      <c r="BHZ95" s="264"/>
      <c r="BIA95" s="264"/>
      <c r="BIB95" s="264"/>
      <c r="BIC95" s="264"/>
      <c r="BID95" s="264"/>
      <c r="BIE95" s="264"/>
      <c r="BIF95" s="264"/>
      <c r="BIG95" s="264"/>
      <c r="BIH95" s="264"/>
      <c r="BII95" s="264"/>
      <c r="BIJ95" s="264"/>
      <c r="BIK95" s="264"/>
      <c r="BIL95" s="264"/>
      <c r="BIM95" s="264"/>
      <c r="BIN95" s="264"/>
      <c r="BIO95" s="264"/>
      <c r="BIP95" s="264"/>
      <c r="BIQ95" s="264"/>
      <c r="BIR95" s="264"/>
      <c r="BIS95" s="264"/>
      <c r="BIT95" s="264"/>
      <c r="BIU95" s="264"/>
      <c r="BIV95" s="264"/>
      <c r="BIW95" s="264"/>
      <c r="BIX95" s="264"/>
      <c r="BIY95" s="264"/>
      <c r="BIZ95" s="264"/>
      <c r="BJA95" s="264"/>
      <c r="BJB95" s="264"/>
      <c r="BJC95" s="264"/>
      <c r="BJD95" s="264"/>
      <c r="BJE95" s="264"/>
      <c r="BJF95" s="264"/>
      <c r="BJG95" s="264"/>
      <c r="BJH95" s="264"/>
      <c r="BJI95" s="264"/>
      <c r="BJJ95" s="264"/>
      <c r="BJK95" s="264"/>
      <c r="BJL95" s="264"/>
      <c r="BJM95" s="264"/>
      <c r="BJN95" s="264"/>
      <c r="BJO95" s="264"/>
      <c r="BJP95" s="264"/>
      <c r="BJQ95" s="264"/>
      <c r="BJR95" s="264"/>
      <c r="BJS95" s="264"/>
      <c r="BJT95" s="264"/>
      <c r="BJU95" s="264"/>
      <c r="BJV95" s="264"/>
      <c r="BJW95" s="264"/>
      <c r="BJX95" s="264"/>
      <c r="BJY95" s="264"/>
      <c r="BJZ95" s="264"/>
      <c r="BKA95" s="264"/>
      <c r="BKB95" s="264"/>
      <c r="BKC95" s="264"/>
      <c r="BKD95" s="264"/>
      <c r="BKE95" s="264"/>
      <c r="BKF95" s="264"/>
      <c r="BKG95" s="264"/>
      <c r="BKH95" s="264"/>
      <c r="BKI95" s="264"/>
      <c r="BKJ95" s="264"/>
      <c r="BKK95" s="264"/>
      <c r="BKL95" s="264"/>
      <c r="BKM95" s="264"/>
      <c r="BKN95" s="264"/>
      <c r="BKO95" s="264"/>
      <c r="BKP95" s="264"/>
      <c r="BKQ95" s="264"/>
      <c r="BKR95" s="264"/>
      <c r="BKS95" s="264"/>
      <c r="BKT95" s="264"/>
      <c r="BKU95" s="264"/>
      <c r="BKV95" s="264"/>
      <c r="BKW95" s="264"/>
      <c r="BKX95" s="264"/>
      <c r="BKY95" s="264"/>
      <c r="BKZ95" s="264"/>
      <c r="BLA95" s="264"/>
      <c r="BLB95" s="264"/>
      <c r="BLC95" s="264"/>
      <c r="BLD95" s="264"/>
      <c r="BLE95" s="264"/>
      <c r="BLF95" s="264"/>
      <c r="BLG95" s="264"/>
      <c r="BLH95" s="264"/>
      <c r="BLI95" s="264"/>
      <c r="BLJ95" s="264"/>
      <c r="BLK95" s="264"/>
      <c r="BLL95" s="264"/>
      <c r="BLM95" s="264"/>
      <c r="BLN95" s="264"/>
      <c r="BLO95" s="264"/>
      <c r="BLP95" s="264"/>
      <c r="BLQ95" s="264"/>
      <c r="BLR95" s="264"/>
      <c r="BLS95" s="264"/>
      <c r="BLT95" s="264"/>
      <c r="BLU95" s="264"/>
      <c r="BLV95" s="264"/>
      <c r="BLW95" s="264"/>
      <c r="BLX95" s="264"/>
      <c r="BLY95" s="264"/>
      <c r="BLZ95" s="264"/>
      <c r="BMA95" s="264"/>
      <c r="BMB95" s="264"/>
      <c r="BMC95" s="264"/>
      <c r="BMD95" s="264"/>
      <c r="BME95" s="264"/>
      <c r="BMF95" s="264"/>
      <c r="BMG95" s="264"/>
      <c r="BMH95" s="264"/>
      <c r="BMI95" s="264"/>
      <c r="BMJ95" s="264"/>
      <c r="BMK95" s="264"/>
      <c r="BML95" s="264"/>
      <c r="BMM95" s="264"/>
      <c r="BMN95" s="264"/>
      <c r="BMO95" s="264"/>
      <c r="BMP95" s="264"/>
      <c r="BMQ95" s="264"/>
      <c r="BMR95" s="264"/>
      <c r="BMS95" s="264"/>
      <c r="BMT95" s="264"/>
      <c r="BMU95" s="264"/>
      <c r="BMV95" s="264"/>
      <c r="BMW95" s="264"/>
      <c r="BMX95" s="264"/>
      <c r="BMY95" s="264"/>
      <c r="BMZ95" s="264"/>
      <c r="BNA95" s="264"/>
      <c r="BNB95" s="264"/>
      <c r="BNC95" s="264"/>
      <c r="BND95" s="264"/>
      <c r="BNE95" s="264"/>
      <c r="BNF95" s="264"/>
      <c r="BNG95" s="264"/>
      <c r="BNH95" s="264"/>
      <c r="BNI95" s="264"/>
      <c r="BNJ95" s="264"/>
      <c r="BNK95" s="264"/>
      <c r="BNL95" s="264"/>
      <c r="BNM95" s="264"/>
      <c r="BNN95" s="264"/>
      <c r="BNO95" s="264"/>
      <c r="BNP95" s="264"/>
      <c r="BNQ95" s="264"/>
      <c r="BNR95" s="264"/>
      <c r="BNS95" s="264"/>
      <c r="BNT95" s="264"/>
      <c r="BNU95" s="264"/>
      <c r="BNV95" s="264"/>
      <c r="BNW95" s="264"/>
      <c r="BNX95" s="264"/>
      <c r="BNY95" s="264"/>
      <c r="BNZ95" s="264"/>
      <c r="BOA95" s="264"/>
      <c r="BOB95" s="264"/>
      <c r="BOC95" s="264"/>
      <c r="BOD95" s="264"/>
      <c r="BOE95" s="264"/>
      <c r="BOF95" s="264"/>
      <c r="BOG95" s="264"/>
      <c r="BOH95" s="264"/>
      <c r="BOI95" s="264"/>
      <c r="BOJ95" s="264"/>
      <c r="BOK95" s="264"/>
      <c r="BOL95" s="264"/>
      <c r="BOM95" s="264"/>
      <c r="BON95" s="264"/>
      <c r="BOO95" s="264"/>
      <c r="BOP95" s="264"/>
      <c r="BOQ95" s="264"/>
      <c r="BOR95" s="264"/>
      <c r="BOS95" s="264"/>
      <c r="BOT95" s="264"/>
      <c r="BOU95" s="264"/>
      <c r="BOV95" s="264"/>
      <c r="BOW95" s="264"/>
      <c r="BOX95" s="264"/>
      <c r="BOY95" s="264"/>
      <c r="BOZ95" s="264"/>
      <c r="BPA95" s="264"/>
      <c r="BPB95" s="264"/>
      <c r="BPC95" s="264"/>
      <c r="BPD95" s="264"/>
      <c r="BPE95" s="264"/>
      <c r="BPF95" s="264"/>
      <c r="BPG95" s="264"/>
      <c r="BPH95" s="264"/>
      <c r="BPI95" s="264"/>
      <c r="BPJ95" s="264"/>
      <c r="BPK95" s="264"/>
      <c r="BPL95" s="264"/>
      <c r="BPM95" s="264"/>
      <c r="BPN95" s="264"/>
      <c r="BPO95" s="264"/>
      <c r="BPP95" s="264"/>
      <c r="BPQ95" s="264"/>
      <c r="BPR95" s="264"/>
      <c r="BPS95" s="264"/>
      <c r="BPT95" s="264"/>
      <c r="BPU95" s="264"/>
      <c r="BPV95" s="264"/>
      <c r="BPW95" s="264"/>
      <c r="BPX95" s="264"/>
      <c r="BPY95" s="264"/>
      <c r="BPZ95" s="264"/>
      <c r="BQA95" s="264"/>
      <c r="BQB95" s="264"/>
      <c r="BQC95" s="264"/>
      <c r="BQD95" s="264"/>
      <c r="BQE95" s="264"/>
      <c r="BQF95" s="264"/>
      <c r="BQG95" s="264"/>
      <c r="BQH95" s="264"/>
      <c r="BQI95" s="264"/>
      <c r="BQJ95" s="264"/>
      <c r="BQK95" s="264"/>
      <c r="BQL95" s="264"/>
      <c r="BQM95" s="264"/>
      <c r="BQN95" s="264"/>
      <c r="BQO95" s="264"/>
      <c r="BQP95" s="264"/>
      <c r="BQQ95" s="264"/>
      <c r="BQR95" s="264"/>
      <c r="BQS95" s="264"/>
      <c r="BQT95" s="264"/>
      <c r="BQU95" s="264"/>
      <c r="BQV95" s="264"/>
      <c r="BQW95" s="264"/>
      <c r="BQX95" s="264"/>
      <c r="BQY95" s="264"/>
      <c r="BQZ95" s="264"/>
      <c r="BRA95" s="264"/>
      <c r="BRB95" s="264"/>
      <c r="BRC95" s="264"/>
      <c r="BRD95" s="264"/>
      <c r="BRE95" s="264"/>
      <c r="BRF95" s="264"/>
      <c r="BRG95" s="264"/>
      <c r="BRH95" s="264"/>
      <c r="BRI95" s="264"/>
      <c r="BRJ95" s="264"/>
      <c r="BRK95" s="264"/>
      <c r="BRL95" s="264"/>
      <c r="BRM95" s="264"/>
      <c r="BRN95" s="264"/>
      <c r="BRO95" s="264"/>
      <c r="BRP95" s="264"/>
      <c r="BRQ95" s="264"/>
      <c r="BRR95" s="264"/>
      <c r="BRS95" s="264"/>
      <c r="BRT95" s="264"/>
      <c r="BRU95" s="264"/>
      <c r="BRV95" s="264"/>
      <c r="BRW95" s="264"/>
      <c r="BRX95" s="264"/>
      <c r="BRY95" s="264"/>
      <c r="BRZ95" s="264"/>
      <c r="BSA95" s="264"/>
      <c r="BSB95" s="264"/>
      <c r="BSC95" s="264"/>
      <c r="BSD95" s="264"/>
      <c r="BSE95" s="264"/>
      <c r="BSF95" s="264"/>
      <c r="BSG95" s="264"/>
      <c r="BSH95" s="264"/>
      <c r="BSI95" s="264"/>
      <c r="BSJ95" s="264"/>
      <c r="BSK95" s="264"/>
      <c r="BSL95" s="264"/>
      <c r="BSM95" s="264"/>
      <c r="BSN95" s="264"/>
      <c r="BSO95" s="264"/>
      <c r="BSP95" s="264"/>
      <c r="BSQ95" s="264"/>
      <c r="BSR95" s="264"/>
      <c r="BSS95" s="264"/>
      <c r="BST95" s="264"/>
      <c r="BSU95" s="264"/>
      <c r="BSV95" s="264"/>
      <c r="BSW95" s="264"/>
      <c r="BSX95" s="264"/>
      <c r="BSY95" s="264"/>
      <c r="BSZ95" s="264"/>
      <c r="BTA95" s="264"/>
      <c r="BTB95" s="264"/>
      <c r="BTC95" s="264"/>
      <c r="BTD95" s="264"/>
      <c r="BTE95" s="264"/>
      <c r="BTF95" s="264"/>
      <c r="BTG95" s="264"/>
      <c r="BTH95" s="264"/>
      <c r="BTI95" s="264"/>
      <c r="BTJ95" s="264"/>
      <c r="BTK95" s="264"/>
      <c r="BTL95" s="264"/>
      <c r="BTM95" s="264"/>
      <c r="BTN95" s="264"/>
      <c r="BTO95" s="264"/>
      <c r="BTP95" s="264"/>
      <c r="BTQ95" s="264"/>
      <c r="BTR95" s="264"/>
      <c r="BTS95" s="264"/>
      <c r="BTT95" s="264"/>
      <c r="BTU95" s="264"/>
      <c r="BTV95" s="264"/>
      <c r="BTW95" s="264"/>
      <c r="BTX95" s="264"/>
      <c r="BTY95" s="264"/>
      <c r="BTZ95" s="264"/>
      <c r="BUA95" s="264"/>
      <c r="BUB95" s="264"/>
      <c r="BUC95" s="264"/>
      <c r="BUD95" s="264"/>
      <c r="BUE95" s="264"/>
      <c r="BUF95" s="264"/>
      <c r="BUG95" s="264"/>
      <c r="BUH95" s="264"/>
      <c r="BUI95" s="264"/>
      <c r="BUJ95" s="264"/>
      <c r="BUK95" s="264"/>
      <c r="BUL95" s="264"/>
      <c r="BUM95" s="264"/>
      <c r="BUN95" s="264"/>
      <c r="BUO95" s="264"/>
      <c r="BUP95" s="264"/>
      <c r="BUQ95" s="264"/>
      <c r="BUR95" s="264"/>
      <c r="BUS95" s="264"/>
      <c r="BUT95" s="264"/>
      <c r="BUU95" s="264"/>
      <c r="BUV95" s="264"/>
      <c r="BUW95" s="264"/>
      <c r="BUX95" s="264"/>
      <c r="BUY95" s="264"/>
      <c r="BUZ95" s="264"/>
      <c r="BVA95" s="264"/>
      <c r="BVB95" s="264"/>
      <c r="BVC95" s="264"/>
      <c r="BVD95" s="264"/>
      <c r="BVE95" s="264"/>
      <c r="BVF95" s="264"/>
      <c r="BVG95" s="264"/>
      <c r="BVH95" s="264"/>
      <c r="BVI95" s="264"/>
      <c r="BVJ95" s="264"/>
      <c r="BVK95" s="264"/>
      <c r="BVL95" s="264"/>
      <c r="BVM95" s="264"/>
      <c r="BVN95" s="264"/>
      <c r="BVO95" s="264"/>
      <c r="BVP95" s="264"/>
      <c r="BVQ95" s="264"/>
      <c r="BVR95" s="264"/>
      <c r="BVS95" s="264"/>
      <c r="BVT95" s="264"/>
      <c r="BVU95" s="264"/>
      <c r="BVV95" s="264"/>
      <c r="BVW95" s="264"/>
      <c r="BVX95" s="264"/>
      <c r="BVY95" s="264"/>
      <c r="BVZ95" s="264"/>
      <c r="BWA95" s="264"/>
      <c r="BWB95" s="264"/>
      <c r="BWC95" s="264"/>
      <c r="BWD95" s="264"/>
      <c r="BWE95" s="264"/>
      <c r="BWF95" s="264"/>
      <c r="BWG95" s="264"/>
      <c r="BWH95" s="264"/>
      <c r="BWI95" s="264"/>
      <c r="BWJ95" s="264"/>
      <c r="BWK95" s="264"/>
      <c r="BWL95" s="264"/>
      <c r="BWM95" s="264"/>
      <c r="BWN95" s="264"/>
      <c r="BWO95" s="264"/>
      <c r="BWP95" s="264"/>
      <c r="BWQ95" s="264"/>
      <c r="BWR95" s="264"/>
      <c r="BWS95" s="264"/>
      <c r="BWT95" s="264"/>
      <c r="BWU95" s="264"/>
      <c r="BWV95" s="264"/>
      <c r="BWW95" s="264"/>
      <c r="BWX95" s="264"/>
      <c r="BWY95" s="264"/>
      <c r="BWZ95" s="264"/>
      <c r="BXA95" s="264"/>
      <c r="BXB95" s="264"/>
      <c r="BXC95" s="264"/>
      <c r="BXD95" s="264"/>
      <c r="BXE95" s="264"/>
      <c r="BXF95" s="264"/>
      <c r="BXG95" s="264"/>
      <c r="BXH95" s="264"/>
      <c r="BXI95" s="264"/>
      <c r="BXJ95" s="264"/>
      <c r="BXK95" s="264"/>
      <c r="BXL95" s="264"/>
      <c r="BXM95" s="264"/>
      <c r="BXN95" s="264"/>
      <c r="BXO95" s="264"/>
      <c r="BXP95" s="264"/>
      <c r="BXQ95" s="264"/>
      <c r="BXR95" s="264"/>
      <c r="BXS95" s="264"/>
      <c r="BXT95" s="264"/>
      <c r="BXU95" s="264"/>
      <c r="BXV95" s="264"/>
      <c r="BXW95" s="264"/>
      <c r="BXX95" s="264"/>
      <c r="BXY95" s="264"/>
      <c r="BXZ95" s="264"/>
      <c r="BYA95" s="264"/>
      <c r="BYB95" s="264"/>
      <c r="BYC95" s="264"/>
      <c r="BYD95" s="264"/>
      <c r="BYE95" s="264"/>
      <c r="BYF95" s="264"/>
      <c r="BYG95" s="264"/>
      <c r="BYH95" s="264"/>
      <c r="BYI95" s="264"/>
      <c r="BYJ95" s="264"/>
      <c r="BYK95" s="264"/>
      <c r="BYL95" s="264"/>
      <c r="BYM95" s="264"/>
      <c r="BYN95" s="264"/>
      <c r="BYO95" s="264"/>
      <c r="BYP95" s="264"/>
      <c r="BYQ95" s="264"/>
      <c r="BYR95" s="264"/>
      <c r="BYS95" s="264"/>
      <c r="BYT95" s="264"/>
      <c r="BYU95" s="264"/>
      <c r="BYV95" s="264"/>
      <c r="BYW95" s="264"/>
      <c r="BYX95" s="264"/>
      <c r="BYY95" s="264"/>
      <c r="BYZ95" s="264"/>
      <c r="BZA95" s="264"/>
      <c r="BZB95" s="264"/>
      <c r="BZC95" s="264"/>
      <c r="BZD95" s="264"/>
      <c r="BZE95" s="264"/>
      <c r="BZF95" s="264"/>
      <c r="BZG95" s="264"/>
      <c r="BZH95" s="264"/>
      <c r="BZI95" s="264"/>
      <c r="BZJ95" s="264"/>
      <c r="BZK95" s="264"/>
      <c r="BZL95" s="264"/>
      <c r="BZM95" s="264"/>
      <c r="BZN95" s="264"/>
      <c r="BZO95" s="264"/>
      <c r="BZP95" s="264"/>
      <c r="BZQ95" s="264"/>
      <c r="BZR95" s="264"/>
      <c r="BZS95" s="264"/>
      <c r="BZT95" s="264"/>
      <c r="BZU95" s="264"/>
      <c r="BZV95" s="264"/>
      <c r="BZW95" s="264"/>
      <c r="BZX95" s="264"/>
      <c r="BZY95" s="264"/>
      <c r="BZZ95" s="264"/>
      <c r="CAA95" s="264"/>
      <c r="CAB95" s="264"/>
      <c r="CAC95" s="264"/>
      <c r="CAD95" s="264"/>
      <c r="CAE95" s="264"/>
      <c r="CAF95" s="264"/>
      <c r="CAG95" s="264"/>
      <c r="CAH95" s="264"/>
      <c r="CAI95" s="264"/>
      <c r="CAJ95" s="264"/>
      <c r="CAK95" s="264"/>
      <c r="CAL95" s="264"/>
      <c r="CAM95" s="264"/>
      <c r="CAN95" s="264"/>
      <c r="CAO95" s="264"/>
      <c r="CAP95" s="264"/>
      <c r="CAQ95" s="264"/>
      <c r="CAR95" s="264"/>
      <c r="CAS95" s="264"/>
      <c r="CAT95" s="264"/>
      <c r="CAU95" s="264"/>
      <c r="CAV95" s="264"/>
      <c r="CAW95" s="264"/>
      <c r="CAX95" s="264"/>
      <c r="CAY95" s="264"/>
      <c r="CAZ95" s="264"/>
      <c r="CBA95" s="264"/>
      <c r="CBB95" s="264"/>
      <c r="CBC95" s="264"/>
      <c r="CBD95" s="264"/>
      <c r="CBE95" s="264"/>
      <c r="CBF95" s="264"/>
      <c r="CBG95" s="264"/>
      <c r="CBH95" s="264"/>
      <c r="CBI95" s="264"/>
      <c r="CBJ95" s="264"/>
      <c r="CBK95" s="264"/>
      <c r="CBL95" s="264"/>
      <c r="CBM95" s="264"/>
      <c r="CBN95" s="264"/>
      <c r="CBO95" s="264"/>
      <c r="CBP95" s="264"/>
      <c r="CBQ95" s="264"/>
      <c r="CBR95" s="264"/>
      <c r="CBS95" s="264"/>
      <c r="CBT95" s="264"/>
      <c r="CBU95" s="264"/>
      <c r="CBV95" s="264"/>
      <c r="CBW95" s="264"/>
      <c r="CBX95" s="264"/>
      <c r="CBY95" s="264"/>
      <c r="CBZ95" s="264"/>
      <c r="CCA95" s="264"/>
      <c r="CCB95" s="264"/>
      <c r="CCC95" s="264"/>
      <c r="CCD95" s="264"/>
      <c r="CCE95" s="264"/>
      <c r="CCF95" s="264"/>
      <c r="CCG95" s="264"/>
      <c r="CCH95" s="264"/>
      <c r="CCI95" s="264"/>
      <c r="CCJ95" s="264"/>
      <c r="CCK95" s="264"/>
      <c r="CCL95" s="264"/>
      <c r="CCM95" s="264"/>
      <c r="CCN95" s="264"/>
      <c r="CCO95" s="264"/>
      <c r="CCP95" s="264"/>
      <c r="CCQ95" s="264"/>
      <c r="CCR95" s="264"/>
      <c r="CCS95" s="264"/>
      <c r="CCT95" s="264"/>
      <c r="CCU95" s="264"/>
      <c r="CCV95" s="264"/>
      <c r="CCW95" s="264"/>
      <c r="CCX95" s="264"/>
      <c r="CCY95" s="264"/>
      <c r="CCZ95" s="264"/>
      <c r="CDA95" s="264"/>
      <c r="CDB95" s="264"/>
      <c r="CDC95" s="264"/>
      <c r="CDD95" s="264"/>
      <c r="CDE95" s="264"/>
      <c r="CDF95" s="264"/>
      <c r="CDG95" s="264"/>
      <c r="CDH95" s="264"/>
      <c r="CDI95" s="264"/>
      <c r="CDJ95" s="264"/>
      <c r="CDK95" s="264"/>
      <c r="CDL95" s="264"/>
      <c r="CDM95" s="264"/>
      <c r="CDN95" s="264"/>
      <c r="CDO95" s="264"/>
      <c r="CDP95" s="264"/>
      <c r="CDQ95" s="264"/>
      <c r="CDR95" s="264"/>
      <c r="CDS95" s="264"/>
      <c r="CDT95" s="264"/>
      <c r="CDU95" s="264"/>
      <c r="CDV95" s="264"/>
      <c r="CDW95" s="264"/>
      <c r="CDX95" s="264"/>
      <c r="CDY95" s="264"/>
      <c r="CDZ95" s="264"/>
      <c r="CEA95" s="264"/>
      <c r="CEB95" s="264"/>
      <c r="CEC95" s="264"/>
      <c r="CED95" s="264"/>
      <c r="CEE95" s="264"/>
      <c r="CEF95" s="264"/>
      <c r="CEG95" s="264"/>
      <c r="CEH95" s="264"/>
      <c r="CEI95" s="264"/>
      <c r="CEJ95" s="264"/>
      <c r="CEK95" s="264"/>
      <c r="CEL95" s="264"/>
      <c r="CEM95" s="264"/>
      <c r="CEN95" s="264"/>
      <c r="CEO95" s="264"/>
      <c r="CEP95" s="264"/>
      <c r="CEQ95" s="264"/>
      <c r="CER95" s="264"/>
      <c r="CES95" s="264"/>
      <c r="CET95" s="264"/>
      <c r="CEU95" s="264"/>
      <c r="CEV95" s="264"/>
      <c r="CEW95" s="264"/>
      <c r="CEX95" s="264"/>
      <c r="CEY95" s="264"/>
      <c r="CEZ95" s="264"/>
      <c r="CFA95" s="264"/>
      <c r="CFB95" s="264"/>
      <c r="CFC95" s="264"/>
      <c r="CFD95" s="264"/>
      <c r="CFE95" s="264"/>
      <c r="CFF95" s="264"/>
      <c r="CFG95" s="264"/>
      <c r="CFH95" s="264"/>
      <c r="CFI95" s="264"/>
      <c r="CFJ95" s="264"/>
      <c r="CFK95" s="264"/>
      <c r="CFL95" s="264"/>
      <c r="CFM95" s="264"/>
      <c r="CFN95" s="264"/>
      <c r="CFO95" s="264"/>
      <c r="CFP95" s="264"/>
      <c r="CFQ95" s="264"/>
      <c r="CFR95" s="264"/>
      <c r="CFS95" s="264"/>
      <c r="CFT95" s="264"/>
      <c r="CFU95" s="264"/>
      <c r="CFV95" s="264"/>
      <c r="CFW95" s="264"/>
      <c r="CFX95" s="264"/>
      <c r="CFY95" s="264"/>
      <c r="CFZ95" s="264"/>
      <c r="CGA95" s="264"/>
      <c r="CGB95" s="264"/>
      <c r="CGC95" s="264"/>
      <c r="CGD95" s="264"/>
      <c r="CGE95" s="264"/>
      <c r="CGF95" s="264"/>
      <c r="CGG95" s="264"/>
      <c r="CGH95" s="264"/>
      <c r="CGI95" s="264"/>
      <c r="CGJ95" s="264"/>
      <c r="CGK95" s="264"/>
      <c r="CGL95" s="264"/>
      <c r="CGM95" s="264"/>
      <c r="CGN95" s="264"/>
      <c r="CGO95" s="264"/>
      <c r="CGP95" s="264"/>
      <c r="CGQ95" s="264"/>
      <c r="CGR95" s="264"/>
      <c r="CGS95" s="264"/>
      <c r="CGT95" s="264"/>
      <c r="CGU95" s="264"/>
      <c r="CGV95" s="264"/>
      <c r="CGW95" s="264"/>
      <c r="CGX95" s="264"/>
      <c r="CGY95" s="264"/>
      <c r="CGZ95" s="264"/>
      <c r="CHA95" s="264"/>
      <c r="CHB95" s="264"/>
      <c r="CHC95" s="264"/>
      <c r="CHD95" s="264"/>
      <c r="CHE95" s="264"/>
      <c r="CHF95" s="264"/>
      <c r="CHG95" s="264"/>
      <c r="CHH95" s="264"/>
      <c r="CHI95" s="264"/>
      <c r="CHJ95" s="264"/>
      <c r="CHK95" s="264"/>
      <c r="CHL95" s="264"/>
      <c r="CHM95" s="264"/>
      <c r="CHN95" s="264"/>
      <c r="CHO95" s="264"/>
      <c r="CHP95" s="264"/>
      <c r="CHQ95" s="264"/>
      <c r="CHR95" s="264"/>
      <c r="CHS95" s="264"/>
      <c r="CHT95" s="264"/>
      <c r="CHU95" s="264"/>
      <c r="CHV95" s="264"/>
      <c r="CHW95" s="264"/>
      <c r="CHX95" s="264"/>
      <c r="CHY95" s="264"/>
      <c r="CHZ95" s="264"/>
      <c r="CIA95" s="264"/>
      <c r="CIB95" s="264"/>
      <c r="CIC95" s="264"/>
      <c r="CID95" s="264"/>
      <c r="CIE95" s="264"/>
      <c r="CIF95" s="264"/>
      <c r="CIG95" s="264"/>
      <c r="CIH95" s="264"/>
      <c r="CII95" s="264"/>
      <c r="CIJ95" s="264"/>
      <c r="CIK95" s="264"/>
      <c r="CIL95" s="264"/>
      <c r="CIM95" s="264"/>
      <c r="CIN95" s="264"/>
      <c r="CIO95" s="264"/>
      <c r="CIP95" s="264"/>
      <c r="CIQ95" s="264"/>
      <c r="CIR95" s="264"/>
      <c r="CIS95" s="264"/>
      <c r="CIT95" s="264"/>
      <c r="CIU95" s="264"/>
      <c r="CIV95" s="264"/>
      <c r="CIW95" s="264"/>
      <c r="CIX95" s="264"/>
      <c r="CIY95" s="264"/>
      <c r="CIZ95" s="264"/>
      <c r="CJA95" s="264"/>
      <c r="CJB95" s="264"/>
      <c r="CJC95" s="264"/>
      <c r="CJD95" s="264"/>
      <c r="CJE95" s="264"/>
      <c r="CJF95" s="264"/>
      <c r="CJG95" s="264"/>
      <c r="CJH95" s="264"/>
      <c r="CJI95" s="264"/>
      <c r="CJJ95" s="264"/>
      <c r="CJK95" s="264"/>
      <c r="CJL95" s="264"/>
      <c r="CJM95" s="264"/>
      <c r="CJN95" s="264"/>
      <c r="CJO95" s="264"/>
      <c r="CJP95" s="264"/>
      <c r="CJQ95" s="264"/>
      <c r="CJR95" s="264"/>
      <c r="CJS95" s="264"/>
      <c r="CJT95" s="264"/>
      <c r="CJU95" s="264"/>
      <c r="CJV95" s="264"/>
      <c r="CJW95" s="264"/>
      <c r="CJX95" s="264"/>
      <c r="CJY95" s="264"/>
      <c r="CJZ95" s="264"/>
      <c r="CKA95" s="264"/>
      <c r="CKB95" s="264"/>
      <c r="CKC95" s="264"/>
      <c r="CKD95" s="264"/>
      <c r="CKE95" s="264"/>
      <c r="CKF95" s="264"/>
      <c r="CKG95" s="264"/>
      <c r="CKH95" s="264"/>
      <c r="CKI95" s="264"/>
      <c r="CKJ95" s="264"/>
      <c r="CKK95" s="264"/>
      <c r="CKL95" s="264"/>
      <c r="CKM95" s="264"/>
      <c r="CKN95" s="264"/>
      <c r="CKO95" s="264"/>
      <c r="CKP95" s="264"/>
      <c r="CKQ95" s="264"/>
      <c r="CKR95" s="264"/>
      <c r="CKS95" s="264"/>
      <c r="CKT95" s="264"/>
      <c r="CKU95" s="264"/>
      <c r="CKV95" s="264"/>
      <c r="CKW95" s="264"/>
      <c r="CKX95" s="264"/>
      <c r="CKY95" s="264"/>
      <c r="CKZ95" s="264"/>
      <c r="CLA95" s="264"/>
      <c r="CLB95" s="264"/>
      <c r="CLC95" s="264"/>
      <c r="CLD95" s="264"/>
      <c r="CLE95" s="264"/>
      <c r="CLF95" s="264"/>
      <c r="CLG95" s="264"/>
      <c r="CLH95" s="264"/>
      <c r="CLI95" s="264"/>
      <c r="CLJ95" s="264"/>
      <c r="CLK95" s="264"/>
      <c r="CLL95" s="264"/>
      <c r="CLM95" s="264"/>
      <c r="CLN95" s="264"/>
      <c r="CLO95" s="264"/>
      <c r="CLP95" s="264"/>
      <c r="CLQ95" s="264"/>
      <c r="CLR95" s="264"/>
      <c r="CLS95" s="264"/>
      <c r="CLT95" s="264"/>
      <c r="CLU95" s="264"/>
      <c r="CLV95" s="264"/>
      <c r="CLW95" s="264"/>
      <c r="CLX95" s="264"/>
      <c r="CLY95" s="264"/>
      <c r="CLZ95" s="264"/>
      <c r="CMA95" s="264"/>
      <c r="CMB95" s="264"/>
      <c r="CMC95" s="264"/>
      <c r="CMD95" s="264"/>
      <c r="CME95" s="264"/>
      <c r="CMF95" s="264"/>
      <c r="CMG95" s="264"/>
      <c r="CMH95" s="264"/>
      <c r="CMI95" s="264"/>
      <c r="CMJ95" s="264"/>
      <c r="CMK95" s="264"/>
      <c r="CML95" s="264"/>
      <c r="CMM95" s="264"/>
      <c r="CMN95" s="264"/>
      <c r="CMO95" s="264"/>
      <c r="CMP95" s="264"/>
      <c r="CMQ95" s="264"/>
      <c r="CMR95" s="264"/>
      <c r="CMS95" s="264"/>
      <c r="CMT95" s="264"/>
      <c r="CMU95" s="264"/>
      <c r="CMV95" s="264"/>
      <c r="CMW95" s="264"/>
      <c r="CMX95" s="264"/>
      <c r="CMY95" s="264"/>
      <c r="CMZ95" s="264"/>
      <c r="CNA95" s="264"/>
      <c r="CNB95" s="264"/>
      <c r="CNC95" s="264"/>
      <c r="CND95" s="264"/>
      <c r="CNE95" s="264"/>
      <c r="CNF95" s="264"/>
      <c r="CNG95" s="264"/>
      <c r="CNH95" s="264"/>
      <c r="CNI95" s="264"/>
      <c r="CNJ95" s="264"/>
      <c r="CNK95" s="264"/>
      <c r="CNL95" s="264"/>
      <c r="CNM95" s="264"/>
      <c r="CNN95" s="264"/>
      <c r="CNO95" s="264"/>
      <c r="CNP95" s="264"/>
      <c r="CNQ95" s="264"/>
      <c r="CNR95" s="264"/>
      <c r="CNS95" s="264"/>
      <c r="CNT95" s="264"/>
      <c r="CNU95" s="264"/>
      <c r="CNV95" s="264"/>
      <c r="CNW95" s="264"/>
      <c r="CNX95" s="264"/>
      <c r="CNY95" s="264"/>
      <c r="CNZ95" s="264"/>
      <c r="COA95" s="264"/>
      <c r="COB95" s="264"/>
      <c r="COC95" s="264"/>
      <c r="COD95" s="264"/>
      <c r="COE95" s="264"/>
      <c r="COF95" s="264"/>
      <c r="COG95" s="264"/>
      <c r="COH95" s="264"/>
      <c r="COI95" s="264"/>
      <c r="COJ95" s="264"/>
      <c r="COK95" s="264"/>
      <c r="COL95" s="264"/>
      <c r="COM95" s="264"/>
      <c r="CON95" s="264"/>
      <c r="COO95" s="264"/>
      <c r="COP95" s="264"/>
      <c r="COQ95" s="264"/>
      <c r="COR95" s="264"/>
      <c r="COS95" s="264"/>
      <c r="COT95" s="264"/>
      <c r="COU95" s="264"/>
      <c r="COV95" s="264"/>
      <c r="COW95" s="264"/>
      <c r="COX95" s="264"/>
      <c r="COY95" s="264"/>
      <c r="COZ95" s="264"/>
      <c r="CPA95" s="264"/>
      <c r="CPB95" s="264"/>
      <c r="CPC95" s="264"/>
      <c r="CPD95" s="264"/>
      <c r="CPE95" s="264"/>
      <c r="CPF95" s="264"/>
      <c r="CPG95" s="264"/>
      <c r="CPH95" s="264"/>
      <c r="CPI95" s="264"/>
      <c r="CPJ95" s="264"/>
      <c r="CPK95" s="264"/>
      <c r="CPL95" s="264"/>
      <c r="CPM95" s="264"/>
      <c r="CPN95" s="264"/>
      <c r="CPO95" s="264"/>
      <c r="CPP95" s="264"/>
      <c r="CPQ95" s="264"/>
      <c r="CPR95" s="264"/>
      <c r="CPS95" s="264"/>
      <c r="CPT95" s="264"/>
      <c r="CPU95" s="264"/>
      <c r="CPV95" s="264"/>
      <c r="CPW95" s="264"/>
      <c r="CPX95" s="264"/>
      <c r="CPY95" s="264"/>
      <c r="CPZ95" s="264"/>
      <c r="CQA95" s="264"/>
      <c r="CQB95" s="264"/>
      <c r="CQC95" s="264"/>
      <c r="CQD95" s="264"/>
      <c r="CQE95" s="264"/>
      <c r="CQF95" s="264"/>
      <c r="CQG95" s="264"/>
      <c r="CQH95" s="264"/>
      <c r="CQI95" s="264"/>
      <c r="CQJ95" s="264"/>
      <c r="CQK95" s="264"/>
      <c r="CQL95" s="264"/>
      <c r="CQM95" s="264"/>
      <c r="CQN95" s="264"/>
      <c r="CQO95" s="264"/>
      <c r="CQP95" s="264"/>
      <c r="CQQ95" s="264"/>
      <c r="CQR95" s="264"/>
      <c r="CQS95" s="264"/>
      <c r="CQT95" s="264"/>
      <c r="CQU95" s="264"/>
      <c r="CQV95" s="264"/>
      <c r="CQW95" s="264"/>
      <c r="CQX95" s="264"/>
      <c r="CQY95" s="264"/>
      <c r="CQZ95" s="264"/>
      <c r="CRA95" s="264"/>
      <c r="CRB95" s="264"/>
      <c r="CRC95" s="264"/>
      <c r="CRD95" s="264"/>
      <c r="CRE95" s="264"/>
      <c r="CRF95" s="264"/>
      <c r="CRG95" s="264"/>
      <c r="CRH95" s="264"/>
      <c r="CRI95" s="264"/>
      <c r="CRJ95" s="264"/>
      <c r="CRK95" s="264"/>
      <c r="CRL95" s="264"/>
      <c r="CRM95" s="264"/>
      <c r="CRN95" s="264"/>
      <c r="CRO95" s="264"/>
      <c r="CRP95" s="264"/>
      <c r="CRQ95" s="264"/>
      <c r="CRR95" s="264"/>
      <c r="CRS95" s="264"/>
      <c r="CRT95" s="264"/>
      <c r="CRU95" s="264"/>
      <c r="CRV95" s="264"/>
      <c r="CRW95" s="264"/>
      <c r="CRX95" s="264"/>
      <c r="CRY95" s="264"/>
      <c r="CRZ95" s="264"/>
      <c r="CSA95" s="264"/>
      <c r="CSB95" s="264"/>
      <c r="CSC95" s="264"/>
      <c r="CSD95" s="264"/>
      <c r="CSE95" s="264"/>
      <c r="CSF95" s="264"/>
      <c r="CSG95" s="264"/>
      <c r="CSH95" s="264"/>
      <c r="CSI95" s="264"/>
      <c r="CSJ95" s="264"/>
      <c r="CSK95" s="264"/>
      <c r="CSL95" s="264"/>
      <c r="CSM95" s="264"/>
      <c r="CSN95" s="264"/>
      <c r="CSO95" s="264"/>
      <c r="CSP95" s="264"/>
      <c r="CSQ95" s="264"/>
      <c r="CSR95" s="264"/>
      <c r="CSS95" s="264"/>
      <c r="CST95" s="264"/>
      <c r="CSU95" s="264"/>
      <c r="CSV95" s="264"/>
      <c r="CSW95" s="264"/>
      <c r="CSX95" s="264"/>
      <c r="CSY95" s="264"/>
      <c r="CSZ95" s="264"/>
      <c r="CTA95" s="264"/>
      <c r="CTB95" s="264"/>
      <c r="CTC95" s="264"/>
      <c r="CTD95" s="264"/>
      <c r="CTE95" s="264"/>
      <c r="CTF95" s="264"/>
      <c r="CTG95" s="264"/>
      <c r="CTH95" s="264"/>
      <c r="CTI95" s="264"/>
      <c r="CTJ95" s="264"/>
      <c r="CTK95" s="264"/>
      <c r="CTL95" s="264"/>
      <c r="CTM95" s="264"/>
      <c r="CTN95" s="264"/>
      <c r="CTO95" s="264"/>
      <c r="CTP95" s="264"/>
      <c r="CTQ95" s="264"/>
      <c r="CTR95" s="264"/>
      <c r="CTS95" s="264"/>
      <c r="CTT95" s="264"/>
      <c r="CTU95" s="264"/>
      <c r="CTV95" s="264"/>
      <c r="CTW95" s="264"/>
      <c r="CTX95" s="264"/>
      <c r="CTY95" s="264"/>
      <c r="CTZ95" s="264"/>
      <c r="CUA95" s="264"/>
      <c r="CUB95" s="264"/>
      <c r="CUC95" s="264"/>
      <c r="CUD95" s="264"/>
      <c r="CUE95" s="264"/>
      <c r="CUF95" s="264"/>
      <c r="CUG95" s="264"/>
      <c r="CUH95" s="264"/>
      <c r="CUI95" s="264"/>
      <c r="CUJ95" s="264"/>
      <c r="CUK95" s="264"/>
      <c r="CUL95" s="264"/>
      <c r="CUM95" s="264"/>
      <c r="CUN95" s="264"/>
      <c r="CUO95" s="264"/>
      <c r="CUP95" s="264"/>
      <c r="CUQ95" s="264"/>
      <c r="CUR95" s="264"/>
      <c r="CUS95" s="264"/>
      <c r="CUT95" s="264"/>
      <c r="CUU95" s="264"/>
      <c r="CUV95" s="264"/>
      <c r="CUW95" s="264"/>
      <c r="CUX95" s="264"/>
      <c r="CUY95" s="264"/>
      <c r="CUZ95" s="264"/>
      <c r="CVA95" s="264"/>
      <c r="CVB95" s="264"/>
      <c r="CVC95" s="264"/>
      <c r="CVD95" s="264"/>
      <c r="CVE95" s="264"/>
      <c r="CVF95" s="264"/>
      <c r="CVG95" s="264"/>
      <c r="CVH95" s="264"/>
      <c r="CVI95" s="264"/>
      <c r="CVJ95" s="264"/>
      <c r="CVK95" s="264"/>
      <c r="CVL95" s="264"/>
      <c r="CVM95" s="264"/>
      <c r="CVN95" s="264"/>
      <c r="CVO95" s="264"/>
      <c r="CVP95" s="264"/>
      <c r="CVQ95" s="264"/>
      <c r="CVR95" s="264"/>
      <c r="CVS95" s="264"/>
      <c r="CVT95" s="264"/>
      <c r="CVU95" s="264"/>
      <c r="CVV95" s="264"/>
      <c r="CVW95" s="264"/>
      <c r="CVX95" s="264"/>
      <c r="CVY95" s="264"/>
      <c r="CVZ95" s="264"/>
      <c r="CWA95" s="264"/>
      <c r="CWB95" s="264"/>
      <c r="CWC95" s="264"/>
      <c r="CWD95" s="264"/>
      <c r="CWE95" s="264"/>
      <c r="CWF95" s="264"/>
      <c r="CWG95" s="264"/>
      <c r="CWH95" s="264"/>
      <c r="CWI95" s="264"/>
      <c r="CWJ95" s="264"/>
      <c r="CWK95" s="264"/>
      <c r="CWL95" s="264"/>
      <c r="CWM95" s="264"/>
      <c r="CWN95" s="264"/>
      <c r="CWO95" s="264"/>
      <c r="CWP95" s="264"/>
      <c r="CWQ95" s="264"/>
      <c r="CWR95" s="264"/>
      <c r="CWS95" s="264"/>
      <c r="CWT95" s="264"/>
      <c r="CWU95" s="264"/>
      <c r="CWV95" s="264"/>
      <c r="CWW95" s="264"/>
      <c r="CWX95" s="264"/>
      <c r="CWY95" s="264"/>
      <c r="CWZ95" s="264"/>
      <c r="CXA95" s="264"/>
      <c r="CXB95" s="264"/>
      <c r="CXC95" s="264"/>
      <c r="CXD95" s="264"/>
      <c r="CXE95" s="264"/>
      <c r="CXF95" s="264"/>
      <c r="CXG95" s="264"/>
      <c r="CXH95" s="264"/>
      <c r="CXI95" s="264"/>
      <c r="CXJ95" s="264"/>
      <c r="CXK95" s="264"/>
      <c r="CXL95" s="264"/>
      <c r="CXM95" s="264"/>
      <c r="CXN95" s="264"/>
      <c r="CXO95" s="264"/>
      <c r="CXP95" s="264"/>
      <c r="CXQ95" s="264"/>
      <c r="CXR95" s="264"/>
      <c r="CXS95" s="264"/>
      <c r="CXT95" s="264"/>
      <c r="CXU95" s="264"/>
      <c r="CXV95" s="264"/>
      <c r="CXW95" s="264"/>
      <c r="CXX95" s="264"/>
      <c r="CXY95" s="264"/>
      <c r="CXZ95" s="264"/>
      <c r="CYA95" s="264"/>
      <c r="CYB95" s="264"/>
      <c r="CYC95" s="264"/>
      <c r="CYD95" s="264"/>
      <c r="CYE95" s="264"/>
      <c r="CYF95" s="264"/>
      <c r="CYG95" s="264"/>
      <c r="CYH95" s="264"/>
      <c r="CYI95" s="264"/>
      <c r="CYJ95" s="264"/>
      <c r="CYK95" s="264"/>
      <c r="CYL95" s="264"/>
      <c r="CYM95" s="264"/>
      <c r="CYN95" s="264"/>
      <c r="CYO95" s="264"/>
      <c r="CYP95" s="264"/>
      <c r="CYQ95" s="264"/>
      <c r="CYR95" s="264"/>
      <c r="CYS95" s="264"/>
      <c r="CYT95" s="264"/>
      <c r="CYU95" s="264"/>
      <c r="CYV95" s="264"/>
      <c r="CYW95" s="264"/>
      <c r="CYX95" s="264"/>
      <c r="CYY95" s="264"/>
      <c r="CYZ95" s="264"/>
      <c r="CZA95" s="264"/>
      <c r="CZB95" s="264"/>
      <c r="CZC95" s="264"/>
      <c r="CZD95" s="264"/>
      <c r="CZE95" s="264"/>
      <c r="CZF95" s="264"/>
      <c r="CZG95" s="264"/>
      <c r="CZH95" s="264"/>
      <c r="CZI95" s="264"/>
      <c r="CZJ95" s="264"/>
      <c r="CZK95" s="264"/>
      <c r="CZL95" s="264"/>
      <c r="CZM95" s="264"/>
      <c r="CZN95" s="264"/>
      <c r="CZO95" s="264"/>
      <c r="CZP95" s="264"/>
      <c r="CZQ95" s="264"/>
      <c r="CZR95" s="264"/>
      <c r="CZS95" s="264"/>
      <c r="CZT95" s="264"/>
      <c r="CZU95" s="264"/>
      <c r="CZV95" s="264"/>
      <c r="CZW95" s="264"/>
      <c r="CZX95" s="264"/>
      <c r="CZY95" s="264"/>
      <c r="CZZ95" s="264"/>
      <c r="DAA95" s="264"/>
      <c r="DAB95" s="264"/>
      <c r="DAC95" s="264"/>
      <c r="DAD95" s="264"/>
      <c r="DAE95" s="264"/>
      <c r="DAF95" s="264"/>
      <c r="DAG95" s="264"/>
      <c r="DAH95" s="264"/>
      <c r="DAI95" s="264"/>
      <c r="DAJ95" s="264"/>
      <c r="DAK95" s="264"/>
      <c r="DAL95" s="264"/>
      <c r="DAM95" s="264"/>
      <c r="DAN95" s="264"/>
      <c r="DAO95" s="264"/>
      <c r="DAP95" s="264"/>
      <c r="DAQ95" s="264"/>
      <c r="DAR95" s="264"/>
      <c r="DAS95" s="264"/>
      <c r="DAT95" s="264"/>
      <c r="DAU95" s="264"/>
      <c r="DAV95" s="264"/>
      <c r="DAW95" s="264"/>
      <c r="DAX95" s="264"/>
      <c r="DAY95" s="264"/>
      <c r="DAZ95" s="264"/>
      <c r="DBA95" s="264"/>
      <c r="DBB95" s="264"/>
      <c r="DBC95" s="264"/>
      <c r="DBD95" s="264"/>
      <c r="DBE95" s="264"/>
      <c r="DBF95" s="264"/>
      <c r="DBG95" s="264"/>
      <c r="DBH95" s="264"/>
      <c r="DBI95" s="264"/>
      <c r="DBJ95" s="264"/>
      <c r="DBK95" s="264"/>
      <c r="DBL95" s="264"/>
      <c r="DBM95" s="264"/>
      <c r="DBN95" s="264"/>
      <c r="DBO95" s="264"/>
      <c r="DBP95" s="264"/>
      <c r="DBQ95" s="264"/>
      <c r="DBR95" s="264"/>
      <c r="DBS95" s="264"/>
      <c r="DBT95" s="264"/>
      <c r="DBU95" s="264"/>
      <c r="DBV95" s="264"/>
      <c r="DBW95" s="264"/>
      <c r="DBX95" s="264"/>
      <c r="DBY95" s="264"/>
      <c r="DBZ95" s="264"/>
      <c r="DCA95" s="264"/>
      <c r="DCB95" s="264"/>
      <c r="DCC95" s="264"/>
      <c r="DCD95" s="264"/>
      <c r="DCE95" s="264"/>
      <c r="DCF95" s="264"/>
      <c r="DCG95" s="264"/>
      <c r="DCH95" s="264"/>
      <c r="DCI95" s="264"/>
      <c r="DCJ95" s="264"/>
      <c r="DCK95" s="264"/>
      <c r="DCL95" s="264"/>
      <c r="DCM95" s="264"/>
      <c r="DCN95" s="264"/>
      <c r="DCO95" s="264"/>
      <c r="DCP95" s="264"/>
      <c r="DCQ95" s="264"/>
      <c r="DCR95" s="264"/>
      <c r="DCS95" s="264"/>
      <c r="DCT95" s="264"/>
      <c r="DCU95" s="264"/>
      <c r="DCV95" s="264"/>
      <c r="DCW95" s="264"/>
      <c r="DCX95" s="264"/>
      <c r="DCY95" s="264"/>
      <c r="DCZ95" s="264"/>
      <c r="DDA95" s="264"/>
      <c r="DDB95" s="264"/>
      <c r="DDC95" s="264"/>
      <c r="DDD95" s="264"/>
      <c r="DDE95" s="264"/>
      <c r="DDF95" s="264"/>
      <c r="DDG95" s="264"/>
      <c r="DDH95" s="264"/>
      <c r="DDI95" s="264"/>
      <c r="DDJ95" s="264"/>
      <c r="DDK95" s="264"/>
      <c r="DDL95" s="264"/>
      <c r="DDM95" s="264"/>
      <c r="DDN95" s="264"/>
      <c r="DDO95" s="264"/>
      <c r="DDP95" s="264"/>
      <c r="DDQ95" s="264"/>
      <c r="DDR95" s="264"/>
      <c r="DDS95" s="264"/>
      <c r="DDT95" s="264"/>
      <c r="DDU95" s="264"/>
      <c r="DDV95" s="264"/>
      <c r="DDW95" s="264"/>
      <c r="DDX95" s="264"/>
      <c r="DDY95" s="264"/>
      <c r="DDZ95" s="264"/>
      <c r="DEA95" s="264"/>
      <c r="DEB95" s="264"/>
      <c r="DEC95" s="264"/>
      <c r="DED95" s="264"/>
      <c r="DEE95" s="264"/>
      <c r="DEF95" s="264"/>
      <c r="DEG95" s="264"/>
      <c r="DEH95" s="264"/>
      <c r="DEI95" s="264"/>
      <c r="DEJ95" s="264"/>
      <c r="DEK95" s="264"/>
      <c r="DEL95" s="264"/>
      <c r="DEM95" s="264"/>
      <c r="DEN95" s="264"/>
      <c r="DEO95" s="264"/>
      <c r="DEP95" s="264"/>
      <c r="DEQ95" s="264"/>
      <c r="DER95" s="264"/>
      <c r="DES95" s="264"/>
      <c r="DET95" s="264"/>
      <c r="DEU95" s="264"/>
      <c r="DEV95" s="264"/>
      <c r="DEW95" s="264"/>
      <c r="DEX95" s="264"/>
      <c r="DEY95" s="264"/>
      <c r="DEZ95" s="264"/>
      <c r="DFA95" s="264"/>
      <c r="DFB95" s="264"/>
      <c r="DFC95" s="264"/>
      <c r="DFD95" s="264"/>
      <c r="DFE95" s="264"/>
      <c r="DFF95" s="264"/>
      <c r="DFG95" s="264"/>
      <c r="DFH95" s="264"/>
      <c r="DFI95" s="264"/>
      <c r="DFJ95" s="264"/>
      <c r="DFK95" s="264"/>
      <c r="DFL95" s="264"/>
      <c r="DFM95" s="264"/>
      <c r="DFN95" s="264"/>
      <c r="DFO95" s="264"/>
      <c r="DFP95" s="264"/>
      <c r="DFQ95" s="264"/>
      <c r="DFR95" s="264"/>
      <c r="DFS95" s="264"/>
      <c r="DFT95" s="264"/>
      <c r="DFU95" s="264"/>
      <c r="DFV95" s="264"/>
      <c r="DFW95" s="264"/>
      <c r="DFX95" s="264"/>
      <c r="DFY95" s="264"/>
      <c r="DFZ95" s="264"/>
      <c r="DGA95" s="264"/>
      <c r="DGB95" s="264"/>
      <c r="DGC95" s="264"/>
      <c r="DGD95" s="264"/>
      <c r="DGE95" s="264"/>
      <c r="DGF95" s="264"/>
      <c r="DGG95" s="264"/>
      <c r="DGH95" s="264"/>
      <c r="DGI95" s="264"/>
      <c r="DGJ95" s="264"/>
      <c r="DGK95" s="264"/>
      <c r="DGL95" s="264"/>
      <c r="DGM95" s="264"/>
      <c r="DGN95" s="264"/>
      <c r="DGO95" s="264"/>
      <c r="DGP95" s="264"/>
      <c r="DGQ95" s="264"/>
      <c r="DGR95" s="264"/>
      <c r="DGS95" s="264"/>
      <c r="DGT95" s="264"/>
      <c r="DGU95" s="264"/>
      <c r="DGV95" s="264"/>
      <c r="DGW95" s="264"/>
      <c r="DGX95" s="264"/>
      <c r="DGY95" s="264"/>
      <c r="DGZ95" s="264"/>
      <c r="DHA95" s="264"/>
      <c r="DHB95" s="264"/>
      <c r="DHC95" s="264"/>
      <c r="DHD95" s="264"/>
      <c r="DHE95" s="264"/>
      <c r="DHF95" s="264"/>
      <c r="DHG95" s="264"/>
      <c r="DHH95" s="264"/>
      <c r="DHI95" s="264"/>
      <c r="DHJ95" s="264"/>
      <c r="DHK95" s="264"/>
      <c r="DHL95" s="264"/>
      <c r="DHM95" s="264"/>
      <c r="DHN95" s="264"/>
      <c r="DHO95" s="264"/>
      <c r="DHP95" s="264"/>
      <c r="DHQ95" s="264"/>
      <c r="DHR95" s="264"/>
      <c r="DHS95" s="264"/>
      <c r="DHT95" s="264"/>
      <c r="DHU95" s="264"/>
      <c r="DHV95" s="264"/>
      <c r="DHW95" s="264"/>
      <c r="DHX95" s="264"/>
      <c r="DHY95" s="264"/>
      <c r="DHZ95" s="264"/>
      <c r="DIA95" s="264"/>
      <c r="DIB95" s="264"/>
      <c r="DIC95" s="264"/>
      <c r="DID95" s="264"/>
      <c r="DIE95" s="264"/>
      <c r="DIF95" s="264"/>
      <c r="DIG95" s="264"/>
      <c r="DIH95" s="264"/>
      <c r="DII95" s="264"/>
      <c r="DIJ95" s="264"/>
      <c r="DIK95" s="264"/>
      <c r="DIL95" s="264"/>
      <c r="DIM95" s="264"/>
      <c r="DIN95" s="264"/>
      <c r="DIO95" s="264"/>
      <c r="DIP95" s="264"/>
      <c r="DIQ95" s="264"/>
      <c r="DIR95" s="264"/>
      <c r="DIS95" s="264"/>
      <c r="DIT95" s="264"/>
      <c r="DIU95" s="264"/>
      <c r="DIV95" s="264"/>
      <c r="DIW95" s="264"/>
      <c r="DIX95" s="264"/>
      <c r="DIY95" s="264"/>
      <c r="DIZ95" s="264"/>
      <c r="DJA95" s="264"/>
      <c r="DJB95" s="264"/>
      <c r="DJC95" s="264"/>
      <c r="DJD95" s="264"/>
      <c r="DJE95" s="264"/>
      <c r="DJF95" s="264"/>
      <c r="DJG95" s="264"/>
      <c r="DJH95" s="264"/>
      <c r="DJI95" s="264"/>
      <c r="DJJ95" s="264"/>
      <c r="DJK95" s="264"/>
      <c r="DJL95" s="264"/>
      <c r="DJM95" s="264"/>
      <c r="DJN95" s="264"/>
      <c r="DJO95" s="264"/>
      <c r="DJP95" s="264"/>
      <c r="DJQ95" s="264"/>
      <c r="DJR95" s="264"/>
      <c r="DJS95" s="264"/>
      <c r="DJT95" s="264"/>
      <c r="DJU95" s="264"/>
      <c r="DJV95" s="264"/>
      <c r="DJW95" s="264"/>
      <c r="DJX95" s="264"/>
      <c r="DJY95" s="264"/>
      <c r="DJZ95" s="264"/>
      <c r="DKA95" s="264"/>
      <c r="DKB95" s="264"/>
      <c r="DKC95" s="264"/>
      <c r="DKD95" s="264"/>
      <c r="DKE95" s="264"/>
      <c r="DKF95" s="264"/>
      <c r="DKG95" s="264"/>
      <c r="DKH95" s="264"/>
      <c r="DKI95" s="264"/>
      <c r="DKJ95" s="264"/>
      <c r="DKK95" s="264"/>
      <c r="DKL95" s="264"/>
      <c r="DKM95" s="264"/>
      <c r="DKN95" s="264"/>
      <c r="DKO95" s="264"/>
      <c r="DKP95" s="264"/>
      <c r="DKQ95" s="264"/>
      <c r="DKR95" s="264"/>
      <c r="DKS95" s="264"/>
      <c r="DKT95" s="264"/>
      <c r="DKU95" s="264"/>
      <c r="DKV95" s="264"/>
      <c r="DKW95" s="264"/>
      <c r="DKX95" s="264"/>
      <c r="DKY95" s="264"/>
      <c r="DKZ95" s="264"/>
      <c r="DLA95" s="264"/>
      <c r="DLB95" s="264"/>
      <c r="DLC95" s="264"/>
      <c r="DLD95" s="264"/>
      <c r="DLE95" s="264"/>
      <c r="DLF95" s="264"/>
      <c r="DLG95" s="264"/>
      <c r="DLH95" s="264"/>
      <c r="DLI95" s="264"/>
      <c r="DLJ95" s="264"/>
      <c r="DLK95" s="264"/>
      <c r="DLL95" s="264"/>
      <c r="DLM95" s="264"/>
      <c r="DLN95" s="264"/>
      <c r="DLO95" s="264"/>
      <c r="DLP95" s="264"/>
      <c r="DLQ95" s="264"/>
      <c r="DLR95" s="264"/>
      <c r="DLS95" s="264"/>
      <c r="DLT95" s="264"/>
      <c r="DLU95" s="264"/>
      <c r="DLV95" s="264"/>
      <c r="DLW95" s="264"/>
      <c r="DLX95" s="264"/>
      <c r="DLY95" s="264"/>
      <c r="DLZ95" s="264"/>
      <c r="DMA95" s="264"/>
      <c r="DMB95" s="264"/>
      <c r="DMC95" s="264"/>
      <c r="DMD95" s="264"/>
      <c r="DME95" s="264"/>
      <c r="DMF95" s="264"/>
      <c r="DMG95" s="264"/>
      <c r="DMH95" s="264"/>
      <c r="DMI95" s="264"/>
      <c r="DMJ95" s="264"/>
      <c r="DMK95" s="264"/>
      <c r="DML95" s="264"/>
      <c r="DMM95" s="264"/>
      <c r="DMN95" s="264"/>
      <c r="DMO95" s="264"/>
      <c r="DMP95" s="264"/>
      <c r="DMQ95" s="264"/>
      <c r="DMR95" s="264"/>
      <c r="DMS95" s="264"/>
      <c r="DMT95" s="264"/>
      <c r="DMU95" s="264"/>
      <c r="DMV95" s="264"/>
      <c r="DMW95" s="264"/>
      <c r="DMX95" s="264"/>
      <c r="DMY95" s="264"/>
      <c r="DMZ95" s="264"/>
      <c r="DNA95" s="264"/>
      <c r="DNB95" s="264"/>
      <c r="DNC95" s="264"/>
      <c r="DND95" s="264"/>
      <c r="DNE95" s="264"/>
      <c r="DNF95" s="264"/>
      <c r="DNG95" s="264"/>
      <c r="DNH95" s="264"/>
      <c r="DNI95" s="264"/>
      <c r="DNJ95" s="264"/>
      <c r="DNK95" s="264"/>
      <c r="DNL95" s="264"/>
      <c r="DNM95" s="264"/>
      <c r="DNN95" s="264"/>
      <c r="DNO95" s="264"/>
      <c r="DNP95" s="264"/>
      <c r="DNQ95" s="264"/>
      <c r="DNR95" s="264"/>
      <c r="DNS95" s="264"/>
      <c r="DNT95" s="264"/>
      <c r="DNU95" s="264"/>
      <c r="DNV95" s="264"/>
      <c r="DNW95" s="264"/>
      <c r="DNX95" s="264"/>
      <c r="DNY95" s="264"/>
      <c r="DNZ95" s="264"/>
      <c r="DOA95" s="264"/>
      <c r="DOB95" s="264"/>
      <c r="DOC95" s="264"/>
      <c r="DOD95" s="264"/>
      <c r="DOE95" s="264"/>
      <c r="DOF95" s="264"/>
      <c r="DOG95" s="264"/>
      <c r="DOH95" s="264"/>
      <c r="DOI95" s="264"/>
      <c r="DOJ95" s="264"/>
      <c r="DOK95" s="264"/>
      <c r="DOL95" s="264"/>
      <c r="DOM95" s="264"/>
      <c r="DON95" s="264"/>
      <c r="DOO95" s="264"/>
      <c r="DOP95" s="264"/>
      <c r="DOQ95" s="264"/>
      <c r="DOR95" s="264"/>
      <c r="DOS95" s="264"/>
      <c r="DOT95" s="264"/>
      <c r="DOU95" s="264"/>
      <c r="DOV95" s="264"/>
      <c r="DOW95" s="264"/>
      <c r="DOX95" s="264"/>
      <c r="DOY95" s="264"/>
      <c r="DOZ95" s="264"/>
      <c r="DPA95" s="264"/>
      <c r="DPB95" s="264"/>
      <c r="DPC95" s="264"/>
      <c r="DPD95" s="264"/>
      <c r="DPE95" s="264"/>
      <c r="DPF95" s="264"/>
      <c r="DPG95" s="264"/>
      <c r="DPH95" s="264"/>
      <c r="DPI95" s="264"/>
      <c r="DPJ95" s="264"/>
      <c r="DPK95" s="264"/>
      <c r="DPL95" s="264"/>
      <c r="DPM95" s="264"/>
      <c r="DPN95" s="264"/>
      <c r="DPO95" s="264"/>
      <c r="DPP95" s="264"/>
      <c r="DPQ95" s="264"/>
      <c r="DPR95" s="264"/>
      <c r="DPS95" s="264"/>
      <c r="DPT95" s="264"/>
      <c r="DPU95" s="264"/>
      <c r="DPV95" s="264"/>
      <c r="DPW95" s="264"/>
      <c r="DPX95" s="264"/>
      <c r="DPY95" s="264"/>
      <c r="DPZ95" s="264"/>
      <c r="DQA95" s="264"/>
      <c r="DQB95" s="264"/>
      <c r="DQC95" s="264"/>
      <c r="DQD95" s="264"/>
      <c r="DQE95" s="264"/>
      <c r="DQF95" s="264"/>
      <c r="DQG95" s="264"/>
      <c r="DQH95" s="264"/>
      <c r="DQI95" s="264"/>
      <c r="DQJ95" s="264"/>
      <c r="DQK95" s="264"/>
      <c r="DQL95" s="264"/>
      <c r="DQM95" s="264"/>
      <c r="DQN95" s="264"/>
      <c r="DQO95" s="264"/>
      <c r="DQP95" s="264"/>
      <c r="DQQ95" s="264"/>
      <c r="DQR95" s="264"/>
      <c r="DQS95" s="264"/>
      <c r="DQT95" s="264"/>
      <c r="DQU95" s="264"/>
      <c r="DQV95" s="264"/>
      <c r="DQW95" s="264"/>
      <c r="DQX95" s="264"/>
      <c r="DQY95" s="264"/>
      <c r="DQZ95" s="264"/>
      <c r="DRA95" s="264"/>
      <c r="DRB95" s="264"/>
      <c r="DRC95" s="264"/>
      <c r="DRD95" s="264"/>
      <c r="DRE95" s="264"/>
      <c r="DRF95" s="264"/>
      <c r="DRG95" s="264"/>
      <c r="DRH95" s="264"/>
      <c r="DRI95" s="264"/>
      <c r="DRJ95" s="264"/>
      <c r="DRK95" s="264"/>
      <c r="DRL95" s="264"/>
      <c r="DRM95" s="264"/>
      <c r="DRN95" s="264"/>
      <c r="DRO95" s="264"/>
      <c r="DRP95" s="264"/>
      <c r="DRQ95" s="264"/>
      <c r="DRR95" s="264"/>
      <c r="DRS95" s="264"/>
      <c r="DRT95" s="264"/>
      <c r="DRU95" s="264"/>
      <c r="DRV95" s="264"/>
      <c r="DRW95" s="264"/>
      <c r="DRX95" s="264"/>
      <c r="DRY95" s="264"/>
      <c r="DRZ95" s="264"/>
      <c r="DSA95" s="264"/>
      <c r="DSB95" s="264"/>
      <c r="DSC95" s="264"/>
      <c r="DSD95" s="264"/>
      <c r="DSE95" s="264"/>
      <c r="DSF95" s="264"/>
      <c r="DSG95" s="264"/>
      <c r="DSH95" s="264"/>
      <c r="DSI95" s="264"/>
      <c r="DSJ95" s="264"/>
      <c r="DSK95" s="264"/>
      <c r="DSL95" s="264"/>
      <c r="DSM95" s="264"/>
      <c r="DSN95" s="264"/>
      <c r="DSO95" s="264"/>
      <c r="DSP95" s="264"/>
      <c r="DSQ95" s="264"/>
      <c r="DSR95" s="264"/>
      <c r="DSS95" s="264"/>
      <c r="DST95" s="264"/>
      <c r="DSU95" s="264"/>
      <c r="DSV95" s="264"/>
      <c r="DSW95" s="264"/>
      <c r="DSX95" s="264"/>
      <c r="DSY95" s="264"/>
      <c r="DSZ95" s="264"/>
      <c r="DTA95" s="264"/>
      <c r="DTB95" s="264"/>
      <c r="DTC95" s="264"/>
      <c r="DTD95" s="264"/>
      <c r="DTE95" s="264"/>
      <c r="DTF95" s="264"/>
      <c r="DTG95" s="264"/>
      <c r="DTH95" s="264"/>
      <c r="DTI95" s="264"/>
      <c r="DTJ95" s="264"/>
      <c r="DTK95" s="264"/>
      <c r="DTL95" s="264"/>
      <c r="DTM95" s="264"/>
      <c r="DTN95" s="264"/>
      <c r="DTO95" s="264"/>
      <c r="DTP95" s="264"/>
      <c r="DTQ95" s="264"/>
      <c r="DTR95" s="264"/>
      <c r="DTS95" s="264"/>
      <c r="DTT95" s="264"/>
      <c r="DTU95" s="264"/>
      <c r="DTV95" s="264"/>
      <c r="DTW95" s="264"/>
      <c r="DTX95" s="264"/>
      <c r="DTY95" s="264"/>
      <c r="DTZ95" s="264"/>
      <c r="DUA95" s="264"/>
      <c r="DUB95" s="264"/>
      <c r="DUC95" s="264"/>
      <c r="DUD95" s="264"/>
      <c r="DUE95" s="264"/>
      <c r="DUF95" s="264"/>
      <c r="DUG95" s="264"/>
      <c r="DUH95" s="264"/>
      <c r="DUI95" s="264"/>
      <c r="DUJ95" s="264"/>
      <c r="DUK95" s="264"/>
      <c r="DUL95" s="264"/>
      <c r="DUM95" s="264"/>
      <c r="DUN95" s="264"/>
      <c r="DUO95" s="264"/>
      <c r="DUP95" s="264"/>
      <c r="DUQ95" s="264"/>
      <c r="DUR95" s="264"/>
      <c r="DUS95" s="264"/>
      <c r="DUT95" s="264"/>
      <c r="DUU95" s="264"/>
      <c r="DUV95" s="264"/>
      <c r="DUW95" s="264"/>
      <c r="DUX95" s="264"/>
      <c r="DUY95" s="264"/>
      <c r="DUZ95" s="264"/>
      <c r="DVA95" s="264"/>
      <c r="DVB95" s="264"/>
      <c r="DVC95" s="264"/>
      <c r="DVD95" s="264"/>
      <c r="DVE95" s="264"/>
      <c r="DVF95" s="264"/>
      <c r="DVG95" s="264"/>
      <c r="DVH95" s="264"/>
      <c r="DVI95" s="264"/>
      <c r="DVJ95" s="264"/>
      <c r="DVK95" s="264"/>
      <c r="DVL95" s="264"/>
      <c r="DVM95" s="264"/>
      <c r="DVN95" s="264"/>
      <c r="DVO95" s="264"/>
      <c r="DVP95" s="264"/>
      <c r="DVQ95" s="264"/>
      <c r="DVR95" s="264"/>
      <c r="DVS95" s="264"/>
      <c r="DVT95" s="264"/>
      <c r="DVU95" s="264"/>
      <c r="DVV95" s="264"/>
      <c r="DVW95" s="264"/>
      <c r="DVX95" s="264"/>
      <c r="DVY95" s="264"/>
      <c r="DVZ95" s="264"/>
      <c r="DWA95" s="264"/>
      <c r="DWB95" s="264"/>
      <c r="DWC95" s="264"/>
      <c r="DWD95" s="264"/>
      <c r="DWE95" s="264"/>
      <c r="DWF95" s="264"/>
      <c r="DWG95" s="264"/>
      <c r="DWH95" s="264"/>
      <c r="DWI95" s="264"/>
      <c r="DWJ95" s="264"/>
      <c r="DWK95" s="264"/>
      <c r="DWL95" s="264"/>
      <c r="DWM95" s="264"/>
      <c r="DWN95" s="264"/>
      <c r="DWO95" s="264"/>
      <c r="DWP95" s="264"/>
      <c r="DWQ95" s="264"/>
      <c r="DWR95" s="264"/>
      <c r="DWS95" s="264"/>
      <c r="DWT95" s="264"/>
      <c r="DWU95" s="264"/>
      <c r="DWV95" s="264"/>
      <c r="DWW95" s="264"/>
      <c r="DWX95" s="264"/>
      <c r="DWY95" s="264"/>
      <c r="DWZ95" s="264"/>
      <c r="DXA95" s="264"/>
      <c r="DXB95" s="264"/>
      <c r="DXC95" s="264"/>
      <c r="DXD95" s="264"/>
      <c r="DXE95" s="264"/>
      <c r="DXF95" s="264"/>
      <c r="DXG95" s="264"/>
      <c r="DXH95" s="264"/>
      <c r="DXI95" s="264"/>
      <c r="DXJ95" s="264"/>
      <c r="DXK95" s="264"/>
      <c r="DXL95" s="264"/>
      <c r="DXM95" s="264"/>
      <c r="DXN95" s="264"/>
      <c r="DXO95" s="264"/>
      <c r="DXP95" s="264"/>
      <c r="DXQ95" s="264"/>
      <c r="DXR95" s="264"/>
      <c r="DXS95" s="264"/>
      <c r="DXT95" s="264"/>
      <c r="DXU95" s="264"/>
      <c r="DXV95" s="264"/>
      <c r="DXW95" s="264"/>
      <c r="DXX95" s="264"/>
      <c r="DXY95" s="264"/>
      <c r="DXZ95" s="264"/>
      <c r="DYA95" s="264"/>
      <c r="DYB95" s="264"/>
      <c r="DYC95" s="264"/>
      <c r="DYD95" s="264"/>
      <c r="DYE95" s="264"/>
      <c r="DYF95" s="264"/>
      <c r="DYG95" s="264"/>
      <c r="DYH95" s="264"/>
      <c r="DYI95" s="264"/>
      <c r="DYJ95" s="264"/>
      <c r="DYK95" s="264"/>
      <c r="DYL95" s="264"/>
      <c r="DYM95" s="264"/>
      <c r="DYN95" s="264"/>
      <c r="DYO95" s="264"/>
      <c r="DYP95" s="264"/>
      <c r="DYQ95" s="264"/>
      <c r="DYR95" s="264"/>
      <c r="DYS95" s="264"/>
      <c r="DYT95" s="264"/>
      <c r="DYU95" s="264"/>
      <c r="DYV95" s="264"/>
      <c r="DYW95" s="264"/>
      <c r="DYX95" s="264"/>
      <c r="DYY95" s="264"/>
      <c r="DYZ95" s="264"/>
      <c r="DZA95" s="264"/>
      <c r="DZB95" s="264"/>
      <c r="DZC95" s="264"/>
      <c r="DZD95" s="264"/>
      <c r="DZE95" s="264"/>
      <c r="DZF95" s="264"/>
      <c r="DZG95" s="264"/>
      <c r="DZH95" s="264"/>
      <c r="DZI95" s="264"/>
      <c r="DZJ95" s="264"/>
      <c r="DZK95" s="264"/>
      <c r="DZL95" s="264"/>
      <c r="DZM95" s="264"/>
      <c r="DZN95" s="264"/>
      <c r="DZO95" s="264"/>
      <c r="DZP95" s="264"/>
      <c r="DZQ95" s="264"/>
      <c r="DZR95" s="264"/>
      <c r="DZS95" s="264"/>
      <c r="DZT95" s="264"/>
      <c r="DZU95" s="264"/>
      <c r="DZV95" s="264"/>
      <c r="DZW95" s="264"/>
      <c r="DZX95" s="264"/>
      <c r="DZY95" s="264"/>
      <c r="DZZ95" s="264"/>
      <c r="EAA95" s="264"/>
      <c r="EAB95" s="264"/>
      <c r="EAC95" s="264"/>
      <c r="EAD95" s="264"/>
      <c r="EAE95" s="264"/>
      <c r="EAF95" s="264"/>
      <c r="EAG95" s="264"/>
      <c r="EAH95" s="264"/>
      <c r="EAI95" s="264"/>
      <c r="EAJ95" s="264"/>
      <c r="EAK95" s="264"/>
      <c r="EAL95" s="264"/>
      <c r="EAM95" s="264"/>
      <c r="EAN95" s="264"/>
      <c r="EAO95" s="264"/>
      <c r="EAP95" s="264"/>
      <c r="EAQ95" s="264"/>
      <c r="EAR95" s="264"/>
      <c r="EAS95" s="264"/>
      <c r="EAT95" s="264"/>
      <c r="EAU95" s="264"/>
      <c r="EAV95" s="264"/>
      <c r="EAW95" s="264"/>
      <c r="EAX95" s="264"/>
      <c r="EAY95" s="264"/>
      <c r="EAZ95" s="264"/>
      <c r="EBA95" s="264"/>
      <c r="EBB95" s="264"/>
      <c r="EBC95" s="264"/>
      <c r="EBD95" s="264"/>
      <c r="EBE95" s="264"/>
      <c r="EBF95" s="264"/>
      <c r="EBG95" s="264"/>
      <c r="EBH95" s="264"/>
      <c r="EBI95" s="264"/>
      <c r="EBJ95" s="264"/>
      <c r="EBK95" s="264"/>
      <c r="EBL95" s="264"/>
      <c r="EBM95" s="264"/>
      <c r="EBN95" s="264"/>
      <c r="EBO95" s="264"/>
      <c r="EBP95" s="264"/>
      <c r="EBQ95" s="264"/>
      <c r="EBR95" s="264"/>
      <c r="EBS95" s="264"/>
      <c r="EBT95" s="264"/>
      <c r="EBU95" s="264"/>
      <c r="EBV95" s="264"/>
      <c r="EBW95" s="264"/>
      <c r="EBX95" s="264"/>
      <c r="EBY95" s="264"/>
      <c r="EBZ95" s="264"/>
      <c r="ECA95" s="264"/>
      <c r="ECB95" s="264"/>
      <c r="ECC95" s="264"/>
      <c r="ECD95" s="264"/>
      <c r="ECE95" s="264"/>
      <c r="ECF95" s="264"/>
      <c r="ECG95" s="264"/>
      <c r="ECH95" s="264"/>
      <c r="ECI95" s="264"/>
      <c r="ECJ95" s="264"/>
      <c r="ECK95" s="264"/>
      <c r="ECL95" s="264"/>
      <c r="ECM95" s="264"/>
      <c r="ECN95" s="264"/>
      <c r="ECO95" s="264"/>
      <c r="ECP95" s="264"/>
      <c r="ECQ95" s="264"/>
      <c r="ECR95" s="264"/>
      <c r="ECS95" s="264"/>
      <c r="ECT95" s="264"/>
      <c r="ECU95" s="264"/>
      <c r="ECV95" s="264"/>
      <c r="ECW95" s="264"/>
      <c r="ECX95" s="264"/>
      <c r="ECY95" s="264"/>
      <c r="ECZ95" s="264"/>
      <c r="EDA95" s="264"/>
      <c r="EDB95" s="264"/>
      <c r="EDC95" s="264"/>
      <c r="EDD95" s="264"/>
      <c r="EDE95" s="264"/>
      <c r="EDF95" s="264"/>
      <c r="EDG95" s="264"/>
      <c r="EDH95" s="264"/>
      <c r="EDI95" s="264"/>
      <c r="EDJ95" s="264"/>
      <c r="EDK95" s="264"/>
      <c r="EDL95" s="264"/>
      <c r="EDM95" s="264"/>
      <c r="EDN95" s="264"/>
      <c r="EDO95" s="264"/>
      <c r="EDP95" s="264"/>
      <c r="EDQ95" s="264"/>
      <c r="EDR95" s="264"/>
      <c r="EDS95" s="264"/>
      <c r="EDT95" s="264"/>
      <c r="EDU95" s="264"/>
      <c r="EDV95" s="264"/>
      <c r="EDW95" s="264"/>
      <c r="EDX95" s="264"/>
      <c r="EDY95" s="264"/>
      <c r="EDZ95" s="264"/>
      <c r="EEA95" s="264"/>
      <c r="EEB95" s="264"/>
      <c r="EEC95" s="264"/>
      <c r="EED95" s="264"/>
      <c r="EEE95" s="264"/>
      <c r="EEF95" s="264"/>
      <c r="EEG95" s="264"/>
      <c r="EEH95" s="264"/>
      <c r="EEI95" s="264"/>
      <c r="EEJ95" s="264"/>
      <c r="EEK95" s="264"/>
      <c r="EEL95" s="264"/>
      <c r="EEM95" s="264"/>
      <c r="EEN95" s="264"/>
      <c r="EEO95" s="264"/>
      <c r="EEP95" s="264"/>
      <c r="EEQ95" s="264"/>
      <c r="EER95" s="264"/>
      <c r="EES95" s="264"/>
      <c r="EET95" s="264"/>
      <c r="EEU95" s="264"/>
      <c r="EEV95" s="264"/>
      <c r="EEW95" s="264"/>
      <c r="EEX95" s="264"/>
      <c r="EEY95" s="264"/>
      <c r="EEZ95" s="264"/>
      <c r="EFA95" s="264"/>
      <c r="EFB95" s="264"/>
      <c r="EFC95" s="264"/>
      <c r="EFD95" s="264"/>
      <c r="EFE95" s="264"/>
      <c r="EFF95" s="264"/>
      <c r="EFG95" s="264"/>
      <c r="EFH95" s="264"/>
      <c r="EFI95" s="264"/>
      <c r="EFJ95" s="264"/>
      <c r="EFK95" s="264"/>
      <c r="EFL95" s="264"/>
      <c r="EFM95" s="264"/>
      <c r="EFN95" s="264"/>
      <c r="EFO95" s="264"/>
      <c r="EFP95" s="264"/>
      <c r="EFQ95" s="264"/>
      <c r="EFR95" s="264"/>
      <c r="EFS95" s="264"/>
      <c r="EFT95" s="264"/>
      <c r="EFU95" s="264"/>
      <c r="EFV95" s="264"/>
      <c r="EFW95" s="264"/>
      <c r="EFX95" s="264"/>
      <c r="EFY95" s="264"/>
      <c r="EFZ95" s="264"/>
      <c r="EGA95" s="264"/>
      <c r="EGB95" s="264"/>
      <c r="EGC95" s="264"/>
      <c r="EGD95" s="264"/>
      <c r="EGE95" s="264"/>
      <c r="EGF95" s="264"/>
      <c r="EGG95" s="264"/>
      <c r="EGH95" s="264"/>
      <c r="EGI95" s="264"/>
      <c r="EGJ95" s="264"/>
      <c r="EGK95" s="264"/>
      <c r="EGL95" s="264"/>
      <c r="EGM95" s="264"/>
      <c r="EGN95" s="264"/>
      <c r="EGO95" s="264"/>
      <c r="EGP95" s="264"/>
      <c r="EGQ95" s="264"/>
      <c r="EGR95" s="264"/>
      <c r="EGS95" s="264"/>
      <c r="EGT95" s="264"/>
      <c r="EGU95" s="264"/>
      <c r="EGV95" s="264"/>
      <c r="EGW95" s="264"/>
      <c r="EGX95" s="264"/>
      <c r="EGY95" s="264"/>
      <c r="EGZ95" s="264"/>
      <c r="EHA95" s="264"/>
      <c r="EHB95" s="264"/>
      <c r="EHC95" s="264"/>
      <c r="EHD95" s="264"/>
      <c r="EHE95" s="264"/>
      <c r="EHF95" s="264"/>
      <c r="EHG95" s="264"/>
      <c r="EHH95" s="264"/>
      <c r="EHI95" s="264"/>
      <c r="EHJ95" s="264"/>
      <c r="EHK95" s="264"/>
      <c r="EHL95" s="264"/>
      <c r="EHM95" s="264"/>
      <c r="EHN95" s="264"/>
      <c r="EHO95" s="264"/>
      <c r="EHP95" s="264"/>
      <c r="EHQ95" s="264"/>
      <c r="EHR95" s="264"/>
      <c r="EHS95" s="264"/>
      <c r="EHT95" s="264"/>
      <c r="EHU95" s="264"/>
      <c r="EHV95" s="264"/>
      <c r="EHW95" s="264"/>
      <c r="EHX95" s="264"/>
      <c r="EHY95" s="264"/>
      <c r="EHZ95" s="264"/>
      <c r="EIA95" s="264"/>
      <c r="EIB95" s="264"/>
      <c r="EIC95" s="264"/>
      <c r="EID95" s="264"/>
      <c r="EIE95" s="264"/>
      <c r="EIF95" s="264"/>
      <c r="EIG95" s="264"/>
      <c r="EIH95" s="264"/>
      <c r="EII95" s="264"/>
      <c r="EIJ95" s="264"/>
      <c r="EIK95" s="264"/>
      <c r="EIL95" s="264"/>
      <c r="EIM95" s="264"/>
      <c r="EIN95" s="264"/>
      <c r="EIO95" s="264"/>
      <c r="EIP95" s="264"/>
      <c r="EIQ95" s="264"/>
      <c r="EIR95" s="264"/>
      <c r="EIS95" s="264"/>
      <c r="EIT95" s="264"/>
      <c r="EIU95" s="264"/>
      <c r="EIV95" s="264"/>
      <c r="EIW95" s="264"/>
      <c r="EIX95" s="264"/>
      <c r="EIY95" s="264"/>
      <c r="EIZ95" s="264"/>
      <c r="EJA95" s="264"/>
      <c r="EJB95" s="264"/>
      <c r="EJC95" s="264"/>
      <c r="EJD95" s="264"/>
      <c r="EJE95" s="264"/>
      <c r="EJF95" s="264"/>
      <c r="EJG95" s="264"/>
      <c r="EJH95" s="264"/>
      <c r="EJI95" s="264"/>
      <c r="EJJ95" s="264"/>
      <c r="EJK95" s="264"/>
      <c r="EJL95" s="264"/>
      <c r="EJM95" s="264"/>
      <c r="EJN95" s="264"/>
      <c r="EJO95" s="264"/>
      <c r="EJP95" s="264"/>
      <c r="EJQ95" s="264"/>
      <c r="EJR95" s="264"/>
      <c r="EJS95" s="264"/>
      <c r="EJT95" s="264"/>
      <c r="EJU95" s="264"/>
      <c r="EJV95" s="264"/>
      <c r="EJW95" s="264"/>
      <c r="EJX95" s="264"/>
      <c r="EJY95" s="264"/>
      <c r="EJZ95" s="264"/>
      <c r="EKA95" s="264"/>
      <c r="EKB95" s="264"/>
      <c r="EKC95" s="264"/>
      <c r="EKD95" s="264"/>
      <c r="EKE95" s="264"/>
      <c r="EKF95" s="264"/>
      <c r="EKG95" s="264"/>
      <c r="EKH95" s="264"/>
      <c r="EKI95" s="264"/>
      <c r="EKJ95" s="264"/>
      <c r="EKK95" s="264"/>
      <c r="EKL95" s="264"/>
      <c r="EKM95" s="264"/>
      <c r="EKN95" s="264"/>
      <c r="EKO95" s="264"/>
      <c r="EKP95" s="264"/>
      <c r="EKQ95" s="264"/>
      <c r="EKR95" s="264"/>
      <c r="EKS95" s="264"/>
      <c r="EKT95" s="264"/>
      <c r="EKU95" s="264"/>
      <c r="EKV95" s="264"/>
      <c r="EKW95" s="264"/>
      <c r="EKX95" s="264"/>
      <c r="EKY95" s="264"/>
      <c r="EKZ95" s="264"/>
      <c r="ELA95" s="264"/>
      <c r="ELB95" s="264"/>
      <c r="ELC95" s="264"/>
      <c r="ELD95" s="264"/>
      <c r="ELE95" s="264"/>
      <c r="ELF95" s="264"/>
      <c r="ELG95" s="264"/>
      <c r="ELH95" s="264"/>
      <c r="ELI95" s="264"/>
      <c r="ELJ95" s="264"/>
      <c r="ELK95" s="264"/>
      <c r="ELL95" s="264"/>
      <c r="ELM95" s="264"/>
      <c r="ELN95" s="264"/>
      <c r="ELO95" s="264"/>
      <c r="ELP95" s="264"/>
      <c r="ELQ95" s="264"/>
      <c r="ELR95" s="264"/>
      <c r="ELS95" s="264"/>
      <c r="ELT95" s="264"/>
      <c r="ELU95" s="264"/>
      <c r="ELV95" s="264"/>
      <c r="ELW95" s="264"/>
      <c r="ELX95" s="264"/>
      <c r="ELY95" s="264"/>
      <c r="ELZ95" s="264"/>
      <c r="EMA95" s="264"/>
      <c r="EMB95" s="264"/>
      <c r="EMC95" s="264"/>
      <c r="EMD95" s="264"/>
      <c r="EME95" s="264"/>
      <c r="EMF95" s="264"/>
      <c r="EMG95" s="264"/>
      <c r="EMH95" s="264"/>
      <c r="EMI95" s="264"/>
      <c r="EMJ95" s="264"/>
      <c r="EMK95" s="264"/>
      <c r="EML95" s="264"/>
      <c r="EMM95" s="264"/>
      <c r="EMN95" s="264"/>
      <c r="EMO95" s="264"/>
      <c r="EMP95" s="264"/>
      <c r="EMQ95" s="264"/>
      <c r="EMR95" s="264"/>
      <c r="EMS95" s="264"/>
      <c r="EMT95" s="264"/>
      <c r="EMU95" s="264"/>
      <c r="EMV95" s="264"/>
      <c r="EMW95" s="264"/>
      <c r="EMX95" s="264"/>
      <c r="EMY95" s="264"/>
      <c r="EMZ95" s="264"/>
      <c r="ENA95" s="264"/>
      <c r="ENB95" s="264"/>
      <c r="ENC95" s="264"/>
      <c r="END95" s="264"/>
      <c r="ENE95" s="264"/>
      <c r="ENF95" s="264"/>
      <c r="ENG95" s="264"/>
      <c r="ENH95" s="264"/>
      <c r="ENI95" s="264"/>
      <c r="ENJ95" s="264"/>
      <c r="ENK95" s="264"/>
      <c r="ENL95" s="264"/>
      <c r="ENM95" s="264"/>
      <c r="ENN95" s="264"/>
      <c r="ENO95" s="264"/>
      <c r="ENP95" s="264"/>
      <c r="ENQ95" s="264"/>
      <c r="ENR95" s="264"/>
      <c r="ENS95" s="264"/>
      <c r="ENT95" s="264"/>
      <c r="ENU95" s="264"/>
      <c r="ENV95" s="264"/>
      <c r="ENW95" s="264"/>
      <c r="ENX95" s="264"/>
      <c r="ENY95" s="264"/>
      <c r="ENZ95" s="264"/>
      <c r="EOA95" s="264"/>
      <c r="EOB95" s="264"/>
      <c r="EOC95" s="264"/>
      <c r="EOD95" s="264"/>
      <c r="EOE95" s="264"/>
      <c r="EOF95" s="264"/>
      <c r="EOG95" s="264"/>
      <c r="EOH95" s="264"/>
      <c r="EOI95" s="264"/>
      <c r="EOJ95" s="264"/>
      <c r="EOK95" s="264"/>
      <c r="EOL95" s="264"/>
      <c r="EOM95" s="264"/>
      <c r="EON95" s="264"/>
      <c r="EOO95" s="264"/>
      <c r="EOP95" s="264"/>
      <c r="EOQ95" s="264"/>
      <c r="EOR95" s="264"/>
      <c r="EOS95" s="264"/>
      <c r="EOT95" s="264"/>
      <c r="EOU95" s="264"/>
      <c r="EOV95" s="264"/>
      <c r="EOW95" s="264"/>
      <c r="EOX95" s="264"/>
      <c r="EOY95" s="264"/>
      <c r="EOZ95" s="264"/>
      <c r="EPA95" s="264"/>
      <c r="EPB95" s="264"/>
      <c r="EPC95" s="264"/>
      <c r="EPD95" s="264"/>
      <c r="EPE95" s="264"/>
      <c r="EPF95" s="264"/>
      <c r="EPG95" s="264"/>
      <c r="EPH95" s="264"/>
      <c r="EPI95" s="264"/>
      <c r="EPJ95" s="264"/>
      <c r="EPK95" s="264"/>
      <c r="EPL95" s="264"/>
      <c r="EPM95" s="264"/>
      <c r="EPN95" s="264"/>
      <c r="EPO95" s="264"/>
      <c r="EPP95" s="264"/>
      <c r="EPQ95" s="264"/>
      <c r="EPR95" s="264"/>
      <c r="EPS95" s="264"/>
      <c r="EPT95" s="264"/>
      <c r="EPU95" s="264"/>
      <c r="EPV95" s="264"/>
      <c r="EPW95" s="264"/>
      <c r="EPX95" s="264"/>
      <c r="EPY95" s="264"/>
      <c r="EPZ95" s="264"/>
      <c r="EQA95" s="264"/>
      <c r="EQB95" s="264"/>
      <c r="EQC95" s="264"/>
      <c r="EQD95" s="264"/>
      <c r="EQE95" s="264"/>
      <c r="EQF95" s="264"/>
      <c r="EQG95" s="264"/>
      <c r="EQH95" s="264"/>
      <c r="EQI95" s="264"/>
      <c r="EQJ95" s="264"/>
      <c r="EQK95" s="264"/>
      <c r="EQL95" s="264"/>
      <c r="EQM95" s="264"/>
      <c r="EQN95" s="264"/>
      <c r="EQO95" s="264"/>
      <c r="EQP95" s="264"/>
      <c r="EQQ95" s="264"/>
      <c r="EQR95" s="264"/>
      <c r="EQS95" s="264"/>
      <c r="EQT95" s="264"/>
      <c r="EQU95" s="264"/>
      <c r="EQV95" s="264"/>
      <c r="EQW95" s="264"/>
      <c r="EQX95" s="264"/>
      <c r="EQY95" s="264"/>
      <c r="EQZ95" s="264"/>
      <c r="ERA95" s="264"/>
      <c r="ERB95" s="264"/>
      <c r="ERC95" s="264"/>
      <c r="ERD95" s="264"/>
      <c r="ERE95" s="264"/>
      <c r="ERF95" s="264"/>
      <c r="ERG95" s="264"/>
      <c r="ERH95" s="264"/>
      <c r="ERI95" s="264"/>
      <c r="ERJ95" s="264"/>
      <c r="ERK95" s="264"/>
      <c r="ERL95" s="264"/>
      <c r="ERM95" s="264"/>
      <c r="ERN95" s="264"/>
      <c r="ERO95" s="264"/>
      <c r="ERP95" s="264"/>
      <c r="ERQ95" s="264"/>
      <c r="ERR95" s="264"/>
      <c r="ERS95" s="264"/>
      <c r="ERT95" s="264"/>
      <c r="ERU95" s="264"/>
      <c r="ERV95" s="264"/>
      <c r="ERW95" s="264"/>
      <c r="ERX95" s="264"/>
      <c r="ERY95" s="264"/>
      <c r="ERZ95" s="264"/>
      <c r="ESA95" s="264"/>
      <c r="ESB95" s="264"/>
      <c r="ESC95" s="264"/>
      <c r="ESD95" s="264"/>
      <c r="ESE95" s="264"/>
      <c r="ESF95" s="264"/>
      <c r="ESG95" s="264"/>
      <c r="ESH95" s="264"/>
      <c r="ESI95" s="264"/>
      <c r="ESJ95" s="264"/>
      <c r="ESK95" s="264"/>
      <c r="ESL95" s="264"/>
      <c r="ESM95" s="264"/>
      <c r="ESN95" s="264"/>
      <c r="ESO95" s="264"/>
      <c r="ESP95" s="264"/>
      <c r="ESQ95" s="264"/>
      <c r="ESR95" s="264"/>
      <c r="ESS95" s="264"/>
      <c r="EST95" s="264"/>
      <c r="ESU95" s="264"/>
      <c r="ESV95" s="264"/>
      <c r="ESW95" s="264"/>
      <c r="ESX95" s="264"/>
      <c r="ESY95" s="264"/>
      <c r="ESZ95" s="264"/>
      <c r="ETA95" s="264"/>
      <c r="ETB95" s="264"/>
      <c r="ETC95" s="264"/>
      <c r="ETD95" s="264"/>
      <c r="ETE95" s="264"/>
      <c r="ETF95" s="264"/>
      <c r="ETG95" s="264"/>
      <c r="ETH95" s="264"/>
      <c r="ETI95" s="264"/>
      <c r="ETJ95" s="264"/>
      <c r="ETK95" s="264"/>
      <c r="ETL95" s="264"/>
      <c r="ETM95" s="264"/>
      <c r="ETN95" s="264"/>
      <c r="ETO95" s="264"/>
      <c r="ETP95" s="264"/>
      <c r="ETQ95" s="264"/>
      <c r="ETR95" s="264"/>
      <c r="ETS95" s="264"/>
      <c r="ETT95" s="264"/>
      <c r="ETU95" s="264"/>
      <c r="ETV95" s="264"/>
      <c r="ETW95" s="264"/>
      <c r="ETX95" s="264"/>
      <c r="ETY95" s="264"/>
      <c r="ETZ95" s="264"/>
      <c r="EUA95" s="264"/>
      <c r="EUB95" s="264"/>
      <c r="EUC95" s="264"/>
      <c r="EUD95" s="264"/>
      <c r="EUE95" s="264"/>
      <c r="EUF95" s="264"/>
      <c r="EUG95" s="264"/>
      <c r="EUH95" s="264"/>
      <c r="EUI95" s="264"/>
      <c r="EUJ95" s="264"/>
      <c r="EUK95" s="264"/>
      <c r="EUL95" s="264"/>
      <c r="EUM95" s="264"/>
      <c r="EUN95" s="264"/>
      <c r="EUO95" s="264"/>
      <c r="EUP95" s="264"/>
      <c r="EUQ95" s="264"/>
      <c r="EUR95" s="264"/>
      <c r="EUS95" s="264"/>
      <c r="EUT95" s="264"/>
      <c r="EUU95" s="264"/>
      <c r="EUV95" s="264"/>
      <c r="EUW95" s="264"/>
      <c r="EUX95" s="264"/>
      <c r="EUY95" s="264"/>
      <c r="EUZ95" s="264"/>
      <c r="EVA95" s="264"/>
      <c r="EVB95" s="264"/>
      <c r="EVC95" s="264"/>
      <c r="EVD95" s="264"/>
      <c r="EVE95" s="264"/>
      <c r="EVF95" s="264"/>
      <c r="EVG95" s="264"/>
      <c r="EVH95" s="264"/>
      <c r="EVI95" s="264"/>
      <c r="EVJ95" s="264"/>
      <c r="EVK95" s="264"/>
      <c r="EVL95" s="264"/>
      <c r="EVM95" s="264"/>
      <c r="EVN95" s="264"/>
      <c r="EVO95" s="264"/>
      <c r="EVP95" s="264"/>
      <c r="EVQ95" s="264"/>
      <c r="EVR95" s="264"/>
      <c r="EVS95" s="264"/>
      <c r="EVT95" s="264"/>
      <c r="EVU95" s="264"/>
      <c r="EVV95" s="264"/>
      <c r="EVW95" s="264"/>
      <c r="EVX95" s="264"/>
      <c r="EVY95" s="264"/>
      <c r="EVZ95" s="264"/>
      <c r="EWA95" s="264"/>
      <c r="EWB95" s="264"/>
      <c r="EWC95" s="264"/>
      <c r="EWD95" s="264"/>
      <c r="EWE95" s="264"/>
      <c r="EWF95" s="264"/>
      <c r="EWG95" s="264"/>
      <c r="EWH95" s="264"/>
      <c r="EWI95" s="264"/>
      <c r="EWJ95" s="264"/>
      <c r="EWK95" s="264"/>
      <c r="EWL95" s="264"/>
      <c r="EWM95" s="264"/>
      <c r="EWN95" s="264"/>
      <c r="EWO95" s="264"/>
      <c r="EWP95" s="264"/>
      <c r="EWQ95" s="264"/>
      <c r="EWR95" s="264"/>
      <c r="EWS95" s="264"/>
      <c r="EWT95" s="264"/>
      <c r="EWU95" s="264"/>
      <c r="EWV95" s="264"/>
      <c r="EWW95" s="264"/>
      <c r="EWX95" s="264"/>
      <c r="EWY95" s="264"/>
      <c r="EWZ95" s="264"/>
      <c r="EXA95" s="264"/>
      <c r="EXB95" s="264"/>
      <c r="EXC95" s="264"/>
      <c r="EXD95" s="264"/>
      <c r="EXE95" s="264"/>
      <c r="EXF95" s="264"/>
      <c r="EXG95" s="264"/>
      <c r="EXH95" s="264"/>
      <c r="EXI95" s="264"/>
      <c r="EXJ95" s="264"/>
      <c r="EXK95" s="264"/>
      <c r="EXL95" s="264"/>
      <c r="EXM95" s="264"/>
      <c r="EXN95" s="264"/>
      <c r="EXO95" s="264"/>
      <c r="EXP95" s="264"/>
      <c r="EXQ95" s="264"/>
      <c r="EXR95" s="264"/>
      <c r="EXS95" s="264"/>
      <c r="EXT95" s="264"/>
      <c r="EXU95" s="264"/>
      <c r="EXV95" s="264"/>
      <c r="EXW95" s="264"/>
      <c r="EXX95" s="264"/>
      <c r="EXY95" s="264"/>
      <c r="EXZ95" s="264"/>
      <c r="EYA95" s="264"/>
      <c r="EYB95" s="264"/>
      <c r="EYC95" s="264"/>
      <c r="EYD95" s="264"/>
      <c r="EYE95" s="264"/>
      <c r="EYF95" s="264"/>
      <c r="EYG95" s="264"/>
      <c r="EYH95" s="264"/>
      <c r="EYI95" s="264"/>
      <c r="EYJ95" s="264"/>
      <c r="EYK95" s="264"/>
      <c r="EYL95" s="264"/>
      <c r="EYM95" s="264"/>
      <c r="EYN95" s="264"/>
      <c r="EYO95" s="264"/>
      <c r="EYP95" s="264"/>
      <c r="EYQ95" s="264"/>
      <c r="EYR95" s="264"/>
      <c r="EYS95" s="264"/>
      <c r="EYT95" s="264"/>
      <c r="EYU95" s="264"/>
      <c r="EYV95" s="264"/>
      <c r="EYW95" s="264"/>
      <c r="EYX95" s="264"/>
      <c r="EYY95" s="264"/>
      <c r="EYZ95" s="264"/>
      <c r="EZA95" s="264"/>
      <c r="EZB95" s="264"/>
      <c r="EZC95" s="264"/>
      <c r="EZD95" s="264"/>
      <c r="EZE95" s="264"/>
      <c r="EZF95" s="264"/>
      <c r="EZG95" s="264"/>
      <c r="EZH95" s="264"/>
      <c r="EZI95" s="264"/>
      <c r="EZJ95" s="264"/>
      <c r="EZK95" s="264"/>
      <c r="EZL95" s="264"/>
      <c r="EZM95" s="264"/>
      <c r="EZN95" s="264"/>
      <c r="EZO95" s="264"/>
      <c r="EZP95" s="264"/>
      <c r="EZQ95" s="264"/>
      <c r="EZR95" s="264"/>
      <c r="EZS95" s="264"/>
      <c r="EZT95" s="264"/>
      <c r="EZU95" s="264"/>
      <c r="EZV95" s="264"/>
      <c r="EZW95" s="264"/>
      <c r="EZX95" s="264"/>
      <c r="EZY95" s="264"/>
      <c r="EZZ95" s="264"/>
      <c r="FAA95" s="264"/>
      <c r="FAB95" s="264"/>
      <c r="FAC95" s="264"/>
      <c r="FAD95" s="264"/>
      <c r="FAE95" s="264"/>
      <c r="FAF95" s="264"/>
      <c r="FAG95" s="264"/>
      <c r="FAH95" s="264"/>
      <c r="FAI95" s="264"/>
      <c r="FAJ95" s="264"/>
      <c r="FAK95" s="264"/>
      <c r="FAL95" s="264"/>
      <c r="FAM95" s="264"/>
      <c r="FAN95" s="264"/>
      <c r="FAO95" s="264"/>
      <c r="FAP95" s="264"/>
      <c r="FAQ95" s="264"/>
      <c r="FAR95" s="264"/>
      <c r="FAS95" s="264"/>
      <c r="FAT95" s="264"/>
      <c r="FAU95" s="264"/>
      <c r="FAV95" s="264"/>
      <c r="FAW95" s="264"/>
      <c r="FAX95" s="264"/>
      <c r="FAY95" s="264"/>
      <c r="FAZ95" s="264"/>
      <c r="FBA95" s="264"/>
      <c r="FBB95" s="264"/>
      <c r="FBC95" s="264"/>
      <c r="FBD95" s="264"/>
      <c r="FBE95" s="264"/>
      <c r="FBF95" s="264"/>
      <c r="FBG95" s="264"/>
      <c r="FBH95" s="264"/>
      <c r="FBI95" s="264"/>
      <c r="FBJ95" s="264"/>
      <c r="FBK95" s="264"/>
      <c r="FBL95" s="264"/>
      <c r="FBM95" s="264"/>
      <c r="FBN95" s="264"/>
      <c r="FBO95" s="264"/>
      <c r="FBP95" s="264"/>
      <c r="FBQ95" s="264"/>
      <c r="FBR95" s="264"/>
      <c r="FBS95" s="264"/>
      <c r="FBT95" s="264"/>
      <c r="FBU95" s="264"/>
      <c r="FBV95" s="264"/>
      <c r="FBW95" s="264"/>
      <c r="FBX95" s="264"/>
      <c r="FBY95" s="264"/>
      <c r="FBZ95" s="264"/>
      <c r="FCA95" s="264"/>
      <c r="FCB95" s="264"/>
      <c r="FCC95" s="264"/>
      <c r="FCD95" s="264"/>
      <c r="FCE95" s="264"/>
      <c r="FCF95" s="264"/>
      <c r="FCG95" s="264"/>
      <c r="FCH95" s="264"/>
      <c r="FCI95" s="264"/>
      <c r="FCJ95" s="264"/>
      <c r="FCK95" s="264"/>
      <c r="FCL95" s="264"/>
      <c r="FCM95" s="264"/>
      <c r="FCN95" s="264"/>
      <c r="FCO95" s="264"/>
      <c r="FCP95" s="264"/>
      <c r="FCQ95" s="264"/>
      <c r="FCR95" s="264"/>
      <c r="FCS95" s="264"/>
      <c r="FCT95" s="264"/>
      <c r="FCU95" s="264"/>
      <c r="FCV95" s="264"/>
      <c r="FCW95" s="264"/>
      <c r="FCX95" s="264"/>
      <c r="FCY95" s="264"/>
      <c r="FCZ95" s="264"/>
      <c r="FDA95" s="264"/>
      <c r="FDB95" s="264"/>
      <c r="FDC95" s="264"/>
      <c r="FDD95" s="264"/>
      <c r="FDE95" s="264"/>
      <c r="FDF95" s="264"/>
      <c r="FDG95" s="264"/>
      <c r="FDH95" s="264"/>
      <c r="FDI95" s="264"/>
      <c r="FDJ95" s="264"/>
      <c r="FDK95" s="264"/>
      <c r="FDL95" s="264"/>
      <c r="FDM95" s="264"/>
      <c r="FDN95" s="264"/>
      <c r="FDO95" s="264"/>
      <c r="FDP95" s="264"/>
      <c r="FDQ95" s="264"/>
      <c r="FDR95" s="264"/>
      <c r="FDS95" s="264"/>
      <c r="FDT95" s="264"/>
      <c r="FDU95" s="264"/>
      <c r="FDV95" s="264"/>
      <c r="FDW95" s="264"/>
      <c r="FDX95" s="264"/>
      <c r="FDY95" s="264"/>
      <c r="FDZ95" s="264"/>
      <c r="FEA95" s="264"/>
      <c r="FEB95" s="264"/>
      <c r="FEC95" s="264"/>
      <c r="FED95" s="264"/>
      <c r="FEE95" s="264"/>
      <c r="FEF95" s="264"/>
      <c r="FEG95" s="264"/>
      <c r="FEH95" s="264"/>
      <c r="FEI95" s="264"/>
      <c r="FEJ95" s="264"/>
      <c r="FEK95" s="264"/>
      <c r="FEL95" s="264"/>
      <c r="FEM95" s="264"/>
      <c r="FEN95" s="264"/>
      <c r="FEO95" s="264"/>
      <c r="FEP95" s="264"/>
      <c r="FEQ95" s="264"/>
      <c r="FER95" s="264"/>
      <c r="FES95" s="264"/>
      <c r="FET95" s="264"/>
      <c r="FEU95" s="264"/>
      <c r="FEV95" s="264"/>
      <c r="FEW95" s="264"/>
      <c r="FEX95" s="264"/>
      <c r="FEY95" s="264"/>
      <c r="FEZ95" s="264"/>
      <c r="FFA95" s="264"/>
      <c r="FFB95" s="264"/>
      <c r="FFC95" s="264"/>
      <c r="FFD95" s="264"/>
      <c r="FFE95" s="264"/>
      <c r="FFF95" s="264"/>
      <c r="FFG95" s="264"/>
      <c r="FFH95" s="264"/>
      <c r="FFI95" s="264"/>
      <c r="FFJ95" s="264"/>
      <c r="FFK95" s="264"/>
      <c r="FFL95" s="264"/>
      <c r="FFM95" s="264"/>
      <c r="FFN95" s="264"/>
      <c r="FFO95" s="264"/>
      <c r="FFP95" s="264"/>
      <c r="FFQ95" s="264"/>
      <c r="FFR95" s="264"/>
      <c r="FFS95" s="264"/>
      <c r="FFT95" s="264"/>
      <c r="FFU95" s="264"/>
      <c r="FFV95" s="264"/>
      <c r="FFW95" s="264"/>
      <c r="FFX95" s="264"/>
      <c r="FFY95" s="264"/>
      <c r="FFZ95" s="264"/>
      <c r="FGA95" s="264"/>
      <c r="FGB95" s="264"/>
      <c r="FGC95" s="264"/>
      <c r="FGD95" s="264"/>
      <c r="FGE95" s="264"/>
      <c r="FGF95" s="264"/>
      <c r="FGG95" s="264"/>
      <c r="FGH95" s="264"/>
      <c r="FGI95" s="264"/>
      <c r="FGJ95" s="264"/>
      <c r="FGK95" s="264"/>
      <c r="FGL95" s="264"/>
      <c r="FGM95" s="264"/>
      <c r="FGN95" s="264"/>
      <c r="FGO95" s="264"/>
      <c r="FGP95" s="264"/>
      <c r="FGQ95" s="264"/>
      <c r="FGR95" s="264"/>
      <c r="FGS95" s="264"/>
      <c r="FGT95" s="264"/>
      <c r="FGU95" s="264"/>
      <c r="FGV95" s="264"/>
      <c r="FGW95" s="264"/>
      <c r="FGX95" s="264"/>
      <c r="FGY95" s="264"/>
      <c r="FGZ95" s="264"/>
      <c r="FHA95" s="264"/>
      <c r="FHB95" s="264"/>
      <c r="FHC95" s="264"/>
      <c r="FHD95" s="264"/>
      <c r="FHE95" s="264"/>
      <c r="FHF95" s="264"/>
      <c r="FHG95" s="264"/>
      <c r="FHH95" s="264"/>
      <c r="FHI95" s="264"/>
      <c r="FHJ95" s="264"/>
      <c r="FHK95" s="264"/>
      <c r="FHL95" s="264"/>
      <c r="FHM95" s="264"/>
      <c r="FHN95" s="264"/>
      <c r="FHO95" s="264"/>
      <c r="FHP95" s="264"/>
      <c r="FHQ95" s="264"/>
      <c r="FHR95" s="264"/>
      <c r="FHS95" s="264"/>
      <c r="FHT95" s="264"/>
      <c r="FHU95" s="264"/>
      <c r="FHV95" s="264"/>
      <c r="FHW95" s="264"/>
      <c r="FHX95" s="264"/>
      <c r="FHY95" s="264"/>
      <c r="FHZ95" s="264"/>
      <c r="FIA95" s="264"/>
      <c r="FIB95" s="264"/>
      <c r="FIC95" s="264"/>
      <c r="FID95" s="264"/>
      <c r="FIE95" s="264"/>
      <c r="FIF95" s="264"/>
      <c r="FIG95" s="264"/>
      <c r="FIH95" s="264"/>
      <c r="FII95" s="264"/>
      <c r="FIJ95" s="264"/>
      <c r="FIK95" s="264"/>
      <c r="FIL95" s="264"/>
      <c r="FIM95" s="264"/>
      <c r="FIN95" s="264"/>
      <c r="FIO95" s="264"/>
      <c r="FIP95" s="264"/>
      <c r="FIQ95" s="264"/>
      <c r="FIR95" s="264"/>
      <c r="FIS95" s="264"/>
      <c r="FIT95" s="264"/>
      <c r="FIU95" s="264"/>
      <c r="FIV95" s="264"/>
      <c r="FIW95" s="264"/>
      <c r="FIX95" s="264"/>
      <c r="FIY95" s="264"/>
      <c r="FIZ95" s="264"/>
      <c r="FJA95" s="264"/>
      <c r="FJB95" s="264"/>
      <c r="FJC95" s="264"/>
      <c r="FJD95" s="264"/>
      <c r="FJE95" s="264"/>
      <c r="FJF95" s="264"/>
      <c r="FJG95" s="264"/>
      <c r="FJH95" s="264"/>
      <c r="FJI95" s="264"/>
      <c r="FJJ95" s="264"/>
      <c r="FJK95" s="264"/>
      <c r="FJL95" s="264"/>
      <c r="FJM95" s="264"/>
      <c r="FJN95" s="264"/>
      <c r="FJO95" s="264"/>
      <c r="FJP95" s="264"/>
      <c r="FJQ95" s="264"/>
      <c r="FJR95" s="264"/>
      <c r="FJS95" s="264"/>
      <c r="FJT95" s="264"/>
      <c r="FJU95" s="264"/>
      <c r="FJV95" s="264"/>
      <c r="FJW95" s="264"/>
      <c r="FJX95" s="264"/>
      <c r="FJY95" s="264"/>
      <c r="FJZ95" s="264"/>
      <c r="FKA95" s="264"/>
      <c r="FKB95" s="264"/>
      <c r="FKC95" s="264"/>
      <c r="FKD95" s="264"/>
      <c r="FKE95" s="264"/>
      <c r="FKF95" s="264"/>
      <c r="FKG95" s="264"/>
      <c r="FKH95" s="264"/>
      <c r="FKI95" s="264"/>
      <c r="FKJ95" s="264"/>
      <c r="FKK95" s="264"/>
      <c r="FKL95" s="264"/>
      <c r="FKM95" s="264"/>
      <c r="FKN95" s="264"/>
      <c r="FKO95" s="264"/>
      <c r="FKP95" s="264"/>
      <c r="FKQ95" s="264"/>
      <c r="FKR95" s="264"/>
      <c r="FKS95" s="264"/>
      <c r="FKT95" s="264"/>
      <c r="FKU95" s="264"/>
      <c r="FKV95" s="264"/>
      <c r="FKW95" s="264"/>
      <c r="FKX95" s="264"/>
      <c r="FKY95" s="264"/>
      <c r="FKZ95" s="264"/>
      <c r="FLA95" s="264"/>
      <c r="FLB95" s="264"/>
      <c r="FLC95" s="264"/>
      <c r="FLD95" s="264"/>
      <c r="FLE95" s="264"/>
      <c r="FLF95" s="264"/>
      <c r="FLG95" s="264"/>
      <c r="FLH95" s="264"/>
      <c r="FLI95" s="264"/>
      <c r="FLJ95" s="264"/>
      <c r="FLK95" s="264"/>
      <c r="FLL95" s="264"/>
      <c r="FLM95" s="264"/>
      <c r="FLN95" s="264"/>
      <c r="FLO95" s="264"/>
      <c r="FLP95" s="264"/>
      <c r="FLQ95" s="264"/>
      <c r="FLR95" s="264"/>
      <c r="FLS95" s="264"/>
      <c r="FLT95" s="264"/>
      <c r="FLU95" s="264"/>
      <c r="FLV95" s="264"/>
      <c r="FLW95" s="264"/>
      <c r="FLX95" s="264"/>
      <c r="FLY95" s="264"/>
      <c r="FLZ95" s="264"/>
      <c r="FMA95" s="264"/>
      <c r="FMB95" s="264"/>
      <c r="FMC95" s="264"/>
      <c r="FMD95" s="264"/>
      <c r="FME95" s="264"/>
      <c r="FMF95" s="264"/>
      <c r="FMG95" s="264"/>
      <c r="FMH95" s="264"/>
      <c r="FMI95" s="264"/>
      <c r="FMJ95" s="264"/>
      <c r="FMK95" s="264"/>
      <c r="FML95" s="264"/>
      <c r="FMM95" s="264"/>
      <c r="FMN95" s="264"/>
      <c r="FMO95" s="264"/>
      <c r="FMP95" s="264"/>
      <c r="FMQ95" s="264"/>
      <c r="FMR95" s="264"/>
      <c r="FMS95" s="264"/>
      <c r="FMT95" s="264"/>
      <c r="FMU95" s="264"/>
      <c r="FMV95" s="264"/>
      <c r="FMW95" s="264"/>
      <c r="FMX95" s="264"/>
      <c r="FMY95" s="264"/>
      <c r="FMZ95" s="264"/>
      <c r="FNA95" s="264"/>
      <c r="FNB95" s="264"/>
      <c r="FNC95" s="264"/>
      <c r="FND95" s="264"/>
      <c r="FNE95" s="264"/>
      <c r="FNF95" s="264"/>
      <c r="FNG95" s="264"/>
      <c r="FNH95" s="264"/>
      <c r="FNI95" s="264"/>
      <c r="FNJ95" s="264"/>
      <c r="FNK95" s="264"/>
      <c r="FNL95" s="264"/>
      <c r="FNM95" s="264"/>
      <c r="FNN95" s="264"/>
      <c r="FNO95" s="264"/>
      <c r="FNP95" s="264"/>
      <c r="FNQ95" s="264"/>
      <c r="FNR95" s="264"/>
      <c r="FNS95" s="264"/>
      <c r="FNT95" s="264"/>
      <c r="FNU95" s="264"/>
      <c r="FNV95" s="264"/>
      <c r="FNW95" s="264"/>
      <c r="FNX95" s="264"/>
      <c r="FNY95" s="264"/>
      <c r="FNZ95" s="264"/>
      <c r="FOA95" s="264"/>
      <c r="FOB95" s="264"/>
      <c r="FOC95" s="264"/>
      <c r="FOD95" s="264"/>
      <c r="FOE95" s="264"/>
      <c r="FOF95" s="264"/>
      <c r="FOG95" s="264"/>
      <c r="FOH95" s="264"/>
      <c r="FOI95" s="264"/>
      <c r="FOJ95" s="264"/>
      <c r="FOK95" s="264"/>
      <c r="FOL95" s="264"/>
      <c r="FOM95" s="264"/>
      <c r="FON95" s="264"/>
      <c r="FOO95" s="264"/>
      <c r="FOP95" s="264"/>
      <c r="FOQ95" s="264"/>
      <c r="FOR95" s="264"/>
      <c r="FOS95" s="264"/>
      <c r="FOT95" s="264"/>
      <c r="FOU95" s="264"/>
      <c r="FOV95" s="264"/>
      <c r="FOW95" s="264"/>
      <c r="FOX95" s="264"/>
      <c r="FOY95" s="264"/>
      <c r="FOZ95" s="264"/>
      <c r="FPA95" s="264"/>
      <c r="FPB95" s="264"/>
      <c r="FPC95" s="264"/>
      <c r="FPD95" s="264"/>
      <c r="FPE95" s="264"/>
      <c r="FPF95" s="264"/>
      <c r="FPG95" s="264"/>
      <c r="FPH95" s="264"/>
      <c r="FPI95" s="264"/>
      <c r="FPJ95" s="264"/>
      <c r="FPK95" s="264"/>
      <c r="FPL95" s="264"/>
      <c r="FPM95" s="264"/>
      <c r="FPN95" s="264"/>
      <c r="FPO95" s="264"/>
      <c r="FPP95" s="264"/>
      <c r="FPQ95" s="264"/>
      <c r="FPR95" s="264"/>
      <c r="FPS95" s="264"/>
      <c r="FPT95" s="264"/>
      <c r="FPU95" s="264"/>
      <c r="FPV95" s="264"/>
      <c r="FPW95" s="264"/>
      <c r="FPX95" s="264"/>
      <c r="FPY95" s="264"/>
      <c r="FPZ95" s="264"/>
      <c r="FQA95" s="264"/>
      <c r="FQB95" s="264"/>
      <c r="FQC95" s="264"/>
      <c r="FQD95" s="264"/>
      <c r="FQE95" s="264"/>
      <c r="FQF95" s="264"/>
      <c r="FQG95" s="264"/>
      <c r="FQH95" s="264"/>
      <c r="FQI95" s="264"/>
      <c r="FQJ95" s="264"/>
      <c r="FQK95" s="264"/>
      <c r="FQL95" s="264"/>
      <c r="FQM95" s="264"/>
      <c r="FQN95" s="264"/>
      <c r="FQO95" s="264"/>
      <c r="FQP95" s="264"/>
      <c r="FQQ95" s="264"/>
      <c r="FQR95" s="264"/>
      <c r="FQS95" s="264"/>
      <c r="FQT95" s="264"/>
      <c r="FQU95" s="264"/>
      <c r="FQV95" s="264"/>
      <c r="FQW95" s="264"/>
      <c r="FQX95" s="264"/>
      <c r="FQY95" s="264"/>
      <c r="FQZ95" s="264"/>
      <c r="FRA95" s="264"/>
      <c r="FRB95" s="264"/>
      <c r="FRC95" s="264"/>
      <c r="FRD95" s="264"/>
      <c r="FRE95" s="264"/>
      <c r="FRF95" s="264"/>
      <c r="FRG95" s="264"/>
      <c r="FRH95" s="264"/>
      <c r="FRI95" s="264"/>
      <c r="FRJ95" s="264"/>
      <c r="FRK95" s="264"/>
      <c r="FRL95" s="264"/>
      <c r="FRM95" s="264"/>
      <c r="FRN95" s="264"/>
      <c r="FRO95" s="264"/>
      <c r="FRP95" s="264"/>
      <c r="FRQ95" s="264"/>
      <c r="FRR95" s="264"/>
      <c r="FRS95" s="264"/>
      <c r="FRT95" s="264"/>
      <c r="FRU95" s="264"/>
      <c r="FRV95" s="264"/>
      <c r="FRW95" s="264"/>
      <c r="FRX95" s="264"/>
      <c r="FRY95" s="264"/>
      <c r="FRZ95" s="264"/>
      <c r="FSA95" s="264"/>
      <c r="FSB95" s="264"/>
      <c r="FSC95" s="264"/>
      <c r="FSD95" s="264"/>
      <c r="FSE95" s="264"/>
      <c r="FSF95" s="264"/>
      <c r="FSG95" s="264"/>
      <c r="FSH95" s="264"/>
      <c r="FSI95" s="264"/>
      <c r="FSJ95" s="264"/>
      <c r="FSK95" s="264"/>
      <c r="FSL95" s="264"/>
      <c r="FSM95" s="264"/>
      <c r="FSN95" s="264"/>
      <c r="FSO95" s="264"/>
      <c r="FSP95" s="264"/>
      <c r="FSQ95" s="264"/>
      <c r="FSR95" s="264"/>
      <c r="FSS95" s="264"/>
      <c r="FST95" s="264"/>
      <c r="FSU95" s="264"/>
      <c r="FSV95" s="264"/>
      <c r="FSW95" s="264"/>
      <c r="FSX95" s="264"/>
      <c r="FSY95" s="264"/>
      <c r="FSZ95" s="264"/>
      <c r="FTA95" s="264"/>
      <c r="FTB95" s="264"/>
      <c r="FTC95" s="264"/>
      <c r="FTD95" s="264"/>
      <c r="FTE95" s="264"/>
      <c r="FTF95" s="264"/>
      <c r="FTG95" s="264"/>
      <c r="FTH95" s="264"/>
      <c r="FTI95" s="264"/>
      <c r="FTJ95" s="264"/>
      <c r="FTK95" s="264"/>
      <c r="FTL95" s="264"/>
      <c r="FTM95" s="264"/>
      <c r="FTN95" s="264"/>
      <c r="FTO95" s="264"/>
      <c r="FTP95" s="264"/>
      <c r="FTQ95" s="264"/>
      <c r="FTR95" s="264"/>
      <c r="FTS95" s="264"/>
      <c r="FTT95" s="264"/>
      <c r="FTU95" s="264"/>
      <c r="FTV95" s="264"/>
      <c r="FTW95" s="264"/>
      <c r="FTX95" s="264"/>
      <c r="FTY95" s="264"/>
      <c r="FTZ95" s="264"/>
      <c r="FUA95" s="264"/>
      <c r="FUB95" s="264"/>
      <c r="FUC95" s="264"/>
      <c r="FUD95" s="264"/>
      <c r="FUE95" s="264"/>
      <c r="FUF95" s="264"/>
      <c r="FUG95" s="264"/>
      <c r="FUH95" s="264"/>
      <c r="FUI95" s="264"/>
      <c r="FUJ95" s="264"/>
      <c r="FUK95" s="264"/>
      <c r="FUL95" s="264"/>
      <c r="FUM95" s="264"/>
      <c r="FUN95" s="264"/>
      <c r="FUO95" s="264"/>
      <c r="FUP95" s="264"/>
      <c r="FUQ95" s="264"/>
      <c r="FUR95" s="264"/>
      <c r="FUS95" s="264"/>
      <c r="FUT95" s="264"/>
      <c r="FUU95" s="264"/>
      <c r="FUV95" s="264"/>
      <c r="FUW95" s="264"/>
      <c r="FUX95" s="264"/>
      <c r="FUY95" s="264"/>
      <c r="FUZ95" s="264"/>
      <c r="FVA95" s="264"/>
      <c r="FVB95" s="264"/>
      <c r="FVC95" s="264"/>
      <c r="FVD95" s="264"/>
      <c r="FVE95" s="264"/>
      <c r="FVF95" s="264"/>
      <c r="FVG95" s="264"/>
      <c r="FVH95" s="264"/>
      <c r="FVI95" s="264"/>
      <c r="FVJ95" s="264"/>
      <c r="FVK95" s="264"/>
      <c r="FVL95" s="264"/>
      <c r="FVM95" s="264"/>
      <c r="FVN95" s="264"/>
      <c r="FVO95" s="264"/>
      <c r="FVP95" s="264"/>
      <c r="FVQ95" s="264"/>
      <c r="FVR95" s="264"/>
      <c r="FVS95" s="264"/>
      <c r="FVT95" s="264"/>
      <c r="FVU95" s="264"/>
      <c r="FVV95" s="264"/>
      <c r="FVW95" s="264"/>
      <c r="FVX95" s="264"/>
      <c r="FVY95" s="264"/>
      <c r="FVZ95" s="264"/>
      <c r="FWA95" s="264"/>
      <c r="FWB95" s="264"/>
      <c r="FWC95" s="264"/>
      <c r="FWD95" s="264"/>
      <c r="FWE95" s="264"/>
      <c r="FWF95" s="264"/>
      <c r="FWG95" s="264"/>
      <c r="FWH95" s="264"/>
      <c r="FWI95" s="264"/>
      <c r="FWJ95" s="264"/>
      <c r="FWK95" s="264"/>
      <c r="FWL95" s="264"/>
      <c r="FWM95" s="264"/>
      <c r="FWN95" s="264"/>
      <c r="FWO95" s="264"/>
      <c r="FWP95" s="264"/>
      <c r="FWQ95" s="264"/>
      <c r="FWR95" s="264"/>
      <c r="FWS95" s="264"/>
      <c r="FWT95" s="264"/>
      <c r="FWU95" s="264"/>
      <c r="FWV95" s="264"/>
      <c r="FWW95" s="264"/>
      <c r="FWX95" s="264"/>
      <c r="FWY95" s="264"/>
      <c r="FWZ95" s="264"/>
      <c r="FXA95" s="264"/>
      <c r="FXB95" s="264"/>
      <c r="FXC95" s="264"/>
      <c r="FXD95" s="264"/>
      <c r="FXE95" s="264"/>
      <c r="FXF95" s="264"/>
      <c r="FXG95" s="264"/>
      <c r="FXH95" s="264"/>
      <c r="FXI95" s="264"/>
      <c r="FXJ95" s="264"/>
      <c r="FXK95" s="264"/>
      <c r="FXL95" s="264"/>
      <c r="FXM95" s="264"/>
      <c r="FXN95" s="264"/>
      <c r="FXO95" s="264"/>
      <c r="FXP95" s="264"/>
      <c r="FXQ95" s="264"/>
      <c r="FXR95" s="264"/>
      <c r="FXS95" s="264"/>
      <c r="FXT95" s="264"/>
      <c r="FXU95" s="264"/>
      <c r="FXV95" s="264"/>
      <c r="FXW95" s="264"/>
      <c r="FXX95" s="264"/>
      <c r="FXY95" s="264"/>
      <c r="FXZ95" s="264"/>
      <c r="FYA95" s="264"/>
      <c r="FYB95" s="264"/>
      <c r="FYC95" s="264"/>
      <c r="FYD95" s="264"/>
      <c r="FYE95" s="264"/>
      <c r="FYF95" s="264"/>
      <c r="FYG95" s="264"/>
      <c r="FYH95" s="264"/>
      <c r="FYI95" s="264"/>
      <c r="FYJ95" s="264"/>
      <c r="FYK95" s="264"/>
      <c r="FYL95" s="264"/>
      <c r="FYM95" s="264"/>
      <c r="FYN95" s="264"/>
      <c r="FYO95" s="264"/>
      <c r="FYP95" s="264"/>
      <c r="FYQ95" s="264"/>
      <c r="FYR95" s="264"/>
      <c r="FYS95" s="264"/>
      <c r="FYT95" s="264"/>
      <c r="FYU95" s="264"/>
      <c r="FYV95" s="264"/>
      <c r="FYW95" s="264"/>
      <c r="FYX95" s="264"/>
      <c r="FYY95" s="264"/>
      <c r="FYZ95" s="264"/>
      <c r="FZA95" s="264"/>
      <c r="FZB95" s="264"/>
      <c r="FZC95" s="264"/>
      <c r="FZD95" s="264"/>
      <c r="FZE95" s="264"/>
      <c r="FZF95" s="264"/>
      <c r="FZG95" s="264"/>
      <c r="FZH95" s="264"/>
      <c r="FZI95" s="264"/>
      <c r="FZJ95" s="264"/>
      <c r="FZK95" s="264"/>
      <c r="FZL95" s="264"/>
      <c r="FZM95" s="264"/>
      <c r="FZN95" s="264"/>
      <c r="FZO95" s="264"/>
      <c r="FZP95" s="264"/>
      <c r="FZQ95" s="264"/>
      <c r="FZR95" s="264"/>
      <c r="FZS95" s="264"/>
      <c r="FZT95" s="264"/>
      <c r="FZU95" s="264"/>
      <c r="FZV95" s="264"/>
      <c r="FZW95" s="264"/>
      <c r="FZX95" s="264"/>
      <c r="FZY95" s="264"/>
      <c r="FZZ95" s="264"/>
      <c r="GAA95" s="264"/>
      <c r="GAB95" s="264"/>
      <c r="GAC95" s="264"/>
      <c r="GAD95" s="264"/>
      <c r="GAE95" s="264"/>
      <c r="GAF95" s="264"/>
      <c r="GAG95" s="264"/>
      <c r="GAH95" s="264"/>
      <c r="GAI95" s="264"/>
      <c r="GAJ95" s="264"/>
      <c r="GAK95" s="264"/>
      <c r="GAL95" s="264"/>
      <c r="GAM95" s="264"/>
      <c r="GAN95" s="264"/>
      <c r="GAO95" s="264"/>
      <c r="GAP95" s="264"/>
      <c r="GAQ95" s="264"/>
      <c r="GAR95" s="264"/>
      <c r="GAS95" s="264"/>
      <c r="GAT95" s="264"/>
      <c r="GAU95" s="264"/>
      <c r="GAV95" s="264"/>
      <c r="GAW95" s="264"/>
      <c r="GAX95" s="264"/>
      <c r="GAY95" s="264"/>
      <c r="GAZ95" s="264"/>
      <c r="GBA95" s="264"/>
      <c r="GBB95" s="264"/>
      <c r="GBC95" s="264"/>
      <c r="GBD95" s="264"/>
      <c r="GBE95" s="264"/>
      <c r="GBF95" s="264"/>
      <c r="GBG95" s="264"/>
      <c r="GBH95" s="264"/>
      <c r="GBI95" s="264"/>
      <c r="GBJ95" s="264"/>
      <c r="GBK95" s="264"/>
      <c r="GBL95" s="264"/>
      <c r="GBM95" s="264"/>
      <c r="GBN95" s="264"/>
      <c r="GBO95" s="264"/>
      <c r="GBP95" s="264"/>
      <c r="GBQ95" s="264"/>
      <c r="GBR95" s="264"/>
      <c r="GBS95" s="264"/>
      <c r="GBT95" s="264"/>
      <c r="GBU95" s="264"/>
      <c r="GBV95" s="264"/>
      <c r="GBW95" s="264"/>
      <c r="GBX95" s="264"/>
      <c r="GBY95" s="264"/>
      <c r="GBZ95" s="264"/>
      <c r="GCA95" s="264"/>
      <c r="GCB95" s="264"/>
      <c r="GCC95" s="264"/>
      <c r="GCD95" s="264"/>
      <c r="GCE95" s="264"/>
      <c r="GCF95" s="264"/>
      <c r="GCG95" s="264"/>
      <c r="GCH95" s="264"/>
      <c r="GCI95" s="264"/>
      <c r="GCJ95" s="264"/>
      <c r="GCK95" s="264"/>
      <c r="GCL95" s="264"/>
      <c r="GCM95" s="264"/>
      <c r="GCN95" s="264"/>
      <c r="GCO95" s="264"/>
      <c r="GCP95" s="264"/>
      <c r="GCQ95" s="264"/>
      <c r="GCR95" s="264"/>
      <c r="GCS95" s="264"/>
      <c r="GCT95" s="264"/>
      <c r="GCU95" s="264"/>
      <c r="GCV95" s="264"/>
      <c r="GCW95" s="264"/>
      <c r="GCX95" s="264"/>
      <c r="GCY95" s="264"/>
      <c r="GCZ95" s="264"/>
      <c r="GDA95" s="264"/>
      <c r="GDB95" s="264"/>
      <c r="GDC95" s="264"/>
      <c r="GDD95" s="264"/>
      <c r="GDE95" s="264"/>
      <c r="GDF95" s="264"/>
      <c r="GDG95" s="264"/>
      <c r="GDH95" s="264"/>
      <c r="GDI95" s="264"/>
      <c r="GDJ95" s="264"/>
      <c r="GDK95" s="264"/>
      <c r="GDL95" s="264"/>
      <c r="GDM95" s="264"/>
      <c r="GDN95" s="264"/>
      <c r="GDO95" s="264"/>
      <c r="GDP95" s="264"/>
      <c r="GDQ95" s="264"/>
      <c r="GDR95" s="264"/>
      <c r="GDS95" s="264"/>
      <c r="GDT95" s="264"/>
      <c r="GDU95" s="264"/>
      <c r="GDV95" s="264"/>
      <c r="GDW95" s="264"/>
      <c r="GDX95" s="264"/>
      <c r="GDY95" s="264"/>
      <c r="GDZ95" s="264"/>
      <c r="GEA95" s="264"/>
      <c r="GEB95" s="264"/>
      <c r="GEC95" s="264"/>
      <c r="GED95" s="264"/>
      <c r="GEE95" s="264"/>
      <c r="GEF95" s="264"/>
      <c r="GEG95" s="264"/>
      <c r="GEH95" s="264"/>
      <c r="GEI95" s="264"/>
      <c r="GEJ95" s="264"/>
      <c r="GEK95" s="264"/>
      <c r="GEL95" s="264"/>
      <c r="GEM95" s="264"/>
      <c r="GEN95" s="264"/>
      <c r="GEO95" s="264"/>
      <c r="GEP95" s="264"/>
      <c r="GEQ95" s="264"/>
      <c r="GER95" s="264"/>
      <c r="GES95" s="264"/>
      <c r="GET95" s="264"/>
      <c r="GEU95" s="264"/>
      <c r="GEV95" s="264"/>
      <c r="GEW95" s="264"/>
      <c r="GEX95" s="264"/>
      <c r="GEY95" s="264"/>
      <c r="GEZ95" s="264"/>
      <c r="GFA95" s="264"/>
      <c r="GFB95" s="264"/>
      <c r="GFC95" s="264"/>
      <c r="GFD95" s="264"/>
      <c r="GFE95" s="264"/>
      <c r="GFF95" s="264"/>
      <c r="GFG95" s="264"/>
      <c r="GFH95" s="264"/>
      <c r="GFI95" s="264"/>
      <c r="GFJ95" s="264"/>
      <c r="GFK95" s="264"/>
      <c r="GFL95" s="264"/>
      <c r="GFM95" s="264"/>
      <c r="GFN95" s="264"/>
      <c r="GFO95" s="264"/>
      <c r="GFP95" s="264"/>
      <c r="GFQ95" s="264"/>
      <c r="GFR95" s="264"/>
      <c r="GFS95" s="264"/>
      <c r="GFT95" s="264"/>
      <c r="GFU95" s="264"/>
      <c r="GFV95" s="264"/>
      <c r="GFW95" s="264"/>
      <c r="GFX95" s="264"/>
      <c r="GFY95" s="264"/>
      <c r="GFZ95" s="264"/>
      <c r="GGA95" s="264"/>
      <c r="GGB95" s="264"/>
      <c r="GGC95" s="264"/>
      <c r="GGD95" s="264"/>
      <c r="GGE95" s="264"/>
      <c r="GGF95" s="264"/>
      <c r="GGG95" s="264"/>
      <c r="GGH95" s="264"/>
      <c r="GGI95" s="264"/>
      <c r="GGJ95" s="264"/>
      <c r="GGK95" s="264"/>
      <c r="GGL95" s="264"/>
      <c r="GGM95" s="264"/>
      <c r="GGN95" s="264"/>
      <c r="GGO95" s="264"/>
      <c r="GGP95" s="264"/>
      <c r="GGQ95" s="264"/>
      <c r="GGR95" s="264"/>
      <c r="GGS95" s="264"/>
      <c r="GGT95" s="264"/>
      <c r="GGU95" s="264"/>
      <c r="GGV95" s="264"/>
      <c r="GGW95" s="264"/>
      <c r="GGX95" s="264"/>
      <c r="GGY95" s="264"/>
      <c r="GGZ95" s="264"/>
      <c r="GHA95" s="264"/>
      <c r="GHB95" s="264"/>
      <c r="GHC95" s="264"/>
      <c r="GHD95" s="264"/>
      <c r="GHE95" s="264"/>
      <c r="GHF95" s="264"/>
      <c r="GHG95" s="264"/>
      <c r="GHH95" s="264"/>
      <c r="GHI95" s="264"/>
      <c r="GHJ95" s="264"/>
      <c r="GHK95" s="264"/>
      <c r="GHL95" s="264"/>
      <c r="GHM95" s="264"/>
      <c r="GHN95" s="264"/>
      <c r="GHO95" s="264"/>
      <c r="GHP95" s="264"/>
      <c r="GHQ95" s="264"/>
      <c r="GHR95" s="264"/>
      <c r="GHS95" s="264"/>
      <c r="GHT95" s="264"/>
      <c r="GHU95" s="264"/>
      <c r="GHV95" s="264"/>
      <c r="GHW95" s="264"/>
      <c r="GHX95" s="264"/>
      <c r="GHY95" s="264"/>
      <c r="GHZ95" s="264"/>
      <c r="GIA95" s="264"/>
      <c r="GIB95" s="264"/>
      <c r="GIC95" s="264"/>
      <c r="GID95" s="264"/>
      <c r="GIE95" s="264"/>
      <c r="GIF95" s="264"/>
      <c r="GIG95" s="264"/>
      <c r="GIH95" s="264"/>
      <c r="GII95" s="264"/>
      <c r="GIJ95" s="264"/>
      <c r="GIK95" s="264"/>
      <c r="GIL95" s="264"/>
      <c r="GIM95" s="264"/>
      <c r="GIN95" s="264"/>
      <c r="GIO95" s="264"/>
      <c r="GIP95" s="264"/>
      <c r="GIQ95" s="264"/>
      <c r="GIR95" s="264"/>
      <c r="GIS95" s="264"/>
      <c r="GIT95" s="264"/>
      <c r="GIU95" s="264"/>
      <c r="GIV95" s="264"/>
      <c r="GIW95" s="264"/>
      <c r="GIX95" s="264"/>
      <c r="GIY95" s="264"/>
      <c r="GIZ95" s="264"/>
      <c r="GJA95" s="264"/>
      <c r="GJB95" s="264"/>
      <c r="GJC95" s="264"/>
      <c r="GJD95" s="264"/>
      <c r="GJE95" s="264"/>
      <c r="GJF95" s="264"/>
      <c r="GJG95" s="264"/>
      <c r="GJH95" s="264"/>
      <c r="GJI95" s="264"/>
      <c r="GJJ95" s="264"/>
      <c r="GJK95" s="264"/>
      <c r="GJL95" s="264"/>
      <c r="GJM95" s="264"/>
      <c r="GJN95" s="264"/>
      <c r="GJO95" s="264"/>
      <c r="GJP95" s="264"/>
      <c r="GJQ95" s="264"/>
      <c r="GJR95" s="264"/>
      <c r="GJS95" s="264"/>
      <c r="GJT95" s="264"/>
      <c r="GJU95" s="264"/>
      <c r="GJV95" s="264"/>
      <c r="GJW95" s="264"/>
      <c r="GJX95" s="264"/>
      <c r="GJY95" s="264"/>
      <c r="GJZ95" s="264"/>
      <c r="GKA95" s="264"/>
      <c r="GKB95" s="264"/>
      <c r="GKC95" s="264"/>
      <c r="GKD95" s="264"/>
      <c r="GKE95" s="264"/>
      <c r="GKF95" s="264"/>
      <c r="GKG95" s="264"/>
      <c r="GKH95" s="264"/>
      <c r="GKI95" s="264"/>
      <c r="GKJ95" s="264"/>
      <c r="GKK95" s="264"/>
      <c r="GKL95" s="264"/>
      <c r="GKM95" s="264"/>
      <c r="GKN95" s="264"/>
      <c r="GKO95" s="264"/>
      <c r="GKP95" s="264"/>
      <c r="GKQ95" s="264"/>
      <c r="GKR95" s="264"/>
      <c r="GKS95" s="264"/>
      <c r="GKT95" s="264"/>
      <c r="GKU95" s="264"/>
      <c r="GKV95" s="264"/>
      <c r="GKW95" s="264"/>
      <c r="GKX95" s="264"/>
      <c r="GKY95" s="264"/>
      <c r="GKZ95" s="264"/>
      <c r="GLA95" s="264"/>
      <c r="GLB95" s="264"/>
      <c r="GLC95" s="264"/>
      <c r="GLD95" s="264"/>
      <c r="GLE95" s="264"/>
      <c r="GLF95" s="264"/>
      <c r="GLG95" s="264"/>
      <c r="GLH95" s="264"/>
      <c r="GLI95" s="264"/>
      <c r="GLJ95" s="264"/>
      <c r="GLK95" s="264"/>
      <c r="GLL95" s="264"/>
      <c r="GLM95" s="264"/>
      <c r="GLN95" s="264"/>
      <c r="GLO95" s="264"/>
      <c r="GLP95" s="264"/>
      <c r="GLQ95" s="264"/>
      <c r="GLR95" s="264"/>
      <c r="GLS95" s="264"/>
      <c r="GLT95" s="264"/>
      <c r="GLU95" s="264"/>
      <c r="GLV95" s="264"/>
      <c r="GLW95" s="264"/>
      <c r="GLX95" s="264"/>
      <c r="GLY95" s="264"/>
      <c r="GLZ95" s="264"/>
      <c r="GMA95" s="264"/>
      <c r="GMB95" s="264"/>
      <c r="GMC95" s="264"/>
      <c r="GMD95" s="264"/>
      <c r="GME95" s="264"/>
      <c r="GMF95" s="264"/>
      <c r="GMG95" s="264"/>
      <c r="GMH95" s="264"/>
      <c r="GMI95" s="264"/>
      <c r="GMJ95" s="264"/>
      <c r="GMK95" s="264"/>
      <c r="GML95" s="264"/>
      <c r="GMM95" s="264"/>
      <c r="GMN95" s="264"/>
      <c r="GMO95" s="264"/>
      <c r="GMP95" s="264"/>
      <c r="GMQ95" s="264"/>
      <c r="GMR95" s="264"/>
      <c r="GMS95" s="264"/>
      <c r="GMT95" s="264"/>
      <c r="GMU95" s="264"/>
      <c r="GMV95" s="264"/>
      <c r="GMW95" s="264"/>
      <c r="GMX95" s="264"/>
      <c r="GMY95" s="264"/>
      <c r="GMZ95" s="264"/>
      <c r="GNA95" s="264"/>
      <c r="GNB95" s="264"/>
      <c r="GNC95" s="264"/>
      <c r="GND95" s="264"/>
      <c r="GNE95" s="264"/>
      <c r="GNF95" s="264"/>
      <c r="GNG95" s="264"/>
      <c r="GNH95" s="264"/>
      <c r="GNI95" s="264"/>
      <c r="GNJ95" s="264"/>
      <c r="GNK95" s="264"/>
      <c r="GNL95" s="264"/>
      <c r="GNM95" s="264"/>
      <c r="GNN95" s="264"/>
      <c r="GNO95" s="264"/>
      <c r="GNP95" s="264"/>
      <c r="GNQ95" s="264"/>
      <c r="GNR95" s="264"/>
      <c r="GNS95" s="264"/>
      <c r="GNT95" s="264"/>
      <c r="GNU95" s="264"/>
      <c r="GNV95" s="264"/>
      <c r="GNW95" s="264"/>
      <c r="GNX95" s="264"/>
      <c r="GNY95" s="264"/>
      <c r="GNZ95" s="264"/>
      <c r="GOA95" s="264"/>
      <c r="GOB95" s="264"/>
      <c r="GOC95" s="264"/>
      <c r="GOD95" s="264"/>
      <c r="GOE95" s="264"/>
      <c r="GOF95" s="264"/>
      <c r="GOG95" s="264"/>
      <c r="GOH95" s="264"/>
      <c r="GOI95" s="264"/>
      <c r="GOJ95" s="264"/>
      <c r="GOK95" s="264"/>
      <c r="GOL95" s="264"/>
      <c r="GOM95" s="264"/>
      <c r="GON95" s="264"/>
      <c r="GOO95" s="264"/>
      <c r="GOP95" s="264"/>
      <c r="GOQ95" s="264"/>
      <c r="GOR95" s="264"/>
      <c r="GOS95" s="264"/>
      <c r="GOT95" s="264"/>
      <c r="GOU95" s="264"/>
      <c r="GOV95" s="264"/>
      <c r="GOW95" s="264"/>
      <c r="GOX95" s="264"/>
      <c r="GOY95" s="264"/>
      <c r="GOZ95" s="264"/>
      <c r="GPA95" s="264"/>
      <c r="GPB95" s="264"/>
      <c r="GPC95" s="264"/>
      <c r="GPD95" s="264"/>
      <c r="GPE95" s="264"/>
      <c r="GPF95" s="264"/>
      <c r="GPG95" s="264"/>
      <c r="GPH95" s="264"/>
      <c r="GPI95" s="264"/>
      <c r="GPJ95" s="264"/>
      <c r="GPK95" s="264"/>
      <c r="GPL95" s="264"/>
      <c r="GPM95" s="264"/>
      <c r="GPN95" s="264"/>
      <c r="GPO95" s="264"/>
      <c r="GPP95" s="264"/>
      <c r="GPQ95" s="264"/>
      <c r="GPR95" s="264"/>
      <c r="GPS95" s="264"/>
      <c r="GPT95" s="264"/>
      <c r="GPU95" s="264"/>
      <c r="GPV95" s="264"/>
      <c r="GPW95" s="264"/>
      <c r="GPX95" s="264"/>
      <c r="GPY95" s="264"/>
      <c r="GPZ95" s="264"/>
      <c r="GQA95" s="264"/>
      <c r="GQB95" s="264"/>
      <c r="GQC95" s="264"/>
      <c r="GQD95" s="264"/>
      <c r="GQE95" s="264"/>
      <c r="GQF95" s="264"/>
      <c r="GQG95" s="264"/>
      <c r="GQH95" s="264"/>
      <c r="GQI95" s="264"/>
      <c r="GQJ95" s="264"/>
      <c r="GQK95" s="264"/>
      <c r="GQL95" s="264"/>
      <c r="GQM95" s="264"/>
      <c r="GQN95" s="264"/>
      <c r="GQO95" s="264"/>
      <c r="GQP95" s="264"/>
      <c r="GQQ95" s="264"/>
      <c r="GQR95" s="264"/>
      <c r="GQS95" s="264"/>
      <c r="GQT95" s="264"/>
      <c r="GQU95" s="264"/>
      <c r="GQV95" s="264"/>
      <c r="GQW95" s="264"/>
      <c r="GQX95" s="264"/>
      <c r="GQY95" s="264"/>
      <c r="GQZ95" s="264"/>
      <c r="GRA95" s="264"/>
      <c r="GRB95" s="264"/>
      <c r="GRC95" s="264"/>
      <c r="GRD95" s="264"/>
      <c r="GRE95" s="264"/>
      <c r="GRF95" s="264"/>
      <c r="GRG95" s="264"/>
      <c r="GRH95" s="264"/>
      <c r="GRI95" s="264"/>
      <c r="GRJ95" s="264"/>
      <c r="GRK95" s="264"/>
      <c r="GRL95" s="264"/>
      <c r="GRM95" s="264"/>
      <c r="GRN95" s="264"/>
      <c r="GRO95" s="264"/>
      <c r="GRP95" s="264"/>
      <c r="GRQ95" s="264"/>
      <c r="GRR95" s="264"/>
      <c r="GRS95" s="264"/>
      <c r="GRT95" s="264"/>
      <c r="GRU95" s="264"/>
      <c r="GRV95" s="264"/>
      <c r="GRW95" s="264"/>
      <c r="GRX95" s="264"/>
      <c r="GRY95" s="264"/>
      <c r="GRZ95" s="264"/>
      <c r="GSA95" s="264"/>
      <c r="GSB95" s="264"/>
      <c r="GSC95" s="264"/>
      <c r="GSD95" s="264"/>
      <c r="GSE95" s="264"/>
      <c r="GSF95" s="264"/>
      <c r="GSG95" s="264"/>
      <c r="GSH95" s="264"/>
      <c r="GSI95" s="264"/>
      <c r="GSJ95" s="264"/>
      <c r="GSK95" s="264"/>
      <c r="GSL95" s="264"/>
      <c r="GSM95" s="264"/>
      <c r="GSN95" s="264"/>
      <c r="GSO95" s="264"/>
      <c r="GSP95" s="264"/>
      <c r="GSQ95" s="264"/>
      <c r="GSR95" s="264"/>
      <c r="GSS95" s="264"/>
      <c r="GST95" s="264"/>
      <c r="GSU95" s="264"/>
      <c r="GSV95" s="264"/>
      <c r="GSW95" s="264"/>
      <c r="GSX95" s="264"/>
      <c r="GSY95" s="264"/>
      <c r="GSZ95" s="264"/>
      <c r="GTA95" s="264"/>
      <c r="GTB95" s="264"/>
      <c r="GTC95" s="264"/>
      <c r="GTD95" s="264"/>
      <c r="GTE95" s="264"/>
      <c r="GTF95" s="264"/>
      <c r="GTG95" s="264"/>
      <c r="GTH95" s="264"/>
      <c r="GTI95" s="264"/>
      <c r="GTJ95" s="264"/>
      <c r="GTK95" s="264"/>
      <c r="GTL95" s="264"/>
      <c r="GTM95" s="264"/>
      <c r="GTN95" s="264"/>
      <c r="GTO95" s="264"/>
      <c r="GTP95" s="264"/>
      <c r="GTQ95" s="264"/>
      <c r="GTR95" s="264"/>
      <c r="GTS95" s="264"/>
      <c r="GTT95" s="264"/>
      <c r="GTU95" s="264"/>
      <c r="GTV95" s="264"/>
      <c r="GTW95" s="264"/>
      <c r="GTX95" s="264"/>
      <c r="GTY95" s="264"/>
      <c r="GTZ95" s="264"/>
      <c r="GUA95" s="264"/>
      <c r="GUB95" s="264"/>
      <c r="GUC95" s="264"/>
      <c r="GUD95" s="264"/>
      <c r="GUE95" s="264"/>
      <c r="GUF95" s="264"/>
      <c r="GUG95" s="264"/>
      <c r="GUH95" s="264"/>
      <c r="GUI95" s="264"/>
      <c r="GUJ95" s="264"/>
      <c r="GUK95" s="264"/>
      <c r="GUL95" s="264"/>
      <c r="GUM95" s="264"/>
      <c r="GUN95" s="264"/>
      <c r="GUO95" s="264"/>
      <c r="GUP95" s="264"/>
      <c r="GUQ95" s="264"/>
      <c r="GUR95" s="264"/>
      <c r="GUS95" s="264"/>
      <c r="GUT95" s="264"/>
      <c r="GUU95" s="264"/>
      <c r="GUV95" s="264"/>
      <c r="GUW95" s="264"/>
      <c r="GUX95" s="264"/>
      <c r="GUY95" s="264"/>
      <c r="GUZ95" s="264"/>
      <c r="GVA95" s="264"/>
      <c r="GVB95" s="264"/>
      <c r="GVC95" s="264"/>
      <c r="GVD95" s="264"/>
      <c r="GVE95" s="264"/>
      <c r="GVF95" s="264"/>
      <c r="GVG95" s="264"/>
      <c r="GVH95" s="264"/>
      <c r="GVI95" s="264"/>
      <c r="GVJ95" s="264"/>
      <c r="GVK95" s="264"/>
      <c r="GVL95" s="264"/>
      <c r="GVM95" s="264"/>
      <c r="GVN95" s="264"/>
      <c r="GVO95" s="264"/>
      <c r="GVP95" s="264"/>
      <c r="GVQ95" s="264"/>
      <c r="GVR95" s="264"/>
      <c r="GVS95" s="264"/>
      <c r="GVT95" s="264"/>
      <c r="GVU95" s="264"/>
      <c r="GVV95" s="264"/>
      <c r="GVW95" s="264"/>
      <c r="GVX95" s="264"/>
      <c r="GVY95" s="264"/>
      <c r="GVZ95" s="264"/>
      <c r="GWA95" s="264"/>
      <c r="GWB95" s="264"/>
      <c r="GWC95" s="264"/>
      <c r="GWD95" s="264"/>
      <c r="GWE95" s="264"/>
      <c r="GWF95" s="264"/>
      <c r="GWG95" s="264"/>
      <c r="GWH95" s="264"/>
      <c r="GWI95" s="264"/>
      <c r="GWJ95" s="264"/>
      <c r="GWK95" s="264"/>
      <c r="GWL95" s="264"/>
      <c r="GWM95" s="264"/>
      <c r="GWN95" s="264"/>
      <c r="GWO95" s="264"/>
      <c r="GWP95" s="264"/>
      <c r="GWQ95" s="264"/>
      <c r="GWR95" s="264"/>
      <c r="GWS95" s="264"/>
      <c r="GWT95" s="264"/>
      <c r="GWU95" s="264"/>
      <c r="GWV95" s="264"/>
      <c r="GWW95" s="264"/>
      <c r="GWX95" s="264"/>
      <c r="GWY95" s="264"/>
      <c r="GWZ95" s="264"/>
      <c r="GXA95" s="264"/>
      <c r="GXB95" s="264"/>
      <c r="GXC95" s="264"/>
      <c r="GXD95" s="264"/>
      <c r="GXE95" s="264"/>
      <c r="GXF95" s="264"/>
      <c r="GXG95" s="264"/>
      <c r="GXH95" s="264"/>
      <c r="GXI95" s="264"/>
      <c r="GXJ95" s="264"/>
      <c r="GXK95" s="264"/>
      <c r="GXL95" s="264"/>
      <c r="GXM95" s="264"/>
      <c r="GXN95" s="264"/>
      <c r="GXO95" s="264"/>
      <c r="GXP95" s="264"/>
      <c r="GXQ95" s="264"/>
      <c r="GXR95" s="264"/>
      <c r="GXS95" s="264"/>
      <c r="GXT95" s="264"/>
      <c r="GXU95" s="264"/>
      <c r="GXV95" s="264"/>
      <c r="GXW95" s="264"/>
      <c r="GXX95" s="264"/>
      <c r="GXY95" s="264"/>
      <c r="GXZ95" s="264"/>
      <c r="GYA95" s="264"/>
      <c r="GYB95" s="264"/>
      <c r="GYC95" s="264"/>
      <c r="GYD95" s="264"/>
      <c r="GYE95" s="264"/>
      <c r="GYF95" s="264"/>
      <c r="GYG95" s="264"/>
      <c r="GYH95" s="264"/>
      <c r="GYI95" s="264"/>
      <c r="GYJ95" s="264"/>
      <c r="GYK95" s="264"/>
      <c r="GYL95" s="264"/>
      <c r="GYM95" s="264"/>
      <c r="GYN95" s="264"/>
      <c r="GYO95" s="264"/>
      <c r="GYP95" s="264"/>
      <c r="GYQ95" s="264"/>
      <c r="GYR95" s="264"/>
      <c r="GYS95" s="264"/>
      <c r="GYT95" s="264"/>
      <c r="GYU95" s="264"/>
      <c r="GYV95" s="264"/>
      <c r="GYW95" s="264"/>
      <c r="GYX95" s="264"/>
      <c r="GYY95" s="264"/>
      <c r="GYZ95" s="264"/>
      <c r="GZA95" s="264"/>
      <c r="GZB95" s="264"/>
      <c r="GZC95" s="264"/>
      <c r="GZD95" s="264"/>
      <c r="GZE95" s="264"/>
      <c r="GZF95" s="264"/>
      <c r="GZG95" s="264"/>
      <c r="GZH95" s="264"/>
      <c r="GZI95" s="264"/>
      <c r="GZJ95" s="264"/>
      <c r="GZK95" s="264"/>
      <c r="GZL95" s="264"/>
      <c r="GZM95" s="264"/>
      <c r="GZN95" s="264"/>
      <c r="GZO95" s="264"/>
      <c r="GZP95" s="264"/>
      <c r="GZQ95" s="264"/>
      <c r="GZR95" s="264"/>
      <c r="GZS95" s="264"/>
      <c r="GZT95" s="264"/>
      <c r="GZU95" s="264"/>
      <c r="GZV95" s="264"/>
      <c r="GZW95" s="264"/>
      <c r="GZX95" s="264"/>
      <c r="GZY95" s="264"/>
      <c r="GZZ95" s="264"/>
      <c r="HAA95" s="264"/>
      <c r="HAB95" s="264"/>
      <c r="HAC95" s="264"/>
      <c r="HAD95" s="264"/>
      <c r="HAE95" s="264"/>
      <c r="HAF95" s="264"/>
      <c r="HAG95" s="264"/>
      <c r="HAH95" s="264"/>
      <c r="HAI95" s="264"/>
      <c r="HAJ95" s="264"/>
      <c r="HAK95" s="264"/>
      <c r="HAL95" s="264"/>
      <c r="HAM95" s="264"/>
      <c r="HAN95" s="264"/>
      <c r="HAO95" s="264"/>
      <c r="HAP95" s="264"/>
      <c r="HAQ95" s="264"/>
      <c r="HAR95" s="264"/>
      <c r="HAS95" s="264"/>
      <c r="HAT95" s="264"/>
      <c r="HAU95" s="264"/>
      <c r="HAV95" s="264"/>
      <c r="HAW95" s="264"/>
      <c r="HAX95" s="264"/>
      <c r="HAY95" s="264"/>
      <c r="HAZ95" s="264"/>
      <c r="HBA95" s="264"/>
      <c r="HBB95" s="264"/>
      <c r="HBC95" s="264"/>
      <c r="HBD95" s="264"/>
      <c r="HBE95" s="264"/>
      <c r="HBF95" s="264"/>
      <c r="HBG95" s="264"/>
      <c r="HBH95" s="264"/>
      <c r="HBI95" s="264"/>
      <c r="HBJ95" s="264"/>
      <c r="HBK95" s="264"/>
      <c r="HBL95" s="264"/>
      <c r="HBM95" s="264"/>
      <c r="HBN95" s="264"/>
      <c r="HBO95" s="264"/>
      <c r="HBP95" s="264"/>
      <c r="HBQ95" s="264"/>
      <c r="HBR95" s="264"/>
      <c r="HBS95" s="264"/>
      <c r="HBT95" s="264"/>
      <c r="HBU95" s="264"/>
      <c r="HBV95" s="264"/>
      <c r="HBW95" s="264"/>
      <c r="HBX95" s="264"/>
      <c r="HBY95" s="264"/>
      <c r="HBZ95" s="264"/>
      <c r="HCA95" s="264"/>
      <c r="HCB95" s="264"/>
      <c r="HCC95" s="264"/>
      <c r="HCD95" s="264"/>
      <c r="HCE95" s="264"/>
      <c r="HCF95" s="264"/>
      <c r="HCG95" s="264"/>
      <c r="HCH95" s="264"/>
      <c r="HCI95" s="264"/>
      <c r="HCJ95" s="264"/>
      <c r="HCK95" s="264"/>
      <c r="HCL95" s="264"/>
      <c r="HCM95" s="264"/>
      <c r="HCN95" s="264"/>
      <c r="HCO95" s="264"/>
      <c r="HCP95" s="264"/>
      <c r="HCQ95" s="264"/>
      <c r="HCR95" s="264"/>
      <c r="HCS95" s="264"/>
      <c r="HCT95" s="264"/>
      <c r="HCU95" s="264"/>
      <c r="HCV95" s="264"/>
      <c r="HCW95" s="264"/>
      <c r="HCX95" s="264"/>
      <c r="HCY95" s="264"/>
      <c r="HCZ95" s="264"/>
      <c r="HDA95" s="264"/>
      <c r="HDB95" s="264"/>
      <c r="HDC95" s="264"/>
      <c r="HDD95" s="264"/>
      <c r="HDE95" s="264"/>
      <c r="HDF95" s="264"/>
      <c r="HDG95" s="264"/>
      <c r="HDH95" s="264"/>
      <c r="HDI95" s="264"/>
      <c r="HDJ95" s="264"/>
      <c r="HDK95" s="264"/>
      <c r="HDL95" s="264"/>
      <c r="HDM95" s="264"/>
      <c r="HDN95" s="264"/>
      <c r="HDO95" s="264"/>
      <c r="HDP95" s="264"/>
      <c r="HDQ95" s="264"/>
      <c r="HDR95" s="264"/>
      <c r="HDS95" s="264"/>
      <c r="HDT95" s="264"/>
      <c r="HDU95" s="264"/>
      <c r="HDV95" s="264"/>
      <c r="HDW95" s="264"/>
      <c r="HDX95" s="264"/>
      <c r="HDY95" s="264"/>
      <c r="HDZ95" s="264"/>
      <c r="HEA95" s="264"/>
      <c r="HEB95" s="264"/>
      <c r="HEC95" s="264"/>
      <c r="HED95" s="264"/>
      <c r="HEE95" s="264"/>
      <c r="HEF95" s="264"/>
      <c r="HEG95" s="264"/>
      <c r="HEH95" s="264"/>
      <c r="HEI95" s="264"/>
      <c r="HEJ95" s="264"/>
      <c r="HEK95" s="264"/>
      <c r="HEL95" s="264"/>
      <c r="HEM95" s="264"/>
      <c r="HEN95" s="264"/>
      <c r="HEO95" s="264"/>
      <c r="HEP95" s="264"/>
      <c r="HEQ95" s="264"/>
      <c r="HER95" s="264"/>
      <c r="HES95" s="264"/>
      <c r="HET95" s="264"/>
      <c r="HEU95" s="264"/>
      <c r="HEV95" s="264"/>
      <c r="HEW95" s="264"/>
      <c r="HEX95" s="264"/>
      <c r="HEY95" s="264"/>
      <c r="HEZ95" s="264"/>
      <c r="HFA95" s="264"/>
      <c r="HFB95" s="264"/>
      <c r="HFC95" s="264"/>
      <c r="HFD95" s="264"/>
      <c r="HFE95" s="264"/>
      <c r="HFF95" s="264"/>
      <c r="HFG95" s="264"/>
      <c r="HFH95" s="264"/>
      <c r="HFI95" s="264"/>
      <c r="HFJ95" s="264"/>
      <c r="HFK95" s="264"/>
      <c r="HFL95" s="264"/>
      <c r="HFM95" s="264"/>
      <c r="HFN95" s="264"/>
      <c r="HFO95" s="264"/>
      <c r="HFP95" s="264"/>
      <c r="HFQ95" s="264"/>
      <c r="HFR95" s="264"/>
      <c r="HFS95" s="264"/>
      <c r="HFT95" s="264"/>
      <c r="HFU95" s="264"/>
      <c r="HFV95" s="264"/>
      <c r="HFW95" s="264"/>
      <c r="HFX95" s="264"/>
      <c r="HFY95" s="264"/>
      <c r="HFZ95" s="264"/>
      <c r="HGA95" s="264"/>
      <c r="HGB95" s="264"/>
      <c r="HGC95" s="264"/>
      <c r="HGD95" s="264"/>
      <c r="HGE95" s="264"/>
      <c r="HGF95" s="264"/>
      <c r="HGG95" s="264"/>
      <c r="HGH95" s="264"/>
      <c r="HGI95" s="264"/>
      <c r="HGJ95" s="264"/>
      <c r="HGK95" s="264"/>
      <c r="HGL95" s="264"/>
      <c r="HGM95" s="264"/>
      <c r="HGN95" s="264"/>
      <c r="HGO95" s="264"/>
      <c r="HGP95" s="264"/>
      <c r="HGQ95" s="264"/>
      <c r="HGR95" s="264"/>
      <c r="HGS95" s="264"/>
      <c r="HGT95" s="264"/>
      <c r="HGU95" s="264"/>
      <c r="HGV95" s="264"/>
      <c r="HGW95" s="264"/>
      <c r="HGX95" s="264"/>
      <c r="HGY95" s="264"/>
      <c r="HGZ95" s="264"/>
      <c r="HHA95" s="264"/>
      <c r="HHB95" s="264"/>
      <c r="HHC95" s="264"/>
      <c r="HHD95" s="264"/>
      <c r="HHE95" s="264"/>
      <c r="HHF95" s="264"/>
      <c r="HHG95" s="264"/>
      <c r="HHH95" s="264"/>
      <c r="HHI95" s="264"/>
      <c r="HHJ95" s="264"/>
      <c r="HHK95" s="264"/>
      <c r="HHL95" s="264"/>
      <c r="HHM95" s="264"/>
      <c r="HHN95" s="264"/>
      <c r="HHO95" s="264"/>
      <c r="HHP95" s="264"/>
      <c r="HHQ95" s="264"/>
      <c r="HHR95" s="264"/>
      <c r="HHS95" s="264"/>
      <c r="HHT95" s="264"/>
      <c r="HHU95" s="264"/>
      <c r="HHV95" s="264"/>
      <c r="HHW95" s="264"/>
      <c r="HHX95" s="264"/>
      <c r="HHY95" s="264"/>
      <c r="HHZ95" s="264"/>
      <c r="HIA95" s="264"/>
      <c r="HIB95" s="264"/>
      <c r="HIC95" s="264"/>
      <c r="HID95" s="264"/>
      <c r="HIE95" s="264"/>
      <c r="HIF95" s="264"/>
      <c r="HIG95" s="264"/>
      <c r="HIH95" s="264"/>
      <c r="HII95" s="264"/>
      <c r="HIJ95" s="264"/>
      <c r="HIK95" s="264"/>
      <c r="HIL95" s="264"/>
      <c r="HIM95" s="264"/>
      <c r="HIN95" s="264"/>
      <c r="HIO95" s="264"/>
      <c r="HIP95" s="264"/>
      <c r="HIQ95" s="264"/>
      <c r="HIR95" s="264"/>
      <c r="HIS95" s="264"/>
      <c r="HIT95" s="264"/>
      <c r="HIU95" s="264"/>
      <c r="HIV95" s="264"/>
      <c r="HIW95" s="264"/>
      <c r="HIX95" s="264"/>
      <c r="HIY95" s="264"/>
      <c r="HIZ95" s="264"/>
      <c r="HJA95" s="264"/>
      <c r="HJB95" s="264"/>
      <c r="HJC95" s="264"/>
      <c r="HJD95" s="264"/>
      <c r="HJE95" s="264"/>
      <c r="HJF95" s="264"/>
      <c r="HJG95" s="264"/>
      <c r="HJH95" s="264"/>
      <c r="HJI95" s="264"/>
      <c r="HJJ95" s="264"/>
      <c r="HJK95" s="264"/>
      <c r="HJL95" s="264"/>
      <c r="HJM95" s="264"/>
      <c r="HJN95" s="264"/>
      <c r="HJO95" s="264"/>
      <c r="HJP95" s="264"/>
      <c r="HJQ95" s="264"/>
      <c r="HJR95" s="264"/>
      <c r="HJS95" s="264"/>
      <c r="HJT95" s="264"/>
      <c r="HJU95" s="264"/>
      <c r="HJV95" s="264"/>
      <c r="HJW95" s="264"/>
      <c r="HJX95" s="264"/>
      <c r="HJY95" s="264"/>
      <c r="HJZ95" s="264"/>
      <c r="HKA95" s="264"/>
      <c r="HKB95" s="264"/>
      <c r="HKC95" s="264"/>
      <c r="HKD95" s="264"/>
      <c r="HKE95" s="264"/>
      <c r="HKF95" s="264"/>
      <c r="HKG95" s="264"/>
      <c r="HKH95" s="264"/>
      <c r="HKI95" s="264"/>
      <c r="HKJ95" s="264"/>
      <c r="HKK95" s="264"/>
      <c r="HKL95" s="264"/>
      <c r="HKM95" s="264"/>
      <c r="HKN95" s="264"/>
      <c r="HKO95" s="264"/>
      <c r="HKP95" s="264"/>
      <c r="HKQ95" s="264"/>
      <c r="HKR95" s="264"/>
      <c r="HKS95" s="264"/>
      <c r="HKT95" s="264"/>
      <c r="HKU95" s="264"/>
      <c r="HKV95" s="264"/>
      <c r="HKW95" s="264"/>
      <c r="HKX95" s="264"/>
      <c r="HKY95" s="264"/>
      <c r="HKZ95" s="264"/>
      <c r="HLA95" s="264"/>
      <c r="HLB95" s="264"/>
      <c r="HLC95" s="264"/>
      <c r="HLD95" s="264"/>
      <c r="HLE95" s="264"/>
      <c r="HLF95" s="264"/>
      <c r="HLG95" s="264"/>
      <c r="HLH95" s="264"/>
      <c r="HLI95" s="264"/>
      <c r="HLJ95" s="264"/>
      <c r="HLK95" s="264"/>
      <c r="HLL95" s="264"/>
      <c r="HLM95" s="264"/>
      <c r="HLN95" s="264"/>
      <c r="HLO95" s="264"/>
      <c r="HLP95" s="264"/>
      <c r="HLQ95" s="264"/>
      <c r="HLR95" s="264"/>
      <c r="HLS95" s="264"/>
      <c r="HLT95" s="264"/>
      <c r="HLU95" s="264"/>
      <c r="HLV95" s="264"/>
      <c r="HLW95" s="264"/>
      <c r="HLX95" s="264"/>
      <c r="HLY95" s="264"/>
      <c r="HLZ95" s="264"/>
      <c r="HMA95" s="264"/>
      <c r="HMB95" s="264"/>
      <c r="HMC95" s="264"/>
      <c r="HMD95" s="264"/>
      <c r="HME95" s="264"/>
      <c r="HMF95" s="264"/>
      <c r="HMG95" s="264"/>
      <c r="HMH95" s="264"/>
      <c r="HMI95" s="264"/>
      <c r="HMJ95" s="264"/>
      <c r="HMK95" s="264"/>
      <c r="HML95" s="264"/>
      <c r="HMM95" s="264"/>
      <c r="HMN95" s="264"/>
      <c r="HMO95" s="264"/>
      <c r="HMP95" s="264"/>
      <c r="HMQ95" s="264"/>
      <c r="HMR95" s="264"/>
      <c r="HMS95" s="264"/>
      <c r="HMT95" s="264"/>
      <c r="HMU95" s="264"/>
      <c r="HMV95" s="264"/>
      <c r="HMW95" s="264"/>
      <c r="HMX95" s="264"/>
      <c r="HMY95" s="264"/>
      <c r="HMZ95" s="264"/>
      <c r="HNA95" s="264"/>
      <c r="HNB95" s="264"/>
      <c r="HNC95" s="264"/>
      <c r="HND95" s="264"/>
      <c r="HNE95" s="264"/>
      <c r="HNF95" s="264"/>
      <c r="HNG95" s="264"/>
      <c r="HNH95" s="264"/>
      <c r="HNI95" s="264"/>
      <c r="HNJ95" s="264"/>
      <c r="HNK95" s="264"/>
      <c r="HNL95" s="264"/>
      <c r="HNM95" s="264"/>
      <c r="HNN95" s="264"/>
      <c r="HNO95" s="264"/>
      <c r="HNP95" s="264"/>
      <c r="HNQ95" s="264"/>
      <c r="HNR95" s="264"/>
      <c r="HNS95" s="264"/>
      <c r="HNT95" s="264"/>
      <c r="HNU95" s="264"/>
      <c r="HNV95" s="264"/>
      <c r="HNW95" s="264"/>
      <c r="HNX95" s="264"/>
      <c r="HNY95" s="264"/>
      <c r="HNZ95" s="264"/>
      <c r="HOA95" s="264"/>
      <c r="HOB95" s="264"/>
      <c r="HOC95" s="264"/>
      <c r="HOD95" s="264"/>
      <c r="HOE95" s="264"/>
      <c r="HOF95" s="264"/>
      <c r="HOG95" s="264"/>
      <c r="HOH95" s="264"/>
      <c r="HOI95" s="264"/>
      <c r="HOJ95" s="264"/>
      <c r="HOK95" s="264"/>
      <c r="HOL95" s="264"/>
      <c r="HOM95" s="264"/>
      <c r="HON95" s="264"/>
      <c r="HOO95" s="264"/>
      <c r="HOP95" s="264"/>
      <c r="HOQ95" s="264"/>
      <c r="HOR95" s="264"/>
      <c r="HOS95" s="264"/>
      <c r="HOT95" s="264"/>
      <c r="HOU95" s="264"/>
      <c r="HOV95" s="264"/>
      <c r="HOW95" s="264"/>
      <c r="HOX95" s="264"/>
      <c r="HOY95" s="264"/>
      <c r="HOZ95" s="264"/>
      <c r="HPA95" s="264"/>
      <c r="HPB95" s="264"/>
      <c r="HPC95" s="264"/>
      <c r="HPD95" s="264"/>
      <c r="HPE95" s="264"/>
      <c r="HPF95" s="264"/>
      <c r="HPG95" s="264"/>
      <c r="HPH95" s="264"/>
      <c r="HPI95" s="264"/>
      <c r="HPJ95" s="264"/>
      <c r="HPK95" s="264"/>
      <c r="HPL95" s="264"/>
      <c r="HPM95" s="264"/>
      <c r="HPN95" s="264"/>
      <c r="HPO95" s="264"/>
      <c r="HPP95" s="264"/>
      <c r="HPQ95" s="264"/>
      <c r="HPR95" s="264"/>
      <c r="HPS95" s="264"/>
      <c r="HPT95" s="264"/>
      <c r="HPU95" s="264"/>
      <c r="HPV95" s="264"/>
      <c r="HPW95" s="264"/>
      <c r="HPX95" s="264"/>
      <c r="HPY95" s="264"/>
      <c r="HPZ95" s="264"/>
      <c r="HQA95" s="264"/>
      <c r="HQB95" s="264"/>
      <c r="HQC95" s="264"/>
      <c r="HQD95" s="264"/>
      <c r="HQE95" s="264"/>
      <c r="HQF95" s="264"/>
      <c r="HQG95" s="264"/>
      <c r="HQH95" s="264"/>
      <c r="HQI95" s="264"/>
      <c r="HQJ95" s="264"/>
      <c r="HQK95" s="264"/>
      <c r="HQL95" s="264"/>
      <c r="HQM95" s="264"/>
      <c r="HQN95" s="264"/>
      <c r="HQO95" s="264"/>
      <c r="HQP95" s="264"/>
      <c r="HQQ95" s="264"/>
      <c r="HQR95" s="264"/>
      <c r="HQS95" s="264"/>
      <c r="HQT95" s="264"/>
      <c r="HQU95" s="264"/>
      <c r="HQV95" s="264"/>
      <c r="HQW95" s="264"/>
      <c r="HQX95" s="264"/>
      <c r="HQY95" s="264"/>
      <c r="HQZ95" s="264"/>
      <c r="HRA95" s="264"/>
      <c r="HRB95" s="264"/>
      <c r="HRC95" s="264"/>
      <c r="HRD95" s="264"/>
      <c r="HRE95" s="264"/>
      <c r="HRF95" s="264"/>
      <c r="HRG95" s="264"/>
      <c r="HRH95" s="264"/>
      <c r="HRI95" s="264"/>
      <c r="HRJ95" s="264"/>
      <c r="HRK95" s="264"/>
      <c r="HRL95" s="264"/>
      <c r="HRM95" s="264"/>
      <c r="HRN95" s="264"/>
      <c r="HRO95" s="264"/>
      <c r="HRP95" s="264"/>
      <c r="HRQ95" s="264"/>
      <c r="HRR95" s="264"/>
      <c r="HRS95" s="264"/>
      <c r="HRT95" s="264"/>
      <c r="HRU95" s="264"/>
      <c r="HRV95" s="264"/>
      <c r="HRW95" s="264"/>
      <c r="HRX95" s="264"/>
      <c r="HRY95" s="264"/>
      <c r="HRZ95" s="264"/>
      <c r="HSA95" s="264"/>
      <c r="HSB95" s="264"/>
      <c r="HSC95" s="264"/>
      <c r="HSD95" s="264"/>
      <c r="HSE95" s="264"/>
      <c r="HSF95" s="264"/>
      <c r="HSG95" s="264"/>
      <c r="HSH95" s="264"/>
      <c r="HSI95" s="264"/>
      <c r="HSJ95" s="264"/>
      <c r="HSK95" s="264"/>
      <c r="HSL95" s="264"/>
      <c r="HSM95" s="264"/>
      <c r="HSN95" s="264"/>
      <c r="HSO95" s="264"/>
      <c r="HSP95" s="264"/>
      <c r="HSQ95" s="264"/>
      <c r="HSR95" s="264"/>
      <c r="HSS95" s="264"/>
      <c r="HST95" s="264"/>
      <c r="HSU95" s="264"/>
      <c r="HSV95" s="264"/>
      <c r="HSW95" s="264"/>
      <c r="HSX95" s="264"/>
      <c r="HSY95" s="264"/>
      <c r="HSZ95" s="264"/>
      <c r="HTA95" s="264"/>
      <c r="HTB95" s="264"/>
      <c r="HTC95" s="264"/>
      <c r="HTD95" s="264"/>
      <c r="HTE95" s="264"/>
      <c r="HTF95" s="264"/>
      <c r="HTG95" s="264"/>
      <c r="HTH95" s="264"/>
      <c r="HTI95" s="264"/>
      <c r="HTJ95" s="264"/>
      <c r="HTK95" s="264"/>
      <c r="HTL95" s="264"/>
      <c r="HTM95" s="264"/>
      <c r="HTN95" s="264"/>
      <c r="HTO95" s="264"/>
      <c r="HTP95" s="264"/>
      <c r="HTQ95" s="264"/>
      <c r="HTR95" s="264"/>
      <c r="HTS95" s="264"/>
      <c r="HTT95" s="264"/>
      <c r="HTU95" s="264"/>
      <c r="HTV95" s="264"/>
      <c r="HTW95" s="264"/>
      <c r="HTX95" s="264"/>
      <c r="HTY95" s="264"/>
      <c r="HTZ95" s="264"/>
      <c r="HUA95" s="264"/>
      <c r="HUB95" s="264"/>
      <c r="HUC95" s="264"/>
      <c r="HUD95" s="264"/>
      <c r="HUE95" s="264"/>
      <c r="HUF95" s="264"/>
      <c r="HUG95" s="264"/>
      <c r="HUH95" s="264"/>
      <c r="HUI95" s="264"/>
      <c r="HUJ95" s="264"/>
      <c r="HUK95" s="264"/>
      <c r="HUL95" s="264"/>
      <c r="HUM95" s="264"/>
      <c r="HUN95" s="264"/>
      <c r="HUO95" s="264"/>
      <c r="HUP95" s="264"/>
      <c r="HUQ95" s="264"/>
      <c r="HUR95" s="264"/>
      <c r="HUS95" s="264"/>
      <c r="HUT95" s="264"/>
      <c r="HUU95" s="264"/>
      <c r="HUV95" s="264"/>
      <c r="HUW95" s="264"/>
      <c r="HUX95" s="264"/>
      <c r="HUY95" s="264"/>
      <c r="HUZ95" s="264"/>
      <c r="HVA95" s="264"/>
      <c r="HVB95" s="264"/>
      <c r="HVC95" s="264"/>
      <c r="HVD95" s="264"/>
      <c r="HVE95" s="264"/>
      <c r="HVF95" s="264"/>
      <c r="HVG95" s="264"/>
      <c r="HVH95" s="264"/>
      <c r="HVI95" s="264"/>
      <c r="HVJ95" s="264"/>
      <c r="HVK95" s="264"/>
      <c r="HVL95" s="264"/>
      <c r="HVM95" s="264"/>
      <c r="HVN95" s="264"/>
      <c r="HVO95" s="264"/>
      <c r="HVP95" s="264"/>
      <c r="HVQ95" s="264"/>
      <c r="HVR95" s="264"/>
      <c r="HVS95" s="264"/>
      <c r="HVT95" s="264"/>
      <c r="HVU95" s="264"/>
      <c r="HVV95" s="264"/>
      <c r="HVW95" s="264"/>
      <c r="HVX95" s="264"/>
      <c r="HVY95" s="264"/>
      <c r="HVZ95" s="264"/>
      <c r="HWA95" s="264"/>
      <c r="HWB95" s="264"/>
      <c r="HWC95" s="264"/>
      <c r="HWD95" s="264"/>
      <c r="HWE95" s="264"/>
      <c r="HWF95" s="264"/>
      <c r="HWG95" s="264"/>
      <c r="HWH95" s="264"/>
      <c r="HWI95" s="264"/>
      <c r="HWJ95" s="264"/>
      <c r="HWK95" s="264"/>
      <c r="HWL95" s="264"/>
      <c r="HWM95" s="264"/>
      <c r="HWN95" s="264"/>
      <c r="HWO95" s="264"/>
      <c r="HWP95" s="264"/>
      <c r="HWQ95" s="264"/>
      <c r="HWR95" s="264"/>
      <c r="HWS95" s="264"/>
      <c r="HWT95" s="264"/>
      <c r="HWU95" s="264"/>
      <c r="HWV95" s="264"/>
      <c r="HWW95" s="264"/>
      <c r="HWX95" s="264"/>
      <c r="HWY95" s="264"/>
      <c r="HWZ95" s="264"/>
      <c r="HXA95" s="264"/>
      <c r="HXB95" s="264"/>
      <c r="HXC95" s="264"/>
      <c r="HXD95" s="264"/>
      <c r="HXE95" s="264"/>
      <c r="HXF95" s="264"/>
      <c r="HXG95" s="264"/>
      <c r="HXH95" s="264"/>
      <c r="HXI95" s="264"/>
      <c r="HXJ95" s="264"/>
      <c r="HXK95" s="264"/>
      <c r="HXL95" s="264"/>
      <c r="HXM95" s="264"/>
      <c r="HXN95" s="264"/>
      <c r="HXO95" s="264"/>
      <c r="HXP95" s="264"/>
      <c r="HXQ95" s="264"/>
      <c r="HXR95" s="264"/>
      <c r="HXS95" s="264"/>
      <c r="HXT95" s="264"/>
      <c r="HXU95" s="264"/>
      <c r="HXV95" s="264"/>
      <c r="HXW95" s="264"/>
      <c r="HXX95" s="264"/>
      <c r="HXY95" s="264"/>
      <c r="HXZ95" s="264"/>
      <c r="HYA95" s="264"/>
      <c r="HYB95" s="264"/>
      <c r="HYC95" s="264"/>
      <c r="HYD95" s="264"/>
      <c r="HYE95" s="264"/>
      <c r="HYF95" s="264"/>
      <c r="HYG95" s="264"/>
      <c r="HYH95" s="264"/>
      <c r="HYI95" s="264"/>
      <c r="HYJ95" s="264"/>
      <c r="HYK95" s="264"/>
      <c r="HYL95" s="264"/>
      <c r="HYM95" s="264"/>
      <c r="HYN95" s="264"/>
      <c r="HYO95" s="264"/>
      <c r="HYP95" s="264"/>
      <c r="HYQ95" s="264"/>
      <c r="HYR95" s="264"/>
      <c r="HYS95" s="264"/>
      <c r="HYT95" s="264"/>
      <c r="HYU95" s="264"/>
      <c r="HYV95" s="264"/>
      <c r="HYW95" s="264"/>
      <c r="HYX95" s="264"/>
      <c r="HYY95" s="264"/>
      <c r="HYZ95" s="264"/>
      <c r="HZA95" s="264"/>
      <c r="HZB95" s="264"/>
      <c r="HZC95" s="264"/>
      <c r="HZD95" s="264"/>
      <c r="HZE95" s="264"/>
      <c r="HZF95" s="264"/>
      <c r="HZG95" s="264"/>
      <c r="HZH95" s="264"/>
      <c r="HZI95" s="264"/>
      <c r="HZJ95" s="264"/>
      <c r="HZK95" s="264"/>
      <c r="HZL95" s="264"/>
      <c r="HZM95" s="264"/>
      <c r="HZN95" s="264"/>
      <c r="HZO95" s="264"/>
      <c r="HZP95" s="264"/>
      <c r="HZQ95" s="264"/>
      <c r="HZR95" s="264"/>
      <c r="HZS95" s="264"/>
      <c r="HZT95" s="264"/>
      <c r="HZU95" s="264"/>
      <c r="HZV95" s="264"/>
      <c r="HZW95" s="264"/>
      <c r="HZX95" s="264"/>
      <c r="HZY95" s="264"/>
      <c r="HZZ95" s="264"/>
      <c r="IAA95" s="264"/>
      <c r="IAB95" s="264"/>
      <c r="IAC95" s="264"/>
      <c r="IAD95" s="264"/>
      <c r="IAE95" s="264"/>
      <c r="IAF95" s="264"/>
      <c r="IAG95" s="264"/>
      <c r="IAH95" s="264"/>
      <c r="IAI95" s="264"/>
      <c r="IAJ95" s="264"/>
      <c r="IAK95" s="264"/>
      <c r="IAL95" s="264"/>
      <c r="IAM95" s="264"/>
      <c r="IAN95" s="264"/>
      <c r="IAO95" s="264"/>
      <c r="IAP95" s="264"/>
      <c r="IAQ95" s="264"/>
      <c r="IAR95" s="264"/>
      <c r="IAS95" s="264"/>
      <c r="IAT95" s="264"/>
      <c r="IAU95" s="264"/>
      <c r="IAV95" s="264"/>
      <c r="IAW95" s="264"/>
      <c r="IAX95" s="264"/>
      <c r="IAY95" s="264"/>
      <c r="IAZ95" s="264"/>
      <c r="IBA95" s="264"/>
      <c r="IBB95" s="264"/>
      <c r="IBC95" s="264"/>
      <c r="IBD95" s="264"/>
      <c r="IBE95" s="264"/>
      <c r="IBF95" s="264"/>
      <c r="IBG95" s="264"/>
      <c r="IBH95" s="264"/>
      <c r="IBI95" s="264"/>
      <c r="IBJ95" s="264"/>
      <c r="IBK95" s="264"/>
      <c r="IBL95" s="264"/>
      <c r="IBM95" s="264"/>
      <c r="IBN95" s="264"/>
      <c r="IBO95" s="264"/>
      <c r="IBP95" s="264"/>
      <c r="IBQ95" s="264"/>
      <c r="IBR95" s="264"/>
      <c r="IBS95" s="264"/>
      <c r="IBT95" s="264"/>
      <c r="IBU95" s="264"/>
      <c r="IBV95" s="264"/>
      <c r="IBW95" s="264"/>
      <c r="IBX95" s="264"/>
      <c r="IBY95" s="264"/>
      <c r="IBZ95" s="264"/>
      <c r="ICA95" s="264"/>
      <c r="ICB95" s="264"/>
      <c r="ICC95" s="264"/>
      <c r="ICD95" s="264"/>
      <c r="ICE95" s="264"/>
      <c r="ICF95" s="264"/>
      <c r="ICG95" s="264"/>
      <c r="ICH95" s="264"/>
      <c r="ICI95" s="264"/>
      <c r="ICJ95" s="264"/>
      <c r="ICK95" s="264"/>
      <c r="ICL95" s="264"/>
      <c r="ICM95" s="264"/>
      <c r="ICN95" s="264"/>
      <c r="ICO95" s="264"/>
      <c r="ICP95" s="264"/>
      <c r="ICQ95" s="264"/>
      <c r="ICR95" s="264"/>
      <c r="ICS95" s="264"/>
      <c r="ICT95" s="264"/>
      <c r="ICU95" s="264"/>
      <c r="ICV95" s="264"/>
      <c r="ICW95" s="264"/>
      <c r="ICX95" s="264"/>
      <c r="ICY95" s="264"/>
      <c r="ICZ95" s="264"/>
      <c r="IDA95" s="264"/>
      <c r="IDB95" s="264"/>
      <c r="IDC95" s="264"/>
      <c r="IDD95" s="264"/>
      <c r="IDE95" s="264"/>
      <c r="IDF95" s="264"/>
      <c r="IDG95" s="264"/>
      <c r="IDH95" s="264"/>
      <c r="IDI95" s="264"/>
      <c r="IDJ95" s="264"/>
      <c r="IDK95" s="264"/>
      <c r="IDL95" s="264"/>
      <c r="IDM95" s="264"/>
      <c r="IDN95" s="264"/>
      <c r="IDO95" s="264"/>
      <c r="IDP95" s="264"/>
      <c r="IDQ95" s="264"/>
      <c r="IDR95" s="264"/>
      <c r="IDS95" s="264"/>
      <c r="IDT95" s="264"/>
      <c r="IDU95" s="264"/>
      <c r="IDV95" s="264"/>
      <c r="IDW95" s="264"/>
      <c r="IDX95" s="264"/>
      <c r="IDY95" s="264"/>
      <c r="IDZ95" s="264"/>
      <c r="IEA95" s="264"/>
      <c r="IEB95" s="264"/>
      <c r="IEC95" s="264"/>
      <c r="IED95" s="264"/>
      <c r="IEE95" s="264"/>
      <c r="IEF95" s="264"/>
      <c r="IEG95" s="264"/>
      <c r="IEH95" s="264"/>
      <c r="IEI95" s="264"/>
      <c r="IEJ95" s="264"/>
      <c r="IEK95" s="264"/>
      <c r="IEL95" s="264"/>
      <c r="IEM95" s="264"/>
      <c r="IEN95" s="264"/>
      <c r="IEO95" s="264"/>
      <c r="IEP95" s="264"/>
      <c r="IEQ95" s="264"/>
      <c r="IER95" s="264"/>
      <c r="IES95" s="264"/>
      <c r="IET95" s="264"/>
      <c r="IEU95" s="264"/>
      <c r="IEV95" s="264"/>
      <c r="IEW95" s="264"/>
      <c r="IEX95" s="264"/>
      <c r="IEY95" s="264"/>
      <c r="IEZ95" s="264"/>
      <c r="IFA95" s="264"/>
      <c r="IFB95" s="264"/>
      <c r="IFC95" s="264"/>
      <c r="IFD95" s="264"/>
      <c r="IFE95" s="264"/>
      <c r="IFF95" s="264"/>
      <c r="IFG95" s="264"/>
      <c r="IFH95" s="264"/>
      <c r="IFI95" s="264"/>
      <c r="IFJ95" s="264"/>
      <c r="IFK95" s="264"/>
      <c r="IFL95" s="264"/>
      <c r="IFM95" s="264"/>
      <c r="IFN95" s="264"/>
      <c r="IFO95" s="264"/>
      <c r="IFP95" s="264"/>
      <c r="IFQ95" s="264"/>
      <c r="IFR95" s="264"/>
      <c r="IFS95" s="264"/>
      <c r="IFT95" s="264"/>
      <c r="IFU95" s="264"/>
      <c r="IFV95" s="264"/>
      <c r="IFW95" s="264"/>
      <c r="IFX95" s="264"/>
      <c r="IFY95" s="264"/>
      <c r="IFZ95" s="264"/>
      <c r="IGA95" s="264"/>
      <c r="IGB95" s="264"/>
      <c r="IGC95" s="264"/>
      <c r="IGD95" s="264"/>
      <c r="IGE95" s="264"/>
      <c r="IGF95" s="264"/>
      <c r="IGG95" s="264"/>
      <c r="IGH95" s="264"/>
      <c r="IGI95" s="264"/>
      <c r="IGJ95" s="264"/>
      <c r="IGK95" s="264"/>
      <c r="IGL95" s="264"/>
      <c r="IGM95" s="264"/>
      <c r="IGN95" s="264"/>
      <c r="IGO95" s="264"/>
      <c r="IGP95" s="264"/>
      <c r="IGQ95" s="264"/>
      <c r="IGR95" s="264"/>
      <c r="IGS95" s="264"/>
      <c r="IGT95" s="264"/>
      <c r="IGU95" s="264"/>
      <c r="IGV95" s="264"/>
      <c r="IGW95" s="264"/>
      <c r="IGX95" s="264"/>
      <c r="IGY95" s="264"/>
      <c r="IGZ95" s="264"/>
      <c r="IHA95" s="264"/>
      <c r="IHB95" s="264"/>
      <c r="IHC95" s="264"/>
      <c r="IHD95" s="264"/>
      <c r="IHE95" s="264"/>
      <c r="IHF95" s="264"/>
      <c r="IHG95" s="264"/>
      <c r="IHH95" s="264"/>
      <c r="IHI95" s="264"/>
      <c r="IHJ95" s="264"/>
      <c r="IHK95" s="264"/>
      <c r="IHL95" s="264"/>
      <c r="IHM95" s="264"/>
      <c r="IHN95" s="264"/>
      <c r="IHO95" s="264"/>
      <c r="IHP95" s="264"/>
      <c r="IHQ95" s="264"/>
      <c r="IHR95" s="264"/>
      <c r="IHS95" s="264"/>
      <c r="IHT95" s="264"/>
      <c r="IHU95" s="264"/>
      <c r="IHV95" s="264"/>
      <c r="IHW95" s="264"/>
      <c r="IHX95" s="264"/>
      <c r="IHY95" s="264"/>
      <c r="IHZ95" s="264"/>
      <c r="IIA95" s="264"/>
      <c r="IIB95" s="264"/>
      <c r="IIC95" s="264"/>
      <c r="IID95" s="264"/>
      <c r="IIE95" s="264"/>
      <c r="IIF95" s="264"/>
      <c r="IIG95" s="264"/>
      <c r="IIH95" s="264"/>
      <c r="III95" s="264"/>
      <c r="IIJ95" s="264"/>
      <c r="IIK95" s="264"/>
      <c r="IIL95" s="264"/>
      <c r="IIM95" s="264"/>
      <c r="IIN95" s="264"/>
      <c r="IIO95" s="264"/>
      <c r="IIP95" s="264"/>
      <c r="IIQ95" s="264"/>
      <c r="IIR95" s="264"/>
      <c r="IIS95" s="264"/>
      <c r="IIT95" s="264"/>
      <c r="IIU95" s="264"/>
      <c r="IIV95" s="264"/>
      <c r="IIW95" s="264"/>
      <c r="IIX95" s="264"/>
      <c r="IIY95" s="264"/>
      <c r="IIZ95" s="264"/>
      <c r="IJA95" s="264"/>
      <c r="IJB95" s="264"/>
      <c r="IJC95" s="264"/>
      <c r="IJD95" s="264"/>
      <c r="IJE95" s="264"/>
      <c r="IJF95" s="264"/>
      <c r="IJG95" s="264"/>
      <c r="IJH95" s="264"/>
      <c r="IJI95" s="264"/>
      <c r="IJJ95" s="264"/>
      <c r="IJK95" s="264"/>
      <c r="IJL95" s="264"/>
      <c r="IJM95" s="264"/>
      <c r="IJN95" s="264"/>
      <c r="IJO95" s="264"/>
      <c r="IJP95" s="264"/>
      <c r="IJQ95" s="264"/>
      <c r="IJR95" s="264"/>
      <c r="IJS95" s="264"/>
      <c r="IJT95" s="264"/>
      <c r="IJU95" s="264"/>
      <c r="IJV95" s="264"/>
      <c r="IJW95" s="264"/>
      <c r="IJX95" s="264"/>
      <c r="IJY95" s="264"/>
      <c r="IJZ95" s="264"/>
      <c r="IKA95" s="264"/>
      <c r="IKB95" s="264"/>
      <c r="IKC95" s="264"/>
      <c r="IKD95" s="264"/>
      <c r="IKE95" s="264"/>
      <c r="IKF95" s="264"/>
      <c r="IKG95" s="264"/>
      <c r="IKH95" s="264"/>
      <c r="IKI95" s="264"/>
      <c r="IKJ95" s="264"/>
      <c r="IKK95" s="264"/>
      <c r="IKL95" s="264"/>
      <c r="IKM95" s="264"/>
      <c r="IKN95" s="264"/>
      <c r="IKO95" s="264"/>
      <c r="IKP95" s="264"/>
      <c r="IKQ95" s="264"/>
      <c r="IKR95" s="264"/>
      <c r="IKS95" s="264"/>
      <c r="IKT95" s="264"/>
      <c r="IKU95" s="264"/>
      <c r="IKV95" s="264"/>
      <c r="IKW95" s="264"/>
      <c r="IKX95" s="264"/>
      <c r="IKY95" s="264"/>
      <c r="IKZ95" s="264"/>
      <c r="ILA95" s="264"/>
      <c r="ILB95" s="264"/>
      <c r="ILC95" s="264"/>
      <c r="ILD95" s="264"/>
      <c r="ILE95" s="264"/>
      <c r="ILF95" s="264"/>
      <c r="ILG95" s="264"/>
      <c r="ILH95" s="264"/>
      <c r="ILI95" s="264"/>
      <c r="ILJ95" s="264"/>
      <c r="ILK95" s="264"/>
      <c r="ILL95" s="264"/>
      <c r="ILM95" s="264"/>
      <c r="ILN95" s="264"/>
      <c r="ILO95" s="264"/>
      <c r="ILP95" s="264"/>
      <c r="ILQ95" s="264"/>
      <c r="ILR95" s="264"/>
      <c r="ILS95" s="264"/>
      <c r="ILT95" s="264"/>
      <c r="ILU95" s="264"/>
      <c r="ILV95" s="264"/>
      <c r="ILW95" s="264"/>
      <c r="ILX95" s="264"/>
      <c r="ILY95" s="264"/>
      <c r="ILZ95" s="264"/>
      <c r="IMA95" s="264"/>
      <c r="IMB95" s="264"/>
      <c r="IMC95" s="264"/>
      <c r="IMD95" s="264"/>
      <c r="IME95" s="264"/>
      <c r="IMF95" s="264"/>
      <c r="IMG95" s="264"/>
      <c r="IMH95" s="264"/>
      <c r="IMI95" s="264"/>
      <c r="IMJ95" s="264"/>
      <c r="IMK95" s="264"/>
      <c r="IML95" s="264"/>
      <c r="IMM95" s="264"/>
      <c r="IMN95" s="264"/>
      <c r="IMO95" s="264"/>
      <c r="IMP95" s="264"/>
      <c r="IMQ95" s="264"/>
      <c r="IMR95" s="264"/>
      <c r="IMS95" s="264"/>
      <c r="IMT95" s="264"/>
      <c r="IMU95" s="264"/>
      <c r="IMV95" s="264"/>
      <c r="IMW95" s="264"/>
      <c r="IMX95" s="264"/>
      <c r="IMY95" s="264"/>
      <c r="IMZ95" s="264"/>
      <c r="INA95" s="264"/>
      <c r="INB95" s="264"/>
      <c r="INC95" s="264"/>
      <c r="IND95" s="264"/>
      <c r="INE95" s="264"/>
      <c r="INF95" s="264"/>
      <c r="ING95" s="264"/>
      <c r="INH95" s="264"/>
      <c r="INI95" s="264"/>
      <c r="INJ95" s="264"/>
      <c r="INK95" s="264"/>
      <c r="INL95" s="264"/>
      <c r="INM95" s="264"/>
      <c r="INN95" s="264"/>
      <c r="INO95" s="264"/>
      <c r="INP95" s="264"/>
      <c r="INQ95" s="264"/>
      <c r="INR95" s="264"/>
      <c r="INS95" s="264"/>
      <c r="INT95" s="264"/>
      <c r="INU95" s="264"/>
      <c r="INV95" s="264"/>
      <c r="INW95" s="264"/>
      <c r="INX95" s="264"/>
      <c r="INY95" s="264"/>
      <c r="INZ95" s="264"/>
      <c r="IOA95" s="264"/>
      <c r="IOB95" s="264"/>
      <c r="IOC95" s="264"/>
      <c r="IOD95" s="264"/>
      <c r="IOE95" s="264"/>
      <c r="IOF95" s="264"/>
      <c r="IOG95" s="264"/>
      <c r="IOH95" s="264"/>
      <c r="IOI95" s="264"/>
      <c r="IOJ95" s="264"/>
      <c r="IOK95" s="264"/>
      <c r="IOL95" s="264"/>
      <c r="IOM95" s="264"/>
      <c r="ION95" s="264"/>
      <c r="IOO95" s="264"/>
      <c r="IOP95" s="264"/>
      <c r="IOQ95" s="264"/>
      <c r="IOR95" s="264"/>
      <c r="IOS95" s="264"/>
      <c r="IOT95" s="264"/>
      <c r="IOU95" s="264"/>
      <c r="IOV95" s="264"/>
      <c r="IOW95" s="264"/>
      <c r="IOX95" s="264"/>
      <c r="IOY95" s="264"/>
      <c r="IOZ95" s="264"/>
      <c r="IPA95" s="264"/>
      <c r="IPB95" s="264"/>
      <c r="IPC95" s="264"/>
      <c r="IPD95" s="264"/>
      <c r="IPE95" s="264"/>
      <c r="IPF95" s="264"/>
      <c r="IPG95" s="264"/>
      <c r="IPH95" s="264"/>
      <c r="IPI95" s="264"/>
      <c r="IPJ95" s="264"/>
      <c r="IPK95" s="264"/>
      <c r="IPL95" s="264"/>
      <c r="IPM95" s="264"/>
      <c r="IPN95" s="264"/>
      <c r="IPO95" s="264"/>
      <c r="IPP95" s="264"/>
      <c r="IPQ95" s="264"/>
      <c r="IPR95" s="264"/>
      <c r="IPS95" s="264"/>
      <c r="IPT95" s="264"/>
      <c r="IPU95" s="264"/>
      <c r="IPV95" s="264"/>
      <c r="IPW95" s="264"/>
      <c r="IPX95" s="264"/>
      <c r="IPY95" s="264"/>
      <c r="IPZ95" s="264"/>
      <c r="IQA95" s="264"/>
      <c r="IQB95" s="264"/>
      <c r="IQC95" s="264"/>
      <c r="IQD95" s="264"/>
      <c r="IQE95" s="264"/>
      <c r="IQF95" s="264"/>
      <c r="IQG95" s="264"/>
      <c r="IQH95" s="264"/>
      <c r="IQI95" s="264"/>
      <c r="IQJ95" s="264"/>
      <c r="IQK95" s="264"/>
      <c r="IQL95" s="264"/>
      <c r="IQM95" s="264"/>
      <c r="IQN95" s="264"/>
      <c r="IQO95" s="264"/>
      <c r="IQP95" s="264"/>
      <c r="IQQ95" s="264"/>
      <c r="IQR95" s="264"/>
      <c r="IQS95" s="264"/>
      <c r="IQT95" s="264"/>
      <c r="IQU95" s="264"/>
      <c r="IQV95" s="264"/>
      <c r="IQW95" s="264"/>
      <c r="IQX95" s="264"/>
      <c r="IQY95" s="264"/>
      <c r="IQZ95" s="264"/>
      <c r="IRA95" s="264"/>
      <c r="IRB95" s="264"/>
      <c r="IRC95" s="264"/>
      <c r="IRD95" s="264"/>
      <c r="IRE95" s="264"/>
      <c r="IRF95" s="264"/>
      <c r="IRG95" s="264"/>
      <c r="IRH95" s="264"/>
      <c r="IRI95" s="264"/>
      <c r="IRJ95" s="264"/>
      <c r="IRK95" s="264"/>
      <c r="IRL95" s="264"/>
      <c r="IRM95" s="264"/>
      <c r="IRN95" s="264"/>
      <c r="IRO95" s="264"/>
      <c r="IRP95" s="264"/>
      <c r="IRQ95" s="264"/>
      <c r="IRR95" s="264"/>
      <c r="IRS95" s="264"/>
      <c r="IRT95" s="264"/>
      <c r="IRU95" s="264"/>
      <c r="IRV95" s="264"/>
      <c r="IRW95" s="264"/>
      <c r="IRX95" s="264"/>
      <c r="IRY95" s="264"/>
      <c r="IRZ95" s="264"/>
      <c r="ISA95" s="264"/>
      <c r="ISB95" s="264"/>
      <c r="ISC95" s="264"/>
      <c r="ISD95" s="264"/>
      <c r="ISE95" s="264"/>
      <c r="ISF95" s="264"/>
      <c r="ISG95" s="264"/>
      <c r="ISH95" s="264"/>
      <c r="ISI95" s="264"/>
      <c r="ISJ95" s="264"/>
      <c r="ISK95" s="264"/>
      <c r="ISL95" s="264"/>
      <c r="ISM95" s="264"/>
      <c r="ISN95" s="264"/>
      <c r="ISO95" s="264"/>
      <c r="ISP95" s="264"/>
      <c r="ISQ95" s="264"/>
      <c r="ISR95" s="264"/>
      <c r="ISS95" s="264"/>
      <c r="IST95" s="264"/>
      <c r="ISU95" s="264"/>
      <c r="ISV95" s="264"/>
      <c r="ISW95" s="264"/>
      <c r="ISX95" s="264"/>
      <c r="ISY95" s="264"/>
      <c r="ISZ95" s="264"/>
      <c r="ITA95" s="264"/>
      <c r="ITB95" s="264"/>
      <c r="ITC95" s="264"/>
      <c r="ITD95" s="264"/>
      <c r="ITE95" s="264"/>
      <c r="ITF95" s="264"/>
      <c r="ITG95" s="264"/>
      <c r="ITH95" s="264"/>
      <c r="ITI95" s="264"/>
      <c r="ITJ95" s="264"/>
      <c r="ITK95" s="264"/>
      <c r="ITL95" s="264"/>
      <c r="ITM95" s="264"/>
      <c r="ITN95" s="264"/>
      <c r="ITO95" s="264"/>
      <c r="ITP95" s="264"/>
      <c r="ITQ95" s="264"/>
      <c r="ITR95" s="264"/>
      <c r="ITS95" s="264"/>
      <c r="ITT95" s="264"/>
      <c r="ITU95" s="264"/>
      <c r="ITV95" s="264"/>
      <c r="ITW95" s="264"/>
      <c r="ITX95" s="264"/>
      <c r="ITY95" s="264"/>
      <c r="ITZ95" s="264"/>
      <c r="IUA95" s="264"/>
      <c r="IUB95" s="264"/>
      <c r="IUC95" s="264"/>
      <c r="IUD95" s="264"/>
      <c r="IUE95" s="264"/>
      <c r="IUF95" s="264"/>
      <c r="IUG95" s="264"/>
      <c r="IUH95" s="264"/>
      <c r="IUI95" s="264"/>
      <c r="IUJ95" s="264"/>
      <c r="IUK95" s="264"/>
      <c r="IUL95" s="264"/>
      <c r="IUM95" s="264"/>
      <c r="IUN95" s="264"/>
      <c r="IUO95" s="264"/>
      <c r="IUP95" s="264"/>
      <c r="IUQ95" s="264"/>
      <c r="IUR95" s="264"/>
      <c r="IUS95" s="264"/>
      <c r="IUT95" s="264"/>
      <c r="IUU95" s="264"/>
      <c r="IUV95" s="264"/>
      <c r="IUW95" s="264"/>
      <c r="IUX95" s="264"/>
      <c r="IUY95" s="264"/>
      <c r="IUZ95" s="264"/>
      <c r="IVA95" s="264"/>
      <c r="IVB95" s="264"/>
      <c r="IVC95" s="264"/>
      <c r="IVD95" s="264"/>
      <c r="IVE95" s="264"/>
      <c r="IVF95" s="264"/>
      <c r="IVG95" s="264"/>
      <c r="IVH95" s="264"/>
      <c r="IVI95" s="264"/>
      <c r="IVJ95" s="264"/>
      <c r="IVK95" s="264"/>
      <c r="IVL95" s="264"/>
      <c r="IVM95" s="264"/>
      <c r="IVN95" s="264"/>
      <c r="IVO95" s="264"/>
      <c r="IVP95" s="264"/>
      <c r="IVQ95" s="264"/>
      <c r="IVR95" s="264"/>
      <c r="IVS95" s="264"/>
      <c r="IVT95" s="264"/>
      <c r="IVU95" s="264"/>
      <c r="IVV95" s="264"/>
      <c r="IVW95" s="264"/>
      <c r="IVX95" s="264"/>
      <c r="IVY95" s="264"/>
      <c r="IVZ95" s="264"/>
      <c r="IWA95" s="264"/>
      <c r="IWB95" s="264"/>
      <c r="IWC95" s="264"/>
      <c r="IWD95" s="264"/>
      <c r="IWE95" s="264"/>
      <c r="IWF95" s="264"/>
      <c r="IWG95" s="264"/>
      <c r="IWH95" s="264"/>
      <c r="IWI95" s="264"/>
      <c r="IWJ95" s="264"/>
      <c r="IWK95" s="264"/>
      <c r="IWL95" s="264"/>
      <c r="IWM95" s="264"/>
      <c r="IWN95" s="264"/>
      <c r="IWO95" s="264"/>
      <c r="IWP95" s="264"/>
      <c r="IWQ95" s="264"/>
      <c r="IWR95" s="264"/>
      <c r="IWS95" s="264"/>
      <c r="IWT95" s="264"/>
      <c r="IWU95" s="264"/>
      <c r="IWV95" s="264"/>
      <c r="IWW95" s="264"/>
      <c r="IWX95" s="264"/>
      <c r="IWY95" s="264"/>
      <c r="IWZ95" s="264"/>
      <c r="IXA95" s="264"/>
      <c r="IXB95" s="264"/>
      <c r="IXC95" s="264"/>
      <c r="IXD95" s="264"/>
      <c r="IXE95" s="264"/>
      <c r="IXF95" s="264"/>
      <c r="IXG95" s="264"/>
      <c r="IXH95" s="264"/>
      <c r="IXI95" s="264"/>
      <c r="IXJ95" s="264"/>
      <c r="IXK95" s="264"/>
      <c r="IXL95" s="264"/>
      <c r="IXM95" s="264"/>
      <c r="IXN95" s="264"/>
      <c r="IXO95" s="264"/>
      <c r="IXP95" s="264"/>
      <c r="IXQ95" s="264"/>
      <c r="IXR95" s="264"/>
      <c r="IXS95" s="264"/>
      <c r="IXT95" s="264"/>
      <c r="IXU95" s="264"/>
      <c r="IXV95" s="264"/>
      <c r="IXW95" s="264"/>
      <c r="IXX95" s="264"/>
      <c r="IXY95" s="264"/>
      <c r="IXZ95" s="264"/>
      <c r="IYA95" s="264"/>
      <c r="IYB95" s="264"/>
      <c r="IYC95" s="264"/>
      <c r="IYD95" s="264"/>
      <c r="IYE95" s="264"/>
      <c r="IYF95" s="264"/>
      <c r="IYG95" s="264"/>
      <c r="IYH95" s="264"/>
      <c r="IYI95" s="264"/>
      <c r="IYJ95" s="264"/>
      <c r="IYK95" s="264"/>
      <c r="IYL95" s="264"/>
      <c r="IYM95" s="264"/>
      <c r="IYN95" s="264"/>
      <c r="IYO95" s="264"/>
      <c r="IYP95" s="264"/>
      <c r="IYQ95" s="264"/>
      <c r="IYR95" s="264"/>
      <c r="IYS95" s="264"/>
      <c r="IYT95" s="264"/>
      <c r="IYU95" s="264"/>
      <c r="IYV95" s="264"/>
      <c r="IYW95" s="264"/>
      <c r="IYX95" s="264"/>
      <c r="IYY95" s="264"/>
      <c r="IYZ95" s="264"/>
      <c r="IZA95" s="264"/>
      <c r="IZB95" s="264"/>
      <c r="IZC95" s="264"/>
      <c r="IZD95" s="264"/>
      <c r="IZE95" s="264"/>
      <c r="IZF95" s="264"/>
      <c r="IZG95" s="264"/>
      <c r="IZH95" s="264"/>
      <c r="IZI95" s="264"/>
      <c r="IZJ95" s="264"/>
      <c r="IZK95" s="264"/>
      <c r="IZL95" s="264"/>
      <c r="IZM95" s="264"/>
      <c r="IZN95" s="264"/>
      <c r="IZO95" s="264"/>
      <c r="IZP95" s="264"/>
      <c r="IZQ95" s="264"/>
      <c r="IZR95" s="264"/>
      <c r="IZS95" s="264"/>
      <c r="IZT95" s="264"/>
      <c r="IZU95" s="264"/>
      <c r="IZV95" s="264"/>
      <c r="IZW95" s="264"/>
      <c r="IZX95" s="264"/>
      <c r="IZY95" s="264"/>
      <c r="IZZ95" s="264"/>
      <c r="JAA95" s="264"/>
      <c r="JAB95" s="264"/>
      <c r="JAC95" s="264"/>
      <c r="JAD95" s="264"/>
      <c r="JAE95" s="264"/>
      <c r="JAF95" s="264"/>
      <c r="JAG95" s="264"/>
      <c r="JAH95" s="264"/>
      <c r="JAI95" s="264"/>
      <c r="JAJ95" s="264"/>
      <c r="JAK95" s="264"/>
      <c r="JAL95" s="264"/>
      <c r="JAM95" s="264"/>
      <c r="JAN95" s="264"/>
      <c r="JAO95" s="264"/>
      <c r="JAP95" s="264"/>
      <c r="JAQ95" s="264"/>
      <c r="JAR95" s="264"/>
      <c r="JAS95" s="264"/>
      <c r="JAT95" s="264"/>
      <c r="JAU95" s="264"/>
      <c r="JAV95" s="264"/>
      <c r="JAW95" s="264"/>
      <c r="JAX95" s="264"/>
      <c r="JAY95" s="264"/>
      <c r="JAZ95" s="264"/>
      <c r="JBA95" s="264"/>
      <c r="JBB95" s="264"/>
      <c r="JBC95" s="264"/>
      <c r="JBD95" s="264"/>
      <c r="JBE95" s="264"/>
      <c r="JBF95" s="264"/>
      <c r="JBG95" s="264"/>
      <c r="JBH95" s="264"/>
      <c r="JBI95" s="264"/>
      <c r="JBJ95" s="264"/>
      <c r="JBK95" s="264"/>
      <c r="JBL95" s="264"/>
      <c r="JBM95" s="264"/>
      <c r="JBN95" s="264"/>
      <c r="JBO95" s="264"/>
      <c r="JBP95" s="264"/>
      <c r="JBQ95" s="264"/>
      <c r="JBR95" s="264"/>
      <c r="JBS95" s="264"/>
      <c r="JBT95" s="264"/>
      <c r="JBU95" s="264"/>
      <c r="JBV95" s="264"/>
      <c r="JBW95" s="264"/>
      <c r="JBX95" s="264"/>
      <c r="JBY95" s="264"/>
      <c r="JBZ95" s="264"/>
      <c r="JCA95" s="264"/>
      <c r="JCB95" s="264"/>
      <c r="JCC95" s="264"/>
      <c r="JCD95" s="264"/>
      <c r="JCE95" s="264"/>
      <c r="JCF95" s="264"/>
      <c r="JCG95" s="264"/>
      <c r="JCH95" s="264"/>
      <c r="JCI95" s="264"/>
      <c r="JCJ95" s="264"/>
      <c r="JCK95" s="264"/>
      <c r="JCL95" s="264"/>
      <c r="JCM95" s="264"/>
      <c r="JCN95" s="264"/>
      <c r="JCO95" s="264"/>
      <c r="JCP95" s="264"/>
      <c r="JCQ95" s="264"/>
      <c r="JCR95" s="264"/>
      <c r="JCS95" s="264"/>
      <c r="JCT95" s="264"/>
      <c r="JCU95" s="264"/>
      <c r="JCV95" s="264"/>
      <c r="JCW95" s="264"/>
      <c r="JCX95" s="264"/>
      <c r="JCY95" s="264"/>
      <c r="JCZ95" s="264"/>
      <c r="JDA95" s="264"/>
      <c r="JDB95" s="264"/>
      <c r="JDC95" s="264"/>
      <c r="JDD95" s="264"/>
      <c r="JDE95" s="264"/>
      <c r="JDF95" s="264"/>
      <c r="JDG95" s="264"/>
      <c r="JDH95" s="264"/>
      <c r="JDI95" s="264"/>
      <c r="JDJ95" s="264"/>
      <c r="JDK95" s="264"/>
      <c r="JDL95" s="264"/>
      <c r="JDM95" s="264"/>
      <c r="JDN95" s="264"/>
      <c r="JDO95" s="264"/>
      <c r="JDP95" s="264"/>
      <c r="JDQ95" s="264"/>
      <c r="JDR95" s="264"/>
      <c r="JDS95" s="264"/>
      <c r="JDT95" s="264"/>
      <c r="JDU95" s="264"/>
      <c r="JDV95" s="264"/>
      <c r="JDW95" s="264"/>
      <c r="JDX95" s="264"/>
      <c r="JDY95" s="264"/>
      <c r="JDZ95" s="264"/>
      <c r="JEA95" s="264"/>
      <c r="JEB95" s="264"/>
      <c r="JEC95" s="264"/>
      <c r="JED95" s="264"/>
      <c r="JEE95" s="264"/>
      <c r="JEF95" s="264"/>
      <c r="JEG95" s="264"/>
      <c r="JEH95" s="264"/>
      <c r="JEI95" s="264"/>
      <c r="JEJ95" s="264"/>
      <c r="JEK95" s="264"/>
      <c r="JEL95" s="264"/>
      <c r="JEM95" s="264"/>
      <c r="JEN95" s="264"/>
      <c r="JEO95" s="264"/>
      <c r="JEP95" s="264"/>
      <c r="JEQ95" s="264"/>
      <c r="JER95" s="264"/>
      <c r="JES95" s="264"/>
      <c r="JET95" s="264"/>
      <c r="JEU95" s="264"/>
      <c r="JEV95" s="264"/>
      <c r="JEW95" s="264"/>
      <c r="JEX95" s="264"/>
      <c r="JEY95" s="264"/>
      <c r="JEZ95" s="264"/>
      <c r="JFA95" s="264"/>
      <c r="JFB95" s="264"/>
      <c r="JFC95" s="264"/>
      <c r="JFD95" s="264"/>
      <c r="JFE95" s="264"/>
      <c r="JFF95" s="264"/>
      <c r="JFG95" s="264"/>
      <c r="JFH95" s="264"/>
      <c r="JFI95" s="264"/>
      <c r="JFJ95" s="264"/>
      <c r="JFK95" s="264"/>
      <c r="JFL95" s="264"/>
      <c r="JFM95" s="264"/>
      <c r="JFN95" s="264"/>
      <c r="JFO95" s="264"/>
      <c r="JFP95" s="264"/>
      <c r="JFQ95" s="264"/>
      <c r="JFR95" s="264"/>
      <c r="JFS95" s="264"/>
      <c r="JFT95" s="264"/>
      <c r="JFU95" s="264"/>
      <c r="JFV95" s="264"/>
      <c r="JFW95" s="264"/>
      <c r="JFX95" s="264"/>
      <c r="JFY95" s="264"/>
      <c r="JFZ95" s="264"/>
      <c r="JGA95" s="264"/>
      <c r="JGB95" s="264"/>
      <c r="JGC95" s="264"/>
      <c r="JGD95" s="264"/>
      <c r="JGE95" s="264"/>
      <c r="JGF95" s="264"/>
      <c r="JGG95" s="264"/>
      <c r="JGH95" s="264"/>
      <c r="JGI95" s="264"/>
      <c r="JGJ95" s="264"/>
      <c r="JGK95" s="264"/>
      <c r="JGL95" s="264"/>
      <c r="JGM95" s="264"/>
      <c r="JGN95" s="264"/>
      <c r="JGO95" s="264"/>
      <c r="JGP95" s="264"/>
      <c r="JGQ95" s="264"/>
      <c r="JGR95" s="264"/>
      <c r="JGS95" s="264"/>
      <c r="JGT95" s="264"/>
      <c r="JGU95" s="264"/>
      <c r="JGV95" s="264"/>
      <c r="JGW95" s="264"/>
      <c r="JGX95" s="264"/>
      <c r="JGY95" s="264"/>
      <c r="JGZ95" s="264"/>
      <c r="JHA95" s="264"/>
      <c r="JHB95" s="264"/>
      <c r="JHC95" s="264"/>
      <c r="JHD95" s="264"/>
      <c r="JHE95" s="264"/>
      <c r="JHF95" s="264"/>
      <c r="JHG95" s="264"/>
      <c r="JHH95" s="264"/>
      <c r="JHI95" s="264"/>
      <c r="JHJ95" s="264"/>
      <c r="JHK95" s="264"/>
      <c r="JHL95" s="264"/>
      <c r="JHM95" s="264"/>
      <c r="JHN95" s="264"/>
      <c r="JHO95" s="264"/>
      <c r="JHP95" s="264"/>
      <c r="JHQ95" s="264"/>
      <c r="JHR95" s="264"/>
      <c r="JHS95" s="264"/>
      <c r="JHT95" s="264"/>
      <c r="JHU95" s="264"/>
      <c r="JHV95" s="264"/>
      <c r="JHW95" s="264"/>
      <c r="JHX95" s="264"/>
      <c r="JHY95" s="264"/>
      <c r="JHZ95" s="264"/>
      <c r="JIA95" s="264"/>
      <c r="JIB95" s="264"/>
      <c r="JIC95" s="264"/>
      <c r="JID95" s="264"/>
      <c r="JIE95" s="264"/>
      <c r="JIF95" s="264"/>
      <c r="JIG95" s="264"/>
      <c r="JIH95" s="264"/>
      <c r="JII95" s="264"/>
      <c r="JIJ95" s="264"/>
      <c r="JIK95" s="264"/>
      <c r="JIL95" s="264"/>
      <c r="JIM95" s="264"/>
      <c r="JIN95" s="264"/>
      <c r="JIO95" s="264"/>
      <c r="JIP95" s="264"/>
      <c r="JIQ95" s="264"/>
      <c r="JIR95" s="264"/>
      <c r="JIS95" s="264"/>
      <c r="JIT95" s="264"/>
      <c r="JIU95" s="264"/>
      <c r="JIV95" s="264"/>
      <c r="JIW95" s="264"/>
      <c r="JIX95" s="264"/>
      <c r="JIY95" s="264"/>
      <c r="JIZ95" s="264"/>
      <c r="JJA95" s="264"/>
      <c r="JJB95" s="264"/>
      <c r="JJC95" s="264"/>
      <c r="JJD95" s="264"/>
      <c r="JJE95" s="264"/>
      <c r="JJF95" s="264"/>
      <c r="JJG95" s="264"/>
      <c r="JJH95" s="264"/>
      <c r="JJI95" s="264"/>
      <c r="JJJ95" s="264"/>
      <c r="JJK95" s="264"/>
      <c r="JJL95" s="264"/>
      <c r="JJM95" s="264"/>
      <c r="JJN95" s="264"/>
      <c r="JJO95" s="264"/>
      <c r="JJP95" s="264"/>
      <c r="JJQ95" s="264"/>
      <c r="JJR95" s="264"/>
      <c r="JJS95" s="264"/>
      <c r="JJT95" s="264"/>
      <c r="JJU95" s="264"/>
      <c r="JJV95" s="264"/>
      <c r="JJW95" s="264"/>
      <c r="JJX95" s="264"/>
      <c r="JJY95" s="264"/>
      <c r="JJZ95" s="264"/>
      <c r="JKA95" s="264"/>
      <c r="JKB95" s="264"/>
      <c r="JKC95" s="264"/>
      <c r="JKD95" s="264"/>
      <c r="JKE95" s="264"/>
      <c r="JKF95" s="264"/>
      <c r="JKG95" s="264"/>
      <c r="JKH95" s="264"/>
      <c r="JKI95" s="264"/>
      <c r="JKJ95" s="264"/>
      <c r="JKK95" s="264"/>
      <c r="JKL95" s="264"/>
      <c r="JKM95" s="264"/>
      <c r="JKN95" s="264"/>
      <c r="JKO95" s="264"/>
      <c r="JKP95" s="264"/>
      <c r="JKQ95" s="264"/>
      <c r="JKR95" s="264"/>
      <c r="JKS95" s="264"/>
      <c r="JKT95" s="264"/>
      <c r="JKU95" s="264"/>
      <c r="JKV95" s="264"/>
      <c r="JKW95" s="264"/>
      <c r="JKX95" s="264"/>
      <c r="JKY95" s="264"/>
      <c r="JKZ95" s="264"/>
      <c r="JLA95" s="264"/>
      <c r="JLB95" s="264"/>
      <c r="JLC95" s="264"/>
      <c r="JLD95" s="264"/>
      <c r="JLE95" s="264"/>
      <c r="JLF95" s="264"/>
      <c r="JLG95" s="264"/>
      <c r="JLH95" s="264"/>
      <c r="JLI95" s="264"/>
      <c r="JLJ95" s="264"/>
      <c r="JLK95" s="264"/>
      <c r="JLL95" s="264"/>
      <c r="JLM95" s="264"/>
      <c r="JLN95" s="264"/>
      <c r="JLO95" s="264"/>
      <c r="JLP95" s="264"/>
      <c r="JLQ95" s="264"/>
      <c r="JLR95" s="264"/>
      <c r="JLS95" s="264"/>
      <c r="JLT95" s="264"/>
      <c r="JLU95" s="264"/>
      <c r="JLV95" s="264"/>
      <c r="JLW95" s="264"/>
      <c r="JLX95" s="264"/>
      <c r="JLY95" s="264"/>
      <c r="JLZ95" s="264"/>
      <c r="JMA95" s="264"/>
      <c r="JMB95" s="264"/>
      <c r="JMC95" s="264"/>
      <c r="JMD95" s="264"/>
      <c r="JME95" s="264"/>
      <c r="JMF95" s="264"/>
      <c r="JMG95" s="264"/>
      <c r="JMH95" s="264"/>
      <c r="JMI95" s="264"/>
      <c r="JMJ95" s="264"/>
      <c r="JMK95" s="264"/>
      <c r="JML95" s="264"/>
      <c r="JMM95" s="264"/>
      <c r="JMN95" s="264"/>
      <c r="JMO95" s="264"/>
      <c r="JMP95" s="264"/>
      <c r="JMQ95" s="264"/>
      <c r="JMR95" s="264"/>
      <c r="JMS95" s="264"/>
      <c r="JMT95" s="264"/>
      <c r="JMU95" s="264"/>
      <c r="JMV95" s="264"/>
      <c r="JMW95" s="264"/>
      <c r="JMX95" s="264"/>
      <c r="JMY95" s="264"/>
      <c r="JMZ95" s="264"/>
      <c r="JNA95" s="264"/>
      <c r="JNB95" s="264"/>
      <c r="JNC95" s="264"/>
      <c r="JND95" s="264"/>
      <c r="JNE95" s="264"/>
      <c r="JNF95" s="264"/>
      <c r="JNG95" s="264"/>
      <c r="JNH95" s="264"/>
      <c r="JNI95" s="264"/>
      <c r="JNJ95" s="264"/>
      <c r="JNK95" s="264"/>
      <c r="JNL95" s="264"/>
      <c r="JNM95" s="264"/>
      <c r="JNN95" s="264"/>
      <c r="JNO95" s="264"/>
      <c r="JNP95" s="264"/>
      <c r="JNQ95" s="264"/>
      <c r="JNR95" s="264"/>
      <c r="JNS95" s="264"/>
      <c r="JNT95" s="264"/>
      <c r="JNU95" s="264"/>
      <c r="JNV95" s="264"/>
      <c r="JNW95" s="264"/>
      <c r="JNX95" s="264"/>
      <c r="JNY95" s="264"/>
      <c r="JNZ95" s="264"/>
      <c r="JOA95" s="264"/>
      <c r="JOB95" s="264"/>
      <c r="JOC95" s="264"/>
      <c r="JOD95" s="264"/>
      <c r="JOE95" s="264"/>
      <c r="JOF95" s="264"/>
      <c r="JOG95" s="264"/>
      <c r="JOH95" s="264"/>
      <c r="JOI95" s="264"/>
      <c r="JOJ95" s="264"/>
      <c r="JOK95" s="264"/>
      <c r="JOL95" s="264"/>
      <c r="JOM95" s="264"/>
      <c r="JON95" s="264"/>
      <c r="JOO95" s="264"/>
      <c r="JOP95" s="264"/>
      <c r="JOQ95" s="264"/>
      <c r="JOR95" s="264"/>
      <c r="JOS95" s="264"/>
      <c r="JOT95" s="264"/>
      <c r="JOU95" s="264"/>
      <c r="JOV95" s="264"/>
      <c r="JOW95" s="264"/>
      <c r="JOX95" s="264"/>
      <c r="JOY95" s="264"/>
      <c r="JOZ95" s="264"/>
      <c r="JPA95" s="264"/>
      <c r="JPB95" s="264"/>
      <c r="JPC95" s="264"/>
      <c r="JPD95" s="264"/>
      <c r="JPE95" s="264"/>
      <c r="JPF95" s="264"/>
      <c r="JPG95" s="264"/>
      <c r="JPH95" s="264"/>
      <c r="JPI95" s="264"/>
      <c r="JPJ95" s="264"/>
      <c r="JPK95" s="264"/>
      <c r="JPL95" s="264"/>
      <c r="JPM95" s="264"/>
      <c r="JPN95" s="264"/>
      <c r="JPO95" s="264"/>
      <c r="JPP95" s="264"/>
      <c r="JPQ95" s="264"/>
      <c r="JPR95" s="264"/>
      <c r="JPS95" s="264"/>
      <c r="JPT95" s="264"/>
      <c r="JPU95" s="264"/>
      <c r="JPV95" s="264"/>
      <c r="JPW95" s="264"/>
      <c r="JPX95" s="264"/>
      <c r="JPY95" s="264"/>
      <c r="JPZ95" s="264"/>
      <c r="JQA95" s="264"/>
      <c r="JQB95" s="264"/>
      <c r="JQC95" s="264"/>
      <c r="JQD95" s="264"/>
      <c r="JQE95" s="264"/>
      <c r="JQF95" s="264"/>
      <c r="JQG95" s="264"/>
      <c r="JQH95" s="264"/>
      <c r="JQI95" s="264"/>
      <c r="JQJ95" s="264"/>
      <c r="JQK95" s="264"/>
      <c r="JQL95" s="264"/>
      <c r="JQM95" s="264"/>
      <c r="JQN95" s="264"/>
      <c r="JQO95" s="264"/>
      <c r="JQP95" s="264"/>
      <c r="JQQ95" s="264"/>
      <c r="JQR95" s="264"/>
      <c r="JQS95" s="264"/>
      <c r="JQT95" s="264"/>
      <c r="JQU95" s="264"/>
      <c r="JQV95" s="264"/>
      <c r="JQW95" s="264"/>
      <c r="JQX95" s="264"/>
      <c r="JQY95" s="264"/>
      <c r="JQZ95" s="264"/>
      <c r="JRA95" s="264"/>
      <c r="JRB95" s="264"/>
      <c r="JRC95" s="264"/>
      <c r="JRD95" s="264"/>
      <c r="JRE95" s="264"/>
      <c r="JRF95" s="264"/>
      <c r="JRG95" s="264"/>
      <c r="JRH95" s="264"/>
      <c r="JRI95" s="264"/>
      <c r="JRJ95" s="264"/>
      <c r="JRK95" s="264"/>
      <c r="JRL95" s="264"/>
      <c r="JRM95" s="264"/>
      <c r="JRN95" s="264"/>
      <c r="JRO95" s="264"/>
      <c r="JRP95" s="264"/>
      <c r="JRQ95" s="264"/>
      <c r="JRR95" s="264"/>
      <c r="JRS95" s="264"/>
      <c r="JRT95" s="264"/>
      <c r="JRU95" s="264"/>
      <c r="JRV95" s="264"/>
      <c r="JRW95" s="264"/>
      <c r="JRX95" s="264"/>
      <c r="JRY95" s="264"/>
      <c r="JRZ95" s="264"/>
      <c r="JSA95" s="264"/>
      <c r="JSB95" s="264"/>
      <c r="JSC95" s="264"/>
      <c r="JSD95" s="264"/>
      <c r="JSE95" s="264"/>
      <c r="JSF95" s="264"/>
      <c r="JSG95" s="264"/>
      <c r="JSH95" s="264"/>
      <c r="JSI95" s="264"/>
      <c r="JSJ95" s="264"/>
      <c r="JSK95" s="264"/>
      <c r="JSL95" s="264"/>
      <c r="JSM95" s="264"/>
      <c r="JSN95" s="264"/>
      <c r="JSO95" s="264"/>
      <c r="JSP95" s="264"/>
      <c r="JSQ95" s="264"/>
      <c r="JSR95" s="264"/>
      <c r="JSS95" s="264"/>
      <c r="JST95" s="264"/>
      <c r="JSU95" s="264"/>
      <c r="JSV95" s="264"/>
      <c r="JSW95" s="264"/>
      <c r="JSX95" s="264"/>
      <c r="JSY95" s="264"/>
      <c r="JSZ95" s="264"/>
      <c r="JTA95" s="264"/>
      <c r="JTB95" s="264"/>
      <c r="JTC95" s="264"/>
      <c r="JTD95" s="264"/>
      <c r="JTE95" s="264"/>
      <c r="JTF95" s="264"/>
      <c r="JTG95" s="264"/>
      <c r="JTH95" s="264"/>
      <c r="JTI95" s="264"/>
      <c r="JTJ95" s="264"/>
      <c r="JTK95" s="264"/>
      <c r="JTL95" s="264"/>
      <c r="JTM95" s="264"/>
      <c r="JTN95" s="264"/>
      <c r="JTO95" s="264"/>
      <c r="JTP95" s="264"/>
      <c r="JTQ95" s="264"/>
      <c r="JTR95" s="264"/>
      <c r="JTS95" s="264"/>
      <c r="JTT95" s="264"/>
      <c r="JTU95" s="264"/>
      <c r="JTV95" s="264"/>
      <c r="JTW95" s="264"/>
      <c r="JTX95" s="264"/>
      <c r="JTY95" s="264"/>
      <c r="JTZ95" s="264"/>
      <c r="JUA95" s="264"/>
      <c r="JUB95" s="264"/>
      <c r="JUC95" s="264"/>
      <c r="JUD95" s="264"/>
      <c r="JUE95" s="264"/>
      <c r="JUF95" s="264"/>
      <c r="JUG95" s="264"/>
      <c r="JUH95" s="264"/>
      <c r="JUI95" s="264"/>
      <c r="JUJ95" s="264"/>
      <c r="JUK95" s="264"/>
      <c r="JUL95" s="264"/>
      <c r="JUM95" s="264"/>
      <c r="JUN95" s="264"/>
      <c r="JUO95" s="264"/>
      <c r="JUP95" s="264"/>
      <c r="JUQ95" s="264"/>
      <c r="JUR95" s="264"/>
      <c r="JUS95" s="264"/>
      <c r="JUT95" s="264"/>
      <c r="JUU95" s="264"/>
      <c r="JUV95" s="264"/>
      <c r="JUW95" s="264"/>
      <c r="JUX95" s="264"/>
      <c r="JUY95" s="264"/>
      <c r="JUZ95" s="264"/>
      <c r="JVA95" s="264"/>
      <c r="JVB95" s="264"/>
      <c r="JVC95" s="264"/>
      <c r="JVD95" s="264"/>
      <c r="JVE95" s="264"/>
      <c r="JVF95" s="264"/>
      <c r="JVG95" s="264"/>
      <c r="JVH95" s="264"/>
      <c r="JVI95" s="264"/>
      <c r="JVJ95" s="264"/>
      <c r="JVK95" s="264"/>
      <c r="JVL95" s="264"/>
      <c r="JVM95" s="264"/>
      <c r="JVN95" s="264"/>
      <c r="JVO95" s="264"/>
      <c r="JVP95" s="264"/>
      <c r="JVQ95" s="264"/>
      <c r="JVR95" s="264"/>
      <c r="JVS95" s="264"/>
      <c r="JVT95" s="264"/>
      <c r="JVU95" s="264"/>
      <c r="JVV95" s="264"/>
      <c r="JVW95" s="264"/>
      <c r="JVX95" s="264"/>
      <c r="JVY95" s="264"/>
      <c r="JVZ95" s="264"/>
      <c r="JWA95" s="264"/>
      <c r="JWB95" s="264"/>
      <c r="JWC95" s="264"/>
      <c r="JWD95" s="264"/>
      <c r="JWE95" s="264"/>
      <c r="JWF95" s="264"/>
      <c r="JWG95" s="264"/>
      <c r="JWH95" s="264"/>
      <c r="JWI95" s="264"/>
      <c r="JWJ95" s="264"/>
      <c r="JWK95" s="264"/>
      <c r="JWL95" s="264"/>
      <c r="JWM95" s="264"/>
      <c r="JWN95" s="264"/>
      <c r="JWO95" s="264"/>
      <c r="JWP95" s="264"/>
      <c r="JWQ95" s="264"/>
      <c r="JWR95" s="264"/>
      <c r="JWS95" s="264"/>
      <c r="JWT95" s="264"/>
      <c r="JWU95" s="264"/>
      <c r="JWV95" s="264"/>
      <c r="JWW95" s="264"/>
      <c r="JWX95" s="264"/>
      <c r="JWY95" s="264"/>
      <c r="JWZ95" s="264"/>
      <c r="JXA95" s="264"/>
      <c r="JXB95" s="264"/>
      <c r="JXC95" s="264"/>
      <c r="JXD95" s="264"/>
      <c r="JXE95" s="264"/>
      <c r="JXF95" s="264"/>
      <c r="JXG95" s="264"/>
      <c r="JXH95" s="264"/>
      <c r="JXI95" s="264"/>
      <c r="JXJ95" s="264"/>
      <c r="JXK95" s="264"/>
      <c r="JXL95" s="264"/>
      <c r="JXM95" s="264"/>
      <c r="JXN95" s="264"/>
      <c r="JXO95" s="264"/>
      <c r="JXP95" s="264"/>
      <c r="JXQ95" s="264"/>
      <c r="JXR95" s="264"/>
      <c r="JXS95" s="264"/>
      <c r="JXT95" s="264"/>
      <c r="JXU95" s="264"/>
      <c r="JXV95" s="264"/>
      <c r="JXW95" s="264"/>
      <c r="JXX95" s="264"/>
      <c r="JXY95" s="264"/>
      <c r="JXZ95" s="264"/>
      <c r="JYA95" s="264"/>
      <c r="JYB95" s="264"/>
      <c r="JYC95" s="264"/>
      <c r="JYD95" s="264"/>
      <c r="JYE95" s="264"/>
      <c r="JYF95" s="264"/>
      <c r="JYG95" s="264"/>
      <c r="JYH95" s="264"/>
      <c r="JYI95" s="264"/>
      <c r="JYJ95" s="264"/>
      <c r="JYK95" s="264"/>
      <c r="JYL95" s="264"/>
      <c r="JYM95" s="264"/>
      <c r="JYN95" s="264"/>
      <c r="JYO95" s="264"/>
      <c r="JYP95" s="264"/>
      <c r="JYQ95" s="264"/>
      <c r="JYR95" s="264"/>
      <c r="JYS95" s="264"/>
      <c r="JYT95" s="264"/>
      <c r="JYU95" s="264"/>
      <c r="JYV95" s="264"/>
      <c r="JYW95" s="264"/>
      <c r="JYX95" s="264"/>
      <c r="JYY95" s="264"/>
      <c r="JYZ95" s="264"/>
      <c r="JZA95" s="264"/>
      <c r="JZB95" s="264"/>
      <c r="JZC95" s="264"/>
      <c r="JZD95" s="264"/>
      <c r="JZE95" s="264"/>
      <c r="JZF95" s="264"/>
      <c r="JZG95" s="264"/>
      <c r="JZH95" s="264"/>
      <c r="JZI95" s="264"/>
      <c r="JZJ95" s="264"/>
      <c r="JZK95" s="264"/>
      <c r="JZL95" s="264"/>
      <c r="JZM95" s="264"/>
      <c r="JZN95" s="264"/>
      <c r="JZO95" s="264"/>
      <c r="JZP95" s="264"/>
      <c r="JZQ95" s="264"/>
      <c r="JZR95" s="264"/>
      <c r="JZS95" s="264"/>
      <c r="JZT95" s="264"/>
      <c r="JZU95" s="264"/>
      <c r="JZV95" s="264"/>
      <c r="JZW95" s="264"/>
      <c r="JZX95" s="264"/>
      <c r="JZY95" s="264"/>
      <c r="JZZ95" s="264"/>
      <c r="KAA95" s="264"/>
      <c r="KAB95" s="264"/>
      <c r="KAC95" s="264"/>
      <c r="KAD95" s="264"/>
      <c r="KAE95" s="264"/>
      <c r="KAF95" s="264"/>
      <c r="KAG95" s="264"/>
      <c r="KAH95" s="264"/>
      <c r="KAI95" s="264"/>
      <c r="KAJ95" s="264"/>
      <c r="KAK95" s="264"/>
      <c r="KAL95" s="264"/>
      <c r="KAM95" s="264"/>
      <c r="KAN95" s="264"/>
      <c r="KAO95" s="264"/>
      <c r="KAP95" s="264"/>
      <c r="KAQ95" s="264"/>
      <c r="KAR95" s="264"/>
      <c r="KAS95" s="264"/>
      <c r="KAT95" s="264"/>
      <c r="KAU95" s="264"/>
      <c r="KAV95" s="264"/>
      <c r="KAW95" s="264"/>
      <c r="KAX95" s="264"/>
      <c r="KAY95" s="264"/>
      <c r="KAZ95" s="264"/>
      <c r="KBA95" s="264"/>
      <c r="KBB95" s="264"/>
      <c r="KBC95" s="264"/>
      <c r="KBD95" s="264"/>
      <c r="KBE95" s="264"/>
      <c r="KBF95" s="264"/>
      <c r="KBG95" s="264"/>
      <c r="KBH95" s="264"/>
      <c r="KBI95" s="264"/>
      <c r="KBJ95" s="264"/>
      <c r="KBK95" s="264"/>
      <c r="KBL95" s="264"/>
      <c r="KBM95" s="264"/>
      <c r="KBN95" s="264"/>
      <c r="KBO95" s="264"/>
      <c r="KBP95" s="264"/>
      <c r="KBQ95" s="264"/>
      <c r="KBR95" s="264"/>
      <c r="KBS95" s="264"/>
      <c r="KBT95" s="264"/>
      <c r="KBU95" s="264"/>
      <c r="KBV95" s="264"/>
      <c r="KBW95" s="264"/>
      <c r="KBX95" s="264"/>
      <c r="KBY95" s="264"/>
      <c r="KBZ95" s="264"/>
      <c r="KCA95" s="264"/>
      <c r="KCB95" s="264"/>
      <c r="KCC95" s="264"/>
      <c r="KCD95" s="264"/>
      <c r="KCE95" s="264"/>
      <c r="KCF95" s="264"/>
      <c r="KCG95" s="264"/>
      <c r="KCH95" s="264"/>
      <c r="KCI95" s="264"/>
      <c r="KCJ95" s="264"/>
      <c r="KCK95" s="264"/>
      <c r="KCL95" s="264"/>
      <c r="KCM95" s="264"/>
      <c r="KCN95" s="264"/>
      <c r="KCO95" s="264"/>
      <c r="KCP95" s="264"/>
      <c r="KCQ95" s="264"/>
      <c r="KCR95" s="264"/>
      <c r="KCS95" s="264"/>
      <c r="KCT95" s="264"/>
      <c r="KCU95" s="264"/>
      <c r="KCV95" s="264"/>
      <c r="KCW95" s="264"/>
      <c r="KCX95" s="264"/>
      <c r="KCY95" s="264"/>
      <c r="KCZ95" s="264"/>
      <c r="KDA95" s="264"/>
      <c r="KDB95" s="264"/>
      <c r="KDC95" s="264"/>
      <c r="KDD95" s="264"/>
      <c r="KDE95" s="264"/>
      <c r="KDF95" s="264"/>
      <c r="KDG95" s="264"/>
      <c r="KDH95" s="264"/>
      <c r="KDI95" s="264"/>
      <c r="KDJ95" s="264"/>
      <c r="KDK95" s="264"/>
      <c r="KDL95" s="264"/>
      <c r="KDM95" s="264"/>
      <c r="KDN95" s="264"/>
      <c r="KDO95" s="264"/>
      <c r="KDP95" s="264"/>
      <c r="KDQ95" s="264"/>
      <c r="KDR95" s="264"/>
      <c r="KDS95" s="264"/>
      <c r="KDT95" s="264"/>
      <c r="KDU95" s="264"/>
      <c r="KDV95" s="264"/>
      <c r="KDW95" s="264"/>
      <c r="KDX95" s="264"/>
      <c r="KDY95" s="264"/>
      <c r="KDZ95" s="264"/>
      <c r="KEA95" s="264"/>
      <c r="KEB95" s="264"/>
      <c r="KEC95" s="264"/>
      <c r="KED95" s="264"/>
      <c r="KEE95" s="264"/>
      <c r="KEF95" s="264"/>
      <c r="KEG95" s="264"/>
      <c r="KEH95" s="264"/>
      <c r="KEI95" s="264"/>
      <c r="KEJ95" s="264"/>
      <c r="KEK95" s="264"/>
      <c r="KEL95" s="264"/>
      <c r="KEM95" s="264"/>
      <c r="KEN95" s="264"/>
      <c r="KEO95" s="264"/>
      <c r="KEP95" s="264"/>
      <c r="KEQ95" s="264"/>
      <c r="KER95" s="264"/>
      <c r="KES95" s="264"/>
      <c r="KET95" s="264"/>
      <c r="KEU95" s="264"/>
      <c r="KEV95" s="264"/>
      <c r="KEW95" s="264"/>
      <c r="KEX95" s="264"/>
      <c r="KEY95" s="264"/>
      <c r="KEZ95" s="264"/>
      <c r="KFA95" s="264"/>
      <c r="KFB95" s="264"/>
      <c r="KFC95" s="264"/>
      <c r="KFD95" s="264"/>
      <c r="KFE95" s="264"/>
      <c r="KFF95" s="264"/>
      <c r="KFG95" s="264"/>
      <c r="KFH95" s="264"/>
      <c r="KFI95" s="264"/>
      <c r="KFJ95" s="264"/>
      <c r="KFK95" s="264"/>
      <c r="KFL95" s="264"/>
      <c r="KFM95" s="264"/>
      <c r="KFN95" s="264"/>
      <c r="KFO95" s="264"/>
      <c r="KFP95" s="264"/>
      <c r="KFQ95" s="264"/>
      <c r="KFR95" s="264"/>
      <c r="KFS95" s="264"/>
      <c r="KFT95" s="264"/>
      <c r="KFU95" s="264"/>
      <c r="KFV95" s="264"/>
      <c r="KFW95" s="264"/>
      <c r="KFX95" s="264"/>
      <c r="KFY95" s="264"/>
      <c r="KFZ95" s="264"/>
      <c r="KGA95" s="264"/>
      <c r="KGB95" s="264"/>
      <c r="KGC95" s="264"/>
      <c r="KGD95" s="264"/>
      <c r="KGE95" s="264"/>
      <c r="KGF95" s="264"/>
      <c r="KGG95" s="264"/>
      <c r="KGH95" s="264"/>
      <c r="KGI95" s="264"/>
      <c r="KGJ95" s="264"/>
      <c r="KGK95" s="264"/>
      <c r="KGL95" s="264"/>
      <c r="KGM95" s="264"/>
      <c r="KGN95" s="264"/>
      <c r="KGO95" s="264"/>
      <c r="KGP95" s="264"/>
      <c r="KGQ95" s="264"/>
      <c r="KGR95" s="264"/>
      <c r="KGS95" s="264"/>
      <c r="KGT95" s="264"/>
      <c r="KGU95" s="264"/>
      <c r="KGV95" s="264"/>
      <c r="KGW95" s="264"/>
      <c r="KGX95" s="264"/>
      <c r="KGY95" s="264"/>
      <c r="KGZ95" s="264"/>
      <c r="KHA95" s="264"/>
      <c r="KHB95" s="264"/>
      <c r="KHC95" s="264"/>
      <c r="KHD95" s="264"/>
      <c r="KHE95" s="264"/>
      <c r="KHF95" s="264"/>
      <c r="KHG95" s="264"/>
      <c r="KHH95" s="264"/>
      <c r="KHI95" s="264"/>
      <c r="KHJ95" s="264"/>
      <c r="KHK95" s="264"/>
      <c r="KHL95" s="264"/>
      <c r="KHM95" s="264"/>
      <c r="KHN95" s="264"/>
      <c r="KHO95" s="264"/>
      <c r="KHP95" s="264"/>
      <c r="KHQ95" s="264"/>
      <c r="KHR95" s="264"/>
      <c r="KHS95" s="264"/>
      <c r="KHT95" s="264"/>
      <c r="KHU95" s="264"/>
      <c r="KHV95" s="264"/>
      <c r="KHW95" s="264"/>
      <c r="KHX95" s="264"/>
      <c r="KHY95" s="264"/>
      <c r="KHZ95" s="264"/>
      <c r="KIA95" s="264"/>
      <c r="KIB95" s="264"/>
      <c r="KIC95" s="264"/>
      <c r="KID95" s="264"/>
      <c r="KIE95" s="264"/>
      <c r="KIF95" s="264"/>
      <c r="KIG95" s="264"/>
      <c r="KIH95" s="264"/>
      <c r="KII95" s="264"/>
      <c r="KIJ95" s="264"/>
      <c r="KIK95" s="264"/>
      <c r="KIL95" s="264"/>
      <c r="KIM95" s="264"/>
      <c r="KIN95" s="264"/>
      <c r="KIO95" s="264"/>
      <c r="KIP95" s="264"/>
      <c r="KIQ95" s="264"/>
      <c r="KIR95" s="264"/>
      <c r="KIS95" s="264"/>
      <c r="KIT95" s="264"/>
      <c r="KIU95" s="264"/>
      <c r="KIV95" s="264"/>
      <c r="KIW95" s="264"/>
      <c r="KIX95" s="264"/>
      <c r="KIY95" s="264"/>
      <c r="KIZ95" s="264"/>
      <c r="KJA95" s="264"/>
      <c r="KJB95" s="264"/>
      <c r="KJC95" s="264"/>
      <c r="KJD95" s="264"/>
      <c r="KJE95" s="264"/>
      <c r="KJF95" s="264"/>
      <c r="KJG95" s="264"/>
      <c r="KJH95" s="264"/>
      <c r="KJI95" s="264"/>
      <c r="KJJ95" s="264"/>
      <c r="KJK95" s="264"/>
      <c r="KJL95" s="264"/>
      <c r="KJM95" s="264"/>
      <c r="KJN95" s="264"/>
      <c r="KJO95" s="264"/>
      <c r="KJP95" s="264"/>
      <c r="KJQ95" s="264"/>
      <c r="KJR95" s="264"/>
      <c r="KJS95" s="264"/>
      <c r="KJT95" s="264"/>
      <c r="KJU95" s="264"/>
      <c r="KJV95" s="264"/>
      <c r="KJW95" s="264"/>
      <c r="KJX95" s="264"/>
      <c r="KJY95" s="264"/>
      <c r="KJZ95" s="264"/>
      <c r="KKA95" s="264"/>
      <c r="KKB95" s="264"/>
      <c r="KKC95" s="264"/>
      <c r="KKD95" s="264"/>
      <c r="KKE95" s="264"/>
      <c r="KKF95" s="264"/>
      <c r="KKG95" s="264"/>
      <c r="KKH95" s="264"/>
      <c r="KKI95" s="264"/>
      <c r="KKJ95" s="264"/>
      <c r="KKK95" s="264"/>
      <c r="KKL95" s="264"/>
      <c r="KKM95" s="264"/>
      <c r="KKN95" s="264"/>
      <c r="KKO95" s="264"/>
      <c r="KKP95" s="264"/>
      <c r="KKQ95" s="264"/>
      <c r="KKR95" s="264"/>
      <c r="KKS95" s="264"/>
      <c r="KKT95" s="264"/>
      <c r="KKU95" s="264"/>
      <c r="KKV95" s="264"/>
      <c r="KKW95" s="264"/>
      <c r="KKX95" s="264"/>
      <c r="KKY95" s="264"/>
      <c r="KKZ95" s="264"/>
      <c r="KLA95" s="264"/>
      <c r="KLB95" s="264"/>
      <c r="KLC95" s="264"/>
      <c r="KLD95" s="264"/>
      <c r="KLE95" s="264"/>
      <c r="KLF95" s="264"/>
      <c r="KLG95" s="264"/>
      <c r="KLH95" s="264"/>
      <c r="KLI95" s="264"/>
      <c r="KLJ95" s="264"/>
      <c r="KLK95" s="264"/>
      <c r="KLL95" s="264"/>
      <c r="KLM95" s="264"/>
      <c r="KLN95" s="264"/>
      <c r="KLO95" s="264"/>
      <c r="KLP95" s="264"/>
      <c r="KLQ95" s="264"/>
      <c r="KLR95" s="264"/>
      <c r="KLS95" s="264"/>
      <c r="KLT95" s="264"/>
      <c r="KLU95" s="264"/>
      <c r="KLV95" s="264"/>
      <c r="KLW95" s="264"/>
      <c r="KLX95" s="264"/>
      <c r="KLY95" s="264"/>
      <c r="KLZ95" s="264"/>
      <c r="KMA95" s="264"/>
      <c r="KMB95" s="264"/>
      <c r="KMC95" s="264"/>
      <c r="KMD95" s="264"/>
      <c r="KME95" s="264"/>
      <c r="KMF95" s="264"/>
      <c r="KMG95" s="264"/>
      <c r="KMH95" s="264"/>
      <c r="KMI95" s="264"/>
      <c r="KMJ95" s="264"/>
      <c r="KMK95" s="264"/>
      <c r="KML95" s="264"/>
      <c r="KMM95" s="264"/>
      <c r="KMN95" s="264"/>
      <c r="KMO95" s="264"/>
      <c r="KMP95" s="264"/>
      <c r="KMQ95" s="264"/>
      <c r="KMR95" s="264"/>
      <c r="KMS95" s="264"/>
      <c r="KMT95" s="264"/>
      <c r="KMU95" s="264"/>
      <c r="KMV95" s="264"/>
      <c r="KMW95" s="264"/>
      <c r="KMX95" s="264"/>
      <c r="KMY95" s="264"/>
      <c r="KMZ95" s="264"/>
      <c r="KNA95" s="264"/>
      <c r="KNB95" s="264"/>
      <c r="KNC95" s="264"/>
      <c r="KND95" s="264"/>
      <c r="KNE95" s="264"/>
      <c r="KNF95" s="264"/>
      <c r="KNG95" s="264"/>
      <c r="KNH95" s="264"/>
      <c r="KNI95" s="264"/>
      <c r="KNJ95" s="264"/>
      <c r="KNK95" s="264"/>
      <c r="KNL95" s="264"/>
      <c r="KNM95" s="264"/>
      <c r="KNN95" s="264"/>
      <c r="KNO95" s="264"/>
      <c r="KNP95" s="264"/>
      <c r="KNQ95" s="264"/>
      <c r="KNR95" s="264"/>
      <c r="KNS95" s="264"/>
      <c r="KNT95" s="264"/>
      <c r="KNU95" s="264"/>
      <c r="KNV95" s="264"/>
      <c r="KNW95" s="264"/>
      <c r="KNX95" s="264"/>
      <c r="KNY95" s="264"/>
      <c r="KNZ95" s="264"/>
      <c r="KOA95" s="264"/>
      <c r="KOB95" s="264"/>
      <c r="KOC95" s="264"/>
      <c r="KOD95" s="264"/>
      <c r="KOE95" s="264"/>
      <c r="KOF95" s="264"/>
      <c r="KOG95" s="264"/>
      <c r="KOH95" s="264"/>
      <c r="KOI95" s="264"/>
      <c r="KOJ95" s="264"/>
      <c r="KOK95" s="264"/>
      <c r="KOL95" s="264"/>
      <c r="KOM95" s="264"/>
      <c r="KON95" s="264"/>
      <c r="KOO95" s="264"/>
      <c r="KOP95" s="264"/>
      <c r="KOQ95" s="264"/>
      <c r="KOR95" s="264"/>
      <c r="KOS95" s="264"/>
      <c r="KOT95" s="264"/>
      <c r="KOU95" s="264"/>
      <c r="KOV95" s="264"/>
      <c r="KOW95" s="264"/>
      <c r="KOX95" s="264"/>
      <c r="KOY95" s="264"/>
      <c r="KOZ95" s="264"/>
      <c r="KPA95" s="264"/>
      <c r="KPB95" s="264"/>
      <c r="KPC95" s="264"/>
      <c r="KPD95" s="264"/>
      <c r="KPE95" s="264"/>
      <c r="KPF95" s="264"/>
      <c r="KPG95" s="264"/>
      <c r="KPH95" s="264"/>
      <c r="KPI95" s="264"/>
      <c r="KPJ95" s="264"/>
      <c r="KPK95" s="264"/>
      <c r="KPL95" s="264"/>
      <c r="KPM95" s="264"/>
      <c r="KPN95" s="264"/>
      <c r="KPO95" s="264"/>
      <c r="KPP95" s="264"/>
      <c r="KPQ95" s="264"/>
      <c r="KPR95" s="264"/>
      <c r="KPS95" s="264"/>
      <c r="KPT95" s="264"/>
      <c r="KPU95" s="264"/>
      <c r="KPV95" s="264"/>
      <c r="KPW95" s="264"/>
      <c r="KPX95" s="264"/>
      <c r="KPY95" s="264"/>
      <c r="KPZ95" s="264"/>
      <c r="KQA95" s="264"/>
      <c r="KQB95" s="264"/>
      <c r="KQC95" s="264"/>
      <c r="KQD95" s="264"/>
      <c r="KQE95" s="264"/>
      <c r="KQF95" s="264"/>
      <c r="KQG95" s="264"/>
      <c r="KQH95" s="264"/>
      <c r="KQI95" s="264"/>
      <c r="KQJ95" s="264"/>
      <c r="KQK95" s="264"/>
      <c r="KQL95" s="264"/>
      <c r="KQM95" s="264"/>
      <c r="KQN95" s="264"/>
      <c r="KQO95" s="264"/>
      <c r="KQP95" s="264"/>
      <c r="KQQ95" s="264"/>
      <c r="KQR95" s="264"/>
      <c r="KQS95" s="264"/>
      <c r="KQT95" s="264"/>
      <c r="KQU95" s="264"/>
      <c r="KQV95" s="264"/>
      <c r="KQW95" s="264"/>
      <c r="KQX95" s="264"/>
      <c r="KQY95" s="264"/>
      <c r="KQZ95" s="264"/>
      <c r="KRA95" s="264"/>
      <c r="KRB95" s="264"/>
      <c r="KRC95" s="264"/>
      <c r="KRD95" s="264"/>
      <c r="KRE95" s="264"/>
      <c r="KRF95" s="264"/>
      <c r="KRG95" s="264"/>
      <c r="KRH95" s="264"/>
      <c r="KRI95" s="264"/>
      <c r="KRJ95" s="264"/>
      <c r="KRK95" s="264"/>
      <c r="KRL95" s="264"/>
      <c r="KRM95" s="264"/>
      <c r="KRN95" s="264"/>
      <c r="KRO95" s="264"/>
      <c r="KRP95" s="264"/>
      <c r="KRQ95" s="264"/>
      <c r="KRR95" s="264"/>
      <c r="KRS95" s="264"/>
      <c r="KRT95" s="264"/>
      <c r="KRU95" s="264"/>
      <c r="KRV95" s="264"/>
      <c r="KRW95" s="264"/>
      <c r="KRX95" s="264"/>
      <c r="KRY95" s="264"/>
      <c r="KRZ95" s="264"/>
      <c r="KSA95" s="264"/>
      <c r="KSB95" s="264"/>
      <c r="KSC95" s="264"/>
      <c r="KSD95" s="264"/>
      <c r="KSE95" s="264"/>
      <c r="KSF95" s="264"/>
      <c r="KSG95" s="264"/>
      <c r="KSH95" s="264"/>
      <c r="KSI95" s="264"/>
      <c r="KSJ95" s="264"/>
      <c r="KSK95" s="264"/>
      <c r="KSL95" s="264"/>
      <c r="KSM95" s="264"/>
      <c r="KSN95" s="264"/>
      <c r="KSO95" s="264"/>
      <c r="KSP95" s="264"/>
      <c r="KSQ95" s="264"/>
      <c r="KSR95" s="264"/>
      <c r="KSS95" s="264"/>
      <c r="KST95" s="264"/>
      <c r="KSU95" s="264"/>
      <c r="KSV95" s="264"/>
      <c r="KSW95" s="264"/>
      <c r="KSX95" s="264"/>
      <c r="KSY95" s="264"/>
      <c r="KSZ95" s="264"/>
      <c r="KTA95" s="264"/>
      <c r="KTB95" s="264"/>
      <c r="KTC95" s="264"/>
      <c r="KTD95" s="264"/>
      <c r="KTE95" s="264"/>
      <c r="KTF95" s="264"/>
      <c r="KTG95" s="264"/>
      <c r="KTH95" s="264"/>
      <c r="KTI95" s="264"/>
      <c r="KTJ95" s="264"/>
      <c r="KTK95" s="264"/>
      <c r="KTL95" s="264"/>
      <c r="KTM95" s="264"/>
      <c r="KTN95" s="264"/>
      <c r="KTO95" s="264"/>
      <c r="KTP95" s="264"/>
      <c r="KTQ95" s="264"/>
      <c r="KTR95" s="264"/>
      <c r="KTS95" s="264"/>
      <c r="KTT95" s="264"/>
      <c r="KTU95" s="264"/>
      <c r="KTV95" s="264"/>
      <c r="KTW95" s="264"/>
      <c r="KTX95" s="264"/>
      <c r="KTY95" s="264"/>
      <c r="KTZ95" s="264"/>
      <c r="KUA95" s="264"/>
      <c r="KUB95" s="264"/>
      <c r="KUC95" s="264"/>
      <c r="KUD95" s="264"/>
      <c r="KUE95" s="264"/>
      <c r="KUF95" s="264"/>
      <c r="KUG95" s="264"/>
      <c r="KUH95" s="264"/>
      <c r="KUI95" s="264"/>
      <c r="KUJ95" s="264"/>
      <c r="KUK95" s="264"/>
      <c r="KUL95" s="264"/>
      <c r="KUM95" s="264"/>
      <c r="KUN95" s="264"/>
      <c r="KUO95" s="264"/>
      <c r="KUP95" s="264"/>
      <c r="KUQ95" s="264"/>
      <c r="KUR95" s="264"/>
      <c r="KUS95" s="264"/>
      <c r="KUT95" s="264"/>
      <c r="KUU95" s="264"/>
      <c r="KUV95" s="264"/>
      <c r="KUW95" s="264"/>
      <c r="KUX95" s="264"/>
      <c r="KUY95" s="264"/>
      <c r="KUZ95" s="264"/>
      <c r="KVA95" s="264"/>
      <c r="KVB95" s="264"/>
      <c r="KVC95" s="264"/>
      <c r="KVD95" s="264"/>
      <c r="KVE95" s="264"/>
      <c r="KVF95" s="264"/>
      <c r="KVG95" s="264"/>
      <c r="KVH95" s="264"/>
      <c r="KVI95" s="264"/>
      <c r="KVJ95" s="264"/>
      <c r="KVK95" s="264"/>
      <c r="KVL95" s="264"/>
      <c r="KVM95" s="264"/>
      <c r="KVN95" s="264"/>
      <c r="KVO95" s="264"/>
      <c r="KVP95" s="264"/>
      <c r="KVQ95" s="264"/>
      <c r="KVR95" s="264"/>
      <c r="KVS95" s="264"/>
      <c r="KVT95" s="264"/>
      <c r="KVU95" s="264"/>
      <c r="KVV95" s="264"/>
      <c r="KVW95" s="264"/>
      <c r="KVX95" s="264"/>
      <c r="KVY95" s="264"/>
      <c r="KVZ95" s="264"/>
      <c r="KWA95" s="264"/>
      <c r="KWB95" s="264"/>
      <c r="KWC95" s="264"/>
      <c r="KWD95" s="264"/>
      <c r="KWE95" s="264"/>
      <c r="KWF95" s="264"/>
      <c r="KWG95" s="264"/>
      <c r="KWH95" s="264"/>
      <c r="KWI95" s="264"/>
      <c r="KWJ95" s="264"/>
      <c r="KWK95" s="264"/>
      <c r="KWL95" s="264"/>
      <c r="KWM95" s="264"/>
      <c r="KWN95" s="264"/>
      <c r="KWO95" s="264"/>
      <c r="KWP95" s="264"/>
      <c r="KWQ95" s="264"/>
      <c r="KWR95" s="264"/>
      <c r="KWS95" s="264"/>
      <c r="KWT95" s="264"/>
      <c r="KWU95" s="264"/>
      <c r="KWV95" s="264"/>
      <c r="KWW95" s="264"/>
      <c r="KWX95" s="264"/>
      <c r="KWY95" s="264"/>
      <c r="KWZ95" s="264"/>
      <c r="KXA95" s="264"/>
      <c r="KXB95" s="264"/>
      <c r="KXC95" s="264"/>
      <c r="KXD95" s="264"/>
      <c r="KXE95" s="264"/>
      <c r="KXF95" s="264"/>
      <c r="KXG95" s="264"/>
      <c r="KXH95" s="264"/>
      <c r="KXI95" s="264"/>
      <c r="KXJ95" s="264"/>
      <c r="KXK95" s="264"/>
      <c r="KXL95" s="264"/>
      <c r="KXM95" s="264"/>
      <c r="KXN95" s="264"/>
      <c r="KXO95" s="264"/>
      <c r="KXP95" s="264"/>
      <c r="KXQ95" s="264"/>
      <c r="KXR95" s="264"/>
      <c r="KXS95" s="264"/>
      <c r="KXT95" s="264"/>
      <c r="KXU95" s="264"/>
      <c r="KXV95" s="264"/>
      <c r="KXW95" s="264"/>
      <c r="KXX95" s="264"/>
      <c r="KXY95" s="264"/>
      <c r="KXZ95" s="264"/>
      <c r="KYA95" s="264"/>
      <c r="KYB95" s="264"/>
      <c r="KYC95" s="264"/>
      <c r="KYD95" s="264"/>
      <c r="KYE95" s="264"/>
      <c r="KYF95" s="264"/>
      <c r="KYG95" s="264"/>
      <c r="KYH95" s="264"/>
      <c r="KYI95" s="264"/>
      <c r="KYJ95" s="264"/>
      <c r="KYK95" s="264"/>
      <c r="KYL95" s="264"/>
      <c r="KYM95" s="264"/>
      <c r="KYN95" s="264"/>
      <c r="KYO95" s="264"/>
      <c r="KYP95" s="264"/>
      <c r="KYQ95" s="264"/>
      <c r="KYR95" s="264"/>
      <c r="KYS95" s="264"/>
      <c r="KYT95" s="264"/>
      <c r="KYU95" s="264"/>
      <c r="KYV95" s="264"/>
      <c r="KYW95" s="264"/>
      <c r="KYX95" s="264"/>
      <c r="KYY95" s="264"/>
      <c r="KYZ95" s="264"/>
      <c r="KZA95" s="264"/>
      <c r="KZB95" s="264"/>
      <c r="KZC95" s="264"/>
      <c r="KZD95" s="264"/>
      <c r="KZE95" s="264"/>
      <c r="KZF95" s="264"/>
      <c r="KZG95" s="264"/>
      <c r="KZH95" s="264"/>
      <c r="KZI95" s="264"/>
      <c r="KZJ95" s="264"/>
      <c r="KZK95" s="264"/>
      <c r="KZL95" s="264"/>
      <c r="KZM95" s="264"/>
      <c r="KZN95" s="264"/>
      <c r="KZO95" s="264"/>
      <c r="KZP95" s="264"/>
      <c r="KZQ95" s="264"/>
      <c r="KZR95" s="264"/>
      <c r="KZS95" s="264"/>
      <c r="KZT95" s="264"/>
      <c r="KZU95" s="264"/>
      <c r="KZV95" s="264"/>
      <c r="KZW95" s="264"/>
      <c r="KZX95" s="264"/>
      <c r="KZY95" s="264"/>
      <c r="KZZ95" s="264"/>
      <c r="LAA95" s="264"/>
      <c r="LAB95" s="264"/>
      <c r="LAC95" s="264"/>
      <c r="LAD95" s="264"/>
      <c r="LAE95" s="264"/>
      <c r="LAF95" s="264"/>
      <c r="LAG95" s="264"/>
      <c r="LAH95" s="264"/>
      <c r="LAI95" s="264"/>
      <c r="LAJ95" s="264"/>
      <c r="LAK95" s="264"/>
      <c r="LAL95" s="264"/>
      <c r="LAM95" s="264"/>
      <c r="LAN95" s="264"/>
      <c r="LAO95" s="264"/>
      <c r="LAP95" s="264"/>
      <c r="LAQ95" s="264"/>
      <c r="LAR95" s="264"/>
      <c r="LAS95" s="264"/>
      <c r="LAT95" s="264"/>
      <c r="LAU95" s="264"/>
      <c r="LAV95" s="264"/>
      <c r="LAW95" s="264"/>
      <c r="LAX95" s="264"/>
      <c r="LAY95" s="264"/>
      <c r="LAZ95" s="264"/>
      <c r="LBA95" s="264"/>
      <c r="LBB95" s="264"/>
      <c r="LBC95" s="264"/>
      <c r="LBD95" s="264"/>
      <c r="LBE95" s="264"/>
      <c r="LBF95" s="264"/>
      <c r="LBG95" s="264"/>
      <c r="LBH95" s="264"/>
      <c r="LBI95" s="264"/>
      <c r="LBJ95" s="264"/>
      <c r="LBK95" s="264"/>
      <c r="LBL95" s="264"/>
      <c r="LBM95" s="264"/>
      <c r="LBN95" s="264"/>
      <c r="LBO95" s="264"/>
      <c r="LBP95" s="264"/>
      <c r="LBQ95" s="264"/>
      <c r="LBR95" s="264"/>
      <c r="LBS95" s="264"/>
      <c r="LBT95" s="264"/>
      <c r="LBU95" s="264"/>
      <c r="LBV95" s="264"/>
      <c r="LBW95" s="264"/>
      <c r="LBX95" s="264"/>
      <c r="LBY95" s="264"/>
      <c r="LBZ95" s="264"/>
      <c r="LCA95" s="264"/>
      <c r="LCB95" s="264"/>
      <c r="LCC95" s="264"/>
      <c r="LCD95" s="264"/>
      <c r="LCE95" s="264"/>
      <c r="LCF95" s="264"/>
      <c r="LCG95" s="264"/>
      <c r="LCH95" s="264"/>
      <c r="LCI95" s="264"/>
      <c r="LCJ95" s="264"/>
      <c r="LCK95" s="264"/>
      <c r="LCL95" s="264"/>
      <c r="LCM95" s="264"/>
      <c r="LCN95" s="264"/>
      <c r="LCO95" s="264"/>
      <c r="LCP95" s="264"/>
      <c r="LCQ95" s="264"/>
      <c r="LCR95" s="264"/>
      <c r="LCS95" s="264"/>
      <c r="LCT95" s="264"/>
      <c r="LCU95" s="264"/>
      <c r="LCV95" s="264"/>
      <c r="LCW95" s="264"/>
      <c r="LCX95" s="264"/>
      <c r="LCY95" s="264"/>
      <c r="LCZ95" s="264"/>
      <c r="LDA95" s="264"/>
      <c r="LDB95" s="264"/>
      <c r="LDC95" s="264"/>
      <c r="LDD95" s="264"/>
      <c r="LDE95" s="264"/>
      <c r="LDF95" s="264"/>
      <c r="LDG95" s="264"/>
      <c r="LDH95" s="264"/>
      <c r="LDI95" s="264"/>
      <c r="LDJ95" s="264"/>
      <c r="LDK95" s="264"/>
      <c r="LDL95" s="264"/>
      <c r="LDM95" s="264"/>
      <c r="LDN95" s="264"/>
      <c r="LDO95" s="264"/>
      <c r="LDP95" s="264"/>
      <c r="LDQ95" s="264"/>
      <c r="LDR95" s="264"/>
      <c r="LDS95" s="264"/>
      <c r="LDT95" s="264"/>
      <c r="LDU95" s="264"/>
      <c r="LDV95" s="264"/>
      <c r="LDW95" s="264"/>
      <c r="LDX95" s="264"/>
      <c r="LDY95" s="264"/>
      <c r="LDZ95" s="264"/>
      <c r="LEA95" s="264"/>
      <c r="LEB95" s="264"/>
      <c r="LEC95" s="264"/>
      <c r="LED95" s="264"/>
      <c r="LEE95" s="264"/>
      <c r="LEF95" s="264"/>
      <c r="LEG95" s="264"/>
      <c r="LEH95" s="264"/>
      <c r="LEI95" s="264"/>
      <c r="LEJ95" s="264"/>
      <c r="LEK95" s="264"/>
      <c r="LEL95" s="264"/>
      <c r="LEM95" s="264"/>
      <c r="LEN95" s="264"/>
      <c r="LEO95" s="264"/>
      <c r="LEP95" s="264"/>
      <c r="LEQ95" s="264"/>
      <c r="LER95" s="264"/>
      <c r="LES95" s="264"/>
      <c r="LET95" s="264"/>
      <c r="LEU95" s="264"/>
      <c r="LEV95" s="264"/>
      <c r="LEW95" s="264"/>
      <c r="LEX95" s="264"/>
      <c r="LEY95" s="264"/>
      <c r="LEZ95" s="264"/>
      <c r="LFA95" s="264"/>
      <c r="LFB95" s="264"/>
      <c r="LFC95" s="264"/>
      <c r="LFD95" s="264"/>
      <c r="LFE95" s="264"/>
      <c r="LFF95" s="264"/>
      <c r="LFG95" s="264"/>
      <c r="LFH95" s="264"/>
      <c r="LFI95" s="264"/>
      <c r="LFJ95" s="264"/>
      <c r="LFK95" s="264"/>
      <c r="LFL95" s="264"/>
      <c r="LFM95" s="264"/>
      <c r="LFN95" s="264"/>
      <c r="LFO95" s="264"/>
      <c r="LFP95" s="264"/>
      <c r="LFQ95" s="264"/>
      <c r="LFR95" s="264"/>
      <c r="LFS95" s="264"/>
      <c r="LFT95" s="264"/>
      <c r="LFU95" s="264"/>
      <c r="LFV95" s="264"/>
      <c r="LFW95" s="264"/>
      <c r="LFX95" s="264"/>
      <c r="LFY95" s="264"/>
      <c r="LFZ95" s="264"/>
      <c r="LGA95" s="264"/>
      <c r="LGB95" s="264"/>
      <c r="LGC95" s="264"/>
      <c r="LGD95" s="264"/>
      <c r="LGE95" s="264"/>
      <c r="LGF95" s="264"/>
      <c r="LGG95" s="264"/>
      <c r="LGH95" s="264"/>
      <c r="LGI95" s="264"/>
      <c r="LGJ95" s="264"/>
      <c r="LGK95" s="264"/>
      <c r="LGL95" s="264"/>
      <c r="LGM95" s="264"/>
      <c r="LGN95" s="264"/>
      <c r="LGO95" s="264"/>
      <c r="LGP95" s="264"/>
      <c r="LGQ95" s="264"/>
      <c r="LGR95" s="264"/>
      <c r="LGS95" s="264"/>
      <c r="LGT95" s="264"/>
      <c r="LGU95" s="264"/>
      <c r="LGV95" s="264"/>
      <c r="LGW95" s="264"/>
      <c r="LGX95" s="264"/>
      <c r="LGY95" s="264"/>
      <c r="LGZ95" s="264"/>
      <c r="LHA95" s="264"/>
      <c r="LHB95" s="264"/>
      <c r="LHC95" s="264"/>
      <c r="LHD95" s="264"/>
      <c r="LHE95" s="264"/>
      <c r="LHF95" s="264"/>
      <c r="LHG95" s="264"/>
      <c r="LHH95" s="264"/>
      <c r="LHI95" s="264"/>
      <c r="LHJ95" s="264"/>
      <c r="LHK95" s="264"/>
      <c r="LHL95" s="264"/>
      <c r="LHM95" s="264"/>
      <c r="LHN95" s="264"/>
      <c r="LHO95" s="264"/>
      <c r="LHP95" s="264"/>
      <c r="LHQ95" s="264"/>
      <c r="LHR95" s="264"/>
      <c r="LHS95" s="264"/>
      <c r="LHT95" s="264"/>
      <c r="LHU95" s="264"/>
      <c r="LHV95" s="264"/>
      <c r="LHW95" s="264"/>
      <c r="LHX95" s="264"/>
      <c r="LHY95" s="264"/>
      <c r="LHZ95" s="264"/>
      <c r="LIA95" s="264"/>
      <c r="LIB95" s="264"/>
      <c r="LIC95" s="264"/>
      <c r="LID95" s="264"/>
      <c r="LIE95" s="264"/>
      <c r="LIF95" s="264"/>
      <c r="LIG95" s="264"/>
      <c r="LIH95" s="264"/>
      <c r="LII95" s="264"/>
      <c r="LIJ95" s="264"/>
      <c r="LIK95" s="264"/>
      <c r="LIL95" s="264"/>
      <c r="LIM95" s="264"/>
      <c r="LIN95" s="264"/>
      <c r="LIO95" s="264"/>
      <c r="LIP95" s="264"/>
      <c r="LIQ95" s="264"/>
      <c r="LIR95" s="264"/>
      <c r="LIS95" s="264"/>
      <c r="LIT95" s="264"/>
      <c r="LIU95" s="264"/>
      <c r="LIV95" s="264"/>
      <c r="LIW95" s="264"/>
      <c r="LIX95" s="264"/>
      <c r="LIY95" s="264"/>
      <c r="LIZ95" s="264"/>
      <c r="LJA95" s="264"/>
      <c r="LJB95" s="264"/>
      <c r="LJC95" s="264"/>
      <c r="LJD95" s="264"/>
      <c r="LJE95" s="264"/>
      <c r="LJF95" s="264"/>
      <c r="LJG95" s="264"/>
      <c r="LJH95" s="264"/>
      <c r="LJI95" s="264"/>
      <c r="LJJ95" s="264"/>
      <c r="LJK95" s="264"/>
      <c r="LJL95" s="264"/>
      <c r="LJM95" s="264"/>
      <c r="LJN95" s="264"/>
      <c r="LJO95" s="264"/>
      <c r="LJP95" s="264"/>
      <c r="LJQ95" s="264"/>
      <c r="LJR95" s="264"/>
      <c r="LJS95" s="264"/>
      <c r="LJT95" s="264"/>
      <c r="LJU95" s="264"/>
      <c r="LJV95" s="264"/>
      <c r="LJW95" s="264"/>
      <c r="LJX95" s="264"/>
      <c r="LJY95" s="264"/>
      <c r="LJZ95" s="264"/>
      <c r="LKA95" s="264"/>
      <c r="LKB95" s="264"/>
      <c r="LKC95" s="264"/>
      <c r="LKD95" s="264"/>
      <c r="LKE95" s="264"/>
      <c r="LKF95" s="264"/>
      <c r="LKG95" s="264"/>
      <c r="LKH95" s="264"/>
      <c r="LKI95" s="264"/>
      <c r="LKJ95" s="264"/>
      <c r="LKK95" s="264"/>
      <c r="LKL95" s="264"/>
      <c r="LKM95" s="264"/>
      <c r="LKN95" s="264"/>
      <c r="LKO95" s="264"/>
      <c r="LKP95" s="264"/>
      <c r="LKQ95" s="264"/>
      <c r="LKR95" s="264"/>
      <c r="LKS95" s="264"/>
      <c r="LKT95" s="264"/>
      <c r="LKU95" s="264"/>
      <c r="LKV95" s="264"/>
      <c r="LKW95" s="264"/>
      <c r="LKX95" s="264"/>
      <c r="LKY95" s="264"/>
      <c r="LKZ95" s="264"/>
      <c r="LLA95" s="264"/>
      <c r="LLB95" s="264"/>
      <c r="LLC95" s="264"/>
      <c r="LLD95" s="264"/>
      <c r="LLE95" s="264"/>
      <c r="LLF95" s="264"/>
      <c r="LLG95" s="264"/>
      <c r="LLH95" s="264"/>
      <c r="LLI95" s="264"/>
      <c r="LLJ95" s="264"/>
      <c r="LLK95" s="264"/>
      <c r="LLL95" s="264"/>
      <c r="LLM95" s="264"/>
      <c r="LLN95" s="264"/>
      <c r="LLO95" s="264"/>
      <c r="LLP95" s="264"/>
      <c r="LLQ95" s="264"/>
      <c r="LLR95" s="264"/>
      <c r="LLS95" s="264"/>
      <c r="LLT95" s="264"/>
      <c r="LLU95" s="264"/>
      <c r="LLV95" s="264"/>
      <c r="LLW95" s="264"/>
      <c r="LLX95" s="264"/>
      <c r="LLY95" s="264"/>
      <c r="LLZ95" s="264"/>
      <c r="LMA95" s="264"/>
      <c r="LMB95" s="264"/>
      <c r="LMC95" s="264"/>
      <c r="LMD95" s="264"/>
      <c r="LME95" s="264"/>
      <c r="LMF95" s="264"/>
      <c r="LMG95" s="264"/>
      <c r="LMH95" s="264"/>
      <c r="LMI95" s="264"/>
      <c r="LMJ95" s="264"/>
      <c r="LMK95" s="264"/>
      <c r="LML95" s="264"/>
      <c r="LMM95" s="264"/>
      <c r="LMN95" s="264"/>
      <c r="LMO95" s="264"/>
      <c r="LMP95" s="264"/>
      <c r="LMQ95" s="264"/>
      <c r="LMR95" s="264"/>
      <c r="LMS95" s="264"/>
      <c r="LMT95" s="264"/>
      <c r="LMU95" s="264"/>
      <c r="LMV95" s="264"/>
      <c r="LMW95" s="264"/>
      <c r="LMX95" s="264"/>
      <c r="LMY95" s="264"/>
      <c r="LMZ95" s="264"/>
      <c r="LNA95" s="264"/>
      <c r="LNB95" s="264"/>
      <c r="LNC95" s="264"/>
      <c r="LND95" s="264"/>
      <c r="LNE95" s="264"/>
      <c r="LNF95" s="264"/>
      <c r="LNG95" s="264"/>
      <c r="LNH95" s="264"/>
      <c r="LNI95" s="264"/>
      <c r="LNJ95" s="264"/>
      <c r="LNK95" s="264"/>
      <c r="LNL95" s="264"/>
      <c r="LNM95" s="264"/>
      <c r="LNN95" s="264"/>
      <c r="LNO95" s="264"/>
      <c r="LNP95" s="264"/>
      <c r="LNQ95" s="264"/>
      <c r="LNR95" s="264"/>
      <c r="LNS95" s="264"/>
      <c r="LNT95" s="264"/>
      <c r="LNU95" s="264"/>
      <c r="LNV95" s="264"/>
      <c r="LNW95" s="264"/>
      <c r="LNX95" s="264"/>
      <c r="LNY95" s="264"/>
      <c r="LNZ95" s="264"/>
      <c r="LOA95" s="264"/>
      <c r="LOB95" s="264"/>
      <c r="LOC95" s="264"/>
      <c r="LOD95" s="264"/>
      <c r="LOE95" s="264"/>
      <c r="LOF95" s="264"/>
      <c r="LOG95" s="264"/>
      <c r="LOH95" s="264"/>
      <c r="LOI95" s="264"/>
      <c r="LOJ95" s="264"/>
      <c r="LOK95" s="264"/>
      <c r="LOL95" s="264"/>
      <c r="LOM95" s="264"/>
      <c r="LON95" s="264"/>
      <c r="LOO95" s="264"/>
      <c r="LOP95" s="264"/>
      <c r="LOQ95" s="264"/>
      <c r="LOR95" s="264"/>
      <c r="LOS95" s="264"/>
      <c r="LOT95" s="264"/>
      <c r="LOU95" s="264"/>
      <c r="LOV95" s="264"/>
      <c r="LOW95" s="264"/>
      <c r="LOX95" s="264"/>
      <c r="LOY95" s="264"/>
      <c r="LOZ95" s="264"/>
      <c r="LPA95" s="264"/>
      <c r="LPB95" s="264"/>
      <c r="LPC95" s="264"/>
      <c r="LPD95" s="264"/>
      <c r="LPE95" s="264"/>
      <c r="LPF95" s="264"/>
      <c r="LPG95" s="264"/>
      <c r="LPH95" s="264"/>
      <c r="LPI95" s="264"/>
      <c r="LPJ95" s="264"/>
      <c r="LPK95" s="264"/>
      <c r="LPL95" s="264"/>
      <c r="LPM95" s="264"/>
      <c r="LPN95" s="264"/>
      <c r="LPO95" s="264"/>
      <c r="LPP95" s="264"/>
      <c r="LPQ95" s="264"/>
      <c r="LPR95" s="264"/>
      <c r="LPS95" s="264"/>
      <c r="LPT95" s="264"/>
      <c r="LPU95" s="264"/>
      <c r="LPV95" s="264"/>
      <c r="LPW95" s="264"/>
      <c r="LPX95" s="264"/>
      <c r="LPY95" s="264"/>
      <c r="LPZ95" s="264"/>
      <c r="LQA95" s="264"/>
      <c r="LQB95" s="264"/>
      <c r="LQC95" s="264"/>
      <c r="LQD95" s="264"/>
      <c r="LQE95" s="264"/>
      <c r="LQF95" s="264"/>
      <c r="LQG95" s="264"/>
      <c r="LQH95" s="264"/>
      <c r="LQI95" s="264"/>
      <c r="LQJ95" s="264"/>
      <c r="LQK95" s="264"/>
      <c r="LQL95" s="264"/>
      <c r="LQM95" s="264"/>
      <c r="LQN95" s="264"/>
      <c r="LQO95" s="264"/>
      <c r="LQP95" s="264"/>
      <c r="LQQ95" s="264"/>
      <c r="LQR95" s="264"/>
      <c r="LQS95" s="264"/>
      <c r="LQT95" s="264"/>
      <c r="LQU95" s="264"/>
      <c r="LQV95" s="264"/>
      <c r="LQW95" s="264"/>
      <c r="LQX95" s="264"/>
      <c r="LQY95" s="264"/>
      <c r="LQZ95" s="264"/>
      <c r="LRA95" s="264"/>
      <c r="LRB95" s="264"/>
      <c r="LRC95" s="264"/>
      <c r="LRD95" s="264"/>
      <c r="LRE95" s="264"/>
      <c r="LRF95" s="264"/>
      <c r="LRG95" s="264"/>
      <c r="LRH95" s="264"/>
      <c r="LRI95" s="264"/>
      <c r="LRJ95" s="264"/>
      <c r="LRK95" s="264"/>
      <c r="LRL95" s="264"/>
      <c r="LRM95" s="264"/>
      <c r="LRN95" s="264"/>
      <c r="LRO95" s="264"/>
      <c r="LRP95" s="264"/>
      <c r="LRQ95" s="264"/>
      <c r="LRR95" s="264"/>
      <c r="LRS95" s="264"/>
      <c r="LRT95" s="264"/>
      <c r="LRU95" s="264"/>
      <c r="LRV95" s="264"/>
      <c r="LRW95" s="264"/>
      <c r="LRX95" s="264"/>
      <c r="LRY95" s="264"/>
      <c r="LRZ95" s="264"/>
      <c r="LSA95" s="264"/>
      <c r="LSB95" s="264"/>
      <c r="LSC95" s="264"/>
      <c r="LSD95" s="264"/>
      <c r="LSE95" s="264"/>
      <c r="LSF95" s="264"/>
      <c r="LSG95" s="264"/>
      <c r="LSH95" s="264"/>
      <c r="LSI95" s="264"/>
      <c r="LSJ95" s="264"/>
      <c r="LSK95" s="264"/>
      <c r="LSL95" s="264"/>
      <c r="LSM95" s="264"/>
      <c r="LSN95" s="264"/>
      <c r="LSO95" s="264"/>
      <c r="LSP95" s="264"/>
      <c r="LSQ95" s="264"/>
      <c r="LSR95" s="264"/>
      <c r="LSS95" s="264"/>
      <c r="LST95" s="264"/>
      <c r="LSU95" s="264"/>
      <c r="LSV95" s="264"/>
      <c r="LSW95" s="264"/>
      <c r="LSX95" s="264"/>
      <c r="LSY95" s="264"/>
      <c r="LSZ95" s="264"/>
      <c r="LTA95" s="264"/>
      <c r="LTB95" s="264"/>
      <c r="LTC95" s="264"/>
      <c r="LTD95" s="264"/>
      <c r="LTE95" s="264"/>
      <c r="LTF95" s="264"/>
      <c r="LTG95" s="264"/>
      <c r="LTH95" s="264"/>
      <c r="LTI95" s="264"/>
      <c r="LTJ95" s="264"/>
      <c r="LTK95" s="264"/>
      <c r="LTL95" s="264"/>
      <c r="LTM95" s="264"/>
      <c r="LTN95" s="264"/>
      <c r="LTO95" s="264"/>
      <c r="LTP95" s="264"/>
      <c r="LTQ95" s="264"/>
      <c r="LTR95" s="264"/>
      <c r="LTS95" s="264"/>
      <c r="LTT95" s="264"/>
      <c r="LTU95" s="264"/>
      <c r="LTV95" s="264"/>
      <c r="LTW95" s="264"/>
      <c r="LTX95" s="264"/>
      <c r="LTY95" s="264"/>
      <c r="LTZ95" s="264"/>
      <c r="LUA95" s="264"/>
      <c r="LUB95" s="264"/>
      <c r="LUC95" s="264"/>
      <c r="LUD95" s="264"/>
      <c r="LUE95" s="264"/>
      <c r="LUF95" s="264"/>
      <c r="LUG95" s="264"/>
      <c r="LUH95" s="264"/>
      <c r="LUI95" s="264"/>
      <c r="LUJ95" s="264"/>
      <c r="LUK95" s="264"/>
      <c r="LUL95" s="264"/>
      <c r="LUM95" s="264"/>
      <c r="LUN95" s="264"/>
      <c r="LUO95" s="264"/>
      <c r="LUP95" s="264"/>
      <c r="LUQ95" s="264"/>
      <c r="LUR95" s="264"/>
      <c r="LUS95" s="264"/>
      <c r="LUT95" s="264"/>
      <c r="LUU95" s="264"/>
      <c r="LUV95" s="264"/>
      <c r="LUW95" s="264"/>
      <c r="LUX95" s="264"/>
      <c r="LUY95" s="264"/>
      <c r="LUZ95" s="264"/>
      <c r="LVA95" s="264"/>
      <c r="LVB95" s="264"/>
      <c r="LVC95" s="264"/>
      <c r="LVD95" s="264"/>
      <c r="LVE95" s="264"/>
      <c r="LVF95" s="264"/>
      <c r="LVG95" s="264"/>
      <c r="LVH95" s="264"/>
      <c r="LVI95" s="264"/>
      <c r="LVJ95" s="264"/>
      <c r="LVK95" s="264"/>
      <c r="LVL95" s="264"/>
      <c r="LVM95" s="264"/>
      <c r="LVN95" s="264"/>
      <c r="LVO95" s="264"/>
      <c r="LVP95" s="264"/>
      <c r="LVQ95" s="264"/>
      <c r="LVR95" s="264"/>
      <c r="LVS95" s="264"/>
      <c r="LVT95" s="264"/>
      <c r="LVU95" s="264"/>
      <c r="LVV95" s="264"/>
      <c r="LVW95" s="264"/>
      <c r="LVX95" s="264"/>
      <c r="LVY95" s="264"/>
      <c r="LVZ95" s="264"/>
      <c r="LWA95" s="264"/>
      <c r="LWB95" s="264"/>
      <c r="LWC95" s="264"/>
      <c r="LWD95" s="264"/>
      <c r="LWE95" s="264"/>
      <c r="LWF95" s="264"/>
      <c r="LWG95" s="264"/>
      <c r="LWH95" s="264"/>
      <c r="LWI95" s="264"/>
      <c r="LWJ95" s="264"/>
      <c r="LWK95" s="264"/>
      <c r="LWL95" s="264"/>
      <c r="LWM95" s="264"/>
      <c r="LWN95" s="264"/>
      <c r="LWO95" s="264"/>
      <c r="LWP95" s="264"/>
      <c r="LWQ95" s="264"/>
      <c r="LWR95" s="264"/>
      <c r="LWS95" s="264"/>
      <c r="LWT95" s="264"/>
      <c r="LWU95" s="264"/>
      <c r="LWV95" s="264"/>
      <c r="LWW95" s="264"/>
      <c r="LWX95" s="264"/>
      <c r="LWY95" s="264"/>
      <c r="LWZ95" s="264"/>
      <c r="LXA95" s="264"/>
      <c r="LXB95" s="264"/>
      <c r="LXC95" s="264"/>
      <c r="LXD95" s="264"/>
      <c r="LXE95" s="264"/>
      <c r="LXF95" s="264"/>
      <c r="LXG95" s="264"/>
      <c r="LXH95" s="264"/>
      <c r="LXI95" s="264"/>
      <c r="LXJ95" s="264"/>
      <c r="LXK95" s="264"/>
      <c r="LXL95" s="264"/>
      <c r="LXM95" s="264"/>
      <c r="LXN95" s="264"/>
      <c r="LXO95" s="264"/>
      <c r="LXP95" s="264"/>
      <c r="LXQ95" s="264"/>
      <c r="LXR95" s="264"/>
      <c r="LXS95" s="264"/>
      <c r="LXT95" s="264"/>
      <c r="LXU95" s="264"/>
      <c r="LXV95" s="264"/>
      <c r="LXW95" s="264"/>
      <c r="LXX95" s="264"/>
      <c r="LXY95" s="264"/>
      <c r="LXZ95" s="264"/>
      <c r="LYA95" s="264"/>
      <c r="LYB95" s="264"/>
      <c r="LYC95" s="264"/>
      <c r="LYD95" s="264"/>
      <c r="LYE95" s="264"/>
      <c r="LYF95" s="264"/>
      <c r="LYG95" s="264"/>
      <c r="LYH95" s="264"/>
      <c r="LYI95" s="264"/>
      <c r="LYJ95" s="264"/>
      <c r="LYK95" s="264"/>
      <c r="LYL95" s="264"/>
      <c r="LYM95" s="264"/>
      <c r="LYN95" s="264"/>
      <c r="LYO95" s="264"/>
      <c r="LYP95" s="264"/>
      <c r="LYQ95" s="264"/>
      <c r="LYR95" s="264"/>
      <c r="LYS95" s="264"/>
      <c r="LYT95" s="264"/>
      <c r="LYU95" s="264"/>
      <c r="LYV95" s="264"/>
      <c r="LYW95" s="264"/>
      <c r="LYX95" s="264"/>
      <c r="LYY95" s="264"/>
      <c r="LYZ95" s="264"/>
      <c r="LZA95" s="264"/>
      <c r="LZB95" s="264"/>
      <c r="LZC95" s="264"/>
      <c r="LZD95" s="264"/>
      <c r="LZE95" s="264"/>
      <c r="LZF95" s="264"/>
      <c r="LZG95" s="264"/>
      <c r="LZH95" s="264"/>
      <c r="LZI95" s="264"/>
      <c r="LZJ95" s="264"/>
      <c r="LZK95" s="264"/>
      <c r="LZL95" s="264"/>
      <c r="LZM95" s="264"/>
      <c r="LZN95" s="264"/>
      <c r="LZO95" s="264"/>
      <c r="LZP95" s="264"/>
      <c r="LZQ95" s="264"/>
      <c r="LZR95" s="264"/>
      <c r="LZS95" s="264"/>
      <c r="LZT95" s="264"/>
      <c r="LZU95" s="264"/>
      <c r="LZV95" s="264"/>
      <c r="LZW95" s="264"/>
      <c r="LZX95" s="264"/>
      <c r="LZY95" s="264"/>
      <c r="LZZ95" s="264"/>
      <c r="MAA95" s="264"/>
      <c r="MAB95" s="264"/>
      <c r="MAC95" s="264"/>
      <c r="MAD95" s="264"/>
      <c r="MAE95" s="264"/>
      <c r="MAF95" s="264"/>
      <c r="MAG95" s="264"/>
      <c r="MAH95" s="264"/>
      <c r="MAI95" s="264"/>
      <c r="MAJ95" s="264"/>
      <c r="MAK95" s="264"/>
      <c r="MAL95" s="264"/>
      <c r="MAM95" s="264"/>
      <c r="MAN95" s="264"/>
      <c r="MAO95" s="264"/>
      <c r="MAP95" s="264"/>
      <c r="MAQ95" s="264"/>
      <c r="MAR95" s="264"/>
      <c r="MAS95" s="264"/>
      <c r="MAT95" s="264"/>
      <c r="MAU95" s="264"/>
      <c r="MAV95" s="264"/>
      <c r="MAW95" s="264"/>
      <c r="MAX95" s="264"/>
      <c r="MAY95" s="264"/>
      <c r="MAZ95" s="264"/>
      <c r="MBA95" s="264"/>
      <c r="MBB95" s="264"/>
      <c r="MBC95" s="264"/>
      <c r="MBD95" s="264"/>
      <c r="MBE95" s="264"/>
      <c r="MBF95" s="264"/>
      <c r="MBG95" s="264"/>
      <c r="MBH95" s="264"/>
      <c r="MBI95" s="264"/>
      <c r="MBJ95" s="264"/>
      <c r="MBK95" s="264"/>
      <c r="MBL95" s="264"/>
      <c r="MBM95" s="264"/>
      <c r="MBN95" s="264"/>
      <c r="MBO95" s="264"/>
      <c r="MBP95" s="264"/>
      <c r="MBQ95" s="264"/>
      <c r="MBR95" s="264"/>
      <c r="MBS95" s="264"/>
      <c r="MBT95" s="264"/>
      <c r="MBU95" s="264"/>
      <c r="MBV95" s="264"/>
      <c r="MBW95" s="264"/>
      <c r="MBX95" s="264"/>
      <c r="MBY95" s="264"/>
      <c r="MBZ95" s="264"/>
      <c r="MCA95" s="264"/>
      <c r="MCB95" s="264"/>
      <c r="MCC95" s="264"/>
      <c r="MCD95" s="264"/>
      <c r="MCE95" s="264"/>
      <c r="MCF95" s="264"/>
      <c r="MCG95" s="264"/>
      <c r="MCH95" s="264"/>
      <c r="MCI95" s="264"/>
      <c r="MCJ95" s="264"/>
      <c r="MCK95" s="264"/>
      <c r="MCL95" s="264"/>
      <c r="MCM95" s="264"/>
      <c r="MCN95" s="264"/>
      <c r="MCO95" s="264"/>
      <c r="MCP95" s="264"/>
      <c r="MCQ95" s="264"/>
      <c r="MCR95" s="264"/>
      <c r="MCS95" s="264"/>
      <c r="MCT95" s="264"/>
      <c r="MCU95" s="264"/>
      <c r="MCV95" s="264"/>
      <c r="MCW95" s="264"/>
      <c r="MCX95" s="264"/>
      <c r="MCY95" s="264"/>
      <c r="MCZ95" s="264"/>
      <c r="MDA95" s="264"/>
      <c r="MDB95" s="264"/>
      <c r="MDC95" s="264"/>
      <c r="MDD95" s="264"/>
      <c r="MDE95" s="264"/>
      <c r="MDF95" s="264"/>
      <c r="MDG95" s="264"/>
      <c r="MDH95" s="264"/>
      <c r="MDI95" s="264"/>
      <c r="MDJ95" s="264"/>
      <c r="MDK95" s="264"/>
      <c r="MDL95" s="264"/>
      <c r="MDM95" s="264"/>
      <c r="MDN95" s="264"/>
      <c r="MDO95" s="264"/>
      <c r="MDP95" s="264"/>
      <c r="MDQ95" s="264"/>
      <c r="MDR95" s="264"/>
      <c r="MDS95" s="264"/>
      <c r="MDT95" s="264"/>
      <c r="MDU95" s="264"/>
      <c r="MDV95" s="264"/>
      <c r="MDW95" s="264"/>
      <c r="MDX95" s="264"/>
      <c r="MDY95" s="264"/>
      <c r="MDZ95" s="264"/>
      <c r="MEA95" s="264"/>
      <c r="MEB95" s="264"/>
      <c r="MEC95" s="264"/>
      <c r="MED95" s="264"/>
      <c r="MEE95" s="264"/>
      <c r="MEF95" s="264"/>
      <c r="MEG95" s="264"/>
      <c r="MEH95" s="264"/>
      <c r="MEI95" s="264"/>
      <c r="MEJ95" s="264"/>
      <c r="MEK95" s="264"/>
      <c r="MEL95" s="264"/>
      <c r="MEM95" s="264"/>
      <c r="MEN95" s="264"/>
      <c r="MEO95" s="264"/>
      <c r="MEP95" s="264"/>
      <c r="MEQ95" s="264"/>
      <c r="MER95" s="264"/>
      <c r="MES95" s="264"/>
      <c r="MET95" s="264"/>
      <c r="MEU95" s="264"/>
      <c r="MEV95" s="264"/>
      <c r="MEW95" s="264"/>
      <c r="MEX95" s="264"/>
      <c r="MEY95" s="264"/>
      <c r="MEZ95" s="264"/>
      <c r="MFA95" s="264"/>
      <c r="MFB95" s="264"/>
      <c r="MFC95" s="264"/>
      <c r="MFD95" s="264"/>
      <c r="MFE95" s="264"/>
      <c r="MFF95" s="264"/>
      <c r="MFG95" s="264"/>
      <c r="MFH95" s="264"/>
      <c r="MFI95" s="264"/>
      <c r="MFJ95" s="264"/>
      <c r="MFK95" s="264"/>
      <c r="MFL95" s="264"/>
      <c r="MFM95" s="264"/>
      <c r="MFN95" s="264"/>
      <c r="MFO95" s="264"/>
      <c r="MFP95" s="264"/>
      <c r="MFQ95" s="264"/>
      <c r="MFR95" s="264"/>
      <c r="MFS95" s="264"/>
      <c r="MFT95" s="264"/>
      <c r="MFU95" s="264"/>
      <c r="MFV95" s="264"/>
      <c r="MFW95" s="264"/>
      <c r="MFX95" s="264"/>
      <c r="MFY95" s="264"/>
      <c r="MFZ95" s="264"/>
      <c r="MGA95" s="264"/>
      <c r="MGB95" s="264"/>
      <c r="MGC95" s="264"/>
      <c r="MGD95" s="264"/>
      <c r="MGE95" s="264"/>
      <c r="MGF95" s="264"/>
      <c r="MGG95" s="264"/>
      <c r="MGH95" s="264"/>
      <c r="MGI95" s="264"/>
      <c r="MGJ95" s="264"/>
      <c r="MGK95" s="264"/>
      <c r="MGL95" s="264"/>
      <c r="MGM95" s="264"/>
      <c r="MGN95" s="264"/>
      <c r="MGO95" s="264"/>
      <c r="MGP95" s="264"/>
      <c r="MGQ95" s="264"/>
      <c r="MGR95" s="264"/>
      <c r="MGS95" s="264"/>
      <c r="MGT95" s="264"/>
      <c r="MGU95" s="264"/>
      <c r="MGV95" s="264"/>
      <c r="MGW95" s="264"/>
      <c r="MGX95" s="264"/>
      <c r="MGY95" s="264"/>
      <c r="MGZ95" s="264"/>
      <c r="MHA95" s="264"/>
      <c r="MHB95" s="264"/>
      <c r="MHC95" s="264"/>
      <c r="MHD95" s="264"/>
      <c r="MHE95" s="264"/>
      <c r="MHF95" s="264"/>
      <c r="MHG95" s="264"/>
      <c r="MHH95" s="264"/>
      <c r="MHI95" s="264"/>
      <c r="MHJ95" s="264"/>
      <c r="MHK95" s="264"/>
      <c r="MHL95" s="264"/>
      <c r="MHM95" s="264"/>
      <c r="MHN95" s="264"/>
      <c r="MHO95" s="264"/>
      <c r="MHP95" s="264"/>
      <c r="MHQ95" s="264"/>
      <c r="MHR95" s="264"/>
      <c r="MHS95" s="264"/>
      <c r="MHT95" s="264"/>
      <c r="MHU95" s="264"/>
      <c r="MHV95" s="264"/>
      <c r="MHW95" s="264"/>
      <c r="MHX95" s="264"/>
      <c r="MHY95" s="264"/>
      <c r="MHZ95" s="264"/>
      <c r="MIA95" s="264"/>
      <c r="MIB95" s="264"/>
      <c r="MIC95" s="264"/>
      <c r="MID95" s="264"/>
      <c r="MIE95" s="264"/>
      <c r="MIF95" s="264"/>
      <c r="MIG95" s="264"/>
      <c r="MIH95" s="264"/>
      <c r="MII95" s="264"/>
      <c r="MIJ95" s="264"/>
      <c r="MIK95" s="264"/>
      <c r="MIL95" s="264"/>
      <c r="MIM95" s="264"/>
      <c r="MIN95" s="264"/>
      <c r="MIO95" s="264"/>
      <c r="MIP95" s="264"/>
      <c r="MIQ95" s="264"/>
      <c r="MIR95" s="264"/>
      <c r="MIS95" s="264"/>
      <c r="MIT95" s="264"/>
      <c r="MIU95" s="264"/>
      <c r="MIV95" s="264"/>
      <c r="MIW95" s="264"/>
      <c r="MIX95" s="264"/>
      <c r="MIY95" s="264"/>
      <c r="MIZ95" s="264"/>
      <c r="MJA95" s="264"/>
      <c r="MJB95" s="264"/>
      <c r="MJC95" s="264"/>
      <c r="MJD95" s="264"/>
      <c r="MJE95" s="264"/>
      <c r="MJF95" s="264"/>
      <c r="MJG95" s="264"/>
      <c r="MJH95" s="264"/>
      <c r="MJI95" s="264"/>
      <c r="MJJ95" s="264"/>
      <c r="MJK95" s="264"/>
      <c r="MJL95" s="264"/>
      <c r="MJM95" s="264"/>
      <c r="MJN95" s="264"/>
      <c r="MJO95" s="264"/>
      <c r="MJP95" s="264"/>
      <c r="MJQ95" s="264"/>
      <c r="MJR95" s="264"/>
      <c r="MJS95" s="264"/>
      <c r="MJT95" s="264"/>
      <c r="MJU95" s="264"/>
      <c r="MJV95" s="264"/>
      <c r="MJW95" s="264"/>
      <c r="MJX95" s="264"/>
      <c r="MJY95" s="264"/>
      <c r="MJZ95" s="264"/>
      <c r="MKA95" s="264"/>
      <c r="MKB95" s="264"/>
      <c r="MKC95" s="264"/>
      <c r="MKD95" s="264"/>
      <c r="MKE95" s="264"/>
      <c r="MKF95" s="264"/>
      <c r="MKG95" s="264"/>
      <c r="MKH95" s="264"/>
      <c r="MKI95" s="264"/>
      <c r="MKJ95" s="264"/>
      <c r="MKK95" s="264"/>
      <c r="MKL95" s="264"/>
      <c r="MKM95" s="264"/>
      <c r="MKN95" s="264"/>
      <c r="MKO95" s="264"/>
      <c r="MKP95" s="264"/>
      <c r="MKQ95" s="264"/>
      <c r="MKR95" s="264"/>
      <c r="MKS95" s="264"/>
      <c r="MKT95" s="264"/>
      <c r="MKU95" s="264"/>
      <c r="MKV95" s="264"/>
      <c r="MKW95" s="264"/>
      <c r="MKX95" s="264"/>
      <c r="MKY95" s="264"/>
      <c r="MKZ95" s="264"/>
      <c r="MLA95" s="264"/>
      <c r="MLB95" s="264"/>
      <c r="MLC95" s="264"/>
      <c r="MLD95" s="264"/>
      <c r="MLE95" s="264"/>
      <c r="MLF95" s="264"/>
      <c r="MLG95" s="264"/>
      <c r="MLH95" s="264"/>
      <c r="MLI95" s="264"/>
      <c r="MLJ95" s="264"/>
      <c r="MLK95" s="264"/>
      <c r="MLL95" s="264"/>
      <c r="MLM95" s="264"/>
      <c r="MLN95" s="264"/>
      <c r="MLO95" s="264"/>
      <c r="MLP95" s="264"/>
      <c r="MLQ95" s="264"/>
      <c r="MLR95" s="264"/>
      <c r="MLS95" s="264"/>
      <c r="MLT95" s="264"/>
      <c r="MLU95" s="264"/>
      <c r="MLV95" s="264"/>
      <c r="MLW95" s="264"/>
      <c r="MLX95" s="264"/>
      <c r="MLY95" s="264"/>
      <c r="MLZ95" s="264"/>
      <c r="MMA95" s="264"/>
      <c r="MMB95" s="264"/>
      <c r="MMC95" s="264"/>
      <c r="MMD95" s="264"/>
      <c r="MME95" s="264"/>
      <c r="MMF95" s="264"/>
      <c r="MMG95" s="264"/>
      <c r="MMH95" s="264"/>
      <c r="MMI95" s="264"/>
      <c r="MMJ95" s="264"/>
      <c r="MMK95" s="264"/>
      <c r="MML95" s="264"/>
      <c r="MMM95" s="264"/>
      <c r="MMN95" s="264"/>
      <c r="MMO95" s="264"/>
      <c r="MMP95" s="264"/>
      <c r="MMQ95" s="264"/>
      <c r="MMR95" s="264"/>
      <c r="MMS95" s="264"/>
      <c r="MMT95" s="264"/>
      <c r="MMU95" s="264"/>
      <c r="MMV95" s="264"/>
      <c r="MMW95" s="264"/>
      <c r="MMX95" s="264"/>
      <c r="MMY95" s="264"/>
      <c r="MMZ95" s="264"/>
      <c r="MNA95" s="264"/>
      <c r="MNB95" s="264"/>
      <c r="MNC95" s="264"/>
      <c r="MND95" s="264"/>
      <c r="MNE95" s="264"/>
      <c r="MNF95" s="264"/>
      <c r="MNG95" s="264"/>
      <c r="MNH95" s="264"/>
      <c r="MNI95" s="264"/>
      <c r="MNJ95" s="264"/>
      <c r="MNK95" s="264"/>
      <c r="MNL95" s="264"/>
      <c r="MNM95" s="264"/>
      <c r="MNN95" s="264"/>
      <c r="MNO95" s="264"/>
      <c r="MNP95" s="264"/>
      <c r="MNQ95" s="264"/>
      <c r="MNR95" s="264"/>
      <c r="MNS95" s="264"/>
      <c r="MNT95" s="264"/>
      <c r="MNU95" s="264"/>
      <c r="MNV95" s="264"/>
      <c r="MNW95" s="264"/>
      <c r="MNX95" s="264"/>
      <c r="MNY95" s="264"/>
      <c r="MNZ95" s="264"/>
      <c r="MOA95" s="264"/>
      <c r="MOB95" s="264"/>
      <c r="MOC95" s="264"/>
      <c r="MOD95" s="264"/>
      <c r="MOE95" s="264"/>
      <c r="MOF95" s="264"/>
      <c r="MOG95" s="264"/>
      <c r="MOH95" s="264"/>
      <c r="MOI95" s="264"/>
      <c r="MOJ95" s="264"/>
      <c r="MOK95" s="264"/>
      <c r="MOL95" s="264"/>
      <c r="MOM95" s="264"/>
      <c r="MON95" s="264"/>
      <c r="MOO95" s="264"/>
      <c r="MOP95" s="264"/>
      <c r="MOQ95" s="264"/>
      <c r="MOR95" s="264"/>
      <c r="MOS95" s="264"/>
      <c r="MOT95" s="264"/>
      <c r="MOU95" s="264"/>
      <c r="MOV95" s="264"/>
      <c r="MOW95" s="264"/>
      <c r="MOX95" s="264"/>
      <c r="MOY95" s="264"/>
      <c r="MOZ95" s="264"/>
      <c r="MPA95" s="264"/>
      <c r="MPB95" s="264"/>
      <c r="MPC95" s="264"/>
      <c r="MPD95" s="264"/>
      <c r="MPE95" s="264"/>
      <c r="MPF95" s="264"/>
      <c r="MPG95" s="264"/>
      <c r="MPH95" s="264"/>
      <c r="MPI95" s="264"/>
      <c r="MPJ95" s="264"/>
      <c r="MPK95" s="264"/>
      <c r="MPL95" s="264"/>
      <c r="MPM95" s="264"/>
      <c r="MPN95" s="264"/>
      <c r="MPO95" s="264"/>
      <c r="MPP95" s="264"/>
      <c r="MPQ95" s="264"/>
      <c r="MPR95" s="264"/>
      <c r="MPS95" s="264"/>
      <c r="MPT95" s="264"/>
      <c r="MPU95" s="264"/>
      <c r="MPV95" s="264"/>
      <c r="MPW95" s="264"/>
      <c r="MPX95" s="264"/>
      <c r="MPY95" s="264"/>
      <c r="MPZ95" s="264"/>
      <c r="MQA95" s="264"/>
      <c r="MQB95" s="264"/>
      <c r="MQC95" s="264"/>
      <c r="MQD95" s="264"/>
      <c r="MQE95" s="264"/>
      <c r="MQF95" s="264"/>
      <c r="MQG95" s="264"/>
      <c r="MQH95" s="264"/>
      <c r="MQI95" s="264"/>
      <c r="MQJ95" s="264"/>
      <c r="MQK95" s="264"/>
      <c r="MQL95" s="264"/>
      <c r="MQM95" s="264"/>
      <c r="MQN95" s="264"/>
      <c r="MQO95" s="264"/>
      <c r="MQP95" s="264"/>
      <c r="MQQ95" s="264"/>
      <c r="MQR95" s="264"/>
      <c r="MQS95" s="264"/>
      <c r="MQT95" s="264"/>
      <c r="MQU95" s="264"/>
      <c r="MQV95" s="264"/>
      <c r="MQW95" s="264"/>
      <c r="MQX95" s="264"/>
      <c r="MQY95" s="264"/>
      <c r="MQZ95" s="264"/>
      <c r="MRA95" s="264"/>
      <c r="MRB95" s="264"/>
      <c r="MRC95" s="264"/>
      <c r="MRD95" s="264"/>
      <c r="MRE95" s="264"/>
      <c r="MRF95" s="264"/>
      <c r="MRG95" s="264"/>
      <c r="MRH95" s="264"/>
      <c r="MRI95" s="264"/>
      <c r="MRJ95" s="264"/>
      <c r="MRK95" s="264"/>
      <c r="MRL95" s="264"/>
      <c r="MRM95" s="264"/>
      <c r="MRN95" s="264"/>
      <c r="MRO95" s="264"/>
      <c r="MRP95" s="264"/>
      <c r="MRQ95" s="264"/>
      <c r="MRR95" s="264"/>
      <c r="MRS95" s="264"/>
      <c r="MRT95" s="264"/>
      <c r="MRU95" s="264"/>
      <c r="MRV95" s="264"/>
      <c r="MRW95" s="264"/>
      <c r="MRX95" s="264"/>
      <c r="MRY95" s="264"/>
      <c r="MRZ95" s="264"/>
      <c r="MSA95" s="264"/>
      <c r="MSB95" s="264"/>
      <c r="MSC95" s="264"/>
      <c r="MSD95" s="264"/>
      <c r="MSE95" s="264"/>
      <c r="MSF95" s="264"/>
      <c r="MSG95" s="264"/>
      <c r="MSH95" s="264"/>
      <c r="MSI95" s="264"/>
      <c r="MSJ95" s="264"/>
      <c r="MSK95" s="264"/>
      <c r="MSL95" s="264"/>
      <c r="MSM95" s="264"/>
      <c r="MSN95" s="264"/>
      <c r="MSO95" s="264"/>
      <c r="MSP95" s="264"/>
      <c r="MSQ95" s="264"/>
      <c r="MSR95" s="264"/>
      <c r="MSS95" s="264"/>
      <c r="MST95" s="264"/>
      <c r="MSU95" s="264"/>
      <c r="MSV95" s="264"/>
      <c r="MSW95" s="264"/>
      <c r="MSX95" s="264"/>
      <c r="MSY95" s="264"/>
      <c r="MSZ95" s="264"/>
      <c r="MTA95" s="264"/>
      <c r="MTB95" s="264"/>
      <c r="MTC95" s="264"/>
      <c r="MTD95" s="264"/>
      <c r="MTE95" s="264"/>
      <c r="MTF95" s="264"/>
      <c r="MTG95" s="264"/>
      <c r="MTH95" s="264"/>
      <c r="MTI95" s="264"/>
      <c r="MTJ95" s="264"/>
      <c r="MTK95" s="264"/>
      <c r="MTL95" s="264"/>
      <c r="MTM95" s="264"/>
      <c r="MTN95" s="264"/>
      <c r="MTO95" s="264"/>
      <c r="MTP95" s="264"/>
      <c r="MTQ95" s="264"/>
      <c r="MTR95" s="264"/>
      <c r="MTS95" s="264"/>
      <c r="MTT95" s="264"/>
      <c r="MTU95" s="264"/>
      <c r="MTV95" s="264"/>
      <c r="MTW95" s="264"/>
      <c r="MTX95" s="264"/>
      <c r="MTY95" s="264"/>
      <c r="MTZ95" s="264"/>
      <c r="MUA95" s="264"/>
      <c r="MUB95" s="264"/>
      <c r="MUC95" s="264"/>
      <c r="MUD95" s="264"/>
      <c r="MUE95" s="264"/>
      <c r="MUF95" s="264"/>
      <c r="MUG95" s="264"/>
      <c r="MUH95" s="264"/>
      <c r="MUI95" s="264"/>
      <c r="MUJ95" s="264"/>
      <c r="MUK95" s="264"/>
      <c r="MUL95" s="264"/>
      <c r="MUM95" s="264"/>
      <c r="MUN95" s="264"/>
      <c r="MUO95" s="264"/>
      <c r="MUP95" s="264"/>
      <c r="MUQ95" s="264"/>
      <c r="MUR95" s="264"/>
      <c r="MUS95" s="264"/>
      <c r="MUT95" s="264"/>
      <c r="MUU95" s="264"/>
      <c r="MUV95" s="264"/>
      <c r="MUW95" s="264"/>
      <c r="MUX95" s="264"/>
      <c r="MUY95" s="264"/>
      <c r="MUZ95" s="264"/>
      <c r="MVA95" s="264"/>
      <c r="MVB95" s="264"/>
      <c r="MVC95" s="264"/>
      <c r="MVD95" s="264"/>
      <c r="MVE95" s="264"/>
      <c r="MVF95" s="264"/>
      <c r="MVG95" s="264"/>
      <c r="MVH95" s="264"/>
      <c r="MVI95" s="264"/>
      <c r="MVJ95" s="264"/>
      <c r="MVK95" s="264"/>
      <c r="MVL95" s="264"/>
      <c r="MVM95" s="264"/>
      <c r="MVN95" s="264"/>
      <c r="MVO95" s="264"/>
      <c r="MVP95" s="264"/>
      <c r="MVQ95" s="264"/>
      <c r="MVR95" s="264"/>
      <c r="MVS95" s="264"/>
      <c r="MVT95" s="264"/>
      <c r="MVU95" s="264"/>
      <c r="MVV95" s="264"/>
      <c r="MVW95" s="264"/>
      <c r="MVX95" s="264"/>
      <c r="MVY95" s="264"/>
      <c r="MVZ95" s="264"/>
      <c r="MWA95" s="264"/>
      <c r="MWB95" s="264"/>
      <c r="MWC95" s="264"/>
      <c r="MWD95" s="264"/>
      <c r="MWE95" s="264"/>
      <c r="MWF95" s="264"/>
      <c r="MWG95" s="264"/>
      <c r="MWH95" s="264"/>
      <c r="MWI95" s="264"/>
      <c r="MWJ95" s="264"/>
      <c r="MWK95" s="264"/>
      <c r="MWL95" s="264"/>
      <c r="MWM95" s="264"/>
      <c r="MWN95" s="264"/>
      <c r="MWO95" s="264"/>
      <c r="MWP95" s="264"/>
      <c r="MWQ95" s="264"/>
      <c r="MWR95" s="264"/>
      <c r="MWS95" s="264"/>
      <c r="MWT95" s="264"/>
      <c r="MWU95" s="264"/>
      <c r="MWV95" s="264"/>
      <c r="MWW95" s="264"/>
      <c r="MWX95" s="264"/>
      <c r="MWY95" s="264"/>
      <c r="MWZ95" s="264"/>
      <c r="MXA95" s="264"/>
      <c r="MXB95" s="264"/>
      <c r="MXC95" s="264"/>
      <c r="MXD95" s="264"/>
      <c r="MXE95" s="264"/>
      <c r="MXF95" s="264"/>
      <c r="MXG95" s="264"/>
      <c r="MXH95" s="264"/>
      <c r="MXI95" s="264"/>
      <c r="MXJ95" s="264"/>
      <c r="MXK95" s="264"/>
      <c r="MXL95" s="264"/>
      <c r="MXM95" s="264"/>
      <c r="MXN95" s="264"/>
      <c r="MXO95" s="264"/>
      <c r="MXP95" s="264"/>
      <c r="MXQ95" s="264"/>
      <c r="MXR95" s="264"/>
      <c r="MXS95" s="264"/>
      <c r="MXT95" s="264"/>
      <c r="MXU95" s="264"/>
      <c r="MXV95" s="264"/>
      <c r="MXW95" s="264"/>
      <c r="MXX95" s="264"/>
      <c r="MXY95" s="264"/>
      <c r="MXZ95" s="264"/>
      <c r="MYA95" s="264"/>
      <c r="MYB95" s="264"/>
      <c r="MYC95" s="264"/>
      <c r="MYD95" s="264"/>
      <c r="MYE95" s="264"/>
      <c r="MYF95" s="264"/>
      <c r="MYG95" s="264"/>
      <c r="MYH95" s="264"/>
      <c r="MYI95" s="264"/>
      <c r="MYJ95" s="264"/>
      <c r="MYK95" s="264"/>
      <c r="MYL95" s="264"/>
      <c r="MYM95" s="264"/>
      <c r="MYN95" s="264"/>
      <c r="MYO95" s="264"/>
      <c r="MYP95" s="264"/>
      <c r="MYQ95" s="264"/>
      <c r="MYR95" s="264"/>
      <c r="MYS95" s="264"/>
      <c r="MYT95" s="264"/>
      <c r="MYU95" s="264"/>
      <c r="MYV95" s="264"/>
      <c r="MYW95" s="264"/>
      <c r="MYX95" s="264"/>
      <c r="MYY95" s="264"/>
      <c r="MYZ95" s="264"/>
      <c r="MZA95" s="264"/>
      <c r="MZB95" s="264"/>
      <c r="MZC95" s="264"/>
      <c r="MZD95" s="264"/>
      <c r="MZE95" s="264"/>
      <c r="MZF95" s="264"/>
      <c r="MZG95" s="264"/>
      <c r="MZH95" s="264"/>
      <c r="MZI95" s="264"/>
      <c r="MZJ95" s="264"/>
      <c r="MZK95" s="264"/>
      <c r="MZL95" s="264"/>
      <c r="MZM95" s="264"/>
      <c r="MZN95" s="264"/>
      <c r="MZO95" s="264"/>
      <c r="MZP95" s="264"/>
      <c r="MZQ95" s="264"/>
      <c r="MZR95" s="264"/>
      <c r="MZS95" s="264"/>
      <c r="MZT95" s="264"/>
      <c r="MZU95" s="264"/>
      <c r="MZV95" s="264"/>
      <c r="MZW95" s="264"/>
      <c r="MZX95" s="264"/>
      <c r="MZY95" s="264"/>
      <c r="MZZ95" s="264"/>
      <c r="NAA95" s="264"/>
      <c r="NAB95" s="264"/>
      <c r="NAC95" s="264"/>
      <c r="NAD95" s="264"/>
      <c r="NAE95" s="264"/>
      <c r="NAF95" s="264"/>
      <c r="NAG95" s="264"/>
      <c r="NAH95" s="264"/>
      <c r="NAI95" s="264"/>
      <c r="NAJ95" s="264"/>
      <c r="NAK95" s="264"/>
      <c r="NAL95" s="264"/>
      <c r="NAM95" s="264"/>
      <c r="NAN95" s="264"/>
      <c r="NAO95" s="264"/>
      <c r="NAP95" s="264"/>
      <c r="NAQ95" s="264"/>
      <c r="NAR95" s="264"/>
      <c r="NAS95" s="264"/>
      <c r="NAT95" s="264"/>
      <c r="NAU95" s="264"/>
      <c r="NAV95" s="264"/>
      <c r="NAW95" s="264"/>
      <c r="NAX95" s="264"/>
      <c r="NAY95" s="264"/>
      <c r="NAZ95" s="264"/>
      <c r="NBA95" s="264"/>
      <c r="NBB95" s="264"/>
      <c r="NBC95" s="264"/>
      <c r="NBD95" s="264"/>
      <c r="NBE95" s="264"/>
      <c r="NBF95" s="264"/>
      <c r="NBG95" s="264"/>
      <c r="NBH95" s="264"/>
      <c r="NBI95" s="264"/>
      <c r="NBJ95" s="264"/>
      <c r="NBK95" s="264"/>
      <c r="NBL95" s="264"/>
      <c r="NBM95" s="264"/>
      <c r="NBN95" s="264"/>
      <c r="NBO95" s="264"/>
      <c r="NBP95" s="264"/>
      <c r="NBQ95" s="264"/>
      <c r="NBR95" s="264"/>
      <c r="NBS95" s="264"/>
      <c r="NBT95" s="264"/>
      <c r="NBU95" s="264"/>
      <c r="NBV95" s="264"/>
      <c r="NBW95" s="264"/>
      <c r="NBX95" s="264"/>
      <c r="NBY95" s="264"/>
      <c r="NBZ95" s="264"/>
      <c r="NCA95" s="264"/>
      <c r="NCB95" s="264"/>
      <c r="NCC95" s="264"/>
      <c r="NCD95" s="264"/>
      <c r="NCE95" s="264"/>
      <c r="NCF95" s="264"/>
      <c r="NCG95" s="264"/>
      <c r="NCH95" s="264"/>
      <c r="NCI95" s="264"/>
      <c r="NCJ95" s="264"/>
      <c r="NCK95" s="264"/>
      <c r="NCL95" s="264"/>
      <c r="NCM95" s="264"/>
      <c r="NCN95" s="264"/>
      <c r="NCO95" s="264"/>
      <c r="NCP95" s="264"/>
      <c r="NCQ95" s="264"/>
      <c r="NCR95" s="264"/>
      <c r="NCS95" s="264"/>
      <c r="NCT95" s="264"/>
      <c r="NCU95" s="264"/>
      <c r="NCV95" s="264"/>
      <c r="NCW95" s="264"/>
      <c r="NCX95" s="264"/>
      <c r="NCY95" s="264"/>
      <c r="NCZ95" s="264"/>
      <c r="NDA95" s="264"/>
      <c r="NDB95" s="264"/>
      <c r="NDC95" s="264"/>
      <c r="NDD95" s="264"/>
      <c r="NDE95" s="264"/>
      <c r="NDF95" s="264"/>
      <c r="NDG95" s="264"/>
      <c r="NDH95" s="264"/>
      <c r="NDI95" s="264"/>
      <c r="NDJ95" s="264"/>
      <c r="NDK95" s="264"/>
      <c r="NDL95" s="264"/>
      <c r="NDM95" s="264"/>
      <c r="NDN95" s="264"/>
      <c r="NDO95" s="264"/>
      <c r="NDP95" s="264"/>
      <c r="NDQ95" s="264"/>
      <c r="NDR95" s="264"/>
      <c r="NDS95" s="264"/>
      <c r="NDT95" s="264"/>
      <c r="NDU95" s="264"/>
      <c r="NDV95" s="264"/>
      <c r="NDW95" s="264"/>
      <c r="NDX95" s="264"/>
      <c r="NDY95" s="264"/>
      <c r="NDZ95" s="264"/>
      <c r="NEA95" s="264"/>
      <c r="NEB95" s="264"/>
      <c r="NEC95" s="264"/>
      <c r="NED95" s="264"/>
      <c r="NEE95" s="264"/>
      <c r="NEF95" s="264"/>
      <c r="NEG95" s="264"/>
      <c r="NEH95" s="264"/>
      <c r="NEI95" s="264"/>
      <c r="NEJ95" s="264"/>
      <c r="NEK95" s="264"/>
      <c r="NEL95" s="264"/>
      <c r="NEM95" s="264"/>
      <c r="NEN95" s="264"/>
      <c r="NEO95" s="264"/>
      <c r="NEP95" s="264"/>
      <c r="NEQ95" s="264"/>
      <c r="NER95" s="264"/>
      <c r="NES95" s="264"/>
      <c r="NET95" s="264"/>
      <c r="NEU95" s="264"/>
      <c r="NEV95" s="264"/>
      <c r="NEW95" s="264"/>
      <c r="NEX95" s="264"/>
      <c r="NEY95" s="264"/>
      <c r="NEZ95" s="264"/>
      <c r="NFA95" s="264"/>
      <c r="NFB95" s="264"/>
      <c r="NFC95" s="264"/>
      <c r="NFD95" s="264"/>
      <c r="NFE95" s="264"/>
      <c r="NFF95" s="264"/>
      <c r="NFG95" s="264"/>
      <c r="NFH95" s="264"/>
      <c r="NFI95" s="264"/>
      <c r="NFJ95" s="264"/>
      <c r="NFK95" s="264"/>
      <c r="NFL95" s="264"/>
      <c r="NFM95" s="264"/>
      <c r="NFN95" s="264"/>
      <c r="NFO95" s="264"/>
      <c r="NFP95" s="264"/>
      <c r="NFQ95" s="264"/>
      <c r="NFR95" s="264"/>
      <c r="NFS95" s="264"/>
      <c r="NFT95" s="264"/>
      <c r="NFU95" s="264"/>
      <c r="NFV95" s="264"/>
      <c r="NFW95" s="264"/>
      <c r="NFX95" s="264"/>
      <c r="NFY95" s="264"/>
      <c r="NFZ95" s="264"/>
      <c r="NGA95" s="264"/>
      <c r="NGB95" s="264"/>
      <c r="NGC95" s="264"/>
      <c r="NGD95" s="264"/>
      <c r="NGE95" s="264"/>
      <c r="NGF95" s="264"/>
      <c r="NGG95" s="264"/>
      <c r="NGH95" s="264"/>
      <c r="NGI95" s="264"/>
      <c r="NGJ95" s="264"/>
      <c r="NGK95" s="264"/>
      <c r="NGL95" s="264"/>
      <c r="NGM95" s="264"/>
      <c r="NGN95" s="264"/>
      <c r="NGO95" s="264"/>
      <c r="NGP95" s="264"/>
      <c r="NGQ95" s="264"/>
      <c r="NGR95" s="264"/>
      <c r="NGS95" s="264"/>
      <c r="NGT95" s="264"/>
      <c r="NGU95" s="264"/>
      <c r="NGV95" s="264"/>
      <c r="NGW95" s="264"/>
      <c r="NGX95" s="264"/>
      <c r="NGY95" s="264"/>
      <c r="NGZ95" s="264"/>
      <c r="NHA95" s="264"/>
      <c r="NHB95" s="264"/>
      <c r="NHC95" s="264"/>
      <c r="NHD95" s="264"/>
      <c r="NHE95" s="264"/>
      <c r="NHF95" s="264"/>
      <c r="NHG95" s="264"/>
      <c r="NHH95" s="264"/>
      <c r="NHI95" s="264"/>
      <c r="NHJ95" s="264"/>
      <c r="NHK95" s="264"/>
      <c r="NHL95" s="264"/>
      <c r="NHM95" s="264"/>
      <c r="NHN95" s="264"/>
      <c r="NHO95" s="264"/>
      <c r="NHP95" s="264"/>
      <c r="NHQ95" s="264"/>
      <c r="NHR95" s="264"/>
      <c r="NHS95" s="264"/>
      <c r="NHT95" s="264"/>
      <c r="NHU95" s="264"/>
      <c r="NHV95" s="264"/>
      <c r="NHW95" s="264"/>
      <c r="NHX95" s="264"/>
      <c r="NHY95" s="264"/>
      <c r="NHZ95" s="264"/>
      <c r="NIA95" s="264"/>
      <c r="NIB95" s="264"/>
      <c r="NIC95" s="264"/>
      <c r="NID95" s="264"/>
      <c r="NIE95" s="264"/>
      <c r="NIF95" s="264"/>
      <c r="NIG95" s="264"/>
      <c r="NIH95" s="264"/>
      <c r="NII95" s="264"/>
      <c r="NIJ95" s="264"/>
      <c r="NIK95" s="264"/>
      <c r="NIL95" s="264"/>
      <c r="NIM95" s="264"/>
      <c r="NIN95" s="264"/>
      <c r="NIO95" s="264"/>
      <c r="NIP95" s="264"/>
      <c r="NIQ95" s="264"/>
      <c r="NIR95" s="264"/>
      <c r="NIS95" s="264"/>
      <c r="NIT95" s="264"/>
      <c r="NIU95" s="264"/>
      <c r="NIV95" s="264"/>
      <c r="NIW95" s="264"/>
      <c r="NIX95" s="264"/>
      <c r="NIY95" s="264"/>
      <c r="NIZ95" s="264"/>
      <c r="NJA95" s="264"/>
      <c r="NJB95" s="264"/>
      <c r="NJC95" s="264"/>
      <c r="NJD95" s="264"/>
      <c r="NJE95" s="264"/>
      <c r="NJF95" s="264"/>
      <c r="NJG95" s="264"/>
      <c r="NJH95" s="264"/>
      <c r="NJI95" s="264"/>
      <c r="NJJ95" s="264"/>
      <c r="NJK95" s="264"/>
      <c r="NJL95" s="264"/>
      <c r="NJM95" s="264"/>
      <c r="NJN95" s="264"/>
      <c r="NJO95" s="264"/>
      <c r="NJP95" s="264"/>
      <c r="NJQ95" s="264"/>
      <c r="NJR95" s="264"/>
      <c r="NJS95" s="264"/>
      <c r="NJT95" s="264"/>
      <c r="NJU95" s="264"/>
      <c r="NJV95" s="264"/>
      <c r="NJW95" s="264"/>
      <c r="NJX95" s="264"/>
      <c r="NJY95" s="264"/>
      <c r="NJZ95" s="264"/>
      <c r="NKA95" s="264"/>
      <c r="NKB95" s="264"/>
      <c r="NKC95" s="264"/>
      <c r="NKD95" s="264"/>
      <c r="NKE95" s="264"/>
      <c r="NKF95" s="264"/>
      <c r="NKG95" s="264"/>
      <c r="NKH95" s="264"/>
      <c r="NKI95" s="264"/>
      <c r="NKJ95" s="264"/>
      <c r="NKK95" s="264"/>
      <c r="NKL95" s="264"/>
      <c r="NKM95" s="264"/>
      <c r="NKN95" s="264"/>
      <c r="NKO95" s="264"/>
      <c r="NKP95" s="264"/>
      <c r="NKQ95" s="264"/>
      <c r="NKR95" s="264"/>
      <c r="NKS95" s="264"/>
      <c r="NKT95" s="264"/>
      <c r="NKU95" s="264"/>
      <c r="NKV95" s="264"/>
      <c r="NKW95" s="264"/>
      <c r="NKX95" s="264"/>
      <c r="NKY95" s="264"/>
      <c r="NKZ95" s="264"/>
      <c r="NLA95" s="264"/>
      <c r="NLB95" s="264"/>
      <c r="NLC95" s="264"/>
      <c r="NLD95" s="264"/>
      <c r="NLE95" s="264"/>
      <c r="NLF95" s="264"/>
      <c r="NLG95" s="264"/>
      <c r="NLH95" s="264"/>
      <c r="NLI95" s="264"/>
      <c r="NLJ95" s="264"/>
      <c r="NLK95" s="264"/>
      <c r="NLL95" s="264"/>
      <c r="NLM95" s="264"/>
      <c r="NLN95" s="264"/>
      <c r="NLO95" s="264"/>
      <c r="NLP95" s="264"/>
      <c r="NLQ95" s="264"/>
      <c r="NLR95" s="264"/>
      <c r="NLS95" s="264"/>
      <c r="NLT95" s="264"/>
      <c r="NLU95" s="264"/>
      <c r="NLV95" s="264"/>
      <c r="NLW95" s="264"/>
      <c r="NLX95" s="264"/>
      <c r="NLY95" s="264"/>
      <c r="NLZ95" s="264"/>
      <c r="NMA95" s="264"/>
      <c r="NMB95" s="264"/>
      <c r="NMC95" s="264"/>
      <c r="NMD95" s="264"/>
      <c r="NME95" s="264"/>
      <c r="NMF95" s="264"/>
      <c r="NMG95" s="264"/>
      <c r="NMH95" s="264"/>
      <c r="NMI95" s="264"/>
      <c r="NMJ95" s="264"/>
      <c r="NMK95" s="264"/>
      <c r="NML95" s="264"/>
      <c r="NMM95" s="264"/>
      <c r="NMN95" s="264"/>
      <c r="NMO95" s="264"/>
      <c r="NMP95" s="264"/>
      <c r="NMQ95" s="264"/>
      <c r="NMR95" s="264"/>
      <c r="NMS95" s="264"/>
      <c r="NMT95" s="264"/>
      <c r="NMU95" s="264"/>
      <c r="NMV95" s="264"/>
      <c r="NMW95" s="264"/>
      <c r="NMX95" s="264"/>
      <c r="NMY95" s="264"/>
      <c r="NMZ95" s="264"/>
      <c r="NNA95" s="264"/>
      <c r="NNB95" s="264"/>
      <c r="NNC95" s="264"/>
      <c r="NND95" s="264"/>
      <c r="NNE95" s="264"/>
      <c r="NNF95" s="264"/>
      <c r="NNG95" s="264"/>
      <c r="NNH95" s="264"/>
      <c r="NNI95" s="264"/>
      <c r="NNJ95" s="264"/>
      <c r="NNK95" s="264"/>
      <c r="NNL95" s="264"/>
      <c r="NNM95" s="264"/>
      <c r="NNN95" s="264"/>
      <c r="NNO95" s="264"/>
      <c r="NNP95" s="264"/>
      <c r="NNQ95" s="264"/>
      <c r="NNR95" s="264"/>
      <c r="NNS95" s="264"/>
      <c r="NNT95" s="264"/>
      <c r="NNU95" s="264"/>
      <c r="NNV95" s="264"/>
      <c r="NNW95" s="264"/>
      <c r="NNX95" s="264"/>
      <c r="NNY95" s="264"/>
      <c r="NNZ95" s="264"/>
      <c r="NOA95" s="264"/>
      <c r="NOB95" s="264"/>
      <c r="NOC95" s="264"/>
      <c r="NOD95" s="264"/>
      <c r="NOE95" s="264"/>
      <c r="NOF95" s="264"/>
      <c r="NOG95" s="264"/>
      <c r="NOH95" s="264"/>
      <c r="NOI95" s="264"/>
      <c r="NOJ95" s="264"/>
      <c r="NOK95" s="264"/>
      <c r="NOL95" s="264"/>
      <c r="NOM95" s="264"/>
      <c r="NON95" s="264"/>
      <c r="NOO95" s="264"/>
      <c r="NOP95" s="264"/>
      <c r="NOQ95" s="264"/>
      <c r="NOR95" s="264"/>
      <c r="NOS95" s="264"/>
      <c r="NOT95" s="264"/>
      <c r="NOU95" s="264"/>
      <c r="NOV95" s="264"/>
      <c r="NOW95" s="264"/>
      <c r="NOX95" s="264"/>
      <c r="NOY95" s="264"/>
      <c r="NOZ95" s="264"/>
      <c r="NPA95" s="264"/>
      <c r="NPB95" s="264"/>
      <c r="NPC95" s="264"/>
      <c r="NPD95" s="264"/>
      <c r="NPE95" s="264"/>
      <c r="NPF95" s="264"/>
      <c r="NPG95" s="264"/>
      <c r="NPH95" s="264"/>
      <c r="NPI95" s="264"/>
      <c r="NPJ95" s="264"/>
      <c r="NPK95" s="264"/>
      <c r="NPL95" s="264"/>
      <c r="NPM95" s="264"/>
      <c r="NPN95" s="264"/>
      <c r="NPO95" s="264"/>
      <c r="NPP95" s="264"/>
      <c r="NPQ95" s="264"/>
      <c r="NPR95" s="264"/>
      <c r="NPS95" s="264"/>
      <c r="NPT95" s="264"/>
      <c r="NPU95" s="264"/>
      <c r="NPV95" s="264"/>
      <c r="NPW95" s="264"/>
      <c r="NPX95" s="264"/>
      <c r="NPY95" s="264"/>
      <c r="NPZ95" s="264"/>
      <c r="NQA95" s="264"/>
      <c r="NQB95" s="264"/>
      <c r="NQC95" s="264"/>
      <c r="NQD95" s="264"/>
      <c r="NQE95" s="264"/>
      <c r="NQF95" s="264"/>
      <c r="NQG95" s="264"/>
      <c r="NQH95" s="264"/>
      <c r="NQI95" s="264"/>
      <c r="NQJ95" s="264"/>
      <c r="NQK95" s="264"/>
      <c r="NQL95" s="264"/>
      <c r="NQM95" s="264"/>
      <c r="NQN95" s="264"/>
      <c r="NQO95" s="264"/>
      <c r="NQP95" s="264"/>
      <c r="NQQ95" s="264"/>
      <c r="NQR95" s="264"/>
      <c r="NQS95" s="264"/>
      <c r="NQT95" s="264"/>
      <c r="NQU95" s="264"/>
      <c r="NQV95" s="264"/>
      <c r="NQW95" s="264"/>
      <c r="NQX95" s="264"/>
      <c r="NQY95" s="264"/>
      <c r="NQZ95" s="264"/>
      <c r="NRA95" s="264"/>
      <c r="NRB95" s="264"/>
      <c r="NRC95" s="264"/>
      <c r="NRD95" s="264"/>
      <c r="NRE95" s="264"/>
      <c r="NRF95" s="264"/>
      <c r="NRG95" s="264"/>
      <c r="NRH95" s="264"/>
      <c r="NRI95" s="264"/>
      <c r="NRJ95" s="264"/>
      <c r="NRK95" s="264"/>
      <c r="NRL95" s="264"/>
      <c r="NRM95" s="264"/>
      <c r="NRN95" s="264"/>
      <c r="NRO95" s="264"/>
      <c r="NRP95" s="264"/>
      <c r="NRQ95" s="264"/>
      <c r="NRR95" s="264"/>
      <c r="NRS95" s="264"/>
      <c r="NRT95" s="264"/>
      <c r="NRU95" s="264"/>
      <c r="NRV95" s="264"/>
      <c r="NRW95" s="264"/>
      <c r="NRX95" s="264"/>
      <c r="NRY95" s="264"/>
      <c r="NRZ95" s="264"/>
      <c r="NSA95" s="264"/>
      <c r="NSB95" s="264"/>
      <c r="NSC95" s="264"/>
      <c r="NSD95" s="264"/>
      <c r="NSE95" s="264"/>
      <c r="NSF95" s="264"/>
      <c r="NSG95" s="264"/>
      <c r="NSH95" s="264"/>
      <c r="NSI95" s="264"/>
      <c r="NSJ95" s="264"/>
      <c r="NSK95" s="264"/>
      <c r="NSL95" s="264"/>
      <c r="NSM95" s="264"/>
      <c r="NSN95" s="264"/>
      <c r="NSO95" s="264"/>
      <c r="NSP95" s="264"/>
      <c r="NSQ95" s="264"/>
      <c r="NSR95" s="264"/>
      <c r="NSS95" s="264"/>
      <c r="NST95" s="264"/>
      <c r="NSU95" s="264"/>
      <c r="NSV95" s="264"/>
      <c r="NSW95" s="264"/>
      <c r="NSX95" s="264"/>
      <c r="NSY95" s="264"/>
      <c r="NSZ95" s="264"/>
      <c r="NTA95" s="264"/>
      <c r="NTB95" s="264"/>
      <c r="NTC95" s="264"/>
      <c r="NTD95" s="264"/>
      <c r="NTE95" s="264"/>
      <c r="NTF95" s="264"/>
      <c r="NTG95" s="264"/>
      <c r="NTH95" s="264"/>
      <c r="NTI95" s="264"/>
      <c r="NTJ95" s="264"/>
      <c r="NTK95" s="264"/>
      <c r="NTL95" s="264"/>
      <c r="NTM95" s="264"/>
      <c r="NTN95" s="264"/>
      <c r="NTO95" s="264"/>
      <c r="NTP95" s="264"/>
      <c r="NTQ95" s="264"/>
      <c r="NTR95" s="264"/>
      <c r="NTS95" s="264"/>
      <c r="NTT95" s="264"/>
      <c r="NTU95" s="264"/>
      <c r="NTV95" s="264"/>
      <c r="NTW95" s="264"/>
      <c r="NTX95" s="264"/>
      <c r="NTY95" s="264"/>
      <c r="NTZ95" s="264"/>
      <c r="NUA95" s="264"/>
      <c r="NUB95" s="264"/>
      <c r="NUC95" s="264"/>
      <c r="NUD95" s="264"/>
      <c r="NUE95" s="264"/>
      <c r="NUF95" s="264"/>
      <c r="NUG95" s="264"/>
      <c r="NUH95" s="264"/>
      <c r="NUI95" s="264"/>
      <c r="NUJ95" s="264"/>
      <c r="NUK95" s="264"/>
      <c r="NUL95" s="264"/>
      <c r="NUM95" s="264"/>
      <c r="NUN95" s="264"/>
      <c r="NUO95" s="264"/>
      <c r="NUP95" s="264"/>
      <c r="NUQ95" s="264"/>
      <c r="NUR95" s="264"/>
      <c r="NUS95" s="264"/>
      <c r="NUT95" s="264"/>
      <c r="NUU95" s="264"/>
      <c r="NUV95" s="264"/>
      <c r="NUW95" s="264"/>
      <c r="NUX95" s="264"/>
      <c r="NUY95" s="264"/>
      <c r="NUZ95" s="264"/>
      <c r="NVA95" s="264"/>
      <c r="NVB95" s="264"/>
      <c r="NVC95" s="264"/>
      <c r="NVD95" s="264"/>
      <c r="NVE95" s="264"/>
      <c r="NVF95" s="264"/>
      <c r="NVG95" s="264"/>
      <c r="NVH95" s="264"/>
      <c r="NVI95" s="264"/>
      <c r="NVJ95" s="264"/>
      <c r="NVK95" s="264"/>
      <c r="NVL95" s="264"/>
      <c r="NVM95" s="264"/>
      <c r="NVN95" s="264"/>
      <c r="NVO95" s="264"/>
      <c r="NVP95" s="264"/>
      <c r="NVQ95" s="264"/>
      <c r="NVR95" s="264"/>
      <c r="NVS95" s="264"/>
      <c r="NVT95" s="264"/>
      <c r="NVU95" s="264"/>
      <c r="NVV95" s="264"/>
      <c r="NVW95" s="264"/>
      <c r="NVX95" s="264"/>
      <c r="NVY95" s="264"/>
      <c r="NVZ95" s="264"/>
      <c r="NWA95" s="264"/>
      <c r="NWB95" s="264"/>
      <c r="NWC95" s="264"/>
      <c r="NWD95" s="264"/>
      <c r="NWE95" s="264"/>
      <c r="NWF95" s="264"/>
      <c r="NWG95" s="264"/>
      <c r="NWH95" s="264"/>
      <c r="NWI95" s="264"/>
      <c r="NWJ95" s="264"/>
      <c r="NWK95" s="264"/>
      <c r="NWL95" s="264"/>
      <c r="NWM95" s="264"/>
      <c r="NWN95" s="264"/>
      <c r="NWO95" s="264"/>
      <c r="NWP95" s="264"/>
      <c r="NWQ95" s="264"/>
      <c r="NWR95" s="264"/>
      <c r="NWS95" s="264"/>
      <c r="NWT95" s="264"/>
      <c r="NWU95" s="264"/>
      <c r="NWV95" s="264"/>
      <c r="NWW95" s="264"/>
      <c r="NWX95" s="264"/>
      <c r="NWY95" s="264"/>
      <c r="NWZ95" s="264"/>
      <c r="NXA95" s="264"/>
      <c r="NXB95" s="264"/>
      <c r="NXC95" s="264"/>
      <c r="NXD95" s="264"/>
      <c r="NXE95" s="264"/>
      <c r="NXF95" s="264"/>
      <c r="NXG95" s="264"/>
      <c r="NXH95" s="264"/>
      <c r="NXI95" s="264"/>
      <c r="NXJ95" s="264"/>
      <c r="NXK95" s="264"/>
      <c r="NXL95" s="264"/>
      <c r="NXM95" s="264"/>
      <c r="NXN95" s="264"/>
      <c r="NXO95" s="264"/>
      <c r="NXP95" s="264"/>
      <c r="NXQ95" s="264"/>
      <c r="NXR95" s="264"/>
      <c r="NXS95" s="264"/>
      <c r="NXT95" s="264"/>
      <c r="NXU95" s="264"/>
      <c r="NXV95" s="264"/>
      <c r="NXW95" s="264"/>
      <c r="NXX95" s="264"/>
      <c r="NXY95" s="264"/>
      <c r="NXZ95" s="264"/>
      <c r="NYA95" s="264"/>
      <c r="NYB95" s="264"/>
      <c r="NYC95" s="264"/>
      <c r="NYD95" s="264"/>
      <c r="NYE95" s="264"/>
      <c r="NYF95" s="264"/>
      <c r="NYG95" s="264"/>
      <c r="NYH95" s="264"/>
      <c r="NYI95" s="264"/>
      <c r="NYJ95" s="264"/>
      <c r="NYK95" s="264"/>
      <c r="NYL95" s="264"/>
      <c r="NYM95" s="264"/>
      <c r="NYN95" s="264"/>
      <c r="NYO95" s="264"/>
      <c r="NYP95" s="264"/>
      <c r="NYQ95" s="264"/>
      <c r="NYR95" s="264"/>
      <c r="NYS95" s="264"/>
      <c r="NYT95" s="264"/>
      <c r="NYU95" s="264"/>
      <c r="NYV95" s="264"/>
      <c r="NYW95" s="264"/>
      <c r="NYX95" s="264"/>
      <c r="NYY95" s="264"/>
      <c r="NYZ95" s="264"/>
      <c r="NZA95" s="264"/>
      <c r="NZB95" s="264"/>
      <c r="NZC95" s="264"/>
      <c r="NZD95" s="264"/>
      <c r="NZE95" s="264"/>
      <c r="NZF95" s="264"/>
      <c r="NZG95" s="264"/>
      <c r="NZH95" s="264"/>
      <c r="NZI95" s="264"/>
      <c r="NZJ95" s="264"/>
      <c r="NZK95" s="264"/>
      <c r="NZL95" s="264"/>
      <c r="NZM95" s="264"/>
      <c r="NZN95" s="264"/>
      <c r="NZO95" s="264"/>
      <c r="NZP95" s="264"/>
      <c r="NZQ95" s="264"/>
      <c r="NZR95" s="264"/>
      <c r="NZS95" s="264"/>
      <c r="NZT95" s="264"/>
      <c r="NZU95" s="264"/>
      <c r="NZV95" s="264"/>
      <c r="NZW95" s="264"/>
      <c r="NZX95" s="264"/>
      <c r="NZY95" s="264"/>
      <c r="NZZ95" s="264"/>
      <c r="OAA95" s="264"/>
      <c r="OAB95" s="264"/>
      <c r="OAC95" s="264"/>
      <c r="OAD95" s="264"/>
      <c r="OAE95" s="264"/>
      <c r="OAF95" s="264"/>
      <c r="OAG95" s="264"/>
      <c r="OAH95" s="264"/>
      <c r="OAI95" s="264"/>
      <c r="OAJ95" s="264"/>
      <c r="OAK95" s="264"/>
      <c r="OAL95" s="264"/>
      <c r="OAM95" s="264"/>
      <c r="OAN95" s="264"/>
      <c r="OAO95" s="264"/>
      <c r="OAP95" s="264"/>
      <c r="OAQ95" s="264"/>
      <c r="OAR95" s="264"/>
      <c r="OAS95" s="264"/>
      <c r="OAT95" s="264"/>
      <c r="OAU95" s="264"/>
      <c r="OAV95" s="264"/>
      <c r="OAW95" s="264"/>
      <c r="OAX95" s="264"/>
      <c r="OAY95" s="264"/>
      <c r="OAZ95" s="264"/>
      <c r="OBA95" s="264"/>
      <c r="OBB95" s="264"/>
      <c r="OBC95" s="264"/>
      <c r="OBD95" s="264"/>
      <c r="OBE95" s="264"/>
      <c r="OBF95" s="264"/>
      <c r="OBG95" s="264"/>
      <c r="OBH95" s="264"/>
      <c r="OBI95" s="264"/>
      <c r="OBJ95" s="264"/>
      <c r="OBK95" s="264"/>
      <c r="OBL95" s="264"/>
      <c r="OBM95" s="264"/>
      <c r="OBN95" s="264"/>
      <c r="OBO95" s="264"/>
      <c r="OBP95" s="264"/>
      <c r="OBQ95" s="264"/>
      <c r="OBR95" s="264"/>
      <c r="OBS95" s="264"/>
      <c r="OBT95" s="264"/>
      <c r="OBU95" s="264"/>
      <c r="OBV95" s="264"/>
      <c r="OBW95" s="264"/>
      <c r="OBX95" s="264"/>
      <c r="OBY95" s="264"/>
      <c r="OBZ95" s="264"/>
      <c r="OCA95" s="264"/>
      <c r="OCB95" s="264"/>
      <c r="OCC95" s="264"/>
      <c r="OCD95" s="264"/>
      <c r="OCE95" s="264"/>
      <c r="OCF95" s="264"/>
      <c r="OCG95" s="264"/>
      <c r="OCH95" s="264"/>
      <c r="OCI95" s="264"/>
      <c r="OCJ95" s="264"/>
      <c r="OCK95" s="264"/>
      <c r="OCL95" s="264"/>
      <c r="OCM95" s="264"/>
      <c r="OCN95" s="264"/>
      <c r="OCO95" s="264"/>
      <c r="OCP95" s="264"/>
      <c r="OCQ95" s="264"/>
      <c r="OCR95" s="264"/>
      <c r="OCS95" s="264"/>
      <c r="OCT95" s="264"/>
      <c r="OCU95" s="264"/>
      <c r="OCV95" s="264"/>
      <c r="OCW95" s="264"/>
      <c r="OCX95" s="264"/>
      <c r="OCY95" s="264"/>
      <c r="OCZ95" s="264"/>
      <c r="ODA95" s="264"/>
      <c r="ODB95" s="264"/>
      <c r="ODC95" s="264"/>
      <c r="ODD95" s="264"/>
      <c r="ODE95" s="264"/>
      <c r="ODF95" s="264"/>
      <c r="ODG95" s="264"/>
      <c r="ODH95" s="264"/>
      <c r="ODI95" s="264"/>
      <c r="ODJ95" s="264"/>
      <c r="ODK95" s="264"/>
      <c r="ODL95" s="264"/>
      <c r="ODM95" s="264"/>
      <c r="ODN95" s="264"/>
      <c r="ODO95" s="264"/>
      <c r="ODP95" s="264"/>
      <c r="ODQ95" s="264"/>
      <c r="ODR95" s="264"/>
      <c r="ODS95" s="264"/>
      <c r="ODT95" s="264"/>
      <c r="ODU95" s="264"/>
      <c r="ODV95" s="264"/>
      <c r="ODW95" s="264"/>
      <c r="ODX95" s="264"/>
      <c r="ODY95" s="264"/>
      <c r="ODZ95" s="264"/>
      <c r="OEA95" s="264"/>
      <c r="OEB95" s="264"/>
      <c r="OEC95" s="264"/>
      <c r="OED95" s="264"/>
      <c r="OEE95" s="264"/>
      <c r="OEF95" s="264"/>
      <c r="OEG95" s="264"/>
      <c r="OEH95" s="264"/>
      <c r="OEI95" s="264"/>
      <c r="OEJ95" s="264"/>
      <c r="OEK95" s="264"/>
      <c r="OEL95" s="264"/>
      <c r="OEM95" s="264"/>
      <c r="OEN95" s="264"/>
      <c r="OEO95" s="264"/>
      <c r="OEP95" s="264"/>
      <c r="OEQ95" s="264"/>
      <c r="OER95" s="264"/>
      <c r="OES95" s="264"/>
      <c r="OET95" s="264"/>
      <c r="OEU95" s="264"/>
      <c r="OEV95" s="264"/>
      <c r="OEW95" s="264"/>
      <c r="OEX95" s="264"/>
      <c r="OEY95" s="264"/>
      <c r="OEZ95" s="264"/>
      <c r="OFA95" s="264"/>
      <c r="OFB95" s="264"/>
      <c r="OFC95" s="264"/>
      <c r="OFD95" s="264"/>
      <c r="OFE95" s="264"/>
      <c r="OFF95" s="264"/>
      <c r="OFG95" s="264"/>
      <c r="OFH95" s="264"/>
      <c r="OFI95" s="264"/>
      <c r="OFJ95" s="264"/>
      <c r="OFK95" s="264"/>
      <c r="OFL95" s="264"/>
      <c r="OFM95" s="264"/>
      <c r="OFN95" s="264"/>
      <c r="OFO95" s="264"/>
      <c r="OFP95" s="264"/>
      <c r="OFQ95" s="264"/>
      <c r="OFR95" s="264"/>
      <c r="OFS95" s="264"/>
      <c r="OFT95" s="264"/>
      <c r="OFU95" s="264"/>
      <c r="OFV95" s="264"/>
      <c r="OFW95" s="264"/>
      <c r="OFX95" s="264"/>
      <c r="OFY95" s="264"/>
      <c r="OFZ95" s="264"/>
      <c r="OGA95" s="264"/>
      <c r="OGB95" s="264"/>
      <c r="OGC95" s="264"/>
      <c r="OGD95" s="264"/>
      <c r="OGE95" s="264"/>
      <c r="OGF95" s="264"/>
      <c r="OGG95" s="264"/>
      <c r="OGH95" s="264"/>
      <c r="OGI95" s="264"/>
      <c r="OGJ95" s="264"/>
      <c r="OGK95" s="264"/>
      <c r="OGL95" s="264"/>
      <c r="OGM95" s="264"/>
      <c r="OGN95" s="264"/>
      <c r="OGO95" s="264"/>
      <c r="OGP95" s="264"/>
      <c r="OGQ95" s="264"/>
      <c r="OGR95" s="264"/>
      <c r="OGS95" s="264"/>
      <c r="OGT95" s="264"/>
      <c r="OGU95" s="264"/>
      <c r="OGV95" s="264"/>
      <c r="OGW95" s="264"/>
      <c r="OGX95" s="264"/>
      <c r="OGY95" s="264"/>
      <c r="OGZ95" s="264"/>
      <c r="OHA95" s="264"/>
      <c r="OHB95" s="264"/>
      <c r="OHC95" s="264"/>
      <c r="OHD95" s="264"/>
      <c r="OHE95" s="264"/>
      <c r="OHF95" s="264"/>
      <c r="OHG95" s="264"/>
      <c r="OHH95" s="264"/>
      <c r="OHI95" s="264"/>
      <c r="OHJ95" s="264"/>
      <c r="OHK95" s="264"/>
      <c r="OHL95" s="264"/>
      <c r="OHM95" s="264"/>
      <c r="OHN95" s="264"/>
      <c r="OHO95" s="264"/>
      <c r="OHP95" s="264"/>
      <c r="OHQ95" s="264"/>
      <c r="OHR95" s="264"/>
      <c r="OHS95" s="264"/>
      <c r="OHT95" s="264"/>
      <c r="OHU95" s="264"/>
      <c r="OHV95" s="264"/>
      <c r="OHW95" s="264"/>
      <c r="OHX95" s="264"/>
      <c r="OHY95" s="264"/>
      <c r="OHZ95" s="264"/>
      <c r="OIA95" s="264"/>
      <c r="OIB95" s="264"/>
      <c r="OIC95" s="264"/>
      <c r="OID95" s="264"/>
      <c r="OIE95" s="264"/>
      <c r="OIF95" s="264"/>
      <c r="OIG95" s="264"/>
      <c r="OIH95" s="264"/>
      <c r="OII95" s="264"/>
      <c r="OIJ95" s="264"/>
      <c r="OIK95" s="264"/>
      <c r="OIL95" s="264"/>
      <c r="OIM95" s="264"/>
      <c r="OIN95" s="264"/>
      <c r="OIO95" s="264"/>
      <c r="OIP95" s="264"/>
      <c r="OIQ95" s="264"/>
      <c r="OIR95" s="264"/>
      <c r="OIS95" s="264"/>
      <c r="OIT95" s="264"/>
      <c r="OIU95" s="264"/>
      <c r="OIV95" s="264"/>
      <c r="OIW95" s="264"/>
      <c r="OIX95" s="264"/>
      <c r="OIY95" s="264"/>
      <c r="OIZ95" s="264"/>
      <c r="OJA95" s="264"/>
      <c r="OJB95" s="264"/>
      <c r="OJC95" s="264"/>
      <c r="OJD95" s="264"/>
      <c r="OJE95" s="264"/>
      <c r="OJF95" s="264"/>
      <c r="OJG95" s="264"/>
      <c r="OJH95" s="264"/>
      <c r="OJI95" s="264"/>
      <c r="OJJ95" s="264"/>
      <c r="OJK95" s="264"/>
      <c r="OJL95" s="264"/>
      <c r="OJM95" s="264"/>
      <c r="OJN95" s="264"/>
      <c r="OJO95" s="264"/>
      <c r="OJP95" s="264"/>
      <c r="OJQ95" s="264"/>
      <c r="OJR95" s="264"/>
      <c r="OJS95" s="264"/>
      <c r="OJT95" s="264"/>
      <c r="OJU95" s="264"/>
      <c r="OJV95" s="264"/>
      <c r="OJW95" s="264"/>
      <c r="OJX95" s="264"/>
      <c r="OJY95" s="264"/>
      <c r="OJZ95" s="264"/>
      <c r="OKA95" s="264"/>
      <c r="OKB95" s="264"/>
      <c r="OKC95" s="264"/>
      <c r="OKD95" s="264"/>
      <c r="OKE95" s="264"/>
      <c r="OKF95" s="264"/>
      <c r="OKG95" s="264"/>
      <c r="OKH95" s="264"/>
      <c r="OKI95" s="264"/>
      <c r="OKJ95" s="264"/>
      <c r="OKK95" s="264"/>
      <c r="OKL95" s="264"/>
      <c r="OKM95" s="264"/>
      <c r="OKN95" s="264"/>
      <c r="OKO95" s="264"/>
      <c r="OKP95" s="264"/>
      <c r="OKQ95" s="264"/>
      <c r="OKR95" s="264"/>
      <c r="OKS95" s="264"/>
      <c r="OKT95" s="264"/>
      <c r="OKU95" s="264"/>
      <c r="OKV95" s="264"/>
      <c r="OKW95" s="264"/>
      <c r="OKX95" s="264"/>
      <c r="OKY95" s="264"/>
      <c r="OKZ95" s="264"/>
      <c r="OLA95" s="264"/>
      <c r="OLB95" s="264"/>
      <c r="OLC95" s="264"/>
      <c r="OLD95" s="264"/>
      <c r="OLE95" s="264"/>
      <c r="OLF95" s="264"/>
      <c r="OLG95" s="264"/>
      <c r="OLH95" s="264"/>
      <c r="OLI95" s="264"/>
      <c r="OLJ95" s="264"/>
      <c r="OLK95" s="264"/>
      <c r="OLL95" s="264"/>
      <c r="OLM95" s="264"/>
      <c r="OLN95" s="264"/>
      <c r="OLO95" s="264"/>
      <c r="OLP95" s="264"/>
      <c r="OLQ95" s="264"/>
      <c r="OLR95" s="264"/>
      <c r="OLS95" s="264"/>
      <c r="OLT95" s="264"/>
      <c r="OLU95" s="264"/>
      <c r="OLV95" s="264"/>
      <c r="OLW95" s="264"/>
      <c r="OLX95" s="264"/>
      <c r="OLY95" s="264"/>
      <c r="OLZ95" s="264"/>
      <c r="OMA95" s="264"/>
      <c r="OMB95" s="264"/>
      <c r="OMC95" s="264"/>
      <c r="OMD95" s="264"/>
      <c r="OME95" s="264"/>
      <c r="OMF95" s="264"/>
      <c r="OMG95" s="264"/>
      <c r="OMH95" s="264"/>
      <c r="OMI95" s="264"/>
      <c r="OMJ95" s="264"/>
      <c r="OMK95" s="264"/>
      <c r="OML95" s="264"/>
      <c r="OMM95" s="264"/>
      <c r="OMN95" s="264"/>
      <c r="OMO95" s="264"/>
      <c r="OMP95" s="264"/>
      <c r="OMQ95" s="264"/>
      <c r="OMR95" s="264"/>
      <c r="OMS95" s="264"/>
      <c r="OMT95" s="264"/>
      <c r="OMU95" s="264"/>
      <c r="OMV95" s="264"/>
      <c r="OMW95" s="264"/>
      <c r="OMX95" s="264"/>
      <c r="OMY95" s="264"/>
      <c r="OMZ95" s="264"/>
      <c r="ONA95" s="264"/>
      <c r="ONB95" s="264"/>
      <c r="ONC95" s="264"/>
      <c r="OND95" s="264"/>
      <c r="ONE95" s="264"/>
      <c r="ONF95" s="264"/>
      <c r="ONG95" s="264"/>
      <c r="ONH95" s="264"/>
      <c r="ONI95" s="264"/>
      <c r="ONJ95" s="264"/>
      <c r="ONK95" s="264"/>
      <c r="ONL95" s="264"/>
      <c r="ONM95" s="264"/>
      <c r="ONN95" s="264"/>
      <c r="ONO95" s="264"/>
      <c r="ONP95" s="264"/>
      <c r="ONQ95" s="264"/>
      <c r="ONR95" s="264"/>
      <c r="ONS95" s="264"/>
      <c r="ONT95" s="264"/>
      <c r="ONU95" s="264"/>
      <c r="ONV95" s="264"/>
      <c r="ONW95" s="264"/>
      <c r="ONX95" s="264"/>
      <c r="ONY95" s="264"/>
      <c r="ONZ95" s="264"/>
      <c r="OOA95" s="264"/>
      <c r="OOB95" s="264"/>
      <c r="OOC95" s="264"/>
      <c r="OOD95" s="264"/>
      <c r="OOE95" s="264"/>
      <c r="OOF95" s="264"/>
      <c r="OOG95" s="264"/>
      <c r="OOH95" s="264"/>
      <c r="OOI95" s="264"/>
      <c r="OOJ95" s="264"/>
      <c r="OOK95" s="264"/>
      <c r="OOL95" s="264"/>
      <c r="OOM95" s="264"/>
      <c r="OON95" s="264"/>
      <c r="OOO95" s="264"/>
      <c r="OOP95" s="264"/>
      <c r="OOQ95" s="264"/>
      <c r="OOR95" s="264"/>
      <c r="OOS95" s="264"/>
      <c r="OOT95" s="264"/>
      <c r="OOU95" s="264"/>
      <c r="OOV95" s="264"/>
      <c r="OOW95" s="264"/>
      <c r="OOX95" s="264"/>
      <c r="OOY95" s="264"/>
      <c r="OOZ95" s="264"/>
      <c r="OPA95" s="264"/>
      <c r="OPB95" s="264"/>
      <c r="OPC95" s="264"/>
      <c r="OPD95" s="264"/>
      <c r="OPE95" s="264"/>
      <c r="OPF95" s="264"/>
      <c r="OPG95" s="264"/>
      <c r="OPH95" s="264"/>
      <c r="OPI95" s="264"/>
      <c r="OPJ95" s="264"/>
      <c r="OPK95" s="264"/>
      <c r="OPL95" s="264"/>
      <c r="OPM95" s="264"/>
      <c r="OPN95" s="264"/>
      <c r="OPO95" s="264"/>
      <c r="OPP95" s="264"/>
      <c r="OPQ95" s="264"/>
      <c r="OPR95" s="264"/>
      <c r="OPS95" s="264"/>
      <c r="OPT95" s="264"/>
      <c r="OPU95" s="264"/>
      <c r="OPV95" s="264"/>
      <c r="OPW95" s="264"/>
      <c r="OPX95" s="264"/>
      <c r="OPY95" s="264"/>
      <c r="OPZ95" s="264"/>
      <c r="OQA95" s="264"/>
      <c r="OQB95" s="264"/>
      <c r="OQC95" s="264"/>
      <c r="OQD95" s="264"/>
      <c r="OQE95" s="264"/>
      <c r="OQF95" s="264"/>
      <c r="OQG95" s="264"/>
      <c r="OQH95" s="264"/>
      <c r="OQI95" s="264"/>
      <c r="OQJ95" s="264"/>
      <c r="OQK95" s="264"/>
      <c r="OQL95" s="264"/>
      <c r="OQM95" s="264"/>
      <c r="OQN95" s="264"/>
      <c r="OQO95" s="264"/>
      <c r="OQP95" s="264"/>
      <c r="OQQ95" s="264"/>
      <c r="OQR95" s="264"/>
      <c r="OQS95" s="264"/>
      <c r="OQT95" s="264"/>
      <c r="OQU95" s="264"/>
      <c r="OQV95" s="264"/>
      <c r="OQW95" s="264"/>
      <c r="OQX95" s="264"/>
      <c r="OQY95" s="264"/>
      <c r="OQZ95" s="264"/>
      <c r="ORA95" s="264"/>
      <c r="ORB95" s="264"/>
      <c r="ORC95" s="264"/>
      <c r="ORD95" s="264"/>
      <c r="ORE95" s="264"/>
      <c r="ORF95" s="264"/>
      <c r="ORG95" s="264"/>
      <c r="ORH95" s="264"/>
      <c r="ORI95" s="264"/>
      <c r="ORJ95" s="264"/>
      <c r="ORK95" s="264"/>
      <c r="ORL95" s="264"/>
      <c r="ORM95" s="264"/>
      <c r="ORN95" s="264"/>
      <c r="ORO95" s="264"/>
      <c r="ORP95" s="264"/>
      <c r="ORQ95" s="264"/>
      <c r="ORR95" s="264"/>
      <c r="ORS95" s="264"/>
      <c r="ORT95" s="264"/>
      <c r="ORU95" s="264"/>
      <c r="ORV95" s="264"/>
      <c r="ORW95" s="264"/>
      <c r="ORX95" s="264"/>
      <c r="ORY95" s="264"/>
      <c r="ORZ95" s="264"/>
      <c r="OSA95" s="264"/>
      <c r="OSB95" s="264"/>
      <c r="OSC95" s="264"/>
      <c r="OSD95" s="264"/>
      <c r="OSE95" s="264"/>
      <c r="OSF95" s="264"/>
      <c r="OSG95" s="264"/>
      <c r="OSH95" s="264"/>
      <c r="OSI95" s="264"/>
      <c r="OSJ95" s="264"/>
      <c r="OSK95" s="264"/>
      <c r="OSL95" s="264"/>
      <c r="OSM95" s="264"/>
      <c r="OSN95" s="264"/>
      <c r="OSO95" s="264"/>
      <c r="OSP95" s="264"/>
      <c r="OSQ95" s="264"/>
      <c r="OSR95" s="264"/>
      <c r="OSS95" s="264"/>
      <c r="OST95" s="264"/>
      <c r="OSU95" s="264"/>
      <c r="OSV95" s="264"/>
      <c r="OSW95" s="264"/>
      <c r="OSX95" s="264"/>
      <c r="OSY95" s="264"/>
      <c r="OSZ95" s="264"/>
      <c r="OTA95" s="264"/>
      <c r="OTB95" s="264"/>
      <c r="OTC95" s="264"/>
      <c r="OTD95" s="264"/>
      <c r="OTE95" s="264"/>
      <c r="OTF95" s="264"/>
      <c r="OTG95" s="264"/>
      <c r="OTH95" s="264"/>
      <c r="OTI95" s="264"/>
      <c r="OTJ95" s="264"/>
      <c r="OTK95" s="264"/>
      <c r="OTL95" s="264"/>
      <c r="OTM95" s="264"/>
      <c r="OTN95" s="264"/>
      <c r="OTO95" s="264"/>
      <c r="OTP95" s="264"/>
      <c r="OTQ95" s="264"/>
      <c r="OTR95" s="264"/>
      <c r="OTS95" s="264"/>
      <c r="OTT95" s="264"/>
      <c r="OTU95" s="264"/>
      <c r="OTV95" s="264"/>
      <c r="OTW95" s="264"/>
      <c r="OTX95" s="264"/>
      <c r="OTY95" s="264"/>
      <c r="OTZ95" s="264"/>
      <c r="OUA95" s="264"/>
      <c r="OUB95" s="264"/>
      <c r="OUC95" s="264"/>
      <c r="OUD95" s="264"/>
      <c r="OUE95" s="264"/>
      <c r="OUF95" s="264"/>
      <c r="OUG95" s="264"/>
      <c r="OUH95" s="264"/>
      <c r="OUI95" s="264"/>
      <c r="OUJ95" s="264"/>
      <c r="OUK95" s="264"/>
      <c r="OUL95" s="264"/>
      <c r="OUM95" s="264"/>
      <c r="OUN95" s="264"/>
      <c r="OUO95" s="264"/>
      <c r="OUP95" s="264"/>
      <c r="OUQ95" s="264"/>
      <c r="OUR95" s="264"/>
      <c r="OUS95" s="264"/>
      <c r="OUT95" s="264"/>
      <c r="OUU95" s="264"/>
      <c r="OUV95" s="264"/>
      <c r="OUW95" s="264"/>
      <c r="OUX95" s="264"/>
      <c r="OUY95" s="264"/>
      <c r="OUZ95" s="264"/>
      <c r="OVA95" s="264"/>
      <c r="OVB95" s="264"/>
      <c r="OVC95" s="264"/>
      <c r="OVD95" s="264"/>
      <c r="OVE95" s="264"/>
      <c r="OVF95" s="264"/>
      <c r="OVG95" s="264"/>
      <c r="OVH95" s="264"/>
      <c r="OVI95" s="264"/>
      <c r="OVJ95" s="264"/>
      <c r="OVK95" s="264"/>
      <c r="OVL95" s="264"/>
      <c r="OVM95" s="264"/>
      <c r="OVN95" s="264"/>
      <c r="OVO95" s="264"/>
      <c r="OVP95" s="264"/>
      <c r="OVQ95" s="264"/>
      <c r="OVR95" s="264"/>
      <c r="OVS95" s="264"/>
      <c r="OVT95" s="264"/>
      <c r="OVU95" s="264"/>
      <c r="OVV95" s="264"/>
      <c r="OVW95" s="264"/>
      <c r="OVX95" s="264"/>
      <c r="OVY95" s="264"/>
      <c r="OVZ95" s="264"/>
      <c r="OWA95" s="264"/>
      <c r="OWB95" s="264"/>
      <c r="OWC95" s="264"/>
      <c r="OWD95" s="264"/>
      <c r="OWE95" s="264"/>
      <c r="OWF95" s="264"/>
      <c r="OWG95" s="264"/>
      <c r="OWH95" s="264"/>
      <c r="OWI95" s="264"/>
      <c r="OWJ95" s="264"/>
      <c r="OWK95" s="264"/>
      <c r="OWL95" s="264"/>
      <c r="OWM95" s="264"/>
      <c r="OWN95" s="264"/>
      <c r="OWO95" s="264"/>
      <c r="OWP95" s="264"/>
      <c r="OWQ95" s="264"/>
      <c r="OWR95" s="264"/>
      <c r="OWS95" s="264"/>
      <c r="OWT95" s="264"/>
      <c r="OWU95" s="264"/>
      <c r="OWV95" s="264"/>
      <c r="OWW95" s="264"/>
      <c r="OWX95" s="264"/>
      <c r="OWY95" s="264"/>
      <c r="OWZ95" s="264"/>
      <c r="OXA95" s="264"/>
      <c r="OXB95" s="264"/>
      <c r="OXC95" s="264"/>
      <c r="OXD95" s="264"/>
      <c r="OXE95" s="264"/>
      <c r="OXF95" s="264"/>
      <c r="OXG95" s="264"/>
      <c r="OXH95" s="264"/>
      <c r="OXI95" s="264"/>
      <c r="OXJ95" s="264"/>
      <c r="OXK95" s="264"/>
      <c r="OXL95" s="264"/>
      <c r="OXM95" s="264"/>
      <c r="OXN95" s="264"/>
      <c r="OXO95" s="264"/>
      <c r="OXP95" s="264"/>
      <c r="OXQ95" s="264"/>
      <c r="OXR95" s="264"/>
      <c r="OXS95" s="264"/>
      <c r="OXT95" s="264"/>
      <c r="OXU95" s="264"/>
      <c r="OXV95" s="264"/>
      <c r="OXW95" s="264"/>
      <c r="OXX95" s="264"/>
      <c r="OXY95" s="264"/>
      <c r="OXZ95" s="264"/>
      <c r="OYA95" s="264"/>
      <c r="OYB95" s="264"/>
      <c r="OYC95" s="264"/>
      <c r="OYD95" s="264"/>
      <c r="OYE95" s="264"/>
      <c r="OYF95" s="264"/>
      <c r="OYG95" s="264"/>
      <c r="OYH95" s="264"/>
      <c r="OYI95" s="264"/>
      <c r="OYJ95" s="264"/>
      <c r="OYK95" s="264"/>
      <c r="OYL95" s="264"/>
      <c r="OYM95" s="264"/>
      <c r="OYN95" s="264"/>
      <c r="OYO95" s="264"/>
      <c r="OYP95" s="264"/>
      <c r="OYQ95" s="264"/>
      <c r="OYR95" s="264"/>
      <c r="OYS95" s="264"/>
      <c r="OYT95" s="264"/>
      <c r="OYU95" s="264"/>
      <c r="OYV95" s="264"/>
      <c r="OYW95" s="264"/>
      <c r="OYX95" s="264"/>
      <c r="OYY95" s="264"/>
      <c r="OYZ95" s="264"/>
      <c r="OZA95" s="264"/>
      <c r="OZB95" s="264"/>
      <c r="OZC95" s="264"/>
      <c r="OZD95" s="264"/>
      <c r="OZE95" s="264"/>
      <c r="OZF95" s="264"/>
      <c r="OZG95" s="264"/>
      <c r="OZH95" s="264"/>
      <c r="OZI95" s="264"/>
      <c r="OZJ95" s="264"/>
      <c r="OZK95" s="264"/>
      <c r="OZL95" s="264"/>
      <c r="OZM95" s="264"/>
      <c r="OZN95" s="264"/>
      <c r="OZO95" s="264"/>
      <c r="OZP95" s="264"/>
      <c r="OZQ95" s="264"/>
      <c r="OZR95" s="264"/>
      <c r="OZS95" s="264"/>
      <c r="OZT95" s="264"/>
      <c r="OZU95" s="264"/>
      <c r="OZV95" s="264"/>
      <c r="OZW95" s="264"/>
      <c r="OZX95" s="264"/>
      <c r="OZY95" s="264"/>
      <c r="OZZ95" s="264"/>
      <c r="PAA95" s="264"/>
      <c r="PAB95" s="264"/>
      <c r="PAC95" s="264"/>
      <c r="PAD95" s="264"/>
      <c r="PAE95" s="264"/>
      <c r="PAF95" s="264"/>
      <c r="PAG95" s="264"/>
      <c r="PAH95" s="264"/>
      <c r="PAI95" s="264"/>
      <c r="PAJ95" s="264"/>
      <c r="PAK95" s="264"/>
      <c r="PAL95" s="264"/>
      <c r="PAM95" s="264"/>
      <c r="PAN95" s="264"/>
      <c r="PAO95" s="264"/>
      <c r="PAP95" s="264"/>
      <c r="PAQ95" s="264"/>
      <c r="PAR95" s="264"/>
      <c r="PAS95" s="264"/>
      <c r="PAT95" s="264"/>
      <c r="PAU95" s="264"/>
      <c r="PAV95" s="264"/>
      <c r="PAW95" s="264"/>
      <c r="PAX95" s="264"/>
      <c r="PAY95" s="264"/>
      <c r="PAZ95" s="264"/>
      <c r="PBA95" s="264"/>
      <c r="PBB95" s="264"/>
      <c r="PBC95" s="264"/>
      <c r="PBD95" s="264"/>
      <c r="PBE95" s="264"/>
      <c r="PBF95" s="264"/>
      <c r="PBG95" s="264"/>
      <c r="PBH95" s="264"/>
      <c r="PBI95" s="264"/>
      <c r="PBJ95" s="264"/>
      <c r="PBK95" s="264"/>
      <c r="PBL95" s="264"/>
      <c r="PBM95" s="264"/>
      <c r="PBN95" s="264"/>
      <c r="PBO95" s="264"/>
      <c r="PBP95" s="264"/>
      <c r="PBQ95" s="264"/>
      <c r="PBR95" s="264"/>
      <c r="PBS95" s="264"/>
      <c r="PBT95" s="264"/>
      <c r="PBU95" s="264"/>
      <c r="PBV95" s="264"/>
      <c r="PBW95" s="264"/>
      <c r="PBX95" s="264"/>
      <c r="PBY95" s="264"/>
      <c r="PBZ95" s="264"/>
      <c r="PCA95" s="264"/>
      <c r="PCB95" s="264"/>
      <c r="PCC95" s="264"/>
      <c r="PCD95" s="264"/>
      <c r="PCE95" s="264"/>
      <c r="PCF95" s="264"/>
      <c r="PCG95" s="264"/>
      <c r="PCH95" s="264"/>
      <c r="PCI95" s="264"/>
      <c r="PCJ95" s="264"/>
      <c r="PCK95" s="264"/>
      <c r="PCL95" s="264"/>
      <c r="PCM95" s="264"/>
      <c r="PCN95" s="264"/>
      <c r="PCO95" s="264"/>
      <c r="PCP95" s="264"/>
      <c r="PCQ95" s="264"/>
      <c r="PCR95" s="264"/>
      <c r="PCS95" s="264"/>
      <c r="PCT95" s="264"/>
      <c r="PCU95" s="264"/>
      <c r="PCV95" s="264"/>
      <c r="PCW95" s="264"/>
      <c r="PCX95" s="264"/>
      <c r="PCY95" s="264"/>
      <c r="PCZ95" s="264"/>
      <c r="PDA95" s="264"/>
      <c r="PDB95" s="264"/>
      <c r="PDC95" s="264"/>
      <c r="PDD95" s="264"/>
      <c r="PDE95" s="264"/>
      <c r="PDF95" s="264"/>
      <c r="PDG95" s="264"/>
      <c r="PDH95" s="264"/>
      <c r="PDI95" s="264"/>
      <c r="PDJ95" s="264"/>
      <c r="PDK95" s="264"/>
      <c r="PDL95" s="264"/>
      <c r="PDM95" s="264"/>
      <c r="PDN95" s="264"/>
      <c r="PDO95" s="264"/>
      <c r="PDP95" s="264"/>
      <c r="PDQ95" s="264"/>
      <c r="PDR95" s="264"/>
      <c r="PDS95" s="264"/>
      <c r="PDT95" s="264"/>
      <c r="PDU95" s="264"/>
      <c r="PDV95" s="264"/>
      <c r="PDW95" s="264"/>
      <c r="PDX95" s="264"/>
      <c r="PDY95" s="264"/>
      <c r="PDZ95" s="264"/>
      <c r="PEA95" s="264"/>
      <c r="PEB95" s="264"/>
      <c r="PEC95" s="264"/>
      <c r="PED95" s="264"/>
      <c r="PEE95" s="264"/>
      <c r="PEF95" s="264"/>
      <c r="PEG95" s="264"/>
      <c r="PEH95" s="264"/>
      <c r="PEI95" s="264"/>
      <c r="PEJ95" s="264"/>
      <c r="PEK95" s="264"/>
      <c r="PEL95" s="264"/>
      <c r="PEM95" s="264"/>
      <c r="PEN95" s="264"/>
      <c r="PEO95" s="264"/>
      <c r="PEP95" s="264"/>
      <c r="PEQ95" s="264"/>
      <c r="PER95" s="264"/>
      <c r="PES95" s="264"/>
      <c r="PET95" s="264"/>
      <c r="PEU95" s="264"/>
      <c r="PEV95" s="264"/>
      <c r="PEW95" s="264"/>
      <c r="PEX95" s="264"/>
      <c r="PEY95" s="264"/>
      <c r="PEZ95" s="264"/>
      <c r="PFA95" s="264"/>
      <c r="PFB95" s="264"/>
      <c r="PFC95" s="264"/>
      <c r="PFD95" s="264"/>
      <c r="PFE95" s="264"/>
      <c r="PFF95" s="264"/>
      <c r="PFG95" s="264"/>
      <c r="PFH95" s="264"/>
      <c r="PFI95" s="264"/>
      <c r="PFJ95" s="264"/>
      <c r="PFK95" s="264"/>
      <c r="PFL95" s="264"/>
      <c r="PFM95" s="264"/>
      <c r="PFN95" s="264"/>
      <c r="PFO95" s="264"/>
      <c r="PFP95" s="264"/>
      <c r="PFQ95" s="264"/>
      <c r="PFR95" s="264"/>
      <c r="PFS95" s="264"/>
      <c r="PFT95" s="264"/>
      <c r="PFU95" s="264"/>
      <c r="PFV95" s="264"/>
      <c r="PFW95" s="264"/>
      <c r="PFX95" s="264"/>
      <c r="PFY95" s="264"/>
      <c r="PFZ95" s="264"/>
      <c r="PGA95" s="264"/>
      <c r="PGB95" s="264"/>
      <c r="PGC95" s="264"/>
      <c r="PGD95" s="264"/>
      <c r="PGE95" s="264"/>
      <c r="PGF95" s="264"/>
      <c r="PGG95" s="264"/>
      <c r="PGH95" s="264"/>
      <c r="PGI95" s="264"/>
      <c r="PGJ95" s="264"/>
      <c r="PGK95" s="264"/>
      <c r="PGL95" s="264"/>
      <c r="PGM95" s="264"/>
      <c r="PGN95" s="264"/>
      <c r="PGO95" s="264"/>
      <c r="PGP95" s="264"/>
      <c r="PGQ95" s="264"/>
      <c r="PGR95" s="264"/>
      <c r="PGS95" s="264"/>
      <c r="PGT95" s="264"/>
      <c r="PGU95" s="264"/>
      <c r="PGV95" s="264"/>
      <c r="PGW95" s="264"/>
      <c r="PGX95" s="264"/>
      <c r="PGY95" s="264"/>
      <c r="PGZ95" s="264"/>
      <c r="PHA95" s="264"/>
      <c r="PHB95" s="264"/>
      <c r="PHC95" s="264"/>
      <c r="PHD95" s="264"/>
      <c r="PHE95" s="264"/>
      <c r="PHF95" s="264"/>
      <c r="PHG95" s="264"/>
      <c r="PHH95" s="264"/>
      <c r="PHI95" s="264"/>
      <c r="PHJ95" s="264"/>
      <c r="PHK95" s="264"/>
      <c r="PHL95" s="264"/>
      <c r="PHM95" s="264"/>
      <c r="PHN95" s="264"/>
      <c r="PHO95" s="264"/>
      <c r="PHP95" s="264"/>
      <c r="PHQ95" s="264"/>
      <c r="PHR95" s="264"/>
      <c r="PHS95" s="264"/>
      <c r="PHT95" s="264"/>
      <c r="PHU95" s="264"/>
      <c r="PHV95" s="264"/>
      <c r="PHW95" s="264"/>
      <c r="PHX95" s="264"/>
      <c r="PHY95" s="264"/>
      <c r="PHZ95" s="264"/>
      <c r="PIA95" s="264"/>
      <c r="PIB95" s="264"/>
      <c r="PIC95" s="264"/>
      <c r="PID95" s="264"/>
      <c r="PIE95" s="264"/>
      <c r="PIF95" s="264"/>
      <c r="PIG95" s="264"/>
      <c r="PIH95" s="264"/>
      <c r="PII95" s="264"/>
      <c r="PIJ95" s="264"/>
      <c r="PIK95" s="264"/>
      <c r="PIL95" s="264"/>
      <c r="PIM95" s="264"/>
      <c r="PIN95" s="264"/>
      <c r="PIO95" s="264"/>
      <c r="PIP95" s="264"/>
      <c r="PIQ95" s="264"/>
      <c r="PIR95" s="264"/>
      <c r="PIS95" s="264"/>
      <c r="PIT95" s="264"/>
      <c r="PIU95" s="264"/>
      <c r="PIV95" s="264"/>
      <c r="PIW95" s="264"/>
      <c r="PIX95" s="264"/>
      <c r="PIY95" s="264"/>
      <c r="PIZ95" s="264"/>
      <c r="PJA95" s="264"/>
      <c r="PJB95" s="264"/>
      <c r="PJC95" s="264"/>
      <c r="PJD95" s="264"/>
      <c r="PJE95" s="264"/>
      <c r="PJF95" s="264"/>
      <c r="PJG95" s="264"/>
      <c r="PJH95" s="264"/>
      <c r="PJI95" s="264"/>
      <c r="PJJ95" s="264"/>
      <c r="PJK95" s="264"/>
      <c r="PJL95" s="264"/>
      <c r="PJM95" s="264"/>
      <c r="PJN95" s="264"/>
      <c r="PJO95" s="264"/>
      <c r="PJP95" s="264"/>
      <c r="PJQ95" s="264"/>
      <c r="PJR95" s="264"/>
      <c r="PJS95" s="264"/>
      <c r="PJT95" s="264"/>
      <c r="PJU95" s="264"/>
      <c r="PJV95" s="264"/>
      <c r="PJW95" s="264"/>
      <c r="PJX95" s="264"/>
      <c r="PJY95" s="264"/>
      <c r="PJZ95" s="264"/>
      <c r="PKA95" s="264"/>
      <c r="PKB95" s="264"/>
      <c r="PKC95" s="264"/>
      <c r="PKD95" s="264"/>
      <c r="PKE95" s="264"/>
      <c r="PKF95" s="264"/>
      <c r="PKG95" s="264"/>
      <c r="PKH95" s="264"/>
      <c r="PKI95" s="264"/>
      <c r="PKJ95" s="264"/>
      <c r="PKK95" s="264"/>
      <c r="PKL95" s="264"/>
      <c r="PKM95" s="264"/>
      <c r="PKN95" s="264"/>
      <c r="PKO95" s="264"/>
      <c r="PKP95" s="264"/>
      <c r="PKQ95" s="264"/>
      <c r="PKR95" s="264"/>
      <c r="PKS95" s="264"/>
      <c r="PKT95" s="264"/>
      <c r="PKU95" s="264"/>
      <c r="PKV95" s="264"/>
      <c r="PKW95" s="264"/>
      <c r="PKX95" s="264"/>
      <c r="PKY95" s="264"/>
      <c r="PKZ95" s="264"/>
      <c r="PLA95" s="264"/>
      <c r="PLB95" s="264"/>
      <c r="PLC95" s="264"/>
      <c r="PLD95" s="264"/>
      <c r="PLE95" s="264"/>
      <c r="PLF95" s="264"/>
      <c r="PLG95" s="264"/>
      <c r="PLH95" s="264"/>
      <c r="PLI95" s="264"/>
      <c r="PLJ95" s="264"/>
      <c r="PLK95" s="264"/>
      <c r="PLL95" s="264"/>
      <c r="PLM95" s="264"/>
      <c r="PLN95" s="264"/>
      <c r="PLO95" s="264"/>
      <c r="PLP95" s="264"/>
      <c r="PLQ95" s="264"/>
      <c r="PLR95" s="264"/>
      <c r="PLS95" s="264"/>
      <c r="PLT95" s="264"/>
      <c r="PLU95" s="264"/>
      <c r="PLV95" s="264"/>
      <c r="PLW95" s="264"/>
      <c r="PLX95" s="264"/>
      <c r="PLY95" s="264"/>
      <c r="PLZ95" s="264"/>
      <c r="PMA95" s="264"/>
      <c r="PMB95" s="264"/>
      <c r="PMC95" s="264"/>
      <c r="PMD95" s="264"/>
      <c r="PME95" s="264"/>
      <c r="PMF95" s="264"/>
      <c r="PMG95" s="264"/>
      <c r="PMH95" s="264"/>
      <c r="PMI95" s="264"/>
      <c r="PMJ95" s="264"/>
      <c r="PMK95" s="264"/>
      <c r="PML95" s="264"/>
      <c r="PMM95" s="264"/>
      <c r="PMN95" s="264"/>
      <c r="PMO95" s="264"/>
      <c r="PMP95" s="264"/>
      <c r="PMQ95" s="264"/>
      <c r="PMR95" s="264"/>
      <c r="PMS95" s="264"/>
      <c r="PMT95" s="264"/>
      <c r="PMU95" s="264"/>
      <c r="PMV95" s="264"/>
      <c r="PMW95" s="264"/>
      <c r="PMX95" s="264"/>
      <c r="PMY95" s="264"/>
      <c r="PMZ95" s="264"/>
      <c r="PNA95" s="264"/>
      <c r="PNB95" s="264"/>
      <c r="PNC95" s="264"/>
      <c r="PND95" s="264"/>
      <c r="PNE95" s="264"/>
      <c r="PNF95" s="264"/>
      <c r="PNG95" s="264"/>
      <c r="PNH95" s="264"/>
      <c r="PNI95" s="264"/>
      <c r="PNJ95" s="264"/>
      <c r="PNK95" s="264"/>
      <c r="PNL95" s="264"/>
      <c r="PNM95" s="264"/>
      <c r="PNN95" s="264"/>
      <c r="PNO95" s="264"/>
      <c r="PNP95" s="264"/>
      <c r="PNQ95" s="264"/>
      <c r="PNR95" s="264"/>
      <c r="PNS95" s="264"/>
      <c r="PNT95" s="264"/>
      <c r="PNU95" s="264"/>
      <c r="PNV95" s="264"/>
      <c r="PNW95" s="264"/>
      <c r="PNX95" s="264"/>
      <c r="PNY95" s="264"/>
      <c r="PNZ95" s="264"/>
      <c r="POA95" s="264"/>
      <c r="POB95" s="264"/>
      <c r="POC95" s="264"/>
      <c r="POD95" s="264"/>
      <c r="POE95" s="264"/>
      <c r="POF95" s="264"/>
      <c r="POG95" s="264"/>
      <c r="POH95" s="264"/>
      <c r="POI95" s="264"/>
      <c r="POJ95" s="264"/>
      <c r="POK95" s="264"/>
      <c r="POL95" s="264"/>
      <c r="POM95" s="264"/>
      <c r="PON95" s="264"/>
      <c r="POO95" s="264"/>
      <c r="POP95" s="264"/>
      <c r="POQ95" s="264"/>
      <c r="POR95" s="264"/>
      <c r="POS95" s="264"/>
      <c r="POT95" s="264"/>
      <c r="POU95" s="264"/>
      <c r="POV95" s="264"/>
      <c r="POW95" s="264"/>
      <c r="POX95" s="264"/>
      <c r="POY95" s="264"/>
      <c r="POZ95" s="264"/>
      <c r="PPA95" s="264"/>
      <c r="PPB95" s="264"/>
      <c r="PPC95" s="264"/>
      <c r="PPD95" s="264"/>
      <c r="PPE95" s="264"/>
      <c r="PPF95" s="264"/>
      <c r="PPG95" s="264"/>
      <c r="PPH95" s="264"/>
      <c r="PPI95" s="264"/>
      <c r="PPJ95" s="264"/>
      <c r="PPK95" s="264"/>
      <c r="PPL95" s="264"/>
      <c r="PPM95" s="264"/>
      <c r="PPN95" s="264"/>
      <c r="PPO95" s="264"/>
      <c r="PPP95" s="264"/>
      <c r="PPQ95" s="264"/>
      <c r="PPR95" s="264"/>
      <c r="PPS95" s="264"/>
      <c r="PPT95" s="264"/>
      <c r="PPU95" s="264"/>
      <c r="PPV95" s="264"/>
      <c r="PPW95" s="264"/>
      <c r="PPX95" s="264"/>
      <c r="PPY95" s="264"/>
      <c r="PPZ95" s="264"/>
      <c r="PQA95" s="264"/>
      <c r="PQB95" s="264"/>
      <c r="PQC95" s="264"/>
      <c r="PQD95" s="264"/>
      <c r="PQE95" s="264"/>
      <c r="PQF95" s="264"/>
      <c r="PQG95" s="264"/>
      <c r="PQH95" s="264"/>
      <c r="PQI95" s="264"/>
      <c r="PQJ95" s="264"/>
      <c r="PQK95" s="264"/>
      <c r="PQL95" s="264"/>
      <c r="PQM95" s="264"/>
      <c r="PQN95" s="264"/>
      <c r="PQO95" s="264"/>
      <c r="PQP95" s="264"/>
      <c r="PQQ95" s="264"/>
      <c r="PQR95" s="264"/>
      <c r="PQS95" s="264"/>
      <c r="PQT95" s="264"/>
      <c r="PQU95" s="264"/>
      <c r="PQV95" s="264"/>
      <c r="PQW95" s="264"/>
      <c r="PQX95" s="264"/>
      <c r="PQY95" s="264"/>
      <c r="PQZ95" s="264"/>
      <c r="PRA95" s="264"/>
      <c r="PRB95" s="264"/>
      <c r="PRC95" s="264"/>
      <c r="PRD95" s="264"/>
      <c r="PRE95" s="264"/>
      <c r="PRF95" s="264"/>
      <c r="PRG95" s="264"/>
      <c r="PRH95" s="264"/>
      <c r="PRI95" s="264"/>
      <c r="PRJ95" s="264"/>
      <c r="PRK95" s="264"/>
      <c r="PRL95" s="264"/>
      <c r="PRM95" s="264"/>
      <c r="PRN95" s="264"/>
      <c r="PRO95" s="264"/>
      <c r="PRP95" s="264"/>
      <c r="PRQ95" s="264"/>
      <c r="PRR95" s="264"/>
      <c r="PRS95" s="264"/>
      <c r="PRT95" s="264"/>
      <c r="PRU95" s="264"/>
      <c r="PRV95" s="264"/>
      <c r="PRW95" s="264"/>
      <c r="PRX95" s="264"/>
      <c r="PRY95" s="264"/>
      <c r="PRZ95" s="264"/>
      <c r="PSA95" s="264"/>
      <c r="PSB95" s="264"/>
      <c r="PSC95" s="264"/>
      <c r="PSD95" s="264"/>
      <c r="PSE95" s="264"/>
      <c r="PSF95" s="264"/>
      <c r="PSG95" s="264"/>
      <c r="PSH95" s="264"/>
      <c r="PSI95" s="264"/>
      <c r="PSJ95" s="264"/>
      <c r="PSK95" s="264"/>
      <c r="PSL95" s="264"/>
      <c r="PSM95" s="264"/>
      <c r="PSN95" s="264"/>
      <c r="PSO95" s="264"/>
      <c r="PSP95" s="264"/>
      <c r="PSQ95" s="264"/>
      <c r="PSR95" s="264"/>
      <c r="PSS95" s="264"/>
      <c r="PST95" s="264"/>
      <c r="PSU95" s="264"/>
      <c r="PSV95" s="264"/>
      <c r="PSW95" s="264"/>
      <c r="PSX95" s="264"/>
      <c r="PSY95" s="264"/>
      <c r="PSZ95" s="264"/>
      <c r="PTA95" s="264"/>
      <c r="PTB95" s="264"/>
      <c r="PTC95" s="264"/>
      <c r="PTD95" s="264"/>
      <c r="PTE95" s="264"/>
      <c r="PTF95" s="264"/>
      <c r="PTG95" s="264"/>
      <c r="PTH95" s="264"/>
      <c r="PTI95" s="264"/>
      <c r="PTJ95" s="264"/>
      <c r="PTK95" s="264"/>
      <c r="PTL95" s="264"/>
      <c r="PTM95" s="264"/>
      <c r="PTN95" s="264"/>
      <c r="PTO95" s="264"/>
      <c r="PTP95" s="264"/>
      <c r="PTQ95" s="264"/>
      <c r="PTR95" s="264"/>
      <c r="PTS95" s="264"/>
      <c r="PTT95" s="264"/>
      <c r="PTU95" s="264"/>
      <c r="PTV95" s="264"/>
      <c r="PTW95" s="264"/>
      <c r="PTX95" s="264"/>
      <c r="PTY95" s="264"/>
      <c r="PTZ95" s="264"/>
      <c r="PUA95" s="264"/>
      <c r="PUB95" s="264"/>
      <c r="PUC95" s="264"/>
      <c r="PUD95" s="264"/>
      <c r="PUE95" s="264"/>
      <c r="PUF95" s="264"/>
      <c r="PUG95" s="264"/>
      <c r="PUH95" s="264"/>
      <c r="PUI95" s="264"/>
      <c r="PUJ95" s="264"/>
      <c r="PUK95" s="264"/>
      <c r="PUL95" s="264"/>
      <c r="PUM95" s="264"/>
      <c r="PUN95" s="264"/>
      <c r="PUO95" s="264"/>
      <c r="PUP95" s="264"/>
      <c r="PUQ95" s="264"/>
      <c r="PUR95" s="264"/>
      <c r="PUS95" s="264"/>
      <c r="PUT95" s="264"/>
      <c r="PUU95" s="264"/>
      <c r="PUV95" s="264"/>
      <c r="PUW95" s="264"/>
      <c r="PUX95" s="264"/>
      <c r="PUY95" s="264"/>
      <c r="PUZ95" s="264"/>
      <c r="PVA95" s="264"/>
      <c r="PVB95" s="264"/>
      <c r="PVC95" s="264"/>
      <c r="PVD95" s="264"/>
      <c r="PVE95" s="264"/>
      <c r="PVF95" s="264"/>
      <c r="PVG95" s="264"/>
      <c r="PVH95" s="264"/>
      <c r="PVI95" s="264"/>
      <c r="PVJ95" s="264"/>
      <c r="PVK95" s="264"/>
      <c r="PVL95" s="264"/>
      <c r="PVM95" s="264"/>
      <c r="PVN95" s="264"/>
      <c r="PVO95" s="264"/>
      <c r="PVP95" s="264"/>
      <c r="PVQ95" s="264"/>
      <c r="PVR95" s="264"/>
      <c r="PVS95" s="264"/>
      <c r="PVT95" s="264"/>
      <c r="PVU95" s="264"/>
      <c r="PVV95" s="264"/>
      <c r="PVW95" s="264"/>
      <c r="PVX95" s="264"/>
      <c r="PVY95" s="264"/>
      <c r="PVZ95" s="264"/>
      <c r="PWA95" s="264"/>
      <c r="PWB95" s="264"/>
      <c r="PWC95" s="264"/>
      <c r="PWD95" s="264"/>
      <c r="PWE95" s="264"/>
      <c r="PWF95" s="264"/>
      <c r="PWG95" s="264"/>
      <c r="PWH95" s="264"/>
      <c r="PWI95" s="264"/>
      <c r="PWJ95" s="264"/>
      <c r="PWK95" s="264"/>
      <c r="PWL95" s="264"/>
      <c r="PWM95" s="264"/>
      <c r="PWN95" s="264"/>
      <c r="PWO95" s="264"/>
      <c r="PWP95" s="264"/>
      <c r="PWQ95" s="264"/>
      <c r="PWR95" s="264"/>
      <c r="PWS95" s="264"/>
      <c r="PWT95" s="264"/>
      <c r="PWU95" s="264"/>
      <c r="PWV95" s="264"/>
      <c r="PWW95" s="264"/>
      <c r="PWX95" s="264"/>
      <c r="PWY95" s="264"/>
      <c r="PWZ95" s="264"/>
      <c r="PXA95" s="264"/>
      <c r="PXB95" s="264"/>
      <c r="PXC95" s="264"/>
      <c r="PXD95" s="264"/>
      <c r="PXE95" s="264"/>
      <c r="PXF95" s="264"/>
      <c r="PXG95" s="264"/>
      <c r="PXH95" s="264"/>
      <c r="PXI95" s="264"/>
      <c r="PXJ95" s="264"/>
      <c r="PXK95" s="264"/>
      <c r="PXL95" s="264"/>
      <c r="PXM95" s="264"/>
      <c r="PXN95" s="264"/>
      <c r="PXO95" s="264"/>
      <c r="PXP95" s="264"/>
      <c r="PXQ95" s="264"/>
      <c r="PXR95" s="264"/>
      <c r="PXS95" s="264"/>
      <c r="PXT95" s="264"/>
      <c r="PXU95" s="264"/>
      <c r="PXV95" s="264"/>
      <c r="PXW95" s="264"/>
      <c r="PXX95" s="264"/>
      <c r="PXY95" s="264"/>
      <c r="PXZ95" s="264"/>
      <c r="PYA95" s="264"/>
      <c r="PYB95" s="264"/>
      <c r="PYC95" s="264"/>
      <c r="PYD95" s="264"/>
      <c r="PYE95" s="264"/>
      <c r="PYF95" s="264"/>
      <c r="PYG95" s="264"/>
      <c r="PYH95" s="264"/>
      <c r="PYI95" s="264"/>
      <c r="PYJ95" s="264"/>
      <c r="PYK95" s="264"/>
      <c r="PYL95" s="264"/>
      <c r="PYM95" s="264"/>
      <c r="PYN95" s="264"/>
      <c r="PYO95" s="264"/>
      <c r="PYP95" s="264"/>
      <c r="PYQ95" s="264"/>
      <c r="PYR95" s="264"/>
      <c r="PYS95" s="264"/>
      <c r="PYT95" s="264"/>
      <c r="PYU95" s="264"/>
      <c r="PYV95" s="264"/>
      <c r="PYW95" s="264"/>
      <c r="PYX95" s="264"/>
      <c r="PYY95" s="264"/>
      <c r="PYZ95" s="264"/>
      <c r="PZA95" s="264"/>
      <c r="PZB95" s="264"/>
      <c r="PZC95" s="264"/>
      <c r="PZD95" s="264"/>
      <c r="PZE95" s="264"/>
      <c r="PZF95" s="264"/>
      <c r="PZG95" s="264"/>
      <c r="PZH95" s="264"/>
      <c r="PZI95" s="264"/>
      <c r="PZJ95" s="264"/>
      <c r="PZK95" s="264"/>
      <c r="PZL95" s="264"/>
      <c r="PZM95" s="264"/>
      <c r="PZN95" s="264"/>
      <c r="PZO95" s="264"/>
      <c r="PZP95" s="264"/>
      <c r="PZQ95" s="264"/>
      <c r="PZR95" s="264"/>
      <c r="PZS95" s="264"/>
      <c r="PZT95" s="264"/>
      <c r="PZU95" s="264"/>
      <c r="PZV95" s="264"/>
      <c r="PZW95" s="264"/>
      <c r="PZX95" s="264"/>
      <c r="PZY95" s="264"/>
      <c r="PZZ95" s="264"/>
      <c r="QAA95" s="264"/>
      <c r="QAB95" s="264"/>
      <c r="QAC95" s="264"/>
      <c r="QAD95" s="264"/>
      <c r="QAE95" s="264"/>
      <c r="QAF95" s="264"/>
      <c r="QAG95" s="264"/>
      <c r="QAH95" s="264"/>
      <c r="QAI95" s="264"/>
      <c r="QAJ95" s="264"/>
      <c r="QAK95" s="264"/>
      <c r="QAL95" s="264"/>
      <c r="QAM95" s="264"/>
      <c r="QAN95" s="264"/>
      <c r="QAO95" s="264"/>
      <c r="QAP95" s="264"/>
      <c r="QAQ95" s="264"/>
      <c r="QAR95" s="264"/>
      <c r="QAS95" s="264"/>
      <c r="QAT95" s="264"/>
      <c r="QAU95" s="264"/>
      <c r="QAV95" s="264"/>
      <c r="QAW95" s="264"/>
      <c r="QAX95" s="264"/>
      <c r="QAY95" s="264"/>
      <c r="QAZ95" s="264"/>
      <c r="QBA95" s="264"/>
      <c r="QBB95" s="264"/>
      <c r="QBC95" s="264"/>
      <c r="QBD95" s="264"/>
      <c r="QBE95" s="264"/>
      <c r="QBF95" s="264"/>
      <c r="QBG95" s="264"/>
      <c r="QBH95" s="264"/>
      <c r="QBI95" s="264"/>
      <c r="QBJ95" s="264"/>
      <c r="QBK95" s="264"/>
      <c r="QBL95" s="264"/>
      <c r="QBM95" s="264"/>
      <c r="QBN95" s="264"/>
      <c r="QBO95" s="264"/>
      <c r="QBP95" s="264"/>
      <c r="QBQ95" s="264"/>
      <c r="QBR95" s="264"/>
      <c r="QBS95" s="264"/>
      <c r="QBT95" s="264"/>
      <c r="QBU95" s="264"/>
      <c r="QBV95" s="264"/>
      <c r="QBW95" s="264"/>
      <c r="QBX95" s="264"/>
      <c r="QBY95" s="264"/>
      <c r="QBZ95" s="264"/>
      <c r="QCA95" s="264"/>
      <c r="QCB95" s="264"/>
      <c r="QCC95" s="264"/>
      <c r="QCD95" s="264"/>
      <c r="QCE95" s="264"/>
      <c r="QCF95" s="264"/>
      <c r="QCG95" s="264"/>
      <c r="QCH95" s="264"/>
      <c r="QCI95" s="264"/>
      <c r="QCJ95" s="264"/>
      <c r="QCK95" s="264"/>
      <c r="QCL95" s="264"/>
      <c r="QCM95" s="264"/>
      <c r="QCN95" s="264"/>
      <c r="QCO95" s="264"/>
      <c r="QCP95" s="264"/>
      <c r="QCQ95" s="264"/>
      <c r="QCR95" s="264"/>
      <c r="QCS95" s="264"/>
      <c r="QCT95" s="264"/>
      <c r="QCU95" s="264"/>
      <c r="QCV95" s="264"/>
      <c r="QCW95" s="264"/>
      <c r="QCX95" s="264"/>
      <c r="QCY95" s="264"/>
      <c r="QCZ95" s="264"/>
      <c r="QDA95" s="264"/>
      <c r="QDB95" s="264"/>
      <c r="QDC95" s="264"/>
      <c r="QDD95" s="264"/>
      <c r="QDE95" s="264"/>
      <c r="QDF95" s="264"/>
      <c r="QDG95" s="264"/>
      <c r="QDH95" s="264"/>
      <c r="QDI95" s="264"/>
      <c r="QDJ95" s="264"/>
      <c r="QDK95" s="264"/>
      <c r="QDL95" s="264"/>
      <c r="QDM95" s="264"/>
      <c r="QDN95" s="264"/>
      <c r="QDO95" s="264"/>
      <c r="QDP95" s="264"/>
      <c r="QDQ95" s="264"/>
      <c r="QDR95" s="264"/>
      <c r="QDS95" s="264"/>
      <c r="QDT95" s="264"/>
      <c r="QDU95" s="264"/>
      <c r="QDV95" s="264"/>
      <c r="QDW95" s="264"/>
      <c r="QDX95" s="264"/>
      <c r="QDY95" s="264"/>
      <c r="QDZ95" s="264"/>
      <c r="QEA95" s="264"/>
      <c r="QEB95" s="264"/>
      <c r="QEC95" s="264"/>
      <c r="QED95" s="264"/>
      <c r="QEE95" s="264"/>
      <c r="QEF95" s="264"/>
      <c r="QEG95" s="264"/>
      <c r="QEH95" s="264"/>
      <c r="QEI95" s="264"/>
      <c r="QEJ95" s="264"/>
      <c r="QEK95" s="264"/>
      <c r="QEL95" s="264"/>
      <c r="QEM95" s="264"/>
      <c r="QEN95" s="264"/>
      <c r="QEO95" s="264"/>
      <c r="QEP95" s="264"/>
      <c r="QEQ95" s="264"/>
      <c r="QER95" s="264"/>
      <c r="QES95" s="264"/>
      <c r="QET95" s="264"/>
      <c r="QEU95" s="264"/>
      <c r="QEV95" s="264"/>
      <c r="QEW95" s="264"/>
      <c r="QEX95" s="264"/>
      <c r="QEY95" s="264"/>
      <c r="QEZ95" s="264"/>
      <c r="QFA95" s="264"/>
      <c r="QFB95" s="264"/>
      <c r="QFC95" s="264"/>
      <c r="QFD95" s="264"/>
      <c r="QFE95" s="264"/>
      <c r="QFF95" s="264"/>
      <c r="QFG95" s="264"/>
      <c r="QFH95" s="264"/>
      <c r="QFI95" s="264"/>
      <c r="QFJ95" s="264"/>
      <c r="QFK95" s="264"/>
      <c r="QFL95" s="264"/>
      <c r="QFM95" s="264"/>
      <c r="QFN95" s="264"/>
      <c r="QFO95" s="264"/>
      <c r="QFP95" s="264"/>
      <c r="QFQ95" s="264"/>
      <c r="QFR95" s="264"/>
      <c r="QFS95" s="264"/>
      <c r="QFT95" s="264"/>
      <c r="QFU95" s="264"/>
      <c r="QFV95" s="264"/>
      <c r="QFW95" s="264"/>
      <c r="QFX95" s="264"/>
      <c r="QFY95" s="264"/>
      <c r="QFZ95" s="264"/>
      <c r="QGA95" s="264"/>
      <c r="QGB95" s="264"/>
      <c r="QGC95" s="264"/>
      <c r="QGD95" s="264"/>
      <c r="QGE95" s="264"/>
      <c r="QGF95" s="264"/>
      <c r="QGG95" s="264"/>
      <c r="QGH95" s="264"/>
      <c r="QGI95" s="264"/>
      <c r="QGJ95" s="264"/>
      <c r="QGK95" s="264"/>
      <c r="QGL95" s="264"/>
      <c r="QGM95" s="264"/>
      <c r="QGN95" s="264"/>
      <c r="QGO95" s="264"/>
      <c r="QGP95" s="264"/>
      <c r="QGQ95" s="264"/>
      <c r="QGR95" s="264"/>
      <c r="QGS95" s="264"/>
      <c r="QGT95" s="264"/>
      <c r="QGU95" s="264"/>
      <c r="QGV95" s="264"/>
      <c r="QGW95" s="264"/>
      <c r="QGX95" s="264"/>
      <c r="QGY95" s="264"/>
      <c r="QGZ95" s="264"/>
      <c r="QHA95" s="264"/>
      <c r="QHB95" s="264"/>
      <c r="QHC95" s="264"/>
      <c r="QHD95" s="264"/>
      <c r="QHE95" s="264"/>
      <c r="QHF95" s="264"/>
      <c r="QHG95" s="264"/>
      <c r="QHH95" s="264"/>
      <c r="QHI95" s="264"/>
      <c r="QHJ95" s="264"/>
      <c r="QHK95" s="264"/>
      <c r="QHL95" s="264"/>
      <c r="QHM95" s="264"/>
      <c r="QHN95" s="264"/>
      <c r="QHO95" s="264"/>
      <c r="QHP95" s="264"/>
      <c r="QHQ95" s="264"/>
      <c r="QHR95" s="264"/>
      <c r="QHS95" s="264"/>
      <c r="QHT95" s="264"/>
      <c r="QHU95" s="264"/>
      <c r="QHV95" s="264"/>
      <c r="QHW95" s="264"/>
      <c r="QHX95" s="264"/>
      <c r="QHY95" s="264"/>
      <c r="QHZ95" s="264"/>
      <c r="QIA95" s="264"/>
      <c r="QIB95" s="264"/>
      <c r="QIC95" s="264"/>
      <c r="QID95" s="264"/>
      <c r="QIE95" s="264"/>
      <c r="QIF95" s="264"/>
      <c r="QIG95" s="264"/>
      <c r="QIH95" s="264"/>
      <c r="QII95" s="264"/>
      <c r="QIJ95" s="264"/>
      <c r="QIK95" s="264"/>
      <c r="QIL95" s="264"/>
      <c r="QIM95" s="264"/>
      <c r="QIN95" s="264"/>
      <c r="QIO95" s="264"/>
      <c r="QIP95" s="264"/>
      <c r="QIQ95" s="264"/>
      <c r="QIR95" s="264"/>
      <c r="QIS95" s="264"/>
      <c r="QIT95" s="264"/>
      <c r="QIU95" s="264"/>
      <c r="QIV95" s="264"/>
      <c r="QIW95" s="264"/>
      <c r="QIX95" s="264"/>
      <c r="QIY95" s="264"/>
      <c r="QIZ95" s="264"/>
      <c r="QJA95" s="264"/>
      <c r="QJB95" s="264"/>
      <c r="QJC95" s="264"/>
      <c r="QJD95" s="264"/>
      <c r="QJE95" s="264"/>
      <c r="QJF95" s="264"/>
      <c r="QJG95" s="264"/>
      <c r="QJH95" s="264"/>
      <c r="QJI95" s="264"/>
      <c r="QJJ95" s="264"/>
      <c r="QJK95" s="264"/>
      <c r="QJL95" s="264"/>
      <c r="QJM95" s="264"/>
      <c r="QJN95" s="264"/>
      <c r="QJO95" s="264"/>
      <c r="QJP95" s="264"/>
      <c r="QJQ95" s="264"/>
      <c r="QJR95" s="264"/>
      <c r="QJS95" s="264"/>
      <c r="QJT95" s="264"/>
      <c r="QJU95" s="264"/>
      <c r="QJV95" s="264"/>
      <c r="QJW95" s="264"/>
      <c r="QJX95" s="264"/>
      <c r="QJY95" s="264"/>
      <c r="QJZ95" s="264"/>
      <c r="QKA95" s="264"/>
      <c r="QKB95" s="264"/>
      <c r="QKC95" s="264"/>
      <c r="QKD95" s="264"/>
      <c r="QKE95" s="264"/>
      <c r="QKF95" s="264"/>
      <c r="QKG95" s="264"/>
      <c r="QKH95" s="264"/>
      <c r="QKI95" s="264"/>
      <c r="QKJ95" s="264"/>
      <c r="QKK95" s="264"/>
      <c r="QKL95" s="264"/>
      <c r="QKM95" s="264"/>
      <c r="QKN95" s="264"/>
      <c r="QKO95" s="264"/>
      <c r="QKP95" s="264"/>
      <c r="QKQ95" s="264"/>
      <c r="QKR95" s="264"/>
      <c r="QKS95" s="264"/>
      <c r="QKT95" s="264"/>
      <c r="QKU95" s="264"/>
      <c r="QKV95" s="264"/>
      <c r="QKW95" s="264"/>
      <c r="QKX95" s="264"/>
      <c r="QKY95" s="264"/>
      <c r="QKZ95" s="264"/>
      <c r="QLA95" s="264"/>
      <c r="QLB95" s="264"/>
      <c r="QLC95" s="264"/>
      <c r="QLD95" s="264"/>
      <c r="QLE95" s="264"/>
      <c r="QLF95" s="264"/>
      <c r="QLG95" s="264"/>
      <c r="QLH95" s="264"/>
      <c r="QLI95" s="264"/>
      <c r="QLJ95" s="264"/>
      <c r="QLK95" s="264"/>
      <c r="QLL95" s="264"/>
      <c r="QLM95" s="264"/>
      <c r="QLN95" s="264"/>
      <c r="QLO95" s="264"/>
      <c r="QLP95" s="264"/>
      <c r="QLQ95" s="264"/>
      <c r="QLR95" s="264"/>
      <c r="QLS95" s="264"/>
      <c r="QLT95" s="264"/>
      <c r="QLU95" s="264"/>
      <c r="QLV95" s="264"/>
      <c r="QLW95" s="264"/>
      <c r="QLX95" s="264"/>
      <c r="QLY95" s="264"/>
      <c r="QLZ95" s="264"/>
      <c r="QMA95" s="264"/>
      <c r="QMB95" s="264"/>
      <c r="QMC95" s="264"/>
      <c r="QMD95" s="264"/>
      <c r="QME95" s="264"/>
      <c r="QMF95" s="264"/>
      <c r="QMG95" s="264"/>
      <c r="QMH95" s="264"/>
      <c r="QMI95" s="264"/>
      <c r="QMJ95" s="264"/>
      <c r="QMK95" s="264"/>
      <c r="QML95" s="264"/>
      <c r="QMM95" s="264"/>
      <c r="QMN95" s="264"/>
      <c r="QMO95" s="264"/>
      <c r="QMP95" s="264"/>
      <c r="QMQ95" s="264"/>
      <c r="QMR95" s="264"/>
      <c r="QMS95" s="264"/>
      <c r="QMT95" s="264"/>
      <c r="QMU95" s="264"/>
      <c r="QMV95" s="264"/>
      <c r="QMW95" s="264"/>
      <c r="QMX95" s="264"/>
      <c r="QMY95" s="264"/>
      <c r="QMZ95" s="264"/>
      <c r="QNA95" s="264"/>
      <c r="QNB95" s="264"/>
      <c r="QNC95" s="264"/>
      <c r="QND95" s="264"/>
      <c r="QNE95" s="264"/>
      <c r="QNF95" s="264"/>
      <c r="QNG95" s="264"/>
      <c r="QNH95" s="264"/>
      <c r="QNI95" s="264"/>
      <c r="QNJ95" s="264"/>
      <c r="QNK95" s="264"/>
      <c r="QNL95" s="264"/>
      <c r="QNM95" s="264"/>
      <c r="QNN95" s="264"/>
      <c r="QNO95" s="264"/>
      <c r="QNP95" s="264"/>
      <c r="QNQ95" s="264"/>
      <c r="QNR95" s="264"/>
      <c r="QNS95" s="264"/>
      <c r="QNT95" s="264"/>
      <c r="QNU95" s="264"/>
      <c r="QNV95" s="264"/>
      <c r="QNW95" s="264"/>
      <c r="QNX95" s="264"/>
      <c r="QNY95" s="264"/>
      <c r="QNZ95" s="264"/>
      <c r="QOA95" s="264"/>
      <c r="QOB95" s="264"/>
      <c r="QOC95" s="264"/>
      <c r="QOD95" s="264"/>
      <c r="QOE95" s="264"/>
      <c r="QOF95" s="264"/>
      <c r="QOG95" s="264"/>
      <c r="QOH95" s="264"/>
      <c r="QOI95" s="264"/>
      <c r="QOJ95" s="264"/>
      <c r="QOK95" s="264"/>
      <c r="QOL95" s="264"/>
      <c r="QOM95" s="264"/>
      <c r="QON95" s="264"/>
      <c r="QOO95" s="264"/>
      <c r="QOP95" s="264"/>
      <c r="QOQ95" s="264"/>
      <c r="QOR95" s="264"/>
      <c r="QOS95" s="264"/>
      <c r="QOT95" s="264"/>
      <c r="QOU95" s="264"/>
      <c r="QOV95" s="264"/>
      <c r="QOW95" s="264"/>
      <c r="QOX95" s="264"/>
      <c r="QOY95" s="264"/>
      <c r="QOZ95" s="264"/>
      <c r="QPA95" s="264"/>
      <c r="QPB95" s="264"/>
      <c r="QPC95" s="264"/>
      <c r="QPD95" s="264"/>
      <c r="QPE95" s="264"/>
      <c r="QPF95" s="264"/>
      <c r="QPG95" s="264"/>
      <c r="QPH95" s="264"/>
      <c r="QPI95" s="264"/>
      <c r="QPJ95" s="264"/>
      <c r="QPK95" s="264"/>
      <c r="QPL95" s="264"/>
      <c r="QPM95" s="264"/>
      <c r="QPN95" s="264"/>
      <c r="QPO95" s="264"/>
      <c r="QPP95" s="264"/>
      <c r="QPQ95" s="264"/>
      <c r="QPR95" s="264"/>
      <c r="QPS95" s="264"/>
      <c r="QPT95" s="264"/>
      <c r="QPU95" s="264"/>
      <c r="QPV95" s="264"/>
      <c r="QPW95" s="264"/>
      <c r="QPX95" s="264"/>
      <c r="QPY95" s="264"/>
      <c r="QPZ95" s="264"/>
      <c r="QQA95" s="264"/>
      <c r="QQB95" s="264"/>
      <c r="QQC95" s="264"/>
      <c r="QQD95" s="264"/>
      <c r="QQE95" s="264"/>
      <c r="QQF95" s="264"/>
      <c r="QQG95" s="264"/>
      <c r="QQH95" s="264"/>
      <c r="QQI95" s="264"/>
      <c r="QQJ95" s="264"/>
      <c r="QQK95" s="264"/>
      <c r="QQL95" s="264"/>
      <c r="QQM95" s="264"/>
      <c r="QQN95" s="264"/>
      <c r="QQO95" s="264"/>
      <c r="QQP95" s="264"/>
      <c r="QQQ95" s="264"/>
      <c r="QQR95" s="264"/>
      <c r="QQS95" s="264"/>
      <c r="QQT95" s="264"/>
      <c r="QQU95" s="264"/>
      <c r="QQV95" s="264"/>
      <c r="QQW95" s="264"/>
      <c r="QQX95" s="264"/>
      <c r="QQY95" s="264"/>
      <c r="QQZ95" s="264"/>
      <c r="QRA95" s="264"/>
      <c r="QRB95" s="264"/>
      <c r="QRC95" s="264"/>
      <c r="QRD95" s="264"/>
      <c r="QRE95" s="264"/>
      <c r="QRF95" s="264"/>
      <c r="QRG95" s="264"/>
      <c r="QRH95" s="264"/>
      <c r="QRI95" s="264"/>
      <c r="QRJ95" s="264"/>
      <c r="QRK95" s="264"/>
      <c r="QRL95" s="264"/>
      <c r="QRM95" s="264"/>
      <c r="QRN95" s="264"/>
      <c r="QRO95" s="264"/>
      <c r="QRP95" s="264"/>
      <c r="QRQ95" s="264"/>
      <c r="QRR95" s="264"/>
      <c r="QRS95" s="264"/>
      <c r="QRT95" s="264"/>
      <c r="QRU95" s="264"/>
      <c r="QRV95" s="264"/>
      <c r="QRW95" s="264"/>
      <c r="QRX95" s="264"/>
      <c r="QRY95" s="264"/>
      <c r="QRZ95" s="264"/>
      <c r="QSA95" s="264"/>
      <c r="QSB95" s="264"/>
      <c r="QSC95" s="264"/>
      <c r="QSD95" s="264"/>
      <c r="QSE95" s="264"/>
      <c r="QSF95" s="264"/>
      <c r="QSG95" s="264"/>
      <c r="QSH95" s="264"/>
      <c r="QSI95" s="264"/>
      <c r="QSJ95" s="264"/>
      <c r="QSK95" s="264"/>
      <c r="QSL95" s="264"/>
      <c r="QSM95" s="264"/>
      <c r="QSN95" s="264"/>
      <c r="QSO95" s="264"/>
      <c r="QSP95" s="264"/>
      <c r="QSQ95" s="264"/>
      <c r="QSR95" s="264"/>
      <c r="QSS95" s="264"/>
      <c r="QST95" s="264"/>
      <c r="QSU95" s="264"/>
      <c r="QSV95" s="264"/>
      <c r="QSW95" s="264"/>
      <c r="QSX95" s="264"/>
      <c r="QSY95" s="264"/>
      <c r="QSZ95" s="264"/>
      <c r="QTA95" s="264"/>
      <c r="QTB95" s="264"/>
      <c r="QTC95" s="264"/>
      <c r="QTD95" s="264"/>
      <c r="QTE95" s="264"/>
      <c r="QTF95" s="264"/>
      <c r="QTG95" s="264"/>
      <c r="QTH95" s="264"/>
      <c r="QTI95" s="264"/>
      <c r="QTJ95" s="264"/>
      <c r="QTK95" s="264"/>
      <c r="QTL95" s="264"/>
      <c r="QTM95" s="264"/>
      <c r="QTN95" s="264"/>
      <c r="QTO95" s="264"/>
      <c r="QTP95" s="264"/>
      <c r="QTQ95" s="264"/>
      <c r="QTR95" s="264"/>
      <c r="QTS95" s="264"/>
      <c r="QTT95" s="264"/>
      <c r="QTU95" s="264"/>
      <c r="QTV95" s="264"/>
      <c r="QTW95" s="264"/>
      <c r="QTX95" s="264"/>
      <c r="QTY95" s="264"/>
      <c r="QTZ95" s="264"/>
      <c r="QUA95" s="264"/>
      <c r="QUB95" s="264"/>
      <c r="QUC95" s="264"/>
      <c r="QUD95" s="264"/>
      <c r="QUE95" s="264"/>
      <c r="QUF95" s="264"/>
      <c r="QUG95" s="264"/>
      <c r="QUH95" s="264"/>
      <c r="QUI95" s="264"/>
      <c r="QUJ95" s="264"/>
      <c r="QUK95" s="264"/>
      <c r="QUL95" s="264"/>
      <c r="QUM95" s="264"/>
      <c r="QUN95" s="264"/>
      <c r="QUO95" s="264"/>
      <c r="QUP95" s="264"/>
      <c r="QUQ95" s="264"/>
      <c r="QUR95" s="264"/>
      <c r="QUS95" s="264"/>
      <c r="QUT95" s="264"/>
      <c r="QUU95" s="264"/>
      <c r="QUV95" s="264"/>
      <c r="QUW95" s="264"/>
      <c r="QUX95" s="264"/>
      <c r="QUY95" s="264"/>
      <c r="QUZ95" s="264"/>
      <c r="QVA95" s="264"/>
      <c r="QVB95" s="264"/>
      <c r="QVC95" s="264"/>
      <c r="QVD95" s="264"/>
      <c r="QVE95" s="264"/>
      <c r="QVF95" s="264"/>
      <c r="QVG95" s="264"/>
      <c r="QVH95" s="264"/>
      <c r="QVI95" s="264"/>
      <c r="QVJ95" s="264"/>
      <c r="QVK95" s="264"/>
      <c r="QVL95" s="264"/>
      <c r="QVM95" s="264"/>
      <c r="QVN95" s="264"/>
      <c r="QVO95" s="264"/>
      <c r="QVP95" s="264"/>
      <c r="QVQ95" s="264"/>
      <c r="QVR95" s="264"/>
      <c r="QVS95" s="264"/>
      <c r="QVT95" s="264"/>
      <c r="QVU95" s="264"/>
      <c r="QVV95" s="264"/>
      <c r="QVW95" s="264"/>
      <c r="QVX95" s="264"/>
      <c r="QVY95" s="264"/>
      <c r="QVZ95" s="264"/>
      <c r="QWA95" s="264"/>
      <c r="QWB95" s="264"/>
      <c r="QWC95" s="264"/>
      <c r="QWD95" s="264"/>
      <c r="QWE95" s="264"/>
      <c r="QWF95" s="264"/>
      <c r="QWG95" s="264"/>
      <c r="QWH95" s="264"/>
      <c r="QWI95" s="264"/>
      <c r="QWJ95" s="264"/>
      <c r="QWK95" s="264"/>
      <c r="QWL95" s="264"/>
      <c r="QWM95" s="264"/>
      <c r="QWN95" s="264"/>
      <c r="QWO95" s="264"/>
      <c r="QWP95" s="264"/>
      <c r="QWQ95" s="264"/>
      <c r="QWR95" s="264"/>
      <c r="QWS95" s="264"/>
      <c r="QWT95" s="264"/>
      <c r="QWU95" s="264"/>
      <c r="QWV95" s="264"/>
      <c r="QWW95" s="264"/>
      <c r="QWX95" s="264"/>
      <c r="QWY95" s="264"/>
      <c r="QWZ95" s="264"/>
      <c r="QXA95" s="264"/>
      <c r="QXB95" s="264"/>
      <c r="QXC95" s="264"/>
      <c r="QXD95" s="264"/>
      <c r="QXE95" s="264"/>
      <c r="QXF95" s="264"/>
      <c r="QXG95" s="264"/>
      <c r="QXH95" s="264"/>
      <c r="QXI95" s="264"/>
      <c r="QXJ95" s="264"/>
      <c r="QXK95" s="264"/>
      <c r="QXL95" s="264"/>
      <c r="QXM95" s="264"/>
      <c r="QXN95" s="264"/>
      <c r="QXO95" s="264"/>
      <c r="QXP95" s="264"/>
      <c r="QXQ95" s="264"/>
      <c r="QXR95" s="264"/>
      <c r="QXS95" s="264"/>
      <c r="QXT95" s="264"/>
      <c r="QXU95" s="264"/>
      <c r="QXV95" s="264"/>
      <c r="QXW95" s="264"/>
      <c r="QXX95" s="264"/>
      <c r="QXY95" s="264"/>
      <c r="QXZ95" s="264"/>
      <c r="QYA95" s="264"/>
      <c r="QYB95" s="264"/>
      <c r="QYC95" s="264"/>
      <c r="QYD95" s="264"/>
      <c r="QYE95" s="264"/>
      <c r="QYF95" s="264"/>
      <c r="QYG95" s="264"/>
      <c r="QYH95" s="264"/>
      <c r="QYI95" s="264"/>
      <c r="QYJ95" s="264"/>
      <c r="QYK95" s="264"/>
      <c r="QYL95" s="264"/>
      <c r="QYM95" s="264"/>
      <c r="QYN95" s="264"/>
      <c r="QYO95" s="264"/>
      <c r="QYP95" s="264"/>
      <c r="QYQ95" s="264"/>
      <c r="QYR95" s="264"/>
      <c r="QYS95" s="264"/>
      <c r="QYT95" s="264"/>
      <c r="QYU95" s="264"/>
      <c r="QYV95" s="264"/>
      <c r="QYW95" s="264"/>
      <c r="QYX95" s="264"/>
      <c r="QYY95" s="264"/>
      <c r="QYZ95" s="264"/>
      <c r="QZA95" s="264"/>
      <c r="QZB95" s="264"/>
      <c r="QZC95" s="264"/>
      <c r="QZD95" s="264"/>
      <c r="QZE95" s="264"/>
      <c r="QZF95" s="264"/>
      <c r="QZG95" s="264"/>
      <c r="QZH95" s="264"/>
      <c r="QZI95" s="264"/>
      <c r="QZJ95" s="264"/>
      <c r="QZK95" s="264"/>
      <c r="QZL95" s="264"/>
      <c r="QZM95" s="264"/>
      <c r="QZN95" s="264"/>
      <c r="QZO95" s="264"/>
      <c r="QZP95" s="264"/>
      <c r="QZQ95" s="264"/>
      <c r="QZR95" s="264"/>
      <c r="QZS95" s="264"/>
      <c r="QZT95" s="264"/>
      <c r="QZU95" s="264"/>
      <c r="QZV95" s="264"/>
      <c r="QZW95" s="264"/>
      <c r="QZX95" s="264"/>
      <c r="QZY95" s="264"/>
      <c r="QZZ95" s="264"/>
      <c r="RAA95" s="264"/>
      <c r="RAB95" s="264"/>
      <c r="RAC95" s="264"/>
      <c r="RAD95" s="264"/>
      <c r="RAE95" s="264"/>
      <c r="RAF95" s="264"/>
      <c r="RAG95" s="264"/>
      <c r="RAH95" s="264"/>
      <c r="RAI95" s="264"/>
      <c r="RAJ95" s="264"/>
      <c r="RAK95" s="264"/>
      <c r="RAL95" s="264"/>
      <c r="RAM95" s="264"/>
      <c r="RAN95" s="264"/>
      <c r="RAO95" s="264"/>
      <c r="RAP95" s="264"/>
      <c r="RAQ95" s="264"/>
      <c r="RAR95" s="264"/>
      <c r="RAS95" s="264"/>
      <c r="RAT95" s="264"/>
      <c r="RAU95" s="264"/>
      <c r="RAV95" s="264"/>
      <c r="RAW95" s="264"/>
      <c r="RAX95" s="264"/>
      <c r="RAY95" s="264"/>
      <c r="RAZ95" s="264"/>
      <c r="RBA95" s="264"/>
      <c r="RBB95" s="264"/>
      <c r="RBC95" s="264"/>
      <c r="RBD95" s="264"/>
      <c r="RBE95" s="264"/>
      <c r="RBF95" s="264"/>
      <c r="RBG95" s="264"/>
      <c r="RBH95" s="264"/>
      <c r="RBI95" s="264"/>
      <c r="RBJ95" s="264"/>
      <c r="RBK95" s="264"/>
      <c r="RBL95" s="264"/>
      <c r="RBM95" s="264"/>
      <c r="RBN95" s="264"/>
      <c r="RBO95" s="264"/>
      <c r="RBP95" s="264"/>
      <c r="RBQ95" s="264"/>
      <c r="RBR95" s="264"/>
      <c r="RBS95" s="264"/>
      <c r="RBT95" s="264"/>
      <c r="RBU95" s="264"/>
      <c r="RBV95" s="264"/>
      <c r="RBW95" s="264"/>
      <c r="RBX95" s="264"/>
      <c r="RBY95" s="264"/>
      <c r="RBZ95" s="264"/>
      <c r="RCA95" s="264"/>
      <c r="RCB95" s="264"/>
      <c r="RCC95" s="264"/>
      <c r="RCD95" s="264"/>
      <c r="RCE95" s="264"/>
      <c r="RCF95" s="264"/>
      <c r="RCG95" s="264"/>
      <c r="RCH95" s="264"/>
      <c r="RCI95" s="264"/>
      <c r="RCJ95" s="264"/>
      <c r="RCK95" s="264"/>
      <c r="RCL95" s="264"/>
      <c r="RCM95" s="264"/>
      <c r="RCN95" s="264"/>
      <c r="RCO95" s="264"/>
      <c r="RCP95" s="264"/>
      <c r="RCQ95" s="264"/>
      <c r="RCR95" s="264"/>
      <c r="RCS95" s="264"/>
      <c r="RCT95" s="264"/>
      <c r="RCU95" s="264"/>
      <c r="RCV95" s="264"/>
      <c r="RCW95" s="264"/>
      <c r="RCX95" s="264"/>
      <c r="RCY95" s="264"/>
      <c r="RCZ95" s="264"/>
      <c r="RDA95" s="264"/>
      <c r="RDB95" s="264"/>
      <c r="RDC95" s="264"/>
      <c r="RDD95" s="264"/>
      <c r="RDE95" s="264"/>
      <c r="RDF95" s="264"/>
      <c r="RDG95" s="264"/>
      <c r="RDH95" s="264"/>
      <c r="RDI95" s="264"/>
      <c r="RDJ95" s="264"/>
      <c r="RDK95" s="264"/>
      <c r="RDL95" s="264"/>
      <c r="RDM95" s="264"/>
      <c r="RDN95" s="264"/>
      <c r="RDO95" s="264"/>
      <c r="RDP95" s="264"/>
      <c r="RDQ95" s="264"/>
      <c r="RDR95" s="264"/>
      <c r="RDS95" s="264"/>
      <c r="RDT95" s="264"/>
      <c r="RDU95" s="264"/>
      <c r="RDV95" s="264"/>
      <c r="RDW95" s="264"/>
      <c r="RDX95" s="264"/>
      <c r="RDY95" s="264"/>
      <c r="RDZ95" s="264"/>
      <c r="REA95" s="264"/>
      <c r="REB95" s="264"/>
      <c r="REC95" s="264"/>
      <c r="RED95" s="264"/>
      <c r="REE95" s="264"/>
      <c r="REF95" s="264"/>
      <c r="REG95" s="264"/>
      <c r="REH95" s="264"/>
      <c r="REI95" s="264"/>
      <c r="REJ95" s="264"/>
      <c r="REK95" s="264"/>
      <c r="REL95" s="264"/>
      <c r="REM95" s="264"/>
      <c r="REN95" s="264"/>
      <c r="REO95" s="264"/>
      <c r="REP95" s="264"/>
      <c r="REQ95" s="264"/>
      <c r="RER95" s="264"/>
      <c r="RES95" s="264"/>
      <c r="RET95" s="264"/>
      <c r="REU95" s="264"/>
      <c r="REV95" s="264"/>
      <c r="REW95" s="264"/>
      <c r="REX95" s="264"/>
      <c r="REY95" s="264"/>
      <c r="REZ95" s="264"/>
      <c r="RFA95" s="264"/>
      <c r="RFB95" s="264"/>
      <c r="RFC95" s="264"/>
      <c r="RFD95" s="264"/>
      <c r="RFE95" s="264"/>
      <c r="RFF95" s="264"/>
      <c r="RFG95" s="264"/>
      <c r="RFH95" s="264"/>
      <c r="RFI95" s="264"/>
      <c r="RFJ95" s="264"/>
      <c r="RFK95" s="264"/>
      <c r="RFL95" s="264"/>
      <c r="RFM95" s="264"/>
      <c r="RFN95" s="264"/>
      <c r="RFO95" s="264"/>
      <c r="RFP95" s="264"/>
      <c r="RFQ95" s="264"/>
      <c r="RFR95" s="264"/>
      <c r="RFS95" s="264"/>
      <c r="RFT95" s="264"/>
      <c r="RFU95" s="264"/>
      <c r="RFV95" s="264"/>
      <c r="RFW95" s="264"/>
      <c r="RFX95" s="264"/>
      <c r="RFY95" s="264"/>
      <c r="RFZ95" s="264"/>
      <c r="RGA95" s="264"/>
      <c r="RGB95" s="264"/>
      <c r="RGC95" s="264"/>
      <c r="RGD95" s="264"/>
      <c r="RGE95" s="264"/>
      <c r="RGF95" s="264"/>
      <c r="RGG95" s="264"/>
      <c r="RGH95" s="264"/>
      <c r="RGI95" s="264"/>
      <c r="RGJ95" s="264"/>
      <c r="RGK95" s="264"/>
      <c r="RGL95" s="264"/>
      <c r="RGM95" s="264"/>
      <c r="RGN95" s="264"/>
      <c r="RGO95" s="264"/>
      <c r="RGP95" s="264"/>
      <c r="RGQ95" s="264"/>
      <c r="RGR95" s="264"/>
      <c r="RGS95" s="264"/>
      <c r="RGT95" s="264"/>
      <c r="RGU95" s="264"/>
      <c r="RGV95" s="264"/>
      <c r="RGW95" s="264"/>
      <c r="RGX95" s="264"/>
      <c r="RGY95" s="264"/>
      <c r="RGZ95" s="264"/>
      <c r="RHA95" s="264"/>
      <c r="RHB95" s="264"/>
      <c r="RHC95" s="264"/>
      <c r="RHD95" s="264"/>
      <c r="RHE95" s="264"/>
      <c r="RHF95" s="264"/>
      <c r="RHG95" s="264"/>
      <c r="RHH95" s="264"/>
      <c r="RHI95" s="264"/>
      <c r="RHJ95" s="264"/>
      <c r="RHK95" s="264"/>
      <c r="RHL95" s="264"/>
      <c r="RHM95" s="264"/>
      <c r="RHN95" s="264"/>
      <c r="RHO95" s="264"/>
      <c r="RHP95" s="264"/>
      <c r="RHQ95" s="264"/>
      <c r="RHR95" s="264"/>
      <c r="RHS95" s="264"/>
      <c r="RHT95" s="264"/>
      <c r="RHU95" s="264"/>
      <c r="RHV95" s="264"/>
      <c r="RHW95" s="264"/>
      <c r="RHX95" s="264"/>
      <c r="RHY95" s="264"/>
      <c r="RHZ95" s="264"/>
      <c r="RIA95" s="264"/>
      <c r="RIB95" s="264"/>
      <c r="RIC95" s="264"/>
      <c r="RID95" s="264"/>
      <c r="RIE95" s="264"/>
      <c r="RIF95" s="264"/>
      <c r="RIG95" s="264"/>
      <c r="RIH95" s="264"/>
      <c r="RII95" s="264"/>
      <c r="RIJ95" s="264"/>
      <c r="RIK95" s="264"/>
      <c r="RIL95" s="264"/>
      <c r="RIM95" s="264"/>
      <c r="RIN95" s="264"/>
      <c r="RIO95" s="264"/>
      <c r="RIP95" s="264"/>
      <c r="RIQ95" s="264"/>
      <c r="RIR95" s="264"/>
      <c r="RIS95" s="264"/>
      <c r="RIT95" s="264"/>
      <c r="RIU95" s="264"/>
      <c r="RIV95" s="264"/>
      <c r="RIW95" s="264"/>
      <c r="RIX95" s="264"/>
      <c r="RIY95" s="264"/>
      <c r="RIZ95" s="264"/>
      <c r="RJA95" s="264"/>
      <c r="RJB95" s="264"/>
      <c r="RJC95" s="264"/>
      <c r="RJD95" s="264"/>
      <c r="RJE95" s="264"/>
      <c r="RJF95" s="264"/>
      <c r="RJG95" s="264"/>
      <c r="RJH95" s="264"/>
      <c r="RJI95" s="264"/>
      <c r="RJJ95" s="264"/>
      <c r="RJK95" s="264"/>
      <c r="RJL95" s="264"/>
      <c r="RJM95" s="264"/>
      <c r="RJN95" s="264"/>
      <c r="RJO95" s="264"/>
      <c r="RJP95" s="264"/>
      <c r="RJQ95" s="264"/>
      <c r="RJR95" s="264"/>
      <c r="RJS95" s="264"/>
      <c r="RJT95" s="264"/>
      <c r="RJU95" s="264"/>
      <c r="RJV95" s="264"/>
      <c r="RJW95" s="264"/>
      <c r="RJX95" s="264"/>
      <c r="RJY95" s="264"/>
      <c r="RJZ95" s="264"/>
      <c r="RKA95" s="264"/>
      <c r="RKB95" s="264"/>
      <c r="RKC95" s="264"/>
      <c r="RKD95" s="264"/>
      <c r="RKE95" s="264"/>
      <c r="RKF95" s="264"/>
      <c r="RKG95" s="264"/>
      <c r="RKH95" s="264"/>
      <c r="RKI95" s="264"/>
      <c r="RKJ95" s="264"/>
      <c r="RKK95" s="264"/>
      <c r="RKL95" s="264"/>
      <c r="RKM95" s="264"/>
      <c r="RKN95" s="264"/>
      <c r="RKO95" s="264"/>
      <c r="RKP95" s="264"/>
      <c r="RKQ95" s="264"/>
      <c r="RKR95" s="264"/>
      <c r="RKS95" s="264"/>
      <c r="RKT95" s="264"/>
      <c r="RKU95" s="264"/>
      <c r="RKV95" s="264"/>
      <c r="RKW95" s="264"/>
      <c r="RKX95" s="264"/>
      <c r="RKY95" s="264"/>
      <c r="RKZ95" s="264"/>
      <c r="RLA95" s="264"/>
      <c r="RLB95" s="264"/>
      <c r="RLC95" s="264"/>
      <c r="RLD95" s="264"/>
      <c r="RLE95" s="264"/>
      <c r="RLF95" s="264"/>
      <c r="RLG95" s="264"/>
      <c r="RLH95" s="264"/>
      <c r="RLI95" s="264"/>
      <c r="RLJ95" s="264"/>
      <c r="RLK95" s="264"/>
      <c r="RLL95" s="264"/>
      <c r="RLM95" s="264"/>
      <c r="RLN95" s="264"/>
      <c r="RLO95" s="264"/>
      <c r="RLP95" s="264"/>
      <c r="RLQ95" s="264"/>
      <c r="RLR95" s="264"/>
      <c r="RLS95" s="264"/>
      <c r="RLT95" s="264"/>
      <c r="RLU95" s="264"/>
      <c r="RLV95" s="264"/>
      <c r="RLW95" s="264"/>
      <c r="RLX95" s="264"/>
      <c r="RLY95" s="264"/>
      <c r="RLZ95" s="264"/>
      <c r="RMA95" s="264"/>
      <c r="RMB95" s="264"/>
      <c r="RMC95" s="264"/>
      <c r="RMD95" s="264"/>
      <c r="RME95" s="264"/>
      <c r="RMF95" s="264"/>
      <c r="RMG95" s="264"/>
      <c r="RMH95" s="264"/>
      <c r="RMI95" s="264"/>
      <c r="RMJ95" s="264"/>
      <c r="RMK95" s="264"/>
      <c r="RML95" s="264"/>
      <c r="RMM95" s="264"/>
      <c r="RMN95" s="264"/>
      <c r="RMO95" s="264"/>
      <c r="RMP95" s="264"/>
      <c r="RMQ95" s="264"/>
      <c r="RMR95" s="264"/>
      <c r="RMS95" s="264"/>
      <c r="RMT95" s="264"/>
      <c r="RMU95" s="264"/>
      <c r="RMV95" s="264"/>
      <c r="RMW95" s="264"/>
      <c r="RMX95" s="264"/>
      <c r="RMY95" s="264"/>
      <c r="RMZ95" s="264"/>
      <c r="RNA95" s="264"/>
      <c r="RNB95" s="264"/>
      <c r="RNC95" s="264"/>
      <c r="RND95" s="264"/>
      <c r="RNE95" s="264"/>
      <c r="RNF95" s="264"/>
      <c r="RNG95" s="264"/>
      <c r="RNH95" s="264"/>
      <c r="RNI95" s="264"/>
      <c r="RNJ95" s="264"/>
      <c r="RNK95" s="264"/>
      <c r="RNL95" s="264"/>
      <c r="RNM95" s="264"/>
      <c r="RNN95" s="264"/>
      <c r="RNO95" s="264"/>
      <c r="RNP95" s="264"/>
      <c r="RNQ95" s="264"/>
      <c r="RNR95" s="264"/>
      <c r="RNS95" s="264"/>
      <c r="RNT95" s="264"/>
      <c r="RNU95" s="264"/>
      <c r="RNV95" s="264"/>
      <c r="RNW95" s="264"/>
      <c r="RNX95" s="264"/>
      <c r="RNY95" s="264"/>
      <c r="RNZ95" s="264"/>
      <c r="ROA95" s="264"/>
      <c r="ROB95" s="264"/>
      <c r="ROC95" s="264"/>
      <c r="ROD95" s="264"/>
      <c r="ROE95" s="264"/>
      <c r="ROF95" s="264"/>
      <c r="ROG95" s="264"/>
      <c r="ROH95" s="264"/>
      <c r="ROI95" s="264"/>
      <c r="ROJ95" s="264"/>
      <c r="ROK95" s="264"/>
      <c r="ROL95" s="264"/>
      <c r="ROM95" s="264"/>
      <c r="RON95" s="264"/>
      <c r="ROO95" s="264"/>
      <c r="ROP95" s="264"/>
      <c r="ROQ95" s="264"/>
      <c r="ROR95" s="264"/>
      <c r="ROS95" s="264"/>
      <c r="ROT95" s="264"/>
      <c r="ROU95" s="264"/>
      <c r="ROV95" s="264"/>
      <c r="ROW95" s="264"/>
      <c r="ROX95" s="264"/>
      <c r="ROY95" s="264"/>
      <c r="ROZ95" s="264"/>
      <c r="RPA95" s="264"/>
      <c r="RPB95" s="264"/>
      <c r="RPC95" s="264"/>
      <c r="RPD95" s="264"/>
      <c r="RPE95" s="264"/>
      <c r="RPF95" s="264"/>
      <c r="RPG95" s="264"/>
      <c r="RPH95" s="264"/>
      <c r="RPI95" s="264"/>
      <c r="RPJ95" s="264"/>
      <c r="RPK95" s="264"/>
      <c r="RPL95" s="264"/>
      <c r="RPM95" s="264"/>
      <c r="RPN95" s="264"/>
      <c r="RPO95" s="264"/>
      <c r="RPP95" s="264"/>
      <c r="RPQ95" s="264"/>
      <c r="RPR95" s="264"/>
      <c r="RPS95" s="264"/>
      <c r="RPT95" s="264"/>
      <c r="RPU95" s="264"/>
      <c r="RPV95" s="264"/>
      <c r="RPW95" s="264"/>
      <c r="RPX95" s="264"/>
      <c r="RPY95" s="264"/>
      <c r="RPZ95" s="264"/>
      <c r="RQA95" s="264"/>
      <c r="RQB95" s="264"/>
      <c r="RQC95" s="264"/>
      <c r="RQD95" s="264"/>
      <c r="RQE95" s="264"/>
      <c r="RQF95" s="264"/>
      <c r="RQG95" s="264"/>
      <c r="RQH95" s="264"/>
      <c r="RQI95" s="264"/>
      <c r="RQJ95" s="264"/>
      <c r="RQK95" s="264"/>
      <c r="RQL95" s="264"/>
      <c r="RQM95" s="264"/>
      <c r="RQN95" s="264"/>
      <c r="RQO95" s="264"/>
      <c r="RQP95" s="264"/>
      <c r="RQQ95" s="264"/>
      <c r="RQR95" s="264"/>
      <c r="RQS95" s="264"/>
      <c r="RQT95" s="264"/>
      <c r="RQU95" s="264"/>
      <c r="RQV95" s="264"/>
      <c r="RQW95" s="264"/>
      <c r="RQX95" s="264"/>
      <c r="RQY95" s="264"/>
      <c r="RQZ95" s="264"/>
      <c r="RRA95" s="264"/>
      <c r="RRB95" s="264"/>
      <c r="RRC95" s="264"/>
      <c r="RRD95" s="264"/>
      <c r="RRE95" s="264"/>
      <c r="RRF95" s="264"/>
      <c r="RRG95" s="264"/>
      <c r="RRH95" s="264"/>
      <c r="RRI95" s="264"/>
      <c r="RRJ95" s="264"/>
      <c r="RRK95" s="264"/>
      <c r="RRL95" s="264"/>
      <c r="RRM95" s="264"/>
      <c r="RRN95" s="264"/>
      <c r="RRO95" s="264"/>
      <c r="RRP95" s="264"/>
      <c r="RRQ95" s="264"/>
      <c r="RRR95" s="264"/>
      <c r="RRS95" s="264"/>
      <c r="RRT95" s="264"/>
      <c r="RRU95" s="264"/>
      <c r="RRV95" s="264"/>
      <c r="RRW95" s="264"/>
      <c r="RRX95" s="264"/>
      <c r="RRY95" s="264"/>
      <c r="RRZ95" s="264"/>
      <c r="RSA95" s="264"/>
      <c r="RSB95" s="264"/>
      <c r="RSC95" s="264"/>
      <c r="RSD95" s="264"/>
      <c r="RSE95" s="264"/>
      <c r="RSF95" s="264"/>
      <c r="RSG95" s="264"/>
      <c r="RSH95" s="264"/>
      <c r="RSI95" s="264"/>
      <c r="RSJ95" s="264"/>
      <c r="RSK95" s="264"/>
      <c r="RSL95" s="264"/>
      <c r="RSM95" s="264"/>
      <c r="RSN95" s="264"/>
      <c r="RSO95" s="264"/>
      <c r="RSP95" s="264"/>
      <c r="RSQ95" s="264"/>
      <c r="RSR95" s="264"/>
      <c r="RSS95" s="264"/>
      <c r="RST95" s="264"/>
      <c r="RSU95" s="264"/>
      <c r="RSV95" s="264"/>
      <c r="RSW95" s="264"/>
      <c r="RSX95" s="264"/>
      <c r="RSY95" s="264"/>
      <c r="RSZ95" s="264"/>
      <c r="RTA95" s="264"/>
      <c r="RTB95" s="264"/>
      <c r="RTC95" s="264"/>
      <c r="RTD95" s="264"/>
      <c r="RTE95" s="264"/>
      <c r="RTF95" s="264"/>
      <c r="RTG95" s="264"/>
      <c r="RTH95" s="264"/>
      <c r="RTI95" s="264"/>
      <c r="RTJ95" s="264"/>
      <c r="RTK95" s="264"/>
      <c r="RTL95" s="264"/>
      <c r="RTM95" s="264"/>
      <c r="RTN95" s="264"/>
      <c r="RTO95" s="264"/>
      <c r="RTP95" s="264"/>
      <c r="RTQ95" s="264"/>
      <c r="RTR95" s="264"/>
      <c r="RTS95" s="264"/>
      <c r="RTT95" s="264"/>
      <c r="RTU95" s="264"/>
      <c r="RTV95" s="264"/>
      <c r="RTW95" s="264"/>
      <c r="RTX95" s="264"/>
      <c r="RTY95" s="264"/>
      <c r="RTZ95" s="264"/>
      <c r="RUA95" s="264"/>
      <c r="RUB95" s="264"/>
      <c r="RUC95" s="264"/>
      <c r="RUD95" s="264"/>
      <c r="RUE95" s="264"/>
      <c r="RUF95" s="264"/>
      <c r="RUG95" s="264"/>
      <c r="RUH95" s="264"/>
      <c r="RUI95" s="264"/>
      <c r="RUJ95" s="264"/>
      <c r="RUK95" s="264"/>
      <c r="RUL95" s="264"/>
      <c r="RUM95" s="264"/>
      <c r="RUN95" s="264"/>
      <c r="RUO95" s="264"/>
      <c r="RUP95" s="264"/>
      <c r="RUQ95" s="264"/>
      <c r="RUR95" s="264"/>
      <c r="RUS95" s="264"/>
      <c r="RUT95" s="264"/>
      <c r="RUU95" s="264"/>
      <c r="RUV95" s="264"/>
      <c r="RUW95" s="264"/>
      <c r="RUX95" s="264"/>
      <c r="RUY95" s="264"/>
      <c r="RUZ95" s="264"/>
      <c r="RVA95" s="264"/>
      <c r="RVB95" s="264"/>
      <c r="RVC95" s="264"/>
      <c r="RVD95" s="264"/>
      <c r="RVE95" s="264"/>
      <c r="RVF95" s="264"/>
      <c r="RVG95" s="264"/>
      <c r="RVH95" s="264"/>
      <c r="RVI95" s="264"/>
      <c r="RVJ95" s="264"/>
      <c r="RVK95" s="264"/>
      <c r="RVL95" s="264"/>
      <c r="RVM95" s="264"/>
      <c r="RVN95" s="264"/>
      <c r="RVO95" s="264"/>
      <c r="RVP95" s="264"/>
      <c r="RVQ95" s="264"/>
      <c r="RVR95" s="264"/>
      <c r="RVS95" s="264"/>
      <c r="RVT95" s="264"/>
      <c r="RVU95" s="264"/>
      <c r="RVV95" s="264"/>
      <c r="RVW95" s="264"/>
      <c r="RVX95" s="264"/>
      <c r="RVY95" s="264"/>
      <c r="RVZ95" s="264"/>
      <c r="RWA95" s="264"/>
      <c r="RWB95" s="264"/>
      <c r="RWC95" s="264"/>
      <c r="RWD95" s="264"/>
      <c r="RWE95" s="264"/>
      <c r="RWF95" s="264"/>
      <c r="RWG95" s="264"/>
      <c r="RWH95" s="264"/>
      <c r="RWI95" s="264"/>
      <c r="RWJ95" s="264"/>
      <c r="RWK95" s="264"/>
      <c r="RWL95" s="264"/>
      <c r="RWM95" s="264"/>
      <c r="RWN95" s="264"/>
      <c r="RWO95" s="264"/>
      <c r="RWP95" s="264"/>
      <c r="RWQ95" s="264"/>
      <c r="RWR95" s="264"/>
      <c r="RWS95" s="264"/>
      <c r="RWT95" s="264"/>
      <c r="RWU95" s="264"/>
      <c r="RWV95" s="264"/>
      <c r="RWW95" s="264"/>
      <c r="RWX95" s="264"/>
      <c r="RWY95" s="264"/>
      <c r="RWZ95" s="264"/>
      <c r="RXA95" s="264"/>
      <c r="RXB95" s="264"/>
      <c r="RXC95" s="264"/>
      <c r="RXD95" s="264"/>
      <c r="RXE95" s="264"/>
      <c r="RXF95" s="264"/>
      <c r="RXG95" s="264"/>
      <c r="RXH95" s="264"/>
      <c r="RXI95" s="264"/>
      <c r="RXJ95" s="264"/>
      <c r="RXK95" s="264"/>
      <c r="RXL95" s="264"/>
      <c r="RXM95" s="264"/>
      <c r="RXN95" s="264"/>
      <c r="RXO95" s="264"/>
      <c r="RXP95" s="264"/>
      <c r="RXQ95" s="264"/>
      <c r="RXR95" s="264"/>
      <c r="RXS95" s="264"/>
      <c r="RXT95" s="264"/>
      <c r="RXU95" s="264"/>
      <c r="RXV95" s="264"/>
      <c r="RXW95" s="264"/>
      <c r="RXX95" s="264"/>
      <c r="RXY95" s="264"/>
      <c r="RXZ95" s="264"/>
      <c r="RYA95" s="264"/>
      <c r="RYB95" s="264"/>
      <c r="RYC95" s="264"/>
      <c r="RYD95" s="264"/>
      <c r="RYE95" s="264"/>
      <c r="RYF95" s="264"/>
      <c r="RYG95" s="264"/>
      <c r="RYH95" s="264"/>
      <c r="RYI95" s="264"/>
      <c r="RYJ95" s="264"/>
      <c r="RYK95" s="264"/>
      <c r="RYL95" s="264"/>
      <c r="RYM95" s="264"/>
      <c r="RYN95" s="264"/>
      <c r="RYO95" s="264"/>
      <c r="RYP95" s="264"/>
      <c r="RYQ95" s="264"/>
      <c r="RYR95" s="264"/>
      <c r="RYS95" s="264"/>
      <c r="RYT95" s="264"/>
      <c r="RYU95" s="264"/>
      <c r="RYV95" s="264"/>
      <c r="RYW95" s="264"/>
      <c r="RYX95" s="264"/>
      <c r="RYY95" s="264"/>
      <c r="RYZ95" s="264"/>
      <c r="RZA95" s="264"/>
      <c r="RZB95" s="264"/>
      <c r="RZC95" s="264"/>
      <c r="RZD95" s="264"/>
      <c r="RZE95" s="264"/>
      <c r="RZF95" s="264"/>
      <c r="RZG95" s="264"/>
      <c r="RZH95" s="264"/>
      <c r="RZI95" s="264"/>
      <c r="RZJ95" s="264"/>
      <c r="RZK95" s="264"/>
      <c r="RZL95" s="264"/>
      <c r="RZM95" s="264"/>
      <c r="RZN95" s="264"/>
      <c r="RZO95" s="264"/>
      <c r="RZP95" s="264"/>
      <c r="RZQ95" s="264"/>
      <c r="RZR95" s="264"/>
      <c r="RZS95" s="264"/>
      <c r="RZT95" s="264"/>
      <c r="RZU95" s="264"/>
      <c r="RZV95" s="264"/>
      <c r="RZW95" s="264"/>
      <c r="RZX95" s="264"/>
      <c r="RZY95" s="264"/>
      <c r="RZZ95" s="264"/>
      <c r="SAA95" s="264"/>
      <c r="SAB95" s="264"/>
      <c r="SAC95" s="264"/>
      <c r="SAD95" s="264"/>
      <c r="SAE95" s="264"/>
      <c r="SAF95" s="264"/>
      <c r="SAG95" s="264"/>
      <c r="SAH95" s="264"/>
      <c r="SAI95" s="264"/>
      <c r="SAJ95" s="264"/>
      <c r="SAK95" s="264"/>
      <c r="SAL95" s="264"/>
      <c r="SAM95" s="264"/>
      <c r="SAN95" s="264"/>
      <c r="SAO95" s="264"/>
      <c r="SAP95" s="264"/>
      <c r="SAQ95" s="264"/>
      <c r="SAR95" s="264"/>
      <c r="SAS95" s="264"/>
      <c r="SAT95" s="264"/>
      <c r="SAU95" s="264"/>
      <c r="SAV95" s="264"/>
      <c r="SAW95" s="264"/>
      <c r="SAX95" s="264"/>
      <c r="SAY95" s="264"/>
      <c r="SAZ95" s="264"/>
      <c r="SBA95" s="264"/>
      <c r="SBB95" s="264"/>
      <c r="SBC95" s="264"/>
      <c r="SBD95" s="264"/>
      <c r="SBE95" s="264"/>
      <c r="SBF95" s="264"/>
      <c r="SBG95" s="264"/>
      <c r="SBH95" s="264"/>
      <c r="SBI95" s="264"/>
      <c r="SBJ95" s="264"/>
      <c r="SBK95" s="264"/>
      <c r="SBL95" s="264"/>
      <c r="SBM95" s="264"/>
      <c r="SBN95" s="264"/>
      <c r="SBO95" s="264"/>
      <c r="SBP95" s="264"/>
      <c r="SBQ95" s="264"/>
      <c r="SBR95" s="264"/>
      <c r="SBS95" s="264"/>
      <c r="SBT95" s="264"/>
      <c r="SBU95" s="264"/>
      <c r="SBV95" s="264"/>
      <c r="SBW95" s="264"/>
      <c r="SBX95" s="264"/>
      <c r="SBY95" s="264"/>
      <c r="SBZ95" s="264"/>
      <c r="SCA95" s="264"/>
      <c r="SCB95" s="264"/>
      <c r="SCC95" s="264"/>
      <c r="SCD95" s="264"/>
      <c r="SCE95" s="264"/>
      <c r="SCF95" s="264"/>
      <c r="SCG95" s="264"/>
      <c r="SCH95" s="264"/>
      <c r="SCI95" s="264"/>
      <c r="SCJ95" s="264"/>
      <c r="SCK95" s="264"/>
      <c r="SCL95" s="264"/>
      <c r="SCM95" s="264"/>
      <c r="SCN95" s="264"/>
      <c r="SCO95" s="264"/>
      <c r="SCP95" s="264"/>
      <c r="SCQ95" s="264"/>
      <c r="SCR95" s="264"/>
      <c r="SCS95" s="264"/>
      <c r="SCT95" s="264"/>
      <c r="SCU95" s="264"/>
      <c r="SCV95" s="264"/>
      <c r="SCW95" s="264"/>
      <c r="SCX95" s="264"/>
      <c r="SCY95" s="264"/>
      <c r="SCZ95" s="264"/>
      <c r="SDA95" s="264"/>
      <c r="SDB95" s="264"/>
      <c r="SDC95" s="264"/>
      <c r="SDD95" s="264"/>
      <c r="SDE95" s="264"/>
      <c r="SDF95" s="264"/>
      <c r="SDG95" s="264"/>
      <c r="SDH95" s="264"/>
      <c r="SDI95" s="264"/>
      <c r="SDJ95" s="264"/>
      <c r="SDK95" s="264"/>
      <c r="SDL95" s="264"/>
      <c r="SDM95" s="264"/>
      <c r="SDN95" s="264"/>
      <c r="SDO95" s="264"/>
      <c r="SDP95" s="264"/>
      <c r="SDQ95" s="264"/>
      <c r="SDR95" s="264"/>
      <c r="SDS95" s="264"/>
      <c r="SDT95" s="264"/>
      <c r="SDU95" s="264"/>
      <c r="SDV95" s="264"/>
      <c r="SDW95" s="264"/>
      <c r="SDX95" s="264"/>
      <c r="SDY95" s="264"/>
      <c r="SDZ95" s="264"/>
      <c r="SEA95" s="264"/>
      <c r="SEB95" s="264"/>
      <c r="SEC95" s="264"/>
      <c r="SED95" s="264"/>
      <c r="SEE95" s="264"/>
      <c r="SEF95" s="264"/>
      <c r="SEG95" s="264"/>
      <c r="SEH95" s="264"/>
      <c r="SEI95" s="264"/>
      <c r="SEJ95" s="264"/>
      <c r="SEK95" s="264"/>
      <c r="SEL95" s="264"/>
      <c r="SEM95" s="264"/>
      <c r="SEN95" s="264"/>
      <c r="SEO95" s="264"/>
      <c r="SEP95" s="264"/>
      <c r="SEQ95" s="264"/>
      <c r="SER95" s="264"/>
      <c r="SES95" s="264"/>
      <c r="SET95" s="264"/>
      <c r="SEU95" s="264"/>
      <c r="SEV95" s="264"/>
      <c r="SEW95" s="264"/>
      <c r="SEX95" s="264"/>
      <c r="SEY95" s="264"/>
      <c r="SEZ95" s="264"/>
      <c r="SFA95" s="264"/>
      <c r="SFB95" s="264"/>
      <c r="SFC95" s="264"/>
      <c r="SFD95" s="264"/>
      <c r="SFE95" s="264"/>
      <c r="SFF95" s="264"/>
      <c r="SFG95" s="264"/>
      <c r="SFH95" s="264"/>
      <c r="SFI95" s="264"/>
      <c r="SFJ95" s="264"/>
      <c r="SFK95" s="264"/>
      <c r="SFL95" s="264"/>
      <c r="SFM95" s="264"/>
      <c r="SFN95" s="264"/>
      <c r="SFO95" s="264"/>
      <c r="SFP95" s="264"/>
      <c r="SFQ95" s="264"/>
      <c r="SFR95" s="264"/>
      <c r="SFS95" s="264"/>
      <c r="SFT95" s="264"/>
      <c r="SFU95" s="264"/>
      <c r="SFV95" s="264"/>
      <c r="SFW95" s="264"/>
      <c r="SFX95" s="264"/>
      <c r="SFY95" s="264"/>
      <c r="SFZ95" s="264"/>
      <c r="SGA95" s="264"/>
      <c r="SGB95" s="264"/>
      <c r="SGC95" s="264"/>
      <c r="SGD95" s="264"/>
      <c r="SGE95" s="264"/>
      <c r="SGF95" s="264"/>
      <c r="SGG95" s="264"/>
      <c r="SGH95" s="264"/>
      <c r="SGI95" s="264"/>
      <c r="SGJ95" s="264"/>
      <c r="SGK95" s="264"/>
      <c r="SGL95" s="264"/>
      <c r="SGM95" s="264"/>
      <c r="SGN95" s="264"/>
      <c r="SGO95" s="264"/>
      <c r="SGP95" s="264"/>
      <c r="SGQ95" s="264"/>
      <c r="SGR95" s="264"/>
      <c r="SGS95" s="264"/>
      <c r="SGT95" s="264"/>
      <c r="SGU95" s="264"/>
      <c r="SGV95" s="264"/>
      <c r="SGW95" s="264"/>
      <c r="SGX95" s="264"/>
      <c r="SGY95" s="264"/>
      <c r="SGZ95" s="264"/>
      <c r="SHA95" s="264"/>
      <c r="SHB95" s="264"/>
      <c r="SHC95" s="264"/>
      <c r="SHD95" s="264"/>
      <c r="SHE95" s="264"/>
      <c r="SHF95" s="264"/>
      <c r="SHG95" s="264"/>
      <c r="SHH95" s="264"/>
      <c r="SHI95" s="264"/>
      <c r="SHJ95" s="264"/>
      <c r="SHK95" s="264"/>
      <c r="SHL95" s="264"/>
      <c r="SHM95" s="264"/>
      <c r="SHN95" s="264"/>
      <c r="SHO95" s="264"/>
      <c r="SHP95" s="264"/>
      <c r="SHQ95" s="264"/>
      <c r="SHR95" s="264"/>
      <c r="SHS95" s="264"/>
      <c r="SHT95" s="264"/>
      <c r="SHU95" s="264"/>
      <c r="SHV95" s="264"/>
      <c r="SHW95" s="264"/>
      <c r="SHX95" s="264"/>
      <c r="SHY95" s="264"/>
      <c r="SHZ95" s="264"/>
      <c r="SIA95" s="264"/>
      <c r="SIB95" s="264"/>
      <c r="SIC95" s="264"/>
      <c r="SID95" s="264"/>
      <c r="SIE95" s="264"/>
      <c r="SIF95" s="264"/>
      <c r="SIG95" s="264"/>
      <c r="SIH95" s="264"/>
      <c r="SII95" s="264"/>
      <c r="SIJ95" s="264"/>
      <c r="SIK95" s="264"/>
      <c r="SIL95" s="264"/>
      <c r="SIM95" s="264"/>
      <c r="SIN95" s="264"/>
      <c r="SIO95" s="264"/>
      <c r="SIP95" s="264"/>
      <c r="SIQ95" s="264"/>
      <c r="SIR95" s="264"/>
      <c r="SIS95" s="264"/>
      <c r="SIT95" s="264"/>
      <c r="SIU95" s="264"/>
      <c r="SIV95" s="264"/>
      <c r="SIW95" s="264"/>
      <c r="SIX95" s="264"/>
      <c r="SIY95" s="264"/>
      <c r="SIZ95" s="264"/>
      <c r="SJA95" s="264"/>
      <c r="SJB95" s="264"/>
      <c r="SJC95" s="264"/>
      <c r="SJD95" s="264"/>
      <c r="SJE95" s="264"/>
      <c r="SJF95" s="264"/>
      <c r="SJG95" s="264"/>
      <c r="SJH95" s="264"/>
      <c r="SJI95" s="264"/>
      <c r="SJJ95" s="264"/>
      <c r="SJK95" s="264"/>
      <c r="SJL95" s="264"/>
      <c r="SJM95" s="264"/>
      <c r="SJN95" s="264"/>
      <c r="SJO95" s="264"/>
      <c r="SJP95" s="264"/>
      <c r="SJQ95" s="264"/>
      <c r="SJR95" s="264"/>
      <c r="SJS95" s="264"/>
      <c r="SJT95" s="264"/>
      <c r="SJU95" s="264"/>
      <c r="SJV95" s="264"/>
      <c r="SJW95" s="264"/>
      <c r="SJX95" s="264"/>
      <c r="SJY95" s="264"/>
      <c r="SJZ95" s="264"/>
      <c r="SKA95" s="264"/>
      <c r="SKB95" s="264"/>
      <c r="SKC95" s="264"/>
      <c r="SKD95" s="264"/>
      <c r="SKE95" s="264"/>
      <c r="SKF95" s="264"/>
      <c r="SKG95" s="264"/>
      <c r="SKH95" s="264"/>
      <c r="SKI95" s="264"/>
      <c r="SKJ95" s="264"/>
      <c r="SKK95" s="264"/>
      <c r="SKL95" s="264"/>
      <c r="SKM95" s="264"/>
      <c r="SKN95" s="264"/>
      <c r="SKO95" s="264"/>
      <c r="SKP95" s="264"/>
      <c r="SKQ95" s="264"/>
      <c r="SKR95" s="264"/>
      <c r="SKS95" s="264"/>
      <c r="SKT95" s="264"/>
      <c r="SKU95" s="264"/>
      <c r="SKV95" s="264"/>
      <c r="SKW95" s="264"/>
      <c r="SKX95" s="264"/>
      <c r="SKY95" s="264"/>
      <c r="SKZ95" s="264"/>
      <c r="SLA95" s="264"/>
      <c r="SLB95" s="264"/>
      <c r="SLC95" s="264"/>
      <c r="SLD95" s="264"/>
      <c r="SLE95" s="264"/>
      <c r="SLF95" s="264"/>
      <c r="SLG95" s="264"/>
      <c r="SLH95" s="264"/>
      <c r="SLI95" s="264"/>
      <c r="SLJ95" s="264"/>
      <c r="SLK95" s="264"/>
      <c r="SLL95" s="264"/>
      <c r="SLM95" s="264"/>
      <c r="SLN95" s="264"/>
      <c r="SLO95" s="264"/>
      <c r="SLP95" s="264"/>
      <c r="SLQ95" s="264"/>
      <c r="SLR95" s="264"/>
      <c r="SLS95" s="264"/>
      <c r="SLT95" s="264"/>
      <c r="SLU95" s="264"/>
      <c r="SLV95" s="264"/>
      <c r="SLW95" s="264"/>
      <c r="SLX95" s="264"/>
      <c r="SLY95" s="264"/>
      <c r="SLZ95" s="264"/>
      <c r="SMA95" s="264"/>
      <c r="SMB95" s="264"/>
      <c r="SMC95" s="264"/>
      <c r="SMD95" s="264"/>
      <c r="SME95" s="264"/>
      <c r="SMF95" s="264"/>
      <c r="SMG95" s="264"/>
      <c r="SMH95" s="264"/>
      <c r="SMI95" s="264"/>
      <c r="SMJ95" s="264"/>
      <c r="SMK95" s="264"/>
      <c r="SML95" s="264"/>
      <c r="SMM95" s="264"/>
      <c r="SMN95" s="264"/>
      <c r="SMO95" s="264"/>
      <c r="SMP95" s="264"/>
      <c r="SMQ95" s="264"/>
      <c r="SMR95" s="264"/>
      <c r="SMS95" s="264"/>
      <c r="SMT95" s="264"/>
      <c r="SMU95" s="264"/>
      <c r="SMV95" s="264"/>
      <c r="SMW95" s="264"/>
      <c r="SMX95" s="264"/>
      <c r="SMY95" s="264"/>
      <c r="SMZ95" s="264"/>
      <c r="SNA95" s="264"/>
      <c r="SNB95" s="264"/>
      <c r="SNC95" s="264"/>
      <c r="SND95" s="264"/>
      <c r="SNE95" s="264"/>
      <c r="SNF95" s="264"/>
      <c r="SNG95" s="264"/>
      <c r="SNH95" s="264"/>
      <c r="SNI95" s="264"/>
      <c r="SNJ95" s="264"/>
      <c r="SNK95" s="264"/>
      <c r="SNL95" s="264"/>
      <c r="SNM95" s="264"/>
      <c r="SNN95" s="264"/>
      <c r="SNO95" s="264"/>
      <c r="SNP95" s="264"/>
      <c r="SNQ95" s="264"/>
      <c r="SNR95" s="264"/>
      <c r="SNS95" s="264"/>
      <c r="SNT95" s="264"/>
      <c r="SNU95" s="264"/>
      <c r="SNV95" s="264"/>
      <c r="SNW95" s="264"/>
      <c r="SNX95" s="264"/>
      <c r="SNY95" s="264"/>
      <c r="SNZ95" s="264"/>
      <c r="SOA95" s="264"/>
      <c r="SOB95" s="264"/>
      <c r="SOC95" s="264"/>
      <c r="SOD95" s="264"/>
      <c r="SOE95" s="264"/>
      <c r="SOF95" s="264"/>
      <c r="SOG95" s="264"/>
      <c r="SOH95" s="264"/>
      <c r="SOI95" s="264"/>
      <c r="SOJ95" s="264"/>
      <c r="SOK95" s="264"/>
      <c r="SOL95" s="264"/>
      <c r="SOM95" s="264"/>
      <c r="SON95" s="264"/>
      <c r="SOO95" s="264"/>
      <c r="SOP95" s="264"/>
      <c r="SOQ95" s="264"/>
      <c r="SOR95" s="264"/>
      <c r="SOS95" s="264"/>
      <c r="SOT95" s="264"/>
      <c r="SOU95" s="264"/>
      <c r="SOV95" s="264"/>
      <c r="SOW95" s="264"/>
      <c r="SOX95" s="264"/>
      <c r="SOY95" s="264"/>
      <c r="SOZ95" s="264"/>
      <c r="SPA95" s="264"/>
      <c r="SPB95" s="264"/>
      <c r="SPC95" s="264"/>
      <c r="SPD95" s="264"/>
      <c r="SPE95" s="264"/>
      <c r="SPF95" s="264"/>
      <c r="SPG95" s="264"/>
      <c r="SPH95" s="264"/>
      <c r="SPI95" s="264"/>
      <c r="SPJ95" s="264"/>
      <c r="SPK95" s="264"/>
      <c r="SPL95" s="264"/>
      <c r="SPM95" s="264"/>
      <c r="SPN95" s="264"/>
      <c r="SPO95" s="264"/>
      <c r="SPP95" s="264"/>
      <c r="SPQ95" s="264"/>
      <c r="SPR95" s="264"/>
      <c r="SPS95" s="264"/>
      <c r="SPT95" s="264"/>
      <c r="SPU95" s="264"/>
      <c r="SPV95" s="264"/>
      <c r="SPW95" s="264"/>
      <c r="SPX95" s="264"/>
      <c r="SPY95" s="264"/>
      <c r="SPZ95" s="264"/>
      <c r="SQA95" s="264"/>
      <c r="SQB95" s="264"/>
      <c r="SQC95" s="264"/>
      <c r="SQD95" s="264"/>
      <c r="SQE95" s="264"/>
      <c r="SQF95" s="264"/>
      <c r="SQG95" s="264"/>
      <c r="SQH95" s="264"/>
      <c r="SQI95" s="264"/>
      <c r="SQJ95" s="264"/>
      <c r="SQK95" s="264"/>
      <c r="SQL95" s="264"/>
      <c r="SQM95" s="264"/>
      <c r="SQN95" s="264"/>
      <c r="SQO95" s="264"/>
      <c r="SQP95" s="264"/>
      <c r="SQQ95" s="264"/>
      <c r="SQR95" s="264"/>
      <c r="SQS95" s="264"/>
      <c r="SQT95" s="264"/>
      <c r="SQU95" s="264"/>
      <c r="SQV95" s="264"/>
      <c r="SQW95" s="264"/>
      <c r="SQX95" s="264"/>
      <c r="SQY95" s="264"/>
      <c r="SQZ95" s="264"/>
      <c r="SRA95" s="264"/>
      <c r="SRB95" s="264"/>
      <c r="SRC95" s="264"/>
      <c r="SRD95" s="264"/>
      <c r="SRE95" s="264"/>
      <c r="SRF95" s="264"/>
      <c r="SRG95" s="264"/>
      <c r="SRH95" s="264"/>
      <c r="SRI95" s="264"/>
      <c r="SRJ95" s="264"/>
      <c r="SRK95" s="264"/>
      <c r="SRL95" s="264"/>
      <c r="SRM95" s="264"/>
      <c r="SRN95" s="264"/>
      <c r="SRO95" s="264"/>
      <c r="SRP95" s="264"/>
      <c r="SRQ95" s="264"/>
      <c r="SRR95" s="264"/>
      <c r="SRS95" s="264"/>
      <c r="SRT95" s="264"/>
      <c r="SRU95" s="264"/>
      <c r="SRV95" s="264"/>
      <c r="SRW95" s="264"/>
      <c r="SRX95" s="264"/>
      <c r="SRY95" s="264"/>
      <c r="SRZ95" s="264"/>
      <c r="SSA95" s="264"/>
      <c r="SSB95" s="264"/>
      <c r="SSC95" s="264"/>
      <c r="SSD95" s="264"/>
      <c r="SSE95" s="264"/>
      <c r="SSF95" s="264"/>
      <c r="SSG95" s="264"/>
      <c r="SSH95" s="264"/>
      <c r="SSI95" s="264"/>
      <c r="SSJ95" s="264"/>
      <c r="SSK95" s="264"/>
      <c r="SSL95" s="264"/>
      <c r="SSM95" s="264"/>
      <c r="SSN95" s="264"/>
      <c r="SSO95" s="264"/>
      <c r="SSP95" s="264"/>
      <c r="SSQ95" s="264"/>
      <c r="SSR95" s="264"/>
      <c r="SSS95" s="264"/>
      <c r="SST95" s="264"/>
      <c r="SSU95" s="264"/>
      <c r="SSV95" s="264"/>
      <c r="SSW95" s="264"/>
      <c r="SSX95" s="264"/>
      <c r="SSY95" s="264"/>
      <c r="SSZ95" s="264"/>
      <c r="STA95" s="264"/>
      <c r="STB95" s="264"/>
      <c r="STC95" s="264"/>
      <c r="STD95" s="264"/>
      <c r="STE95" s="264"/>
      <c r="STF95" s="264"/>
      <c r="STG95" s="264"/>
      <c r="STH95" s="264"/>
      <c r="STI95" s="264"/>
      <c r="STJ95" s="264"/>
      <c r="STK95" s="264"/>
      <c r="STL95" s="264"/>
      <c r="STM95" s="264"/>
      <c r="STN95" s="264"/>
      <c r="STO95" s="264"/>
      <c r="STP95" s="264"/>
      <c r="STQ95" s="264"/>
      <c r="STR95" s="264"/>
      <c r="STS95" s="264"/>
      <c r="STT95" s="264"/>
      <c r="STU95" s="264"/>
      <c r="STV95" s="264"/>
      <c r="STW95" s="264"/>
      <c r="STX95" s="264"/>
      <c r="STY95" s="264"/>
      <c r="STZ95" s="264"/>
      <c r="SUA95" s="264"/>
      <c r="SUB95" s="264"/>
      <c r="SUC95" s="264"/>
      <c r="SUD95" s="264"/>
      <c r="SUE95" s="264"/>
      <c r="SUF95" s="264"/>
      <c r="SUG95" s="264"/>
      <c r="SUH95" s="264"/>
      <c r="SUI95" s="264"/>
      <c r="SUJ95" s="264"/>
      <c r="SUK95" s="264"/>
      <c r="SUL95" s="264"/>
      <c r="SUM95" s="264"/>
      <c r="SUN95" s="264"/>
      <c r="SUO95" s="264"/>
      <c r="SUP95" s="264"/>
      <c r="SUQ95" s="264"/>
      <c r="SUR95" s="264"/>
      <c r="SUS95" s="264"/>
      <c r="SUT95" s="264"/>
      <c r="SUU95" s="264"/>
      <c r="SUV95" s="264"/>
      <c r="SUW95" s="264"/>
      <c r="SUX95" s="264"/>
      <c r="SUY95" s="264"/>
      <c r="SUZ95" s="264"/>
      <c r="SVA95" s="264"/>
      <c r="SVB95" s="264"/>
      <c r="SVC95" s="264"/>
      <c r="SVD95" s="264"/>
      <c r="SVE95" s="264"/>
      <c r="SVF95" s="264"/>
      <c r="SVG95" s="264"/>
      <c r="SVH95" s="264"/>
      <c r="SVI95" s="264"/>
      <c r="SVJ95" s="264"/>
      <c r="SVK95" s="264"/>
      <c r="SVL95" s="264"/>
      <c r="SVM95" s="264"/>
      <c r="SVN95" s="264"/>
      <c r="SVO95" s="264"/>
      <c r="SVP95" s="264"/>
      <c r="SVQ95" s="264"/>
      <c r="SVR95" s="264"/>
      <c r="SVS95" s="264"/>
      <c r="SVT95" s="264"/>
      <c r="SVU95" s="264"/>
      <c r="SVV95" s="264"/>
      <c r="SVW95" s="264"/>
      <c r="SVX95" s="264"/>
      <c r="SVY95" s="264"/>
      <c r="SVZ95" s="264"/>
      <c r="SWA95" s="264"/>
      <c r="SWB95" s="264"/>
      <c r="SWC95" s="264"/>
      <c r="SWD95" s="264"/>
      <c r="SWE95" s="264"/>
      <c r="SWF95" s="264"/>
      <c r="SWG95" s="264"/>
      <c r="SWH95" s="264"/>
      <c r="SWI95" s="264"/>
      <c r="SWJ95" s="264"/>
      <c r="SWK95" s="264"/>
      <c r="SWL95" s="264"/>
      <c r="SWM95" s="264"/>
      <c r="SWN95" s="264"/>
      <c r="SWO95" s="264"/>
      <c r="SWP95" s="264"/>
      <c r="SWQ95" s="264"/>
      <c r="SWR95" s="264"/>
      <c r="SWS95" s="264"/>
      <c r="SWT95" s="264"/>
      <c r="SWU95" s="264"/>
      <c r="SWV95" s="264"/>
      <c r="SWW95" s="264"/>
      <c r="SWX95" s="264"/>
      <c r="SWY95" s="264"/>
      <c r="SWZ95" s="264"/>
      <c r="SXA95" s="264"/>
      <c r="SXB95" s="264"/>
      <c r="SXC95" s="264"/>
      <c r="SXD95" s="264"/>
      <c r="SXE95" s="264"/>
      <c r="SXF95" s="264"/>
      <c r="SXG95" s="264"/>
      <c r="SXH95" s="264"/>
      <c r="SXI95" s="264"/>
      <c r="SXJ95" s="264"/>
      <c r="SXK95" s="264"/>
      <c r="SXL95" s="264"/>
      <c r="SXM95" s="264"/>
      <c r="SXN95" s="264"/>
      <c r="SXO95" s="264"/>
      <c r="SXP95" s="264"/>
      <c r="SXQ95" s="264"/>
      <c r="SXR95" s="264"/>
      <c r="SXS95" s="264"/>
      <c r="SXT95" s="264"/>
      <c r="SXU95" s="264"/>
      <c r="SXV95" s="264"/>
      <c r="SXW95" s="264"/>
      <c r="SXX95" s="264"/>
      <c r="SXY95" s="264"/>
      <c r="SXZ95" s="264"/>
      <c r="SYA95" s="264"/>
      <c r="SYB95" s="264"/>
      <c r="SYC95" s="264"/>
      <c r="SYD95" s="264"/>
      <c r="SYE95" s="264"/>
      <c r="SYF95" s="264"/>
      <c r="SYG95" s="264"/>
      <c r="SYH95" s="264"/>
      <c r="SYI95" s="264"/>
      <c r="SYJ95" s="264"/>
      <c r="SYK95" s="264"/>
      <c r="SYL95" s="264"/>
      <c r="SYM95" s="264"/>
      <c r="SYN95" s="264"/>
      <c r="SYO95" s="264"/>
      <c r="SYP95" s="264"/>
      <c r="SYQ95" s="264"/>
      <c r="SYR95" s="264"/>
      <c r="SYS95" s="264"/>
      <c r="SYT95" s="264"/>
      <c r="SYU95" s="264"/>
      <c r="SYV95" s="264"/>
      <c r="SYW95" s="264"/>
      <c r="SYX95" s="264"/>
      <c r="SYY95" s="264"/>
      <c r="SYZ95" s="264"/>
      <c r="SZA95" s="264"/>
      <c r="SZB95" s="264"/>
      <c r="SZC95" s="264"/>
      <c r="SZD95" s="264"/>
      <c r="SZE95" s="264"/>
      <c r="SZF95" s="264"/>
      <c r="SZG95" s="264"/>
      <c r="SZH95" s="264"/>
      <c r="SZI95" s="264"/>
      <c r="SZJ95" s="264"/>
      <c r="SZK95" s="264"/>
      <c r="SZL95" s="264"/>
      <c r="SZM95" s="264"/>
      <c r="SZN95" s="264"/>
      <c r="SZO95" s="264"/>
      <c r="SZP95" s="264"/>
      <c r="SZQ95" s="264"/>
      <c r="SZR95" s="264"/>
      <c r="SZS95" s="264"/>
      <c r="SZT95" s="264"/>
      <c r="SZU95" s="264"/>
      <c r="SZV95" s="264"/>
      <c r="SZW95" s="264"/>
      <c r="SZX95" s="264"/>
      <c r="SZY95" s="264"/>
      <c r="SZZ95" s="264"/>
      <c r="TAA95" s="264"/>
      <c r="TAB95" s="264"/>
      <c r="TAC95" s="264"/>
      <c r="TAD95" s="264"/>
      <c r="TAE95" s="264"/>
      <c r="TAF95" s="264"/>
      <c r="TAG95" s="264"/>
      <c r="TAH95" s="264"/>
      <c r="TAI95" s="264"/>
      <c r="TAJ95" s="264"/>
      <c r="TAK95" s="264"/>
      <c r="TAL95" s="264"/>
      <c r="TAM95" s="264"/>
      <c r="TAN95" s="264"/>
      <c r="TAO95" s="264"/>
      <c r="TAP95" s="264"/>
      <c r="TAQ95" s="264"/>
      <c r="TAR95" s="264"/>
      <c r="TAS95" s="264"/>
      <c r="TAT95" s="264"/>
      <c r="TAU95" s="264"/>
      <c r="TAV95" s="264"/>
      <c r="TAW95" s="264"/>
      <c r="TAX95" s="264"/>
      <c r="TAY95" s="264"/>
      <c r="TAZ95" s="264"/>
      <c r="TBA95" s="264"/>
      <c r="TBB95" s="264"/>
      <c r="TBC95" s="264"/>
      <c r="TBD95" s="264"/>
      <c r="TBE95" s="264"/>
      <c r="TBF95" s="264"/>
      <c r="TBG95" s="264"/>
      <c r="TBH95" s="264"/>
      <c r="TBI95" s="264"/>
      <c r="TBJ95" s="264"/>
      <c r="TBK95" s="264"/>
      <c r="TBL95" s="264"/>
      <c r="TBM95" s="264"/>
      <c r="TBN95" s="264"/>
      <c r="TBO95" s="264"/>
      <c r="TBP95" s="264"/>
      <c r="TBQ95" s="264"/>
      <c r="TBR95" s="264"/>
      <c r="TBS95" s="264"/>
      <c r="TBT95" s="264"/>
      <c r="TBU95" s="264"/>
      <c r="TBV95" s="264"/>
      <c r="TBW95" s="264"/>
      <c r="TBX95" s="264"/>
      <c r="TBY95" s="264"/>
      <c r="TBZ95" s="264"/>
      <c r="TCA95" s="264"/>
      <c r="TCB95" s="264"/>
      <c r="TCC95" s="264"/>
      <c r="TCD95" s="264"/>
      <c r="TCE95" s="264"/>
      <c r="TCF95" s="264"/>
      <c r="TCG95" s="264"/>
      <c r="TCH95" s="264"/>
      <c r="TCI95" s="264"/>
      <c r="TCJ95" s="264"/>
      <c r="TCK95" s="264"/>
      <c r="TCL95" s="264"/>
      <c r="TCM95" s="264"/>
      <c r="TCN95" s="264"/>
      <c r="TCO95" s="264"/>
      <c r="TCP95" s="264"/>
      <c r="TCQ95" s="264"/>
      <c r="TCR95" s="264"/>
      <c r="TCS95" s="264"/>
      <c r="TCT95" s="264"/>
      <c r="TCU95" s="264"/>
      <c r="TCV95" s="264"/>
      <c r="TCW95" s="264"/>
      <c r="TCX95" s="264"/>
      <c r="TCY95" s="264"/>
      <c r="TCZ95" s="264"/>
      <c r="TDA95" s="264"/>
      <c r="TDB95" s="264"/>
      <c r="TDC95" s="264"/>
      <c r="TDD95" s="264"/>
      <c r="TDE95" s="264"/>
      <c r="TDF95" s="264"/>
      <c r="TDG95" s="264"/>
      <c r="TDH95" s="264"/>
      <c r="TDI95" s="264"/>
      <c r="TDJ95" s="264"/>
      <c r="TDK95" s="264"/>
      <c r="TDL95" s="264"/>
      <c r="TDM95" s="264"/>
      <c r="TDN95" s="264"/>
      <c r="TDO95" s="264"/>
      <c r="TDP95" s="264"/>
      <c r="TDQ95" s="264"/>
      <c r="TDR95" s="264"/>
      <c r="TDS95" s="264"/>
      <c r="TDT95" s="264"/>
      <c r="TDU95" s="264"/>
      <c r="TDV95" s="264"/>
      <c r="TDW95" s="264"/>
      <c r="TDX95" s="264"/>
      <c r="TDY95" s="264"/>
      <c r="TDZ95" s="264"/>
      <c r="TEA95" s="264"/>
      <c r="TEB95" s="264"/>
      <c r="TEC95" s="264"/>
      <c r="TED95" s="264"/>
      <c r="TEE95" s="264"/>
      <c r="TEF95" s="264"/>
      <c r="TEG95" s="264"/>
      <c r="TEH95" s="264"/>
      <c r="TEI95" s="264"/>
      <c r="TEJ95" s="264"/>
      <c r="TEK95" s="264"/>
      <c r="TEL95" s="264"/>
      <c r="TEM95" s="264"/>
      <c r="TEN95" s="264"/>
      <c r="TEO95" s="264"/>
      <c r="TEP95" s="264"/>
      <c r="TEQ95" s="264"/>
      <c r="TER95" s="264"/>
      <c r="TES95" s="264"/>
      <c r="TET95" s="264"/>
      <c r="TEU95" s="264"/>
      <c r="TEV95" s="264"/>
      <c r="TEW95" s="264"/>
      <c r="TEX95" s="264"/>
      <c r="TEY95" s="264"/>
      <c r="TEZ95" s="264"/>
      <c r="TFA95" s="264"/>
      <c r="TFB95" s="264"/>
      <c r="TFC95" s="264"/>
      <c r="TFD95" s="264"/>
      <c r="TFE95" s="264"/>
      <c r="TFF95" s="264"/>
      <c r="TFG95" s="264"/>
      <c r="TFH95" s="264"/>
      <c r="TFI95" s="264"/>
      <c r="TFJ95" s="264"/>
      <c r="TFK95" s="264"/>
      <c r="TFL95" s="264"/>
      <c r="TFM95" s="264"/>
      <c r="TFN95" s="264"/>
      <c r="TFO95" s="264"/>
      <c r="TFP95" s="264"/>
      <c r="TFQ95" s="264"/>
      <c r="TFR95" s="264"/>
      <c r="TFS95" s="264"/>
      <c r="TFT95" s="264"/>
      <c r="TFU95" s="264"/>
      <c r="TFV95" s="264"/>
      <c r="TFW95" s="264"/>
      <c r="TFX95" s="264"/>
      <c r="TFY95" s="264"/>
      <c r="TFZ95" s="264"/>
      <c r="TGA95" s="264"/>
      <c r="TGB95" s="264"/>
      <c r="TGC95" s="264"/>
      <c r="TGD95" s="264"/>
      <c r="TGE95" s="264"/>
      <c r="TGF95" s="264"/>
      <c r="TGG95" s="264"/>
      <c r="TGH95" s="264"/>
      <c r="TGI95" s="264"/>
      <c r="TGJ95" s="264"/>
      <c r="TGK95" s="264"/>
      <c r="TGL95" s="264"/>
      <c r="TGM95" s="264"/>
      <c r="TGN95" s="264"/>
      <c r="TGO95" s="264"/>
      <c r="TGP95" s="264"/>
      <c r="TGQ95" s="264"/>
      <c r="TGR95" s="264"/>
      <c r="TGS95" s="264"/>
      <c r="TGT95" s="264"/>
      <c r="TGU95" s="264"/>
      <c r="TGV95" s="264"/>
      <c r="TGW95" s="264"/>
      <c r="TGX95" s="264"/>
      <c r="TGY95" s="264"/>
      <c r="TGZ95" s="264"/>
      <c r="THA95" s="264"/>
      <c r="THB95" s="264"/>
      <c r="THC95" s="264"/>
      <c r="THD95" s="264"/>
      <c r="THE95" s="264"/>
      <c r="THF95" s="264"/>
      <c r="THG95" s="264"/>
      <c r="THH95" s="264"/>
      <c r="THI95" s="264"/>
      <c r="THJ95" s="264"/>
      <c r="THK95" s="264"/>
      <c r="THL95" s="264"/>
      <c r="THM95" s="264"/>
      <c r="THN95" s="264"/>
      <c r="THO95" s="264"/>
      <c r="THP95" s="264"/>
      <c r="THQ95" s="264"/>
      <c r="THR95" s="264"/>
      <c r="THS95" s="264"/>
      <c r="THT95" s="264"/>
      <c r="THU95" s="264"/>
      <c r="THV95" s="264"/>
      <c r="THW95" s="264"/>
      <c r="THX95" s="264"/>
      <c r="THY95" s="264"/>
      <c r="THZ95" s="264"/>
      <c r="TIA95" s="264"/>
      <c r="TIB95" s="264"/>
      <c r="TIC95" s="264"/>
      <c r="TID95" s="264"/>
      <c r="TIE95" s="264"/>
      <c r="TIF95" s="264"/>
      <c r="TIG95" s="264"/>
      <c r="TIH95" s="264"/>
      <c r="TII95" s="264"/>
      <c r="TIJ95" s="264"/>
      <c r="TIK95" s="264"/>
      <c r="TIL95" s="264"/>
      <c r="TIM95" s="264"/>
      <c r="TIN95" s="264"/>
      <c r="TIO95" s="264"/>
      <c r="TIP95" s="264"/>
      <c r="TIQ95" s="264"/>
      <c r="TIR95" s="264"/>
      <c r="TIS95" s="264"/>
      <c r="TIT95" s="264"/>
      <c r="TIU95" s="264"/>
      <c r="TIV95" s="264"/>
      <c r="TIW95" s="264"/>
      <c r="TIX95" s="264"/>
      <c r="TIY95" s="264"/>
      <c r="TIZ95" s="264"/>
      <c r="TJA95" s="264"/>
      <c r="TJB95" s="264"/>
      <c r="TJC95" s="264"/>
      <c r="TJD95" s="264"/>
      <c r="TJE95" s="264"/>
      <c r="TJF95" s="264"/>
      <c r="TJG95" s="264"/>
      <c r="TJH95" s="264"/>
      <c r="TJI95" s="264"/>
      <c r="TJJ95" s="264"/>
      <c r="TJK95" s="264"/>
      <c r="TJL95" s="264"/>
      <c r="TJM95" s="264"/>
      <c r="TJN95" s="264"/>
      <c r="TJO95" s="264"/>
      <c r="TJP95" s="264"/>
      <c r="TJQ95" s="264"/>
      <c r="TJR95" s="264"/>
      <c r="TJS95" s="264"/>
      <c r="TJT95" s="264"/>
      <c r="TJU95" s="264"/>
      <c r="TJV95" s="264"/>
      <c r="TJW95" s="264"/>
      <c r="TJX95" s="264"/>
      <c r="TJY95" s="264"/>
      <c r="TJZ95" s="264"/>
      <c r="TKA95" s="264"/>
      <c r="TKB95" s="264"/>
      <c r="TKC95" s="264"/>
      <c r="TKD95" s="264"/>
      <c r="TKE95" s="264"/>
      <c r="TKF95" s="264"/>
      <c r="TKG95" s="264"/>
      <c r="TKH95" s="264"/>
      <c r="TKI95" s="264"/>
      <c r="TKJ95" s="264"/>
      <c r="TKK95" s="264"/>
      <c r="TKL95" s="264"/>
      <c r="TKM95" s="264"/>
      <c r="TKN95" s="264"/>
      <c r="TKO95" s="264"/>
      <c r="TKP95" s="264"/>
      <c r="TKQ95" s="264"/>
      <c r="TKR95" s="264"/>
      <c r="TKS95" s="264"/>
      <c r="TKT95" s="264"/>
      <c r="TKU95" s="264"/>
      <c r="TKV95" s="264"/>
      <c r="TKW95" s="264"/>
      <c r="TKX95" s="264"/>
      <c r="TKY95" s="264"/>
      <c r="TKZ95" s="264"/>
      <c r="TLA95" s="264"/>
      <c r="TLB95" s="264"/>
      <c r="TLC95" s="264"/>
      <c r="TLD95" s="264"/>
      <c r="TLE95" s="264"/>
      <c r="TLF95" s="264"/>
      <c r="TLG95" s="264"/>
      <c r="TLH95" s="264"/>
      <c r="TLI95" s="264"/>
      <c r="TLJ95" s="264"/>
      <c r="TLK95" s="264"/>
      <c r="TLL95" s="264"/>
      <c r="TLM95" s="264"/>
      <c r="TLN95" s="264"/>
      <c r="TLO95" s="264"/>
      <c r="TLP95" s="264"/>
      <c r="TLQ95" s="264"/>
      <c r="TLR95" s="264"/>
      <c r="TLS95" s="264"/>
      <c r="TLT95" s="264"/>
      <c r="TLU95" s="264"/>
      <c r="TLV95" s="264"/>
      <c r="TLW95" s="264"/>
      <c r="TLX95" s="264"/>
      <c r="TLY95" s="264"/>
      <c r="TLZ95" s="264"/>
      <c r="TMA95" s="264"/>
      <c r="TMB95" s="264"/>
      <c r="TMC95" s="264"/>
      <c r="TMD95" s="264"/>
      <c r="TME95" s="264"/>
      <c r="TMF95" s="264"/>
      <c r="TMG95" s="264"/>
      <c r="TMH95" s="264"/>
      <c r="TMI95" s="264"/>
      <c r="TMJ95" s="264"/>
      <c r="TMK95" s="264"/>
      <c r="TML95" s="264"/>
      <c r="TMM95" s="264"/>
      <c r="TMN95" s="264"/>
      <c r="TMO95" s="264"/>
      <c r="TMP95" s="264"/>
      <c r="TMQ95" s="264"/>
      <c r="TMR95" s="264"/>
      <c r="TMS95" s="264"/>
      <c r="TMT95" s="264"/>
      <c r="TMU95" s="264"/>
      <c r="TMV95" s="264"/>
      <c r="TMW95" s="264"/>
      <c r="TMX95" s="264"/>
      <c r="TMY95" s="264"/>
      <c r="TMZ95" s="264"/>
      <c r="TNA95" s="264"/>
      <c r="TNB95" s="264"/>
      <c r="TNC95" s="264"/>
      <c r="TND95" s="264"/>
      <c r="TNE95" s="264"/>
      <c r="TNF95" s="264"/>
      <c r="TNG95" s="264"/>
      <c r="TNH95" s="264"/>
      <c r="TNI95" s="264"/>
      <c r="TNJ95" s="264"/>
      <c r="TNK95" s="264"/>
      <c r="TNL95" s="264"/>
      <c r="TNM95" s="264"/>
      <c r="TNN95" s="264"/>
      <c r="TNO95" s="264"/>
      <c r="TNP95" s="264"/>
      <c r="TNQ95" s="264"/>
      <c r="TNR95" s="264"/>
      <c r="TNS95" s="264"/>
      <c r="TNT95" s="264"/>
      <c r="TNU95" s="264"/>
      <c r="TNV95" s="264"/>
      <c r="TNW95" s="264"/>
      <c r="TNX95" s="264"/>
      <c r="TNY95" s="264"/>
      <c r="TNZ95" s="264"/>
      <c r="TOA95" s="264"/>
      <c r="TOB95" s="264"/>
      <c r="TOC95" s="264"/>
      <c r="TOD95" s="264"/>
      <c r="TOE95" s="264"/>
      <c r="TOF95" s="264"/>
      <c r="TOG95" s="264"/>
      <c r="TOH95" s="264"/>
      <c r="TOI95" s="264"/>
      <c r="TOJ95" s="264"/>
      <c r="TOK95" s="264"/>
      <c r="TOL95" s="264"/>
      <c r="TOM95" s="264"/>
      <c r="TON95" s="264"/>
      <c r="TOO95" s="264"/>
      <c r="TOP95" s="264"/>
      <c r="TOQ95" s="264"/>
      <c r="TOR95" s="264"/>
      <c r="TOS95" s="264"/>
      <c r="TOT95" s="264"/>
      <c r="TOU95" s="264"/>
      <c r="TOV95" s="264"/>
      <c r="TOW95" s="264"/>
      <c r="TOX95" s="264"/>
      <c r="TOY95" s="264"/>
      <c r="TOZ95" s="264"/>
      <c r="TPA95" s="264"/>
      <c r="TPB95" s="264"/>
      <c r="TPC95" s="264"/>
      <c r="TPD95" s="264"/>
      <c r="TPE95" s="264"/>
      <c r="TPF95" s="264"/>
      <c r="TPG95" s="264"/>
      <c r="TPH95" s="264"/>
      <c r="TPI95" s="264"/>
      <c r="TPJ95" s="264"/>
      <c r="TPK95" s="264"/>
      <c r="TPL95" s="264"/>
      <c r="TPM95" s="264"/>
      <c r="TPN95" s="264"/>
      <c r="TPO95" s="264"/>
      <c r="TPP95" s="264"/>
      <c r="TPQ95" s="264"/>
      <c r="TPR95" s="264"/>
      <c r="TPS95" s="264"/>
      <c r="TPT95" s="264"/>
      <c r="TPU95" s="264"/>
      <c r="TPV95" s="264"/>
      <c r="TPW95" s="264"/>
      <c r="TPX95" s="264"/>
      <c r="TPY95" s="264"/>
      <c r="TPZ95" s="264"/>
      <c r="TQA95" s="264"/>
      <c r="TQB95" s="264"/>
      <c r="TQC95" s="264"/>
      <c r="TQD95" s="264"/>
      <c r="TQE95" s="264"/>
      <c r="TQF95" s="264"/>
      <c r="TQG95" s="264"/>
      <c r="TQH95" s="264"/>
      <c r="TQI95" s="264"/>
      <c r="TQJ95" s="264"/>
      <c r="TQK95" s="264"/>
      <c r="TQL95" s="264"/>
      <c r="TQM95" s="264"/>
      <c r="TQN95" s="264"/>
      <c r="TQO95" s="264"/>
      <c r="TQP95" s="264"/>
      <c r="TQQ95" s="264"/>
      <c r="TQR95" s="264"/>
      <c r="TQS95" s="264"/>
      <c r="TQT95" s="264"/>
      <c r="TQU95" s="264"/>
      <c r="TQV95" s="264"/>
      <c r="TQW95" s="264"/>
      <c r="TQX95" s="264"/>
      <c r="TQY95" s="264"/>
      <c r="TQZ95" s="264"/>
      <c r="TRA95" s="264"/>
      <c r="TRB95" s="264"/>
      <c r="TRC95" s="264"/>
      <c r="TRD95" s="264"/>
      <c r="TRE95" s="264"/>
      <c r="TRF95" s="264"/>
      <c r="TRG95" s="264"/>
      <c r="TRH95" s="264"/>
      <c r="TRI95" s="264"/>
      <c r="TRJ95" s="264"/>
      <c r="TRK95" s="264"/>
      <c r="TRL95" s="264"/>
      <c r="TRM95" s="264"/>
      <c r="TRN95" s="264"/>
      <c r="TRO95" s="264"/>
      <c r="TRP95" s="264"/>
      <c r="TRQ95" s="264"/>
      <c r="TRR95" s="264"/>
      <c r="TRS95" s="264"/>
      <c r="TRT95" s="264"/>
      <c r="TRU95" s="264"/>
      <c r="TRV95" s="264"/>
      <c r="TRW95" s="264"/>
      <c r="TRX95" s="264"/>
      <c r="TRY95" s="264"/>
      <c r="TRZ95" s="264"/>
      <c r="TSA95" s="264"/>
      <c r="TSB95" s="264"/>
      <c r="TSC95" s="264"/>
      <c r="TSD95" s="264"/>
      <c r="TSE95" s="264"/>
      <c r="TSF95" s="264"/>
      <c r="TSG95" s="264"/>
      <c r="TSH95" s="264"/>
      <c r="TSI95" s="264"/>
      <c r="TSJ95" s="264"/>
      <c r="TSK95" s="264"/>
      <c r="TSL95" s="264"/>
      <c r="TSM95" s="264"/>
      <c r="TSN95" s="264"/>
      <c r="TSO95" s="264"/>
      <c r="TSP95" s="264"/>
      <c r="TSQ95" s="264"/>
      <c r="TSR95" s="264"/>
      <c r="TSS95" s="264"/>
      <c r="TST95" s="264"/>
      <c r="TSU95" s="264"/>
      <c r="TSV95" s="264"/>
      <c r="TSW95" s="264"/>
      <c r="TSX95" s="264"/>
      <c r="TSY95" s="264"/>
      <c r="TSZ95" s="264"/>
      <c r="TTA95" s="264"/>
      <c r="TTB95" s="264"/>
      <c r="TTC95" s="264"/>
      <c r="TTD95" s="264"/>
      <c r="TTE95" s="264"/>
      <c r="TTF95" s="264"/>
      <c r="TTG95" s="264"/>
      <c r="TTH95" s="264"/>
      <c r="TTI95" s="264"/>
      <c r="TTJ95" s="264"/>
      <c r="TTK95" s="264"/>
      <c r="TTL95" s="264"/>
      <c r="TTM95" s="264"/>
      <c r="TTN95" s="264"/>
      <c r="TTO95" s="264"/>
      <c r="TTP95" s="264"/>
      <c r="TTQ95" s="264"/>
      <c r="TTR95" s="264"/>
      <c r="TTS95" s="264"/>
      <c r="TTT95" s="264"/>
      <c r="TTU95" s="264"/>
      <c r="TTV95" s="264"/>
      <c r="TTW95" s="264"/>
      <c r="TTX95" s="264"/>
      <c r="TTY95" s="264"/>
      <c r="TTZ95" s="264"/>
      <c r="TUA95" s="264"/>
      <c r="TUB95" s="264"/>
      <c r="TUC95" s="264"/>
      <c r="TUD95" s="264"/>
      <c r="TUE95" s="264"/>
      <c r="TUF95" s="264"/>
      <c r="TUG95" s="264"/>
      <c r="TUH95" s="264"/>
      <c r="TUI95" s="264"/>
      <c r="TUJ95" s="264"/>
      <c r="TUK95" s="264"/>
      <c r="TUL95" s="264"/>
      <c r="TUM95" s="264"/>
      <c r="TUN95" s="264"/>
      <c r="TUO95" s="264"/>
      <c r="TUP95" s="264"/>
      <c r="TUQ95" s="264"/>
      <c r="TUR95" s="264"/>
      <c r="TUS95" s="264"/>
      <c r="TUT95" s="264"/>
      <c r="TUU95" s="264"/>
      <c r="TUV95" s="264"/>
      <c r="TUW95" s="264"/>
      <c r="TUX95" s="264"/>
      <c r="TUY95" s="264"/>
      <c r="TUZ95" s="264"/>
      <c r="TVA95" s="264"/>
      <c r="TVB95" s="264"/>
      <c r="TVC95" s="264"/>
      <c r="TVD95" s="264"/>
      <c r="TVE95" s="264"/>
      <c r="TVF95" s="264"/>
      <c r="TVG95" s="264"/>
      <c r="TVH95" s="264"/>
      <c r="TVI95" s="264"/>
      <c r="TVJ95" s="264"/>
      <c r="TVK95" s="264"/>
      <c r="TVL95" s="264"/>
      <c r="TVM95" s="264"/>
      <c r="TVN95" s="264"/>
      <c r="TVO95" s="264"/>
      <c r="TVP95" s="264"/>
      <c r="TVQ95" s="264"/>
      <c r="TVR95" s="264"/>
      <c r="TVS95" s="264"/>
      <c r="TVT95" s="264"/>
      <c r="TVU95" s="264"/>
      <c r="TVV95" s="264"/>
      <c r="TVW95" s="264"/>
      <c r="TVX95" s="264"/>
      <c r="TVY95" s="264"/>
      <c r="TVZ95" s="264"/>
      <c r="TWA95" s="264"/>
      <c r="TWB95" s="264"/>
      <c r="TWC95" s="264"/>
      <c r="TWD95" s="264"/>
      <c r="TWE95" s="264"/>
      <c r="TWF95" s="264"/>
      <c r="TWG95" s="264"/>
      <c r="TWH95" s="264"/>
      <c r="TWI95" s="264"/>
      <c r="TWJ95" s="264"/>
      <c r="TWK95" s="264"/>
      <c r="TWL95" s="264"/>
      <c r="TWM95" s="264"/>
      <c r="TWN95" s="264"/>
      <c r="TWO95" s="264"/>
      <c r="TWP95" s="264"/>
      <c r="TWQ95" s="264"/>
      <c r="TWR95" s="264"/>
      <c r="TWS95" s="264"/>
      <c r="TWT95" s="264"/>
      <c r="TWU95" s="264"/>
      <c r="TWV95" s="264"/>
      <c r="TWW95" s="264"/>
      <c r="TWX95" s="264"/>
      <c r="TWY95" s="264"/>
      <c r="TWZ95" s="264"/>
      <c r="TXA95" s="264"/>
      <c r="TXB95" s="264"/>
      <c r="TXC95" s="264"/>
      <c r="TXD95" s="264"/>
      <c r="TXE95" s="264"/>
      <c r="TXF95" s="264"/>
      <c r="TXG95" s="264"/>
      <c r="TXH95" s="264"/>
      <c r="TXI95" s="264"/>
      <c r="TXJ95" s="264"/>
      <c r="TXK95" s="264"/>
      <c r="TXL95" s="264"/>
      <c r="TXM95" s="264"/>
      <c r="TXN95" s="264"/>
      <c r="TXO95" s="264"/>
      <c r="TXP95" s="264"/>
      <c r="TXQ95" s="264"/>
      <c r="TXR95" s="264"/>
      <c r="TXS95" s="264"/>
      <c r="TXT95" s="264"/>
      <c r="TXU95" s="264"/>
      <c r="TXV95" s="264"/>
      <c r="TXW95" s="264"/>
      <c r="TXX95" s="264"/>
      <c r="TXY95" s="264"/>
      <c r="TXZ95" s="264"/>
      <c r="TYA95" s="264"/>
      <c r="TYB95" s="264"/>
      <c r="TYC95" s="264"/>
      <c r="TYD95" s="264"/>
      <c r="TYE95" s="264"/>
      <c r="TYF95" s="264"/>
      <c r="TYG95" s="264"/>
      <c r="TYH95" s="264"/>
      <c r="TYI95" s="264"/>
      <c r="TYJ95" s="264"/>
      <c r="TYK95" s="264"/>
      <c r="TYL95" s="264"/>
      <c r="TYM95" s="264"/>
      <c r="TYN95" s="264"/>
      <c r="TYO95" s="264"/>
      <c r="TYP95" s="264"/>
      <c r="TYQ95" s="264"/>
      <c r="TYR95" s="264"/>
      <c r="TYS95" s="264"/>
      <c r="TYT95" s="264"/>
      <c r="TYU95" s="264"/>
      <c r="TYV95" s="264"/>
      <c r="TYW95" s="264"/>
      <c r="TYX95" s="264"/>
      <c r="TYY95" s="264"/>
      <c r="TYZ95" s="264"/>
      <c r="TZA95" s="264"/>
      <c r="TZB95" s="264"/>
      <c r="TZC95" s="264"/>
      <c r="TZD95" s="264"/>
      <c r="TZE95" s="264"/>
      <c r="TZF95" s="264"/>
      <c r="TZG95" s="264"/>
      <c r="TZH95" s="264"/>
      <c r="TZI95" s="264"/>
      <c r="TZJ95" s="264"/>
      <c r="TZK95" s="264"/>
      <c r="TZL95" s="264"/>
      <c r="TZM95" s="264"/>
      <c r="TZN95" s="264"/>
      <c r="TZO95" s="264"/>
      <c r="TZP95" s="264"/>
      <c r="TZQ95" s="264"/>
      <c r="TZR95" s="264"/>
      <c r="TZS95" s="264"/>
      <c r="TZT95" s="264"/>
      <c r="TZU95" s="264"/>
      <c r="TZV95" s="264"/>
      <c r="TZW95" s="264"/>
      <c r="TZX95" s="264"/>
      <c r="TZY95" s="264"/>
      <c r="TZZ95" s="264"/>
      <c r="UAA95" s="264"/>
      <c r="UAB95" s="264"/>
      <c r="UAC95" s="264"/>
      <c r="UAD95" s="264"/>
      <c r="UAE95" s="264"/>
      <c r="UAF95" s="264"/>
      <c r="UAG95" s="264"/>
      <c r="UAH95" s="264"/>
      <c r="UAI95" s="264"/>
      <c r="UAJ95" s="264"/>
      <c r="UAK95" s="264"/>
      <c r="UAL95" s="264"/>
      <c r="UAM95" s="264"/>
      <c r="UAN95" s="264"/>
      <c r="UAO95" s="264"/>
      <c r="UAP95" s="264"/>
      <c r="UAQ95" s="264"/>
      <c r="UAR95" s="264"/>
      <c r="UAS95" s="264"/>
      <c r="UAT95" s="264"/>
      <c r="UAU95" s="264"/>
      <c r="UAV95" s="264"/>
      <c r="UAW95" s="264"/>
      <c r="UAX95" s="264"/>
      <c r="UAY95" s="264"/>
      <c r="UAZ95" s="264"/>
      <c r="UBA95" s="264"/>
      <c r="UBB95" s="264"/>
      <c r="UBC95" s="264"/>
      <c r="UBD95" s="264"/>
      <c r="UBE95" s="264"/>
      <c r="UBF95" s="264"/>
      <c r="UBG95" s="264"/>
      <c r="UBH95" s="264"/>
      <c r="UBI95" s="264"/>
      <c r="UBJ95" s="264"/>
      <c r="UBK95" s="264"/>
      <c r="UBL95" s="264"/>
      <c r="UBM95" s="264"/>
      <c r="UBN95" s="264"/>
      <c r="UBO95" s="264"/>
      <c r="UBP95" s="264"/>
      <c r="UBQ95" s="264"/>
      <c r="UBR95" s="264"/>
      <c r="UBS95" s="264"/>
      <c r="UBT95" s="264"/>
      <c r="UBU95" s="264"/>
      <c r="UBV95" s="264"/>
      <c r="UBW95" s="264"/>
      <c r="UBX95" s="264"/>
      <c r="UBY95" s="264"/>
      <c r="UBZ95" s="264"/>
      <c r="UCA95" s="264"/>
      <c r="UCB95" s="264"/>
      <c r="UCC95" s="264"/>
      <c r="UCD95" s="264"/>
      <c r="UCE95" s="264"/>
      <c r="UCF95" s="264"/>
      <c r="UCG95" s="264"/>
      <c r="UCH95" s="264"/>
      <c r="UCI95" s="264"/>
      <c r="UCJ95" s="264"/>
      <c r="UCK95" s="264"/>
      <c r="UCL95" s="264"/>
      <c r="UCM95" s="264"/>
      <c r="UCN95" s="264"/>
      <c r="UCO95" s="264"/>
      <c r="UCP95" s="264"/>
      <c r="UCQ95" s="264"/>
      <c r="UCR95" s="264"/>
      <c r="UCS95" s="264"/>
      <c r="UCT95" s="264"/>
      <c r="UCU95" s="264"/>
      <c r="UCV95" s="264"/>
      <c r="UCW95" s="264"/>
      <c r="UCX95" s="264"/>
      <c r="UCY95" s="264"/>
      <c r="UCZ95" s="264"/>
      <c r="UDA95" s="264"/>
      <c r="UDB95" s="264"/>
      <c r="UDC95" s="264"/>
      <c r="UDD95" s="264"/>
      <c r="UDE95" s="264"/>
      <c r="UDF95" s="264"/>
      <c r="UDG95" s="264"/>
      <c r="UDH95" s="264"/>
      <c r="UDI95" s="264"/>
      <c r="UDJ95" s="264"/>
      <c r="UDK95" s="264"/>
      <c r="UDL95" s="264"/>
      <c r="UDM95" s="264"/>
      <c r="UDN95" s="264"/>
      <c r="UDO95" s="264"/>
      <c r="UDP95" s="264"/>
      <c r="UDQ95" s="264"/>
      <c r="UDR95" s="264"/>
      <c r="UDS95" s="264"/>
      <c r="UDT95" s="264"/>
      <c r="UDU95" s="264"/>
      <c r="UDV95" s="264"/>
      <c r="UDW95" s="264"/>
      <c r="UDX95" s="264"/>
      <c r="UDY95" s="264"/>
      <c r="UDZ95" s="264"/>
      <c r="UEA95" s="264"/>
      <c r="UEB95" s="264"/>
      <c r="UEC95" s="264"/>
      <c r="UED95" s="264"/>
      <c r="UEE95" s="264"/>
      <c r="UEF95" s="264"/>
      <c r="UEG95" s="264"/>
      <c r="UEH95" s="264"/>
      <c r="UEI95" s="264"/>
      <c r="UEJ95" s="264"/>
      <c r="UEK95" s="264"/>
      <c r="UEL95" s="264"/>
      <c r="UEM95" s="264"/>
      <c r="UEN95" s="264"/>
      <c r="UEO95" s="264"/>
      <c r="UEP95" s="264"/>
      <c r="UEQ95" s="264"/>
      <c r="UER95" s="264"/>
      <c r="UES95" s="264"/>
      <c r="UET95" s="264"/>
      <c r="UEU95" s="264"/>
      <c r="UEV95" s="264"/>
      <c r="UEW95" s="264"/>
      <c r="UEX95" s="264"/>
      <c r="UEY95" s="264"/>
      <c r="UEZ95" s="264"/>
      <c r="UFA95" s="264"/>
      <c r="UFB95" s="264"/>
      <c r="UFC95" s="264"/>
      <c r="UFD95" s="264"/>
      <c r="UFE95" s="264"/>
      <c r="UFF95" s="264"/>
      <c r="UFG95" s="264"/>
      <c r="UFH95" s="264"/>
      <c r="UFI95" s="264"/>
      <c r="UFJ95" s="264"/>
      <c r="UFK95" s="264"/>
      <c r="UFL95" s="264"/>
      <c r="UFM95" s="264"/>
      <c r="UFN95" s="264"/>
      <c r="UFO95" s="264"/>
      <c r="UFP95" s="264"/>
      <c r="UFQ95" s="264"/>
      <c r="UFR95" s="264"/>
      <c r="UFS95" s="264"/>
      <c r="UFT95" s="264"/>
      <c r="UFU95" s="264"/>
      <c r="UFV95" s="264"/>
      <c r="UFW95" s="264"/>
      <c r="UFX95" s="264"/>
      <c r="UFY95" s="264"/>
      <c r="UFZ95" s="264"/>
      <c r="UGA95" s="264"/>
      <c r="UGB95" s="264"/>
      <c r="UGC95" s="264"/>
      <c r="UGD95" s="264"/>
      <c r="UGE95" s="264"/>
      <c r="UGF95" s="264"/>
      <c r="UGG95" s="264"/>
      <c r="UGH95" s="264"/>
      <c r="UGI95" s="264"/>
      <c r="UGJ95" s="264"/>
      <c r="UGK95" s="264"/>
      <c r="UGL95" s="264"/>
      <c r="UGM95" s="264"/>
      <c r="UGN95" s="264"/>
      <c r="UGO95" s="264"/>
      <c r="UGP95" s="264"/>
      <c r="UGQ95" s="264"/>
      <c r="UGR95" s="264"/>
      <c r="UGS95" s="264"/>
      <c r="UGT95" s="264"/>
      <c r="UGU95" s="264"/>
      <c r="UGV95" s="264"/>
      <c r="UGW95" s="264"/>
      <c r="UGX95" s="264"/>
      <c r="UGY95" s="264"/>
      <c r="UGZ95" s="264"/>
      <c r="UHA95" s="264"/>
      <c r="UHB95" s="264"/>
      <c r="UHC95" s="264"/>
      <c r="UHD95" s="264"/>
      <c r="UHE95" s="264"/>
      <c r="UHF95" s="264"/>
      <c r="UHG95" s="264"/>
      <c r="UHH95" s="264"/>
      <c r="UHI95" s="264"/>
      <c r="UHJ95" s="264"/>
      <c r="UHK95" s="264"/>
      <c r="UHL95" s="264"/>
      <c r="UHM95" s="264"/>
      <c r="UHN95" s="264"/>
      <c r="UHO95" s="264"/>
      <c r="UHP95" s="264"/>
      <c r="UHQ95" s="264"/>
      <c r="UHR95" s="264"/>
      <c r="UHS95" s="264"/>
      <c r="UHT95" s="264"/>
      <c r="UHU95" s="264"/>
      <c r="UHV95" s="264"/>
      <c r="UHW95" s="264"/>
      <c r="UHX95" s="264"/>
      <c r="UHY95" s="264"/>
      <c r="UHZ95" s="264"/>
      <c r="UIA95" s="264"/>
      <c r="UIB95" s="264"/>
      <c r="UIC95" s="264"/>
      <c r="UID95" s="264"/>
      <c r="UIE95" s="264"/>
      <c r="UIF95" s="264"/>
      <c r="UIG95" s="264"/>
      <c r="UIH95" s="264"/>
      <c r="UII95" s="264"/>
      <c r="UIJ95" s="264"/>
      <c r="UIK95" s="264"/>
      <c r="UIL95" s="264"/>
      <c r="UIM95" s="264"/>
      <c r="UIN95" s="264"/>
      <c r="UIO95" s="264"/>
      <c r="UIP95" s="264"/>
      <c r="UIQ95" s="264"/>
      <c r="UIR95" s="264"/>
      <c r="UIS95" s="264"/>
      <c r="UIT95" s="264"/>
      <c r="UIU95" s="264"/>
      <c r="UIV95" s="264"/>
      <c r="UIW95" s="264"/>
      <c r="UIX95" s="264"/>
      <c r="UIY95" s="264"/>
      <c r="UIZ95" s="264"/>
      <c r="UJA95" s="264"/>
      <c r="UJB95" s="264"/>
      <c r="UJC95" s="264"/>
      <c r="UJD95" s="264"/>
      <c r="UJE95" s="264"/>
      <c r="UJF95" s="264"/>
      <c r="UJG95" s="264"/>
      <c r="UJH95" s="264"/>
      <c r="UJI95" s="264"/>
      <c r="UJJ95" s="264"/>
      <c r="UJK95" s="264"/>
      <c r="UJL95" s="264"/>
      <c r="UJM95" s="264"/>
      <c r="UJN95" s="264"/>
      <c r="UJO95" s="264"/>
      <c r="UJP95" s="264"/>
      <c r="UJQ95" s="264"/>
      <c r="UJR95" s="264"/>
      <c r="UJS95" s="264"/>
      <c r="UJT95" s="264"/>
      <c r="UJU95" s="264"/>
      <c r="UJV95" s="264"/>
      <c r="UJW95" s="264"/>
      <c r="UJX95" s="264"/>
      <c r="UJY95" s="264"/>
      <c r="UJZ95" s="264"/>
      <c r="UKA95" s="264"/>
      <c r="UKB95" s="264"/>
      <c r="UKC95" s="264"/>
      <c r="UKD95" s="264"/>
      <c r="UKE95" s="264"/>
      <c r="UKF95" s="264"/>
      <c r="UKG95" s="264"/>
      <c r="UKH95" s="264"/>
      <c r="UKI95" s="264"/>
      <c r="UKJ95" s="264"/>
      <c r="UKK95" s="264"/>
      <c r="UKL95" s="264"/>
      <c r="UKM95" s="264"/>
      <c r="UKN95" s="264"/>
      <c r="UKO95" s="264"/>
      <c r="UKP95" s="264"/>
      <c r="UKQ95" s="264"/>
      <c r="UKR95" s="264"/>
      <c r="UKS95" s="264"/>
      <c r="UKT95" s="264"/>
      <c r="UKU95" s="264"/>
      <c r="UKV95" s="264"/>
      <c r="UKW95" s="264"/>
      <c r="UKX95" s="264"/>
      <c r="UKY95" s="264"/>
      <c r="UKZ95" s="264"/>
      <c r="ULA95" s="264"/>
      <c r="ULB95" s="264"/>
      <c r="ULC95" s="264"/>
      <c r="ULD95" s="264"/>
      <c r="ULE95" s="264"/>
      <c r="ULF95" s="264"/>
      <c r="ULG95" s="264"/>
      <c r="ULH95" s="264"/>
      <c r="ULI95" s="264"/>
      <c r="ULJ95" s="264"/>
      <c r="ULK95" s="264"/>
      <c r="ULL95" s="264"/>
      <c r="ULM95" s="264"/>
      <c r="ULN95" s="264"/>
      <c r="ULO95" s="264"/>
      <c r="ULP95" s="264"/>
      <c r="ULQ95" s="264"/>
      <c r="ULR95" s="264"/>
      <c r="ULS95" s="264"/>
      <c r="ULT95" s="264"/>
      <c r="ULU95" s="264"/>
      <c r="ULV95" s="264"/>
      <c r="ULW95" s="264"/>
      <c r="ULX95" s="264"/>
      <c r="ULY95" s="264"/>
      <c r="ULZ95" s="264"/>
      <c r="UMA95" s="264"/>
      <c r="UMB95" s="264"/>
      <c r="UMC95" s="264"/>
      <c r="UMD95" s="264"/>
      <c r="UME95" s="264"/>
      <c r="UMF95" s="264"/>
      <c r="UMG95" s="264"/>
      <c r="UMH95" s="264"/>
      <c r="UMI95" s="264"/>
      <c r="UMJ95" s="264"/>
      <c r="UMK95" s="264"/>
      <c r="UML95" s="264"/>
      <c r="UMM95" s="264"/>
      <c r="UMN95" s="264"/>
      <c r="UMO95" s="264"/>
      <c r="UMP95" s="264"/>
      <c r="UMQ95" s="264"/>
      <c r="UMR95" s="264"/>
      <c r="UMS95" s="264"/>
      <c r="UMT95" s="264"/>
      <c r="UMU95" s="264"/>
      <c r="UMV95" s="264"/>
      <c r="UMW95" s="264"/>
      <c r="UMX95" s="264"/>
      <c r="UMY95" s="264"/>
      <c r="UMZ95" s="264"/>
      <c r="UNA95" s="264"/>
      <c r="UNB95" s="264"/>
      <c r="UNC95" s="264"/>
      <c r="UND95" s="264"/>
      <c r="UNE95" s="264"/>
      <c r="UNF95" s="264"/>
      <c r="UNG95" s="264"/>
      <c r="UNH95" s="264"/>
      <c r="UNI95" s="264"/>
      <c r="UNJ95" s="264"/>
      <c r="UNK95" s="264"/>
      <c r="UNL95" s="264"/>
      <c r="UNM95" s="264"/>
      <c r="UNN95" s="264"/>
      <c r="UNO95" s="264"/>
      <c r="UNP95" s="264"/>
      <c r="UNQ95" s="264"/>
      <c r="UNR95" s="264"/>
      <c r="UNS95" s="264"/>
      <c r="UNT95" s="264"/>
      <c r="UNU95" s="264"/>
      <c r="UNV95" s="264"/>
      <c r="UNW95" s="264"/>
      <c r="UNX95" s="264"/>
      <c r="UNY95" s="264"/>
      <c r="UNZ95" s="264"/>
      <c r="UOA95" s="264"/>
      <c r="UOB95" s="264"/>
      <c r="UOC95" s="264"/>
      <c r="UOD95" s="264"/>
      <c r="UOE95" s="264"/>
      <c r="UOF95" s="264"/>
      <c r="UOG95" s="264"/>
      <c r="UOH95" s="264"/>
      <c r="UOI95" s="264"/>
      <c r="UOJ95" s="264"/>
      <c r="UOK95" s="264"/>
      <c r="UOL95" s="264"/>
      <c r="UOM95" s="264"/>
      <c r="UON95" s="264"/>
      <c r="UOO95" s="264"/>
      <c r="UOP95" s="264"/>
      <c r="UOQ95" s="264"/>
      <c r="UOR95" s="264"/>
      <c r="UOS95" s="264"/>
      <c r="UOT95" s="264"/>
      <c r="UOU95" s="264"/>
      <c r="UOV95" s="264"/>
      <c r="UOW95" s="264"/>
      <c r="UOX95" s="264"/>
      <c r="UOY95" s="264"/>
      <c r="UOZ95" s="264"/>
      <c r="UPA95" s="264"/>
      <c r="UPB95" s="264"/>
      <c r="UPC95" s="264"/>
      <c r="UPD95" s="264"/>
      <c r="UPE95" s="264"/>
      <c r="UPF95" s="264"/>
      <c r="UPG95" s="264"/>
      <c r="UPH95" s="264"/>
      <c r="UPI95" s="264"/>
      <c r="UPJ95" s="264"/>
      <c r="UPK95" s="264"/>
      <c r="UPL95" s="264"/>
      <c r="UPM95" s="264"/>
      <c r="UPN95" s="264"/>
      <c r="UPO95" s="264"/>
      <c r="UPP95" s="264"/>
      <c r="UPQ95" s="264"/>
      <c r="UPR95" s="264"/>
      <c r="UPS95" s="264"/>
      <c r="UPT95" s="264"/>
      <c r="UPU95" s="264"/>
      <c r="UPV95" s="264"/>
      <c r="UPW95" s="264"/>
      <c r="UPX95" s="264"/>
      <c r="UPY95" s="264"/>
      <c r="UPZ95" s="264"/>
      <c r="UQA95" s="264"/>
      <c r="UQB95" s="264"/>
      <c r="UQC95" s="264"/>
      <c r="UQD95" s="264"/>
      <c r="UQE95" s="264"/>
      <c r="UQF95" s="264"/>
      <c r="UQG95" s="264"/>
      <c r="UQH95" s="264"/>
      <c r="UQI95" s="264"/>
      <c r="UQJ95" s="264"/>
      <c r="UQK95" s="264"/>
      <c r="UQL95" s="264"/>
      <c r="UQM95" s="264"/>
      <c r="UQN95" s="264"/>
      <c r="UQO95" s="264"/>
      <c r="UQP95" s="264"/>
      <c r="UQQ95" s="264"/>
      <c r="UQR95" s="264"/>
      <c r="UQS95" s="264"/>
      <c r="UQT95" s="264"/>
      <c r="UQU95" s="264"/>
      <c r="UQV95" s="264"/>
      <c r="UQW95" s="264"/>
      <c r="UQX95" s="264"/>
      <c r="UQY95" s="264"/>
      <c r="UQZ95" s="264"/>
      <c r="URA95" s="264"/>
      <c r="URB95" s="264"/>
      <c r="URC95" s="264"/>
      <c r="URD95" s="264"/>
      <c r="URE95" s="264"/>
      <c r="URF95" s="264"/>
      <c r="URG95" s="264"/>
      <c r="URH95" s="264"/>
      <c r="URI95" s="264"/>
      <c r="URJ95" s="264"/>
      <c r="URK95" s="264"/>
      <c r="URL95" s="264"/>
      <c r="URM95" s="264"/>
      <c r="URN95" s="264"/>
      <c r="URO95" s="264"/>
      <c r="URP95" s="264"/>
      <c r="URQ95" s="264"/>
      <c r="URR95" s="264"/>
      <c r="URS95" s="264"/>
      <c r="URT95" s="264"/>
      <c r="URU95" s="264"/>
      <c r="URV95" s="264"/>
      <c r="URW95" s="264"/>
      <c r="URX95" s="264"/>
      <c r="URY95" s="264"/>
      <c r="URZ95" s="264"/>
      <c r="USA95" s="264"/>
      <c r="USB95" s="264"/>
      <c r="USC95" s="264"/>
      <c r="USD95" s="264"/>
      <c r="USE95" s="264"/>
      <c r="USF95" s="264"/>
      <c r="USG95" s="264"/>
      <c r="USH95" s="264"/>
      <c r="USI95" s="264"/>
      <c r="USJ95" s="264"/>
      <c r="USK95" s="264"/>
      <c r="USL95" s="264"/>
      <c r="USM95" s="264"/>
      <c r="USN95" s="264"/>
      <c r="USO95" s="264"/>
      <c r="USP95" s="264"/>
      <c r="USQ95" s="264"/>
      <c r="USR95" s="264"/>
      <c r="USS95" s="264"/>
      <c r="UST95" s="264"/>
      <c r="USU95" s="264"/>
      <c r="USV95" s="264"/>
      <c r="USW95" s="264"/>
      <c r="USX95" s="264"/>
      <c r="USY95" s="264"/>
      <c r="USZ95" s="264"/>
      <c r="UTA95" s="264"/>
      <c r="UTB95" s="264"/>
      <c r="UTC95" s="264"/>
      <c r="UTD95" s="264"/>
      <c r="UTE95" s="264"/>
      <c r="UTF95" s="264"/>
      <c r="UTG95" s="264"/>
      <c r="UTH95" s="264"/>
      <c r="UTI95" s="264"/>
      <c r="UTJ95" s="264"/>
      <c r="UTK95" s="264"/>
      <c r="UTL95" s="264"/>
      <c r="UTM95" s="264"/>
      <c r="UTN95" s="264"/>
      <c r="UTO95" s="264"/>
      <c r="UTP95" s="264"/>
      <c r="UTQ95" s="264"/>
      <c r="UTR95" s="264"/>
      <c r="UTS95" s="264"/>
      <c r="UTT95" s="264"/>
      <c r="UTU95" s="264"/>
      <c r="UTV95" s="264"/>
      <c r="UTW95" s="264"/>
      <c r="UTX95" s="264"/>
      <c r="UTY95" s="264"/>
      <c r="UTZ95" s="264"/>
      <c r="UUA95" s="264"/>
      <c r="UUB95" s="264"/>
      <c r="UUC95" s="264"/>
      <c r="UUD95" s="264"/>
      <c r="UUE95" s="264"/>
      <c r="UUF95" s="264"/>
      <c r="UUG95" s="264"/>
      <c r="UUH95" s="264"/>
      <c r="UUI95" s="264"/>
      <c r="UUJ95" s="264"/>
      <c r="UUK95" s="264"/>
      <c r="UUL95" s="264"/>
      <c r="UUM95" s="264"/>
      <c r="UUN95" s="264"/>
      <c r="UUO95" s="264"/>
      <c r="UUP95" s="264"/>
      <c r="UUQ95" s="264"/>
      <c r="UUR95" s="264"/>
      <c r="UUS95" s="264"/>
      <c r="UUT95" s="264"/>
      <c r="UUU95" s="264"/>
      <c r="UUV95" s="264"/>
      <c r="UUW95" s="264"/>
      <c r="UUX95" s="264"/>
      <c r="UUY95" s="264"/>
      <c r="UUZ95" s="264"/>
      <c r="UVA95" s="264"/>
      <c r="UVB95" s="264"/>
      <c r="UVC95" s="264"/>
      <c r="UVD95" s="264"/>
      <c r="UVE95" s="264"/>
      <c r="UVF95" s="264"/>
      <c r="UVG95" s="264"/>
      <c r="UVH95" s="264"/>
      <c r="UVI95" s="264"/>
      <c r="UVJ95" s="264"/>
      <c r="UVK95" s="264"/>
      <c r="UVL95" s="264"/>
      <c r="UVM95" s="264"/>
      <c r="UVN95" s="264"/>
      <c r="UVO95" s="264"/>
      <c r="UVP95" s="264"/>
      <c r="UVQ95" s="264"/>
      <c r="UVR95" s="264"/>
      <c r="UVS95" s="264"/>
      <c r="UVT95" s="264"/>
      <c r="UVU95" s="264"/>
      <c r="UVV95" s="264"/>
      <c r="UVW95" s="264"/>
      <c r="UVX95" s="264"/>
      <c r="UVY95" s="264"/>
      <c r="UVZ95" s="264"/>
      <c r="UWA95" s="264"/>
      <c r="UWB95" s="264"/>
      <c r="UWC95" s="264"/>
      <c r="UWD95" s="264"/>
      <c r="UWE95" s="264"/>
      <c r="UWF95" s="264"/>
      <c r="UWG95" s="264"/>
      <c r="UWH95" s="264"/>
      <c r="UWI95" s="264"/>
      <c r="UWJ95" s="264"/>
      <c r="UWK95" s="264"/>
      <c r="UWL95" s="264"/>
      <c r="UWM95" s="264"/>
      <c r="UWN95" s="264"/>
      <c r="UWO95" s="264"/>
      <c r="UWP95" s="264"/>
      <c r="UWQ95" s="264"/>
      <c r="UWR95" s="264"/>
      <c r="UWS95" s="264"/>
      <c r="UWT95" s="264"/>
      <c r="UWU95" s="264"/>
      <c r="UWV95" s="264"/>
      <c r="UWW95" s="264"/>
      <c r="UWX95" s="264"/>
      <c r="UWY95" s="264"/>
      <c r="UWZ95" s="264"/>
      <c r="UXA95" s="264"/>
      <c r="UXB95" s="264"/>
      <c r="UXC95" s="264"/>
      <c r="UXD95" s="264"/>
      <c r="UXE95" s="264"/>
      <c r="UXF95" s="264"/>
      <c r="UXG95" s="264"/>
      <c r="UXH95" s="264"/>
      <c r="UXI95" s="264"/>
      <c r="UXJ95" s="264"/>
      <c r="UXK95" s="264"/>
      <c r="UXL95" s="264"/>
      <c r="UXM95" s="264"/>
      <c r="UXN95" s="264"/>
      <c r="UXO95" s="264"/>
      <c r="UXP95" s="264"/>
      <c r="UXQ95" s="264"/>
      <c r="UXR95" s="264"/>
      <c r="UXS95" s="264"/>
      <c r="UXT95" s="264"/>
      <c r="UXU95" s="264"/>
      <c r="UXV95" s="264"/>
      <c r="UXW95" s="264"/>
      <c r="UXX95" s="264"/>
      <c r="UXY95" s="264"/>
      <c r="UXZ95" s="264"/>
      <c r="UYA95" s="264"/>
      <c r="UYB95" s="264"/>
      <c r="UYC95" s="264"/>
      <c r="UYD95" s="264"/>
      <c r="UYE95" s="264"/>
      <c r="UYF95" s="264"/>
      <c r="UYG95" s="264"/>
      <c r="UYH95" s="264"/>
      <c r="UYI95" s="264"/>
      <c r="UYJ95" s="264"/>
      <c r="UYK95" s="264"/>
      <c r="UYL95" s="264"/>
      <c r="UYM95" s="264"/>
      <c r="UYN95" s="264"/>
      <c r="UYO95" s="264"/>
      <c r="UYP95" s="264"/>
      <c r="UYQ95" s="264"/>
      <c r="UYR95" s="264"/>
      <c r="UYS95" s="264"/>
      <c r="UYT95" s="264"/>
      <c r="UYU95" s="264"/>
      <c r="UYV95" s="264"/>
      <c r="UYW95" s="264"/>
      <c r="UYX95" s="264"/>
      <c r="UYY95" s="264"/>
      <c r="UYZ95" s="264"/>
      <c r="UZA95" s="264"/>
      <c r="UZB95" s="264"/>
      <c r="UZC95" s="264"/>
      <c r="UZD95" s="264"/>
      <c r="UZE95" s="264"/>
      <c r="UZF95" s="264"/>
      <c r="UZG95" s="264"/>
      <c r="UZH95" s="264"/>
      <c r="UZI95" s="264"/>
      <c r="UZJ95" s="264"/>
      <c r="UZK95" s="264"/>
      <c r="UZL95" s="264"/>
      <c r="UZM95" s="264"/>
      <c r="UZN95" s="264"/>
      <c r="UZO95" s="264"/>
      <c r="UZP95" s="264"/>
      <c r="UZQ95" s="264"/>
      <c r="UZR95" s="264"/>
      <c r="UZS95" s="264"/>
      <c r="UZT95" s="264"/>
      <c r="UZU95" s="264"/>
      <c r="UZV95" s="264"/>
      <c r="UZW95" s="264"/>
      <c r="UZX95" s="264"/>
      <c r="UZY95" s="264"/>
      <c r="UZZ95" s="264"/>
      <c r="VAA95" s="264"/>
      <c r="VAB95" s="264"/>
      <c r="VAC95" s="264"/>
      <c r="VAD95" s="264"/>
      <c r="VAE95" s="264"/>
      <c r="VAF95" s="264"/>
      <c r="VAG95" s="264"/>
      <c r="VAH95" s="264"/>
      <c r="VAI95" s="264"/>
      <c r="VAJ95" s="264"/>
      <c r="VAK95" s="264"/>
      <c r="VAL95" s="264"/>
      <c r="VAM95" s="264"/>
      <c r="VAN95" s="264"/>
      <c r="VAO95" s="264"/>
      <c r="VAP95" s="264"/>
      <c r="VAQ95" s="264"/>
      <c r="VAR95" s="264"/>
      <c r="VAS95" s="264"/>
      <c r="VAT95" s="264"/>
      <c r="VAU95" s="264"/>
      <c r="VAV95" s="264"/>
      <c r="VAW95" s="264"/>
      <c r="VAX95" s="264"/>
      <c r="VAY95" s="264"/>
      <c r="VAZ95" s="264"/>
      <c r="VBA95" s="264"/>
      <c r="VBB95" s="264"/>
      <c r="VBC95" s="264"/>
      <c r="VBD95" s="264"/>
      <c r="VBE95" s="264"/>
      <c r="VBF95" s="264"/>
      <c r="VBG95" s="264"/>
      <c r="VBH95" s="264"/>
      <c r="VBI95" s="264"/>
      <c r="VBJ95" s="264"/>
      <c r="VBK95" s="264"/>
      <c r="VBL95" s="264"/>
      <c r="VBM95" s="264"/>
      <c r="VBN95" s="264"/>
      <c r="VBO95" s="264"/>
      <c r="VBP95" s="264"/>
      <c r="VBQ95" s="264"/>
      <c r="VBR95" s="264"/>
      <c r="VBS95" s="264"/>
      <c r="VBT95" s="264"/>
      <c r="VBU95" s="264"/>
      <c r="VBV95" s="264"/>
      <c r="VBW95" s="264"/>
      <c r="VBX95" s="264"/>
      <c r="VBY95" s="264"/>
      <c r="VBZ95" s="264"/>
      <c r="VCA95" s="264"/>
      <c r="VCB95" s="264"/>
      <c r="VCC95" s="264"/>
      <c r="VCD95" s="264"/>
      <c r="VCE95" s="264"/>
      <c r="VCF95" s="264"/>
      <c r="VCG95" s="264"/>
      <c r="VCH95" s="264"/>
      <c r="VCI95" s="264"/>
      <c r="VCJ95" s="264"/>
      <c r="VCK95" s="264"/>
      <c r="VCL95" s="264"/>
      <c r="VCM95" s="264"/>
      <c r="VCN95" s="264"/>
      <c r="VCO95" s="264"/>
      <c r="VCP95" s="264"/>
      <c r="VCQ95" s="264"/>
      <c r="VCR95" s="264"/>
      <c r="VCS95" s="264"/>
      <c r="VCT95" s="264"/>
      <c r="VCU95" s="264"/>
      <c r="VCV95" s="264"/>
      <c r="VCW95" s="264"/>
      <c r="VCX95" s="264"/>
      <c r="VCY95" s="264"/>
      <c r="VCZ95" s="264"/>
      <c r="VDA95" s="264"/>
      <c r="VDB95" s="264"/>
      <c r="VDC95" s="264"/>
      <c r="VDD95" s="264"/>
      <c r="VDE95" s="264"/>
      <c r="VDF95" s="264"/>
      <c r="VDG95" s="264"/>
      <c r="VDH95" s="264"/>
      <c r="VDI95" s="264"/>
      <c r="VDJ95" s="264"/>
      <c r="VDK95" s="264"/>
      <c r="VDL95" s="264"/>
      <c r="VDM95" s="264"/>
      <c r="VDN95" s="264"/>
      <c r="VDO95" s="264"/>
      <c r="VDP95" s="264"/>
      <c r="VDQ95" s="264"/>
      <c r="VDR95" s="264"/>
      <c r="VDS95" s="264"/>
      <c r="VDT95" s="264"/>
      <c r="VDU95" s="264"/>
      <c r="VDV95" s="264"/>
      <c r="VDW95" s="264"/>
      <c r="VDX95" s="264"/>
      <c r="VDY95" s="264"/>
      <c r="VDZ95" s="264"/>
      <c r="VEA95" s="264"/>
      <c r="VEB95" s="264"/>
      <c r="VEC95" s="264"/>
      <c r="VED95" s="264"/>
      <c r="VEE95" s="264"/>
      <c r="VEF95" s="264"/>
      <c r="VEG95" s="264"/>
      <c r="VEH95" s="264"/>
      <c r="VEI95" s="264"/>
      <c r="VEJ95" s="264"/>
      <c r="VEK95" s="264"/>
      <c r="VEL95" s="264"/>
      <c r="VEM95" s="264"/>
      <c r="VEN95" s="264"/>
      <c r="VEO95" s="264"/>
      <c r="VEP95" s="264"/>
      <c r="VEQ95" s="264"/>
      <c r="VER95" s="264"/>
      <c r="VES95" s="264"/>
      <c r="VET95" s="264"/>
      <c r="VEU95" s="264"/>
      <c r="VEV95" s="264"/>
      <c r="VEW95" s="264"/>
      <c r="VEX95" s="264"/>
      <c r="VEY95" s="264"/>
      <c r="VEZ95" s="264"/>
      <c r="VFA95" s="264"/>
      <c r="VFB95" s="264"/>
      <c r="VFC95" s="264"/>
      <c r="VFD95" s="264"/>
      <c r="VFE95" s="264"/>
      <c r="VFF95" s="264"/>
      <c r="VFG95" s="264"/>
      <c r="VFH95" s="264"/>
      <c r="VFI95" s="264"/>
      <c r="VFJ95" s="264"/>
      <c r="VFK95" s="264"/>
      <c r="VFL95" s="264"/>
      <c r="VFM95" s="264"/>
      <c r="VFN95" s="264"/>
      <c r="VFO95" s="264"/>
      <c r="VFP95" s="264"/>
      <c r="VFQ95" s="264"/>
      <c r="VFR95" s="264"/>
      <c r="VFS95" s="264"/>
      <c r="VFT95" s="264"/>
      <c r="VFU95" s="264"/>
      <c r="VFV95" s="264"/>
      <c r="VFW95" s="264"/>
      <c r="VFX95" s="264"/>
      <c r="VFY95" s="264"/>
      <c r="VFZ95" s="264"/>
      <c r="VGA95" s="264"/>
      <c r="VGB95" s="264"/>
      <c r="VGC95" s="264"/>
      <c r="VGD95" s="264"/>
      <c r="VGE95" s="264"/>
      <c r="VGF95" s="264"/>
      <c r="VGG95" s="264"/>
      <c r="VGH95" s="264"/>
      <c r="VGI95" s="264"/>
      <c r="VGJ95" s="264"/>
      <c r="VGK95" s="264"/>
      <c r="VGL95" s="264"/>
      <c r="VGM95" s="264"/>
      <c r="VGN95" s="264"/>
      <c r="VGO95" s="264"/>
      <c r="VGP95" s="264"/>
      <c r="VGQ95" s="264"/>
      <c r="VGR95" s="264"/>
      <c r="VGS95" s="264"/>
      <c r="VGT95" s="264"/>
      <c r="VGU95" s="264"/>
      <c r="VGV95" s="264"/>
      <c r="VGW95" s="264"/>
      <c r="VGX95" s="264"/>
      <c r="VGY95" s="264"/>
      <c r="VGZ95" s="264"/>
      <c r="VHA95" s="264"/>
      <c r="VHB95" s="264"/>
      <c r="VHC95" s="264"/>
      <c r="VHD95" s="264"/>
      <c r="VHE95" s="264"/>
      <c r="VHF95" s="264"/>
      <c r="VHG95" s="264"/>
      <c r="VHH95" s="264"/>
      <c r="VHI95" s="264"/>
      <c r="VHJ95" s="264"/>
      <c r="VHK95" s="264"/>
      <c r="VHL95" s="264"/>
      <c r="VHM95" s="264"/>
      <c r="VHN95" s="264"/>
      <c r="VHO95" s="264"/>
      <c r="VHP95" s="264"/>
      <c r="VHQ95" s="264"/>
      <c r="VHR95" s="264"/>
      <c r="VHS95" s="264"/>
      <c r="VHT95" s="264"/>
      <c r="VHU95" s="264"/>
      <c r="VHV95" s="264"/>
      <c r="VHW95" s="264"/>
      <c r="VHX95" s="264"/>
      <c r="VHY95" s="264"/>
      <c r="VHZ95" s="264"/>
      <c r="VIA95" s="264"/>
      <c r="VIB95" s="264"/>
      <c r="VIC95" s="264"/>
      <c r="VID95" s="264"/>
      <c r="VIE95" s="264"/>
      <c r="VIF95" s="264"/>
      <c r="VIG95" s="264"/>
      <c r="VIH95" s="264"/>
      <c r="VII95" s="264"/>
      <c r="VIJ95" s="264"/>
      <c r="VIK95" s="264"/>
      <c r="VIL95" s="264"/>
      <c r="VIM95" s="264"/>
      <c r="VIN95" s="264"/>
      <c r="VIO95" s="264"/>
      <c r="VIP95" s="264"/>
      <c r="VIQ95" s="264"/>
      <c r="VIR95" s="264"/>
      <c r="VIS95" s="264"/>
      <c r="VIT95" s="264"/>
      <c r="VIU95" s="264"/>
      <c r="VIV95" s="264"/>
      <c r="VIW95" s="264"/>
      <c r="VIX95" s="264"/>
      <c r="VIY95" s="264"/>
      <c r="VIZ95" s="264"/>
      <c r="VJA95" s="264"/>
      <c r="VJB95" s="264"/>
      <c r="VJC95" s="264"/>
      <c r="VJD95" s="264"/>
      <c r="VJE95" s="264"/>
      <c r="VJF95" s="264"/>
      <c r="VJG95" s="264"/>
      <c r="VJH95" s="264"/>
      <c r="VJI95" s="264"/>
      <c r="VJJ95" s="264"/>
      <c r="VJK95" s="264"/>
      <c r="VJL95" s="264"/>
      <c r="VJM95" s="264"/>
      <c r="VJN95" s="264"/>
      <c r="VJO95" s="264"/>
      <c r="VJP95" s="264"/>
      <c r="VJQ95" s="264"/>
      <c r="VJR95" s="264"/>
      <c r="VJS95" s="264"/>
      <c r="VJT95" s="264"/>
      <c r="VJU95" s="264"/>
      <c r="VJV95" s="264"/>
      <c r="VJW95" s="264"/>
      <c r="VJX95" s="264"/>
      <c r="VJY95" s="264"/>
      <c r="VJZ95" s="264"/>
      <c r="VKA95" s="264"/>
      <c r="VKB95" s="264"/>
      <c r="VKC95" s="264"/>
      <c r="VKD95" s="264"/>
      <c r="VKE95" s="264"/>
      <c r="VKF95" s="264"/>
      <c r="VKG95" s="264"/>
      <c r="VKH95" s="264"/>
      <c r="VKI95" s="264"/>
      <c r="VKJ95" s="264"/>
      <c r="VKK95" s="264"/>
      <c r="VKL95" s="264"/>
      <c r="VKM95" s="264"/>
      <c r="VKN95" s="264"/>
      <c r="VKO95" s="264"/>
      <c r="VKP95" s="264"/>
      <c r="VKQ95" s="264"/>
      <c r="VKR95" s="264"/>
      <c r="VKS95" s="264"/>
      <c r="VKT95" s="264"/>
      <c r="VKU95" s="264"/>
      <c r="VKV95" s="264"/>
      <c r="VKW95" s="264"/>
      <c r="VKX95" s="264"/>
      <c r="VKY95" s="264"/>
      <c r="VKZ95" s="264"/>
      <c r="VLA95" s="264"/>
      <c r="VLB95" s="264"/>
      <c r="VLC95" s="264"/>
      <c r="VLD95" s="264"/>
      <c r="VLE95" s="264"/>
      <c r="VLF95" s="264"/>
      <c r="VLG95" s="264"/>
      <c r="VLH95" s="264"/>
      <c r="VLI95" s="264"/>
      <c r="VLJ95" s="264"/>
      <c r="VLK95" s="264"/>
      <c r="VLL95" s="264"/>
      <c r="VLM95" s="264"/>
      <c r="VLN95" s="264"/>
      <c r="VLO95" s="264"/>
      <c r="VLP95" s="264"/>
      <c r="VLQ95" s="264"/>
      <c r="VLR95" s="264"/>
      <c r="VLS95" s="264"/>
      <c r="VLT95" s="264"/>
      <c r="VLU95" s="264"/>
      <c r="VLV95" s="264"/>
      <c r="VLW95" s="264"/>
      <c r="VLX95" s="264"/>
      <c r="VLY95" s="264"/>
      <c r="VLZ95" s="264"/>
      <c r="VMA95" s="264"/>
      <c r="VMB95" s="264"/>
      <c r="VMC95" s="264"/>
      <c r="VMD95" s="264"/>
      <c r="VME95" s="264"/>
      <c r="VMF95" s="264"/>
      <c r="VMG95" s="264"/>
      <c r="VMH95" s="264"/>
      <c r="VMI95" s="264"/>
      <c r="VMJ95" s="264"/>
      <c r="VMK95" s="264"/>
      <c r="VML95" s="264"/>
      <c r="VMM95" s="264"/>
      <c r="VMN95" s="264"/>
      <c r="VMO95" s="264"/>
      <c r="VMP95" s="264"/>
      <c r="VMQ95" s="264"/>
      <c r="VMR95" s="264"/>
      <c r="VMS95" s="264"/>
      <c r="VMT95" s="264"/>
      <c r="VMU95" s="264"/>
      <c r="VMV95" s="264"/>
      <c r="VMW95" s="264"/>
      <c r="VMX95" s="264"/>
      <c r="VMY95" s="264"/>
      <c r="VMZ95" s="264"/>
      <c r="VNA95" s="264"/>
      <c r="VNB95" s="264"/>
      <c r="VNC95" s="264"/>
      <c r="VND95" s="264"/>
      <c r="VNE95" s="264"/>
      <c r="VNF95" s="264"/>
      <c r="VNG95" s="264"/>
      <c r="VNH95" s="264"/>
      <c r="VNI95" s="264"/>
      <c r="VNJ95" s="264"/>
      <c r="VNK95" s="264"/>
      <c r="VNL95" s="264"/>
      <c r="VNM95" s="264"/>
      <c r="VNN95" s="264"/>
      <c r="VNO95" s="264"/>
      <c r="VNP95" s="264"/>
      <c r="VNQ95" s="264"/>
      <c r="VNR95" s="264"/>
      <c r="VNS95" s="264"/>
      <c r="VNT95" s="264"/>
      <c r="VNU95" s="264"/>
      <c r="VNV95" s="264"/>
      <c r="VNW95" s="264"/>
      <c r="VNX95" s="264"/>
      <c r="VNY95" s="264"/>
      <c r="VNZ95" s="264"/>
      <c r="VOA95" s="264"/>
      <c r="VOB95" s="264"/>
      <c r="VOC95" s="264"/>
      <c r="VOD95" s="264"/>
      <c r="VOE95" s="264"/>
      <c r="VOF95" s="264"/>
      <c r="VOG95" s="264"/>
      <c r="VOH95" s="264"/>
      <c r="VOI95" s="264"/>
      <c r="VOJ95" s="264"/>
      <c r="VOK95" s="264"/>
      <c r="VOL95" s="264"/>
      <c r="VOM95" s="264"/>
      <c r="VON95" s="264"/>
      <c r="VOO95" s="264"/>
      <c r="VOP95" s="264"/>
      <c r="VOQ95" s="264"/>
      <c r="VOR95" s="264"/>
      <c r="VOS95" s="264"/>
      <c r="VOT95" s="264"/>
      <c r="VOU95" s="264"/>
      <c r="VOV95" s="264"/>
      <c r="VOW95" s="264"/>
      <c r="VOX95" s="264"/>
      <c r="VOY95" s="264"/>
      <c r="VOZ95" s="264"/>
      <c r="VPA95" s="264"/>
      <c r="VPB95" s="264"/>
      <c r="VPC95" s="264"/>
      <c r="VPD95" s="264"/>
      <c r="VPE95" s="264"/>
      <c r="VPF95" s="264"/>
      <c r="VPG95" s="264"/>
      <c r="VPH95" s="264"/>
      <c r="VPI95" s="264"/>
      <c r="VPJ95" s="264"/>
      <c r="VPK95" s="264"/>
      <c r="VPL95" s="264"/>
      <c r="VPM95" s="264"/>
      <c r="VPN95" s="264"/>
      <c r="VPO95" s="264"/>
      <c r="VPP95" s="264"/>
      <c r="VPQ95" s="264"/>
      <c r="VPR95" s="264"/>
      <c r="VPS95" s="264"/>
      <c r="VPT95" s="264"/>
      <c r="VPU95" s="264"/>
      <c r="VPV95" s="264"/>
      <c r="VPW95" s="264"/>
      <c r="VPX95" s="264"/>
      <c r="VPY95" s="264"/>
      <c r="VPZ95" s="264"/>
      <c r="VQA95" s="264"/>
      <c r="VQB95" s="264"/>
      <c r="VQC95" s="264"/>
      <c r="VQD95" s="264"/>
      <c r="VQE95" s="264"/>
      <c r="VQF95" s="264"/>
      <c r="VQG95" s="264"/>
      <c r="VQH95" s="264"/>
      <c r="VQI95" s="264"/>
      <c r="VQJ95" s="264"/>
      <c r="VQK95" s="264"/>
      <c r="VQL95" s="264"/>
      <c r="VQM95" s="264"/>
      <c r="VQN95" s="264"/>
      <c r="VQO95" s="264"/>
      <c r="VQP95" s="264"/>
      <c r="VQQ95" s="264"/>
      <c r="VQR95" s="264"/>
      <c r="VQS95" s="264"/>
      <c r="VQT95" s="264"/>
      <c r="VQU95" s="264"/>
      <c r="VQV95" s="264"/>
      <c r="VQW95" s="264"/>
      <c r="VQX95" s="264"/>
      <c r="VQY95" s="264"/>
      <c r="VQZ95" s="264"/>
      <c r="VRA95" s="264"/>
      <c r="VRB95" s="264"/>
      <c r="VRC95" s="264"/>
      <c r="VRD95" s="264"/>
      <c r="VRE95" s="264"/>
      <c r="VRF95" s="264"/>
      <c r="VRG95" s="264"/>
      <c r="VRH95" s="264"/>
      <c r="VRI95" s="264"/>
      <c r="VRJ95" s="264"/>
      <c r="VRK95" s="264"/>
      <c r="VRL95" s="264"/>
      <c r="VRM95" s="264"/>
      <c r="VRN95" s="264"/>
      <c r="VRO95" s="264"/>
      <c r="VRP95" s="264"/>
      <c r="VRQ95" s="264"/>
      <c r="VRR95" s="264"/>
      <c r="VRS95" s="264"/>
      <c r="VRT95" s="264"/>
      <c r="VRU95" s="264"/>
      <c r="VRV95" s="264"/>
      <c r="VRW95" s="264"/>
      <c r="VRX95" s="264"/>
      <c r="VRY95" s="264"/>
      <c r="VRZ95" s="264"/>
      <c r="VSA95" s="264"/>
      <c r="VSB95" s="264"/>
      <c r="VSC95" s="264"/>
      <c r="VSD95" s="264"/>
      <c r="VSE95" s="264"/>
      <c r="VSF95" s="264"/>
      <c r="VSG95" s="264"/>
      <c r="VSH95" s="264"/>
      <c r="VSI95" s="264"/>
      <c r="VSJ95" s="264"/>
      <c r="VSK95" s="264"/>
      <c r="VSL95" s="264"/>
      <c r="VSM95" s="264"/>
      <c r="VSN95" s="264"/>
      <c r="VSO95" s="264"/>
      <c r="VSP95" s="264"/>
      <c r="VSQ95" s="264"/>
      <c r="VSR95" s="264"/>
      <c r="VSS95" s="264"/>
      <c r="VST95" s="264"/>
      <c r="VSU95" s="264"/>
      <c r="VSV95" s="264"/>
      <c r="VSW95" s="264"/>
      <c r="VSX95" s="264"/>
      <c r="VSY95" s="264"/>
      <c r="VSZ95" s="264"/>
      <c r="VTA95" s="264"/>
      <c r="VTB95" s="264"/>
      <c r="VTC95" s="264"/>
      <c r="VTD95" s="264"/>
      <c r="VTE95" s="264"/>
      <c r="VTF95" s="264"/>
      <c r="VTG95" s="264"/>
      <c r="VTH95" s="264"/>
      <c r="VTI95" s="264"/>
      <c r="VTJ95" s="264"/>
      <c r="VTK95" s="264"/>
      <c r="VTL95" s="264"/>
      <c r="VTM95" s="264"/>
      <c r="VTN95" s="264"/>
      <c r="VTO95" s="264"/>
      <c r="VTP95" s="264"/>
      <c r="VTQ95" s="264"/>
      <c r="VTR95" s="264"/>
      <c r="VTS95" s="264"/>
      <c r="VTT95" s="264"/>
      <c r="VTU95" s="264"/>
      <c r="VTV95" s="264"/>
      <c r="VTW95" s="264"/>
      <c r="VTX95" s="264"/>
      <c r="VTY95" s="264"/>
      <c r="VTZ95" s="264"/>
      <c r="VUA95" s="264"/>
      <c r="VUB95" s="264"/>
      <c r="VUC95" s="264"/>
      <c r="VUD95" s="264"/>
      <c r="VUE95" s="264"/>
      <c r="VUF95" s="264"/>
      <c r="VUG95" s="264"/>
      <c r="VUH95" s="264"/>
      <c r="VUI95" s="264"/>
      <c r="VUJ95" s="264"/>
      <c r="VUK95" s="264"/>
      <c r="VUL95" s="264"/>
      <c r="VUM95" s="264"/>
      <c r="VUN95" s="264"/>
      <c r="VUO95" s="264"/>
      <c r="VUP95" s="264"/>
      <c r="VUQ95" s="264"/>
      <c r="VUR95" s="264"/>
      <c r="VUS95" s="264"/>
      <c r="VUT95" s="264"/>
      <c r="VUU95" s="264"/>
      <c r="VUV95" s="264"/>
      <c r="VUW95" s="264"/>
      <c r="VUX95" s="264"/>
      <c r="VUY95" s="264"/>
      <c r="VUZ95" s="264"/>
      <c r="VVA95" s="264"/>
      <c r="VVB95" s="264"/>
      <c r="VVC95" s="264"/>
      <c r="VVD95" s="264"/>
      <c r="VVE95" s="264"/>
      <c r="VVF95" s="264"/>
      <c r="VVG95" s="264"/>
      <c r="VVH95" s="264"/>
      <c r="VVI95" s="264"/>
      <c r="VVJ95" s="264"/>
      <c r="VVK95" s="264"/>
      <c r="VVL95" s="264"/>
      <c r="VVM95" s="264"/>
      <c r="VVN95" s="264"/>
      <c r="VVO95" s="264"/>
      <c r="VVP95" s="264"/>
      <c r="VVQ95" s="264"/>
      <c r="VVR95" s="264"/>
      <c r="VVS95" s="264"/>
      <c r="VVT95" s="264"/>
      <c r="VVU95" s="264"/>
      <c r="VVV95" s="264"/>
      <c r="VVW95" s="264"/>
      <c r="VVX95" s="264"/>
      <c r="VVY95" s="264"/>
      <c r="VVZ95" s="264"/>
      <c r="VWA95" s="264"/>
      <c r="VWB95" s="264"/>
      <c r="VWC95" s="264"/>
      <c r="VWD95" s="264"/>
      <c r="VWE95" s="264"/>
      <c r="VWF95" s="264"/>
      <c r="VWG95" s="264"/>
      <c r="VWH95" s="264"/>
      <c r="VWI95" s="264"/>
      <c r="VWJ95" s="264"/>
      <c r="VWK95" s="264"/>
      <c r="VWL95" s="264"/>
      <c r="VWM95" s="264"/>
      <c r="VWN95" s="264"/>
      <c r="VWO95" s="264"/>
      <c r="VWP95" s="264"/>
      <c r="VWQ95" s="264"/>
      <c r="VWR95" s="264"/>
      <c r="VWS95" s="264"/>
      <c r="VWT95" s="264"/>
      <c r="VWU95" s="264"/>
      <c r="VWV95" s="264"/>
      <c r="VWW95" s="264"/>
      <c r="VWX95" s="264"/>
      <c r="VWY95" s="264"/>
      <c r="VWZ95" s="264"/>
      <c r="VXA95" s="264"/>
      <c r="VXB95" s="264"/>
      <c r="VXC95" s="264"/>
      <c r="VXD95" s="264"/>
      <c r="VXE95" s="264"/>
      <c r="VXF95" s="264"/>
      <c r="VXG95" s="264"/>
      <c r="VXH95" s="264"/>
      <c r="VXI95" s="264"/>
      <c r="VXJ95" s="264"/>
      <c r="VXK95" s="264"/>
      <c r="VXL95" s="264"/>
      <c r="VXM95" s="264"/>
      <c r="VXN95" s="264"/>
      <c r="VXO95" s="264"/>
      <c r="VXP95" s="264"/>
      <c r="VXQ95" s="264"/>
      <c r="VXR95" s="264"/>
      <c r="VXS95" s="264"/>
      <c r="VXT95" s="264"/>
      <c r="VXU95" s="264"/>
      <c r="VXV95" s="264"/>
      <c r="VXW95" s="264"/>
      <c r="VXX95" s="264"/>
      <c r="VXY95" s="264"/>
      <c r="VXZ95" s="264"/>
      <c r="VYA95" s="264"/>
      <c r="VYB95" s="264"/>
      <c r="VYC95" s="264"/>
      <c r="VYD95" s="264"/>
      <c r="VYE95" s="264"/>
      <c r="VYF95" s="264"/>
      <c r="VYG95" s="264"/>
      <c r="VYH95" s="264"/>
      <c r="VYI95" s="264"/>
      <c r="VYJ95" s="264"/>
      <c r="VYK95" s="264"/>
      <c r="VYL95" s="264"/>
      <c r="VYM95" s="264"/>
      <c r="VYN95" s="264"/>
      <c r="VYO95" s="264"/>
      <c r="VYP95" s="264"/>
      <c r="VYQ95" s="264"/>
      <c r="VYR95" s="264"/>
      <c r="VYS95" s="264"/>
      <c r="VYT95" s="264"/>
      <c r="VYU95" s="264"/>
      <c r="VYV95" s="264"/>
      <c r="VYW95" s="264"/>
      <c r="VYX95" s="264"/>
      <c r="VYY95" s="264"/>
      <c r="VYZ95" s="264"/>
      <c r="VZA95" s="264"/>
      <c r="VZB95" s="264"/>
      <c r="VZC95" s="264"/>
      <c r="VZD95" s="264"/>
      <c r="VZE95" s="264"/>
      <c r="VZF95" s="264"/>
      <c r="VZG95" s="264"/>
      <c r="VZH95" s="264"/>
      <c r="VZI95" s="264"/>
      <c r="VZJ95" s="264"/>
      <c r="VZK95" s="264"/>
      <c r="VZL95" s="264"/>
      <c r="VZM95" s="264"/>
      <c r="VZN95" s="264"/>
      <c r="VZO95" s="264"/>
      <c r="VZP95" s="264"/>
      <c r="VZQ95" s="264"/>
      <c r="VZR95" s="264"/>
      <c r="VZS95" s="264"/>
      <c r="VZT95" s="264"/>
      <c r="VZU95" s="264"/>
      <c r="VZV95" s="264"/>
      <c r="VZW95" s="264"/>
      <c r="VZX95" s="264"/>
      <c r="VZY95" s="264"/>
      <c r="VZZ95" s="264"/>
      <c r="WAA95" s="264"/>
      <c r="WAB95" s="264"/>
      <c r="WAC95" s="264"/>
      <c r="WAD95" s="264"/>
      <c r="WAE95" s="264"/>
      <c r="WAF95" s="264"/>
      <c r="WAG95" s="264"/>
      <c r="WAH95" s="264"/>
      <c r="WAI95" s="264"/>
      <c r="WAJ95" s="264"/>
      <c r="WAK95" s="264"/>
      <c r="WAL95" s="264"/>
      <c r="WAM95" s="264"/>
      <c r="WAN95" s="264"/>
      <c r="WAO95" s="264"/>
      <c r="WAP95" s="264"/>
      <c r="WAQ95" s="264"/>
      <c r="WAR95" s="264"/>
      <c r="WAS95" s="264"/>
      <c r="WAT95" s="264"/>
      <c r="WAU95" s="264"/>
      <c r="WAV95" s="264"/>
      <c r="WAW95" s="264"/>
      <c r="WAX95" s="264"/>
      <c r="WAY95" s="264"/>
      <c r="WAZ95" s="264"/>
      <c r="WBA95" s="264"/>
      <c r="WBB95" s="264"/>
      <c r="WBC95" s="264"/>
      <c r="WBD95" s="264"/>
      <c r="WBE95" s="264"/>
      <c r="WBF95" s="264"/>
      <c r="WBG95" s="264"/>
      <c r="WBH95" s="264"/>
      <c r="WBI95" s="264"/>
      <c r="WBJ95" s="264"/>
      <c r="WBK95" s="264"/>
      <c r="WBL95" s="264"/>
      <c r="WBM95" s="264"/>
      <c r="WBN95" s="264"/>
      <c r="WBO95" s="264"/>
      <c r="WBP95" s="264"/>
      <c r="WBQ95" s="264"/>
      <c r="WBR95" s="264"/>
      <c r="WBS95" s="264"/>
      <c r="WBT95" s="264"/>
      <c r="WBU95" s="264"/>
      <c r="WBV95" s="264"/>
      <c r="WBW95" s="264"/>
      <c r="WBX95" s="264"/>
      <c r="WBY95" s="264"/>
      <c r="WBZ95" s="264"/>
      <c r="WCA95" s="264"/>
      <c r="WCB95" s="264"/>
      <c r="WCC95" s="264"/>
      <c r="WCD95" s="264"/>
      <c r="WCE95" s="264"/>
      <c r="WCF95" s="264"/>
      <c r="WCG95" s="264"/>
      <c r="WCH95" s="264"/>
      <c r="WCI95" s="264"/>
      <c r="WCJ95" s="264"/>
      <c r="WCK95" s="264"/>
      <c r="WCL95" s="264"/>
      <c r="WCM95" s="264"/>
      <c r="WCN95" s="264"/>
      <c r="WCO95" s="264"/>
      <c r="WCP95" s="264"/>
      <c r="WCQ95" s="264"/>
      <c r="WCR95" s="264"/>
      <c r="WCS95" s="264"/>
      <c r="WCT95" s="264"/>
      <c r="WCU95" s="264"/>
      <c r="WCV95" s="264"/>
      <c r="WCW95" s="264"/>
      <c r="WCX95" s="264"/>
      <c r="WCY95" s="264"/>
      <c r="WCZ95" s="264"/>
      <c r="WDA95" s="264"/>
      <c r="WDB95" s="264"/>
      <c r="WDC95" s="264"/>
      <c r="WDD95" s="264"/>
      <c r="WDE95" s="264"/>
      <c r="WDF95" s="264"/>
      <c r="WDG95" s="264"/>
      <c r="WDH95" s="264"/>
      <c r="WDI95" s="264"/>
      <c r="WDJ95" s="264"/>
      <c r="WDK95" s="264"/>
      <c r="WDL95" s="264"/>
      <c r="WDM95" s="264"/>
      <c r="WDN95" s="264"/>
      <c r="WDO95" s="264"/>
      <c r="WDP95" s="264"/>
      <c r="WDQ95" s="264"/>
      <c r="WDR95" s="264"/>
      <c r="WDS95" s="264"/>
      <c r="WDT95" s="264"/>
      <c r="WDU95" s="264"/>
      <c r="WDV95" s="264"/>
      <c r="WDW95" s="264"/>
      <c r="WDX95" s="264"/>
      <c r="WDY95" s="264"/>
      <c r="WDZ95" s="264"/>
      <c r="WEA95" s="264"/>
      <c r="WEB95" s="264"/>
      <c r="WEC95" s="264"/>
      <c r="WED95" s="264"/>
      <c r="WEE95" s="264"/>
      <c r="WEF95" s="264"/>
      <c r="WEG95" s="264"/>
      <c r="WEH95" s="264"/>
      <c r="WEI95" s="264"/>
      <c r="WEJ95" s="264"/>
      <c r="WEK95" s="264"/>
      <c r="WEL95" s="264"/>
      <c r="WEM95" s="264"/>
      <c r="WEN95" s="264"/>
      <c r="WEO95" s="264"/>
      <c r="WEP95" s="264"/>
      <c r="WEQ95" s="264"/>
      <c r="WER95" s="264"/>
      <c r="WES95" s="264"/>
      <c r="WET95" s="264"/>
      <c r="WEU95" s="264"/>
      <c r="WEV95" s="264"/>
      <c r="WEW95" s="264"/>
      <c r="WEX95" s="264"/>
      <c r="WEY95" s="264"/>
      <c r="WEZ95" s="264"/>
      <c r="WFA95" s="264"/>
      <c r="WFB95" s="264"/>
      <c r="WFC95" s="264"/>
      <c r="WFD95" s="264"/>
      <c r="WFE95" s="264"/>
      <c r="WFF95" s="264"/>
      <c r="WFG95" s="264"/>
      <c r="WFH95" s="264"/>
      <c r="WFI95" s="264"/>
      <c r="WFJ95" s="264"/>
      <c r="WFK95" s="264"/>
      <c r="WFL95" s="264"/>
      <c r="WFM95" s="264"/>
      <c r="WFN95" s="264"/>
      <c r="WFO95" s="264"/>
      <c r="WFP95" s="264"/>
      <c r="WFQ95" s="264"/>
      <c r="WFR95" s="264"/>
      <c r="WFS95" s="264"/>
      <c r="WFT95" s="264"/>
      <c r="WFU95" s="264"/>
      <c r="WFV95" s="264"/>
      <c r="WFW95" s="264"/>
      <c r="WFX95" s="264"/>
      <c r="WFY95" s="264"/>
      <c r="WFZ95" s="264"/>
      <c r="WGA95" s="264"/>
      <c r="WGB95" s="264"/>
      <c r="WGC95" s="264"/>
      <c r="WGD95" s="264"/>
      <c r="WGE95" s="264"/>
      <c r="WGF95" s="264"/>
      <c r="WGG95" s="264"/>
      <c r="WGH95" s="264"/>
      <c r="WGI95" s="264"/>
      <c r="WGJ95" s="264"/>
      <c r="WGK95" s="264"/>
      <c r="WGL95" s="264"/>
      <c r="WGM95" s="264"/>
      <c r="WGN95" s="264"/>
      <c r="WGO95" s="264"/>
      <c r="WGP95" s="264"/>
      <c r="WGQ95" s="264"/>
      <c r="WGR95" s="264"/>
      <c r="WGS95" s="264"/>
      <c r="WGT95" s="264"/>
      <c r="WGU95" s="264"/>
      <c r="WGV95" s="264"/>
      <c r="WGW95" s="264"/>
      <c r="WGX95" s="264"/>
      <c r="WGY95" s="264"/>
      <c r="WGZ95" s="264"/>
      <c r="WHA95" s="264"/>
      <c r="WHB95" s="264"/>
      <c r="WHC95" s="264"/>
      <c r="WHD95" s="264"/>
      <c r="WHE95" s="264"/>
      <c r="WHF95" s="264"/>
      <c r="WHG95" s="264"/>
      <c r="WHH95" s="264"/>
      <c r="WHI95" s="264"/>
      <c r="WHJ95" s="264"/>
      <c r="WHK95" s="264"/>
      <c r="WHL95" s="264"/>
      <c r="WHM95" s="264"/>
      <c r="WHN95" s="264"/>
      <c r="WHO95" s="264"/>
      <c r="WHP95" s="264"/>
      <c r="WHQ95" s="264"/>
      <c r="WHR95" s="264"/>
      <c r="WHS95" s="264"/>
      <c r="WHT95" s="264"/>
      <c r="WHU95" s="264"/>
      <c r="WHV95" s="264"/>
      <c r="WHW95" s="264"/>
      <c r="WHX95" s="264"/>
      <c r="WHY95" s="264"/>
      <c r="WHZ95" s="264"/>
      <c r="WIA95" s="264"/>
      <c r="WIB95" s="264"/>
      <c r="WIC95" s="264"/>
      <c r="WID95" s="264"/>
      <c r="WIE95" s="264"/>
      <c r="WIF95" s="264"/>
      <c r="WIG95" s="264"/>
      <c r="WIH95" s="264"/>
      <c r="WII95" s="264"/>
      <c r="WIJ95" s="264"/>
      <c r="WIK95" s="264"/>
      <c r="WIL95" s="264"/>
      <c r="WIM95" s="264"/>
      <c r="WIN95" s="264"/>
      <c r="WIO95" s="264"/>
      <c r="WIP95" s="264"/>
      <c r="WIQ95" s="264"/>
      <c r="WIR95" s="264"/>
      <c r="WIS95" s="264"/>
      <c r="WIT95" s="264"/>
      <c r="WIU95" s="264"/>
      <c r="WIV95" s="264"/>
      <c r="WIW95" s="264"/>
      <c r="WIX95" s="264"/>
      <c r="WIY95" s="264"/>
      <c r="WIZ95" s="264"/>
      <c r="WJA95" s="264"/>
      <c r="WJB95" s="264"/>
      <c r="WJC95" s="264"/>
      <c r="WJD95" s="264"/>
      <c r="WJE95" s="264"/>
      <c r="WJF95" s="264"/>
      <c r="WJG95" s="264"/>
      <c r="WJH95" s="264"/>
      <c r="WJI95" s="264"/>
      <c r="WJJ95" s="264"/>
      <c r="WJK95" s="264"/>
      <c r="WJL95" s="264"/>
      <c r="WJM95" s="264"/>
      <c r="WJN95" s="264"/>
      <c r="WJO95" s="264"/>
      <c r="WJP95" s="264"/>
      <c r="WJQ95" s="264"/>
      <c r="WJR95" s="264"/>
      <c r="WJS95" s="264"/>
      <c r="WJT95" s="264"/>
      <c r="WJU95" s="264"/>
      <c r="WJV95" s="264"/>
      <c r="WJW95" s="264"/>
      <c r="WJX95" s="264"/>
      <c r="WJY95" s="264"/>
      <c r="WJZ95" s="264"/>
      <c r="WKA95" s="264"/>
      <c r="WKB95" s="264"/>
      <c r="WKC95" s="264"/>
      <c r="WKD95" s="264"/>
      <c r="WKE95" s="264"/>
      <c r="WKF95" s="264"/>
      <c r="WKG95" s="264"/>
      <c r="WKH95" s="264"/>
      <c r="WKI95" s="264"/>
      <c r="WKJ95" s="264"/>
      <c r="WKK95" s="264"/>
      <c r="WKL95" s="264"/>
      <c r="WKM95" s="264"/>
      <c r="WKN95" s="264"/>
      <c r="WKO95" s="264"/>
      <c r="WKP95" s="264"/>
      <c r="WKQ95" s="264"/>
      <c r="WKR95" s="264"/>
      <c r="WKS95" s="264"/>
      <c r="WKT95" s="264"/>
      <c r="WKU95" s="264"/>
      <c r="WKV95" s="264"/>
      <c r="WKW95" s="264"/>
      <c r="WKX95" s="264"/>
      <c r="WKY95" s="264"/>
      <c r="WKZ95" s="264"/>
      <c r="WLA95" s="264"/>
      <c r="WLB95" s="264"/>
      <c r="WLC95" s="264"/>
      <c r="WLD95" s="264"/>
      <c r="WLE95" s="264"/>
      <c r="WLF95" s="264"/>
      <c r="WLG95" s="264"/>
      <c r="WLH95" s="264"/>
      <c r="WLI95" s="264"/>
      <c r="WLJ95" s="264"/>
      <c r="WLK95" s="264"/>
      <c r="WLL95" s="264"/>
      <c r="WLM95" s="264"/>
      <c r="WLN95" s="264"/>
      <c r="WLO95" s="264"/>
      <c r="WLP95" s="264"/>
      <c r="WLQ95" s="264"/>
      <c r="WLR95" s="264"/>
      <c r="WLS95" s="264"/>
      <c r="WLT95" s="264"/>
      <c r="WLU95" s="264"/>
      <c r="WLV95" s="264"/>
      <c r="WLW95" s="264"/>
      <c r="WLX95" s="264"/>
      <c r="WLY95" s="264"/>
      <c r="WLZ95" s="264"/>
      <c r="WMA95" s="264"/>
      <c r="WMB95" s="264"/>
      <c r="WMC95" s="264"/>
      <c r="WMD95" s="264"/>
      <c r="WME95" s="264"/>
      <c r="WMF95" s="264"/>
      <c r="WMG95" s="264"/>
      <c r="WMH95" s="264"/>
      <c r="WMI95" s="264"/>
      <c r="WMJ95" s="264"/>
      <c r="WMK95" s="264"/>
      <c r="WML95" s="264"/>
      <c r="WMM95" s="264"/>
      <c r="WMN95" s="264"/>
      <c r="WMO95" s="264"/>
      <c r="WMP95" s="264"/>
      <c r="WMQ95" s="264"/>
      <c r="WMR95" s="264"/>
      <c r="WMS95" s="264"/>
      <c r="WMT95" s="264"/>
      <c r="WMU95" s="264"/>
      <c r="WMV95" s="264"/>
      <c r="WMW95" s="264"/>
      <c r="WMX95" s="264"/>
      <c r="WMY95" s="264"/>
      <c r="WMZ95" s="264"/>
      <c r="WNA95" s="264"/>
      <c r="WNB95" s="264"/>
      <c r="WNC95" s="264"/>
      <c r="WND95" s="264"/>
      <c r="WNE95" s="264"/>
      <c r="WNF95" s="264"/>
      <c r="WNG95" s="264"/>
      <c r="WNH95" s="264"/>
      <c r="WNI95" s="264"/>
      <c r="WNJ95" s="264"/>
      <c r="WNK95" s="264"/>
      <c r="WNL95" s="264"/>
      <c r="WNM95" s="264"/>
      <c r="WNN95" s="264"/>
      <c r="WNO95" s="264"/>
      <c r="WNP95" s="264"/>
      <c r="WNQ95" s="264"/>
      <c r="WNR95" s="264"/>
      <c r="WNS95" s="264"/>
      <c r="WNT95" s="264"/>
      <c r="WNU95" s="264"/>
      <c r="WNV95" s="264"/>
      <c r="WNW95" s="264"/>
      <c r="WNX95" s="264"/>
      <c r="WNY95" s="264"/>
      <c r="WNZ95" s="264"/>
      <c r="WOA95" s="264"/>
      <c r="WOB95" s="264"/>
      <c r="WOC95" s="264"/>
      <c r="WOD95" s="264"/>
      <c r="WOE95" s="264"/>
      <c r="WOF95" s="264"/>
      <c r="WOG95" s="264"/>
      <c r="WOH95" s="264"/>
      <c r="WOI95" s="264"/>
      <c r="WOJ95" s="264"/>
      <c r="WOK95" s="264"/>
      <c r="WOL95" s="264"/>
      <c r="WOM95" s="264"/>
      <c r="WON95" s="264"/>
      <c r="WOO95" s="264"/>
      <c r="WOP95" s="264"/>
      <c r="WOQ95" s="264"/>
      <c r="WOR95" s="264"/>
      <c r="WOS95" s="264"/>
      <c r="WOT95" s="264"/>
      <c r="WOU95" s="264"/>
      <c r="WOV95" s="264"/>
      <c r="WOW95" s="264"/>
      <c r="WOX95" s="264"/>
      <c r="WOY95" s="264"/>
      <c r="WOZ95" s="264"/>
      <c r="WPA95" s="264"/>
      <c r="WPB95" s="264"/>
      <c r="WPC95" s="264"/>
      <c r="WPD95" s="264"/>
      <c r="WPE95" s="264"/>
      <c r="WPF95" s="264"/>
      <c r="WPG95" s="264"/>
      <c r="WPH95" s="264"/>
      <c r="WPI95" s="264"/>
      <c r="WPJ95" s="264"/>
      <c r="WPK95" s="264"/>
      <c r="WPL95" s="264"/>
      <c r="WPM95" s="264"/>
      <c r="WPN95" s="264"/>
      <c r="WPO95" s="264"/>
      <c r="WPP95" s="264"/>
      <c r="WPQ95" s="264"/>
      <c r="WPR95" s="264"/>
      <c r="WPS95" s="264"/>
      <c r="WPT95" s="264"/>
      <c r="WPU95" s="264"/>
      <c r="WPV95" s="264"/>
      <c r="WPW95" s="264"/>
      <c r="WPX95" s="264"/>
      <c r="WPY95" s="264"/>
      <c r="WPZ95" s="264"/>
      <c r="WQA95" s="264"/>
      <c r="WQB95" s="264"/>
      <c r="WQC95" s="264"/>
      <c r="WQD95" s="264"/>
      <c r="WQE95" s="264"/>
      <c r="WQF95" s="264"/>
      <c r="WQG95" s="264"/>
      <c r="WQH95" s="264"/>
      <c r="WQI95" s="264"/>
      <c r="WQJ95" s="264"/>
      <c r="WQK95" s="264"/>
      <c r="WQL95" s="264"/>
      <c r="WQM95" s="264"/>
      <c r="WQN95" s="264"/>
      <c r="WQO95" s="264"/>
      <c r="WQP95" s="264"/>
      <c r="WQQ95" s="264"/>
      <c r="WQR95" s="264"/>
      <c r="WQS95" s="264"/>
      <c r="WQT95" s="264"/>
      <c r="WQU95" s="264"/>
      <c r="WQV95" s="264"/>
      <c r="WQW95" s="264"/>
      <c r="WQX95" s="264"/>
      <c r="WQY95" s="264"/>
      <c r="WQZ95" s="264"/>
      <c r="WRA95" s="264"/>
      <c r="WRB95" s="264"/>
      <c r="WRC95" s="264"/>
      <c r="WRD95" s="264"/>
      <c r="WRE95" s="264"/>
      <c r="WRF95" s="264"/>
      <c r="WRG95" s="264"/>
      <c r="WRH95" s="264"/>
      <c r="WRI95" s="264"/>
      <c r="WRJ95" s="264"/>
      <c r="WRK95" s="264"/>
      <c r="WRL95" s="264"/>
      <c r="WRM95" s="264"/>
      <c r="WRN95" s="264"/>
      <c r="WRO95" s="264"/>
      <c r="WRP95" s="264"/>
      <c r="WRQ95" s="264"/>
      <c r="WRR95" s="264"/>
      <c r="WRS95" s="264"/>
      <c r="WRT95" s="264"/>
      <c r="WRU95" s="264"/>
      <c r="WRV95" s="264"/>
      <c r="WRW95" s="264"/>
      <c r="WRX95" s="264"/>
      <c r="WRY95" s="264"/>
      <c r="WRZ95" s="264"/>
      <c r="WSA95" s="264"/>
      <c r="WSB95" s="264"/>
      <c r="WSC95" s="264"/>
      <c r="WSD95" s="264"/>
      <c r="WSE95" s="264"/>
      <c r="WSF95" s="264"/>
      <c r="WSG95" s="264"/>
      <c r="WSH95" s="264"/>
      <c r="WSI95" s="264"/>
      <c r="WSJ95" s="264"/>
      <c r="WSK95" s="264"/>
      <c r="WSL95" s="264"/>
      <c r="WSM95" s="264"/>
      <c r="WSN95" s="264"/>
      <c r="WSO95" s="264"/>
      <c r="WSP95" s="264"/>
      <c r="WSQ95" s="264"/>
      <c r="WSR95" s="264"/>
      <c r="WSS95" s="264"/>
      <c r="WST95" s="264"/>
      <c r="WSU95" s="264"/>
      <c r="WSV95" s="264"/>
      <c r="WSW95" s="264"/>
      <c r="WSX95" s="264"/>
      <c r="WSY95" s="264"/>
      <c r="WSZ95" s="264"/>
      <c r="WTA95" s="264"/>
      <c r="WTB95" s="264"/>
      <c r="WTC95" s="264"/>
      <c r="WTD95" s="264"/>
      <c r="WTE95" s="264"/>
      <c r="WTF95" s="264"/>
      <c r="WTG95" s="264"/>
      <c r="WTH95" s="264"/>
      <c r="WTI95" s="264"/>
      <c r="WTJ95" s="264"/>
      <c r="WTK95" s="264"/>
      <c r="WTL95" s="264"/>
      <c r="WTM95" s="264"/>
      <c r="WTN95" s="264"/>
      <c r="WTO95" s="264"/>
      <c r="WTP95" s="264"/>
      <c r="WTQ95" s="264"/>
      <c r="WTR95" s="264"/>
      <c r="WTS95" s="264"/>
      <c r="WTT95" s="264"/>
      <c r="WTU95" s="264"/>
      <c r="WTV95" s="264"/>
      <c r="WTW95" s="264"/>
      <c r="WTX95" s="264"/>
      <c r="WTY95" s="264"/>
      <c r="WTZ95" s="264"/>
      <c r="WUA95" s="264"/>
      <c r="WUB95" s="264"/>
      <c r="WUC95" s="264"/>
      <c r="WUD95" s="264"/>
      <c r="WUE95" s="264"/>
      <c r="WUF95" s="264"/>
      <c r="WUG95" s="264"/>
      <c r="WUH95" s="264"/>
      <c r="WUI95" s="264"/>
      <c r="WUJ95" s="264"/>
      <c r="WUK95" s="264"/>
      <c r="WUL95" s="264"/>
      <c r="WUM95" s="264"/>
      <c r="WUN95" s="264"/>
      <c r="WUO95" s="264"/>
      <c r="WUP95" s="264"/>
      <c r="WUQ95" s="264"/>
      <c r="WUR95" s="264"/>
      <c r="WUS95" s="264"/>
      <c r="WUT95" s="264"/>
      <c r="WUU95" s="264"/>
      <c r="WUV95" s="264"/>
      <c r="WUW95" s="264"/>
      <c r="WUX95" s="264"/>
      <c r="WUY95" s="264"/>
      <c r="WUZ95" s="264"/>
      <c r="WVA95" s="264"/>
      <c r="WVB95" s="264"/>
      <c r="WVC95" s="264"/>
      <c r="WVD95" s="264"/>
      <c r="WVE95" s="264"/>
      <c r="WVF95" s="264"/>
      <c r="WVG95" s="264"/>
      <c r="WVH95" s="264"/>
      <c r="WVI95" s="264"/>
      <c r="WVJ95" s="264"/>
      <c r="WVK95" s="264"/>
      <c r="WVL95" s="264"/>
      <c r="WVM95" s="264"/>
      <c r="WVN95" s="264"/>
      <c r="WVO95" s="264"/>
      <c r="WVP95" s="264"/>
      <c r="WVQ95" s="264"/>
      <c r="WVR95" s="264"/>
      <c r="WVS95" s="264"/>
      <c r="WVT95" s="264"/>
      <c r="WVU95" s="264"/>
      <c r="WVV95" s="264"/>
      <c r="WVW95" s="264"/>
      <c r="WVX95" s="264"/>
      <c r="WVY95" s="264"/>
      <c r="WVZ95" s="264"/>
      <c r="WWA95" s="264"/>
      <c r="WWB95" s="264"/>
      <c r="WWC95" s="264"/>
      <c r="WWD95" s="264"/>
      <c r="WWE95" s="264"/>
      <c r="WWF95" s="264"/>
      <c r="WWG95" s="264"/>
      <c r="WWH95" s="264"/>
      <c r="WWI95" s="264"/>
      <c r="WWJ95" s="264"/>
      <c r="WWK95" s="264"/>
      <c r="WWL95" s="264"/>
      <c r="WWM95" s="264"/>
      <c r="WWN95" s="264"/>
      <c r="WWO95" s="264"/>
      <c r="WWP95" s="264"/>
      <c r="WWQ95" s="264"/>
      <c r="WWR95" s="264"/>
      <c r="WWS95" s="264"/>
      <c r="WWT95" s="264"/>
      <c r="WWU95" s="264"/>
      <c r="WWV95" s="264"/>
      <c r="WWW95" s="264"/>
      <c r="WWX95" s="264"/>
      <c r="WWY95" s="264"/>
      <c r="WWZ95" s="264"/>
      <c r="WXA95" s="264"/>
      <c r="WXB95" s="264"/>
      <c r="WXC95" s="264"/>
      <c r="WXD95" s="264"/>
      <c r="WXE95" s="264"/>
      <c r="WXF95" s="264"/>
      <c r="WXG95" s="264"/>
      <c r="WXH95" s="264"/>
      <c r="WXI95" s="264"/>
      <c r="WXJ95" s="264"/>
      <c r="WXK95" s="264"/>
      <c r="WXL95" s="264"/>
      <c r="WXM95" s="264"/>
      <c r="WXN95" s="264"/>
      <c r="WXO95" s="264"/>
      <c r="WXP95" s="264"/>
      <c r="WXQ95" s="264"/>
      <c r="WXR95" s="264"/>
      <c r="WXS95" s="264"/>
      <c r="WXT95" s="264"/>
      <c r="WXU95" s="264"/>
      <c r="WXV95" s="264"/>
      <c r="WXW95" s="264"/>
      <c r="WXX95" s="264"/>
      <c r="WXY95" s="264"/>
      <c r="WXZ95" s="264"/>
      <c r="WYA95" s="264"/>
      <c r="WYB95" s="264"/>
      <c r="WYC95" s="264"/>
      <c r="WYD95" s="264"/>
      <c r="WYE95" s="264"/>
      <c r="WYF95" s="264"/>
      <c r="WYG95" s="264"/>
      <c r="WYH95" s="264"/>
      <c r="WYI95" s="264"/>
      <c r="WYJ95" s="264"/>
      <c r="WYK95" s="264"/>
      <c r="WYL95" s="264"/>
      <c r="WYM95" s="264"/>
      <c r="WYN95" s="264"/>
      <c r="WYO95" s="264"/>
      <c r="WYP95" s="264"/>
      <c r="WYQ95" s="264"/>
      <c r="WYR95" s="264"/>
      <c r="WYS95" s="264"/>
      <c r="WYT95" s="264"/>
      <c r="WYU95" s="264"/>
      <c r="WYV95" s="264"/>
      <c r="WYW95" s="264"/>
      <c r="WYX95" s="264"/>
      <c r="WYY95" s="264"/>
      <c r="WYZ95" s="264"/>
      <c r="WZA95" s="264"/>
      <c r="WZB95" s="264"/>
      <c r="WZC95" s="264"/>
      <c r="WZD95" s="264"/>
      <c r="WZE95" s="264"/>
      <c r="WZF95" s="264"/>
      <c r="WZG95" s="264"/>
      <c r="WZH95" s="264"/>
      <c r="WZI95" s="264"/>
      <c r="WZJ95" s="264"/>
      <c r="WZK95" s="264"/>
      <c r="WZL95" s="264"/>
      <c r="WZM95" s="264"/>
      <c r="WZN95" s="264"/>
      <c r="WZO95" s="264"/>
      <c r="WZP95" s="264"/>
      <c r="WZQ95" s="264"/>
      <c r="WZR95" s="264"/>
      <c r="WZS95" s="264"/>
      <c r="WZT95" s="264"/>
      <c r="WZU95" s="264"/>
      <c r="WZV95" s="264"/>
      <c r="WZW95" s="264"/>
      <c r="WZX95" s="264"/>
      <c r="WZY95" s="264"/>
      <c r="WZZ95" s="264"/>
      <c r="XAA95" s="264"/>
      <c r="XAB95" s="264"/>
      <c r="XAC95" s="264"/>
      <c r="XAD95" s="264"/>
      <c r="XAE95" s="264"/>
      <c r="XAF95" s="264"/>
      <c r="XAG95" s="264"/>
      <c r="XAH95" s="264"/>
      <c r="XAI95" s="264"/>
      <c r="XAJ95" s="264"/>
      <c r="XAK95" s="264"/>
      <c r="XAL95" s="264"/>
      <c r="XAM95" s="264"/>
      <c r="XAN95" s="264"/>
      <c r="XAO95" s="264"/>
      <c r="XAP95" s="264"/>
      <c r="XAQ95" s="264"/>
      <c r="XAR95" s="264"/>
      <c r="XAS95" s="264"/>
      <c r="XAT95" s="264"/>
      <c r="XAU95" s="264"/>
      <c r="XAV95" s="264"/>
      <c r="XAW95" s="264"/>
      <c r="XAX95" s="264"/>
      <c r="XAY95" s="264"/>
      <c r="XAZ95" s="264"/>
      <c r="XBA95" s="264"/>
      <c r="XBB95" s="264"/>
      <c r="XBC95" s="264"/>
      <c r="XBD95" s="264"/>
      <c r="XBE95" s="264"/>
      <c r="XBF95" s="264"/>
      <c r="XBG95" s="264"/>
      <c r="XBH95" s="264"/>
      <c r="XBI95" s="264"/>
      <c r="XBJ95" s="264"/>
      <c r="XBK95" s="264"/>
      <c r="XBL95" s="264"/>
      <c r="XBM95" s="264"/>
      <c r="XBN95" s="264"/>
      <c r="XBO95" s="264"/>
      <c r="XBP95" s="264"/>
      <c r="XBQ95" s="264"/>
      <c r="XBR95" s="264"/>
      <c r="XBS95" s="264"/>
      <c r="XBT95" s="264"/>
      <c r="XBU95" s="264"/>
      <c r="XBV95" s="264"/>
      <c r="XBW95" s="264"/>
      <c r="XBX95" s="264"/>
      <c r="XBY95" s="264"/>
      <c r="XBZ95" s="264"/>
      <c r="XCA95" s="264"/>
      <c r="XCB95" s="264"/>
      <c r="XCC95" s="264"/>
      <c r="XCD95" s="264"/>
      <c r="XCE95" s="264"/>
      <c r="XCF95" s="264"/>
      <c r="XCG95" s="264"/>
      <c r="XCH95" s="264"/>
      <c r="XCI95" s="264"/>
      <c r="XCJ95" s="264"/>
      <c r="XCK95" s="264"/>
      <c r="XCL95" s="264"/>
      <c r="XCM95" s="264"/>
      <c r="XCN95" s="264"/>
      <c r="XCO95" s="264"/>
      <c r="XCP95" s="264"/>
      <c r="XCQ95" s="264"/>
      <c r="XCR95" s="264"/>
      <c r="XCS95" s="264"/>
      <c r="XCT95" s="264"/>
      <c r="XCU95" s="264"/>
      <c r="XCV95" s="264"/>
      <c r="XCW95" s="264"/>
      <c r="XCX95" s="264"/>
      <c r="XCY95" s="264"/>
      <c r="XCZ95" s="264"/>
      <c r="XDA95" s="264"/>
      <c r="XDB95" s="264"/>
      <c r="XDC95" s="264"/>
      <c r="XDD95" s="264"/>
      <c r="XDE95" s="264"/>
      <c r="XDF95" s="264"/>
      <c r="XDG95" s="264"/>
      <c r="XDH95" s="264"/>
      <c r="XDI95" s="264"/>
      <c r="XDJ95" s="264"/>
      <c r="XDK95" s="264"/>
      <c r="XDL95" s="264"/>
      <c r="XDM95" s="264"/>
      <c r="XDN95" s="264"/>
      <c r="XDO95" s="264"/>
      <c r="XDP95" s="264"/>
      <c r="XDQ95" s="264"/>
      <c r="XDR95" s="264"/>
      <c r="XDS95" s="264"/>
      <c r="XDT95" s="264"/>
      <c r="XDU95" s="264"/>
      <c r="XDV95" s="264"/>
      <c r="XDW95" s="264"/>
      <c r="XDX95" s="264"/>
      <c r="XDY95" s="264"/>
      <c r="XDZ95" s="264"/>
      <c r="XEA95" s="264"/>
      <c r="XEB95" s="264"/>
      <c r="XEC95" s="264"/>
      <c r="XED95" s="264"/>
      <c r="XEE95" s="264"/>
      <c r="XEF95" s="264"/>
      <c r="XEG95" s="264"/>
      <c r="XEH95" s="264"/>
      <c r="XEI95" s="264"/>
      <c r="XEJ95" s="264"/>
      <c r="XEK95" s="264"/>
      <c r="XEL95" s="264"/>
      <c r="XEM95" s="264"/>
      <c r="XEN95" s="264"/>
      <c r="XEO95" s="264"/>
      <c r="XEP95" s="264"/>
      <c r="XEQ95" s="264"/>
      <c r="XER95" s="264"/>
      <c r="XES95" s="264"/>
      <c r="XET95" s="264"/>
      <c r="XEU95" s="264"/>
      <c r="XEV95" s="264"/>
      <c r="XEW95" s="264"/>
      <c r="XEX95" s="264"/>
      <c r="XEY95" s="264"/>
      <c r="XEZ95" s="264"/>
      <c r="XFA95" s="264"/>
      <c r="XFB95" s="264"/>
      <c r="XFC95" s="264"/>
    </row>
    <row r="96" spans="1:16383" s="266" customFormat="1" ht="12.75" hidden="1" customHeight="1" x14ac:dyDescent="0.3">
      <c r="A96" s="264"/>
      <c r="B96" s="264"/>
      <c r="C96" s="264"/>
      <c r="D96" s="267"/>
      <c r="F96" s="264"/>
      <c r="G96" s="267"/>
      <c r="H96" s="268"/>
      <c r="I96" s="264"/>
      <c r="J96" s="264"/>
      <c r="K96" s="264"/>
      <c r="L96" s="264"/>
      <c r="M96" s="264"/>
      <c r="N96" s="264"/>
      <c r="O96" s="264"/>
      <c r="P96" s="264"/>
      <c r="Q96" s="264"/>
      <c r="R96" s="264"/>
      <c r="S96" s="264"/>
      <c r="T96" s="264"/>
      <c r="U96" s="264"/>
      <c r="V96" s="264"/>
      <c r="W96" s="264"/>
      <c r="X96" s="264"/>
      <c r="Y96" s="264"/>
      <c r="Z96" s="264"/>
      <c r="AA96" s="264"/>
      <c r="AB96" s="264"/>
      <c r="AC96" s="264"/>
      <c r="AD96" s="264"/>
      <c r="AE96" s="264"/>
      <c r="AF96" s="264"/>
      <c r="AG96" s="264"/>
      <c r="AH96" s="264"/>
      <c r="AI96" s="264"/>
      <c r="AJ96" s="264"/>
      <c r="AK96" s="264"/>
      <c r="AL96" s="264"/>
      <c r="AM96" s="264"/>
      <c r="AN96" s="264"/>
      <c r="AO96" s="264"/>
      <c r="AP96" s="264"/>
      <c r="AQ96" s="264"/>
      <c r="AR96" s="264"/>
      <c r="AS96" s="264"/>
      <c r="AT96" s="264"/>
      <c r="AU96" s="264"/>
      <c r="AV96" s="264"/>
      <c r="AW96" s="264"/>
      <c r="AX96" s="264"/>
      <c r="AY96" s="264"/>
      <c r="AZ96" s="264"/>
      <c r="BA96" s="264"/>
      <c r="BB96" s="264"/>
      <c r="BC96" s="264"/>
      <c r="BD96" s="264"/>
      <c r="BE96" s="264"/>
      <c r="BF96" s="264"/>
      <c r="BG96" s="264"/>
      <c r="BH96" s="264"/>
      <c r="BI96" s="264"/>
      <c r="BJ96" s="264"/>
      <c r="BK96" s="264"/>
      <c r="BL96" s="264"/>
      <c r="BM96" s="264"/>
      <c r="BN96" s="264"/>
      <c r="BO96" s="264"/>
      <c r="BP96" s="264"/>
      <c r="BQ96" s="264"/>
      <c r="BR96" s="264"/>
      <c r="BS96" s="264"/>
      <c r="BT96" s="264"/>
      <c r="BU96" s="264"/>
      <c r="BV96" s="264"/>
      <c r="BW96" s="264"/>
      <c r="BX96" s="264"/>
      <c r="BY96" s="264"/>
      <c r="BZ96" s="264"/>
      <c r="CA96" s="264"/>
      <c r="CB96" s="264"/>
      <c r="CC96" s="264"/>
      <c r="CD96" s="264"/>
      <c r="CE96" s="264"/>
      <c r="CF96" s="264"/>
      <c r="CG96" s="264"/>
      <c r="CH96" s="264"/>
      <c r="CI96" s="264"/>
      <c r="CJ96" s="264"/>
      <c r="CK96" s="264"/>
      <c r="CL96" s="264"/>
      <c r="CM96" s="264"/>
      <c r="CN96" s="264"/>
      <c r="CO96" s="264"/>
      <c r="CP96" s="264"/>
      <c r="CQ96" s="264"/>
      <c r="CR96" s="264"/>
      <c r="CS96" s="264"/>
      <c r="CT96" s="264"/>
      <c r="CU96" s="264"/>
      <c r="CV96" s="264"/>
      <c r="CW96" s="264"/>
      <c r="CX96" s="264"/>
      <c r="CY96" s="264"/>
      <c r="CZ96" s="264"/>
      <c r="DA96" s="264"/>
      <c r="DB96" s="264"/>
      <c r="DC96" s="264"/>
      <c r="DD96" s="264"/>
      <c r="DE96" s="264"/>
      <c r="DF96" s="264"/>
      <c r="DG96" s="264"/>
      <c r="DH96" s="264"/>
      <c r="DI96" s="264"/>
      <c r="DJ96" s="264"/>
      <c r="DK96" s="264"/>
      <c r="DL96" s="264"/>
      <c r="DM96" s="264"/>
      <c r="DN96" s="264"/>
      <c r="DO96" s="264"/>
      <c r="DP96" s="264"/>
      <c r="DQ96" s="264"/>
      <c r="DR96" s="264"/>
      <c r="DS96" s="264"/>
      <c r="DT96" s="264"/>
      <c r="DU96" s="264"/>
      <c r="DV96" s="264"/>
      <c r="DW96" s="264"/>
      <c r="DX96" s="264"/>
      <c r="DY96" s="264"/>
      <c r="DZ96" s="264"/>
      <c r="EA96" s="264"/>
      <c r="EB96" s="264"/>
      <c r="EC96" s="264"/>
      <c r="ED96" s="264"/>
      <c r="EE96" s="264"/>
      <c r="EF96" s="264"/>
      <c r="EG96" s="264"/>
      <c r="EH96" s="264"/>
      <c r="EI96" s="264"/>
      <c r="EJ96" s="264"/>
      <c r="EK96" s="264"/>
      <c r="EL96" s="264"/>
      <c r="EM96" s="264"/>
      <c r="EN96" s="264"/>
      <c r="EO96" s="264"/>
      <c r="EP96" s="264"/>
      <c r="EQ96" s="264"/>
      <c r="ER96" s="264"/>
      <c r="ES96" s="264"/>
      <c r="ET96" s="264"/>
      <c r="EU96" s="264"/>
      <c r="EV96" s="264"/>
      <c r="EW96" s="264"/>
      <c r="EX96" s="264"/>
      <c r="EY96" s="264"/>
      <c r="EZ96" s="264"/>
      <c r="FA96" s="264"/>
      <c r="FB96" s="264"/>
      <c r="FC96" s="264"/>
      <c r="FD96" s="264"/>
      <c r="FE96" s="264"/>
      <c r="FF96" s="264"/>
      <c r="FG96" s="264"/>
      <c r="FH96" s="264"/>
      <c r="FI96" s="264"/>
      <c r="FJ96" s="264"/>
      <c r="FK96" s="264"/>
      <c r="FL96" s="264"/>
      <c r="FM96" s="264"/>
      <c r="FN96" s="264"/>
      <c r="FO96" s="264"/>
      <c r="FP96" s="264"/>
      <c r="FQ96" s="264"/>
      <c r="FR96" s="264"/>
      <c r="FS96" s="264"/>
      <c r="FT96" s="264"/>
      <c r="FU96" s="264"/>
      <c r="FV96" s="264"/>
      <c r="FW96" s="264"/>
      <c r="FX96" s="264"/>
      <c r="FY96" s="264"/>
      <c r="FZ96" s="264"/>
      <c r="GA96" s="264"/>
      <c r="GB96" s="264"/>
      <c r="GC96" s="264"/>
      <c r="GD96" s="264"/>
      <c r="GE96" s="264"/>
      <c r="GF96" s="264"/>
      <c r="GG96" s="264"/>
      <c r="GH96" s="264"/>
      <c r="GI96" s="264"/>
      <c r="GJ96" s="264"/>
      <c r="GK96" s="264"/>
      <c r="GL96" s="264"/>
      <c r="GM96" s="264"/>
      <c r="GN96" s="264"/>
      <c r="GO96" s="264"/>
      <c r="GP96" s="264"/>
      <c r="GQ96" s="264"/>
      <c r="GR96" s="264"/>
      <c r="GS96" s="264"/>
      <c r="GT96" s="264"/>
      <c r="GU96" s="264"/>
      <c r="GV96" s="264"/>
      <c r="GW96" s="264"/>
      <c r="GX96" s="264"/>
      <c r="GY96" s="264"/>
      <c r="GZ96" s="264"/>
      <c r="HA96" s="264"/>
      <c r="HB96" s="264"/>
      <c r="HC96" s="264"/>
      <c r="HD96" s="264"/>
      <c r="HE96" s="264"/>
      <c r="HF96" s="264"/>
      <c r="HG96" s="264"/>
      <c r="HH96" s="264"/>
      <c r="HI96" s="264"/>
      <c r="HJ96" s="264"/>
      <c r="HK96" s="264"/>
      <c r="HL96" s="264"/>
      <c r="HM96" s="264"/>
      <c r="HN96" s="264"/>
      <c r="HO96" s="264"/>
      <c r="HP96" s="264"/>
      <c r="HQ96" s="264"/>
      <c r="HR96" s="264"/>
      <c r="HS96" s="264"/>
      <c r="HT96" s="264"/>
      <c r="HU96" s="264"/>
      <c r="HV96" s="264"/>
      <c r="HW96" s="264"/>
      <c r="HX96" s="264"/>
      <c r="HY96" s="264"/>
      <c r="HZ96" s="264"/>
      <c r="IA96" s="264"/>
      <c r="IB96" s="264"/>
      <c r="IC96" s="264"/>
      <c r="ID96" s="264"/>
      <c r="IE96" s="264"/>
      <c r="IF96" s="264"/>
      <c r="IG96" s="264"/>
      <c r="IH96" s="264"/>
      <c r="II96" s="264"/>
      <c r="IJ96" s="264"/>
      <c r="IK96" s="264"/>
      <c r="IL96" s="264"/>
      <c r="IM96" s="264"/>
      <c r="IN96" s="264"/>
      <c r="IO96" s="264"/>
      <c r="IP96" s="264"/>
      <c r="IQ96" s="264"/>
      <c r="IR96" s="264"/>
      <c r="IS96" s="264"/>
      <c r="IT96" s="264"/>
      <c r="IU96" s="264"/>
      <c r="IV96" s="264"/>
      <c r="IW96" s="264"/>
      <c r="IX96" s="264"/>
      <c r="IY96" s="264"/>
      <c r="IZ96" s="264"/>
      <c r="JA96" s="264"/>
      <c r="JB96" s="264"/>
      <c r="JC96" s="264"/>
      <c r="JD96" s="264"/>
      <c r="JE96" s="264"/>
      <c r="JF96" s="264"/>
      <c r="JG96" s="264"/>
      <c r="JH96" s="264"/>
      <c r="JI96" s="264"/>
      <c r="JJ96" s="264"/>
      <c r="JK96" s="264"/>
      <c r="JL96" s="264"/>
      <c r="JM96" s="264"/>
      <c r="JN96" s="264"/>
      <c r="JO96" s="264"/>
      <c r="JP96" s="264"/>
      <c r="JQ96" s="264"/>
      <c r="JR96" s="264"/>
      <c r="JS96" s="264"/>
      <c r="JT96" s="264"/>
      <c r="JU96" s="264"/>
      <c r="JV96" s="264"/>
      <c r="JW96" s="264"/>
      <c r="JX96" s="264"/>
      <c r="JY96" s="264"/>
      <c r="JZ96" s="264"/>
      <c r="KA96" s="264"/>
      <c r="KB96" s="264"/>
      <c r="KC96" s="264"/>
      <c r="KD96" s="264"/>
      <c r="KE96" s="264"/>
      <c r="KF96" s="264"/>
      <c r="KG96" s="264"/>
      <c r="KH96" s="264"/>
      <c r="KI96" s="264"/>
      <c r="KJ96" s="264"/>
      <c r="KK96" s="264"/>
      <c r="KL96" s="264"/>
      <c r="KM96" s="264"/>
      <c r="KN96" s="264"/>
      <c r="KO96" s="264"/>
      <c r="KP96" s="264"/>
      <c r="KQ96" s="264"/>
      <c r="KR96" s="264"/>
      <c r="KS96" s="264"/>
      <c r="KT96" s="264"/>
      <c r="KU96" s="264"/>
      <c r="KV96" s="264"/>
      <c r="KW96" s="264"/>
      <c r="KX96" s="264"/>
      <c r="KY96" s="264"/>
      <c r="KZ96" s="264"/>
      <c r="LA96" s="264"/>
      <c r="LB96" s="264"/>
      <c r="LC96" s="264"/>
      <c r="LD96" s="264"/>
      <c r="LE96" s="264"/>
      <c r="LF96" s="264"/>
      <c r="LG96" s="264"/>
      <c r="LH96" s="264"/>
      <c r="LI96" s="264"/>
      <c r="LJ96" s="264"/>
      <c r="LK96" s="264"/>
      <c r="LL96" s="264"/>
      <c r="LM96" s="264"/>
      <c r="LN96" s="264"/>
      <c r="LO96" s="264"/>
      <c r="LP96" s="264"/>
      <c r="LQ96" s="264"/>
      <c r="LR96" s="264"/>
      <c r="LS96" s="264"/>
      <c r="LT96" s="264"/>
      <c r="LU96" s="264"/>
      <c r="LV96" s="264"/>
      <c r="LW96" s="264"/>
      <c r="LX96" s="264"/>
      <c r="LY96" s="264"/>
      <c r="LZ96" s="264"/>
      <c r="MA96" s="264"/>
      <c r="MB96" s="264"/>
      <c r="MC96" s="264"/>
      <c r="MD96" s="264"/>
      <c r="ME96" s="264"/>
      <c r="MF96" s="264"/>
      <c r="MG96" s="264"/>
      <c r="MH96" s="264"/>
      <c r="MI96" s="264"/>
      <c r="MJ96" s="264"/>
      <c r="MK96" s="264"/>
      <c r="ML96" s="264"/>
      <c r="MM96" s="264"/>
      <c r="MN96" s="264"/>
      <c r="MO96" s="264"/>
      <c r="MP96" s="264"/>
      <c r="MQ96" s="264"/>
      <c r="MR96" s="264"/>
      <c r="MS96" s="264"/>
      <c r="MT96" s="264"/>
      <c r="MU96" s="264"/>
      <c r="MV96" s="264"/>
      <c r="MW96" s="264"/>
      <c r="MX96" s="264"/>
      <c r="MY96" s="264"/>
      <c r="MZ96" s="264"/>
      <c r="NA96" s="264"/>
      <c r="NB96" s="264"/>
      <c r="NC96" s="264"/>
      <c r="ND96" s="264"/>
      <c r="NE96" s="264"/>
      <c r="NF96" s="264"/>
      <c r="NG96" s="264"/>
      <c r="NH96" s="264"/>
      <c r="NI96" s="264"/>
      <c r="NJ96" s="264"/>
      <c r="NK96" s="264"/>
      <c r="NL96" s="264"/>
      <c r="NM96" s="264"/>
      <c r="NN96" s="264"/>
      <c r="NO96" s="264"/>
      <c r="NP96" s="264"/>
      <c r="NQ96" s="264"/>
      <c r="NR96" s="264"/>
      <c r="NS96" s="264"/>
      <c r="NT96" s="264"/>
      <c r="NU96" s="264"/>
      <c r="NV96" s="264"/>
      <c r="NW96" s="264"/>
      <c r="NX96" s="264"/>
      <c r="NY96" s="264"/>
      <c r="NZ96" s="264"/>
      <c r="OA96" s="264"/>
      <c r="OB96" s="264"/>
      <c r="OC96" s="264"/>
      <c r="OD96" s="264"/>
      <c r="OE96" s="264"/>
      <c r="OF96" s="264"/>
      <c r="OG96" s="264"/>
      <c r="OH96" s="264"/>
      <c r="OI96" s="264"/>
      <c r="OJ96" s="264"/>
      <c r="OK96" s="264"/>
      <c r="OL96" s="264"/>
      <c r="OM96" s="264"/>
      <c r="ON96" s="264"/>
      <c r="OO96" s="264"/>
      <c r="OP96" s="264"/>
      <c r="OQ96" s="264"/>
      <c r="OR96" s="264"/>
      <c r="OS96" s="264"/>
      <c r="OT96" s="264"/>
      <c r="OU96" s="264"/>
      <c r="OV96" s="264"/>
      <c r="OW96" s="264"/>
      <c r="OX96" s="264"/>
      <c r="OY96" s="264"/>
      <c r="OZ96" s="264"/>
      <c r="PA96" s="264"/>
      <c r="PB96" s="264"/>
      <c r="PC96" s="264"/>
      <c r="PD96" s="264"/>
      <c r="PE96" s="264"/>
      <c r="PF96" s="264"/>
      <c r="PG96" s="264"/>
      <c r="PH96" s="264"/>
      <c r="PI96" s="264"/>
      <c r="PJ96" s="264"/>
      <c r="PK96" s="264"/>
      <c r="PL96" s="264"/>
      <c r="PM96" s="264"/>
      <c r="PN96" s="264"/>
      <c r="PO96" s="264"/>
      <c r="PP96" s="264"/>
      <c r="PQ96" s="264"/>
      <c r="PR96" s="264"/>
      <c r="PS96" s="264"/>
      <c r="PT96" s="264"/>
      <c r="PU96" s="264"/>
      <c r="PV96" s="264"/>
      <c r="PW96" s="264"/>
      <c r="PX96" s="264"/>
      <c r="PY96" s="264"/>
      <c r="PZ96" s="264"/>
      <c r="QA96" s="264"/>
      <c r="QB96" s="264"/>
      <c r="QC96" s="264"/>
      <c r="QD96" s="264"/>
      <c r="QE96" s="264"/>
      <c r="QF96" s="264"/>
      <c r="QG96" s="264"/>
      <c r="QH96" s="264"/>
      <c r="QI96" s="264"/>
      <c r="QJ96" s="264"/>
      <c r="QK96" s="264"/>
      <c r="QL96" s="264"/>
      <c r="QM96" s="264"/>
      <c r="QN96" s="264"/>
      <c r="QO96" s="264"/>
      <c r="QP96" s="264"/>
      <c r="QQ96" s="264"/>
      <c r="QR96" s="264"/>
      <c r="QS96" s="264"/>
      <c r="QT96" s="264"/>
      <c r="QU96" s="264"/>
      <c r="QV96" s="264"/>
      <c r="QW96" s="264"/>
      <c r="QX96" s="264"/>
      <c r="QY96" s="264"/>
      <c r="QZ96" s="264"/>
      <c r="RA96" s="264"/>
      <c r="RB96" s="264"/>
      <c r="RC96" s="264"/>
      <c r="RD96" s="264"/>
      <c r="RE96" s="264"/>
      <c r="RF96" s="264"/>
      <c r="RG96" s="264"/>
      <c r="RH96" s="264"/>
      <c r="RI96" s="264"/>
      <c r="RJ96" s="264"/>
      <c r="RK96" s="264"/>
      <c r="RL96" s="264"/>
      <c r="RM96" s="264"/>
      <c r="RN96" s="264"/>
      <c r="RO96" s="264"/>
      <c r="RP96" s="264"/>
      <c r="RQ96" s="264"/>
      <c r="RR96" s="264"/>
      <c r="RS96" s="264"/>
      <c r="RT96" s="264"/>
      <c r="RU96" s="264"/>
      <c r="RV96" s="264"/>
      <c r="RW96" s="264"/>
      <c r="RX96" s="264"/>
      <c r="RY96" s="264"/>
      <c r="RZ96" s="264"/>
      <c r="SA96" s="264"/>
      <c r="SB96" s="264"/>
      <c r="SC96" s="264"/>
      <c r="SD96" s="264"/>
      <c r="SE96" s="264"/>
      <c r="SF96" s="264"/>
      <c r="SG96" s="264"/>
      <c r="SH96" s="264"/>
      <c r="SI96" s="264"/>
      <c r="SJ96" s="264"/>
      <c r="SK96" s="264"/>
      <c r="SL96" s="264"/>
      <c r="SM96" s="264"/>
      <c r="SN96" s="264"/>
      <c r="SO96" s="264"/>
      <c r="SP96" s="264"/>
      <c r="SQ96" s="264"/>
      <c r="SR96" s="264"/>
      <c r="SS96" s="264"/>
      <c r="ST96" s="264"/>
      <c r="SU96" s="264"/>
      <c r="SV96" s="264"/>
      <c r="SW96" s="264"/>
      <c r="SX96" s="264"/>
      <c r="SY96" s="264"/>
      <c r="SZ96" s="264"/>
      <c r="TA96" s="264"/>
      <c r="TB96" s="264"/>
      <c r="TC96" s="264"/>
      <c r="TD96" s="264"/>
      <c r="TE96" s="264"/>
      <c r="TF96" s="264"/>
      <c r="TG96" s="264"/>
      <c r="TH96" s="264"/>
      <c r="TI96" s="264"/>
      <c r="TJ96" s="264"/>
      <c r="TK96" s="264"/>
      <c r="TL96" s="264"/>
      <c r="TM96" s="264"/>
      <c r="TN96" s="264"/>
      <c r="TO96" s="264"/>
      <c r="TP96" s="264"/>
      <c r="TQ96" s="264"/>
      <c r="TR96" s="264"/>
      <c r="TS96" s="264"/>
      <c r="TT96" s="264"/>
      <c r="TU96" s="264"/>
      <c r="TV96" s="264"/>
      <c r="TW96" s="264"/>
      <c r="TX96" s="264"/>
      <c r="TY96" s="264"/>
      <c r="TZ96" s="264"/>
      <c r="UA96" s="264"/>
      <c r="UB96" s="264"/>
      <c r="UC96" s="264"/>
      <c r="UD96" s="264"/>
      <c r="UE96" s="264"/>
      <c r="UF96" s="264"/>
      <c r="UG96" s="264"/>
      <c r="UH96" s="264"/>
      <c r="UI96" s="264"/>
      <c r="UJ96" s="264"/>
      <c r="UK96" s="264"/>
      <c r="UL96" s="264"/>
      <c r="UM96" s="264"/>
      <c r="UN96" s="264"/>
      <c r="UO96" s="264"/>
      <c r="UP96" s="264"/>
      <c r="UQ96" s="264"/>
      <c r="UR96" s="264"/>
      <c r="US96" s="264"/>
      <c r="UT96" s="264"/>
      <c r="UU96" s="264"/>
      <c r="UV96" s="264"/>
      <c r="UW96" s="264"/>
      <c r="UX96" s="264"/>
      <c r="UY96" s="264"/>
      <c r="UZ96" s="264"/>
      <c r="VA96" s="264"/>
      <c r="VB96" s="264"/>
      <c r="VC96" s="264"/>
      <c r="VD96" s="264"/>
      <c r="VE96" s="264"/>
      <c r="VF96" s="264"/>
      <c r="VG96" s="264"/>
      <c r="VH96" s="264"/>
      <c r="VI96" s="264"/>
      <c r="VJ96" s="264"/>
      <c r="VK96" s="264"/>
      <c r="VL96" s="264"/>
      <c r="VM96" s="264"/>
      <c r="VN96" s="264"/>
      <c r="VO96" s="264"/>
      <c r="VP96" s="264"/>
      <c r="VQ96" s="264"/>
      <c r="VR96" s="264"/>
      <c r="VS96" s="264"/>
      <c r="VT96" s="264"/>
      <c r="VU96" s="264"/>
      <c r="VV96" s="264"/>
      <c r="VW96" s="264"/>
      <c r="VX96" s="264"/>
      <c r="VY96" s="264"/>
      <c r="VZ96" s="264"/>
      <c r="WA96" s="264"/>
      <c r="WB96" s="264"/>
      <c r="WC96" s="264"/>
      <c r="WD96" s="264"/>
      <c r="WE96" s="264"/>
      <c r="WF96" s="264"/>
      <c r="WG96" s="264"/>
      <c r="WH96" s="264"/>
      <c r="WI96" s="264"/>
      <c r="WJ96" s="264"/>
      <c r="WK96" s="264"/>
      <c r="WL96" s="264"/>
      <c r="WM96" s="264"/>
      <c r="WN96" s="264"/>
      <c r="WO96" s="264"/>
      <c r="WP96" s="264"/>
      <c r="WQ96" s="264"/>
      <c r="WR96" s="264"/>
      <c r="WS96" s="264"/>
      <c r="WT96" s="264"/>
      <c r="WU96" s="264"/>
      <c r="WV96" s="264"/>
      <c r="WW96" s="264"/>
      <c r="WX96" s="264"/>
      <c r="WY96" s="264"/>
      <c r="WZ96" s="264"/>
      <c r="XA96" s="264"/>
      <c r="XB96" s="264"/>
      <c r="XC96" s="264"/>
      <c r="XD96" s="264"/>
      <c r="XE96" s="264"/>
      <c r="XF96" s="264"/>
      <c r="XG96" s="264"/>
      <c r="XH96" s="264"/>
      <c r="XI96" s="264"/>
      <c r="XJ96" s="264"/>
      <c r="XK96" s="264"/>
      <c r="XL96" s="264"/>
      <c r="XM96" s="264"/>
      <c r="XN96" s="264"/>
      <c r="XO96" s="264"/>
      <c r="XP96" s="264"/>
      <c r="XQ96" s="264"/>
      <c r="XR96" s="264"/>
      <c r="XS96" s="264"/>
      <c r="XT96" s="264"/>
      <c r="XU96" s="264"/>
      <c r="XV96" s="264"/>
      <c r="XW96" s="264"/>
      <c r="XX96" s="264"/>
      <c r="XY96" s="264"/>
      <c r="XZ96" s="264"/>
      <c r="YA96" s="264"/>
      <c r="YB96" s="264"/>
      <c r="YC96" s="264"/>
      <c r="YD96" s="264"/>
      <c r="YE96" s="264"/>
      <c r="YF96" s="264"/>
      <c r="YG96" s="264"/>
      <c r="YH96" s="264"/>
      <c r="YI96" s="264"/>
      <c r="YJ96" s="264"/>
      <c r="YK96" s="264"/>
      <c r="YL96" s="264"/>
      <c r="YM96" s="264"/>
      <c r="YN96" s="264"/>
      <c r="YO96" s="264"/>
      <c r="YP96" s="264"/>
      <c r="YQ96" s="264"/>
      <c r="YR96" s="264"/>
      <c r="YS96" s="264"/>
      <c r="YT96" s="264"/>
      <c r="YU96" s="264"/>
      <c r="YV96" s="264"/>
      <c r="YW96" s="264"/>
      <c r="YX96" s="264"/>
      <c r="YY96" s="264"/>
      <c r="YZ96" s="264"/>
      <c r="ZA96" s="264"/>
      <c r="ZB96" s="264"/>
      <c r="ZC96" s="264"/>
      <c r="ZD96" s="264"/>
      <c r="ZE96" s="264"/>
      <c r="ZF96" s="264"/>
      <c r="ZG96" s="264"/>
      <c r="ZH96" s="264"/>
      <c r="ZI96" s="264"/>
      <c r="ZJ96" s="264"/>
      <c r="ZK96" s="264"/>
      <c r="ZL96" s="264"/>
      <c r="ZM96" s="264"/>
      <c r="ZN96" s="264"/>
      <c r="ZO96" s="264"/>
      <c r="ZP96" s="264"/>
      <c r="ZQ96" s="264"/>
      <c r="ZR96" s="264"/>
      <c r="ZS96" s="264"/>
      <c r="ZT96" s="264"/>
      <c r="ZU96" s="264"/>
      <c r="ZV96" s="264"/>
      <c r="ZW96" s="264"/>
      <c r="ZX96" s="264"/>
      <c r="ZY96" s="264"/>
      <c r="ZZ96" s="264"/>
      <c r="AAA96" s="264"/>
      <c r="AAB96" s="264"/>
      <c r="AAC96" s="264"/>
      <c r="AAD96" s="264"/>
      <c r="AAE96" s="264"/>
      <c r="AAF96" s="264"/>
      <c r="AAG96" s="264"/>
      <c r="AAH96" s="264"/>
      <c r="AAI96" s="264"/>
      <c r="AAJ96" s="264"/>
      <c r="AAK96" s="264"/>
      <c r="AAL96" s="264"/>
      <c r="AAM96" s="264"/>
      <c r="AAN96" s="264"/>
      <c r="AAO96" s="264"/>
      <c r="AAP96" s="264"/>
      <c r="AAQ96" s="264"/>
      <c r="AAR96" s="264"/>
      <c r="AAS96" s="264"/>
      <c r="AAT96" s="264"/>
      <c r="AAU96" s="264"/>
      <c r="AAV96" s="264"/>
      <c r="AAW96" s="264"/>
      <c r="AAX96" s="264"/>
      <c r="AAY96" s="264"/>
      <c r="AAZ96" s="264"/>
      <c r="ABA96" s="264"/>
      <c r="ABB96" s="264"/>
      <c r="ABC96" s="264"/>
      <c r="ABD96" s="264"/>
      <c r="ABE96" s="264"/>
      <c r="ABF96" s="264"/>
      <c r="ABG96" s="264"/>
      <c r="ABH96" s="264"/>
      <c r="ABI96" s="264"/>
      <c r="ABJ96" s="264"/>
      <c r="ABK96" s="264"/>
      <c r="ABL96" s="264"/>
      <c r="ABM96" s="264"/>
      <c r="ABN96" s="264"/>
      <c r="ABO96" s="264"/>
      <c r="ABP96" s="264"/>
      <c r="ABQ96" s="264"/>
      <c r="ABR96" s="264"/>
      <c r="ABS96" s="264"/>
      <c r="ABT96" s="264"/>
      <c r="ABU96" s="264"/>
      <c r="ABV96" s="264"/>
      <c r="ABW96" s="264"/>
      <c r="ABX96" s="264"/>
      <c r="ABY96" s="264"/>
      <c r="ABZ96" s="264"/>
      <c r="ACA96" s="264"/>
      <c r="ACB96" s="264"/>
      <c r="ACC96" s="264"/>
      <c r="ACD96" s="264"/>
      <c r="ACE96" s="264"/>
      <c r="ACF96" s="264"/>
      <c r="ACG96" s="264"/>
      <c r="ACH96" s="264"/>
      <c r="ACI96" s="264"/>
      <c r="ACJ96" s="264"/>
      <c r="ACK96" s="264"/>
      <c r="ACL96" s="264"/>
      <c r="ACM96" s="264"/>
      <c r="ACN96" s="264"/>
      <c r="ACO96" s="264"/>
      <c r="ACP96" s="264"/>
      <c r="ACQ96" s="264"/>
      <c r="ACR96" s="264"/>
      <c r="ACS96" s="264"/>
      <c r="ACT96" s="264"/>
      <c r="ACU96" s="264"/>
      <c r="ACV96" s="264"/>
      <c r="ACW96" s="264"/>
      <c r="ACX96" s="264"/>
      <c r="ACY96" s="264"/>
      <c r="ACZ96" s="264"/>
      <c r="ADA96" s="264"/>
      <c r="ADB96" s="264"/>
      <c r="ADC96" s="264"/>
      <c r="ADD96" s="264"/>
      <c r="ADE96" s="264"/>
      <c r="ADF96" s="264"/>
      <c r="ADG96" s="264"/>
      <c r="ADH96" s="264"/>
      <c r="ADI96" s="264"/>
      <c r="ADJ96" s="264"/>
      <c r="ADK96" s="264"/>
      <c r="ADL96" s="264"/>
      <c r="ADM96" s="264"/>
      <c r="ADN96" s="264"/>
      <c r="ADO96" s="264"/>
      <c r="ADP96" s="264"/>
      <c r="ADQ96" s="264"/>
      <c r="ADR96" s="264"/>
      <c r="ADS96" s="264"/>
      <c r="ADT96" s="264"/>
      <c r="ADU96" s="264"/>
      <c r="ADV96" s="264"/>
      <c r="ADW96" s="264"/>
      <c r="ADX96" s="264"/>
      <c r="ADY96" s="264"/>
      <c r="ADZ96" s="264"/>
      <c r="AEA96" s="264"/>
      <c r="AEB96" s="264"/>
      <c r="AEC96" s="264"/>
      <c r="AED96" s="264"/>
      <c r="AEE96" s="264"/>
      <c r="AEF96" s="264"/>
      <c r="AEG96" s="264"/>
      <c r="AEH96" s="264"/>
      <c r="AEI96" s="264"/>
      <c r="AEJ96" s="264"/>
      <c r="AEK96" s="264"/>
      <c r="AEL96" s="264"/>
      <c r="AEM96" s="264"/>
      <c r="AEN96" s="264"/>
      <c r="AEO96" s="264"/>
      <c r="AEP96" s="264"/>
      <c r="AEQ96" s="264"/>
      <c r="AER96" s="264"/>
      <c r="AES96" s="264"/>
      <c r="AET96" s="264"/>
      <c r="AEU96" s="264"/>
      <c r="AEV96" s="264"/>
      <c r="AEW96" s="264"/>
      <c r="AEX96" s="264"/>
      <c r="AEY96" s="264"/>
      <c r="AEZ96" s="264"/>
      <c r="AFA96" s="264"/>
      <c r="AFB96" s="264"/>
      <c r="AFC96" s="264"/>
      <c r="AFD96" s="264"/>
      <c r="AFE96" s="264"/>
      <c r="AFF96" s="264"/>
      <c r="AFG96" s="264"/>
      <c r="AFH96" s="264"/>
      <c r="AFI96" s="264"/>
      <c r="AFJ96" s="264"/>
      <c r="AFK96" s="264"/>
      <c r="AFL96" s="264"/>
      <c r="AFM96" s="264"/>
      <c r="AFN96" s="264"/>
      <c r="AFO96" s="264"/>
      <c r="AFP96" s="264"/>
      <c r="AFQ96" s="264"/>
      <c r="AFR96" s="264"/>
      <c r="AFS96" s="264"/>
      <c r="AFT96" s="264"/>
      <c r="AFU96" s="264"/>
      <c r="AFV96" s="264"/>
      <c r="AFW96" s="264"/>
      <c r="AFX96" s="264"/>
      <c r="AFY96" s="264"/>
      <c r="AFZ96" s="264"/>
      <c r="AGA96" s="264"/>
      <c r="AGB96" s="264"/>
      <c r="AGC96" s="264"/>
      <c r="AGD96" s="264"/>
      <c r="AGE96" s="264"/>
      <c r="AGF96" s="264"/>
      <c r="AGG96" s="264"/>
      <c r="AGH96" s="264"/>
      <c r="AGI96" s="264"/>
      <c r="AGJ96" s="264"/>
      <c r="AGK96" s="264"/>
      <c r="AGL96" s="264"/>
      <c r="AGM96" s="264"/>
      <c r="AGN96" s="264"/>
      <c r="AGO96" s="264"/>
      <c r="AGP96" s="264"/>
      <c r="AGQ96" s="264"/>
      <c r="AGR96" s="264"/>
      <c r="AGS96" s="264"/>
      <c r="AGT96" s="264"/>
      <c r="AGU96" s="264"/>
      <c r="AGV96" s="264"/>
      <c r="AGW96" s="264"/>
      <c r="AGX96" s="264"/>
      <c r="AGY96" s="264"/>
      <c r="AGZ96" s="264"/>
      <c r="AHA96" s="264"/>
      <c r="AHB96" s="264"/>
      <c r="AHC96" s="264"/>
      <c r="AHD96" s="264"/>
      <c r="AHE96" s="264"/>
      <c r="AHF96" s="264"/>
      <c r="AHG96" s="264"/>
      <c r="AHH96" s="264"/>
      <c r="AHI96" s="264"/>
      <c r="AHJ96" s="264"/>
      <c r="AHK96" s="264"/>
      <c r="AHL96" s="264"/>
      <c r="AHM96" s="264"/>
      <c r="AHN96" s="264"/>
      <c r="AHO96" s="264"/>
      <c r="AHP96" s="264"/>
      <c r="AHQ96" s="264"/>
      <c r="AHR96" s="264"/>
      <c r="AHS96" s="264"/>
      <c r="AHT96" s="264"/>
      <c r="AHU96" s="264"/>
      <c r="AHV96" s="264"/>
      <c r="AHW96" s="264"/>
      <c r="AHX96" s="264"/>
      <c r="AHY96" s="264"/>
      <c r="AHZ96" s="264"/>
      <c r="AIA96" s="264"/>
      <c r="AIB96" s="264"/>
      <c r="AIC96" s="264"/>
      <c r="AID96" s="264"/>
      <c r="AIE96" s="264"/>
      <c r="AIF96" s="264"/>
      <c r="AIG96" s="264"/>
      <c r="AIH96" s="264"/>
      <c r="AII96" s="264"/>
      <c r="AIJ96" s="264"/>
      <c r="AIK96" s="264"/>
      <c r="AIL96" s="264"/>
      <c r="AIM96" s="264"/>
      <c r="AIN96" s="264"/>
      <c r="AIO96" s="264"/>
      <c r="AIP96" s="264"/>
      <c r="AIQ96" s="264"/>
      <c r="AIR96" s="264"/>
      <c r="AIS96" s="264"/>
      <c r="AIT96" s="264"/>
      <c r="AIU96" s="264"/>
      <c r="AIV96" s="264"/>
      <c r="AIW96" s="264"/>
      <c r="AIX96" s="264"/>
      <c r="AIY96" s="264"/>
      <c r="AIZ96" s="264"/>
      <c r="AJA96" s="264"/>
      <c r="AJB96" s="264"/>
      <c r="AJC96" s="264"/>
      <c r="AJD96" s="264"/>
      <c r="AJE96" s="264"/>
      <c r="AJF96" s="264"/>
      <c r="AJG96" s="264"/>
      <c r="AJH96" s="264"/>
      <c r="AJI96" s="264"/>
      <c r="AJJ96" s="264"/>
      <c r="AJK96" s="264"/>
      <c r="AJL96" s="264"/>
      <c r="AJM96" s="264"/>
      <c r="AJN96" s="264"/>
      <c r="AJO96" s="264"/>
      <c r="AJP96" s="264"/>
      <c r="AJQ96" s="264"/>
      <c r="AJR96" s="264"/>
      <c r="AJS96" s="264"/>
      <c r="AJT96" s="264"/>
      <c r="AJU96" s="264"/>
      <c r="AJV96" s="264"/>
      <c r="AJW96" s="264"/>
      <c r="AJX96" s="264"/>
      <c r="AJY96" s="264"/>
      <c r="AJZ96" s="264"/>
      <c r="AKA96" s="264"/>
      <c r="AKB96" s="264"/>
      <c r="AKC96" s="264"/>
      <c r="AKD96" s="264"/>
      <c r="AKE96" s="264"/>
      <c r="AKF96" s="264"/>
      <c r="AKG96" s="264"/>
      <c r="AKH96" s="264"/>
      <c r="AKI96" s="264"/>
      <c r="AKJ96" s="264"/>
      <c r="AKK96" s="264"/>
      <c r="AKL96" s="264"/>
      <c r="AKM96" s="264"/>
      <c r="AKN96" s="264"/>
      <c r="AKO96" s="264"/>
      <c r="AKP96" s="264"/>
      <c r="AKQ96" s="264"/>
      <c r="AKR96" s="264"/>
      <c r="AKS96" s="264"/>
      <c r="AKT96" s="264"/>
      <c r="AKU96" s="264"/>
      <c r="AKV96" s="264"/>
      <c r="AKW96" s="264"/>
      <c r="AKX96" s="264"/>
      <c r="AKY96" s="264"/>
      <c r="AKZ96" s="264"/>
      <c r="ALA96" s="264"/>
      <c r="ALB96" s="264"/>
      <c r="ALC96" s="264"/>
      <c r="ALD96" s="264"/>
      <c r="ALE96" s="264"/>
      <c r="ALF96" s="264"/>
      <c r="ALG96" s="264"/>
      <c r="ALH96" s="264"/>
      <c r="ALI96" s="264"/>
      <c r="ALJ96" s="264"/>
      <c r="ALK96" s="264"/>
      <c r="ALL96" s="264"/>
      <c r="ALM96" s="264"/>
      <c r="ALN96" s="264"/>
      <c r="ALO96" s="264"/>
      <c r="ALP96" s="264"/>
      <c r="ALQ96" s="264"/>
      <c r="ALR96" s="264"/>
      <c r="ALS96" s="264"/>
      <c r="ALT96" s="264"/>
      <c r="ALU96" s="264"/>
      <c r="ALV96" s="264"/>
      <c r="ALW96" s="264"/>
      <c r="ALX96" s="264"/>
      <c r="ALY96" s="264"/>
      <c r="ALZ96" s="264"/>
      <c r="AMA96" s="264"/>
      <c r="AMB96" s="264"/>
      <c r="AMC96" s="264"/>
      <c r="AMD96" s="264"/>
      <c r="AME96" s="264"/>
      <c r="AMF96" s="264"/>
      <c r="AMG96" s="264"/>
      <c r="AMH96" s="264"/>
      <c r="AMI96" s="264"/>
      <c r="AMJ96" s="264"/>
      <c r="AMK96" s="264"/>
      <c r="AML96" s="264"/>
      <c r="AMM96" s="264"/>
      <c r="AMN96" s="264"/>
      <c r="AMO96" s="264"/>
      <c r="AMP96" s="264"/>
      <c r="AMQ96" s="264"/>
      <c r="AMR96" s="264"/>
      <c r="AMS96" s="264"/>
      <c r="AMT96" s="264"/>
      <c r="AMU96" s="264"/>
      <c r="AMV96" s="264"/>
      <c r="AMW96" s="264"/>
      <c r="AMX96" s="264"/>
      <c r="AMY96" s="264"/>
      <c r="AMZ96" s="264"/>
      <c r="ANA96" s="264"/>
      <c r="ANB96" s="264"/>
      <c r="ANC96" s="264"/>
      <c r="AND96" s="264"/>
      <c r="ANE96" s="264"/>
      <c r="ANF96" s="264"/>
      <c r="ANG96" s="264"/>
      <c r="ANH96" s="264"/>
      <c r="ANI96" s="264"/>
      <c r="ANJ96" s="264"/>
      <c r="ANK96" s="264"/>
      <c r="ANL96" s="264"/>
      <c r="ANM96" s="264"/>
      <c r="ANN96" s="264"/>
      <c r="ANO96" s="264"/>
      <c r="ANP96" s="264"/>
      <c r="ANQ96" s="264"/>
      <c r="ANR96" s="264"/>
      <c r="ANS96" s="264"/>
      <c r="ANT96" s="264"/>
      <c r="ANU96" s="264"/>
      <c r="ANV96" s="264"/>
      <c r="ANW96" s="264"/>
      <c r="ANX96" s="264"/>
      <c r="ANY96" s="264"/>
      <c r="ANZ96" s="264"/>
      <c r="AOA96" s="264"/>
      <c r="AOB96" s="264"/>
      <c r="AOC96" s="264"/>
      <c r="AOD96" s="264"/>
      <c r="AOE96" s="264"/>
      <c r="AOF96" s="264"/>
      <c r="AOG96" s="264"/>
      <c r="AOH96" s="264"/>
      <c r="AOI96" s="264"/>
      <c r="AOJ96" s="264"/>
      <c r="AOK96" s="264"/>
      <c r="AOL96" s="264"/>
      <c r="AOM96" s="264"/>
      <c r="AON96" s="264"/>
      <c r="AOO96" s="264"/>
      <c r="AOP96" s="264"/>
      <c r="AOQ96" s="264"/>
      <c r="AOR96" s="264"/>
      <c r="AOS96" s="264"/>
      <c r="AOT96" s="264"/>
      <c r="AOU96" s="264"/>
      <c r="AOV96" s="264"/>
      <c r="AOW96" s="264"/>
      <c r="AOX96" s="264"/>
      <c r="AOY96" s="264"/>
      <c r="AOZ96" s="264"/>
      <c r="APA96" s="264"/>
      <c r="APB96" s="264"/>
      <c r="APC96" s="264"/>
      <c r="APD96" s="264"/>
      <c r="APE96" s="264"/>
      <c r="APF96" s="264"/>
      <c r="APG96" s="264"/>
      <c r="APH96" s="264"/>
      <c r="API96" s="264"/>
      <c r="APJ96" s="264"/>
      <c r="APK96" s="264"/>
      <c r="APL96" s="264"/>
      <c r="APM96" s="264"/>
      <c r="APN96" s="264"/>
      <c r="APO96" s="264"/>
      <c r="APP96" s="264"/>
      <c r="APQ96" s="264"/>
      <c r="APR96" s="264"/>
      <c r="APS96" s="264"/>
      <c r="APT96" s="264"/>
      <c r="APU96" s="264"/>
      <c r="APV96" s="264"/>
      <c r="APW96" s="264"/>
      <c r="APX96" s="264"/>
      <c r="APY96" s="264"/>
      <c r="APZ96" s="264"/>
      <c r="AQA96" s="264"/>
      <c r="AQB96" s="264"/>
      <c r="AQC96" s="264"/>
      <c r="AQD96" s="264"/>
      <c r="AQE96" s="264"/>
      <c r="AQF96" s="264"/>
      <c r="AQG96" s="264"/>
      <c r="AQH96" s="264"/>
      <c r="AQI96" s="264"/>
      <c r="AQJ96" s="264"/>
      <c r="AQK96" s="264"/>
      <c r="AQL96" s="264"/>
      <c r="AQM96" s="264"/>
      <c r="AQN96" s="264"/>
      <c r="AQO96" s="264"/>
      <c r="AQP96" s="264"/>
      <c r="AQQ96" s="264"/>
      <c r="AQR96" s="264"/>
      <c r="AQS96" s="264"/>
      <c r="AQT96" s="264"/>
      <c r="AQU96" s="264"/>
      <c r="AQV96" s="264"/>
      <c r="AQW96" s="264"/>
      <c r="AQX96" s="264"/>
      <c r="AQY96" s="264"/>
      <c r="AQZ96" s="264"/>
      <c r="ARA96" s="264"/>
      <c r="ARB96" s="264"/>
      <c r="ARC96" s="264"/>
      <c r="ARD96" s="264"/>
      <c r="ARE96" s="264"/>
      <c r="ARF96" s="264"/>
      <c r="ARG96" s="264"/>
      <c r="ARH96" s="264"/>
      <c r="ARI96" s="264"/>
      <c r="ARJ96" s="264"/>
      <c r="ARK96" s="264"/>
      <c r="ARL96" s="264"/>
      <c r="ARM96" s="264"/>
      <c r="ARN96" s="264"/>
      <c r="ARO96" s="264"/>
      <c r="ARP96" s="264"/>
      <c r="ARQ96" s="264"/>
      <c r="ARR96" s="264"/>
      <c r="ARS96" s="264"/>
      <c r="ART96" s="264"/>
      <c r="ARU96" s="264"/>
      <c r="ARV96" s="264"/>
      <c r="ARW96" s="264"/>
      <c r="ARX96" s="264"/>
      <c r="ARY96" s="264"/>
      <c r="ARZ96" s="264"/>
      <c r="ASA96" s="264"/>
      <c r="ASB96" s="264"/>
      <c r="ASC96" s="264"/>
      <c r="ASD96" s="264"/>
      <c r="ASE96" s="264"/>
      <c r="ASF96" s="264"/>
      <c r="ASG96" s="264"/>
      <c r="ASH96" s="264"/>
      <c r="ASI96" s="264"/>
      <c r="ASJ96" s="264"/>
      <c r="ASK96" s="264"/>
      <c r="ASL96" s="264"/>
      <c r="ASM96" s="264"/>
      <c r="ASN96" s="264"/>
      <c r="ASO96" s="264"/>
      <c r="ASP96" s="264"/>
      <c r="ASQ96" s="264"/>
      <c r="ASR96" s="264"/>
      <c r="ASS96" s="264"/>
      <c r="AST96" s="264"/>
      <c r="ASU96" s="264"/>
      <c r="ASV96" s="264"/>
      <c r="ASW96" s="264"/>
      <c r="ASX96" s="264"/>
      <c r="ASY96" s="264"/>
      <c r="ASZ96" s="264"/>
      <c r="ATA96" s="264"/>
      <c r="ATB96" s="264"/>
      <c r="ATC96" s="264"/>
      <c r="ATD96" s="264"/>
      <c r="ATE96" s="264"/>
      <c r="ATF96" s="264"/>
      <c r="ATG96" s="264"/>
      <c r="ATH96" s="264"/>
      <c r="ATI96" s="264"/>
      <c r="ATJ96" s="264"/>
      <c r="ATK96" s="264"/>
      <c r="ATL96" s="264"/>
      <c r="ATM96" s="264"/>
      <c r="ATN96" s="264"/>
      <c r="ATO96" s="264"/>
      <c r="ATP96" s="264"/>
      <c r="ATQ96" s="264"/>
      <c r="ATR96" s="264"/>
      <c r="ATS96" s="264"/>
      <c r="ATT96" s="264"/>
      <c r="ATU96" s="264"/>
      <c r="ATV96" s="264"/>
      <c r="ATW96" s="264"/>
      <c r="ATX96" s="264"/>
      <c r="ATY96" s="264"/>
      <c r="ATZ96" s="264"/>
      <c r="AUA96" s="264"/>
      <c r="AUB96" s="264"/>
      <c r="AUC96" s="264"/>
      <c r="AUD96" s="264"/>
      <c r="AUE96" s="264"/>
      <c r="AUF96" s="264"/>
      <c r="AUG96" s="264"/>
      <c r="AUH96" s="264"/>
      <c r="AUI96" s="264"/>
      <c r="AUJ96" s="264"/>
      <c r="AUK96" s="264"/>
      <c r="AUL96" s="264"/>
      <c r="AUM96" s="264"/>
      <c r="AUN96" s="264"/>
      <c r="AUO96" s="264"/>
      <c r="AUP96" s="264"/>
      <c r="AUQ96" s="264"/>
      <c r="AUR96" s="264"/>
      <c r="AUS96" s="264"/>
      <c r="AUT96" s="264"/>
      <c r="AUU96" s="264"/>
      <c r="AUV96" s="264"/>
      <c r="AUW96" s="264"/>
      <c r="AUX96" s="264"/>
      <c r="AUY96" s="264"/>
      <c r="AUZ96" s="264"/>
      <c r="AVA96" s="264"/>
      <c r="AVB96" s="264"/>
      <c r="AVC96" s="264"/>
      <c r="AVD96" s="264"/>
      <c r="AVE96" s="264"/>
      <c r="AVF96" s="264"/>
      <c r="AVG96" s="264"/>
      <c r="AVH96" s="264"/>
      <c r="AVI96" s="264"/>
      <c r="AVJ96" s="264"/>
      <c r="AVK96" s="264"/>
      <c r="AVL96" s="264"/>
      <c r="AVM96" s="264"/>
      <c r="AVN96" s="264"/>
      <c r="AVO96" s="264"/>
      <c r="AVP96" s="264"/>
      <c r="AVQ96" s="264"/>
      <c r="AVR96" s="264"/>
      <c r="AVS96" s="264"/>
      <c r="AVT96" s="264"/>
      <c r="AVU96" s="264"/>
      <c r="AVV96" s="264"/>
      <c r="AVW96" s="264"/>
      <c r="AVX96" s="264"/>
      <c r="AVY96" s="264"/>
      <c r="AVZ96" s="264"/>
      <c r="AWA96" s="264"/>
      <c r="AWB96" s="264"/>
      <c r="AWC96" s="264"/>
      <c r="AWD96" s="264"/>
      <c r="AWE96" s="264"/>
      <c r="AWF96" s="264"/>
      <c r="AWG96" s="264"/>
      <c r="AWH96" s="264"/>
      <c r="AWI96" s="264"/>
      <c r="AWJ96" s="264"/>
      <c r="AWK96" s="264"/>
      <c r="AWL96" s="264"/>
      <c r="AWM96" s="264"/>
      <c r="AWN96" s="264"/>
      <c r="AWO96" s="264"/>
      <c r="AWP96" s="264"/>
      <c r="AWQ96" s="264"/>
      <c r="AWR96" s="264"/>
      <c r="AWS96" s="264"/>
      <c r="AWT96" s="264"/>
      <c r="AWU96" s="264"/>
      <c r="AWV96" s="264"/>
      <c r="AWW96" s="264"/>
      <c r="AWX96" s="264"/>
      <c r="AWY96" s="264"/>
      <c r="AWZ96" s="264"/>
      <c r="AXA96" s="264"/>
      <c r="AXB96" s="264"/>
      <c r="AXC96" s="264"/>
      <c r="AXD96" s="264"/>
      <c r="AXE96" s="264"/>
      <c r="AXF96" s="264"/>
      <c r="AXG96" s="264"/>
      <c r="AXH96" s="264"/>
      <c r="AXI96" s="264"/>
      <c r="AXJ96" s="264"/>
      <c r="AXK96" s="264"/>
      <c r="AXL96" s="264"/>
      <c r="AXM96" s="264"/>
      <c r="AXN96" s="264"/>
      <c r="AXO96" s="264"/>
      <c r="AXP96" s="264"/>
      <c r="AXQ96" s="264"/>
      <c r="AXR96" s="264"/>
      <c r="AXS96" s="264"/>
      <c r="AXT96" s="264"/>
      <c r="AXU96" s="264"/>
      <c r="AXV96" s="264"/>
      <c r="AXW96" s="264"/>
      <c r="AXX96" s="264"/>
      <c r="AXY96" s="264"/>
      <c r="AXZ96" s="264"/>
      <c r="AYA96" s="264"/>
      <c r="AYB96" s="264"/>
      <c r="AYC96" s="264"/>
      <c r="AYD96" s="264"/>
      <c r="AYE96" s="264"/>
      <c r="AYF96" s="264"/>
      <c r="AYG96" s="264"/>
      <c r="AYH96" s="264"/>
      <c r="AYI96" s="264"/>
      <c r="AYJ96" s="264"/>
      <c r="AYK96" s="264"/>
      <c r="AYL96" s="264"/>
      <c r="AYM96" s="264"/>
      <c r="AYN96" s="264"/>
      <c r="AYO96" s="264"/>
      <c r="AYP96" s="264"/>
      <c r="AYQ96" s="264"/>
      <c r="AYR96" s="264"/>
      <c r="AYS96" s="264"/>
      <c r="AYT96" s="264"/>
      <c r="AYU96" s="264"/>
      <c r="AYV96" s="264"/>
      <c r="AYW96" s="264"/>
      <c r="AYX96" s="264"/>
      <c r="AYY96" s="264"/>
      <c r="AYZ96" s="264"/>
      <c r="AZA96" s="264"/>
      <c r="AZB96" s="264"/>
      <c r="AZC96" s="264"/>
      <c r="AZD96" s="264"/>
      <c r="AZE96" s="264"/>
      <c r="AZF96" s="264"/>
      <c r="AZG96" s="264"/>
      <c r="AZH96" s="264"/>
      <c r="AZI96" s="264"/>
      <c r="AZJ96" s="264"/>
      <c r="AZK96" s="264"/>
      <c r="AZL96" s="264"/>
      <c r="AZM96" s="264"/>
      <c r="AZN96" s="264"/>
      <c r="AZO96" s="264"/>
      <c r="AZP96" s="264"/>
      <c r="AZQ96" s="264"/>
      <c r="AZR96" s="264"/>
      <c r="AZS96" s="264"/>
      <c r="AZT96" s="264"/>
      <c r="AZU96" s="264"/>
      <c r="AZV96" s="264"/>
      <c r="AZW96" s="264"/>
      <c r="AZX96" s="264"/>
      <c r="AZY96" s="264"/>
      <c r="AZZ96" s="264"/>
      <c r="BAA96" s="264"/>
      <c r="BAB96" s="264"/>
      <c r="BAC96" s="264"/>
      <c r="BAD96" s="264"/>
      <c r="BAE96" s="264"/>
      <c r="BAF96" s="264"/>
      <c r="BAG96" s="264"/>
      <c r="BAH96" s="264"/>
      <c r="BAI96" s="264"/>
      <c r="BAJ96" s="264"/>
      <c r="BAK96" s="264"/>
      <c r="BAL96" s="264"/>
      <c r="BAM96" s="264"/>
      <c r="BAN96" s="264"/>
      <c r="BAO96" s="264"/>
      <c r="BAP96" s="264"/>
      <c r="BAQ96" s="264"/>
      <c r="BAR96" s="264"/>
      <c r="BAS96" s="264"/>
      <c r="BAT96" s="264"/>
      <c r="BAU96" s="264"/>
      <c r="BAV96" s="264"/>
      <c r="BAW96" s="264"/>
      <c r="BAX96" s="264"/>
      <c r="BAY96" s="264"/>
      <c r="BAZ96" s="264"/>
      <c r="BBA96" s="264"/>
      <c r="BBB96" s="264"/>
      <c r="BBC96" s="264"/>
      <c r="BBD96" s="264"/>
      <c r="BBE96" s="264"/>
      <c r="BBF96" s="264"/>
      <c r="BBG96" s="264"/>
      <c r="BBH96" s="264"/>
      <c r="BBI96" s="264"/>
      <c r="BBJ96" s="264"/>
      <c r="BBK96" s="264"/>
      <c r="BBL96" s="264"/>
      <c r="BBM96" s="264"/>
      <c r="BBN96" s="264"/>
      <c r="BBO96" s="264"/>
      <c r="BBP96" s="264"/>
      <c r="BBQ96" s="264"/>
      <c r="BBR96" s="264"/>
      <c r="BBS96" s="264"/>
      <c r="BBT96" s="264"/>
      <c r="BBU96" s="264"/>
      <c r="BBV96" s="264"/>
      <c r="BBW96" s="264"/>
      <c r="BBX96" s="264"/>
      <c r="BBY96" s="264"/>
      <c r="BBZ96" s="264"/>
      <c r="BCA96" s="264"/>
      <c r="BCB96" s="264"/>
      <c r="BCC96" s="264"/>
      <c r="BCD96" s="264"/>
      <c r="BCE96" s="264"/>
      <c r="BCF96" s="264"/>
      <c r="BCG96" s="264"/>
      <c r="BCH96" s="264"/>
      <c r="BCI96" s="264"/>
      <c r="BCJ96" s="264"/>
      <c r="BCK96" s="264"/>
      <c r="BCL96" s="264"/>
      <c r="BCM96" s="264"/>
      <c r="BCN96" s="264"/>
      <c r="BCO96" s="264"/>
      <c r="BCP96" s="264"/>
      <c r="BCQ96" s="264"/>
      <c r="BCR96" s="264"/>
      <c r="BCS96" s="264"/>
      <c r="BCT96" s="264"/>
      <c r="BCU96" s="264"/>
      <c r="BCV96" s="264"/>
      <c r="BCW96" s="264"/>
      <c r="BCX96" s="264"/>
      <c r="BCY96" s="264"/>
      <c r="BCZ96" s="264"/>
      <c r="BDA96" s="264"/>
      <c r="BDB96" s="264"/>
      <c r="BDC96" s="264"/>
      <c r="BDD96" s="264"/>
      <c r="BDE96" s="264"/>
      <c r="BDF96" s="264"/>
      <c r="BDG96" s="264"/>
      <c r="BDH96" s="264"/>
      <c r="BDI96" s="264"/>
      <c r="BDJ96" s="264"/>
      <c r="BDK96" s="264"/>
      <c r="BDL96" s="264"/>
      <c r="BDM96" s="264"/>
      <c r="BDN96" s="264"/>
      <c r="BDO96" s="264"/>
      <c r="BDP96" s="264"/>
      <c r="BDQ96" s="264"/>
      <c r="BDR96" s="264"/>
      <c r="BDS96" s="264"/>
      <c r="BDT96" s="264"/>
      <c r="BDU96" s="264"/>
      <c r="BDV96" s="264"/>
      <c r="BDW96" s="264"/>
      <c r="BDX96" s="264"/>
      <c r="BDY96" s="264"/>
      <c r="BDZ96" s="264"/>
      <c r="BEA96" s="264"/>
      <c r="BEB96" s="264"/>
      <c r="BEC96" s="264"/>
      <c r="BED96" s="264"/>
      <c r="BEE96" s="264"/>
      <c r="BEF96" s="264"/>
      <c r="BEG96" s="264"/>
      <c r="BEH96" s="264"/>
      <c r="BEI96" s="264"/>
      <c r="BEJ96" s="264"/>
      <c r="BEK96" s="264"/>
      <c r="BEL96" s="264"/>
      <c r="BEM96" s="264"/>
      <c r="BEN96" s="264"/>
      <c r="BEO96" s="264"/>
      <c r="BEP96" s="264"/>
      <c r="BEQ96" s="264"/>
      <c r="BER96" s="264"/>
      <c r="BES96" s="264"/>
      <c r="BET96" s="264"/>
      <c r="BEU96" s="264"/>
      <c r="BEV96" s="264"/>
      <c r="BEW96" s="264"/>
      <c r="BEX96" s="264"/>
      <c r="BEY96" s="264"/>
      <c r="BEZ96" s="264"/>
      <c r="BFA96" s="264"/>
      <c r="BFB96" s="264"/>
      <c r="BFC96" s="264"/>
      <c r="BFD96" s="264"/>
      <c r="BFE96" s="264"/>
      <c r="BFF96" s="264"/>
      <c r="BFG96" s="264"/>
      <c r="BFH96" s="264"/>
      <c r="BFI96" s="264"/>
      <c r="BFJ96" s="264"/>
      <c r="BFK96" s="264"/>
      <c r="BFL96" s="264"/>
      <c r="BFM96" s="264"/>
      <c r="BFN96" s="264"/>
      <c r="BFO96" s="264"/>
      <c r="BFP96" s="264"/>
      <c r="BFQ96" s="264"/>
      <c r="BFR96" s="264"/>
      <c r="BFS96" s="264"/>
      <c r="BFT96" s="264"/>
      <c r="BFU96" s="264"/>
      <c r="BFV96" s="264"/>
      <c r="BFW96" s="264"/>
      <c r="BFX96" s="264"/>
      <c r="BFY96" s="264"/>
      <c r="BFZ96" s="264"/>
      <c r="BGA96" s="264"/>
      <c r="BGB96" s="264"/>
      <c r="BGC96" s="264"/>
      <c r="BGD96" s="264"/>
      <c r="BGE96" s="264"/>
      <c r="BGF96" s="264"/>
      <c r="BGG96" s="264"/>
      <c r="BGH96" s="264"/>
      <c r="BGI96" s="264"/>
      <c r="BGJ96" s="264"/>
      <c r="BGK96" s="264"/>
      <c r="BGL96" s="264"/>
      <c r="BGM96" s="264"/>
      <c r="BGN96" s="264"/>
      <c r="BGO96" s="264"/>
      <c r="BGP96" s="264"/>
      <c r="BGQ96" s="264"/>
      <c r="BGR96" s="264"/>
      <c r="BGS96" s="264"/>
      <c r="BGT96" s="264"/>
      <c r="BGU96" s="264"/>
      <c r="BGV96" s="264"/>
      <c r="BGW96" s="264"/>
      <c r="BGX96" s="264"/>
      <c r="BGY96" s="264"/>
      <c r="BGZ96" s="264"/>
      <c r="BHA96" s="264"/>
      <c r="BHB96" s="264"/>
      <c r="BHC96" s="264"/>
      <c r="BHD96" s="264"/>
      <c r="BHE96" s="264"/>
      <c r="BHF96" s="264"/>
      <c r="BHG96" s="264"/>
      <c r="BHH96" s="264"/>
      <c r="BHI96" s="264"/>
      <c r="BHJ96" s="264"/>
      <c r="BHK96" s="264"/>
      <c r="BHL96" s="264"/>
      <c r="BHM96" s="264"/>
      <c r="BHN96" s="264"/>
      <c r="BHO96" s="264"/>
      <c r="BHP96" s="264"/>
      <c r="BHQ96" s="264"/>
      <c r="BHR96" s="264"/>
      <c r="BHS96" s="264"/>
      <c r="BHT96" s="264"/>
      <c r="BHU96" s="264"/>
      <c r="BHV96" s="264"/>
      <c r="BHW96" s="264"/>
      <c r="BHX96" s="264"/>
      <c r="BHY96" s="264"/>
      <c r="BHZ96" s="264"/>
      <c r="BIA96" s="264"/>
      <c r="BIB96" s="264"/>
      <c r="BIC96" s="264"/>
      <c r="BID96" s="264"/>
      <c r="BIE96" s="264"/>
      <c r="BIF96" s="264"/>
      <c r="BIG96" s="264"/>
      <c r="BIH96" s="264"/>
      <c r="BII96" s="264"/>
      <c r="BIJ96" s="264"/>
      <c r="BIK96" s="264"/>
      <c r="BIL96" s="264"/>
      <c r="BIM96" s="264"/>
      <c r="BIN96" s="264"/>
      <c r="BIO96" s="264"/>
      <c r="BIP96" s="264"/>
      <c r="BIQ96" s="264"/>
      <c r="BIR96" s="264"/>
      <c r="BIS96" s="264"/>
      <c r="BIT96" s="264"/>
      <c r="BIU96" s="264"/>
      <c r="BIV96" s="264"/>
      <c r="BIW96" s="264"/>
      <c r="BIX96" s="264"/>
      <c r="BIY96" s="264"/>
      <c r="BIZ96" s="264"/>
      <c r="BJA96" s="264"/>
      <c r="BJB96" s="264"/>
      <c r="BJC96" s="264"/>
      <c r="BJD96" s="264"/>
      <c r="BJE96" s="264"/>
      <c r="BJF96" s="264"/>
      <c r="BJG96" s="264"/>
      <c r="BJH96" s="264"/>
      <c r="BJI96" s="264"/>
      <c r="BJJ96" s="264"/>
      <c r="BJK96" s="264"/>
      <c r="BJL96" s="264"/>
      <c r="BJM96" s="264"/>
      <c r="BJN96" s="264"/>
      <c r="BJO96" s="264"/>
      <c r="BJP96" s="264"/>
      <c r="BJQ96" s="264"/>
      <c r="BJR96" s="264"/>
      <c r="BJS96" s="264"/>
      <c r="BJT96" s="264"/>
      <c r="BJU96" s="264"/>
      <c r="BJV96" s="264"/>
      <c r="BJW96" s="264"/>
      <c r="BJX96" s="264"/>
      <c r="BJY96" s="264"/>
      <c r="BJZ96" s="264"/>
      <c r="BKA96" s="264"/>
      <c r="BKB96" s="264"/>
      <c r="BKC96" s="264"/>
      <c r="BKD96" s="264"/>
      <c r="BKE96" s="264"/>
      <c r="BKF96" s="264"/>
      <c r="BKG96" s="264"/>
      <c r="BKH96" s="264"/>
      <c r="BKI96" s="264"/>
      <c r="BKJ96" s="264"/>
      <c r="BKK96" s="264"/>
      <c r="BKL96" s="264"/>
      <c r="BKM96" s="264"/>
      <c r="BKN96" s="264"/>
      <c r="BKO96" s="264"/>
      <c r="BKP96" s="264"/>
      <c r="BKQ96" s="264"/>
      <c r="BKR96" s="264"/>
      <c r="BKS96" s="264"/>
      <c r="BKT96" s="264"/>
      <c r="BKU96" s="264"/>
      <c r="BKV96" s="264"/>
      <c r="BKW96" s="264"/>
      <c r="BKX96" s="264"/>
      <c r="BKY96" s="264"/>
      <c r="BKZ96" s="264"/>
      <c r="BLA96" s="264"/>
      <c r="BLB96" s="264"/>
      <c r="BLC96" s="264"/>
      <c r="BLD96" s="264"/>
      <c r="BLE96" s="264"/>
      <c r="BLF96" s="264"/>
      <c r="BLG96" s="264"/>
      <c r="BLH96" s="264"/>
      <c r="BLI96" s="264"/>
      <c r="BLJ96" s="264"/>
      <c r="BLK96" s="264"/>
      <c r="BLL96" s="264"/>
      <c r="BLM96" s="264"/>
      <c r="BLN96" s="264"/>
      <c r="BLO96" s="264"/>
      <c r="BLP96" s="264"/>
      <c r="BLQ96" s="264"/>
      <c r="BLR96" s="264"/>
      <c r="BLS96" s="264"/>
      <c r="BLT96" s="264"/>
      <c r="BLU96" s="264"/>
      <c r="BLV96" s="264"/>
      <c r="BLW96" s="264"/>
      <c r="BLX96" s="264"/>
      <c r="BLY96" s="264"/>
      <c r="BLZ96" s="264"/>
      <c r="BMA96" s="264"/>
      <c r="BMB96" s="264"/>
      <c r="BMC96" s="264"/>
      <c r="BMD96" s="264"/>
      <c r="BME96" s="264"/>
      <c r="BMF96" s="264"/>
      <c r="BMG96" s="264"/>
      <c r="BMH96" s="264"/>
      <c r="BMI96" s="264"/>
      <c r="BMJ96" s="264"/>
      <c r="BMK96" s="264"/>
      <c r="BML96" s="264"/>
      <c r="BMM96" s="264"/>
      <c r="BMN96" s="264"/>
      <c r="BMO96" s="264"/>
      <c r="BMP96" s="264"/>
      <c r="BMQ96" s="264"/>
      <c r="BMR96" s="264"/>
      <c r="BMS96" s="264"/>
      <c r="BMT96" s="264"/>
      <c r="BMU96" s="264"/>
      <c r="BMV96" s="264"/>
      <c r="BMW96" s="264"/>
      <c r="BMX96" s="264"/>
      <c r="BMY96" s="264"/>
      <c r="BMZ96" s="264"/>
      <c r="BNA96" s="264"/>
      <c r="BNB96" s="264"/>
      <c r="BNC96" s="264"/>
      <c r="BND96" s="264"/>
      <c r="BNE96" s="264"/>
      <c r="BNF96" s="264"/>
      <c r="BNG96" s="264"/>
      <c r="BNH96" s="264"/>
      <c r="BNI96" s="264"/>
      <c r="BNJ96" s="264"/>
      <c r="BNK96" s="264"/>
      <c r="BNL96" s="264"/>
      <c r="BNM96" s="264"/>
      <c r="BNN96" s="264"/>
      <c r="BNO96" s="264"/>
      <c r="BNP96" s="264"/>
      <c r="BNQ96" s="264"/>
      <c r="BNR96" s="264"/>
      <c r="BNS96" s="264"/>
      <c r="BNT96" s="264"/>
      <c r="BNU96" s="264"/>
      <c r="BNV96" s="264"/>
      <c r="BNW96" s="264"/>
      <c r="BNX96" s="264"/>
      <c r="BNY96" s="264"/>
      <c r="BNZ96" s="264"/>
      <c r="BOA96" s="264"/>
      <c r="BOB96" s="264"/>
      <c r="BOC96" s="264"/>
      <c r="BOD96" s="264"/>
      <c r="BOE96" s="264"/>
      <c r="BOF96" s="264"/>
      <c r="BOG96" s="264"/>
      <c r="BOH96" s="264"/>
      <c r="BOI96" s="264"/>
      <c r="BOJ96" s="264"/>
      <c r="BOK96" s="264"/>
      <c r="BOL96" s="264"/>
      <c r="BOM96" s="264"/>
      <c r="BON96" s="264"/>
      <c r="BOO96" s="264"/>
      <c r="BOP96" s="264"/>
      <c r="BOQ96" s="264"/>
      <c r="BOR96" s="264"/>
      <c r="BOS96" s="264"/>
      <c r="BOT96" s="264"/>
      <c r="BOU96" s="264"/>
      <c r="BOV96" s="264"/>
      <c r="BOW96" s="264"/>
      <c r="BOX96" s="264"/>
      <c r="BOY96" s="264"/>
      <c r="BOZ96" s="264"/>
      <c r="BPA96" s="264"/>
      <c r="BPB96" s="264"/>
      <c r="BPC96" s="264"/>
      <c r="BPD96" s="264"/>
      <c r="BPE96" s="264"/>
      <c r="BPF96" s="264"/>
      <c r="BPG96" s="264"/>
      <c r="BPH96" s="264"/>
      <c r="BPI96" s="264"/>
      <c r="BPJ96" s="264"/>
      <c r="BPK96" s="264"/>
      <c r="BPL96" s="264"/>
      <c r="BPM96" s="264"/>
      <c r="BPN96" s="264"/>
      <c r="BPO96" s="264"/>
      <c r="BPP96" s="264"/>
      <c r="BPQ96" s="264"/>
      <c r="BPR96" s="264"/>
      <c r="BPS96" s="264"/>
      <c r="BPT96" s="264"/>
      <c r="BPU96" s="264"/>
      <c r="BPV96" s="264"/>
      <c r="BPW96" s="264"/>
      <c r="BPX96" s="264"/>
      <c r="BPY96" s="264"/>
      <c r="BPZ96" s="264"/>
      <c r="BQA96" s="264"/>
      <c r="BQB96" s="264"/>
      <c r="BQC96" s="264"/>
      <c r="BQD96" s="264"/>
      <c r="BQE96" s="264"/>
      <c r="BQF96" s="264"/>
      <c r="BQG96" s="264"/>
      <c r="BQH96" s="264"/>
      <c r="BQI96" s="264"/>
      <c r="BQJ96" s="264"/>
      <c r="BQK96" s="264"/>
      <c r="BQL96" s="264"/>
      <c r="BQM96" s="264"/>
      <c r="BQN96" s="264"/>
      <c r="BQO96" s="264"/>
      <c r="BQP96" s="264"/>
      <c r="BQQ96" s="264"/>
      <c r="BQR96" s="264"/>
      <c r="BQS96" s="264"/>
      <c r="BQT96" s="264"/>
      <c r="BQU96" s="264"/>
      <c r="BQV96" s="264"/>
      <c r="BQW96" s="264"/>
      <c r="BQX96" s="264"/>
      <c r="BQY96" s="264"/>
      <c r="BQZ96" s="264"/>
      <c r="BRA96" s="264"/>
      <c r="BRB96" s="264"/>
      <c r="BRC96" s="264"/>
      <c r="BRD96" s="264"/>
      <c r="BRE96" s="264"/>
      <c r="BRF96" s="264"/>
      <c r="BRG96" s="264"/>
      <c r="BRH96" s="264"/>
      <c r="BRI96" s="264"/>
      <c r="BRJ96" s="264"/>
      <c r="BRK96" s="264"/>
      <c r="BRL96" s="264"/>
      <c r="BRM96" s="264"/>
      <c r="BRN96" s="264"/>
      <c r="BRO96" s="264"/>
      <c r="BRP96" s="264"/>
      <c r="BRQ96" s="264"/>
      <c r="BRR96" s="264"/>
      <c r="BRS96" s="264"/>
      <c r="BRT96" s="264"/>
      <c r="BRU96" s="264"/>
      <c r="BRV96" s="264"/>
      <c r="BRW96" s="264"/>
      <c r="BRX96" s="264"/>
      <c r="BRY96" s="264"/>
      <c r="BRZ96" s="264"/>
      <c r="BSA96" s="264"/>
      <c r="BSB96" s="264"/>
      <c r="BSC96" s="264"/>
      <c r="BSD96" s="264"/>
      <c r="BSE96" s="264"/>
      <c r="BSF96" s="264"/>
      <c r="BSG96" s="264"/>
      <c r="BSH96" s="264"/>
      <c r="BSI96" s="264"/>
      <c r="BSJ96" s="264"/>
      <c r="BSK96" s="264"/>
      <c r="BSL96" s="264"/>
      <c r="BSM96" s="264"/>
      <c r="BSN96" s="264"/>
      <c r="BSO96" s="264"/>
      <c r="BSP96" s="264"/>
      <c r="BSQ96" s="264"/>
      <c r="BSR96" s="264"/>
      <c r="BSS96" s="264"/>
      <c r="BST96" s="264"/>
      <c r="BSU96" s="264"/>
      <c r="BSV96" s="264"/>
      <c r="BSW96" s="264"/>
      <c r="BSX96" s="264"/>
      <c r="BSY96" s="264"/>
      <c r="BSZ96" s="264"/>
      <c r="BTA96" s="264"/>
      <c r="BTB96" s="264"/>
      <c r="BTC96" s="264"/>
      <c r="BTD96" s="264"/>
      <c r="BTE96" s="264"/>
      <c r="BTF96" s="264"/>
      <c r="BTG96" s="264"/>
      <c r="BTH96" s="264"/>
      <c r="BTI96" s="264"/>
      <c r="BTJ96" s="264"/>
      <c r="BTK96" s="264"/>
      <c r="BTL96" s="264"/>
      <c r="BTM96" s="264"/>
      <c r="BTN96" s="264"/>
      <c r="BTO96" s="264"/>
      <c r="BTP96" s="264"/>
      <c r="BTQ96" s="264"/>
      <c r="BTR96" s="264"/>
      <c r="BTS96" s="264"/>
      <c r="BTT96" s="264"/>
      <c r="BTU96" s="264"/>
      <c r="BTV96" s="264"/>
      <c r="BTW96" s="264"/>
      <c r="BTX96" s="264"/>
      <c r="BTY96" s="264"/>
      <c r="BTZ96" s="264"/>
      <c r="BUA96" s="264"/>
      <c r="BUB96" s="264"/>
      <c r="BUC96" s="264"/>
      <c r="BUD96" s="264"/>
      <c r="BUE96" s="264"/>
      <c r="BUF96" s="264"/>
      <c r="BUG96" s="264"/>
      <c r="BUH96" s="264"/>
      <c r="BUI96" s="264"/>
      <c r="BUJ96" s="264"/>
      <c r="BUK96" s="264"/>
      <c r="BUL96" s="264"/>
      <c r="BUM96" s="264"/>
      <c r="BUN96" s="264"/>
      <c r="BUO96" s="264"/>
      <c r="BUP96" s="264"/>
      <c r="BUQ96" s="264"/>
      <c r="BUR96" s="264"/>
      <c r="BUS96" s="264"/>
      <c r="BUT96" s="264"/>
      <c r="BUU96" s="264"/>
      <c r="BUV96" s="264"/>
      <c r="BUW96" s="264"/>
      <c r="BUX96" s="264"/>
      <c r="BUY96" s="264"/>
      <c r="BUZ96" s="264"/>
      <c r="BVA96" s="264"/>
      <c r="BVB96" s="264"/>
      <c r="BVC96" s="264"/>
      <c r="BVD96" s="264"/>
      <c r="BVE96" s="264"/>
      <c r="BVF96" s="264"/>
      <c r="BVG96" s="264"/>
      <c r="BVH96" s="264"/>
      <c r="BVI96" s="264"/>
      <c r="BVJ96" s="264"/>
      <c r="BVK96" s="264"/>
      <c r="BVL96" s="264"/>
      <c r="BVM96" s="264"/>
      <c r="BVN96" s="264"/>
      <c r="BVO96" s="264"/>
      <c r="BVP96" s="264"/>
      <c r="BVQ96" s="264"/>
      <c r="BVR96" s="264"/>
      <c r="BVS96" s="264"/>
      <c r="BVT96" s="264"/>
      <c r="BVU96" s="264"/>
      <c r="BVV96" s="264"/>
      <c r="BVW96" s="264"/>
      <c r="BVX96" s="264"/>
      <c r="BVY96" s="264"/>
      <c r="BVZ96" s="264"/>
      <c r="BWA96" s="264"/>
      <c r="BWB96" s="264"/>
      <c r="BWC96" s="264"/>
      <c r="BWD96" s="264"/>
      <c r="BWE96" s="264"/>
      <c r="BWF96" s="264"/>
      <c r="BWG96" s="264"/>
      <c r="BWH96" s="264"/>
      <c r="BWI96" s="264"/>
      <c r="BWJ96" s="264"/>
      <c r="BWK96" s="264"/>
      <c r="BWL96" s="264"/>
      <c r="BWM96" s="264"/>
      <c r="BWN96" s="264"/>
      <c r="BWO96" s="264"/>
      <c r="BWP96" s="264"/>
      <c r="BWQ96" s="264"/>
      <c r="BWR96" s="264"/>
      <c r="BWS96" s="264"/>
      <c r="BWT96" s="264"/>
      <c r="BWU96" s="264"/>
      <c r="BWV96" s="264"/>
      <c r="BWW96" s="264"/>
      <c r="BWX96" s="264"/>
      <c r="BWY96" s="264"/>
      <c r="BWZ96" s="264"/>
      <c r="BXA96" s="264"/>
      <c r="BXB96" s="264"/>
      <c r="BXC96" s="264"/>
      <c r="BXD96" s="264"/>
      <c r="BXE96" s="264"/>
      <c r="BXF96" s="264"/>
      <c r="BXG96" s="264"/>
      <c r="BXH96" s="264"/>
      <c r="BXI96" s="264"/>
      <c r="BXJ96" s="264"/>
      <c r="BXK96" s="264"/>
      <c r="BXL96" s="264"/>
      <c r="BXM96" s="264"/>
      <c r="BXN96" s="264"/>
      <c r="BXO96" s="264"/>
      <c r="BXP96" s="264"/>
      <c r="BXQ96" s="264"/>
      <c r="BXR96" s="264"/>
      <c r="BXS96" s="264"/>
      <c r="BXT96" s="264"/>
      <c r="BXU96" s="264"/>
      <c r="BXV96" s="264"/>
      <c r="BXW96" s="264"/>
      <c r="BXX96" s="264"/>
      <c r="BXY96" s="264"/>
      <c r="BXZ96" s="264"/>
      <c r="BYA96" s="264"/>
      <c r="BYB96" s="264"/>
      <c r="BYC96" s="264"/>
      <c r="BYD96" s="264"/>
      <c r="BYE96" s="264"/>
      <c r="BYF96" s="264"/>
      <c r="BYG96" s="264"/>
      <c r="BYH96" s="264"/>
      <c r="BYI96" s="264"/>
      <c r="BYJ96" s="264"/>
      <c r="BYK96" s="264"/>
      <c r="BYL96" s="264"/>
      <c r="BYM96" s="264"/>
      <c r="BYN96" s="264"/>
      <c r="BYO96" s="264"/>
      <c r="BYP96" s="264"/>
      <c r="BYQ96" s="264"/>
      <c r="BYR96" s="264"/>
      <c r="BYS96" s="264"/>
      <c r="BYT96" s="264"/>
      <c r="BYU96" s="264"/>
      <c r="BYV96" s="264"/>
      <c r="BYW96" s="264"/>
      <c r="BYX96" s="264"/>
      <c r="BYY96" s="264"/>
      <c r="BYZ96" s="264"/>
      <c r="BZA96" s="264"/>
      <c r="BZB96" s="264"/>
      <c r="BZC96" s="264"/>
      <c r="BZD96" s="264"/>
      <c r="BZE96" s="264"/>
      <c r="BZF96" s="264"/>
      <c r="BZG96" s="264"/>
      <c r="BZH96" s="264"/>
      <c r="BZI96" s="264"/>
      <c r="BZJ96" s="264"/>
      <c r="BZK96" s="264"/>
      <c r="BZL96" s="264"/>
      <c r="BZM96" s="264"/>
      <c r="BZN96" s="264"/>
      <c r="BZO96" s="264"/>
      <c r="BZP96" s="264"/>
      <c r="BZQ96" s="264"/>
      <c r="BZR96" s="264"/>
      <c r="BZS96" s="264"/>
      <c r="BZT96" s="264"/>
      <c r="BZU96" s="264"/>
      <c r="BZV96" s="264"/>
      <c r="BZW96" s="264"/>
      <c r="BZX96" s="264"/>
      <c r="BZY96" s="264"/>
      <c r="BZZ96" s="264"/>
      <c r="CAA96" s="264"/>
      <c r="CAB96" s="264"/>
      <c r="CAC96" s="264"/>
      <c r="CAD96" s="264"/>
      <c r="CAE96" s="264"/>
      <c r="CAF96" s="264"/>
      <c r="CAG96" s="264"/>
      <c r="CAH96" s="264"/>
      <c r="CAI96" s="264"/>
      <c r="CAJ96" s="264"/>
      <c r="CAK96" s="264"/>
      <c r="CAL96" s="264"/>
      <c r="CAM96" s="264"/>
      <c r="CAN96" s="264"/>
      <c r="CAO96" s="264"/>
      <c r="CAP96" s="264"/>
      <c r="CAQ96" s="264"/>
      <c r="CAR96" s="264"/>
      <c r="CAS96" s="264"/>
      <c r="CAT96" s="264"/>
      <c r="CAU96" s="264"/>
      <c r="CAV96" s="264"/>
      <c r="CAW96" s="264"/>
      <c r="CAX96" s="264"/>
      <c r="CAY96" s="264"/>
      <c r="CAZ96" s="264"/>
      <c r="CBA96" s="264"/>
      <c r="CBB96" s="264"/>
      <c r="CBC96" s="264"/>
      <c r="CBD96" s="264"/>
      <c r="CBE96" s="264"/>
      <c r="CBF96" s="264"/>
      <c r="CBG96" s="264"/>
      <c r="CBH96" s="264"/>
      <c r="CBI96" s="264"/>
      <c r="CBJ96" s="264"/>
      <c r="CBK96" s="264"/>
      <c r="CBL96" s="264"/>
      <c r="CBM96" s="264"/>
      <c r="CBN96" s="264"/>
      <c r="CBO96" s="264"/>
      <c r="CBP96" s="264"/>
      <c r="CBQ96" s="264"/>
      <c r="CBR96" s="264"/>
      <c r="CBS96" s="264"/>
      <c r="CBT96" s="264"/>
      <c r="CBU96" s="264"/>
      <c r="CBV96" s="264"/>
      <c r="CBW96" s="264"/>
      <c r="CBX96" s="264"/>
      <c r="CBY96" s="264"/>
      <c r="CBZ96" s="264"/>
      <c r="CCA96" s="264"/>
      <c r="CCB96" s="264"/>
      <c r="CCC96" s="264"/>
      <c r="CCD96" s="264"/>
      <c r="CCE96" s="264"/>
      <c r="CCF96" s="264"/>
      <c r="CCG96" s="264"/>
      <c r="CCH96" s="264"/>
      <c r="CCI96" s="264"/>
      <c r="CCJ96" s="264"/>
      <c r="CCK96" s="264"/>
      <c r="CCL96" s="264"/>
      <c r="CCM96" s="264"/>
      <c r="CCN96" s="264"/>
      <c r="CCO96" s="264"/>
      <c r="CCP96" s="264"/>
      <c r="CCQ96" s="264"/>
      <c r="CCR96" s="264"/>
      <c r="CCS96" s="264"/>
      <c r="CCT96" s="264"/>
      <c r="CCU96" s="264"/>
      <c r="CCV96" s="264"/>
      <c r="CCW96" s="264"/>
      <c r="CCX96" s="264"/>
      <c r="CCY96" s="264"/>
      <c r="CCZ96" s="264"/>
      <c r="CDA96" s="264"/>
      <c r="CDB96" s="264"/>
      <c r="CDC96" s="264"/>
      <c r="CDD96" s="264"/>
      <c r="CDE96" s="264"/>
      <c r="CDF96" s="264"/>
      <c r="CDG96" s="264"/>
      <c r="CDH96" s="264"/>
      <c r="CDI96" s="264"/>
      <c r="CDJ96" s="264"/>
      <c r="CDK96" s="264"/>
      <c r="CDL96" s="264"/>
      <c r="CDM96" s="264"/>
      <c r="CDN96" s="264"/>
      <c r="CDO96" s="264"/>
      <c r="CDP96" s="264"/>
      <c r="CDQ96" s="264"/>
      <c r="CDR96" s="264"/>
      <c r="CDS96" s="264"/>
      <c r="CDT96" s="264"/>
      <c r="CDU96" s="264"/>
      <c r="CDV96" s="264"/>
      <c r="CDW96" s="264"/>
      <c r="CDX96" s="264"/>
      <c r="CDY96" s="264"/>
      <c r="CDZ96" s="264"/>
      <c r="CEA96" s="264"/>
      <c r="CEB96" s="264"/>
      <c r="CEC96" s="264"/>
      <c r="CED96" s="264"/>
      <c r="CEE96" s="264"/>
      <c r="CEF96" s="264"/>
      <c r="CEG96" s="264"/>
      <c r="CEH96" s="264"/>
      <c r="CEI96" s="264"/>
      <c r="CEJ96" s="264"/>
      <c r="CEK96" s="264"/>
      <c r="CEL96" s="264"/>
      <c r="CEM96" s="264"/>
      <c r="CEN96" s="264"/>
      <c r="CEO96" s="264"/>
      <c r="CEP96" s="264"/>
      <c r="CEQ96" s="264"/>
      <c r="CER96" s="264"/>
      <c r="CES96" s="264"/>
      <c r="CET96" s="264"/>
      <c r="CEU96" s="264"/>
      <c r="CEV96" s="264"/>
      <c r="CEW96" s="264"/>
      <c r="CEX96" s="264"/>
      <c r="CEY96" s="264"/>
      <c r="CEZ96" s="264"/>
      <c r="CFA96" s="264"/>
      <c r="CFB96" s="264"/>
      <c r="CFC96" s="264"/>
      <c r="CFD96" s="264"/>
      <c r="CFE96" s="264"/>
      <c r="CFF96" s="264"/>
      <c r="CFG96" s="264"/>
      <c r="CFH96" s="264"/>
      <c r="CFI96" s="264"/>
      <c r="CFJ96" s="264"/>
      <c r="CFK96" s="264"/>
      <c r="CFL96" s="264"/>
      <c r="CFM96" s="264"/>
      <c r="CFN96" s="264"/>
      <c r="CFO96" s="264"/>
      <c r="CFP96" s="264"/>
      <c r="CFQ96" s="264"/>
      <c r="CFR96" s="264"/>
      <c r="CFS96" s="264"/>
      <c r="CFT96" s="264"/>
      <c r="CFU96" s="264"/>
      <c r="CFV96" s="264"/>
      <c r="CFW96" s="264"/>
      <c r="CFX96" s="264"/>
      <c r="CFY96" s="264"/>
      <c r="CFZ96" s="264"/>
      <c r="CGA96" s="264"/>
      <c r="CGB96" s="264"/>
      <c r="CGC96" s="264"/>
      <c r="CGD96" s="264"/>
      <c r="CGE96" s="264"/>
      <c r="CGF96" s="264"/>
      <c r="CGG96" s="264"/>
      <c r="CGH96" s="264"/>
      <c r="CGI96" s="264"/>
      <c r="CGJ96" s="264"/>
      <c r="CGK96" s="264"/>
      <c r="CGL96" s="264"/>
      <c r="CGM96" s="264"/>
      <c r="CGN96" s="264"/>
      <c r="CGO96" s="264"/>
      <c r="CGP96" s="264"/>
      <c r="CGQ96" s="264"/>
      <c r="CGR96" s="264"/>
      <c r="CGS96" s="264"/>
      <c r="CGT96" s="264"/>
      <c r="CGU96" s="264"/>
      <c r="CGV96" s="264"/>
      <c r="CGW96" s="264"/>
      <c r="CGX96" s="264"/>
      <c r="CGY96" s="264"/>
      <c r="CGZ96" s="264"/>
      <c r="CHA96" s="264"/>
      <c r="CHB96" s="264"/>
      <c r="CHC96" s="264"/>
      <c r="CHD96" s="264"/>
      <c r="CHE96" s="264"/>
      <c r="CHF96" s="264"/>
      <c r="CHG96" s="264"/>
      <c r="CHH96" s="264"/>
      <c r="CHI96" s="264"/>
      <c r="CHJ96" s="264"/>
      <c r="CHK96" s="264"/>
      <c r="CHL96" s="264"/>
      <c r="CHM96" s="264"/>
      <c r="CHN96" s="264"/>
      <c r="CHO96" s="264"/>
      <c r="CHP96" s="264"/>
      <c r="CHQ96" s="264"/>
      <c r="CHR96" s="264"/>
      <c r="CHS96" s="264"/>
      <c r="CHT96" s="264"/>
      <c r="CHU96" s="264"/>
      <c r="CHV96" s="264"/>
      <c r="CHW96" s="264"/>
      <c r="CHX96" s="264"/>
      <c r="CHY96" s="264"/>
      <c r="CHZ96" s="264"/>
      <c r="CIA96" s="264"/>
      <c r="CIB96" s="264"/>
      <c r="CIC96" s="264"/>
      <c r="CID96" s="264"/>
      <c r="CIE96" s="264"/>
      <c r="CIF96" s="264"/>
      <c r="CIG96" s="264"/>
      <c r="CIH96" s="264"/>
      <c r="CII96" s="264"/>
      <c r="CIJ96" s="264"/>
      <c r="CIK96" s="264"/>
      <c r="CIL96" s="264"/>
      <c r="CIM96" s="264"/>
      <c r="CIN96" s="264"/>
      <c r="CIO96" s="264"/>
      <c r="CIP96" s="264"/>
      <c r="CIQ96" s="264"/>
      <c r="CIR96" s="264"/>
      <c r="CIS96" s="264"/>
      <c r="CIT96" s="264"/>
      <c r="CIU96" s="264"/>
      <c r="CIV96" s="264"/>
      <c r="CIW96" s="264"/>
      <c r="CIX96" s="264"/>
      <c r="CIY96" s="264"/>
      <c r="CIZ96" s="264"/>
      <c r="CJA96" s="264"/>
      <c r="CJB96" s="264"/>
      <c r="CJC96" s="264"/>
      <c r="CJD96" s="264"/>
      <c r="CJE96" s="264"/>
      <c r="CJF96" s="264"/>
      <c r="CJG96" s="264"/>
      <c r="CJH96" s="264"/>
      <c r="CJI96" s="264"/>
      <c r="CJJ96" s="264"/>
      <c r="CJK96" s="264"/>
      <c r="CJL96" s="264"/>
      <c r="CJM96" s="264"/>
      <c r="CJN96" s="264"/>
      <c r="CJO96" s="264"/>
      <c r="CJP96" s="264"/>
      <c r="CJQ96" s="264"/>
      <c r="CJR96" s="264"/>
      <c r="CJS96" s="264"/>
      <c r="CJT96" s="264"/>
      <c r="CJU96" s="264"/>
      <c r="CJV96" s="264"/>
      <c r="CJW96" s="264"/>
      <c r="CJX96" s="264"/>
      <c r="CJY96" s="264"/>
      <c r="CJZ96" s="264"/>
      <c r="CKA96" s="264"/>
      <c r="CKB96" s="264"/>
      <c r="CKC96" s="264"/>
      <c r="CKD96" s="264"/>
      <c r="CKE96" s="264"/>
      <c r="CKF96" s="264"/>
      <c r="CKG96" s="264"/>
      <c r="CKH96" s="264"/>
      <c r="CKI96" s="264"/>
      <c r="CKJ96" s="264"/>
      <c r="CKK96" s="264"/>
      <c r="CKL96" s="264"/>
      <c r="CKM96" s="264"/>
      <c r="CKN96" s="264"/>
      <c r="CKO96" s="264"/>
      <c r="CKP96" s="264"/>
      <c r="CKQ96" s="264"/>
      <c r="CKR96" s="264"/>
      <c r="CKS96" s="264"/>
      <c r="CKT96" s="264"/>
      <c r="CKU96" s="264"/>
      <c r="CKV96" s="264"/>
      <c r="CKW96" s="264"/>
      <c r="CKX96" s="264"/>
      <c r="CKY96" s="264"/>
      <c r="CKZ96" s="264"/>
      <c r="CLA96" s="264"/>
      <c r="CLB96" s="264"/>
      <c r="CLC96" s="264"/>
      <c r="CLD96" s="264"/>
      <c r="CLE96" s="264"/>
      <c r="CLF96" s="264"/>
      <c r="CLG96" s="264"/>
      <c r="CLH96" s="264"/>
      <c r="CLI96" s="264"/>
      <c r="CLJ96" s="264"/>
      <c r="CLK96" s="264"/>
      <c r="CLL96" s="264"/>
      <c r="CLM96" s="264"/>
      <c r="CLN96" s="264"/>
      <c r="CLO96" s="264"/>
      <c r="CLP96" s="264"/>
      <c r="CLQ96" s="264"/>
      <c r="CLR96" s="264"/>
      <c r="CLS96" s="264"/>
      <c r="CLT96" s="264"/>
      <c r="CLU96" s="264"/>
      <c r="CLV96" s="264"/>
      <c r="CLW96" s="264"/>
      <c r="CLX96" s="264"/>
      <c r="CLY96" s="264"/>
      <c r="CLZ96" s="264"/>
      <c r="CMA96" s="264"/>
      <c r="CMB96" s="264"/>
      <c r="CMC96" s="264"/>
      <c r="CMD96" s="264"/>
      <c r="CME96" s="264"/>
      <c r="CMF96" s="264"/>
      <c r="CMG96" s="264"/>
      <c r="CMH96" s="264"/>
      <c r="CMI96" s="264"/>
      <c r="CMJ96" s="264"/>
      <c r="CMK96" s="264"/>
      <c r="CML96" s="264"/>
      <c r="CMM96" s="264"/>
      <c r="CMN96" s="264"/>
      <c r="CMO96" s="264"/>
      <c r="CMP96" s="264"/>
      <c r="CMQ96" s="264"/>
      <c r="CMR96" s="264"/>
      <c r="CMS96" s="264"/>
      <c r="CMT96" s="264"/>
      <c r="CMU96" s="264"/>
      <c r="CMV96" s="264"/>
      <c r="CMW96" s="264"/>
      <c r="CMX96" s="264"/>
      <c r="CMY96" s="264"/>
      <c r="CMZ96" s="264"/>
      <c r="CNA96" s="264"/>
      <c r="CNB96" s="264"/>
      <c r="CNC96" s="264"/>
      <c r="CND96" s="264"/>
      <c r="CNE96" s="264"/>
      <c r="CNF96" s="264"/>
      <c r="CNG96" s="264"/>
      <c r="CNH96" s="264"/>
      <c r="CNI96" s="264"/>
      <c r="CNJ96" s="264"/>
      <c r="CNK96" s="264"/>
      <c r="CNL96" s="264"/>
      <c r="CNM96" s="264"/>
      <c r="CNN96" s="264"/>
      <c r="CNO96" s="264"/>
      <c r="CNP96" s="264"/>
      <c r="CNQ96" s="264"/>
      <c r="CNR96" s="264"/>
      <c r="CNS96" s="264"/>
      <c r="CNT96" s="264"/>
      <c r="CNU96" s="264"/>
      <c r="CNV96" s="264"/>
      <c r="CNW96" s="264"/>
      <c r="CNX96" s="264"/>
      <c r="CNY96" s="264"/>
      <c r="CNZ96" s="264"/>
      <c r="COA96" s="264"/>
      <c r="COB96" s="264"/>
      <c r="COC96" s="264"/>
      <c r="COD96" s="264"/>
      <c r="COE96" s="264"/>
      <c r="COF96" s="264"/>
      <c r="COG96" s="264"/>
      <c r="COH96" s="264"/>
      <c r="COI96" s="264"/>
      <c r="COJ96" s="264"/>
      <c r="COK96" s="264"/>
      <c r="COL96" s="264"/>
      <c r="COM96" s="264"/>
      <c r="CON96" s="264"/>
      <c r="COO96" s="264"/>
      <c r="COP96" s="264"/>
      <c r="COQ96" s="264"/>
      <c r="COR96" s="264"/>
      <c r="COS96" s="264"/>
      <c r="COT96" s="264"/>
      <c r="COU96" s="264"/>
      <c r="COV96" s="264"/>
      <c r="COW96" s="264"/>
      <c r="COX96" s="264"/>
      <c r="COY96" s="264"/>
      <c r="COZ96" s="264"/>
      <c r="CPA96" s="264"/>
      <c r="CPB96" s="264"/>
      <c r="CPC96" s="264"/>
      <c r="CPD96" s="264"/>
      <c r="CPE96" s="264"/>
      <c r="CPF96" s="264"/>
      <c r="CPG96" s="264"/>
      <c r="CPH96" s="264"/>
      <c r="CPI96" s="264"/>
      <c r="CPJ96" s="264"/>
      <c r="CPK96" s="264"/>
      <c r="CPL96" s="264"/>
      <c r="CPM96" s="264"/>
      <c r="CPN96" s="264"/>
      <c r="CPO96" s="264"/>
      <c r="CPP96" s="264"/>
      <c r="CPQ96" s="264"/>
      <c r="CPR96" s="264"/>
      <c r="CPS96" s="264"/>
      <c r="CPT96" s="264"/>
      <c r="CPU96" s="264"/>
      <c r="CPV96" s="264"/>
      <c r="CPW96" s="264"/>
      <c r="CPX96" s="264"/>
      <c r="CPY96" s="264"/>
      <c r="CPZ96" s="264"/>
      <c r="CQA96" s="264"/>
      <c r="CQB96" s="264"/>
      <c r="CQC96" s="264"/>
      <c r="CQD96" s="264"/>
      <c r="CQE96" s="264"/>
      <c r="CQF96" s="264"/>
      <c r="CQG96" s="264"/>
      <c r="CQH96" s="264"/>
      <c r="CQI96" s="264"/>
      <c r="CQJ96" s="264"/>
      <c r="CQK96" s="264"/>
      <c r="CQL96" s="264"/>
      <c r="CQM96" s="264"/>
      <c r="CQN96" s="264"/>
      <c r="CQO96" s="264"/>
      <c r="CQP96" s="264"/>
      <c r="CQQ96" s="264"/>
      <c r="CQR96" s="264"/>
      <c r="CQS96" s="264"/>
      <c r="CQT96" s="264"/>
      <c r="CQU96" s="264"/>
      <c r="CQV96" s="264"/>
      <c r="CQW96" s="264"/>
      <c r="CQX96" s="264"/>
      <c r="CQY96" s="264"/>
      <c r="CQZ96" s="264"/>
      <c r="CRA96" s="264"/>
      <c r="CRB96" s="264"/>
      <c r="CRC96" s="264"/>
      <c r="CRD96" s="264"/>
      <c r="CRE96" s="264"/>
      <c r="CRF96" s="264"/>
      <c r="CRG96" s="264"/>
      <c r="CRH96" s="264"/>
      <c r="CRI96" s="264"/>
      <c r="CRJ96" s="264"/>
      <c r="CRK96" s="264"/>
      <c r="CRL96" s="264"/>
      <c r="CRM96" s="264"/>
      <c r="CRN96" s="264"/>
      <c r="CRO96" s="264"/>
      <c r="CRP96" s="264"/>
      <c r="CRQ96" s="264"/>
      <c r="CRR96" s="264"/>
      <c r="CRS96" s="264"/>
      <c r="CRT96" s="264"/>
      <c r="CRU96" s="264"/>
      <c r="CRV96" s="264"/>
      <c r="CRW96" s="264"/>
      <c r="CRX96" s="264"/>
      <c r="CRY96" s="264"/>
      <c r="CRZ96" s="264"/>
      <c r="CSA96" s="264"/>
      <c r="CSB96" s="264"/>
      <c r="CSC96" s="264"/>
      <c r="CSD96" s="264"/>
      <c r="CSE96" s="264"/>
      <c r="CSF96" s="264"/>
      <c r="CSG96" s="264"/>
      <c r="CSH96" s="264"/>
      <c r="CSI96" s="264"/>
      <c r="CSJ96" s="264"/>
      <c r="CSK96" s="264"/>
      <c r="CSL96" s="264"/>
      <c r="CSM96" s="264"/>
      <c r="CSN96" s="264"/>
      <c r="CSO96" s="264"/>
      <c r="CSP96" s="264"/>
      <c r="CSQ96" s="264"/>
      <c r="CSR96" s="264"/>
      <c r="CSS96" s="264"/>
      <c r="CST96" s="264"/>
      <c r="CSU96" s="264"/>
      <c r="CSV96" s="264"/>
      <c r="CSW96" s="264"/>
      <c r="CSX96" s="264"/>
      <c r="CSY96" s="264"/>
      <c r="CSZ96" s="264"/>
      <c r="CTA96" s="264"/>
      <c r="CTB96" s="264"/>
      <c r="CTC96" s="264"/>
      <c r="CTD96" s="264"/>
      <c r="CTE96" s="264"/>
      <c r="CTF96" s="264"/>
      <c r="CTG96" s="264"/>
      <c r="CTH96" s="264"/>
      <c r="CTI96" s="264"/>
      <c r="CTJ96" s="264"/>
      <c r="CTK96" s="264"/>
      <c r="CTL96" s="264"/>
      <c r="CTM96" s="264"/>
      <c r="CTN96" s="264"/>
      <c r="CTO96" s="264"/>
      <c r="CTP96" s="264"/>
      <c r="CTQ96" s="264"/>
      <c r="CTR96" s="264"/>
      <c r="CTS96" s="264"/>
      <c r="CTT96" s="264"/>
      <c r="CTU96" s="264"/>
      <c r="CTV96" s="264"/>
      <c r="CTW96" s="264"/>
      <c r="CTX96" s="264"/>
      <c r="CTY96" s="264"/>
      <c r="CTZ96" s="264"/>
      <c r="CUA96" s="264"/>
      <c r="CUB96" s="264"/>
      <c r="CUC96" s="264"/>
      <c r="CUD96" s="264"/>
      <c r="CUE96" s="264"/>
      <c r="CUF96" s="264"/>
      <c r="CUG96" s="264"/>
      <c r="CUH96" s="264"/>
      <c r="CUI96" s="264"/>
      <c r="CUJ96" s="264"/>
      <c r="CUK96" s="264"/>
      <c r="CUL96" s="264"/>
      <c r="CUM96" s="264"/>
      <c r="CUN96" s="264"/>
      <c r="CUO96" s="264"/>
      <c r="CUP96" s="264"/>
      <c r="CUQ96" s="264"/>
      <c r="CUR96" s="264"/>
      <c r="CUS96" s="264"/>
      <c r="CUT96" s="264"/>
      <c r="CUU96" s="264"/>
      <c r="CUV96" s="264"/>
      <c r="CUW96" s="264"/>
      <c r="CUX96" s="264"/>
      <c r="CUY96" s="264"/>
      <c r="CUZ96" s="264"/>
      <c r="CVA96" s="264"/>
      <c r="CVB96" s="264"/>
      <c r="CVC96" s="264"/>
      <c r="CVD96" s="264"/>
      <c r="CVE96" s="264"/>
      <c r="CVF96" s="264"/>
      <c r="CVG96" s="264"/>
      <c r="CVH96" s="264"/>
      <c r="CVI96" s="264"/>
      <c r="CVJ96" s="264"/>
      <c r="CVK96" s="264"/>
      <c r="CVL96" s="264"/>
      <c r="CVM96" s="264"/>
      <c r="CVN96" s="264"/>
      <c r="CVO96" s="264"/>
      <c r="CVP96" s="264"/>
      <c r="CVQ96" s="264"/>
      <c r="CVR96" s="264"/>
      <c r="CVS96" s="264"/>
      <c r="CVT96" s="264"/>
      <c r="CVU96" s="264"/>
      <c r="CVV96" s="264"/>
      <c r="CVW96" s="264"/>
      <c r="CVX96" s="264"/>
      <c r="CVY96" s="264"/>
      <c r="CVZ96" s="264"/>
      <c r="CWA96" s="264"/>
      <c r="CWB96" s="264"/>
      <c r="CWC96" s="264"/>
      <c r="CWD96" s="264"/>
      <c r="CWE96" s="264"/>
      <c r="CWF96" s="264"/>
      <c r="CWG96" s="264"/>
      <c r="CWH96" s="264"/>
      <c r="CWI96" s="264"/>
      <c r="CWJ96" s="264"/>
      <c r="CWK96" s="264"/>
      <c r="CWL96" s="264"/>
      <c r="CWM96" s="264"/>
      <c r="CWN96" s="264"/>
      <c r="CWO96" s="264"/>
      <c r="CWP96" s="264"/>
      <c r="CWQ96" s="264"/>
      <c r="CWR96" s="264"/>
      <c r="CWS96" s="264"/>
      <c r="CWT96" s="264"/>
      <c r="CWU96" s="264"/>
      <c r="CWV96" s="264"/>
      <c r="CWW96" s="264"/>
      <c r="CWX96" s="264"/>
      <c r="CWY96" s="264"/>
      <c r="CWZ96" s="264"/>
      <c r="CXA96" s="264"/>
      <c r="CXB96" s="264"/>
      <c r="CXC96" s="264"/>
      <c r="CXD96" s="264"/>
      <c r="CXE96" s="264"/>
      <c r="CXF96" s="264"/>
      <c r="CXG96" s="264"/>
      <c r="CXH96" s="264"/>
      <c r="CXI96" s="264"/>
      <c r="CXJ96" s="264"/>
      <c r="CXK96" s="264"/>
      <c r="CXL96" s="264"/>
      <c r="CXM96" s="264"/>
      <c r="CXN96" s="264"/>
      <c r="CXO96" s="264"/>
      <c r="CXP96" s="264"/>
      <c r="CXQ96" s="264"/>
      <c r="CXR96" s="264"/>
      <c r="CXS96" s="264"/>
      <c r="CXT96" s="264"/>
      <c r="CXU96" s="264"/>
      <c r="CXV96" s="264"/>
      <c r="CXW96" s="264"/>
      <c r="CXX96" s="264"/>
      <c r="CXY96" s="264"/>
      <c r="CXZ96" s="264"/>
      <c r="CYA96" s="264"/>
      <c r="CYB96" s="264"/>
      <c r="CYC96" s="264"/>
      <c r="CYD96" s="264"/>
      <c r="CYE96" s="264"/>
      <c r="CYF96" s="264"/>
      <c r="CYG96" s="264"/>
      <c r="CYH96" s="264"/>
      <c r="CYI96" s="264"/>
      <c r="CYJ96" s="264"/>
      <c r="CYK96" s="264"/>
      <c r="CYL96" s="264"/>
      <c r="CYM96" s="264"/>
      <c r="CYN96" s="264"/>
      <c r="CYO96" s="264"/>
      <c r="CYP96" s="264"/>
      <c r="CYQ96" s="264"/>
      <c r="CYR96" s="264"/>
      <c r="CYS96" s="264"/>
      <c r="CYT96" s="264"/>
      <c r="CYU96" s="264"/>
      <c r="CYV96" s="264"/>
      <c r="CYW96" s="264"/>
      <c r="CYX96" s="264"/>
      <c r="CYY96" s="264"/>
      <c r="CYZ96" s="264"/>
      <c r="CZA96" s="264"/>
      <c r="CZB96" s="264"/>
      <c r="CZC96" s="264"/>
      <c r="CZD96" s="264"/>
      <c r="CZE96" s="264"/>
      <c r="CZF96" s="264"/>
      <c r="CZG96" s="264"/>
      <c r="CZH96" s="264"/>
      <c r="CZI96" s="264"/>
      <c r="CZJ96" s="264"/>
      <c r="CZK96" s="264"/>
      <c r="CZL96" s="264"/>
      <c r="CZM96" s="264"/>
      <c r="CZN96" s="264"/>
      <c r="CZO96" s="264"/>
      <c r="CZP96" s="264"/>
      <c r="CZQ96" s="264"/>
      <c r="CZR96" s="264"/>
      <c r="CZS96" s="264"/>
      <c r="CZT96" s="264"/>
      <c r="CZU96" s="264"/>
      <c r="CZV96" s="264"/>
      <c r="CZW96" s="264"/>
      <c r="CZX96" s="264"/>
      <c r="CZY96" s="264"/>
      <c r="CZZ96" s="264"/>
      <c r="DAA96" s="264"/>
      <c r="DAB96" s="264"/>
      <c r="DAC96" s="264"/>
      <c r="DAD96" s="264"/>
      <c r="DAE96" s="264"/>
      <c r="DAF96" s="264"/>
      <c r="DAG96" s="264"/>
      <c r="DAH96" s="264"/>
      <c r="DAI96" s="264"/>
      <c r="DAJ96" s="264"/>
      <c r="DAK96" s="264"/>
      <c r="DAL96" s="264"/>
      <c r="DAM96" s="264"/>
      <c r="DAN96" s="264"/>
      <c r="DAO96" s="264"/>
      <c r="DAP96" s="264"/>
      <c r="DAQ96" s="264"/>
      <c r="DAR96" s="264"/>
      <c r="DAS96" s="264"/>
      <c r="DAT96" s="264"/>
      <c r="DAU96" s="264"/>
      <c r="DAV96" s="264"/>
      <c r="DAW96" s="264"/>
      <c r="DAX96" s="264"/>
      <c r="DAY96" s="264"/>
      <c r="DAZ96" s="264"/>
      <c r="DBA96" s="264"/>
      <c r="DBB96" s="264"/>
      <c r="DBC96" s="264"/>
      <c r="DBD96" s="264"/>
      <c r="DBE96" s="264"/>
      <c r="DBF96" s="264"/>
      <c r="DBG96" s="264"/>
      <c r="DBH96" s="264"/>
      <c r="DBI96" s="264"/>
      <c r="DBJ96" s="264"/>
      <c r="DBK96" s="264"/>
      <c r="DBL96" s="264"/>
      <c r="DBM96" s="264"/>
      <c r="DBN96" s="264"/>
      <c r="DBO96" s="264"/>
      <c r="DBP96" s="264"/>
      <c r="DBQ96" s="264"/>
      <c r="DBR96" s="264"/>
      <c r="DBS96" s="264"/>
      <c r="DBT96" s="264"/>
      <c r="DBU96" s="264"/>
      <c r="DBV96" s="264"/>
      <c r="DBW96" s="264"/>
      <c r="DBX96" s="264"/>
      <c r="DBY96" s="264"/>
      <c r="DBZ96" s="264"/>
      <c r="DCA96" s="264"/>
      <c r="DCB96" s="264"/>
      <c r="DCC96" s="264"/>
      <c r="DCD96" s="264"/>
      <c r="DCE96" s="264"/>
      <c r="DCF96" s="264"/>
      <c r="DCG96" s="264"/>
      <c r="DCH96" s="264"/>
      <c r="DCI96" s="264"/>
      <c r="DCJ96" s="264"/>
      <c r="DCK96" s="264"/>
      <c r="DCL96" s="264"/>
      <c r="DCM96" s="264"/>
      <c r="DCN96" s="264"/>
      <c r="DCO96" s="264"/>
      <c r="DCP96" s="264"/>
      <c r="DCQ96" s="264"/>
      <c r="DCR96" s="264"/>
      <c r="DCS96" s="264"/>
      <c r="DCT96" s="264"/>
      <c r="DCU96" s="264"/>
      <c r="DCV96" s="264"/>
      <c r="DCW96" s="264"/>
      <c r="DCX96" s="264"/>
      <c r="DCY96" s="264"/>
      <c r="DCZ96" s="264"/>
      <c r="DDA96" s="264"/>
      <c r="DDB96" s="264"/>
      <c r="DDC96" s="264"/>
      <c r="DDD96" s="264"/>
      <c r="DDE96" s="264"/>
      <c r="DDF96" s="264"/>
      <c r="DDG96" s="264"/>
      <c r="DDH96" s="264"/>
      <c r="DDI96" s="264"/>
      <c r="DDJ96" s="264"/>
      <c r="DDK96" s="264"/>
      <c r="DDL96" s="264"/>
      <c r="DDM96" s="264"/>
      <c r="DDN96" s="264"/>
      <c r="DDO96" s="264"/>
      <c r="DDP96" s="264"/>
      <c r="DDQ96" s="264"/>
      <c r="DDR96" s="264"/>
      <c r="DDS96" s="264"/>
      <c r="DDT96" s="264"/>
      <c r="DDU96" s="264"/>
      <c r="DDV96" s="264"/>
      <c r="DDW96" s="264"/>
      <c r="DDX96" s="264"/>
      <c r="DDY96" s="264"/>
      <c r="DDZ96" s="264"/>
      <c r="DEA96" s="264"/>
      <c r="DEB96" s="264"/>
      <c r="DEC96" s="264"/>
      <c r="DED96" s="264"/>
      <c r="DEE96" s="264"/>
      <c r="DEF96" s="264"/>
      <c r="DEG96" s="264"/>
      <c r="DEH96" s="264"/>
      <c r="DEI96" s="264"/>
      <c r="DEJ96" s="264"/>
      <c r="DEK96" s="264"/>
      <c r="DEL96" s="264"/>
      <c r="DEM96" s="264"/>
      <c r="DEN96" s="264"/>
      <c r="DEO96" s="264"/>
      <c r="DEP96" s="264"/>
      <c r="DEQ96" s="264"/>
      <c r="DER96" s="264"/>
      <c r="DES96" s="264"/>
      <c r="DET96" s="264"/>
      <c r="DEU96" s="264"/>
      <c r="DEV96" s="264"/>
      <c r="DEW96" s="264"/>
      <c r="DEX96" s="264"/>
      <c r="DEY96" s="264"/>
      <c r="DEZ96" s="264"/>
      <c r="DFA96" s="264"/>
      <c r="DFB96" s="264"/>
      <c r="DFC96" s="264"/>
      <c r="DFD96" s="264"/>
      <c r="DFE96" s="264"/>
      <c r="DFF96" s="264"/>
      <c r="DFG96" s="264"/>
      <c r="DFH96" s="264"/>
      <c r="DFI96" s="264"/>
      <c r="DFJ96" s="264"/>
      <c r="DFK96" s="264"/>
      <c r="DFL96" s="264"/>
      <c r="DFM96" s="264"/>
      <c r="DFN96" s="264"/>
      <c r="DFO96" s="264"/>
      <c r="DFP96" s="264"/>
      <c r="DFQ96" s="264"/>
      <c r="DFR96" s="264"/>
      <c r="DFS96" s="264"/>
      <c r="DFT96" s="264"/>
      <c r="DFU96" s="264"/>
      <c r="DFV96" s="264"/>
      <c r="DFW96" s="264"/>
      <c r="DFX96" s="264"/>
      <c r="DFY96" s="264"/>
      <c r="DFZ96" s="264"/>
      <c r="DGA96" s="264"/>
      <c r="DGB96" s="264"/>
      <c r="DGC96" s="264"/>
      <c r="DGD96" s="264"/>
      <c r="DGE96" s="264"/>
      <c r="DGF96" s="264"/>
      <c r="DGG96" s="264"/>
      <c r="DGH96" s="264"/>
      <c r="DGI96" s="264"/>
      <c r="DGJ96" s="264"/>
      <c r="DGK96" s="264"/>
      <c r="DGL96" s="264"/>
      <c r="DGM96" s="264"/>
      <c r="DGN96" s="264"/>
      <c r="DGO96" s="264"/>
      <c r="DGP96" s="264"/>
      <c r="DGQ96" s="264"/>
      <c r="DGR96" s="264"/>
      <c r="DGS96" s="264"/>
      <c r="DGT96" s="264"/>
      <c r="DGU96" s="264"/>
      <c r="DGV96" s="264"/>
      <c r="DGW96" s="264"/>
      <c r="DGX96" s="264"/>
      <c r="DGY96" s="264"/>
      <c r="DGZ96" s="264"/>
      <c r="DHA96" s="264"/>
      <c r="DHB96" s="264"/>
      <c r="DHC96" s="264"/>
      <c r="DHD96" s="264"/>
      <c r="DHE96" s="264"/>
      <c r="DHF96" s="264"/>
      <c r="DHG96" s="264"/>
      <c r="DHH96" s="264"/>
      <c r="DHI96" s="264"/>
      <c r="DHJ96" s="264"/>
      <c r="DHK96" s="264"/>
      <c r="DHL96" s="264"/>
      <c r="DHM96" s="264"/>
      <c r="DHN96" s="264"/>
      <c r="DHO96" s="264"/>
      <c r="DHP96" s="264"/>
      <c r="DHQ96" s="264"/>
      <c r="DHR96" s="264"/>
      <c r="DHS96" s="264"/>
      <c r="DHT96" s="264"/>
      <c r="DHU96" s="264"/>
      <c r="DHV96" s="264"/>
      <c r="DHW96" s="264"/>
      <c r="DHX96" s="264"/>
      <c r="DHY96" s="264"/>
      <c r="DHZ96" s="264"/>
      <c r="DIA96" s="264"/>
      <c r="DIB96" s="264"/>
      <c r="DIC96" s="264"/>
      <c r="DID96" s="264"/>
      <c r="DIE96" s="264"/>
      <c r="DIF96" s="264"/>
      <c r="DIG96" s="264"/>
      <c r="DIH96" s="264"/>
      <c r="DII96" s="264"/>
      <c r="DIJ96" s="264"/>
      <c r="DIK96" s="264"/>
      <c r="DIL96" s="264"/>
      <c r="DIM96" s="264"/>
      <c r="DIN96" s="264"/>
      <c r="DIO96" s="264"/>
      <c r="DIP96" s="264"/>
      <c r="DIQ96" s="264"/>
      <c r="DIR96" s="264"/>
      <c r="DIS96" s="264"/>
      <c r="DIT96" s="264"/>
      <c r="DIU96" s="264"/>
      <c r="DIV96" s="264"/>
      <c r="DIW96" s="264"/>
      <c r="DIX96" s="264"/>
      <c r="DIY96" s="264"/>
      <c r="DIZ96" s="264"/>
      <c r="DJA96" s="264"/>
      <c r="DJB96" s="264"/>
      <c r="DJC96" s="264"/>
      <c r="DJD96" s="264"/>
      <c r="DJE96" s="264"/>
      <c r="DJF96" s="264"/>
      <c r="DJG96" s="264"/>
      <c r="DJH96" s="264"/>
      <c r="DJI96" s="264"/>
      <c r="DJJ96" s="264"/>
      <c r="DJK96" s="264"/>
      <c r="DJL96" s="264"/>
      <c r="DJM96" s="264"/>
      <c r="DJN96" s="264"/>
      <c r="DJO96" s="264"/>
      <c r="DJP96" s="264"/>
      <c r="DJQ96" s="264"/>
      <c r="DJR96" s="264"/>
      <c r="DJS96" s="264"/>
      <c r="DJT96" s="264"/>
      <c r="DJU96" s="264"/>
      <c r="DJV96" s="264"/>
      <c r="DJW96" s="264"/>
      <c r="DJX96" s="264"/>
      <c r="DJY96" s="264"/>
      <c r="DJZ96" s="264"/>
      <c r="DKA96" s="264"/>
      <c r="DKB96" s="264"/>
      <c r="DKC96" s="264"/>
      <c r="DKD96" s="264"/>
      <c r="DKE96" s="264"/>
      <c r="DKF96" s="264"/>
      <c r="DKG96" s="264"/>
      <c r="DKH96" s="264"/>
      <c r="DKI96" s="264"/>
      <c r="DKJ96" s="264"/>
      <c r="DKK96" s="264"/>
      <c r="DKL96" s="264"/>
      <c r="DKM96" s="264"/>
      <c r="DKN96" s="264"/>
      <c r="DKO96" s="264"/>
      <c r="DKP96" s="264"/>
      <c r="DKQ96" s="264"/>
      <c r="DKR96" s="264"/>
      <c r="DKS96" s="264"/>
      <c r="DKT96" s="264"/>
      <c r="DKU96" s="264"/>
      <c r="DKV96" s="264"/>
      <c r="DKW96" s="264"/>
      <c r="DKX96" s="264"/>
      <c r="DKY96" s="264"/>
      <c r="DKZ96" s="264"/>
      <c r="DLA96" s="264"/>
      <c r="DLB96" s="264"/>
      <c r="DLC96" s="264"/>
      <c r="DLD96" s="264"/>
      <c r="DLE96" s="264"/>
      <c r="DLF96" s="264"/>
      <c r="DLG96" s="264"/>
      <c r="DLH96" s="264"/>
      <c r="DLI96" s="264"/>
      <c r="DLJ96" s="264"/>
      <c r="DLK96" s="264"/>
      <c r="DLL96" s="264"/>
      <c r="DLM96" s="264"/>
      <c r="DLN96" s="264"/>
      <c r="DLO96" s="264"/>
      <c r="DLP96" s="264"/>
      <c r="DLQ96" s="264"/>
      <c r="DLR96" s="264"/>
      <c r="DLS96" s="264"/>
      <c r="DLT96" s="264"/>
      <c r="DLU96" s="264"/>
      <c r="DLV96" s="264"/>
      <c r="DLW96" s="264"/>
      <c r="DLX96" s="264"/>
      <c r="DLY96" s="264"/>
      <c r="DLZ96" s="264"/>
      <c r="DMA96" s="264"/>
      <c r="DMB96" s="264"/>
      <c r="DMC96" s="264"/>
      <c r="DMD96" s="264"/>
      <c r="DME96" s="264"/>
      <c r="DMF96" s="264"/>
      <c r="DMG96" s="264"/>
      <c r="DMH96" s="264"/>
      <c r="DMI96" s="264"/>
      <c r="DMJ96" s="264"/>
      <c r="DMK96" s="264"/>
      <c r="DML96" s="264"/>
      <c r="DMM96" s="264"/>
      <c r="DMN96" s="264"/>
      <c r="DMO96" s="264"/>
      <c r="DMP96" s="264"/>
      <c r="DMQ96" s="264"/>
      <c r="DMR96" s="264"/>
      <c r="DMS96" s="264"/>
      <c r="DMT96" s="264"/>
      <c r="DMU96" s="264"/>
      <c r="DMV96" s="264"/>
      <c r="DMW96" s="264"/>
      <c r="DMX96" s="264"/>
      <c r="DMY96" s="264"/>
      <c r="DMZ96" s="264"/>
      <c r="DNA96" s="264"/>
      <c r="DNB96" s="264"/>
      <c r="DNC96" s="264"/>
      <c r="DND96" s="264"/>
      <c r="DNE96" s="264"/>
      <c r="DNF96" s="264"/>
      <c r="DNG96" s="264"/>
      <c r="DNH96" s="264"/>
      <c r="DNI96" s="264"/>
      <c r="DNJ96" s="264"/>
      <c r="DNK96" s="264"/>
      <c r="DNL96" s="264"/>
      <c r="DNM96" s="264"/>
      <c r="DNN96" s="264"/>
      <c r="DNO96" s="264"/>
      <c r="DNP96" s="264"/>
      <c r="DNQ96" s="264"/>
      <c r="DNR96" s="264"/>
      <c r="DNS96" s="264"/>
      <c r="DNT96" s="264"/>
      <c r="DNU96" s="264"/>
      <c r="DNV96" s="264"/>
      <c r="DNW96" s="264"/>
      <c r="DNX96" s="264"/>
      <c r="DNY96" s="264"/>
      <c r="DNZ96" s="264"/>
      <c r="DOA96" s="264"/>
      <c r="DOB96" s="264"/>
      <c r="DOC96" s="264"/>
      <c r="DOD96" s="264"/>
      <c r="DOE96" s="264"/>
      <c r="DOF96" s="264"/>
      <c r="DOG96" s="264"/>
      <c r="DOH96" s="264"/>
      <c r="DOI96" s="264"/>
      <c r="DOJ96" s="264"/>
      <c r="DOK96" s="264"/>
      <c r="DOL96" s="264"/>
      <c r="DOM96" s="264"/>
      <c r="DON96" s="264"/>
      <c r="DOO96" s="264"/>
      <c r="DOP96" s="264"/>
      <c r="DOQ96" s="264"/>
      <c r="DOR96" s="264"/>
      <c r="DOS96" s="264"/>
      <c r="DOT96" s="264"/>
      <c r="DOU96" s="264"/>
      <c r="DOV96" s="264"/>
      <c r="DOW96" s="264"/>
      <c r="DOX96" s="264"/>
      <c r="DOY96" s="264"/>
      <c r="DOZ96" s="264"/>
      <c r="DPA96" s="264"/>
      <c r="DPB96" s="264"/>
      <c r="DPC96" s="264"/>
      <c r="DPD96" s="264"/>
      <c r="DPE96" s="264"/>
      <c r="DPF96" s="264"/>
      <c r="DPG96" s="264"/>
      <c r="DPH96" s="264"/>
      <c r="DPI96" s="264"/>
      <c r="DPJ96" s="264"/>
      <c r="DPK96" s="264"/>
      <c r="DPL96" s="264"/>
      <c r="DPM96" s="264"/>
      <c r="DPN96" s="264"/>
      <c r="DPO96" s="264"/>
      <c r="DPP96" s="264"/>
      <c r="DPQ96" s="264"/>
      <c r="DPR96" s="264"/>
      <c r="DPS96" s="264"/>
      <c r="DPT96" s="264"/>
      <c r="DPU96" s="264"/>
      <c r="DPV96" s="264"/>
      <c r="DPW96" s="264"/>
      <c r="DPX96" s="264"/>
      <c r="DPY96" s="264"/>
      <c r="DPZ96" s="264"/>
      <c r="DQA96" s="264"/>
      <c r="DQB96" s="264"/>
      <c r="DQC96" s="264"/>
      <c r="DQD96" s="264"/>
      <c r="DQE96" s="264"/>
      <c r="DQF96" s="264"/>
      <c r="DQG96" s="264"/>
      <c r="DQH96" s="264"/>
      <c r="DQI96" s="264"/>
      <c r="DQJ96" s="264"/>
      <c r="DQK96" s="264"/>
      <c r="DQL96" s="264"/>
      <c r="DQM96" s="264"/>
      <c r="DQN96" s="264"/>
      <c r="DQO96" s="264"/>
      <c r="DQP96" s="264"/>
      <c r="DQQ96" s="264"/>
      <c r="DQR96" s="264"/>
      <c r="DQS96" s="264"/>
      <c r="DQT96" s="264"/>
      <c r="DQU96" s="264"/>
      <c r="DQV96" s="264"/>
      <c r="DQW96" s="264"/>
      <c r="DQX96" s="264"/>
      <c r="DQY96" s="264"/>
      <c r="DQZ96" s="264"/>
      <c r="DRA96" s="264"/>
      <c r="DRB96" s="264"/>
      <c r="DRC96" s="264"/>
      <c r="DRD96" s="264"/>
      <c r="DRE96" s="264"/>
      <c r="DRF96" s="264"/>
      <c r="DRG96" s="264"/>
      <c r="DRH96" s="264"/>
      <c r="DRI96" s="264"/>
      <c r="DRJ96" s="264"/>
      <c r="DRK96" s="264"/>
      <c r="DRL96" s="264"/>
      <c r="DRM96" s="264"/>
      <c r="DRN96" s="264"/>
      <c r="DRO96" s="264"/>
      <c r="DRP96" s="264"/>
      <c r="DRQ96" s="264"/>
      <c r="DRR96" s="264"/>
      <c r="DRS96" s="264"/>
      <c r="DRT96" s="264"/>
      <c r="DRU96" s="264"/>
      <c r="DRV96" s="264"/>
      <c r="DRW96" s="264"/>
      <c r="DRX96" s="264"/>
      <c r="DRY96" s="264"/>
      <c r="DRZ96" s="264"/>
      <c r="DSA96" s="264"/>
      <c r="DSB96" s="264"/>
      <c r="DSC96" s="264"/>
      <c r="DSD96" s="264"/>
      <c r="DSE96" s="264"/>
      <c r="DSF96" s="264"/>
      <c r="DSG96" s="264"/>
      <c r="DSH96" s="264"/>
      <c r="DSI96" s="264"/>
      <c r="DSJ96" s="264"/>
      <c r="DSK96" s="264"/>
      <c r="DSL96" s="264"/>
      <c r="DSM96" s="264"/>
      <c r="DSN96" s="264"/>
      <c r="DSO96" s="264"/>
      <c r="DSP96" s="264"/>
      <c r="DSQ96" s="264"/>
      <c r="DSR96" s="264"/>
      <c r="DSS96" s="264"/>
      <c r="DST96" s="264"/>
      <c r="DSU96" s="264"/>
      <c r="DSV96" s="264"/>
      <c r="DSW96" s="264"/>
      <c r="DSX96" s="264"/>
      <c r="DSY96" s="264"/>
      <c r="DSZ96" s="264"/>
      <c r="DTA96" s="264"/>
      <c r="DTB96" s="264"/>
      <c r="DTC96" s="264"/>
      <c r="DTD96" s="264"/>
      <c r="DTE96" s="264"/>
      <c r="DTF96" s="264"/>
      <c r="DTG96" s="264"/>
      <c r="DTH96" s="264"/>
      <c r="DTI96" s="264"/>
      <c r="DTJ96" s="264"/>
      <c r="DTK96" s="264"/>
      <c r="DTL96" s="264"/>
      <c r="DTM96" s="264"/>
      <c r="DTN96" s="264"/>
      <c r="DTO96" s="264"/>
      <c r="DTP96" s="264"/>
      <c r="DTQ96" s="264"/>
      <c r="DTR96" s="264"/>
      <c r="DTS96" s="264"/>
      <c r="DTT96" s="264"/>
      <c r="DTU96" s="264"/>
      <c r="DTV96" s="264"/>
      <c r="DTW96" s="264"/>
      <c r="DTX96" s="264"/>
      <c r="DTY96" s="264"/>
      <c r="DTZ96" s="264"/>
      <c r="DUA96" s="264"/>
      <c r="DUB96" s="264"/>
      <c r="DUC96" s="264"/>
      <c r="DUD96" s="264"/>
      <c r="DUE96" s="264"/>
      <c r="DUF96" s="264"/>
      <c r="DUG96" s="264"/>
      <c r="DUH96" s="264"/>
      <c r="DUI96" s="264"/>
      <c r="DUJ96" s="264"/>
      <c r="DUK96" s="264"/>
      <c r="DUL96" s="264"/>
      <c r="DUM96" s="264"/>
      <c r="DUN96" s="264"/>
      <c r="DUO96" s="264"/>
      <c r="DUP96" s="264"/>
      <c r="DUQ96" s="264"/>
      <c r="DUR96" s="264"/>
      <c r="DUS96" s="264"/>
      <c r="DUT96" s="264"/>
      <c r="DUU96" s="264"/>
      <c r="DUV96" s="264"/>
      <c r="DUW96" s="264"/>
      <c r="DUX96" s="264"/>
      <c r="DUY96" s="264"/>
      <c r="DUZ96" s="264"/>
      <c r="DVA96" s="264"/>
      <c r="DVB96" s="264"/>
      <c r="DVC96" s="264"/>
      <c r="DVD96" s="264"/>
      <c r="DVE96" s="264"/>
      <c r="DVF96" s="264"/>
      <c r="DVG96" s="264"/>
      <c r="DVH96" s="264"/>
      <c r="DVI96" s="264"/>
      <c r="DVJ96" s="264"/>
      <c r="DVK96" s="264"/>
      <c r="DVL96" s="264"/>
      <c r="DVM96" s="264"/>
      <c r="DVN96" s="264"/>
      <c r="DVO96" s="264"/>
      <c r="DVP96" s="264"/>
      <c r="DVQ96" s="264"/>
      <c r="DVR96" s="264"/>
      <c r="DVS96" s="264"/>
      <c r="DVT96" s="264"/>
      <c r="DVU96" s="264"/>
      <c r="DVV96" s="264"/>
      <c r="DVW96" s="264"/>
      <c r="DVX96" s="264"/>
      <c r="DVY96" s="264"/>
      <c r="DVZ96" s="264"/>
      <c r="DWA96" s="264"/>
      <c r="DWB96" s="264"/>
      <c r="DWC96" s="264"/>
      <c r="DWD96" s="264"/>
      <c r="DWE96" s="264"/>
      <c r="DWF96" s="264"/>
      <c r="DWG96" s="264"/>
      <c r="DWH96" s="264"/>
      <c r="DWI96" s="264"/>
      <c r="DWJ96" s="264"/>
      <c r="DWK96" s="264"/>
      <c r="DWL96" s="264"/>
      <c r="DWM96" s="264"/>
      <c r="DWN96" s="264"/>
      <c r="DWO96" s="264"/>
      <c r="DWP96" s="264"/>
      <c r="DWQ96" s="264"/>
      <c r="DWR96" s="264"/>
      <c r="DWS96" s="264"/>
      <c r="DWT96" s="264"/>
      <c r="DWU96" s="264"/>
      <c r="DWV96" s="264"/>
      <c r="DWW96" s="264"/>
      <c r="DWX96" s="264"/>
      <c r="DWY96" s="264"/>
      <c r="DWZ96" s="264"/>
      <c r="DXA96" s="264"/>
      <c r="DXB96" s="264"/>
      <c r="DXC96" s="264"/>
      <c r="DXD96" s="264"/>
      <c r="DXE96" s="264"/>
      <c r="DXF96" s="264"/>
      <c r="DXG96" s="264"/>
      <c r="DXH96" s="264"/>
      <c r="DXI96" s="264"/>
      <c r="DXJ96" s="264"/>
      <c r="DXK96" s="264"/>
      <c r="DXL96" s="264"/>
      <c r="DXM96" s="264"/>
      <c r="DXN96" s="264"/>
      <c r="DXO96" s="264"/>
      <c r="DXP96" s="264"/>
      <c r="DXQ96" s="264"/>
      <c r="DXR96" s="264"/>
      <c r="DXS96" s="264"/>
      <c r="DXT96" s="264"/>
      <c r="DXU96" s="264"/>
      <c r="DXV96" s="264"/>
      <c r="DXW96" s="264"/>
      <c r="DXX96" s="264"/>
      <c r="DXY96" s="264"/>
      <c r="DXZ96" s="264"/>
      <c r="DYA96" s="264"/>
      <c r="DYB96" s="264"/>
      <c r="DYC96" s="264"/>
      <c r="DYD96" s="264"/>
      <c r="DYE96" s="264"/>
      <c r="DYF96" s="264"/>
      <c r="DYG96" s="264"/>
      <c r="DYH96" s="264"/>
      <c r="DYI96" s="264"/>
      <c r="DYJ96" s="264"/>
      <c r="DYK96" s="264"/>
      <c r="DYL96" s="264"/>
      <c r="DYM96" s="264"/>
      <c r="DYN96" s="264"/>
      <c r="DYO96" s="264"/>
      <c r="DYP96" s="264"/>
      <c r="DYQ96" s="264"/>
      <c r="DYR96" s="264"/>
      <c r="DYS96" s="264"/>
      <c r="DYT96" s="264"/>
      <c r="DYU96" s="264"/>
      <c r="DYV96" s="264"/>
      <c r="DYW96" s="264"/>
      <c r="DYX96" s="264"/>
      <c r="DYY96" s="264"/>
      <c r="DYZ96" s="264"/>
      <c r="DZA96" s="264"/>
      <c r="DZB96" s="264"/>
      <c r="DZC96" s="264"/>
      <c r="DZD96" s="264"/>
      <c r="DZE96" s="264"/>
      <c r="DZF96" s="264"/>
      <c r="DZG96" s="264"/>
      <c r="DZH96" s="264"/>
      <c r="DZI96" s="264"/>
      <c r="DZJ96" s="264"/>
      <c r="DZK96" s="264"/>
      <c r="DZL96" s="264"/>
      <c r="DZM96" s="264"/>
      <c r="DZN96" s="264"/>
      <c r="DZO96" s="264"/>
      <c r="DZP96" s="264"/>
      <c r="DZQ96" s="264"/>
      <c r="DZR96" s="264"/>
      <c r="DZS96" s="264"/>
      <c r="DZT96" s="264"/>
      <c r="DZU96" s="264"/>
      <c r="DZV96" s="264"/>
      <c r="DZW96" s="264"/>
      <c r="DZX96" s="264"/>
      <c r="DZY96" s="264"/>
      <c r="DZZ96" s="264"/>
      <c r="EAA96" s="264"/>
      <c r="EAB96" s="264"/>
      <c r="EAC96" s="264"/>
      <c r="EAD96" s="264"/>
      <c r="EAE96" s="264"/>
      <c r="EAF96" s="264"/>
      <c r="EAG96" s="264"/>
      <c r="EAH96" s="264"/>
      <c r="EAI96" s="264"/>
      <c r="EAJ96" s="264"/>
      <c r="EAK96" s="264"/>
      <c r="EAL96" s="264"/>
      <c r="EAM96" s="264"/>
      <c r="EAN96" s="264"/>
      <c r="EAO96" s="264"/>
      <c r="EAP96" s="264"/>
      <c r="EAQ96" s="264"/>
      <c r="EAR96" s="264"/>
      <c r="EAS96" s="264"/>
      <c r="EAT96" s="264"/>
      <c r="EAU96" s="264"/>
      <c r="EAV96" s="264"/>
      <c r="EAW96" s="264"/>
      <c r="EAX96" s="264"/>
      <c r="EAY96" s="264"/>
      <c r="EAZ96" s="264"/>
      <c r="EBA96" s="264"/>
      <c r="EBB96" s="264"/>
      <c r="EBC96" s="264"/>
      <c r="EBD96" s="264"/>
      <c r="EBE96" s="264"/>
      <c r="EBF96" s="264"/>
      <c r="EBG96" s="264"/>
      <c r="EBH96" s="264"/>
      <c r="EBI96" s="264"/>
      <c r="EBJ96" s="264"/>
      <c r="EBK96" s="264"/>
      <c r="EBL96" s="264"/>
      <c r="EBM96" s="264"/>
      <c r="EBN96" s="264"/>
      <c r="EBO96" s="264"/>
      <c r="EBP96" s="264"/>
      <c r="EBQ96" s="264"/>
      <c r="EBR96" s="264"/>
      <c r="EBS96" s="264"/>
      <c r="EBT96" s="264"/>
      <c r="EBU96" s="264"/>
      <c r="EBV96" s="264"/>
      <c r="EBW96" s="264"/>
      <c r="EBX96" s="264"/>
      <c r="EBY96" s="264"/>
      <c r="EBZ96" s="264"/>
      <c r="ECA96" s="264"/>
      <c r="ECB96" s="264"/>
      <c r="ECC96" s="264"/>
      <c r="ECD96" s="264"/>
      <c r="ECE96" s="264"/>
      <c r="ECF96" s="264"/>
      <c r="ECG96" s="264"/>
      <c r="ECH96" s="264"/>
      <c r="ECI96" s="264"/>
      <c r="ECJ96" s="264"/>
      <c r="ECK96" s="264"/>
      <c r="ECL96" s="264"/>
      <c r="ECM96" s="264"/>
      <c r="ECN96" s="264"/>
      <c r="ECO96" s="264"/>
      <c r="ECP96" s="264"/>
      <c r="ECQ96" s="264"/>
      <c r="ECR96" s="264"/>
      <c r="ECS96" s="264"/>
      <c r="ECT96" s="264"/>
      <c r="ECU96" s="264"/>
      <c r="ECV96" s="264"/>
      <c r="ECW96" s="264"/>
      <c r="ECX96" s="264"/>
      <c r="ECY96" s="264"/>
      <c r="ECZ96" s="264"/>
      <c r="EDA96" s="264"/>
      <c r="EDB96" s="264"/>
      <c r="EDC96" s="264"/>
      <c r="EDD96" s="264"/>
      <c r="EDE96" s="264"/>
      <c r="EDF96" s="264"/>
      <c r="EDG96" s="264"/>
      <c r="EDH96" s="264"/>
      <c r="EDI96" s="264"/>
      <c r="EDJ96" s="264"/>
      <c r="EDK96" s="264"/>
      <c r="EDL96" s="264"/>
      <c r="EDM96" s="264"/>
      <c r="EDN96" s="264"/>
      <c r="EDO96" s="264"/>
      <c r="EDP96" s="264"/>
      <c r="EDQ96" s="264"/>
      <c r="EDR96" s="264"/>
      <c r="EDS96" s="264"/>
      <c r="EDT96" s="264"/>
      <c r="EDU96" s="264"/>
      <c r="EDV96" s="264"/>
      <c r="EDW96" s="264"/>
      <c r="EDX96" s="264"/>
      <c r="EDY96" s="264"/>
      <c r="EDZ96" s="264"/>
      <c r="EEA96" s="264"/>
      <c r="EEB96" s="264"/>
      <c r="EEC96" s="264"/>
      <c r="EED96" s="264"/>
      <c r="EEE96" s="264"/>
      <c r="EEF96" s="264"/>
      <c r="EEG96" s="264"/>
      <c r="EEH96" s="264"/>
      <c r="EEI96" s="264"/>
      <c r="EEJ96" s="264"/>
      <c r="EEK96" s="264"/>
      <c r="EEL96" s="264"/>
      <c r="EEM96" s="264"/>
      <c r="EEN96" s="264"/>
      <c r="EEO96" s="264"/>
      <c r="EEP96" s="264"/>
      <c r="EEQ96" s="264"/>
      <c r="EER96" s="264"/>
      <c r="EES96" s="264"/>
      <c r="EET96" s="264"/>
      <c r="EEU96" s="264"/>
      <c r="EEV96" s="264"/>
      <c r="EEW96" s="264"/>
      <c r="EEX96" s="264"/>
      <c r="EEY96" s="264"/>
      <c r="EEZ96" s="264"/>
      <c r="EFA96" s="264"/>
      <c r="EFB96" s="264"/>
      <c r="EFC96" s="264"/>
      <c r="EFD96" s="264"/>
      <c r="EFE96" s="264"/>
      <c r="EFF96" s="264"/>
      <c r="EFG96" s="264"/>
      <c r="EFH96" s="264"/>
      <c r="EFI96" s="264"/>
      <c r="EFJ96" s="264"/>
      <c r="EFK96" s="264"/>
      <c r="EFL96" s="264"/>
      <c r="EFM96" s="264"/>
      <c r="EFN96" s="264"/>
      <c r="EFO96" s="264"/>
      <c r="EFP96" s="264"/>
      <c r="EFQ96" s="264"/>
      <c r="EFR96" s="264"/>
      <c r="EFS96" s="264"/>
      <c r="EFT96" s="264"/>
      <c r="EFU96" s="264"/>
      <c r="EFV96" s="264"/>
      <c r="EFW96" s="264"/>
      <c r="EFX96" s="264"/>
      <c r="EFY96" s="264"/>
      <c r="EFZ96" s="264"/>
      <c r="EGA96" s="264"/>
      <c r="EGB96" s="264"/>
      <c r="EGC96" s="264"/>
      <c r="EGD96" s="264"/>
      <c r="EGE96" s="264"/>
      <c r="EGF96" s="264"/>
      <c r="EGG96" s="264"/>
      <c r="EGH96" s="264"/>
      <c r="EGI96" s="264"/>
      <c r="EGJ96" s="264"/>
      <c r="EGK96" s="264"/>
      <c r="EGL96" s="264"/>
      <c r="EGM96" s="264"/>
      <c r="EGN96" s="264"/>
      <c r="EGO96" s="264"/>
      <c r="EGP96" s="264"/>
      <c r="EGQ96" s="264"/>
      <c r="EGR96" s="264"/>
      <c r="EGS96" s="264"/>
      <c r="EGT96" s="264"/>
      <c r="EGU96" s="264"/>
      <c r="EGV96" s="264"/>
      <c r="EGW96" s="264"/>
      <c r="EGX96" s="264"/>
      <c r="EGY96" s="264"/>
      <c r="EGZ96" s="264"/>
      <c r="EHA96" s="264"/>
      <c r="EHB96" s="264"/>
      <c r="EHC96" s="264"/>
      <c r="EHD96" s="264"/>
      <c r="EHE96" s="264"/>
      <c r="EHF96" s="264"/>
      <c r="EHG96" s="264"/>
      <c r="EHH96" s="264"/>
      <c r="EHI96" s="264"/>
      <c r="EHJ96" s="264"/>
      <c r="EHK96" s="264"/>
      <c r="EHL96" s="264"/>
      <c r="EHM96" s="264"/>
      <c r="EHN96" s="264"/>
      <c r="EHO96" s="264"/>
      <c r="EHP96" s="264"/>
      <c r="EHQ96" s="264"/>
      <c r="EHR96" s="264"/>
      <c r="EHS96" s="264"/>
      <c r="EHT96" s="264"/>
      <c r="EHU96" s="264"/>
      <c r="EHV96" s="264"/>
      <c r="EHW96" s="264"/>
      <c r="EHX96" s="264"/>
      <c r="EHY96" s="264"/>
      <c r="EHZ96" s="264"/>
      <c r="EIA96" s="264"/>
      <c r="EIB96" s="264"/>
      <c r="EIC96" s="264"/>
      <c r="EID96" s="264"/>
      <c r="EIE96" s="264"/>
      <c r="EIF96" s="264"/>
      <c r="EIG96" s="264"/>
      <c r="EIH96" s="264"/>
      <c r="EII96" s="264"/>
      <c r="EIJ96" s="264"/>
      <c r="EIK96" s="264"/>
      <c r="EIL96" s="264"/>
      <c r="EIM96" s="264"/>
      <c r="EIN96" s="264"/>
      <c r="EIO96" s="264"/>
      <c r="EIP96" s="264"/>
      <c r="EIQ96" s="264"/>
      <c r="EIR96" s="264"/>
      <c r="EIS96" s="264"/>
      <c r="EIT96" s="264"/>
      <c r="EIU96" s="264"/>
      <c r="EIV96" s="264"/>
      <c r="EIW96" s="264"/>
      <c r="EIX96" s="264"/>
      <c r="EIY96" s="264"/>
      <c r="EIZ96" s="264"/>
      <c r="EJA96" s="264"/>
      <c r="EJB96" s="264"/>
      <c r="EJC96" s="264"/>
      <c r="EJD96" s="264"/>
      <c r="EJE96" s="264"/>
      <c r="EJF96" s="264"/>
      <c r="EJG96" s="264"/>
      <c r="EJH96" s="264"/>
      <c r="EJI96" s="264"/>
      <c r="EJJ96" s="264"/>
      <c r="EJK96" s="264"/>
      <c r="EJL96" s="264"/>
      <c r="EJM96" s="264"/>
      <c r="EJN96" s="264"/>
      <c r="EJO96" s="264"/>
      <c r="EJP96" s="264"/>
      <c r="EJQ96" s="264"/>
      <c r="EJR96" s="264"/>
      <c r="EJS96" s="264"/>
      <c r="EJT96" s="264"/>
      <c r="EJU96" s="264"/>
      <c r="EJV96" s="264"/>
      <c r="EJW96" s="264"/>
      <c r="EJX96" s="264"/>
      <c r="EJY96" s="264"/>
      <c r="EJZ96" s="264"/>
      <c r="EKA96" s="264"/>
      <c r="EKB96" s="264"/>
      <c r="EKC96" s="264"/>
      <c r="EKD96" s="264"/>
      <c r="EKE96" s="264"/>
      <c r="EKF96" s="264"/>
      <c r="EKG96" s="264"/>
      <c r="EKH96" s="264"/>
      <c r="EKI96" s="264"/>
      <c r="EKJ96" s="264"/>
      <c r="EKK96" s="264"/>
      <c r="EKL96" s="264"/>
      <c r="EKM96" s="264"/>
      <c r="EKN96" s="264"/>
      <c r="EKO96" s="264"/>
      <c r="EKP96" s="264"/>
      <c r="EKQ96" s="264"/>
      <c r="EKR96" s="264"/>
      <c r="EKS96" s="264"/>
      <c r="EKT96" s="264"/>
      <c r="EKU96" s="264"/>
      <c r="EKV96" s="264"/>
      <c r="EKW96" s="264"/>
      <c r="EKX96" s="264"/>
      <c r="EKY96" s="264"/>
      <c r="EKZ96" s="264"/>
      <c r="ELA96" s="264"/>
      <c r="ELB96" s="264"/>
      <c r="ELC96" s="264"/>
      <c r="ELD96" s="264"/>
      <c r="ELE96" s="264"/>
      <c r="ELF96" s="264"/>
      <c r="ELG96" s="264"/>
      <c r="ELH96" s="264"/>
      <c r="ELI96" s="264"/>
      <c r="ELJ96" s="264"/>
      <c r="ELK96" s="264"/>
      <c r="ELL96" s="264"/>
      <c r="ELM96" s="264"/>
      <c r="ELN96" s="264"/>
      <c r="ELO96" s="264"/>
      <c r="ELP96" s="264"/>
      <c r="ELQ96" s="264"/>
      <c r="ELR96" s="264"/>
      <c r="ELS96" s="264"/>
      <c r="ELT96" s="264"/>
      <c r="ELU96" s="264"/>
      <c r="ELV96" s="264"/>
      <c r="ELW96" s="264"/>
      <c r="ELX96" s="264"/>
      <c r="ELY96" s="264"/>
      <c r="ELZ96" s="264"/>
      <c r="EMA96" s="264"/>
      <c r="EMB96" s="264"/>
      <c r="EMC96" s="264"/>
      <c r="EMD96" s="264"/>
      <c r="EME96" s="264"/>
      <c r="EMF96" s="264"/>
      <c r="EMG96" s="264"/>
      <c r="EMH96" s="264"/>
      <c r="EMI96" s="264"/>
      <c r="EMJ96" s="264"/>
      <c r="EMK96" s="264"/>
      <c r="EML96" s="264"/>
      <c r="EMM96" s="264"/>
      <c r="EMN96" s="264"/>
      <c r="EMO96" s="264"/>
      <c r="EMP96" s="264"/>
      <c r="EMQ96" s="264"/>
      <c r="EMR96" s="264"/>
      <c r="EMS96" s="264"/>
      <c r="EMT96" s="264"/>
      <c r="EMU96" s="264"/>
      <c r="EMV96" s="264"/>
      <c r="EMW96" s="264"/>
      <c r="EMX96" s="264"/>
      <c r="EMY96" s="264"/>
      <c r="EMZ96" s="264"/>
      <c r="ENA96" s="264"/>
      <c r="ENB96" s="264"/>
      <c r="ENC96" s="264"/>
      <c r="END96" s="264"/>
      <c r="ENE96" s="264"/>
      <c r="ENF96" s="264"/>
      <c r="ENG96" s="264"/>
      <c r="ENH96" s="264"/>
      <c r="ENI96" s="264"/>
      <c r="ENJ96" s="264"/>
      <c r="ENK96" s="264"/>
      <c r="ENL96" s="264"/>
      <c r="ENM96" s="264"/>
      <c r="ENN96" s="264"/>
      <c r="ENO96" s="264"/>
      <c r="ENP96" s="264"/>
      <c r="ENQ96" s="264"/>
      <c r="ENR96" s="264"/>
      <c r="ENS96" s="264"/>
      <c r="ENT96" s="264"/>
      <c r="ENU96" s="264"/>
      <c r="ENV96" s="264"/>
      <c r="ENW96" s="264"/>
      <c r="ENX96" s="264"/>
      <c r="ENY96" s="264"/>
      <c r="ENZ96" s="264"/>
      <c r="EOA96" s="264"/>
      <c r="EOB96" s="264"/>
      <c r="EOC96" s="264"/>
      <c r="EOD96" s="264"/>
      <c r="EOE96" s="264"/>
      <c r="EOF96" s="264"/>
      <c r="EOG96" s="264"/>
      <c r="EOH96" s="264"/>
      <c r="EOI96" s="264"/>
      <c r="EOJ96" s="264"/>
      <c r="EOK96" s="264"/>
      <c r="EOL96" s="264"/>
      <c r="EOM96" s="264"/>
      <c r="EON96" s="264"/>
      <c r="EOO96" s="264"/>
      <c r="EOP96" s="264"/>
      <c r="EOQ96" s="264"/>
      <c r="EOR96" s="264"/>
      <c r="EOS96" s="264"/>
      <c r="EOT96" s="264"/>
      <c r="EOU96" s="264"/>
      <c r="EOV96" s="264"/>
      <c r="EOW96" s="264"/>
      <c r="EOX96" s="264"/>
      <c r="EOY96" s="264"/>
      <c r="EOZ96" s="264"/>
      <c r="EPA96" s="264"/>
      <c r="EPB96" s="264"/>
      <c r="EPC96" s="264"/>
      <c r="EPD96" s="264"/>
      <c r="EPE96" s="264"/>
      <c r="EPF96" s="264"/>
      <c r="EPG96" s="264"/>
      <c r="EPH96" s="264"/>
      <c r="EPI96" s="264"/>
      <c r="EPJ96" s="264"/>
      <c r="EPK96" s="264"/>
      <c r="EPL96" s="264"/>
      <c r="EPM96" s="264"/>
      <c r="EPN96" s="264"/>
      <c r="EPO96" s="264"/>
      <c r="EPP96" s="264"/>
      <c r="EPQ96" s="264"/>
      <c r="EPR96" s="264"/>
      <c r="EPS96" s="264"/>
      <c r="EPT96" s="264"/>
      <c r="EPU96" s="264"/>
      <c r="EPV96" s="264"/>
      <c r="EPW96" s="264"/>
      <c r="EPX96" s="264"/>
      <c r="EPY96" s="264"/>
      <c r="EPZ96" s="264"/>
      <c r="EQA96" s="264"/>
      <c r="EQB96" s="264"/>
      <c r="EQC96" s="264"/>
      <c r="EQD96" s="264"/>
      <c r="EQE96" s="264"/>
      <c r="EQF96" s="264"/>
      <c r="EQG96" s="264"/>
      <c r="EQH96" s="264"/>
      <c r="EQI96" s="264"/>
      <c r="EQJ96" s="264"/>
      <c r="EQK96" s="264"/>
      <c r="EQL96" s="264"/>
      <c r="EQM96" s="264"/>
      <c r="EQN96" s="264"/>
      <c r="EQO96" s="264"/>
      <c r="EQP96" s="264"/>
      <c r="EQQ96" s="264"/>
      <c r="EQR96" s="264"/>
      <c r="EQS96" s="264"/>
      <c r="EQT96" s="264"/>
      <c r="EQU96" s="264"/>
      <c r="EQV96" s="264"/>
      <c r="EQW96" s="264"/>
      <c r="EQX96" s="264"/>
      <c r="EQY96" s="264"/>
      <c r="EQZ96" s="264"/>
      <c r="ERA96" s="264"/>
      <c r="ERB96" s="264"/>
      <c r="ERC96" s="264"/>
      <c r="ERD96" s="264"/>
      <c r="ERE96" s="264"/>
      <c r="ERF96" s="264"/>
      <c r="ERG96" s="264"/>
      <c r="ERH96" s="264"/>
      <c r="ERI96" s="264"/>
      <c r="ERJ96" s="264"/>
      <c r="ERK96" s="264"/>
      <c r="ERL96" s="264"/>
      <c r="ERM96" s="264"/>
      <c r="ERN96" s="264"/>
      <c r="ERO96" s="264"/>
      <c r="ERP96" s="264"/>
      <c r="ERQ96" s="264"/>
      <c r="ERR96" s="264"/>
      <c r="ERS96" s="264"/>
      <c r="ERT96" s="264"/>
      <c r="ERU96" s="264"/>
      <c r="ERV96" s="264"/>
      <c r="ERW96" s="264"/>
      <c r="ERX96" s="264"/>
      <c r="ERY96" s="264"/>
      <c r="ERZ96" s="264"/>
      <c r="ESA96" s="264"/>
      <c r="ESB96" s="264"/>
      <c r="ESC96" s="264"/>
      <c r="ESD96" s="264"/>
      <c r="ESE96" s="264"/>
      <c r="ESF96" s="264"/>
      <c r="ESG96" s="264"/>
      <c r="ESH96" s="264"/>
      <c r="ESI96" s="264"/>
      <c r="ESJ96" s="264"/>
      <c r="ESK96" s="264"/>
      <c r="ESL96" s="264"/>
      <c r="ESM96" s="264"/>
      <c r="ESN96" s="264"/>
      <c r="ESO96" s="264"/>
      <c r="ESP96" s="264"/>
      <c r="ESQ96" s="264"/>
      <c r="ESR96" s="264"/>
      <c r="ESS96" s="264"/>
      <c r="EST96" s="264"/>
      <c r="ESU96" s="264"/>
      <c r="ESV96" s="264"/>
      <c r="ESW96" s="264"/>
      <c r="ESX96" s="264"/>
      <c r="ESY96" s="264"/>
      <c r="ESZ96" s="264"/>
      <c r="ETA96" s="264"/>
      <c r="ETB96" s="264"/>
      <c r="ETC96" s="264"/>
      <c r="ETD96" s="264"/>
      <c r="ETE96" s="264"/>
      <c r="ETF96" s="264"/>
      <c r="ETG96" s="264"/>
      <c r="ETH96" s="264"/>
      <c r="ETI96" s="264"/>
      <c r="ETJ96" s="264"/>
      <c r="ETK96" s="264"/>
      <c r="ETL96" s="264"/>
      <c r="ETM96" s="264"/>
      <c r="ETN96" s="264"/>
      <c r="ETO96" s="264"/>
      <c r="ETP96" s="264"/>
      <c r="ETQ96" s="264"/>
      <c r="ETR96" s="264"/>
      <c r="ETS96" s="264"/>
      <c r="ETT96" s="264"/>
      <c r="ETU96" s="264"/>
      <c r="ETV96" s="264"/>
      <c r="ETW96" s="264"/>
      <c r="ETX96" s="264"/>
      <c r="ETY96" s="264"/>
      <c r="ETZ96" s="264"/>
      <c r="EUA96" s="264"/>
      <c r="EUB96" s="264"/>
      <c r="EUC96" s="264"/>
      <c r="EUD96" s="264"/>
      <c r="EUE96" s="264"/>
      <c r="EUF96" s="264"/>
      <c r="EUG96" s="264"/>
      <c r="EUH96" s="264"/>
      <c r="EUI96" s="264"/>
      <c r="EUJ96" s="264"/>
      <c r="EUK96" s="264"/>
      <c r="EUL96" s="264"/>
      <c r="EUM96" s="264"/>
      <c r="EUN96" s="264"/>
      <c r="EUO96" s="264"/>
      <c r="EUP96" s="264"/>
      <c r="EUQ96" s="264"/>
      <c r="EUR96" s="264"/>
      <c r="EUS96" s="264"/>
      <c r="EUT96" s="264"/>
      <c r="EUU96" s="264"/>
      <c r="EUV96" s="264"/>
      <c r="EUW96" s="264"/>
      <c r="EUX96" s="264"/>
      <c r="EUY96" s="264"/>
      <c r="EUZ96" s="264"/>
      <c r="EVA96" s="264"/>
      <c r="EVB96" s="264"/>
      <c r="EVC96" s="264"/>
      <c r="EVD96" s="264"/>
      <c r="EVE96" s="264"/>
      <c r="EVF96" s="264"/>
      <c r="EVG96" s="264"/>
      <c r="EVH96" s="264"/>
      <c r="EVI96" s="264"/>
      <c r="EVJ96" s="264"/>
      <c r="EVK96" s="264"/>
      <c r="EVL96" s="264"/>
      <c r="EVM96" s="264"/>
      <c r="EVN96" s="264"/>
      <c r="EVO96" s="264"/>
      <c r="EVP96" s="264"/>
      <c r="EVQ96" s="264"/>
      <c r="EVR96" s="264"/>
      <c r="EVS96" s="264"/>
      <c r="EVT96" s="264"/>
      <c r="EVU96" s="264"/>
      <c r="EVV96" s="264"/>
      <c r="EVW96" s="264"/>
      <c r="EVX96" s="264"/>
      <c r="EVY96" s="264"/>
      <c r="EVZ96" s="264"/>
      <c r="EWA96" s="264"/>
      <c r="EWB96" s="264"/>
      <c r="EWC96" s="264"/>
      <c r="EWD96" s="264"/>
      <c r="EWE96" s="264"/>
      <c r="EWF96" s="264"/>
      <c r="EWG96" s="264"/>
      <c r="EWH96" s="264"/>
      <c r="EWI96" s="264"/>
      <c r="EWJ96" s="264"/>
      <c r="EWK96" s="264"/>
      <c r="EWL96" s="264"/>
      <c r="EWM96" s="264"/>
      <c r="EWN96" s="264"/>
      <c r="EWO96" s="264"/>
      <c r="EWP96" s="264"/>
      <c r="EWQ96" s="264"/>
      <c r="EWR96" s="264"/>
      <c r="EWS96" s="264"/>
      <c r="EWT96" s="264"/>
      <c r="EWU96" s="264"/>
      <c r="EWV96" s="264"/>
      <c r="EWW96" s="264"/>
      <c r="EWX96" s="264"/>
      <c r="EWY96" s="264"/>
      <c r="EWZ96" s="264"/>
      <c r="EXA96" s="264"/>
      <c r="EXB96" s="264"/>
      <c r="EXC96" s="264"/>
      <c r="EXD96" s="264"/>
      <c r="EXE96" s="264"/>
      <c r="EXF96" s="264"/>
      <c r="EXG96" s="264"/>
      <c r="EXH96" s="264"/>
      <c r="EXI96" s="264"/>
      <c r="EXJ96" s="264"/>
      <c r="EXK96" s="264"/>
      <c r="EXL96" s="264"/>
      <c r="EXM96" s="264"/>
      <c r="EXN96" s="264"/>
      <c r="EXO96" s="264"/>
      <c r="EXP96" s="264"/>
      <c r="EXQ96" s="264"/>
      <c r="EXR96" s="264"/>
      <c r="EXS96" s="264"/>
      <c r="EXT96" s="264"/>
      <c r="EXU96" s="264"/>
      <c r="EXV96" s="264"/>
      <c r="EXW96" s="264"/>
      <c r="EXX96" s="264"/>
      <c r="EXY96" s="264"/>
      <c r="EXZ96" s="264"/>
      <c r="EYA96" s="264"/>
      <c r="EYB96" s="264"/>
      <c r="EYC96" s="264"/>
      <c r="EYD96" s="264"/>
      <c r="EYE96" s="264"/>
      <c r="EYF96" s="264"/>
      <c r="EYG96" s="264"/>
      <c r="EYH96" s="264"/>
      <c r="EYI96" s="264"/>
      <c r="EYJ96" s="264"/>
      <c r="EYK96" s="264"/>
      <c r="EYL96" s="264"/>
      <c r="EYM96" s="264"/>
      <c r="EYN96" s="264"/>
      <c r="EYO96" s="264"/>
      <c r="EYP96" s="264"/>
      <c r="EYQ96" s="264"/>
      <c r="EYR96" s="264"/>
      <c r="EYS96" s="264"/>
      <c r="EYT96" s="264"/>
      <c r="EYU96" s="264"/>
      <c r="EYV96" s="264"/>
      <c r="EYW96" s="264"/>
      <c r="EYX96" s="264"/>
      <c r="EYY96" s="264"/>
      <c r="EYZ96" s="264"/>
      <c r="EZA96" s="264"/>
      <c r="EZB96" s="264"/>
      <c r="EZC96" s="264"/>
      <c r="EZD96" s="264"/>
      <c r="EZE96" s="264"/>
      <c r="EZF96" s="264"/>
      <c r="EZG96" s="264"/>
      <c r="EZH96" s="264"/>
      <c r="EZI96" s="264"/>
      <c r="EZJ96" s="264"/>
      <c r="EZK96" s="264"/>
      <c r="EZL96" s="264"/>
      <c r="EZM96" s="264"/>
      <c r="EZN96" s="264"/>
      <c r="EZO96" s="264"/>
      <c r="EZP96" s="264"/>
      <c r="EZQ96" s="264"/>
      <c r="EZR96" s="264"/>
      <c r="EZS96" s="264"/>
      <c r="EZT96" s="264"/>
      <c r="EZU96" s="264"/>
      <c r="EZV96" s="264"/>
      <c r="EZW96" s="264"/>
      <c r="EZX96" s="264"/>
      <c r="EZY96" s="264"/>
      <c r="EZZ96" s="264"/>
      <c r="FAA96" s="264"/>
      <c r="FAB96" s="264"/>
      <c r="FAC96" s="264"/>
      <c r="FAD96" s="264"/>
      <c r="FAE96" s="264"/>
      <c r="FAF96" s="264"/>
      <c r="FAG96" s="264"/>
      <c r="FAH96" s="264"/>
      <c r="FAI96" s="264"/>
      <c r="FAJ96" s="264"/>
      <c r="FAK96" s="264"/>
      <c r="FAL96" s="264"/>
      <c r="FAM96" s="264"/>
      <c r="FAN96" s="264"/>
      <c r="FAO96" s="264"/>
      <c r="FAP96" s="264"/>
      <c r="FAQ96" s="264"/>
      <c r="FAR96" s="264"/>
      <c r="FAS96" s="264"/>
      <c r="FAT96" s="264"/>
      <c r="FAU96" s="264"/>
      <c r="FAV96" s="264"/>
      <c r="FAW96" s="264"/>
      <c r="FAX96" s="264"/>
      <c r="FAY96" s="264"/>
      <c r="FAZ96" s="264"/>
      <c r="FBA96" s="264"/>
      <c r="FBB96" s="264"/>
      <c r="FBC96" s="264"/>
      <c r="FBD96" s="264"/>
      <c r="FBE96" s="264"/>
      <c r="FBF96" s="264"/>
      <c r="FBG96" s="264"/>
      <c r="FBH96" s="264"/>
      <c r="FBI96" s="264"/>
      <c r="FBJ96" s="264"/>
      <c r="FBK96" s="264"/>
      <c r="FBL96" s="264"/>
      <c r="FBM96" s="264"/>
      <c r="FBN96" s="264"/>
      <c r="FBO96" s="264"/>
      <c r="FBP96" s="264"/>
      <c r="FBQ96" s="264"/>
      <c r="FBR96" s="264"/>
      <c r="FBS96" s="264"/>
      <c r="FBT96" s="264"/>
      <c r="FBU96" s="264"/>
      <c r="FBV96" s="264"/>
      <c r="FBW96" s="264"/>
      <c r="FBX96" s="264"/>
      <c r="FBY96" s="264"/>
      <c r="FBZ96" s="264"/>
      <c r="FCA96" s="264"/>
      <c r="FCB96" s="264"/>
      <c r="FCC96" s="264"/>
      <c r="FCD96" s="264"/>
      <c r="FCE96" s="264"/>
      <c r="FCF96" s="264"/>
      <c r="FCG96" s="264"/>
      <c r="FCH96" s="264"/>
      <c r="FCI96" s="264"/>
      <c r="FCJ96" s="264"/>
      <c r="FCK96" s="264"/>
      <c r="FCL96" s="264"/>
      <c r="FCM96" s="264"/>
      <c r="FCN96" s="264"/>
      <c r="FCO96" s="264"/>
      <c r="FCP96" s="264"/>
      <c r="FCQ96" s="264"/>
      <c r="FCR96" s="264"/>
      <c r="FCS96" s="264"/>
      <c r="FCT96" s="264"/>
      <c r="FCU96" s="264"/>
      <c r="FCV96" s="264"/>
      <c r="FCW96" s="264"/>
      <c r="FCX96" s="264"/>
      <c r="FCY96" s="264"/>
      <c r="FCZ96" s="264"/>
      <c r="FDA96" s="264"/>
      <c r="FDB96" s="264"/>
      <c r="FDC96" s="264"/>
      <c r="FDD96" s="264"/>
      <c r="FDE96" s="264"/>
      <c r="FDF96" s="264"/>
      <c r="FDG96" s="264"/>
      <c r="FDH96" s="264"/>
      <c r="FDI96" s="264"/>
      <c r="FDJ96" s="264"/>
      <c r="FDK96" s="264"/>
      <c r="FDL96" s="264"/>
      <c r="FDM96" s="264"/>
      <c r="FDN96" s="264"/>
      <c r="FDO96" s="264"/>
      <c r="FDP96" s="264"/>
      <c r="FDQ96" s="264"/>
      <c r="FDR96" s="264"/>
      <c r="FDS96" s="264"/>
      <c r="FDT96" s="264"/>
      <c r="FDU96" s="264"/>
      <c r="FDV96" s="264"/>
      <c r="FDW96" s="264"/>
      <c r="FDX96" s="264"/>
      <c r="FDY96" s="264"/>
      <c r="FDZ96" s="264"/>
      <c r="FEA96" s="264"/>
      <c r="FEB96" s="264"/>
      <c r="FEC96" s="264"/>
      <c r="FED96" s="264"/>
      <c r="FEE96" s="264"/>
      <c r="FEF96" s="264"/>
      <c r="FEG96" s="264"/>
      <c r="FEH96" s="264"/>
      <c r="FEI96" s="264"/>
      <c r="FEJ96" s="264"/>
      <c r="FEK96" s="264"/>
      <c r="FEL96" s="264"/>
      <c r="FEM96" s="264"/>
      <c r="FEN96" s="264"/>
      <c r="FEO96" s="264"/>
      <c r="FEP96" s="264"/>
      <c r="FEQ96" s="264"/>
      <c r="FER96" s="264"/>
      <c r="FES96" s="264"/>
      <c r="FET96" s="264"/>
      <c r="FEU96" s="264"/>
      <c r="FEV96" s="264"/>
      <c r="FEW96" s="264"/>
      <c r="FEX96" s="264"/>
      <c r="FEY96" s="264"/>
      <c r="FEZ96" s="264"/>
      <c r="FFA96" s="264"/>
      <c r="FFB96" s="264"/>
      <c r="FFC96" s="264"/>
      <c r="FFD96" s="264"/>
      <c r="FFE96" s="264"/>
      <c r="FFF96" s="264"/>
      <c r="FFG96" s="264"/>
      <c r="FFH96" s="264"/>
      <c r="FFI96" s="264"/>
      <c r="FFJ96" s="264"/>
      <c r="FFK96" s="264"/>
      <c r="FFL96" s="264"/>
      <c r="FFM96" s="264"/>
      <c r="FFN96" s="264"/>
      <c r="FFO96" s="264"/>
      <c r="FFP96" s="264"/>
      <c r="FFQ96" s="264"/>
      <c r="FFR96" s="264"/>
      <c r="FFS96" s="264"/>
      <c r="FFT96" s="264"/>
      <c r="FFU96" s="264"/>
      <c r="FFV96" s="264"/>
      <c r="FFW96" s="264"/>
      <c r="FFX96" s="264"/>
      <c r="FFY96" s="264"/>
      <c r="FFZ96" s="264"/>
      <c r="FGA96" s="264"/>
      <c r="FGB96" s="264"/>
      <c r="FGC96" s="264"/>
      <c r="FGD96" s="264"/>
      <c r="FGE96" s="264"/>
      <c r="FGF96" s="264"/>
      <c r="FGG96" s="264"/>
      <c r="FGH96" s="264"/>
      <c r="FGI96" s="264"/>
      <c r="FGJ96" s="264"/>
      <c r="FGK96" s="264"/>
      <c r="FGL96" s="264"/>
      <c r="FGM96" s="264"/>
      <c r="FGN96" s="264"/>
      <c r="FGO96" s="264"/>
      <c r="FGP96" s="264"/>
      <c r="FGQ96" s="264"/>
      <c r="FGR96" s="264"/>
      <c r="FGS96" s="264"/>
      <c r="FGT96" s="264"/>
      <c r="FGU96" s="264"/>
      <c r="FGV96" s="264"/>
      <c r="FGW96" s="264"/>
      <c r="FGX96" s="264"/>
      <c r="FGY96" s="264"/>
      <c r="FGZ96" s="264"/>
      <c r="FHA96" s="264"/>
      <c r="FHB96" s="264"/>
      <c r="FHC96" s="264"/>
      <c r="FHD96" s="264"/>
      <c r="FHE96" s="264"/>
      <c r="FHF96" s="264"/>
      <c r="FHG96" s="264"/>
      <c r="FHH96" s="264"/>
      <c r="FHI96" s="264"/>
      <c r="FHJ96" s="264"/>
      <c r="FHK96" s="264"/>
      <c r="FHL96" s="264"/>
      <c r="FHM96" s="264"/>
      <c r="FHN96" s="264"/>
      <c r="FHO96" s="264"/>
      <c r="FHP96" s="264"/>
      <c r="FHQ96" s="264"/>
      <c r="FHR96" s="264"/>
      <c r="FHS96" s="264"/>
      <c r="FHT96" s="264"/>
      <c r="FHU96" s="264"/>
      <c r="FHV96" s="264"/>
      <c r="FHW96" s="264"/>
      <c r="FHX96" s="264"/>
      <c r="FHY96" s="264"/>
      <c r="FHZ96" s="264"/>
      <c r="FIA96" s="264"/>
      <c r="FIB96" s="264"/>
      <c r="FIC96" s="264"/>
      <c r="FID96" s="264"/>
      <c r="FIE96" s="264"/>
      <c r="FIF96" s="264"/>
      <c r="FIG96" s="264"/>
      <c r="FIH96" s="264"/>
      <c r="FII96" s="264"/>
      <c r="FIJ96" s="264"/>
      <c r="FIK96" s="264"/>
      <c r="FIL96" s="264"/>
      <c r="FIM96" s="264"/>
      <c r="FIN96" s="264"/>
      <c r="FIO96" s="264"/>
      <c r="FIP96" s="264"/>
      <c r="FIQ96" s="264"/>
      <c r="FIR96" s="264"/>
      <c r="FIS96" s="264"/>
      <c r="FIT96" s="264"/>
      <c r="FIU96" s="264"/>
      <c r="FIV96" s="264"/>
      <c r="FIW96" s="264"/>
      <c r="FIX96" s="264"/>
      <c r="FIY96" s="264"/>
      <c r="FIZ96" s="264"/>
      <c r="FJA96" s="264"/>
      <c r="FJB96" s="264"/>
      <c r="FJC96" s="264"/>
      <c r="FJD96" s="264"/>
      <c r="FJE96" s="264"/>
      <c r="FJF96" s="264"/>
      <c r="FJG96" s="264"/>
      <c r="FJH96" s="264"/>
      <c r="FJI96" s="264"/>
      <c r="FJJ96" s="264"/>
      <c r="FJK96" s="264"/>
      <c r="FJL96" s="264"/>
      <c r="FJM96" s="264"/>
      <c r="FJN96" s="264"/>
      <c r="FJO96" s="264"/>
      <c r="FJP96" s="264"/>
      <c r="FJQ96" s="264"/>
      <c r="FJR96" s="264"/>
      <c r="FJS96" s="264"/>
      <c r="FJT96" s="264"/>
      <c r="FJU96" s="264"/>
      <c r="FJV96" s="264"/>
      <c r="FJW96" s="264"/>
      <c r="FJX96" s="264"/>
      <c r="FJY96" s="264"/>
      <c r="FJZ96" s="264"/>
      <c r="FKA96" s="264"/>
      <c r="FKB96" s="264"/>
      <c r="FKC96" s="264"/>
      <c r="FKD96" s="264"/>
      <c r="FKE96" s="264"/>
      <c r="FKF96" s="264"/>
      <c r="FKG96" s="264"/>
      <c r="FKH96" s="264"/>
      <c r="FKI96" s="264"/>
      <c r="FKJ96" s="264"/>
      <c r="FKK96" s="264"/>
      <c r="FKL96" s="264"/>
      <c r="FKM96" s="264"/>
      <c r="FKN96" s="264"/>
      <c r="FKO96" s="264"/>
      <c r="FKP96" s="264"/>
      <c r="FKQ96" s="264"/>
      <c r="FKR96" s="264"/>
      <c r="FKS96" s="264"/>
      <c r="FKT96" s="264"/>
      <c r="FKU96" s="264"/>
      <c r="FKV96" s="264"/>
      <c r="FKW96" s="264"/>
      <c r="FKX96" s="264"/>
      <c r="FKY96" s="264"/>
      <c r="FKZ96" s="264"/>
      <c r="FLA96" s="264"/>
      <c r="FLB96" s="264"/>
      <c r="FLC96" s="264"/>
      <c r="FLD96" s="264"/>
      <c r="FLE96" s="264"/>
      <c r="FLF96" s="264"/>
      <c r="FLG96" s="264"/>
      <c r="FLH96" s="264"/>
      <c r="FLI96" s="264"/>
      <c r="FLJ96" s="264"/>
      <c r="FLK96" s="264"/>
      <c r="FLL96" s="264"/>
      <c r="FLM96" s="264"/>
      <c r="FLN96" s="264"/>
      <c r="FLO96" s="264"/>
      <c r="FLP96" s="264"/>
      <c r="FLQ96" s="264"/>
      <c r="FLR96" s="264"/>
      <c r="FLS96" s="264"/>
      <c r="FLT96" s="264"/>
      <c r="FLU96" s="264"/>
      <c r="FLV96" s="264"/>
      <c r="FLW96" s="264"/>
      <c r="FLX96" s="264"/>
      <c r="FLY96" s="264"/>
      <c r="FLZ96" s="264"/>
      <c r="FMA96" s="264"/>
      <c r="FMB96" s="264"/>
      <c r="FMC96" s="264"/>
      <c r="FMD96" s="264"/>
      <c r="FME96" s="264"/>
      <c r="FMF96" s="264"/>
      <c r="FMG96" s="264"/>
      <c r="FMH96" s="264"/>
      <c r="FMI96" s="264"/>
      <c r="FMJ96" s="264"/>
      <c r="FMK96" s="264"/>
      <c r="FML96" s="264"/>
      <c r="FMM96" s="264"/>
      <c r="FMN96" s="264"/>
      <c r="FMO96" s="264"/>
      <c r="FMP96" s="264"/>
      <c r="FMQ96" s="264"/>
      <c r="FMR96" s="264"/>
      <c r="FMS96" s="264"/>
      <c r="FMT96" s="264"/>
      <c r="FMU96" s="264"/>
      <c r="FMV96" s="264"/>
      <c r="FMW96" s="264"/>
      <c r="FMX96" s="264"/>
      <c r="FMY96" s="264"/>
      <c r="FMZ96" s="264"/>
      <c r="FNA96" s="264"/>
      <c r="FNB96" s="264"/>
      <c r="FNC96" s="264"/>
      <c r="FND96" s="264"/>
      <c r="FNE96" s="264"/>
      <c r="FNF96" s="264"/>
      <c r="FNG96" s="264"/>
      <c r="FNH96" s="264"/>
      <c r="FNI96" s="264"/>
      <c r="FNJ96" s="264"/>
      <c r="FNK96" s="264"/>
      <c r="FNL96" s="264"/>
      <c r="FNM96" s="264"/>
      <c r="FNN96" s="264"/>
      <c r="FNO96" s="264"/>
      <c r="FNP96" s="264"/>
      <c r="FNQ96" s="264"/>
      <c r="FNR96" s="264"/>
      <c r="FNS96" s="264"/>
      <c r="FNT96" s="264"/>
      <c r="FNU96" s="264"/>
      <c r="FNV96" s="264"/>
      <c r="FNW96" s="264"/>
      <c r="FNX96" s="264"/>
      <c r="FNY96" s="264"/>
      <c r="FNZ96" s="264"/>
      <c r="FOA96" s="264"/>
      <c r="FOB96" s="264"/>
      <c r="FOC96" s="264"/>
      <c r="FOD96" s="264"/>
      <c r="FOE96" s="264"/>
      <c r="FOF96" s="264"/>
      <c r="FOG96" s="264"/>
      <c r="FOH96" s="264"/>
      <c r="FOI96" s="264"/>
      <c r="FOJ96" s="264"/>
      <c r="FOK96" s="264"/>
      <c r="FOL96" s="264"/>
      <c r="FOM96" s="264"/>
      <c r="FON96" s="264"/>
      <c r="FOO96" s="264"/>
      <c r="FOP96" s="264"/>
      <c r="FOQ96" s="264"/>
      <c r="FOR96" s="264"/>
      <c r="FOS96" s="264"/>
      <c r="FOT96" s="264"/>
      <c r="FOU96" s="264"/>
      <c r="FOV96" s="264"/>
      <c r="FOW96" s="264"/>
      <c r="FOX96" s="264"/>
      <c r="FOY96" s="264"/>
      <c r="FOZ96" s="264"/>
      <c r="FPA96" s="264"/>
      <c r="FPB96" s="264"/>
      <c r="FPC96" s="264"/>
      <c r="FPD96" s="264"/>
      <c r="FPE96" s="264"/>
      <c r="FPF96" s="264"/>
      <c r="FPG96" s="264"/>
      <c r="FPH96" s="264"/>
      <c r="FPI96" s="264"/>
      <c r="FPJ96" s="264"/>
      <c r="FPK96" s="264"/>
      <c r="FPL96" s="264"/>
      <c r="FPM96" s="264"/>
      <c r="FPN96" s="264"/>
      <c r="FPO96" s="264"/>
      <c r="FPP96" s="264"/>
      <c r="FPQ96" s="264"/>
      <c r="FPR96" s="264"/>
      <c r="FPS96" s="264"/>
      <c r="FPT96" s="264"/>
      <c r="FPU96" s="264"/>
      <c r="FPV96" s="264"/>
      <c r="FPW96" s="264"/>
      <c r="FPX96" s="264"/>
      <c r="FPY96" s="264"/>
      <c r="FPZ96" s="264"/>
      <c r="FQA96" s="264"/>
      <c r="FQB96" s="264"/>
      <c r="FQC96" s="264"/>
      <c r="FQD96" s="264"/>
      <c r="FQE96" s="264"/>
      <c r="FQF96" s="264"/>
      <c r="FQG96" s="264"/>
      <c r="FQH96" s="264"/>
      <c r="FQI96" s="264"/>
      <c r="FQJ96" s="264"/>
      <c r="FQK96" s="264"/>
      <c r="FQL96" s="264"/>
      <c r="FQM96" s="264"/>
      <c r="FQN96" s="264"/>
      <c r="FQO96" s="264"/>
      <c r="FQP96" s="264"/>
      <c r="FQQ96" s="264"/>
      <c r="FQR96" s="264"/>
      <c r="FQS96" s="264"/>
      <c r="FQT96" s="264"/>
      <c r="FQU96" s="264"/>
      <c r="FQV96" s="264"/>
      <c r="FQW96" s="264"/>
      <c r="FQX96" s="264"/>
      <c r="FQY96" s="264"/>
      <c r="FQZ96" s="264"/>
      <c r="FRA96" s="264"/>
      <c r="FRB96" s="264"/>
      <c r="FRC96" s="264"/>
      <c r="FRD96" s="264"/>
      <c r="FRE96" s="264"/>
      <c r="FRF96" s="264"/>
      <c r="FRG96" s="264"/>
      <c r="FRH96" s="264"/>
      <c r="FRI96" s="264"/>
      <c r="FRJ96" s="264"/>
      <c r="FRK96" s="264"/>
      <c r="FRL96" s="264"/>
      <c r="FRM96" s="264"/>
      <c r="FRN96" s="264"/>
      <c r="FRO96" s="264"/>
      <c r="FRP96" s="264"/>
      <c r="FRQ96" s="264"/>
      <c r="FRR96" s="264"/>
      <c r="FRS96" s="264"/>
      <c r="FRT96" s="264"/>
      <c r="FRU96" s="264"/>
      <c r="FRV96" s="264"/>
      <c r="FRW96" s="264"/>
      <c r="FRX96" s="264"/>
      <c r="FRY96" s="264"/>
      <c r="FRZ96" s="264"/>
      <c r="FSA96" s="264"/>
      <c r="FSB96" s="264"/>
      <c r="FSC96" s="264"/>
      <c r="FSD96" s="264"/>
      <c r="FSE96" s="264"/>
      <c r="FSF96" s="264"/>
      <c r="FSG96" s="264"/>
      <c r="FSH96" s="264"/>
      <c r="FSI96" s="264"/>
      <c r="FSJ96" s="264"/>
      <c r="FSK96" s="264"/>
      <c r="FSL96" s="264"/>
      <c r="FSM96" s="264"/>
      <c r="FSN96" s="264"/>
      <c r="FSO96" s="264"/>
      <c r="FSP96" s="264"/>
      <c r="FSQ96" s="264"/>
      <c r="FSR96" s="264"/>
      <c r="FSS96" s="264"/>
      <c r="FST96" s="264"/>
      <c r="FSU96" s="264"/>
      <c r="FSV96" s="264"/>
      <c r="FSW96" s="264"/>
      <c r="FSX96" s="264"/>
      <c r="FSY96" s="264"/>
      <c r="FSZ96" s="264"/>
      <c r="FTA96" s="264"/>
      <c r="FTB96" s="264"/>
      <c r="FTC96" s="264"/>
      <c r="FTD96" s="264"/>
      <c r="FTE96" s="264"/>
      <c r="FTF96" s="264"/>
      <c r="FTG96" s="264"/>
      <c r="FTH96" s="264"/>
      <c r="FTI96" s="264"/>
      <c r="FTJ96" s="264"/>
      <c r="FTK96" s="264"/>
      <c r="FTL96" s="264"/>
      <c r="FTM96" s="264"/>
      <c r="FTN96" s="264"/>
      <c r="FTO96" s="264"/>
      <c r="FTP96" s="264"/>
      <c r="FTQ96" s="264"/>
      <c r="FTR96" s="264"/>
      <c r="FTS96" s="264"/>
      <c r="FTT96" s="264"/>
      <c r="FTU96" s="264"/>
      <c r="FTV96" s="264"/>
      <c r="FTW96" s="264"/>
      <c r="FTX96" s="264"/>
      <c r="FTY96" s="264"/>
      <c r="FTZ96" s="264"/>
      <c r="FUA96" s="264"/>
      <c r="FUB96" s="264"/>
      <c r="FUC96" s="264"/>
      <c r="FUD96" s="264"/>
      <c r="FUE96" s="264"/>
      <c r="FUF96" s="264"/>
      <c r="FUG96" s="264"/>
      <c r="FUH96" s="264"/>
      <c r="FUI96" s="264"/>
      <c r="FUJ96" s="264"/>
      <c r="FUK96" s="264"/>
      <c r="FUL96" s="264"/>
      <c r="FUM96" s="264"/>
      <c r="FUN96" s="264"/>
      <c r="FUO96" s="264"/>
      <c r="FUP96" s="264"/>
      <c r="FUQ96" s="264"/>
      <c r="FUR96" s="264"/>
      <c r="FUS96" s="264"/>
      <c r="FUT96" s="264"/>
      <c r="FUU96" s="264"/>
      <c r="FUV96" s="264"/>
      <c r="FUW96" s="264"/>
      <c r="FUX96" s="264"/>
      <c r="FUY96" s="264"/>
      <c r="FUZ96" s="264"/>
      <c r="FVA96" s="264"/>
      <c r="FVB96" s="264"/>
      <c r="FVC96" s="264"/>
      <c r="FVD96" s="264"/>
      <c r="FVE96" s="264"/>
      <c r="FVF96" s="264"/>
      <c r="FVG96" s="264"/>
      <c r="FVH96" s="264"/>
      <c r="FVI96" s="264"/>
      <c r="FVJ96" s="264"/>
      <c r="FVK96" s="264"/>
      <c r="FVL96" s="264"/>
      <c r="FVM96" s="264"/>
      <c r="FVN96" s="264"/>
      <c r="FVO96" s="264"/>
      <c r="FVP96" s="264"/>
      <c r="FVQ96" s="264"/>
      <c r="FVR96" s="264"/>
      <c r="FVS96" s="264"/>
      <c r="FVT96" s="264"/>
      <c r="FVU96" s="264"/>
      <c r="FVV96" s="264"/>
      <c r="FVW96" s="264"/>
      <c r="FVX96" s="264"/>
      <c r="FVY96" s="264"/>
      <c r="FVZ96" s="264"/>
      <c r="FWA96" s="264"/>
      <c r="FWB96" s="264"/>
      <c r="FWC96" s="264"/>
      <c r="FWD96" s="264"/>
      <c r="FWE96" s="264"/>
      <c r="FWF96" s="264"/>
      <c r="FWG96" s="264"/>
      <c r="FWH96" s="264"/>
      <c r="FWI96" s="264"/>
      <c r="FWJ96" s="264"/>
      <c r="FWK96" s="264"/>
      <c r="FWL96" s="264"/>
      <c r="FWM96" s="264"/>
      <c r="FWN96" s="264"/>
      <c r="FWO96" s="264"/>
      <c r="FWP96" s="264"/>
      <c r="FWQ96" s="264"/>
      <c r="FWR96" s="264"/>
      <c r="FWS96" s="264"/>
      <c r="FWT96" s="264"/>
      <c r="FWU96" s="264"/>
      <c r="FWV96" s="264"/>
      <c r="FWW96" s="264"/>
      <c r="FWX96" s="264"/>
      <c r="FWY96" s="264"/>
      <c r="FWZ96" s="264"/>
      <c r="FXA96" s="264"/>
      <c r="FXB96" s="264"/>
      <c r="FXC96" s="264"/>
      <c r="FXD96" s="264"/>
      <c r="FXE96" s="264"/>
      <c r="FXF96" s="264"/>
      <c r="FXG96" s="264"/>
      <c r="FXH96" s="264"/>
      <c r="FXI96" s="264"/>
      <c r="FXJ96" s="264"/>
      <c r="FXK96" s="264"/>
      <c r="FXL96" s="264"/>
      <c r="FXM96" s="264"/>
      <c r="FXN96" s="264"/>
      <c r="FXO96" s="264"/>
      <c r="FXP96" s="264"/>
      <c r="FXQ96" s="264"/>
      <c r="FXR96" s="264"/>
      <c r="FXS96" s="264"/>
      <c r="FXT96" s="264"/>
      <c r="FXU96" s="264"/>
      <c r="FXV96" s="264"/>
      <c r="FXW96" s="264"/>
      <c r="FXX96" s="264"/>
      <c r="FXY96" s="264"/>
      <c r="FXZ96" s="264"/>
      <c r="FYA96" s="264"/>
      <c r="FYB96" s="264"/>
      <c r="FYC96" s="264"/>
      <c r="FYD96" s="264"/>
      <c r="FYE96" s="264"/>
      <c r="FYF96" s="264"/>
      <c r="FYG96" s="264"/>
      <c r="FYH96" s="264"/>
      <c r="FYI96" s="264"/>
      <c r="FYJ96" s="264"/>
      <c r="FYK96" s="264"/>
      <c r="FYL96" s="264"/>
      <c r="FYM96" s="264"/>
      <c r="FYN96" s="264"/>
      <c r="FYO96" s="264"/>
      <c r="FYP96" s="264"/>
      <c r="FYQ96" s="264"/>
      <c r="FYR96" s="264"/>
      <c r="FYS96" s="264"/>
      <c r="FYT96" s="264"/>
      <c r="FYU96" s="264"/>
      <c r="FYV96" s="264"/>
      <c r="FYW96" s="264"/>
      <c r="FYX96" s="264"/>
      <c r="FYY96" s="264"/>
      <c r="FYZ96" s="264"/>
      <c r="FZA96" s="264"/>
      <c r="FZB96" s="264"/>
      <c r="FZC96" s="264"/>
      <c r="FZD96" s="264"/>
      <c r="FZE96" s="264"/>
      <c r="FZF96" s="264"/>
      <c r="FZG96" s="264"/>
      <c r="FZH96" s="264"/>
      <c r="FZI96" s="264"/>
      <c r="FZJ96" s="264"/>
      <c r="FZK96" s="264"/>
      <c r="FZL96" s="264"/>
      <c r="FZM96" s="264"/>
      <c r="FZN96" s="264"/>
      <c r="FZO96" s="264"/>
      <c r="FZP96" s="264"/>
      <c r="FZQ96" s="264"/>
      <c r="FZR96" s="264"/>
      <c r="FZS96" s="264"/>
      <c r="FZT96" s="264"/>
      <c r="FZU96" s="264"/>
      <c r="FZV96" s="264"/>
      <c r="FZW96" s="264"/>
      <c r="FZX96" s="264"/>
      <c r="FZY96" s="264"/>
      <c r="FZZ96" s="264"/>
      <c r="GAA96" s="264"/>
      <c r="GAB96" s="264"/>
      <c r="GAC96" s="264"/>
      <c r="GAD96" s="264"/>
      <c r="GAE96" s="264"/>
      <c r="GAF96" s="264"/>
      <c r="GAG96" s="264"/>
      <c r="GAH96" s="264"/>
      <c r="GAI96" s="264"/>
      <c r="GAJ96" s="264"/>
      <c r="GAK96" s="264"/>
      <c r="GAL96" s="264"/>
      <c r="GAM96" s="264"/>
      <c r="GAN96" s="264"/>
      <c r="GAO96" s="264"/>
      <c r="GAP96" s="264"/>
      <c r="GAQ96" s="264"/>
      <c r="GAR96" s="264"/>
      <c r="GAS96" s="264"/>
      <c r="GAT96" s="264"/>
      <c r="GAU96" s="264"/>
      <c r="GAV96" s="264"/>
      <c r="GAW96" s="264"/>
      <c r="GAX96" s="264"/>
      <c r="GAY96" s="264"/>
      <c r="GAZ96" s="264"/>
      <c r="GBA96" s="264"/>
      <c r="GBB96" s="264"/>
      <c r="GBC96" s="264"/>
      <c r="GBD96" s="264"/>
      <c r="GBE96" s="264"/>
      <c r="GBF96" s="264"/>
      <c r="GBG96" s="264"/>
      <c r="GBH96" s="264"/>
      <c r="GBI96" s="264"/>
      <c r="GBJ96" s="264"/>
      <c r="GBK96" s="264"/>
      <c r="GBL96" s="264"/>
      <c r="GBM96" s="264"/>
      <c r="GBN96" s="264"/>
      <c r="GBO96" s="264"/>
      <c r="GBP96" s="264"/>
      <c r="GBQ96" s="264"/>
      <c r="GBR96" s="264"/>
      <c r="GBS96" s="264"/>
      <c r="GBT96" s="264"/>
      <c r="GBU96" s="264"/>
      <c r="GBV96" s="264"/>
      <c r="GBW96" s="264"/>
      <c r="GBX96" s="264"/>
      <c r="GBY96" s="264"/>
      <c r="GBZ96" s="264"/>
      <c r="GCA96" s="264"/>
      <c r="GCB96" s="264"/>
      <c r="GCC96" s="264"/>
      <c r="GCD96" s="264"/>
      <c r="GCE96" s="264"/>
      <c r="GCF96" s="264"/>
      <c r="GCG96" s="264"/>
      <c r="GCH96" s="264"/>
      <c r="GCI96" s="264"/>
      <c r="GCJ96" s="264"/>
      <c r="GCK96" s="264"/>
      <c r="GCL96" s="264"/>
      <c r="GCM96" s="264"/>
      <c r="GCN96" s="264"/>
      <c r="GCO96" s="264"/>
      <c r="GCP96" s="264"/>
      <c r="GCQ96" s="264"/>
      <c r="GCR96" s="264"/>
      <c r="GCS96" s="264"/>
      <c r="GCT96" s="264"/>
      <c r="GCU96" s="264"/>
      <c r="GCV96" s="264"/>
      <c r="GCW96" s="264"/>
      <c r="GCX96" s="264"/>
      <c r="GCY96" s="264"/>
      <c r="GCZ96" s="264"/>
      <c r="GDA96" s="264"/>
      <c r="GDB96" s="264"/>
      <c r="GDC96" s="264"/>
      <c r="GDD96" s="264"/>
      <c r="GDE96" s="264"/>
      <c r="GDF96" s="264"/>
      <c r="GDG96" s="264"/>
      <c r="GDH96" s="264"/>
      <c r="GDI96" s="264"/>
      <c r="GDJ96" s="264"/>
      <c r="GDK96" s="264"/>
      <c r="GDL96" s="264"/>
      <c r="GDM96" s="264"/>
      <c r="GDN96" s="264"/>
      <c r="GDO96" s="264"/>
      <c r="GDP96" s="264"/>
      <c r="GDQ96" s="264"/>
      <c r="GDR96" s="264"/>
      <c r="GDS96" s="264"/>
      <c r="GDT96" s="264"/>
      <c r="GDU96" s="264"/>
      <c r="GDV96" s="264"/>
      <c r="GDW96" s="264"/>
      <c r="GDX96" s="264"/>
      <c r="GDY96" s="264"/>
      <c r="GDZ96" s="264"/>
      <c r="GEA96" s="264"/>
      <c r="GEB96" s="264"/>
      <c r="GEC96" s="264"/>
      <c r="GED96" s="264"/>
      <c r="GEE96" s="264"/>
      <c r="GEF96" s="264"/>
      <c r="GEG96" s="264"/>
      <c r="GEH96" s="264"/>
      <c r="GEI96" s="264"/>
      <c r="GEJ96" s="264"/>
      <c r="GEK96" s="264"/>
      <c r="GEL96" s="264"/>
      <c r="GEM96" s="264"/>
      <c r="GEN96" s="264"/>
      <c r="GEO96" s="264"/>
      <c r="GEP96" s="264"/>
      <c r="GEQ96" s="264"/>
      <c r="GER96" s="264"/>
      <c r="GES96" s="264"/>
      <c r="GET96" s="264"/>
      <c r="GEU96" s="264"/>
      <c r="GEV96" s="264"/>
      <c r="GEW96" s="264"/>
      <c r="GEX96" s="264"/>
      <c r="GEY96" s="264"/>
      <c r="GEZ96" s="264"/>
      <c r="GFA96" s="264"/>
      <c r="GFB96" s="264"/>
      <c r="GFC96" s="264"/>
      <c r="GFD96" s="264"/>
      <c r="GFE96" s="264"/>
      <c r="GFF96" s="264"/>
      <c r="GFG96" s="264"/>
      <c r="GFH96" s="264"/>
      <c r="GFI96" s="264"/>
      <c r="GFJ96" s="264"/>
      <c r="GFK96" s="264"/>
      <c r="GFL96" s="264"/>
      <c r="GFM96" s="264"/>
      <c r="GFN96" s="264"/>
      <c r="GFO96" s="264"/>
      <c r="GFP96" s="264"/>
      <c r="GFQ96" s="264"/>
      <c r="GFR96" s="264"/>
      <c r="GFS96" s="264"/>
      <c r="GFT96" s="264"/>
      <c r="GFU96" s="264"/>
      <c r="GFV96" s="264"/>
      <c r="GFW96" s="264"/>
      <c r="GFX96" s="264"/>
      <c r="GFY96" s="264"/>
      <c r="GFZ96" s="264"/>
      <c r="GGA96" s="264"/>
      <c r="GGB96" s="264"/>
      <c r="GGC96" s="264"/>
      <c r="GGD96" s="264"/>
      <c r="GGE96" s="264"/>
      <c r="GGF96" s="264"/>
      <c r="GGG96" s="264"/>
      <c r="GGH96" s="264"/>
      <c r="GGI96" s="264"/>
      <c r="GGJ96" s="264"/>
      <c r="GGK96" s="264"/>
      <c r="GGL96" s="264"/>
      <c r="GGM96" s="264"/>
      <c r="GGN96" s="264"/>
      <c r="GGO96" s="264"/>
      <c r="GGP96" s="264"/>
      <c r="GGQ96" s="264"/>
      <c r="GGR96" s="264"/>
      <c r="GGS96" s="264"/>
      <c r="GGT96" s="264"/>
      <c r="GGU96" s="264"/>
      <c r="GGV96" s="264"/>
      <c r="GGW96" s="264"/>
      <c r="GGX96" s="264"/>
      <c r="GGY96" s="264"/>
      <c r="GGZ96" s="264"/>
      <c r="GHA96" s="264"/>
      <c r="GHB96" s="264"/>
      <c r="GHC96" s="264"/>
      <c r="GHD96" s="264"/>
      <c r="GHE96" s="264"/>
      <c r="GHF96" s="264"/>
      <c r="GHG96" s="264"/>
      <c r="GHH96" s="264"/>
      <c r="GHI96" s="264"/>
      <c r="GHJ96" s="264"/>
      <c r="GHK96" s="264"/>
      <c r="GHL96" s="264"/>
      <c r="GHM96" s="264"/>
      <c r="GHN96" s="264"/>
      <c r="GHO96" s="264"/>
      <c r="GHP96" s="264"/>
      <c r="GHQ96" s="264"/>
      <c r="GHR96" s="264"/>
      <c r="GHS96" s="264"/>
      <c r="GHT96" s="264"/>
      <c r="GHU96" s="264"/>
      <c r="GHV96" s="264"/>
      <c r="GHW96" s="264"/>
      <c r="GHX96" s="264"/>
      <c r="GHY96" s="264"/>
      <c r="GHZ96" s="264"/>
      <c r="GIA96" s="264"/>
      <c r="GIB96" s="264"/>
      <c r="GIC96" s="264"/>
      <c r="GID96" s="264"/>
      <c r="GIE96" s="264"/>
      <c r="GIF96" s="264"/>
      <c r="GIG96" s="264"/>
      <c r="GIH96" s="264"/>
      <c r="GII96" s="264"/>
      <c r="GIJ96" s="264"/>
      <c r="GIK96" s="264"/>
      <c r="GIL96" s="264"/>
      <c r="GIM96" s="264"/>
      <c r="GIN96" s="264"/>
      <c r="GIO96" s="264"/>
      <c r="GIP96" s="264"/>
      <c r="GIQ96" s="264"/>
      <c r="GIR96" s="264"/>
      <c r="GIS96" s="264"/>
      <c r="GIT96" s="264"/>
      <c r="GIU96" s="264"/>
      <c r="GIV96" s="264"/>
      <c r="GIW96" s="264"/>
      <c r="GIX96" s="264"/>
      <c r="GIY96" s="264"/>
      <c r="GIZ96" s="264"/>
      <c r="GJA96" s="264"/>
      <c r="GJB96" s="264"/>
      <c r="GJC96" s="264"/>
      <c r="GJD96" s="264"/>
      <c r="GJE96" s="264"/>
      <c r="GJF96" s="264"/>
      <c r="GJG96" s="264"/>
      <c r="GJH96" s="264"/>
      <c r="GJI96" s="264"/>
      <c r="GJJ96" s="264"/>
      <c r="GJK96" s="264"/>
      <c r="GJL96" s="264"/>
      <c r="GJM96" s="264"/>
      <c r="GJN96" s="264"/>
      <c r="GJO96" s="264"/>
      <c r="GJP96" s="264"/>
      <c r="GJQ96" s="264"/>
      <c r="GJR96" s="264"/>
      <c r="GJS96" s="264"/>
      <c r="GJT96" s="264"/>
      <c r="GJU96" s="264"/>
      <c r="GJV96" s="264"/>
      <c r="GJW96" s="264"/>
      <c r="GJX96" s="264"/>
      <c r="GJY96" s="264"/>
      <c r="GJZ96" s="264"/>
      <c r="GKA96" s="264"/>
      <c r="GKB96" s="264"/>
      <c r="GKC96" s="264"/>
      <c r="GKD96" s="264"/>
      <c r="GKE96" s="264"/>
      <c r="GKF96" s="264"/>
      <c r="GKG96" s="264"/>
      <c r="GKH96" s="264"/>
      <c r="GKI96" s="264"/>
      <c r="GKJ96" s="264"/>
      <c r="GKK96" s="264"/>
      <c r="GKL96" s="264"/>
      <c r="GKM96" s="264"/>
      <c r="GKN96" s="264"/>
      <c r="GKO96" s="264"/>
      <c r="GKP96" s="264"/>
      <c r="GKQ96" s="264"/>
      <c r="GKR96" s="264"/>
      <c r="GKS96" s="264"/>
      <c r="GKT96" s="264"/>
      <c r="GKU96" s="264"/>
      <c r="GKV96" s="264"/>
      <c r="GKW96" s="264"/>
      <c r="GKX96" s="264"/>
      <c r="GKY96" s="264"/>
      <c r="GKZ96" s="264"/>
      <c r="GLA96" s="264"/>
      <c r="GLB96" s="264"/>
      <c r="GLC96" s="264"/>
      <c r="GLD96" s="264"/>
      <c r="GLE96" s="264"/>
      <c r="GLF96" s="264"/>
      <c r="GLG96" s="264"/>
      <c r="GLH96" s="264"/>
      <c r="GLI96" s="264"/>
      <c r="GLJ96" s="264"/>
      <c r="GLK96" s="264"/>
      <c r="GLL96" s="264"/>
      <c r="GLM96" s="264"/>
      <c r="GLN96" s="264"/>
      <c r="GLO96" s="264"/>
      <c r="GLP96" s="264"/>
      <c r="GLQ96" s="264"/>
      <c r="GLR96" s="264"/>
      <c r="GLS96" s="264"/>
      <c r="GLT96" s="264"/>
      <c r="GLU96" s="264"/>
      <c r="GLV96" s="264"/>
      <c r="GLW96" s="264"/>
      <c r="GLX96" s="264"/>
      <c r="GLY96" s="264"/>
      <c r="GLZ96" s="264"/>
      <c r="GMA96" s="264"/>
      <c r="GMB96" s="264"/>
      <c r="GMC96" s="264"/>
      <c r="GMD96" s="264"/>
      <c r="GME96" s="264"/>
      <c r="GMF96" s="264"/>
      <c r="GMG96" s="264"/>
      <c r="GMH96" s="264"/>
      <c r="GMI96" s="264"/>
      <c r="GMJ96" s="264"/>
      <c r="GMK96" s="264"/>
      <c r="GML96" s="264"/>
      <c r="GMM96" s="264"/>
      <c r="GMN96" s="264"/>
      <c r="GMO96" s="264"/>
      <c r="GMP96" s="264"/>
      <c r="GMQ96" s="264"/>
      <c r="GMR96" s="264"/>
      <c r="GMS96" s="264"/>
      <c r="GMT96" s="264"/>
      <c r="GMU96" s="264"/>
      <c r="GMV96" s="264"/>
      <c r="GMW96" s="264"/>
      <c r="GMX96" s="264"/>
      <c r="GMY96" s="264"/>
      <c r="GMZ96" s="264"/>
      <c r="GNA96" s="264"/>
      <c r="GNB96" s="264"/>
      <c r="GNC96" s="264"/>
      <c r="GND96" s="264"/>
      <c r="GNE96" s="264"/>
      <c r="GNF96" s="264"/>
      <c r="GNG96" s="264"/>
      <c r="GNH96" s="264"/>
      <c r="GNI96" s="264"/>
      <c r="GNJ96" s="264"/>
      <c r="GNK96" s="264"/>
      <c r="GNL96" s="264"/>
      <c r="GNM96" s="264"/>
      <c r="GNN96" s="264"/>
      <c r="GNO96" s="264"/>
      <c r="GNP96" s="264"/>
      <c r="GNQ96" s="264"/>
      <c r="GNR96" s="264"/>
      <c r="GNS96" s="264"/>
      <c r="GNT96" s="264"/>
      <c r="GNU96" s="264"/>
      <c r="GNV96" s="264"/>
      <c r="GNW96" s="264"/>
      <c r="GNX96" s="264"/>
      <c r="GNY96" s="264"/>
      <c r="GNZ96" s="264"/>
      <c r="GOA96" s="264"/>
      <c r="GOB96" s="264"/>
      <c r="GOC96" s="264"/>
      <c r="GOD96" s="264"/>
      <c r="GOE96" s="264"/>
      <c r="GOF96" s="264"/>
      <c r="GOG96" s="264"/>
      <c r="GOH96" s="264"/>
      <c r="GOI96" s="264"/>
      <c r="GOJ96" s="264"/>
      <c r="GOK96" s="264"/>
      <c r="GOL96" s="264"/>
      <c r="GOM96" s="264"/>
      <c r="GON96" s="264"/>
      <c r="GOO96" s="264"/>
      <c r="GOP96" s="264"/>
      <c r="GOQ96" s="264"/>
      <c r="GOR96" s="264"/>
      <c r="GOS96" s="264"/>
      <c r="GOT96" s="264"/>
      <c r="GOU96" s="264"/>
      <c r="GOV96" s="264"/>
      <c r="GOW96" s="264"/>
      <c r="GOX96" s="264"/>
      <c r="GOY96" s="264"/>
      <c r="GOZ96" s="264"/>
      <c r="GPA96" s="264"/>
      <c r="GPB96" s="264"/>
      <c r="GPC96" s="264"/>
      <c r="GPD96" s="264"/>
      <c r="GPE96" s="264"/>
      <c r="GPF96" s="264"/>
      <c r="GPG96" s="264"/>
      <c r="GPH96" s="264"/>
      <c r="GPI96" s="264"/>
      <c r="GPJ96" s="264"/>
      <c r="GPK96" s="264"/>
      <c r="GPL96" s="264"/>
      <c r="GPM96" s="264"/>
      <c r="GPN96" s="264"/>
      <c r="GPO96" s="264"/>
      <c r="GPP96" s="264"/>
      <c r="GPQ96" s="264"/>
      <c r="GPR96" s="264"/>
      <c r="GPS96" s="264"/>
      <c r="GPT96" s="264"/>
      <c r="GPU96" s="264"/>
      <c r="GPV96" s="264"/>
      <c r="GPW96" s="264"/>
      <c r="GPX96" s="264"/>
      <c r="GPY96" s="264"/>
      <c r="GPZ96" s="264"/>
      <c r="GQA96" s="264"/>
      <c r="GQB96" s="264"/>
      <c r="GQC96" s="264"/>
      <c r="GQD96" s="264"/>
      <c r="GQE96" s="264"/>
      <c r="GQF96" s="264"/>
      <c r="GQG96" s="264"/>
      <c r="GQH96" s="264"/>
      <c r="GQI96" s="264"/>
      <c r="GQJ96" s="264"/>
      <c r="GQK96" s="264"/>
      <c r="GQL96" s="264"/>
      <c r="GQM96" s="264"/>
      <c r="GQN96" s="264"/>
      <c r="GQO96" s="264"/>
      <c r="GQP96" s="264"/>
      <c r="GQQ96" s="264"/>
      <c r="GQR96" s="264"/>
      <c r="GQS96" s="264"/>
      <c r="GQT96" s="264"/>
      <c r="GQU96" s="264"/>
      <c r="GQV96" s="264"/>
      <c r="GQW96" s="264"/>
      <c r="GQX96" s="264"/>
      <c r="GQY96" s="264"/>
      <c r="GQZ96" s="264"/>
      <c r="GRA96" s="264"/>
      <c r="GRB96" s="264"/>
      <c r="GRC96" s="264"/>
      <c r="GRD96" s="264"/>
      <c r="GRE96" s="264"/>
      <c r="GRF96" s="264"/>
      <c r="GRG96" s="264"/>
      <c r="GRH96" s="264"/>
      <c r="GRI96" s="264"/>
      <c r="GRJ96" s="264"/>
      <c r="GRK96" s="264"/>
      <c r="GRL96" s="264"/>
      <c r="GRM96" s="264"/>
      <c r="GRN96" s="264"/>
      <c r="GRO96" s="264"/>
      <c r="GRP96" s="264"/>
      <c r="GRQ96" s="264"/>
      <c r="GRR96" s="264"/>
      <c r="GRS96" s="264"/>
      <c r="GRT96" s="264"/>
      <c r="GRU96" s="264"/>
      <c r="GRV96" s="264"/>
      <c r="GRW96" s="264"/>
      <c r="GRX96" s="264"/>
      <c r="GRY96" s="264"/>
      <c r="GRZ96" s="264"/>
      <c r="GSA96" s="264"/>
      <c r="GSB96" s="264"/>
      <c r="GSC96" s="264"/>
      <c r="GSD96" s="264"/>
      <c r="GSE96" s="264"/>
      <c r="GSF96" s="264"/>
      <c r="GSG96" s="264"/>
      <c r="GSH96" s="264"/>
      <c r="GSI96" s="264"/>
      <c r="GSJ96" s="264"/>
      <c r="GSK96" s="264"/>
      <c r="GSL96" s="264"/>
      <c r="GSM96" s="264"/>
      <c r="GSN96" s="264"/>
      <c r="GSO96" s="264"/>
      <c r="GSP96" s="264"/>
      <c r="GSQ96" s="264"/>
      <c r="GSR96" s="264"/>
      <c r="GSS96" s="264"/>
      <c r="GST96" s="264"/>
      <c r="GSU96" s="264"/>
      <c r="GSV96" s="264"/>
      <c r="GSW96" s="264"/>
      <c r="GSX96" s="264"/>
      <c r="GSY96" s="264"/>
      <c r="GSZ96" s="264"/>
      <c r="GTA96" s="264"/>
      <c r="GTB96" s="264"/>
      <c r="GTC96" s="264"/>
      <c r="GTD96" s="264"/>
      <c r="GTE96" s="264"/>
      <c r="GTF96" s="264"/>
      <c r="GTG96" s="264"/>
      <c r="GTH96" s="264"/>
      <c r="GTI96" s="264"/>
      <c r="GTJ96" s="264"/>
      <c r="GTK96" s="264"/>
      <c r="GTL96" s="264"/>
      <c r="GTM96" s="264"/>
      <c r="GTN96" s="264"/>
      <c r="GTO96" s="264"/>
      <c r="GTP96" s="264"/>
      <c r="GTQ96" s="264"/>
      <c r="GTR96" s="264"/>
      <c r="GTS96" s="264"/>
      <c r="GTT96" s="264"/>
      <c r="GTU96" s="264"/>
      <c r="GTV96" s="264"/>
      <c r="GTW96" s="264"/>
      <c r="GTX96" s="264"/>
      <c r="GTY96" s="264"/>
      <c r="GTZ96" s="264"/>
      <c r="GUA96" s="264"/>
      <c r="GUB96" s="264"/>
      <c r="GUC96" s="264"/>
      <c r="GUD96" s="264"/>
      <c r="GUE96" s="264"/>
      <c r="GUF96" s="264"/>
      <c r="GUG96" s="264"/>
      <c r="GUH96" s="264"/>
      <c r="GUI96" s="264"/>
      <c r="GUJ96" s="264"/>
      <c r="GUK96" s="264"/>
      <c r="GUL96" s="264"/>
      <c r="GUM96" s="264"/>
      <c r="GUN96" s="264"/>
      <c r="GUO96" s="264"/>
      <c r="GUP96" s="264"/>
      <c r="GUQ96" s="264"/>
      <c r="GUR96" s="264"/>
      <c r="GUS96" s="264"/>
      <c r="GUT96" s="264"/>
      <c r="GUU96" s="264"/>
      <c r="GUV96" s="264"/>
      <c r="GUW96" s="264"/>
      <c r="GUX96" s="264"/>
      <c r="GUY96" s="264"/>
      <c r="GUZ96" s="264"/>
      <c r="GVA96" s="264"/>
      <c r="GVB96" s="264"/>
      <c r="GVC96" s="264"/>
      <c r="GVD96" s="264"/>
      <c r="GVE96" s="264"/>
      <c r="GVF96" s="264"/>
      <c r="GVG96" s="264"/>
      <c r="GVH96" s="264"/>
      <c r="GVI96" s="264"/>
      <c r="GVJ96" s="264"/>
      <c r="GVK96" s="264"/>
      <c r="GVL96" s="264"/>
      <c r="GVM96" s="264"/>
      <c r="GVN96" s="264"/>
      <c r="GVO96" s="264"/>
      <c r="GVP96" s="264"/>
      <c r="GVQ96" s="264"/>
      <c r="GVR96" s="264"/>
      <c r="GVS96" s="264"/>
      <c r="GVT96" s="264"/>
      <c r="GVU96" s="264"/>
      <c r="GVV96" s="264"/>
      <c r="GVW96" s="264"/>
      <c r="GVX96" s="264"/>
      <c r="GVY96" s="264"/>
      <c r="GVZ96" s="264"/>
      <c r="GWA96" s="264"/>
      <c r="GWB96" s="264"/>
      <c r="GWC96" s="264"/>
      <c r="GWD96" s="264"/>
      <c r="GWE96" s="264"/>
      <c r="GWF96" s="264"/>
      <c r="GWG96" s="264"/>
      <c r="GWH96" s="264"/>
      <c r="GWI96" s="264"/>
      <c r="GWJ96" s="264"/>
      <c r="GWK96" s="264"/>
      <c r="GWL96" s="264"/>
      <c r="GWM96" s="264"/>
      <c r="GWN96" s="264"/>
      <c r="GWO96" s="264"/>
      <c r="GWP96" s="264"/>
      <c r="GWQ96" s="264"/>
      <c r="GWR96" s="264"/>
      <c r="GWS96" s="264"/>
      <c r="GWT96" s="264"/>
      <c r="GWU96" s="264"/>
      <c r="GWV96" s="264"/>
      <c r="GWW96" s="264"/>
      <c r="GWX96" s="264"/>
      <c r="GWY96" s="264"/>
      <c r="GWZ96" s="264"/>
      <c r="GXA96" s="264"/>
      <c r="GXB96" s="264"/>
      <c r="GXC96" s="264"/>
      <c r="GXD96" s="264"/>
      <c r="GXE96" s="264"/>
      <c r="GXF96" s="264"/>
      <c r="GXG96" s="264"/>
      <c r="GXH96" s="264"/>
      <c r="GXI96" s="264"/>
      <c r="GXJ96" s="264"/>
      <c r="GXK96" s="264"/>
      <c r="GXL96" s="264"/>
      <c r="GXM96" s="264"/>
      <c r="GXN96" s="264"/>
      <c r="GXO96" s="264"/>
      <c r="GXP96" s="264"/>
      <c r="GXQ96" s="264"/>
      <c r="GXR96" s="264"/>
      <c r="GXS96" s="264"/>
      <c r="GXT96" s="264"/>
      <c r="GXU96" s="264"/>
      <c r="GXV96" s="264"/>
      <c r="GXW96" s="264"/>
      <c r="GXX96" s="264"/>
      <c r="GXY96" s="264"/>
      <c r="GXZ96" s="264"/>
      <c r="GYA96" s="264"/>
      <c r="GYB96" s="264"/>
      <c r="GYC96" s="264"/>
      <c r="GYD96" s="264"/>
      <c r="GYE96" s="264"/>
      <c r="GYF96" s="264"/>
      <c r="GYG96" s="264"/>
      <c r="GYH96" s="264"/>
      <c r="GYI96" s="264"/>
      <c r="GYJ96" s="264"/>
      <c r="GYK96" s="264"/>
      <c r="GYL96" s="264"/>
      <c r="GYM96" s="264"/>
      <c r="GYN96" s="264"/>
      <c r="GYO96" s="264"/>
      <c r="GYP96" s="264"/>
      <c r="GYQ96" s="264"/>
      <c r="GYR96" s="264"/>
      <c r="GYS96" s="264"/>
      <c r="GYT96" s="264"/>
      <c r="GYU96" s="264"/>
      <c r="GYV96" s="264"/>
      <c r="GYW96" s="264"/>
      <c r="GYX96" s="264"/>
      <c r="GYY96" s="264"/>
      <c r="GYZ96" s="264"/>
      <c r="GZA96" s="264"/>
      <c r="GZB96" s="264"/>
      <c r="GZC96" s="264"/>
      <c r="GZD96" s="264"/>
      <c r="GZE96" s="264"/>
      <c r="GZF96" s="264"/>
      <c r="GZG96" s="264"/>
      <c r="GZH96" s="264"/>
      <c r="GZI96" s="264"/>
      <c r="GZJ96" s="264"/>
      <c r="GZK96" s="264"/>
      <c r="GZL96" s="264"/>
      <c r="GZM96" s="264"/>
      <c r="GZN96" s="264"/>
      <c r="GZO96" s="264"/>
      <c r="GZP96" s="264"/>
      <c r="GZQ96" s="264"/>
      <c r="GZR96" s="264"/>
      <c r="GZS96" s="264"/>
      <c r="GZT96" s="264"/>
      <c r="GZU96" s="264"/>
      <c r="GZV96" s="264"/>
      <c r="GZW96" s="264"/>
      <c r="GZX96" s="264"/>
      <c r="GZY96" s="264"/>
      <c r="GZZ96" s="264"/>
      <c r="HAA96" s="264"/>
      <c r="HAB96" s="264"/>
      <c r="HAC96" s="264"/>
      <c r="HAD96" s="264"/>
      <c r="HAE96" s="264"/>
      <c r="HAF96" s="264"/>
      <c r="HAG96" s="264"/>
      <c r="HAH96" s="264"/>
      <c r="HAI96" s="264"/>
      <c r="HAJ96" s="264"/>
      <c r="HAK96" s="264"/>
      <c r="HAL96" s="264"/>
      <c r="HAM96" s="264"/>
      <c r="HAN96" s="264"/>
      <c r="HAO96" s="264"/>
      <c r="HAP96" s="264"/>
      <c r="HAQ96" s="264"/>
      <c r="HAR96" s="264"/>
      <c r="HAS96" s="264"/>
      <c r="HAT96" s="264"/>
      <c r="HAU96" s="264"/>
      <c r="HAV96" s="264"/>
      <c r="HAW96" s="264"/>
      <c r="HAX96" s="264"/>
      <c r="HAY96" s="264"/>
      <c r="HAZ96" s="264"/>
      <c r="HBA96" s="264"/>
      <c r="HBB96" s="264"/>
      <c r="HBC96" s="264"/>
      <c r="HBD96" s="264"/>
      <c r="HBE96" s="264"/>
      <c r="HBF96" s="264"/>
      <c r="HBG96" s="264"/>
      <c r="HBH96" s="264"/>
      <c r="HBI96" s="264"/>
      <c r="HBJ96" s="264"/>
      <c r="HBK96" s="264"/>
      <c r="HBL96" s="264"/>
      <c r="HBM96" s="264"/>
      <c r="HBN96" s="264"/>
      <c r="HBO96" s="264"/>
      <c r="HBP96" s="264"/>
      <c r="HBQ96" s="264"/>
      <c r="HBR96" s="264"/>
      <c r="HBS96" s="264"/>
      <c r="HBT96" s="264"/>
      <c r="HBU96" s="264"/>
      <c r="HBV96" s="264"/>
      <c r="HBW96" s="264"/>
      <c r="HBX96" s="264"/>
      <c r="HBY96" s="264"/>
      <c r="HBZ96" s="264"/>
      <c r="HCA96" s="264"/>
      <c r="HCB96" s="264"/>
      <c r="HCC96" s="264"/>
      <c r="HCD96" s="264"/>
      <c r="HCE96" s="264"/>
      <c r="HCF96" s="264"/>
      <c r="HCG96" s="264"/>
      <c r="HCH96" s="264"/>
      <c r="HCI96" s="264"/>
      <c r="HCJ96" s="264"/>
      <c r="HCK96" s="264"/>
      <c r="HCL96" s="264"/>
      <c r="HCM96" s="264"/>
      <c r="HCN96" s="264"/>
      <c r="HCO96" s="264"/>
      <c r="HCP96" s="264"/>
      <c r="HCQ96" s="264"/>
      <c r="HCR96" s="264"/>
      <c r="HCS96" s="264"/>
      <c r="HCT96" s="264"/>
      <c r="HCU96" s="264"/>
      <c r="HCV96" s="264"/>
      <c r="HCW96" s="264"/>
      <c r="HCX96" s="264"/>
      <c r="HCY96" s="264"/>
      <c r="HCZ96" s="264"/>
      <c r="HDA96" s="264"/>
      <c r="HDB96" s="264"/>
      <c r="HDC96" s="264"/>
      <c r="HDD96" s="264"/>
      <c r="HDE96" s="264"/>
      <c r="HDF96" s="264"/>
      <c r="HDG96" s="264"/>
      <c r="HDH96" s="264"/>
      <c r="HDI96" s="264"/>
      <c r="HDJ96" s="264"/>
      <c r="HDK96" s="264"/>
      <c r="HDL96" s="264"/>
      <c r="HDM96" s="264"/>
      <c r="HDN96" s="264"/>
      <c r="HDO96" s="264"/>
      <c r="HDP96" s="264"/>
      <c r="HDQ96" s="264"/>
      <c r="HDR96" s="264"/>
      <c r="HDS96" s="264"/>
      <c r="HDT96" s="264"/>
      <c r="HDU96" s="264"/>
      <c r="HDV96" s="264"/>
      <c r="HDW96" s="264"/>
      <c r="HDX96" s="264"/>
      <c r="HDY96" s="264"/>
      <c r="HDZ96" s="264"/>
      <c r="HEA96" s="264"/>
      <c r="HEB96" s="264"/>
      <c r="HEC96" s="264"/>
      <c r="HED96" s="264"/>
      <c r="HEE96" s="264"/>
      <c r="HEF96" s="264"/>
      <c r="HEG96" s="264"/>
      <c r="HEH96" s="264"/>
      <c r="HEI96" s="264"/>
      <c r="HEJ96" s="264"/>
      <c r="HEK96" s="264"/>
      <c r="HEL96" s="264"/>
      <c r="HEM96" s="264"/>
      <c r="HEN96" s="264"/>
      <c r="HEO96" s="264"/>
      <c r="HEP96" s="264"/>
      <c r="HEQ96" s="264"/>
      <c r="HER96" s="264"/>
      <c r="HES96" s="264"/>
      <c r="HET96" s="264"/>
      <c r="HEU96" s="264"/>
      <c r="HEV96" s="264"/>
      <c r="HEW96" s="264"/>
      <c r="HEX96" s="264"/>
      <c r="HEY96" s="264"/>
      <c r="HEZ96" s="264"/>
      <c r="HFA96" s="264"/>
      <c r="HFB96" s="264"/>
      <c r="HFC96" s="264"/>
      <c r="HFD96" s="264"/>
      <c r="HFE96" s="264"/>
      <c r="HFF96" s="264"/>
      <c r="HFG96" s="264"/>
      <c r="HFH96" s="264"/>
      <c r="HFI96" s="264"/>
      <c r="HFJ96" s="264"/>
      <c r="HFK96" s="264"/>
      <c r="HFL96" s="264"/>
      <c r="HFM96" s="264"/>
      <c r="HFN96" s="264"/>
      <c r="HFO96" s="264"/>
      <c r="HFP96" s="264"/>
      <c r="HFQ96" s="264"/>
      <c r="HFR96" s="264"/>
      <c r="HFS96" s="264"/>
      <c r="HFT96" s="264"/>
      <c r="HFU96" s="264"/>
      <c r="HFV96" s="264"/>
      <c r="HFW96" s="264"/>
      <c r="HFX96" s="264"/>
      <c r="HFY96" s="264"/>
      <c r="HFZ96" s="264"/>
      <c r="HGA96" s="264"/>
      <c r="HGB96" s="264"/>
      <c r="HGC96" s="264"/>
      <c r="HGD96" s="264"/>
      <c r="HGE96" s="264"/>
      <c r="HGF96" s="264"/>
      <c r="HGG96" s="264"/>
      <c r="HGH96" s="264"/>
      <c r="HGI96" s="264"/>
      <c r="HGJ96" s="264"/>
      <c r="HGK96" s="264"/>
      <c r="HGL96" s="264"/>
      <c r="HGM96" s="264"/>
      <c r="HGN96" s="264"/>
      <c r="HGO96" s="264"/>
      <c r="HGP96" s="264"/>
      <c r="HGQ96" s="264"/>
      <c r="HGR96" s="264"/>
      <c r="HGS96" s="264"/>
      <c r="HGT96" s="264"/>
      <c r="HGU96" s="264"/>
      <c r="HGV96" s="264"/>
      <c r="HGW96" s="264"/>
      <c r="HGX96" s="264"/>
      <c r="HGY96" s="264"/>
      <c r="HGZ96" s="264"/>
      <c r="HHA96" s="264"/>
      <c r="HHB96" s="264"/>
      <c r="HHC96" s="264"/>
      <c r="HHD96" s="264"/>
      <c r="HHE96" s="264"/>
      <c r="HHF96" s="264"/>
      <c r="HHG96" s="264"/>
      <c r="HHH96" s="264"/>
      <c r="HHI96" s="264"/>
      <c r="HHJ96" s="264"/>
      <c r="HHK96" s="264"/>
      <c r="HHL96" s="264"/>
      <c r="HHM96" s="264"/>
      <c r="HHN96" s="264"/>
      <c r="HHO96" s="264"/>
      <c r="HHP96" s="264"/>
      <c r="HHQ96" s="264"/>
      <c r="HHR96" s="264"/>
      <c r="HHS96" s="264"/>
      <c r="HHT96" s="264"/>
      <c r="HHU96" s="264"/>
      <c r="HHV96" s="264"/>
      <c r="HHW96" s="264"/>
      <c r="HHX96" s="264"/>
      <c r="HHY96" s="264"/>
      <c r="HHZ96" s="264"/>
      <c r="HIA96" s="264"/>
      <c r="HIB96" s="264"/>
      <c r="HIC96" s="264"/>
      <c r="HID96" s="264"/>
      <c r="HIE96" s="264"/>
      <c r="HIF96" s="264"/>
      <c r="HIG96" s="264"/>
      <c r="HIH96" s="264"/>
      <c r="HII96" s="264"/>
      <c r="HIJ96" s="264"/>
      <c r="HIK96" s="264"/>
      <c r="HIL96" s="264"/>
      <c r="HIM96" s="264"/>
      <c r="HIN96" s="264"/>
      <c r="HIO96" s="264"/>
      <c r="HIP96" s="264"/>
      <c r="HIQ96" s="264"/>
      <c r="HIR96" s="264"/>
      <c r="HIS96" s="264"/>
      <c r="HIT96" s="264"/>
      <c r="HIU96" s="264"/>
      <c r="HIV96" s="264"/>
      <c r="HIW96" s="264"/>
      <c r="HIX96" s="264"/>
      <c r="HIY96" s="264"/>
      <c r="HIZ96" s="264"/>
      <c r="HJA96" s="264"/>
      <c r="HJB96" s="264"/>
      <c r="HJC96" s="264"/>
      <c r="HJD96" s="264"/>
      <c r="HJE96" s="264"/>
      <c r="HJF96" s="264"/>
      <c r="HJG96" s="264"/>
      <c r="HJH96" s="264"/>
      <c r="HJI96" s="264"/>
      <c r="HJJ96" s="264"/>
      <c r="HJK96" s="264"/>
      <c r="HJL96" s="264"/>
      <c r="HJM96" s="264"/>
      <c r="HJN96" s="264"/>
      <c r="HJO96" s="264"/>
      <c r="HJP96" s="264"/>
      <c r="HJQ96" s="264"/>
      <c r="HJR96" s="264"/>
      <c r="HJS96" s="264"/>
      <c r="HJT96" s="264"/>
      <c r="HJU96" s="264"/>
      <c r="HJV96" s="264"/>
      <c r="HJW96" s="264"/>
      <c r="HJX96" s="264"/>
      <c r="HJY96" s="264"/>
      <c r="HJZ96" s="264"/>
      <c r="HKA96" s="264"/>
      <c r="HKB96" s="264"/>
      <c r="HKC96" s="264"/>
      <c r="HKD96" s="264"/>
      <c r="HKE96" s="264"/>
      <c r="HKF96" s="264"/>
      <c r="HKG96" s="264"/>
      <c r="HKH96" s="264"/>
      <c r="HKI96" s="264"/>
      <c r="HKJ96" s="264"/>
      <c r="HKK96" s="264"/>
      <c r="HKL96" s="264"/>
      <c r="HKM96" s="264"/>
      <c r="HKN96" s="264"/>
      <c r="HKO96" s="264"/>
      <c r="HKP96" s="264"/>
      <c r="HKQ96" s="264"/>
      <c r="HKR96" s="264"/>
      <c r="HKS96" s="264"/>
      <c r="HKT96" s="264"/>
      <c r="HKU96" s="264"/>
      <c r="HKV96" s="264"/>
      <c r="HKW96" s="264"/>
      <c r="HKX96" s="264"/>
      <c r="HKY96" s="264"/>
      <c r="HKZ96" s="264"/>
      <c r="HLA96" s="264"/>
      <c r="HLB96" s="264"/>
      <c r="HLC96" s="264"/>
      <c r="HLD96" s="264"/>
      <c r="HLE96" s="264"/>
      <c r="HLF96" s="264"/>
      <c r="HLG96" s="264"/>
      <c r="HLH96" s="264"/>
      <c r="HLI96" s="264"/>
      <c r="HLJ96" s="264"/>
      <c r="HLK96" s="264"/>
      <c r="HLL96" s="264"/>
      <c r="HLM96" s="264"/>
      <c r="HLN96" s="264"/>
      <c r="HLO96" s="264"/>
      <c r="HLP96" s="264"/>
      <c r="HLQ96" s="264"/>
      <c r="HLR96" s="264"/>
      <c r="HLS96" s="264"/>
      <c r="HLT96" s="264"/>
      <c r="HLU96" s="264"/>
      <c r="HLV96" s="264"/>
      <c r="HLW96" s="264"/>
      <c r="HLX96" s="264"/>
      <c r="HLY96" s="264"/>
      <c r="HLZ96" s="264"/>
      <c r="HMA96" s="264"/>
      <c r="HMB96" s="264"/>
      <c r="HMC96" s="264"/>
      <c r="HMD96" s="264"/>
      <c r="HME96" s="264"/>
      <c r="HMF96" s="264"/>
      <c r="HMG96" s="264"/>
      <c r="HMH96" s="264"/>
      <c r="HMI96" s="264"/>
      <c r="HMJ96" s="264"/>
      <c r="HMK96" s="264"/>
      <c r="HML96" s="264"/>
      <c r="HMM96" s="264"/>
      <c r="HMN96" s="264"/>
      <c r="HMO96" s="264"/>
      <c r="HMP96" s="264"/>
      <c r="HMQ96" s="264"/>
      <c r="HMR96" s="264"/>
      <c r="HMS96" s="264"/>
      <c r="HMT96" s="264"/>
      <c r="HMU96" s="264"/>
      <c r="HMV96" s="264"/>
      <c r="HMW96" s="264"/>
      <c r="HMX96" s="264"/>
      <c r="HMY96" s="264"/>
      <c r="HMZ96" s="264"/>
      <c r="HNA96" s="264"/>
      <c r="HNB96" s="264"/>
      <c r="HNC96" s="264"/>
      <c r="HND96" s="264"/>
      <c r="HNE96" s="264"/>
      <c r="HNF96" s="264"/>
      <c r="HNG96" s="264"/>
      <c r="HNH96" s="264"/>
      <c r="HNI96" s="264"/>
      <c r="HNJ96" s="264"/>
      <c r="HNK96" s="264"/>
      <c r="HNL96" s="264"/>
      <c r="HNM96" s="264"/>
      <c r="HNN96" s="264"/>
      <c r="HNO96" s="264"/>
      <c r="HNP96" s="264"/>
      <c r="HNQ96" s="264"/>
      <c r="HNR96" s="264"/>
      <c r="HNS96" s="264"/>
      <c r="HNT96" s="264"/>
      <c r="HNU96" s="264"/>
      <c r="HNV96" s="264"/>
      <c r="HNW96" s="264"/>
      <c r="HNX96" s="264"/>
      <c r="HNY96" s="264"/>
      <c r="HNZ96" s="264"/>
      <c r="HOA96" s="264"/>
      <c r="HOB96" s="264"/>
      <c r="HOC96" s="264"/>
      <c r="HOD96" s="264"/>
      <c r="HOE96" s="264"/>
      <c r="HOF96" s="264"/>
      <c r="HOG96" s="264"/>
      <c r="HOH96" s="264"/>
      <c r="HOI96" s="264"/>
      <c r="HOJ96" s="264"/>
      <c r="HOK96" s="264"/>
      <c r="HOL96" s="264"/>
      <c r="HOM96" s="264"/>
      <c r="HON96" s="264"/>
      <c r="HOO96" s="264"/>
      <c r="HOP96" s="264"/>
      <c r="HOQ96" s="264"/>
      <c r="HOR96" s="264"/>
      <c r="HOS96" s="264"/>
      <c r="HOT96" s="264"/>
      <c r="HOU96" s="264"/>
      <c r="HOV96" s="264"/>
      <c r="HOW96" s="264"/>
      <c r="HOX96" s="264"/>
      <c r="HOY96" s="264"/>
      <c r="HOZ96" s="264"/>
      <c r="HPA96" s="264"/>
      <c r="HPB96" s="264"/>
      <c r="HPC96" s="264"/>
      <c r="HPD96" s="264"/>
      <c r="HPE96" s="264"/>
      <c r="HPF96" s="264"/>
      <c r="HPG96" s="264"/>
      <c r="HPH96" s="264"/>
      <c r="HPI96" s="264"/>
      <c r="HPJ96" s="264"/>
      <c r="HPK96" s="264"/>
      <c r="HPL96" s="264"/>
      <c r="HPM96" s="264"/>
      <c r="HPN96" s="264"/>
      <c r="HPO96" s="264"/>
      <c r="HPP96" s="264"/>
      <c r="HPQ96" s="264"/>
      <c r="HPR96" s="264"/>
      <c r="HPS96" s="264"/>
      <c r="HPT96" s="264"/>
      <c r="HPU96" s="264"/>
      <c r="HPV96" s="264"/>
      <c r="HPW96" s="264"/>
      <c r="HPX96" s="264"/>
      <c r="HPY96" s="264"/>
      <c r="HPZ96" s="264"/>
      <c r="HQA96" s="264"/>
      <c r="HQB96" s="264"/>
      <c r="HQC96" s="264"/>
      <c r="HQD96" s="264"/>
      <c r="HQE96" s="264"/>
      <c r="HQF96" s="264"/>
      <c r="HQG96" s="264"/>
      <c r="HQH96" s="264"/>
      <c r="HQI96" s="264"/>
      <c r="HQJ96" s="264"/>
      <c r="HQK96" s="264"/>
      <c r="HQL96" s="264"/>
      <c r="HQM96" s="264"/>
      <c r="HQN96" s="264"/>
      <c r="HQO96" s="264"/>
      <c r="HQP96" s="264"/>
      <c r="HQQ96" s="264"/>
      <c r="HQR96" s="264"/>
      <c r="HQS96" s="264"/>
      <c r="HQT96" s="264"/>
      <c r="HQU96" s="264"/>
      <c r="HQV96" s="264"/>
      <c r="HQW96" s="264"/>
      <c r="HQX96" s="264"/>
      <c r="HQY96" s="264"/>
      <c r="HQZ96" s="264"/>
      <c r="HRA96" s="264"/>
      <c r="HRB96" s="264"/>
      <c r="HRC96" s="264"/>
      <c r="HRD96" s="264"/>
      <c r="HRE96" s="264"/>
      <c r="HRF96" s="264"/>
      <c r="HRG96" s="264"/>
      <c r="HRH96" s="264"/>
      <c r="HRI96" s="264"/>
      <c r="HRJ96" s="264"/>
      <c r="HRK96" s="264"/>
      <c r="HRL96" s="264"/>
      <c r="HRM96" s="264"/>
      <c r="HRN96" s="264"/>
      <c r="HRO96" s="264"/>
      <c r="HRP96" s="264"/>
      <c r="HRQ96" s="264"/>
      <c r="HRR96" s="264"/>
      <c r="HRS96" s="264"/>
      <c r="HRT96" s="264"/>
      <c r="HRU96" s="264"/>
      <c r="HRV96" s="264"/>
      <c r="HRW96" s="264"/>
      <c r="HRX96" s="264"/>
      <c r="HRY96" s="264"/>
      <c r="HRZ96" s="264"/>
      <c r="HSA96" s="264"/>
      <c r="HSB96" s="264"/>
      <c r="HSC96" s="264"/>
      <c r="HSD96" s="264"/>
      <c r="HSE96" s="264"/>
      <c r="HSF96" s="264"/>
      <c r="HSG96" s="264"/>
      <c r="HSH96" s="264"/>
      <c r="HSI96" s="264"/>
      <c r="HSJ96" s="264"/>
      <c r="HSK96" s="264"/>
      <c r="HSL96" s="264"/>
      <c r="HSM96" s="264"/>
      <c r="HSN96" s="264"/>
      <c r="HSO96" s="264"/>
      <c r="HSP96" s="264"/>
      <c r="HSQ96" s="264"/>
      <c r="HSR96" s="264"/>
      <c r="HSS96" s="264"/>
      <c r="HST96" s="264"/>
      <c r="HSU96" s="264"/>
      <c r="HSV96" s="264"/>
      <c r="HSW96" s="264"/>
      <c r="HSX96" s="264"/>
      <c r="HSY96" s="264"/>
      <c r="HSZ96" s="264"/>
      <c r="HTA96" s="264"/>
      <c r="HTB96" s="264"/>
      <c r="HTC96" s="264"/>
      <c r="HTD96" s="264"/>
      <c r="HTE96" s="264"/>
      <c r="HTF96" s="264"/>
      <c r="HTG96" s="264"/>
      <c r="HTH96" s="264"/>
      <c r="HTI96" s="264"/>
      <c r="HTJ96" s="264"/>
      <c r="HTK96" s="264"/>
      <c r="HTL96" s="264"/>
      <c r="HTM96" s="264"/>
      <c r="HTN96" s="264"/>
      <c r="HTO96" s="264"/>
      <c r="HTP96" s="264"/>
      <c r="HTQ96" s="264"/>
      <c r="HTR96" s="264"/>
      <c r="HTS96" s="264"/>
      <c r="HTT96" s="264"/>
      <c r="HTU96" s="264"/>
      <c r="HTV96" s="264"/>
      <c r="HTW96" s="264"/>
      <c r="HTX96" s="264"/>
      <c r="HTY96" s="264"/>
      <c r="HTZ96" s="264"/>
      <c r="HUA96" s="264"/>
      <c r="HUB96" s="264"/>
      <c r="HUC96" s="264"/>
      <c r="HUD96" s="264"/>
      <c r="HUE96" s="264"/>
      <c r="HUF96" s="264"/>
      <c r="HUG96" s="264"/>
      <c r="HUH96" s="264"/>
      <c r="HUI96" s="264"/>
      <c r="HUJ96" s="264"/>
      <c r="HUK96" s="264"/>
      <c r="HUL96" s="264"/>
      <c r="HUM96" s="264"/>
      <c r="HUN96" s="264"/>
      <c r="HUO96" s="264"/>
      <c r="HUP96" s="264"/>
      <c r="HUQ96" s="264"/>
      <c r="HUR96" s="264"/>
      <c r="HUS96" s="264"/>
      <c r="HUT96" s="264"/>
      <c r="HUU96" s="264"/>
      <c r="HUV96" s="264"/>
      <c r="HUW96" s="264"/>
      <c r="HUX96" s="264"/>
      <c r="HUY96" s="264"/>
      <c r="HUZ96" s="264"/>
      <c r="HVA96" s="264"/>
      <c r="HVB96" s="264"/>
      <c r="HVC96" s="264"/>
      <c r="HVD96" s="264"/>
      <c r="HVE96" s="264"/>
      <c r="HVF96" s="264"/>
      <c r="HVG96" s="264"/>
      <c r="HVH96" s="264"/>
      <c r="HVI96" s="264"/>
      <c r="HVJ96" s="264"/>
      <c r="HVK96" s="264"/>
      <c r="HVL96" s="264"/>
      <c r="HVM96" s="264"/>
      <c r="HVN96" s="264"/>
      <c r="HVO96" s="264"/>
      <c r="HVP96" s="264"/>
      <c r="HVQ96" s="264"/>
      <c r="HVR96" s="264"/>
      <c r="HVS96" s="264"/>
      <c r="HVT96" s="264"/>
      <c r="HVU96" s="264"/>
      <c r="HVV96" s="264"/>
      <c r="HVW96" s="264"/>
      <c r="HVX96" s="264"/>
      <c r="HVY96" s="264"/>
      <c r="HVZ96" s="264"/>
      <c r="HWA96" s="264"/>
      <c r="HWB96" s="264"/>
      <c r="HWC96" s="264"/>
      <c r="HWD96" s="264"/>
      <c r="HWE96" s="264"/>
      <c r="HWF96" s="264"/>
      <c r="HWG96" s="264"/>
      <c r="HWH96" s="264"/>
      <c r="HWI96" s="264"/>
      <c r="HWJ96" s="264"/>
      <c r="HWK96" s="264"/>
      <c r="HWL96" s="264"/>
      <c r="HWM96" s="264"/>
      <c r="HWN96" s="264"/>
      <c r="HWO96" s="264"/>
      <c r="HWP96" s="264"/>
      <c r="HWQ96" s="264"/>
      <c r="HWR96" s="264"/>
      <c r="HWS96" s="264"/>
      <c r="HWT96" s="264"/>
      <c r="HWU96" s="264"/>
      <c r="HWV96" s="264"/>
      <c r="HWW96" s="264"/>
      <c r="HWX96" s="264"/>
      <c r="HWY96" s="264"/>
      <c r="HWZ96" s="264"/>
      <c r="HXA96" s="264"/>
      <c r="HXB96" s="264"/>
      <c r="HXC96" s="264"/>
      <c r="HXD96" s="264"/>
      <c r="HXE96" s="264"/>
      <c r="HXF96" s="264"/>
      <c r="HXG96" s="264"/>
      <c r="HXH96" s="264"/>
      <c r="HXI96" s="264"/>
      <c r="HXJ96" s="264"/>
      <c r="HXK96" s="264"/>
      <c r="HXL96" s="264"/>
      <c r="HXM96" s="264"/>
      <c r="HXN96" s="264"/>
      <c r="HXO96" s="264"/>
      <c r="HXP96" s="264"/>
      <c r="HXQ96" s="264"/>
      <c r="HXR96" s="264"/>
      <c r="HXS96" s="264"/>
      <c r="HXT96" s="264"/>
      <c r="HXU96" s="264"/>
      <c r="HXV96" s="264"/>
      <c r="HXW96" s="264"/>
      <c r="HXX96" s="264"/>
      <c r="HXY96" s="264"/>
      <c r="HXZ96" s="264"/>
      <c r="HYA96" s="264"/>
      <c r="HYB96" s="264"/>
      <c r="HYC96" s="264"/>
      <c r="HYD96" s="264"/>
      <c r="HYE96" s="264"/>
      <c r="HYF96" s="264"/>
      <c r="HYG96" s="264"/>
      <c r="HYH96" s="264"/>
      <c r="HYI96" s="264"/>
      <c r="HYJ96" s="264"/>
      <c r="HYK96" s="264"/>
      <c r="HYL96" s="264"/>
      <c r="HYM96" s="264"/>
      <c r="HYN96" s="264"/>
      <c r="HYO96" s="264"/>
      <c r="HYP96" s="264"/>
      <c r="HYQ96" s="264"/>
      <c r="HYR96" s="264"/>
      <c r="HYS96" s="264"/>
      <c r="HYT96" s="264"/>
      <c r="HYU96" s="264"/>
      <c r="HYV96" s="264"/>
      <c r="HYW96" s="264"/>
      <c r="HYX96" s="264"/>
      <c r="HYY96" s="264"/>
      <c r="HYZ96" s="264"/>
      <c r="HZA96" s="264"/>
      <c r="HZB96" s="264"/>
      <c r="HZC96" s="264"/>
      <c r="HZD96" s="264"/>
      <c r="HZE96" s="264"/>
      <c r="HZF96" s="264"/>
      <c r="HZG96" s="264"/>
      <c r="HZH96" s="264"/>
      <c r="HZI96" s="264"/>
      <c r="HZJ96" s="264"/>
      <c r="HZK96" s="264"/>
      <c r="HZL96" s="264"/>
      <c r="HZM96" s="264"/>
      <c r="HZN96" s="264"/>
      <c r="HZO96" s="264"/>
      <c r="HZP96" s="264"/>
      <c r="HZQ96" s="264"/>
      <c r="HZR96" s="264"/>
      <c r="HZS96" s="264"/>
      <c r="HZT96" s="264"/>
      <c r="HZU96" s="264"/>
      <c r="HZV96" s="264"/>
      <c r="HZW96" s="264"/>
      <c r="HZX96" s="264"/>
      <c r="HZY96" s="264"/>
      <c r="HZZ96" s="264"/>
      <c r="IAA96" s="264"/>
      <c r="IAB96" s="264"/>
      <c r="IAC96" s="264"/>
      <c r="IAD96" s="264"/>
      <c r="IAE96" s="264"/>
      <c r="IAF96" s="264"/>
      <c r="IAG96" s="264"/>
      <c r="IAH96" s="264"/>
      <c r="IAI96" s="264"/>
      <c r="IAJ96" s="264"/>
      <c r="IAK96" s="264"/>
      <c r="IAL96" s="264"/>
      <c r="IAM96" s="264"/>
      <c r="IAN96" s="264"/>
      <c r="IAO96" s="264"/>
      <c r="IAP96" s="264"/>
      <c r="IAQ96" s="264"/>
      <c r="IAR96" s="264"/>
      <c r="IAS96" s="264"/>
      <c r="IAT96" s="264"/>
      <c r="IAU96" s="264"/>
      <c r="IAV96" s="264"/>
      <c r="IAW96" s="264"/>
      <c r="IAX96" s="264"/>
      <c r="IAY96" s="264"/>
      <c r="IAZ96" s="264"/>
      <c r="IBA96" s="264"/>
      <c r="IBB96" s="264"/>
      <c r="IBC96" s="264"/>
      <c r="IBD96" s="264"/>
      <c r="IBE96" s="264"/>
      <c r="IBF96" s="264"/>
      <c r="IBG96" s="264"/>
      <c r="IBH96" s="264"/>
      <c r="IBI96" s="264"/>
      <c r="IBJ96" s="264"/>
      <c r="IBK96" s="264"/>
      <c r="IBL96" s="264"/>
      <c r="IBM96" s="264"/>
      <c r="IBN96" s="264"/>
      <c r="IBO96" s="264"/>
      <c r="IBP96" s="264"/>
      <c r="IBQ96" s="264"/>
      <c r="IBR96" s="264"/>
      <c r="IBS96" s="264"/>
      <c r="IBT96" s="264"/>
      <c r="IBU96" s="264"/>
      <c r="IBV96" s="264"/>
      <c r="IBW96" s="264"/>
      <c r="IBX96" s="264"/>
      <c r="IBY96" s="264"/>
      <c r="IBZ96" s="264"/>
      <c r="ICA96" s="264"/>
      <c r="ICB96" s="264"/>
      <c r="ICC96" s="264"/>
      <c r="ICD96" s="264"/>
      <c r="ICE96" s="264"/>
      <c r="ICF96" s="264"/>
      <c r="ICG96" s="264"/>
      <c r="ICH96" s="264"/>
      <c r="ICI96" s="264"/>
      <c r="ICJ96" s="264"/>
      <c r="ICK96" s="264"/>
      <c r="ICL96" s="264"/>
      <c r="ICM96" s="264"/>
      <c r="ICN96" s="264"/>
      <c r="ICO96" s="264"/>
      <c r="ICP96" s="264"/>
      <c r="ICQ96" s="264"/>
      <c r="ICR96" s="264"/>
      <c r="ICS96" s="264"/>
      <c r="ICT96" s="264"/>
      <c r="ICU96" s="264"/>
      <c r="ICV96" s="264"/>
      <c r="ICW96" s="264"/>
      <c r="ICX96" s="264"/>
      <c r="ICY96" s="264"/>
      <c r="ICZ96" s="264"/>
      <c r="IDA96" s="264"/>
      <c r="IDB96" s="264"/>
      <c r="IDC96" s="264"/>
      <c r="IDD96" s="264"/>
      <c r="IDE96" s="264"/>
      <c r="IDF96" s="264"/>
      <c r="IDG96" s="264"/>
      <c r="IDH96" s="264"/>
      <c r="IDI96" s="264"/>
      <c r="IDJ96" s="264"/>
      <c r="IDK96" s="264"/>
      <c r="IDL96" s="264"/>
      <c r="IDM96" s="264"/>
      <c r="IDN96" s="264"/>
      <c r="IDO96" s="264"/>
      <c r="IDP96" s="264"/>
      <c r="IDQ96" s="264"/>
      <c r="IDR96" s="264"/>
      <c r="IDS96" s="264"/>
      <c r="IDT96" s="264"/>
      <c r="IDU96" s="264"/>
      <c r="IDV96" s="264"/>
      <c r="IDW96" s="264"/>
      <c r="IDX96" s="264"/>
      <c r="IDY96" s="264"/>
      <c r="IDZ96" s="264"/>
      <c r="IEA96" s="264"/>
      <c r="IEB96" s="264"/>
      <c r="IEC96" s="264"/>
      <c r="IED96" s="264"/>
      <c r="IEE96" s="264"/>
      <c r="IEF96" s="264"/>
      <c r="IEG96" s="264"/>
      <c r="IEH96" s="264"/>
      <c r="IEI96" s="264"/>
      <c r="IEJ96" s="264"/>
      <c r="IEK96" s="264"/>
      <c r="IEL96" s="264"/>
      <c r="IEM96" s="264"/>
      <c r="IEN96" s="264"/>
      <c r="IEO96" s="264"/>
      <c r="IEP96" s="264"/>
      <c r="IEQ96" s="264"/>
      <c r="IER96" s="264"/>
      <c r="IES96" s="264"/>
      <c r="IET96" s="264"/>
      <c r="IEU96" s="264"/>
      <c r="IEV96" s="264"/>
      <c r="IEW96" s="264"/>
      <c r="IEX96" s="264"/>
      <c r="IEY96" s="264"/>
      <c r="IEZ96" s="264"/>
      <c r="IFA96" s="264"/>
      <c r="IFB96" s="264"/>
      <c r="IFC96" s="264"/>
      <c r="IFD96" s="264"/>
      <c r="IFE96" s="264"/>
      <c r="IFF96" s="264"/>
      <c r="IFG96" s="264"/>
      <c r="IFH96" s="264"/>
      <c r="IFI96" s="264"/>
      <c r="IFJ96" s="264"/>
      <c r="IFK96" s="264"/>
      <c r="IFL96" s="264"/>
      <c r="IFM96" s="264"/>
      <c r="IFN96" s="264"/>
      <c r="IFO96" s="264"/>
      <c r="IFP96" s="264"/>
      <c r="IFQ96" s="264"/>
      <c r="IFR96" s="264"/>
      <c r="IFS96" s="264"/>
      <c r="IFT96" s="264"/>
      <c r="IFU96" s="264"/>
      <c r="IFV96" s="264"/>
      <c r="IFW96" s="264"/>
      <c r="IFX96" s="264"/>
      <c r="IFY96" s="264"/>
      <c r="IFZ96" s="264"/>
      <c r="IGA96" s="264"/>
      <c r="IGB96" s="264"/>
      <c r="IGC96" s="264"/>
      <c r="IGD96" s="264"/>
      <c r="IGE96" s="264"/>
      <c r="IGF96" s="264"/>
      <c r="IGG96" s="264"/>
      <c r="IGH96" s="264"/>
      <c r="IGI96" s="264"/>
      <c r="IGJ96" s="264"/>
      <c r="IGK96" s="264"/>
      <c r="IGL96" s="264"/>
      <c r="IGM96" s="264"/>
      <c r="IGN96" s="264"/>
      <c r="IGO96" s="264"/>
      <c r="IGP96" s="264"/>
      <c r="IGQ96" s="264"/>
      <c r="IGR96" s="264"/>
      <c r="IGS96" s="264"/>
      <c r="IGT96" s="264"/>
      <c r="IGU96" s="264"/>
      <c r="IGV96" s="264"/>
      <c r="IGW96" s="264"/>
      <c r="IGX96" s="264"/>
      <c r="IGY96" s="264"/>
      <c r="IGZ96" s="264"/>
      <c r="IHA96" s="264"/>
      <c r="IHB96" s="264"/>
      <c r="IHC96" s="264"/>
      <c r="IHD96" s="264"/>
      <c r="IHE96" s="264"/>
      <c r="IHF96" s="264"/>
      <c r="IHG96" s="264"/>
      <c r="IHH96" s="264"/>
      <c r="IHI96" s="264"/>
      <c r="IHJ96" s="264"/>
      <c r="IHK96" s="264"/>
      <c r="IHL96" s="264"/>
      <c r="IHM96" s="264"/>
      <c r="IHN96" s="264"/>
      <c r="IHO96" s="264"/>
      <c r="IHP96" s="264"/>
      <c r="IHQ96" s="264"/>
      <c r="IHR96" s="264"/>
      <c r="IHS96" s="264"/>
      <c r="IHT96" s="264"/>
      <c r="IHU96" s="264"/>
      <c r="IHV96" s="264"/>
      <c r="IHW96" s="264"/>
      <c r="IHX96" s="264"/>
      <c r="IHY96" s="264"/>
      <c r="IHZ96" s="264"/>
      <c r="IIA96" s="264"/>
      <c r="IIB96" s="264"/>
      <c r="IIC96" s="264"/>
      <c r="IID96" s="264"/>
      <c r="IIE96" s="264"/>
      <c r="IIF96" s="264"/>
      <c r="IIG96" s="264"/>
      <c r="IIH96" s="264"/>
      <c r="III96" s="264"/>
      <c r="IIJ96" s="264"/>
      <c r="IIK96" s="264"/>
      <c r="IIL96" s="264"/>
      <c r="IIM96" s="264"/>
      <c r="IIN96" s="264"/>
      <c r="IIO96" s="264"/>
      <c r="IIP96" s="264"/>
      <c r="IIQ96" s="264"/>
      <c r="IIR96" s="264"/>
      <c r="IIS96" s="264"/>
      <c r="IIT96" s="264"/>
      <c r="IIU96" s="264"/>
      <c r="IIV96" s="264"/>
      <c r="IIW96" s="264"/>
      <c r="IIX96" s="264"/>
      <c r="IIY96" s="264"/>
      <c r="IIZ96" s="264"/>
      <c r="IJA96" s="264"/>
      <c r="IJB96" s="264"/>
      <c r="IJC96" s="264"/>
      <c r="IJD96" s="264"/>
      <c r="IJE96" s="264"/>
      <c r="IJF96" s="264"/>
      <c r="IJG96" s="264"/>
      <c r="IJH96" s="264"/>
      <c r="IJI96" s="264"/>
      <c r="IJJ96" s="264"/>
      <c r="IJK96" s="264"/>
      <c r="IJL96" s="264"/>
      <c r="IJM96" s="264"/>
      <c r="IJN96" s="264"/>
      <c r="IJO96" s="264"/>
      <c r="IJP96" s="264"/>
      <c r="IJQ96" s="264"/>
      <c r="IJR96" s="264"/>
      <c r="IJS96" s="264"/>
      <c r="IJT96" s="264"/>
      <c r="IJU96" s="264"/>
      <c r="IJV96" s="264"/>
      <c r="IJW96" s="264"/>
      <c r="IJX96" s="264"/>
      <c r="IJY96" s="264"/>
      <c r="IJZ96" s="264"/>
      <c r="IKA96" s="264"/>
      <c r="IKB96" s="264"/>
      <c r="IKC96" s="264"/>
      <c r="IKD96" s="264"/>
      <c r="IKE96" s="264"/>
      <c r="IKF96" s="264"/>
      <c r="IKG96" s="264"/>
      <c r="IKH96" s="264"/>
      <c r="IKI96" s="264"/>
      <c r="IKJ96" s="264"/>
      <c r="IKK96" s="264"/>
      <c r="IKL96" s="264"/>
      <c r="IKM96" s="264"/>
      <c r="IKN96" s="264"/>
      <c r="IKO96" s="264"/>
      <c r="IKP96" s="264"/>
      <c r="IKQ96" s="264"/>
      <c r="IKR96" s="264"/>
      <c r="IKS96" s="264"/>
      <c r="IKT96" s="264"/>
      <c r="IKU96" s="264"/>
      <c r="IKV96" s="264"/>
      <c r="IKW96" s="264"/>
      <c r="IKX96" s="264"/>
      <c r="IKY96" s="264"/>
      <c r="IKZ96" s="264"/>
      <c r="ILA96" s="264"/>
      <c r="ILB96" s="264"/>
      <c r="ILC96" s="264"/>
      <c r="ILD96" s="264"/>
      <c r="ILE96" s="264"/>
      <c r="ILF96" s="264"/>
      <c r="ILG96" s="264"/>
      <c r="ILH96" s="264"/>
      <c r="ILI96" s="264"/>
      <c r="ILJ96" s="264"/>
      <c r="ILK96" s="264"/>
      <c r="ILL96" s="264"/>
      <c r="ILM96" s="264"/>
      <c r="ILN96" s="264"/>
      <c r="ILO96" s="264"/>
      <c r="ILP96" s="264"/>
      <c r="ILQ96" s="264"/>
      <c r="ILR96" s="264"/>
      <c r="ILS96" s="264"/>
      <c r="ILT96" s="264"/>
      <c r="ILU96" s="264"/>
      <c r="ILV96" s="264"/>
      <c r="ILW96" s="264"/>
      <c r="ILX96" s="264"/>
      <c r="ILY96" s="264"/>
      <c r="ILZ96" s="264"/>
      <c r="IMA96" s="264"/>
      <c r="IMB96" s="264"/>
      <c r="IMC96" s="264"/>
      <c r="IMD96" s="264"/>
      <c r="IME96" s="264"/>
      <c r="IMF96" s="264"/>
      <c r="IMG96" s="264"/>
      <c r="IMH96" s="264"/>
      <c r="IMI96" s="264"/>
      <c r="IMJ96" s="264"/>
      <c r="IMK96" s="264"/>
      <c r="IML96" s="264"/>
      <c r="IMM96" s="264"/>
      <c r="IMN96" s="264"/>
      <c r="IMO96" s="264"/>
      <c r="IMP96" s="264"/>
      <c r="IMQ96" s="264"/>
      <c r="IMR96" s="264"/>
      <c r="IMS96" s="264"/>
      <c r="IMT96" s="264"/>
      <c r="IMU96" s="264"/>
      <c r="IMV96" s="264"/>
      <c r="IMW96" s="264"/>
      <c r="IMX96" s="264"/>
      <c r="IMY96" s="264"/>
      <c r="IMZ96" s="264"/>
      <c r="INA96" s="264"/>
      <c r="INB96" s="264"/>
      <c r="INC96" s="264"/>
      <c r="IND96" s="264"/>
      <c r="INE96" s="264"/>
      <c r="INF96" s="264"/>
      <c r="ING96" s="264"/>
      <c r="INH96" s="264"/>
      <c r="INI96" s="264"/>
      <c r="INJ96" s="264"/>
      <c r="INK96" s="264"/>
      <c r="INL96" s="264"/>
      <c r="INM96" s="264"/>
      <c r="INN96" s="264"/>
      <c r="INO96" s="264"/>
      <c r="INP96" s="264"/>
      <c r="INQ96" s="264"/>
      <c r="INR96" s="264"/>
      <c r="INS96" s="264"/>
      <c r="INT96" s="264"/>
      <c r="INU96" s="264"/>
      <c r="INV96" s="264"/>
      <c r="INW96" s="264"/>
      <c r="INX96" s="264"/>
      <c r="INY96" s="264"/>
      <c r="INZ96" s="264"/>
      <c r="IOA96" s="264"/>
      <c r="IOB96" s="264"/>
      <c r="IOC96" s="264"/>
      <c r="IOD96" s="264"/>
      <c r="IOE96" s="264"/>
      <c r="IOF96" s="264"/>
      <c r="IOG96" s="264"/>
      <c r="IOH96" s="264"/>
      <c r="IOI96" s="264"/>
      <c r="IOJ96" s="264"/>
      <c r="IOK96" s="264"/>
      <c r="IOL96" s="264"/>
      <c r="IOM96" s="264"/>
      <c r="ION96" s="264"/>
      <c r="IOO96" s="264"/>
      <c r="IOP96" s="264"/>
      <c r="IOQ96" s="264"/>
      <c r="IOR96" s="264"/>
      <c r="IOS96" s="264"/>
      <c r="IOT96" s="264"/>
      <c r="IOU96" s="264"/>
      <c r="IOV96" s="264"/>
      <c r="IOW96" s="264"/>
      <c r="IOX96" s="264"/>
      <c r="IOY96" s="264"/>
      <c r="IOZ96" s="264"/>
      <c r="IPA96" s="264"/>
      <c r="IPB96" s="264"/>
      <c r="IPC96" s="264"/>
      <c r="IPD96" s="264"/>
      <c r="IPE96" s="264"/>
      <c r="IPF96" s="264"/>
      <c r="IPG96" s="264"/>
      <c r="IPH96" s="264"/>
      <c r="IPI96" s="264"/>
      <c r="IPJ96" s="264"/>
      <c r="IPK96" s="264"/>
      <c r="IPL96" s="264"/>
      <c r="IPM96" s="264"/>
      <c r="IPN96" s="264"/>
      <c r="IPO96" s="264"/>
      <c r="IPP96" s="264"/>
      <c r="IPQ96" s="264"/>
      <c r="IPR96" s="264"/>
      <c r="IPS96" s="264"/>
      <c r="IPT96" s="264"/>
      <c r="IPU96" s="264"/>
      <c r="IPV96" s="264"/>
      <c r="IPW96" s="264"/>
      <c r="IPX96" s="264"/>
      <c r="IPY96" s="264"/>
      <c r="IPZ96" s="264"/>
      <c r="IQA96" s="264"/>
      <c r="IQB96" s="264"/>
      <c r="IQC96" s="264"/>
      <c r="IQD96" s="264"/>
      <c r="IQE96" s="264"/>
      <c r="IQF96" s="264"/>
      <c r="IQG96" s="264"/>
      <c r="IQH96" s="264"/>
      <c r="IQI96" s="264"/>
      <c r="IQJ96" s="264"/>
      <c r="IQK96" s="264"/>
      <c r="IQL96" s="264"/>
      <c r="IQM96" s="264"/>
      <c r="IQN96" s="264"/>
      <c r="IQO96" s="264"/>
      <c r="IQP96" s="264"/>
      <c r="IQQ96" s="264"/>
      <c r="IQR96" s="264"/>
      <c r="IQS96" s="264"/>
      <c r="IQT96" s="264"/>
      <c r="IQU96" s="264"/>
      <c r="IQV96" s="264"/>
      <c r="IQW96" s="264"/>
      <c r="IQX96" s="264"/>
      <c r="IQY96" s="264"/>
      <c r="IQZ96" s="264"/>
      <c r="IRA96" s="264"/>
      <c r="IRB96" s="264"/>
      <c r="IRC96" s="264"/>
      <c r="IRD96" s="264"/>
      <c r="IRE96" s="264"/>
      <c r="IRF96" s="264"/>
      <c r="IRG96" s="264"/>
      <c r="IRH96" s="264"/>
      <c r="IRI96" s="264"/>
      <c r="IRJ96" s="264"/>
      <c r="IRK96" s="264"/>
      <c r="IRL96" s="264"/>
      <c r="IRM96" s="264"/>
      <c r="IRN96" s="264"/>
      <c r="IRO96" s="264"/>
      <c r="IRP96" s="264"/>
      <c r="IRQ96" s="264"/>
      <c r="IRR96" s="264"/>
      <c r="IRS96" s="264"/>
      <c r="IRT96" s="264"/>
      <c r="IRU96" s="264"/>
      <c r="IRV96" s="264"/>
      <c r="IRW96" s="264"/>
      <c r="IRX96" s="264"/>
      <c r="IRY96" s="264"/>
      <c r="IRZ96" s="264"/>
      <c r="ISA96" s="264"/>
      <c r="ISB96" s="264"/>
      <c r="ISC96" s="264"/>
      <c r="ISD96" s="264"/>
      <c r="ISE96" s="264"/>
      <c r="ISF96" s="264"/>
      <c r="ISG96" s="264"/>
      <c r="ISH96" s="264"/>
      <c r="ISI96" s="264"/>
      <c r="ISJ96" s="264"/>
      <c r="ISK96" s="264"/>
      <c r="ISL96" s="264"/>
      <c r="ISM96" s="264"/>
      <c r="ISN96" s="264"/>
      <c r="ISO96" s="264"/>
      <c r="ISP96" s="264"/>
      <c r="ISQ96" s="264"/>
      <c r="ISR96" s="264"/>
      <c r="ISS96" s="264"/>
      <c r="IST96" s="264"/>
      <c r="ISU96" s="264"/>
      <c r="ISV96" s="264"/>
      <c r="ISW96" s="264"/>
      <c r="ISX96" s="264"/>
      <c r="ISY96" s="264"/>
      <c r="ISZ96" s="264"/>
      <c r="ITA96" s="264"/>
      <c r="ITB96" s="264"/>
      <c r="ITC96" s="264"/>
      <c r="ITD96" s="264"/>
      <c r="ITE96" s="264"/>
      <c r="ITF96" s="264"/>
      <c r="ITG96" s="264"/>
      <c r="ITH96" s="264"/>
      <c r="ITI96" s="264"/>
      <c r="ITJ96" s="264"/>
      <c r="ITK96" s="264"/>
      <c r="ITL96" s="264"/>
      <c r="ITM96" s="264"/>
      <c r="ITN96" s="264"/>
      <c r="ITO96" s="264"/>
      <c r="ITP96" s="264"/>
      <c r="ITQ96" s="264"/>
      <c r="ITR96" s="264"/>
      <c r="ITS96" s="264"/>
      <c r="ITT96" s="264"/>
      <c r="ITU96" s="264"/>
      <c r="ITV96" s="264"/>
      <c r="ITW96" s="264"/>
      <c r="ITX96" s="264"/>
      <c r="ITY96" s="264"/>
      <c r="ITZ96" s="264"/>
      <c r="IUA96" s="264"/>
      <c r="IUB96" s="264"/>
      <c r="IUC96" s="264"/>
      <c r="IUD96" s="264"/>
      <c r="IUE96" s="264"/>
      <c r="IUF96" s="264"/>
      <c r="IUG96" s="264"/>
      <c r="IUH96" s="264"/>
      <c r="IUI96" s="264"/>
      <c r="IUJ96" s="264"/>
      <c r="IUK96" s="264"/>
      <c r="IUL96" s="264"/>
      <c r="IUM96" s="264"/>
      <c r="IUN96" s="264"/>
      <c r="IUO96" s="264"/>
      <c r="IUP96" s="264"/>
      <c r="IUQ96" s="264"/>
      <c r="IUR96" s="264"/>
      <c r="IUS96" s="264"/>
      <c r="IUT96" s="264"/>
      <c r="IUU96" s="264"/>
      <c r="IUV96" s="264"/>
      <c r="IUW96" s="264"/>
      <c r="IUX96" s="264"/>
      <c r="IUY96" s="264"/>
      <c r="IUZ96" s="264"/>
      <c r="IVA96" s="264"/>
      <c r="IVB96" s="264"/>
      <c r="IVC96" s="264"/>
      <c r="IVD96" s="264"/>
      <c r="IVE96" s="264"/>
      <c r="IVF96" s="264"/>
      <c r="IVG96" s="264"/>
      <c r="IVH96" s="264"/>
      <c r="IVI96" s="264"/>
      <c r="IVJ96" s="264"/>
      <c r="IVK96" s="264"/>
      <c r="IVL96" s="264"/>
      <c r="IVM96" s="264"/>
      <c r="IVN96" s="264"/>
      <c r="IVO96" s="264"/>
      <c r="IVP96" s="264"/>
      <c r="IVQ96" s="264"/>
      <c r="IVR96" s="264"/>
      <c r="IVS96" s="264"/>
      <c r="IVT96" s="264"/>
      <c r="IVU96" s="264"/>
      <c r="IVV96" s="264"/>
      <c r="IVW96" s="264"/>
      <c r="IVX96" s="264"/>
      <c r="IVY96" s="264"/>
      <c r="IVZ96" s="264"/>
      <c r="IWA96" s="264"/>
      <c r="IWB96" s="264"/>
      <c r="IWC96" s="264"/>
      <c r="IWD96" s="264"/>
      <c r="IWE96" s="264"/>
      <c r="IWF96" s="264"/>
      <c r="IWG96" s="264"/>
      <c r="IWH96" s="264"/>
      <c r="IWI96" s="264"/>
      <c r="IWJ96" s="264"/>
      <c r="IWK96" s="264"/>
      <c r="IWL96" s="264"/>
      <c r="IWM96" s="264"/>
      <c r="IWN96" s="264"/>
      <c r="IWO96" s="264"/>
      <c r="IWP96" s="264"/>
      <c r="IWQ96" s="264"/>
      <c r="IWR96" s="264"/>
      <c r="IWS96" s="264"/>
      <c r="IWT96" s="264"/>
      <c r="IWU96" s="264"/>
      <c r="IWV96" s="264"/>
      <c r="IWW96" s="264"/>
      <c r="IWX96" s="264"/>
      <c r="IWY96" s="264"/>
      <c r="IWZ96" s="264"/>
      <c r="IXA96" s="264"/>
      <c r="IXB96" s="264"/>
      <c r="IXC96" s="264"/>
      <c r="IXD96" s="264"/>
      <c r="IXE96" s="264"/>
      <c r="IXF96" s="264"/>
      <c r="IXG96" s="264"/>
      <c r="IXH96" s="264"/>
      <c r="IXI96" s="264"/>
      <c r="IXJ96" s="264"/>
      <c r="IXK96" s="264"/>
      <c r="IXL96" s="264"/>
      <c r="IXM96" s="264"/>
      <c r="IXN96" s="264"/>
      <c r="IXO96" s="264"/>
      <c r="IXP96" s="264"/>
      <c r="IXQ96" s="264"/>
      <c r="IXR96" s="264"/>
      <c r="IXS96" s="264"/>
      <c r="IXT96" s="264"/>
      <c r="IXU96" s="264"/>
      <c r="IXV96" s="264"/>
      <c r="IXW96" s="264"/>
      <c r="IXX96" s="264"/>
      <c r="IXY96" s="264"/>
      <c r="IXZ96" s="264"/>
      <c r="IYA96" s="264"/>
      <c r="IYB96" s="264"/>
      <c r="IYC96" s="264"/>
      <c r="IYD96" s="264"/>
      <c r="IYE96" s="264"/>
      <c r="IYF96" s="264"/>
      <c r="IYG96" s="264"/>
      <c r="IYH96" s="264"/>
      <c r="IYI96" s="264"/>
      <c r="IYJ96" s="264"/>
      <c r="IYK96" s="264"/>
      <c r="IYL96" s="264"/>
      <c r="IYM96" s="264"/>
      <c r="IYN96" s="264"/>
      <c r="IYO96" s="264"/>
      <c r="IYP96" s="264"/>
      <c r="IYQ96" s="264"/>
      <c r="IYR96" s="264"/>
      <c r="IYS96" s="264"/>
      <c r="IYT96" s="264"/>
      <c r="IYU96" s="264"/>
      <c r="IYV96" s="264"/>
      <c r="IYW96" s="264"/>
      <c r="IYX96" s="264"/>
      <c r="IYY96" s="264"/>
      <c r="IYZ96" s="264"/>
      <c r="IZA96" s="264"/>
      <c r="IZB96" s="264"/>
      <c r="IZC96" s="264"/>
      <c r="IZD96" s="264"/>
      <c r="IZE96" s="264"/>
      <c r="IZF96" s="264"/>
      <c r="IZG96" s="264"/>
      <c r="IZH96" s="264"/>
      <c r="IZI96" s="264"/>
      <c r="IZJ96" s="264"/>
      <c r="IZK96" s="264"/>
      <c r="IZL96" s="264"/>
      <c r="IZM96" s="264"/>
      <c r="IZN96" s="264"/>
      <c r="IZO96" s="264"/>
      <c r="IZP96" s="264"/>
      <c r="IZQ96" s="264"/>
      <c r="IZR96" s="264"/>
      <c r="IZS96" s="264"/>
      <c r="IZT96" s="264"/>
      <c r="IZU96" s="264"/>
      <c r="IZV96" s="264"/>
      <c r="IZW96" s="264"/>
      <c r="IZX96" s="264"/>
      <c r="IZY96" s="264"/>
      <c r="IZZ96" s="264"/>
      <c r="JAA96" s="264"/>
      <c r="JAB96" s="264"/>
      <c r="JAC96" s="264"/>
      <c r="JAD96" s="264"/>
      <c r="JAE96" s="264"/>
      <c r="JAF96" s="264"/>
      <c r="JAG96" s="264"/>
      <c r="JAH96" s="264"/>
      <c r="JAI96" s="264"/>
      <c r="JAJ96" s="264"/>
      <c r="JAK96" s="264"/>
      <c r="JAL96" s="264"/>
      <c r="JAM96" s="264"/>
      <c r="JAN96" s="264"/>
      <c r="JAO96" s="264"/>
      <c r="JAP96" s="264"/>
      <c r="JAQ96" s="264"/>
      <c r="JAR96" s="264"/>
      <c r="JAS96" s="264"/>
      <c r="JAT96" s="264"/>
      <c r="JAU96" s="264"/>
      <c r="JAV96" s="264"/>
      <c r="JAW96" s="264"/>
      <c r="JAX96" s="264"/>
      <c r="JAY96" s="264"/>
      <c r="JAZ96" s="264"/>
      <c r="JBA96" s="264"/>
      <c r="JBB96" s="264"/>
      <c r="JBC96" s="264"/>
      <c r="JBD96" s="264"/>
      <c r="JBE96" s="264"/>
      <c r="JBF96" s="264"/>
      <c r="JBG96" s="264"/>
      <c r="JBH96" s="264"/>
      <c r="JBI96" s="264"/>
      <c r="JBJ96" s="264"/>
      <c r="JBK96" s="264"/>
      <c r="JBL96" s="264"/>
      <c r="JBM96" s="264"/>
      <c r="JBN96" s="264"/>
      <c r="JBO96" s="264"/>
      <c r="JBP96" s="264"/>
      <c r="JBQ96" s="264"/>
      <c r="JBR96" s="264"/>
      <c r="JBS96" s="264"/>
      <c r="JBT96" s="264"/>
      <c r="JBU96" s="264"/>
      <c r="JBV96" s="264"/>
      <c r="JBW96" s="264"/>
      <c r="JBX96" s="264"/>
      <c r="JBY96" s="264"/>
      <c r="JBZ96" s="264"/>
      <c r="JCA96" s="264"/>
      <c r="JCB96" s="264"/>
      <c r="JCC96" s="264"/>
      <c r="JCD96" s="264"/>
      <c r="JCE96" s="264"/>
      <c r="JCF96" s="264"/>
      <c r="JCG96" s="264"/>
      <c r="JCH96" s="264"/>
      <c r="JCI96" s="264"/>
      <c r="JCJ96" s="264"/>
      <c r="JCK96" s="264"/>
      <c r="JCL96" s="264"/>
      <c r="JCM96" s="264"/>
      <c r="JCN96" s="264"/>
      <c r="JCO96" s="264"/>
      <c r="JCP96" s="264"/>
      <c r="JCQ96" s="264"/>
      <c r="JCR96" s="264"/>
      <c r="JCS96" s="264"/>
      <c r="JCT96" s="264"/>
      <c r="JCU96" s="264"/>
      <c r="JCV96" s="264"/>
      <c r="JCW96" s="264"/>
      <c r="JCX96" s="264"/>
      <c r="JCY96" s="264"/>
      <c r="JCZ96" s="264"/>
      <c r="JDA96" s="264"/>
      <c r="JDB96" s="264"/>
      <c r="JDC96" s="264"/>
      <c r="JDD96" s="264"/>
      <c r="JDE96" s="264"/>
      <c r="JDF96" s="264"/>
      <c r="JDG96" s="264"/>
      <c r="JDH96" s="264"/>
      <c r="JDI96" s="264"/>
      <c r="JDJ96" s="264"/>
      <c r="JDK96" s="264"/>
      <c r="JDL96" s="264"/>
      <c r="JDM96" s="264"/>
      <c r="JDN96" s="264"/>
      <c r="JDO96" s="264"/>
      <c r="JDP96" s="264"/>
      <c r="JDQ96" s="264"/>
      <c r="JDR96" s="264"/>
      <c r="JDS96" s="264"/>
      <c r="JDT96" s="264"/>
      <c r="JDU96" s="264"/>
      <c r="JDV96" s="264"/>
      <c r="JDW96" s="264"/>
      <c r="JDX96" s="264"/>
      <c r="JDY96" s="264"/>
      <c r="JDZ96" s="264"/>
      <c r="JEA96" s="264"/>
      <c r="JEB96" s="264"/>
      <c r="JEC96" s="264"/>
      <c r="JED96" s="264"/>
      <c r="JEE96" s="264"/>
      <c r="JEF96" s="264"/>
      <c r="JEG96" s="264"/>
      <c r="JEH96" s="264"/>
      <c r="JEI96" s="264"/>
      <c r="JEJ96" s="264"/>
      <c r="JEK96" s="264"/>
      <c r="JEL96" s="264"/>
      <c r="JEM96" s="264"/>
      <c r="JEN96" s="264"/>
      <c r="JEO96" s="264"/>
      <c r="JEP96" s="264"/>
      <c r="JEQ96" s="264"/>
      <c r="JER96" s="264"/>
      <c r="JES96" s="264"/>
      <c r="JET96" s="264"/>
      <c r="JEU96" s="264"/>
      <c r="JEV96" s="264"/>
      <c r="JEW96" s="264"/>
      <c r="JEX96" s="264"/>
      <c r="JEY96" s="264"/>
      <c r="JEZ96" s="264"/>
      <c r="JFA96" s="264"/>
      <c r="JFB96" s="264"/>
      <c r="JFC96" s="264"/>
      <c r="JFD96" s="264"/>
      <c r="JFE96" s="264"/>
      <c r="JFF96" s="264"/>
      <c r="JFG96" s="264"/>
      <c r="JFH96" s="264"/>
      <c r="JFI96" s="264"/>
      <c r="JFJ96" s="264"/>
      <c r="JFK96" s="264"/>
      <c r="JFL96" s="264"/>
      <c r="JFM96" s="264"/>
      <c r="JFN96" s="264"/>
      <c r="JFO96" s="264"/>
      <c r="JFP96" s="264"/>
      <c r="JFQ96" s="264"/>
      <c r="JFR96" s="264"/>
      <c r="JFS96" s="264"/>
      <c r="JFT96" s="264"/>
      <c r="JFU96" s="264"/>
      <c r="JFV96" s="264"/>
      <c r="JFW96" s="264"/>
      <c r="JFX96" s="264"/>
      <c r="JFY96" s="264"/>
      <c r="JFZ96" s="264"/>
      <c r="JGA96" s="264"/>
      <c r="JGB96" s="264"/>
      <c r="JGC96" s="264"/>
      <c r="JGD96" s="264"/>
      <c r="JGE96" s="264"/>
      <c r="JGF96" s="264"/>
      <c r="JGG96" s="264"/>
      <c r="JGH96" s="264"/>
      <c r="JGI96" s="264"/>
      <c r="JGJ96" s="264"/>
      <c r="JGK96" s="264"/>
      <c r="JGL96" s="264"/>
      <c r="JGM96" s="264"/>
      <c r="JGN96" s="264"/>
      <c r="JGO96" s="264"/>
      <c r="JGP96" s="264"/>
      <c r="JGQ96" s="264"/>
      <c r="JGR96" s="264"/>
      <c r="JGS96" s="264"/>
      <c r="JGT96" s="264"/>
      <c r="JGU96" s="264"/>
      <c r="JGV96" s="264"/>
      <c r="JGW96" s="264"/>
      <c r="JGX96" s="264"/>
      <c r="JGY96" s="264"/>
      <c r="JGZ96" s="264"/>
      <c r="JHA96" s="264"/>
      <c r="JHB96" s="264"/>
      <c r="JHC96" s="264"/>
      <c r="JHD96" s="264"/>
      <c r="JHE96" s="264"/>
      <c r="JHF96" s="264"/>
      <c r="JHG96" s="264"/>
      <c r="JHH96" s="264"/>
      <c r="JHI96" s="264"/>
      <c r="JHJ96" s="264"/>
      <c r="JHK96" s="264"/>
      <c r="JHL96" s="264"/>
      <c r="JHM96" s="264"/>
      <c r="JHN96" s="264"/>
      <c r="JHO96" s="264"/>
      <c r="JHP96" s="264"/>
      <c r="JHQ96" s="264"/>
      <c r="JHR96" s="264"/>
      <c r="JHS96" s="264"/>
      <c r="JHT96" s="264"/>
      <c r="JHU96" s="264"/>
      <c r="JHV96" s="264"/>
      <c r="JHW96" s="264"/>
      <c r="JHX96" s="264"/>
      <c r="JHY96" s="264"/>
      <c r="JHZ96" s="264"/>
      <c r="JIA96" s="264"/>
      <c r="JIB96" s="264"/>
      <c r="JIC96" s="264"/>
      <c r="JID96" s="264"/>
      <c r="JIE96" s="264"/>
      <c r="JIF96" s="264"/>
      <c r="JIG96" s="264"/>
      <c r="JIH96" s="264"/>
      <c r="JII96" s="264"/>
      <c r="JIJ96" s="264"/>
      <c r="JIK96" s="264"/>
      <c r="JIL96" s="264"/>
      <c r="JIM96" s="264"/>
      <c r="JIN96" s="264"/>
      <c r="JIO96" s="264"/>
      <c r="JIP96" s="264"/>
      <c r="JIQ96" s="264"/>
      <c r="JIR96" s="264"/>
      <c r="JIS96" s="264"/>
      <c r="JIT96" s="264"/>
      <c r="JIU96" s="264"/>
      <c r="JIV96" s="264"/>
      <c r="JIW96" s="264"/>
      <c r="JIX96" s="264"/>
      <c r="JIY96" s="264"/>
      <c r="JIZ96" s="264"/>
      <c r="JJA96" s="264"/>
      <c r="JJB96" s="264"/>
      <c r="JJC96" s="264"/>
      <c r="JJD96" s="264"/>
      <c r="JJE96" s="264"/>
      <c r="JJF96" s="264"/>
      <c r="JJG96" s="264"/>
      <c r="JJH96" s="264"/>
      <c r="JJI96" s="264"/>
      <c r="JJJ96" s="264"/>
      <c r="JJK96" s="264"/>
      <c r="JJL96" s="264"/>
      <c r="JJM96" s="264"/>
      <c r="JJN96" s="264"/>
      <c r="JJO96" s="264"/>
      <c r="JJP96" s="264"/>
      <c r="JJQ96" s="264"/>
      <c r="JJR96" s="264"/>
      <c r="JJS96" s="264"/>
      <c r="JJT96" s="264"/>
      <c r="JJU96" s="264"/>
      <c r="JJV96" s="264"/>
      <c r="JJW96" s="264"/>
      <c r="JJX96" s="264"/>
      <c r="JJY96" s="264"/>
      <c r="JJZ96" s="264"/>
      <c r="JKA96" s="264"/>
      <c r="JKB96" s="264"/>
      <c r="JKC96" s="264"/>
      <c r="JKD96" s="264"/>
      <c r="JKE96" s="264"/>
      <c r="JKF96" s="264"/>
      <c r="JKG96" s="264"/>
      <c r="JKH96" s="264"/>
      <c r="JKI96" s="264"/>
      <c r="JKJ96" s="264"/>
      <c r="JKK96" s="264"/>
      <c r="JKL96" s="264"/>
      <c r="JKM96" s="264"/>
      <c r="JKN96" s="264"/>
      <c r="JKO96" s="264"/>
      <c r="JKP96" s="264"/>
      <c r="JKQ96" s="264"/>
      <c r="JKR96" s="264"/>
      <c r="JKS96" s="264"/>
      <c r="JKT96" s="264"/>
      <c r="JKU96" s="264"/>
      <c r="JKV96" s="264"/>
      <c r="JKW96" s="264"/>
      <c r="JKX96" s="264"/>
      <c r="JKY96" s="264"/>
      <c r="JKZ96" s="264"/>
      <c r="JLA96" s="264"/>
      <c r="JLB96" s="264"/>
      <c r="JLC96" s="264"/>
      <c r="JLD96" s="264"/>
      <c r="JLE96" s="264"/>
      <c r="JLF96" s="264"/>
      <c r="JLG96" s="264"/>
      <c r="JLH96" s="264"/>
      <c r="JLI96" s="264"/>
      <c r="JLJ96" s="264"/>
      <c r="JLK96" s="264"/>
      <c r="JLL96" s="264"/>
      <c r="JLM96" s="264"/>
      <c r="JLN96" s="264"/>
      <c r="JLO96" s="264"/>
      <c r="JLP96" s="264"/>
      <c r="JLQ96" s="264"/>
      <c r="JLR96" s="264"/>
      <c r="JLS96" s="264"/>
      <c r="JLT96" s="264"/>
      <c r="JLU96" s="264"/>
      <c r="JLV96" s="264"/>
      <c r="JLW96" s="264"/>
      <c r="JLX96" s="264"/>
      <c r="JLY96" s="264"/>
      <c r="JLZ96" s="264"/>
      <c r="JMA96" s="264"/>
      <c r="JMB96" s="264"/>
      <c r="JMC96" s="264"/>
      <c r="JMD96" s="264"/>
      <c r="JME96" s="264"/>
      <c r="JMF96" s="264"/>
      <c r="JMG96" s="264"/>
      <c r="JMH96" s="264"/>
      <c r="JMI96" s="264"/>
      <c r="JMJ96" s="264"/>
      <c r="JMK96" s="264"/>
      <c r="JML96" s="264"/>
      <c r="JMM96" s="264"/>
      <c r="JMN96" s="264"/>
      <c r="JMO96" s="264"/>
      <c r="JMP96" s="264"/>
      <c r="JMQ96" s="264"/>
      <c r="JMR96" s="264"/>
      <c r="JMS96" s="264"/>
      <c r="JMT96" s="264"/>
      <c r="JMU96" s="264"/>
      <c r="JMV96" s="264"/>
      <c r="JMW96" s="264"/>
      <c r="JMX96" s="264"/>
      <c r="JMY96" s="264"/>
      <c r="JMZ96" s="264"/>
      <c r="JNA96" s="264"/>
      <c r="JNB96" s="264"/>
      <c r="JNC96" s="264"/>
      <c r="JND96" s="264"/>
      <c r="JNE96" s="264"/>
      <c r="JNF96" s="264"/>
      <c r="JNG96" s="264"/>
      <c r="JNH96" s="264"/>
      <c r="JNI96" s="264"/>
      <c r="JNJ96" s="264"/>
      <c r="JNK96" s="264"/>
      <c r="JNL96" s="264"/>
      <c r="JNM96" s="264"/>
      <c r="JNN96" s="264"/>
      <c r="JNO96" s="264"/>
      <c r="JNP96" s="264"/>
      <c r="JNQ96" s="264"/>
      <c r="JNR96" s="264"/>
      <c r="JNS96" s="264"/>
      <c r="JNT96" s="264"/>
      <c r="JNU96" s="264"/>
      <c r="JNV96" s="264"/>
      <c r="JNW96" s="264"/>
      <c r="JNX96" s="264"/>
      <c r="JNY96" s="264"/>
      <c r="JNZ96" s="264"/>
      <c r="JOA96" s="264"/>
      <c r="JOB96" s="264"/>
      <c r="JOC96" s="264"/>
      <c r="JOD96" s="264"/>
      <c r="JOE96" s="264"/>
      <c r="JOF96" s="264"/>
      <c r="JOG96" s="264"/>
      <c r="JOH96" s="264"/>
      <c r="JOI96" s="264"/>
      <c r="JOJ96" s="264"/>
      <c r="JOK96" s="264"/>
      <c r="JOL96" s="264"/>
      <c r="JOM96" s="264"/>
      <c r="JON96" s="264"/>
      <c r="JOO96" s="264"/>
      <c r="JOP96" s="264"/>
      <c r="JOQ96" s="264"/>
      <c r="JOR96" s="264"/>
      <c r="JOS96" s="264"/>
      <c r="JOT96" s="264"/>
      <c r="JOU96" s="264"/>
      <c r="JOV96" s="264"/>
      <c r="JOW96" s="264"/>
      <c r="JOX96" s="264"/>
      <c r="JOY96" s="264"/>
      <c r="JOZ96" s="264"/>
      <c r="JPA96" s="264"/>
      <c r="JPB96" s="264"/>
      <c r="JPC96" s="264"/>
      <c r="JPD96" s="264"/>
      <c r="JPE96" s="264"/>
      <c r="JPF96" s="264"/>
      <c r="JPG96" s="264"/>
      <c r="JPH96" s="264"/>
      <c r="JPI96" s="264"/>
      <c r="JPJ96" s="264"/>
      <c r="JPK96" s="264"/>
      <c r="JPL96" s="264"/>
      <c r="JPM96" s="264"/>
      <c r="JPN96" s="264"/>
      <c r="JPO96" s="264"/>
      <c r="JPP96" s="264"/>
      <c r="JPQ96" s="264"/>
      <c r="JPR96" s="264"/>
      <c r="JPS96" s="264"/>
      <c r="JPT96" s="264"/>
      <c r="JPU96" s="264"/>
      <c r="JPV96" s="264"/>
      <c r="JPW96" s="264"/>
      <c r="JPX96" s="264"/>
      <c r="JPY96" s="264"/>
      <c r="JPZ96" s="264"/>
      <c r="JQA96" s="264"/>
      <c r="JQB96" s="264"/>
      <c r="JQC96" s="264"/>
      <c r="JQD96" s="264"/>
      <c r="JQE96" s="264"/>
      <c r="JQF96" s="264"/>
      <c r="JQG96" s="264"/>
      <c r="JQH96" s="264"/>
      <c r="JQI96" s="264"/>
      <c r="JQJ96" s="264"/>
      <c r="JQK96" s="264"/>
      <c r="JQL96" s="264"/>
      <c r="JQM96" s="264"/>
      <c r="JQN96" s="264"/>
      <c r="JQO96" s="264"/>
      <c r="JQP96" s="264"/>
      <c r="JQQ96" s="264"/>
      <c r="JQR96" s="264"/>
      <c r="JQS96" s="264"/>
      <c r="JQT96" s="264"/>
      <c r="JQU96" s="264"/>
      <c r="JQV96" s="264"/>
      <c r="JQW96" s="264"/>
      <c r="JQX96" s="264"/>
      <c r="JQY96" s="264"/>
      <c r="JQZ96" s="264"/>
      <c r="JRA96" s="264"/>
      <c r="JRB96" s="264"/>
      <c r="JRC96" s="264"/>
      <c r="JRD96" s="264"/>
      <c r="JRE96" s="264"/>
      <c r="JRF96" s="264"/>
      <c r="JRG96" s="264"/>
      <c r="JRH96" s="264"/>
      <c r="JRI96" s="264"/>
      <c r="JRJ96" s="264"/>
      <c r="JRK96" s="264"/>
      <c r="JRL96" s="264"/>
      <c r="JRM96" s="264"/>
      <c r="JRN96" s="264"/>
      <c r="JRO96" s="264"/>
      <c r="JRP96" s="264"/>
      <c r="JRQ96" s="264"/>
      <c r="JRR96" s="264"/>
      <c r="JRS96" s="264"/>
      <c r="JRT96" s="264"/>
      <c r="JRU96" s="264"/>
      <c r="JRV96" s="264"/>
      <c r="JRW96" s="264"/>
      <c r="JRX96" s="264"/>
      <c r="JRY96" s="264"/>
      <c r="JRZ96" s="264"/>
      <c r="JSA96" s="264"/>
      <c r="JSB96" s="264"/>
      <c r="JSC96" s="264"/>
      <c r="JSD96" s="264"/>
      <c r="JSE96" s="264"/>
      <c r="JSF96" s="264"/>
      <c r="JSG96" s="264"/>
      <c r="JSH96" s="264"/>
      <c r="JSI96" s="264"/>
      <c r="JSJ96" s="264"/>
      <c r="JSK96" s="264"/>
      <c r="JSL96" s="264"/>
      <c r="JSM96" s="264"/>
      <c r="JSN96" s="264"/>
      <c r="JSO96" s="264"/>
      <c r="JSP96" s="264"/>
      <c r="JSQ96" s="264"/>
      <c r="JSR96" s="264"/>
      <c r="JSS96" s="264"/>
      <c r="JST96" s="264"/>
      <c r="JSU96" s="264"/>
      <c r="JSV96" s="264"/>
      <c r="JSW96" s="264"/>
      <c r="JSX96" s="264"/>
      <c r="JSY96" s="264"/>
      <c r="JSZ96" s="264"/>
      <c r="JTA96" s="264"/>
      <c r="JTB96" s="264"/>
      <c r="JTC96" s="264"/>
      <c r="JTD96" s="264"/>
      <c r="JTE96" s="264"/>
      <c r="JTF96" s="264"/>
      <c r="JTG96" s="264"/>
      <c r="JTH96" s="264"/>
      <c r="JTI96" s="264"/>
      <c r="JTJ96" s="264"/>
      <c r="JTK96" s="264"/>
      <c r="JTL96" s="264"/>
      <c r="JTM96" s="264"/>
      <c r="JTN96" s="264"/>
      <c r="JTO96" s="264"/>
      <c r="JTP96" s="264"/>
      <c r="JTQ96" s="264"/>
      <c r="JTR96" s="264"/>
      <c r="JTS96" s="264"/>
      <c r="JTT96" s="264"/>
      <c r="JTU96" s="264"/>
      <c r="JTV96" s="264"/>
      <c r="JTW96" s="264"/>
      <c r="JTX96" s="264"/>
      <c r="JTY96" s="264"/>
      <c r="JTZ96" s="264"/>
      <c r="JUA96" s="264"/>
      <c r="JUB96" s="264"/>
      <c r="JUC96" s="264"/>
      <c r="JUD96" s="264"/>
      <c r="JUE96" s="264"/>
      <c r="JUF96" s="264"/>
      <c r="JUG96" s="264"/>
      <c r="JUH96" s="264"/>
      <c r="JUI96" s="264"/>
      <c r="JUJ96" s="264"/>
      <c r="JUK96" s="264"/>
      <c r="JUL96" s="264"/>
      <c r="JUM96" s="264"/>
      <c r="JUN96" s="264"/>
      <c r="JUO96" s="264"/>
      <c r="JUP96" s="264"/>
      <c r="JUQ96" s="264"/>
      <c r="JUR96" s="264"/>
      <c r="JUS96" s="264"/>
      <c r="JUT96" s="264"/>
      <c r="JUU96" s="264"/>
      <c r="JUV96" s="264"/>
      <c r="JUW96" s="264"/>
      <c r="JUX96" s="264"/>
      <c r="JUY96" s="264"/>
      <c r="JUZ96" s="264"/>
      <c r="JVA96" s="264"/>
      <c r="JVB96" s="264"/>
      <c r="JVC96" s="264"/>
      <c r="JVD96" s="264"/>
      <c r="JVE96" s="264"/>
      <c r="JVF96" s="264"/>
      <c r="JVG96" s="264"/>
      <c r="JVH96" s="264"/>
      <c r="JVI96" s="264"/>
      <c r="JVJ96" s="264"/>
      <c r="JVK96" s="264"/>
      <c r="JVL96" s="264"/>
      <c r="JVM96" s="264"/>
      <c r="JVN96" s="264"/>
      <c r="JVO96" s="264"/>
      <c r="JVP96" s="264"/>
      <c r="JVQ96" s="264"/>
      <c r="JVR96" s="264"/>
      <c r="JVS96" s="264"/>
      <c r="JVT96" s="264"/>
      <c r="JVU96" s="264"/>
      <c r="JVV96" s="264"/>
      <c r="JVW96" s="264"/>
      <c r="JVX96" s="264"/>
      <c r="JVY96" s="264"/>
      <c r="JVZ96" s="264"/>
      <c r="JWA96" s="264"/>
      <c r="JWB96" s="264"/>
      <c r="JWC96" s="264"/>
      <c r="JWD96" s="264"/>
      <c r="JWE96" s="264"/>
      <c r="JWF96" s="264"/>
      <c r="JWG96" s="264"/>
      <c r="JWH96" s="264"/>
      <c r="JWI96" s="264"/>
      <c r="JWJ96" s="264"/>
      <c r="JWK96" s="264"/>
      <c r="JWL96" s="264"/>
      <c r="JWM96" s="264"/>
      <c r="JWN96" s="264"/>
      <c r="JWO96" s="264"/>
      <c r="JWP96" s="264"/>
      <c r="JWQ96" s="264"/>
      <c r="JWR96" s="264"/>
      <c r="JWS96" s="264"/>
      <c r="JWT96" s="264"/>
      <c r="JWU96" s="264"/>
      <c r="JWV96" s="264"/>
      <c r="JWW96" s="264"/>
      <c r="JWX96" s="264"/>
      <c r="JWY96" s="264"/>
      <c r="JWZ96" s="264"/>
      <c r="JXA96" s="264"/>
      <c r="JXB96" s="264"/>
      <c r="JXC96" s="264"/>
      <c r="JXD96" s="264"/>
      <c r="JXE96" s="264"/>
      <c r="JXF96" s="264"/>
      <c r="JXG96" s="264"/>
      <c r="JXH96" s="264"/>
      <c r="JXI96" s="264"/>
      <c r="JXJ96" s="264"/>
      <c r="JXK96" s="264"/>
      <c r="JXL96" s="264"/>
      <c r="JXM96" s="264"/>
      <c r="JXN96" s="264"/>
      <c r="JXO96" s="264"/>
      <c r="JXP96" s="264"/>
      <c r="JXQ96" s="264"/>
      <c r="JXR96" s="264"/>
      <c r="JXS96" s="264"/>
      <c r="JXT96" s="264"/>
      <c r="JXU96" s="264"/>
      <c r="JXV96" s="264"/>
      <c r="JXW96" s="264"/>
      <c r="JXX96" s="264"/>
      <c r="JXY96" s="264"/>
      <c r="JXZ96" s="264"/>
      <c r="JYA96" s="264"/>
      <c r="JYB96" s="264"/>
      <c r="JYC96" s="264"/>
      <c r="JYD96" s="264"/>
      <c r="JYE96" s="264"/>
      <c r="JYF96" s="264"/>
      <c r="JYG96" s="264"/>
      <c r="JYH96" s="264"/>
      <c r="JYI96" s="264"/>
      <c r="JYJ96" s="264"/>
      <c r="JYK96" s="264"/>
      <c r="JYL96" s="264"/>
      <c r="JYM96" s="264"/>
      <c r="JYN96" s="264"/>
      <c r="JYO96" s="264"/>
      <c r="JYP96" s="264"/>
      <c r="JYQ96" s="264"/>
      <c r="JYR96" s="264"/>
      <c r="JYS96" s="264"/>
      <c r="JYT96" s="264"/>
      <c r="JYU96" s="264"/>
      <c r="JYV96" s="264"/>
      <c r="JYW96" s="264"/>
      <c r="JYX96" s="264"/>
      <c r="JYY96" s="264"/>
      <c r="JYZ96" s="264"/>
      <c r="JZA96" s="264"/>
      <c r="JZB96" s="264"/>
      <c r="JZC96" s="264"/>
      <c r="JZD96" s="264"/>
      <c r="JZE96" s="264"/>
      <c r="JZF96" s="264"/>
      <c r="JZG96" s="264"/>
      <c r="JZH96" s="264"/>
      <c r="JZI96" s="264"/>
      <c r="JZJ96" s="264"/>
      <c r="JZK96" s="264"/>
      <c r="JZL96" s="264"/>
      <c r="JZM96" s="264"/>
      <c r="JZN96" s="264"/>
      <c r="JZO96" s="264"/>
      <c r="JZP96" s="264"/>
      <c r="JZQ96" s="264"/>
      <c r="JZR96" s="264"/>
      <c r="JZS96" s="264"/>
      <c r="JZT96" s="264"/>
      <c r="JZU96" s="264"/>
      <c r="JZV96" s="264"/>
      <c r="JZW96" s="264"/>
      <c r="JZX96" s="264"/>
      <c r="JZY96" s="264"/>
      <c r="JZZ96" s="264"/>
      <c r="KAA96" s="264"/>
      <c r="KAB96" s="264"/>
      <c r="KAC96" s="264"/>
      <c r="KAD96" s="264"/>
      <c r="KAE96" s="264"/>
      <c r="KAF96" s="264"/>
      <c r="KAG96" s="264"/>
      <c r="KAH96" s="264"/>
      <c r="KAI96" s="264"/>
      <c r="KAJ96" s="264"/>
      <c r="KAK96" s="264"/>
      <c r="KAL96" s="264"/>
      <c r="KAM96" s="264"/>
      <c r="KAN96" s="264"/>
      <c r="KAO96" s="264"/>
      <c r="KAP96" s="264"/>
      <c r="KAQ96" s="264"/>
      <c r="KAR96" s="264"/>
      <c r="KAS96" s="264"/>
      <c r="KAT96" s="264"/>
      <c r="KAU96" s="264"/>
      <c r="KAV96" s="264"/>
      <c r="KAW96" s="264"/>
      <c r="KAX96" s="264"/>
      <c r="KAY96" s="264"/>
      <c r="KAZ96" s="264"/>
      <c r="KBA96" s="264"/>
      <c r="KBB96" s="264"/>
      <c r="KBC96" s="264"/>
      <c r="KBD96" s="264"/>
      <c r="KBE96" s="264"/>
      <c r="KBF96" s="264"/>
      <c r="KBG96" s="264"/>
      <c r="KBH96" s="264"/>
      <c r="KBI96" s="264"/>
      <c r="KBJ96" s="264"/>
      <c r="KBK96" s="264"/>
      <c r="KBL96" s="264"/>
      <c r="KBM96" s="264"/>
      <c r="KBN96" s="264"/>
      <c r="KBO96" s="264"/>
      <c r="KBP96" s="264"/>
      <c r="KBQ96" s="264"/>
      <c r="KBR96" s="264"/>
      <c r="KBS96" s="264"/>
      <c r="KBT96" s="264"/>
      <c r="KBU96" s="264"/>
      <c r="KBV96" s="264"/>
      <c r="KBW96" s="264"/>
      <c r="KBX96" s="264"/>
      <c r="KBY96" s="264"/>
      <c r="KBZ96" s="264"/>
      <c r="KCA96" s="264"/>
      <c r="KCB96" s="264"/>
      <c r="KCC96" s="264"/>
      <c r="KCD96" s="264"/>
      <c r="KCE96" s="264"/>
      <c r="KCF96" s="264"/>
      <c r="KCG96" s="264"/>
      <c r="KCH96" s="264"/>
      <c r="KCI96" s="264"/>
      <c r="KCJ96" s="264"/>
      <c r="KCK96" s="264"/>
      <c r="KCL96" s="264"/>
      <c r="KCM96" s="264"/>
      <c r="KCN96" s="264"/>
      <c r="KCO96" s="264"/>
      <c r="KCP96" s="264"/>
      <c r="KCQ96" s="264"/>
      <c r="KCR96" s="264"/>
      <c r="KCS96" s="264"/>
      <c r="KCT96" s="264"/>
      <c r="KCU96" s="264"/>
      <c r="KCV96" s="264"/>
      <c r="KCW96" s="264"/>
      <c r="KCX96" s="264"/>
      <c r="KCY96" s="264"/>
      <c r="KCZ96" s="264"/>
      <c r="KDA96" s="264"/>
      <c r="KDB96" s="264"/>
      <c r="KDC96" s="264"/>
      <c r="KDD96" s="264"/>
      <c r="KDE96" s="264"/>
      <c r="KDF96" s="264"/>
      <c r="KDG96" s="264"/>
      <c r="KDH96" s="264"/>
      <c r="KDI96" s="264"/>
      <c r="KDJ96" s="264"/>
      <c r="KDK96" s="264"/>
      <c r="KDL96" s="264"/>
      <c r="KDM96" s="264"/>
      <c r="KDN96" s="264"/>
      <c r="KDO96" s="264"/>
      <c r="KDP96" s="264"/>
      <c r="KDQ96" s="264"/>
      <c r="KDR96" s="264"/>
      <c r="KDS96" s="264"/>
      <c r="KDT96" s="264"/>
      <c r="KDU96" s="264"/>
      <c r="KDV96" s="264"/>
      <c r="KDW96" s="264"/>
      <c r="KDX96" s="264"/>
      <c r="KDY96" s="264"/>
      <c r="KDZ96" s="264"/>
      <c r="KEA96" s="264"/>
      <c r="KEB96" s="264"/>
      <c r="KEC96" s="264"/>
      <c r="KED96" s="264"/>
      <c r="KEE96" s="264"/>
      <c r="KEF96" s="264"/>
      <c r="KEG96" s="264"/>
      <c r="KEH96" s="264"/>
      <c r="KEI96" s="264"/>
      <c r="KEJ96" s="264"/>
      <c r="KEK96" s="264"/>
      <c r="KEL96" s="264"/>
      <c r="KEM96" s="264"/>
      <c r="KEN96" s="264"/>
      <c r="KEO96" s="264"/>
      <c r="KEP96" s="264"/>
      <c r="KEQ96" s="264"/>
      <c r="KER96" s="264"/>
      <c r="KES96" s="264"/>
      <c r="KET96" s="264"/>
      <c r="KEU96" s="264"/>
      <c r="KEV96" s="264"/>
      <c r="KEW96" s="264"/>
      <c r="KEX96" s="264"/>
      <c r="KEY96" s="264"/>
      <c r="KEZ96" s="264"/>
      <c r="KFA96" s="264"/>
      <c r="KFB96" s="264"/>
      <c r="KFC96" s="264"/>
      <c r="KFD96" s="264"/>
      <c r="KFE96" s="264"/>
      <c r="KFF96" s="264"/>
      <c r="KFG96" s="264"/>
      <c r="KFH96" s="264"/>
      <c r="KFI96" s="264"/>
      <c r="KFJ96" s="264"/>
      <c r="KFK96" s="264"/>
      <c r="KFL96" s="264"/>
      <c r="KFM96" s="264"/>
      <c r="KFN96" s="264"/>
      <c r="KFO96" s="264"/>
      <c r="KFP96" s="264"/>
      <c r="KFQ96" s="264"/>
      <c r="KFR96" s="264"/>
      <c r="KFS96" s="264"/>
      <c r="KFT96" s="264"/>
      <c r="KFU96" s="264"/>
      <c r="KFV96" s="264"/>
      <c r="KFW96" s="264"/>
      <c r="KFX96" s="264"/>
      <c r="KFY96" s="264"/>
      <c r="KFZ96" s="264"/>
      <c r="KGA96" s="264"/>
      <c r="KGB96" s="264"/>
      <c r="KGC96" s="264"/>
      <c r="KGD96" s="264"/>
      <c r="KGE96" s="264"/>
      <c r="KGF96" s="264"/>
      <c r="KGG96" s="264"/>
      <c r="KGH96" s="264"/>
      <c r="KGI96" s="264"/>
      <c r="KGJ96" s="264"/>
      <c r="KGK96" s="264"/>
      <c r="KGL96" s="264"/>
      <c r="KGM96" s="264"/>
      <c r="KGN96" s="264"/>
      <c r="KGO96" s="264"/>
      <c r="KGP96" s="264"/>
      <c r="KGQ96" s="264"/>
      <c r="KGR96" s="264"/>
      <c r="KGS96" s="264"/>
      <c r="KGT96" s="264"/>
      <c r="KGU96" s="264"/>
      <c r="KGV96" s="264"/>
      <c r="KGW96" s="264"/>
      <c r="KGX96" s="264"/>
      <c r="KGY96" s="264"/>
      <c r="KGZ96" s="264"/>
      <c r="KHA96" s="264"/>
      <c r="KHB96" s="264"/>
      <c r="KHC96" s="264"/>
      <c r="KHD96" s="264"/>
      <c r="KHE96" s="264"/>
      <c r="KHF96" s="264"/>
      <c r="KHG96" s="264"/>
      <c r="KHH96" s="264"/>
      <c r="KHI96" s="264"/>
      <c r="KHJ96" s="264"/>
      <c r="KHK96" s="264"/>
      <c r="KHL96" s="264"/>
      <c r="KHM96" s="264"/>
      <c r="KHN96" s="264"/>
      <c r="KHO96" s="264"/>
      <c r="KHP96" s="264"/>
      <c r="KHQ96" s="264"/>
      <c r="KHR96" s="264"/>
      <c r="KHS96" s="264"/>
      <c r="KHT96" s="264"/>
      <c r="KHU96" s="264"/>
      <c r="KHV96" s="264"/>
      <c r="KHW96" s="264"/>
      <c r="KHX96" s="264"/>
      <c r="KHY96" s="264"/>
      <c r="KHZ96" s="264"/>
      <c r="KIA96" s="264"/>
      <c r="KIB96" s="264"/>
      <c r="KIC96" s="264"/>
      <c r="KID96" s="264"/>
      <c r="KIE96" s="264"/>
      <c r="KIF96" s="264"/>
      <c r="KIG96" s="264"/>
      <c r="KIH96" s="264"/>
      <c r="KII96" s="264"/>
      <c r="KIJ96" s="264"/>
      <c r="KIK96" s="264"/>
      <c r="KIL96" s="264"/>
      <c r="KIM96" s="264"/>
      <c r="KIN96" s="264"/>
      <c r="KIO96" s="264"/>
      <c r="KIP96" s="264"/>
      <c r="KIQ96" s="264"/>
      <c r="KIR96" s="264"/>
      <c r="KIS96" s="264"/>
      <c r="KIT96" s="264"/>
      <c r="KIU96" s="264"/>
      <c r="KIV96" s="264"/>
      <c r="KIW96" s="264"/>
      <c r="KIX96" s="264"/>
      <c r="KIY96" s="264"/>
      <c r="KIZ96" s="264"/>
      <c r="KJA96" s="264"/>
      <c r="KJB96" s="264"/>
      <c r="KJC96" s="264"/>
      <c r="KJD96" s="264"/>
      <c r="KJE96" s="264"/>
      <c r="KJF96" s="264"/>
      <c r="KJG96" s="264"/>
      <c r="KJH96" s="264"/>
      <c r="KJI96" s="264"/>
      <c r="KJJ96" s="264"/>
      <c r="KJK96" s="264"/>
      <c r="KJL96" s="264"/>
      <c r="KJM96" s="264"/>
      <c r="KJN96" s="264"/>
      <c r="KJO96" s="264"/>
      <c r="KJP96" s="264"/>
      <c r="KJQ96" s="264"/>
      <c r="KJR96" s="264"/>
      <c r="KJS96" s="264"/>
      <c r="KJT96" s="264"/>
      <c r="KJU96" s="264"/>
      <c r="KJV96" s="264"/>
      <c r="KJW96" s="264"/>
      <c r="KJX96" s="264"/>
      <c r="KJY96" s="264"/>
      <c r="KJZ96" s="264"/>
      <c r="KKA96" s="264"/>
      <c r="KKB96" s="264"/>
      <c r="KKC96" s="264"/>
      <c r="KKD96" s="264"/>
      <c r="KKE96" s="264"/>
      <c r="KKF96" s="264"/>
      <c r="KKG96" s="264"/>
      <c r="KKH96" s="264"/>
      <c r="KKI96" s="264"/>
      <c r="KKJ96" s="264"/>
      <c r="KKK96" s="264"/>
      <c r="KKL96" s="264"/>
      <c r="KKM96" s="264"/>
      <c r="KKN96" s="264"/>
      <c r="KKO96" s="264"/>
      <c r="KKP96" s="264"/>
      <c r="KKQ96" s="264"/>
      <c r="KKR96" s="264"/>
      <c r="KKS96" s="264"/>
      <c r="KKT96" s="264"/>
      <c r="KKU96" s="264"/>
      <c r="KKV96" s="264"/>
      <c r="KKW96" s="264"/>
      <c r="KKX96" s="264"/>
      <c r="KKY96" s="264"/>
      <c r="KKZ96" s="264"/>
      <c r="KLA96" s="264"/>
      <c r="KLB96" s="264"/>
      <c r="KLC96" s="264"/>
      <c r="KLD96" s="264"/>
      <c r="KLE96" s="264"/>
      <c r="KLF96" s="264"/>
      <c r="KLG96" s="264"/>
      <c r="KLH96" s="264"/>
      <c r="KLI96" s="264"/>
      <c r="KLJ96" s="264"/>
      <c r="KLK96" s="264"/>
      <c r="KLL96" s="264"/>
      <c r="KLM96" s="264"/>
      <c r="KLN96" s="264"/>
      <c r="KLO96" s="264"/>
      <c r="KLP96" s="264"/>
      <c r="KLQ96" s="264"/>
      <c r="KLR96" s="264"/>
      <c r="KLS96" s="264"/>
      <c r="KLT96" s="264"/>
      <c r="KLU96" s="264"/>
      <c r="KLV96" s="264"/>
      <c r="KLW96" s="264"/>
      <c r="KLX96" s="264"/>
      <c r="KLY96" s="264"/>
      <c r="KLZ96" s="264"/>
      <c r="KMA96" s="264"/>
      <c r="KMB96" s="264"/>
      <c r="KMC96" s="264"/>
      <c r="KMD96" s="264"/>
      <c r="KME96" s="264"/>
      <c r="KMF96" s="264"/>
      <c r="KMG96" s="264"/>
      <c r="KMH96" s="264"/>
      <c r="KMI96" s="264"/>
      <c r="KMJ96" s="264"/>
      <c r="KMK96" s="264"/>
      <c r="KML96" s="264"/>
      <c r="KMM96" s="264"/>
      <c r="KMN96" s="264"/>
      <c r="KMO96" s="264"/>
      <c r="KMP96" s="264"/>
      <c r="KMQ96" s="264"/>
      <c r="KMR96" s="264"/>
      <c r="KMS96" s="264"/>
      <c r="KMT96" s="264"/>
      <c r="KMU96" s="264"/>
      <c r="KMV96" s="264"/>
      <c r="KMW96" s="264"/>
      <c r="KMX96" s="264"/>
      <c r="KMY96" s="264"/>
      <c r="KMZ96" s="264"/>
      <c r="KNA96" s="264"/>
      <c r="KNB96" s="264"/>
      <c r="KNC96" s="264"/>
      <c r="KND96" s="264"/>
      <c r="KNE96" s="264"/>
      <c r="KNF96" s="264"/>
      <c r="KNG96" s="264"/>
      <c r="KNH96" s="264"/>
      <c r="KNI96" s="264"/>
      <c r="KNJ96" s="264"/>
      <c r="KNK96" s="264"/>
      <c r="KNL96" s="264"/>
      <c r="KNM96" s="264"/>
      <c r="KNN96" s="264"/>
      <c r="KNO96" s="264"/>
      <c r="KNP96" s="264"/>
      <c r="KNQ96" s="264"/>
      <c r="KNR96" s="264"/>
      <c r="KNS96" s="264"/>
      <c r="KNT96" s="264"/>
      <c r="KNU96" s="264"/>
      <c r="KNV96" s="264"/>
      <c r="KNW96" s="264"/>
      <c r="KNX96" s="264"/>
      <c r="KNY96" s="264"/>
      <c r="KNZ96" s="264"/>
      <c r="KOA96" s="264"/>
      <c r="KOB96" s="264"/>
      <c r="KOC96" s="264"/>
      <c r="KOD96" s="264"/>
      <c r="KOE96" s="264"/>
      <c r="KOF96" s="264"/>
      <c r="KOG96" s="264"/>
      <c r="KOH96" s="264"/>
      <c r="KOI96" s="264"/>
      <c r="KOJ96" s="264"/>
      <c r="KOK96" s="264"/>
      <c r="KOL96" s="264"/>
      <c r="KOM96" s="264"/>
      <c r="KON96" s="264"/>
      <c r="KOO96" s="264"/>
      <c r="KOP96" s="264"/>
      <c r="KOQ96" s="264"/>
      <c r="KOR96" s="264"/>
      <c r="KOS96" s="264"/>
      <c r="KOT96" s="264"/>
      <c r="KOU96" s="264"/>
      <c r="KOV96" s="264"/>
      <c r="KOW96" s="264"/>
      <c r="KOX96" s="264"/>
      <c r="KOY96" s="264"/>
      <c r="KOZ96" s="264"/>
      <c r="KPA96" s="264"/>
      <c r="KPB96" s="264"/>
      <c r="KPC96" s="264"/>
      <c r="KPD96" s="264"/>
      <c r="KPE96" s="264"/>
      <c r="KPF96" s="264"/>
      <c r="KPG96" s="264"/>
      <c r="KPH96" s="264"/>
      <c r="KPI96" s="264"/>
      <c r="KPJ96" s="264"/>
      <c r="KPK96" s="264"/>
      <c r="KPL96" s="264"/>
      <c r="KPM96" s="264"/>
      <c r="KPN96" s="264"/>
      <c r="KPO96" s="264"/>
      <c r="KPP96" s="264"/>
      <c r="KPQ96" s="264"/>
      <c r="KPR96" s="264"/>
      <c r="KPS96" s="264"/>
      <c r="KPT96" s="264"/>
      <c r="KPU96" s="264"/>
      <c r="KPV96" s="264"/>
      <c r="KPW96" s="264"/>
      <c r="KPX96" s="264"/>
      <c r="KPY96" s="264"/>
      <c r="KPZ96" s="264"/>
      <c r="KQA96" s="264"/>
      <c r="KQB96" s="264"/>
      <c r="KQC96" s="264"/>
      <c r="KQD96" s="264"/>
      <c r="KQE96" s="264"/>
      <c r="KQF96" s="264"/>
      <c r="KQG96" s="264"/>
      <c r="KQH96" s="264"/>
      <c r="KQI96" s="264"/>
      <c r="KQJ96" s="264"/>
      <c r="KQK96" s="264"/>
      <c r="KQL96" s="264"/>
      <c r="KQM96" s="264"/>
      <c r="KQN96" s="264"/>
      <c r="KQO96" s="264"/>
      <c r="KQP96" s="264"/>
      <c r="KQQ96" s="264"/>
      <c r="KQR96" s="264"/>
      <c r="KQS96" s="264"/>
      <c r="KQT96" s="264"/>
      <c r="KQU96" s="264"/>
      <c r="KQV96" s="264"/>
      <c r="KQW96" s="264"/>
      <c r="KQX96" s="264"/>
      <c r="KQY96" s="264"/>
      <c r="KQZ96" s="264"/>
      <c r="KRA96" s="264"/>
      <c r="KRB96" s="264"/>
      <c r="KRC96" s="264"/>
      <c r="KRD96" s="264"/>
      <c r="KRE96" s="264"/>
      <c r="KRF96" s="264"/>
      <c r="KRG96" s="264"/>
      <c r="KRH96" s="264"/>
      <c r="KRI96" s="264"/>
      <c r="KRJ96" s="264"/>
      <c r="KRK96" s="264"/>
      <c r="KRL96" s="264"/>
      <c r="KRM96" s="264"/>
      <c r="KRN96" s="264"/>
      <c r="KRO96" s="264"/>
      <c r="KRP96" s="264"/>
      <c r="KRQ96" s="264"/>
      <c r="KRR96" s="264"/>
      <c r="KRS96" s="264"/>
      <c r="KRT96" s="264"/>
      <c r="KRU96" s="264"/>
      <c r="KRV96" s="264"/>
      <c r="KRW96" s="264"/>
      <c r="KRX96" s="264"/>
      <c r="KRY96" s="264"/>
      <c r="KRZ96" s="264"/>
      <c r="KSA96" s="264"/>
      <c r="KSB96" s="264"/>
      <c r="KSC96" s="264"/>
      <c r="KSD96" s="264"/>
      <c r="KSE96" s="264"/>
      <c r="KSF96" s="264"/>
      <c r="KSG96" s="264"/>
      <c r="KSH96" s="264"/>
      <c r="KSI96" s="264"/>
      <c r="KSJ96" s="264"/>
      <c r="KSK96" s="264"/>
      <c r="KSL96" s="264"/>
      <c r="KSM96" s="264"/>
      <c r="KSN96" s="264"/>
      <c r="KSO96" s="264"/>
      <c r="KSP96" s="264"/>
      <c r="KSQ96" s="264"/>
      <c r="KSR96" s="264"/>
      <c r="KSS96" s="264"/>
      <c r="KST96" s="264"/>
      <c r="KSU96" s="264"/>
      <c r="KSV96" s="264"/>
      <c r="KSW96" s="264"/>
      <c r="KSX96" s="264"/>
      <c r="KSY96" s="264"/>
      <c r="KSZ96" s="264"/>
      <c r="KTA96" s="264"/>
      <c r="KTB96" s="264"/>
      <c r="KTC96" s="264"/>
      <c r="KTD96" s="264"/>
      <c r="KTE96" s="264"/>
      <c r="KTF96" s="264"/>
      <c r="KTG96" s="264"/>
      <c r="KTH96" s="264"/>
      <c r="KTI96" s="264"/>
      <c r="KTJ96" s="264"/>
      <c r="KTK96" s="264"/>
      <c r="KTL96" s="264"/>
      <c r="KTM96" s="264"/>
      <c r="KTN96" s="264"/>
      <c r="KTO96" s="264"/>
      <c r="KTP96" s="264"/>
      <c r="KTQ96" s="264"/>
      <c r="KTR96" s="264"/>
      <c r="KTS96" s="264"/>
      <c r="KTT96" s="264"/>
      <c r="KTU96" s="264"/>
      <c r="KTV96" s="264"/>
      <c r="KTW96" s="264"/>
      <c r="KTX96" s="264"/>
      <c r="KTY96" s="264"/>
      <c r="KTZ96" s="264"/>
      <c r="KUA96" s="264"/>
      <c r="KUB96" s="264"/>
      <c r="KUC96" s="264"/>
      <c r="KUD96" s="264"/>
      <c r="KUE96" s="264"/>
      <c r="KUF96" s="264"/>
      <c r="KUG96" s="264"/>
      <c r="KUH96" s="264"/>
      <c r="KUI96" s="264"/>
      <c r="KUJ96" s="264"/>
      <c r="KUK96" s="264"/>
      <c r="KUL96" s="264"/>
      <c r="KUM96" s="264"/>
      <c r="KUN96" s="264"/>
      <c r="KUO96" s="264"/>
      <c r="KUP96" s="264"/>
      <c r="KUQ96" s="264"/>
      <c r="KUR96" s="264"/>
      <c r="KUS96" s="264"/>
      <c r="KUT96" s="264"/>
      <c r="KUU96" s="264"/>
      <c r="KUV96" s="264"/>
      <c r="KUW96" s="264"/>
      <c r="KUX96" s="264"/>
      <c r="KUY96" s="264"/>
      <c r="KUZ96" s="264"/>
      <c r="KVA96" s="264"/>
      <c r="KVB96" s="264"/>
      <c r="KVC96" s="264"/>
      <c r="KVD96" s="264"/>
      <c r="KVE96" s="264"/>
      <c r="KVF96" s="264"/>
      <c r="KVG96" s="264"/>
      <c r="KVH96" s="264"/>
      <c r="KVI96" s="264"/>
      <c r="KVJ96" s="264"/>
      <c r="KVK96" s="264"/>
      <c r="KVL96" s="264"/>
      <c r="KVM96" s="264"/>
      <c r="KVN96" s="264"/>
      <c r="KVO96" s="264"/>
      <c r="KVP96" s="264"/>
      <c r="KVQ96" s="264"/>
      <c r="KVR96" s="264"/>
      <c r="KVS96" s="264"/>
      <c r="KVT96" s="264"/>
      <c r="KVU96" s="264"/>
      <c r="KVV96" s="264"/>
      <c r="KVW96" s="264"/>
      <c r="KVX96" s="264"/>
      <c r="KVY96" s="264"/>
      <c r="KVZ96" s="264"/>
      <c r="KWA96" s="264"/>
      <c r="KWB96" s="264"/>
      <c r="KWC96" s="264"/>
      <c r="KWD96" s="264"/>
      <c r="KWE96" s="264"/>
      <c r="KWF96" s="264"/>
      <c r="KWG96" s="264"/>
      <c r="KWH96" s="264"/>
      <c r="KWI96" s="264"/>
      <c r="KWJ96" s="264"/>
      <c r="KWK96" s="264"/>
      <c r="KWL96" s="264"/>
      <c r="KWM96" s="264"/>
      <c r="KWN96" s="264"/>
      <c r="KWO96" s="264"/>
      <c r="KWP96" s="264"/>
      <c r="KWQ96" s="264"/>
      <c r="KWR96" s="264"/>
      <c r="KWS96" s="264"/>
      <c r="KWT96" s="264"/>
      <c r="KWU96" s="264"/>
      <c r="KWV96" s="264"/>
      <c r="KWW96" s="264"/>
      <c r="KWX96" s="264"/>
      <c r="KWY96" s="264"/>
      <c r="KWZ96" s="264"/>
      <c r="KXA96" s="264"/>
      <c r="KXB96" s="264"/>
      <c r="KXC96" s="264"/>
      <c r="KXD96" s="264"/>
      <c r="KXE96" s="264"/>
      <c r="KXF96" s="264"/>
      <c r="KXG96" s="264"/>
      <c r="KXH96" s="264"/>
      <c r="KXI96" s="264"/>
      <c r="KXJ96" s="264"/>
      <c r="KXK96" s="264"/>
      <c r="KXL96" s="264"/>
      <c r="KXM96" s="264"/>
      <c r="KXN96" s="264"/>
      <c r="KXO96" s="264"/>
      <c r="KXP96" s="264"/>
      <c r="KXQ96" s="264"/>
      <c r="KXR96" s="264"/>
      <c r="KXS96" s="264"/>
      <c r="KXT96" s="264"/>
      <c r="KXU96" s="264"/>
      <c r="KXV96" s="264"/>
      <c r="KXW96" s="264"/>
      <c r="KXX96" s="264"/>
      <c r="KXY96" s="264"/>
      <c r="KXZ96" s="264"/>
      <c r="KYA96" s="264"/>
      <c r="KYB96" s="264"/>
      <c r="KYC96" s="264"/>
      <c r="KYD96" s="264"/>
      <c r="KYE96" s="264"/>
      <c r="KYF96" s="264"/>
      <c r="KYG96" s="264"/>
      <c r="KYH96" s="264"/>
      <c r="KYI96" s="264"/>
      <c r="KYJ96" s="264"/>
      <c r="KYK96" s="264"/>
      <c r="KYL96" s="264"/>
      <c r="KYM96" s="264"/>
      <c r="KYN96" s="264"/>
      <c r="KYO96" s="264"/>
      <c r="KYP96" s="264"/>
      <c r="KYQ96" s="264"/>
      <c r="KYR96" s="264"/>
      <c r="KYS96" s="264"/>
      <c r="KYT96" s="264"/>
      <c r="KYU96" s="264"/>
      <c r="KYV96" s="264"/>
      <c r="KYW96" s="264"/>
      <c r="KYX96" s="264"/>
      <c r="KYY96" s="264"/>
      <c r="KYZ96" s="264"/>
      <c r="KZA96" s="264"/>
      <c r="KZB96" s="264"/>
      <c r="KZC96" s="264"/>
      <c r="KZD96" s="264"/>
      <c r="KZE96" s="264"/>
      <c r="KZF96" s="264"/>
      <c r="KZG96" s="264"/>
      <c r="KZH96" s="264"/>
      <c r="KZI96" s="264"/>
      <c r="KZJ96" s="264"/>
      <c r="KZK96" s="264"/>
      <c r="KZL96" s="264"/>
      <c r="KZM96" s="264"/>
      <c r="KZN96" s="264"/>
      <c r="KZO96" s="264"/>
      <c r="KZP96" s="264"/>
      <c r="KZQ96" s="264"/>
      <c r="KZR96" s="264"/>
      <c r="KZS96" s="264"/>
      <c r="KZT96" s="264"/>
      <c r="KZU96" s="264"/>
      <c r="KZV96" s="264"/>
      <c r="KZW96" s="264"/>
      <c r="KZX96" s="264"/>
      <c r="KZY96" s="264"/>
      <c r="KZZ96" s="264"/>
      <c r="LAA96" s="264"/>
      <c r="LAB96" s="264"/>
      <c r="LAC96" s="264"/>
      <c r="LAD96" s="264"/>
      <c r="LAE96" s="264"/>
      <c r="LAF96" s="264"/>
      <c r="LAG96" s="264"/>
      <c r="LAH96" s="264"/>
      <c r="LAI96" s="264"/>
      <c r="LAJ96" s="264"/>
      <c r="LAK96" s="264"/>
      <c r="LAL96" s="264"/>
      <c r="LAM96" s="264"/>
      <c r="LAN96" s="264"/>
      <c r="LAO96" s="264"/>
      <c r="LAP96" s="264"/>
      <c r="LAQ96" s="264"/>
      <c r="LAR96" s="264"/>
      <c r="LAS96" s="264"/>
      <c r="LAT96" s="264"/>
      <c r="LAU96" s="264"/>
      <c r="LAV96" s="264"/>
      <c r="LAW96" s="264"/>
      <c r="LAX96" s="264"/>
      <c r="LAY96" s="264"/>
      <c r="LAZ96" s="264"/>
      <c r="LBA96" s="264"/>
      <c r="LBB96" s="264"/>
      <c r="LBC96" s="264"/>
      <c r="LBD96" s="264"/>
      <c r="LBE96" s="264"/>
      <c r="LBF96" s="264"/>
      <c r="LBG96" s="264"/>
      <c r="LBH96" s="264"/>
      <c r="LBI96" s="264"/>
      <c r="LBJ96" s="264"/>
      <c r="LBK96" s="264"/>
      <c r="LBL96" s="264"/>
      <c r="LBM96" s="264"/>
      <c r="LBN96" s="264"/>
      <c r="LBO96" s="264"/>
      <c r="LBP96" s="264"/>
      <c r="LBQ96" s="264"/>
      <c r="LBR96" s="264"/>
      <c r="LBS96" s="264"/>
      <c r="LBT96" s="264"/>
      <c r="LBU96" s="264"/>
      <c r="LBV96" s="264"/>
      <c r="LBW96" s="264"/>
      <c r="LBX96" s="264"/>
      <c r="LBY96" s="264"/>
      <c r="LBZ96" s="264"/>
      <c r="LCA96" s="264"/>
      <c r="LCB96" s="264"/>
      <c r="LCC96" s="264"/>
      <c r="LCD96" s="264"/>
      <c r="LCE96" s="264"/>
      <c r="LCF96" s="264"/>
      <c r="LCG96" s="264"/>
      <c r="LCH96" s="264"/>
      <c r="LCI96" s="264"/>
      <c r="LCJ96" s="264"/>
      <c r="LCK96" s="264"/>
      <c r="LCL96" s="264"/>
      <c r="LCM96" s="264"/>
      <c r="LCN96" s="264"/>
      <c r="LCO96" s="264"/>
      <c r="LCP96" s="264"/>
      <c r="LCQ96" s="264"/>
      <c r="LCR96" s="264"/>
      <c r="LCS96" s="264"/>
      <c r="LCT96" s="264"/>
      <c r="LCU96" s="264"/>
      <c r="LCV96" s="264"/>
      <c r="LCW96" s="264"/>
      <c r="LCX96" s="264"/>
      <c r="LCY96" s="264"/>
      <c r="LCZ96" s="264"/>
      <c r="LDA96" s="264"/>
      <c r="LDB96" s="264"/>
      <c r="LDC96" s="264"/>
      <c r="LDD96" s="264"/>
      <c r="LDE96" s="264"/>
      <c r="LDF96" s="264"/>
      <c r="LDG96" s="264"/>
      <c r="LDH96" s="264"/>
      <c r="LDI96" s="264"/>
      <c r="LDJ96" s="264"/>
      <c r="LDK96" s="264"/>
      <c r="LDL96" s="264"/>
      <c r="LDM96" s="264"/>
      <c r="LDN96" s="264"/>
      <c r="LDO96" s="264"/>
      <c r="LDP96" s="264"/>
      <c r="LDQ96" s="264"/>
      <c r="LDR96" s="264"/>
      <c r="LDS96" s="264"/>
      <c r="LDT96" s="264"/>
      <c r="LDU96" s="264"/>
      <c r="LDV96" s="264"/>
      <c r="LDW96" s="264"/>
      <c r="LDX96" s="264"/>
      <c r="LDY96" s="264"/>
      <c r="LDZ96" s="264"/>
      <c r="LEA96" s="264"/>
      <c r="LEB96" s="264"/>
      <c r="LEC96" s="264"/>
      <c r="LED96" s="264"/>
      <c r="LEE96" s="264"/>
      <c r="LEF96" s="264"/>
      <c r="LEG96" s="264"/>
      <c r="LEH96" s="264"/>
      <c r="LEI96" s="264"/>
      <c r="LEJ96" s="264"/>
      <c r="LEK96" s="264"/>
      <c r="LEL96" s="264"/>
      <c r="LEM96" s="264"/>
      <c r="LEN96" s="264"/>
      <c r="LEO96" s="264"/>
      <c r="LEP96" s="264"/>
      <c r="LEQ96" s="264"/>
      <c r="LER96" s="264"/>
      <c r="LES96" s="264"/>
      <c r="LET96" s="264"/>
      <c r="LEU96" s="264"/>
      <c r="LEV96" s="264"/>
      <c r="LEW96" s="264"/>
      <c r="LEX96" s="264"/>
      <c r="LEY96" s="264"/>
      <c r="LEZ96" s="264"/>
      <c r="LFA96" s="264"/>
      <c r="LFB96" s="264"/>
      <c r="LFC96" s="264"/>
      <c r="LFD96" s="264"/>
      <c r="LFE96" s="264"/>
      <c r="LFF96" s="264"/>
      <c r="LFG96" s="264"/>
      <c r="LFH96" s="264"/>
      <c r="LFI96" s="264"/>
      <c r="LFJ96" s="264"/>
      <c r="LFK96" s="264"/>
      <c r="LFL96" s="264"/>
      <c r="LFM96" s="264"/>
      <c r="LFN96" s="264"/>
      <c r="LFO96" s="264"/>
      <c r="LFP96" s="264"/>
      <c r="LFQ96" s="264"/>
      <c r="LFR96" s="264"/>
      <c r="LFS96" s="264"/>
      <c r="LFT96" s="264"/>
      <c r="LFU96" s="264"/>
      <c r="LFV96" s="264"/>
      <c r="LFW96" s="264"/>
      <c r="LFX96" s="264"/>
      <c r="LFY96" s="264"/>
      <c r="LFZ96" s="264"/>
      <c r="LGA96" s="264"/>
      <c r="LGB96" s="264"/>
      <c r="LGC96" s="264"/>
      <c r="LGD96" s="264"/>
      <c r="LGE96" s="264"/>
      <c r="LGF96" s="264"/>
      <c r="LGG96" s="264"/>
      <c r="LGH96" s="264"/>
      <c r="LGI96" s="264"/>
      <c r="LGJ96" s="264"/>
      <c r="LGK96" s="264"/>
      <c r="LGL96" s="264"/>
      <c r="LGM96" s="264"/>
      <c r="LGN96" s="264"/>
      <c r="LGO96" s="264"/>
      <c r="LGP96" s="264"/>
      <c r="LGQ96" s="264"/>
      <c r="LGR96" s="264"/>
      <c r="LGS96" s="264"/>
      <c r="LGT96" s="264"/>
      <c r="LGU96" s="264"/>
      <c r="LGV96" s="264"/>
      <c r="LGW96" s="264"/>
      <c r="LGX96" s="264"/>
      <c r="LGY96" s="264"/>
      <c r="LGZ96" s="264"/>
      <c r="LHA96" s="264"/>
      <c r="LHB96" s="264"/>
      <c r="LHC96" s="264"/>
      <c r="LHD96" s="264"/>
      <c r="LHE96" s="264"/>
      <c r="LHF96" s="264"/>
      <c r="LHG96" s="264"/>
      <c r="LHH96" s="264"/>
      <c r="LHI96" s="264"/>
      <c r="LHJ96" s="264"/>
      <c r="LHK96" s="264"/>
      <c r="LHL96" s="264"/>
      <c r="LHM96" s="264"/>
      <c r="LHN96" s="264"/>
      <c r="LHO96" s="264"/>
      <c r="LHP96" s="264"/>
      <c r="LHQ96" s="264"/>
      <c r="LHR96" s="264"/>
      <c r="LHS96" s="264"/>
      <c r="LHT96" s="264"/>
      <c r="LHU96" s="264"/>
      <c r="LHV96" s="264"/>
      <c r="LHW96" s="264"/>
      <c r="LHX96" s="264"/>
      <c r="LHY96" s="264"/>
      <c r="LHZ96" s="264"/>
      <c r="LIA96" s="264"/>
      <c r="LIB96" s="264"/>
      <c r="LIC96" s="264"/>
      <c r="LID96" s="264"/>
      <c r="LIE96" s="264"/>
      <c r="LIF96" s="264"/>
      <c r="LIG96" s="264"/>
      <c r="LIH96" s="264"/>
      <c r="LII96" s="264"/>
      <c r="LIJ96" s="264"/>
      <c r="LIK96" s="264"/>
      <c r="LIL96" s="264"/>
      <c r="LIM96" s="264"/>
      <c r="LIN96" s="264"/>
      <c r="LIO96" s="264"/>
      <c r="LIP96" s="264"/>
      <c r="LIQ96" s="264"/>
      <c r="LIR96" s="264"/>
      <c r="LIS96" s="264"/>
      <c r="LIT96" s="264"/>
      <c r="LIU96" s="264"/>
      <c r="LIV96" s="264"/>
      <c r="LIW96" s="264"/>
      <c r="LIX96" s="264"/>
      <c r="LIY96" s="264"/>
      <c r="LIZ96" s="264"/>
      <c r="LJA96" s="264"/>
      <c r="LJB96" s="264"/>
      <c r="LJC96" s="264"/>
      <c r="LJD96" s="264"/>
      <c r="LJE96" s="264"/>
      <c r="LJF96" s="264"/>
      <c r="LJG96" s="264"/>
      <c r="LJH96" s="264"/>
      <c r="LJI96" s="264"/>
      <c r="LJJ96" s="264"/>
      <c r="LJK96" s="264"/>
      <c r="LJL96" s="264"/>
      <c r="LJM96" s="264"/>
      <c r="LJN96" s="264"/>
      <c r="LJO96" s="264"/>
      <c r="LJP96" s="264"/>
      <c r="LJQ96" s="264"/>
      <c r="LJR96" s="264"/>
      <c r="LJS96" s="264"/>
      <c r="LJT96" s="264"/>
      <c r="LJU96" s="264"/>
      <c r="LJV96" s="264"/>
      <c r="LJW96" s="264"/>
      <c r="LJX96" s="264"/>
      <c r="LJY96" s="264"/>
      <c r="LJZ96" s="264"/>
      <c r="LKA96" s="264"/>
      <c r="LKB96" s="264"/>
      <c r="LKC96" s="264"/>
      <c r="LKD96" s="264"/>
      <c r="LKE96" s="264"/>
      <c r="LKF96" s="264"/>
      <c r="LKG96" s="264"/>
      <c r="LKH96" s="264"/>
      <c r="LKI96" s="264"/>
      <c r="LKJ96" s="264"/>
      <c r="LKK96" s="264"/>
      <c r="LKL96" s="264"/>
      <c r="LKM96" s="264"/>
      <c r="LKN96" s="264"/>
      <c r="LKO96" s="264"/>
      <c r="LKP96" s="264"/>
      <c r="LKQ96" s="264"/>
      <c r="LKR96" s="264"/>
      <c r="LKS96" s="264"/>
      <c r="LKT96" s="264"/>
      <c r="LKU96" s="264"/>
      <c r="LKV96" s="264"/>
      <c r="LKW96" s="264"/>
      <c r="LKX96" s="264"/>
      <c r="LKY96" s="264"/>
      <c r="LKZ96" s="264"/>
      <c r="LLA96" s="264"/>
      <c r="LLB96" s="264"/>
      <c r="LLC96" s="264"/>
      <c r="LLD96" s="264"/>
      <c r="LLE96" s="264"/>
      <c r="LLF96" s="264"/>
      <c r="LLG96" s="264"/>
      <c r="LLH96" s="264"/>
      <c r="LLI96" s="264"/>
      <c r="LLJ96" s="264"/>
      <c r="LLK96" s="264"/>
      <c r="LLL96" s="264"/>
      <c r="LLM96" s="264"/>
      <c r="LLN96" s="264"/>
      <c r="LLO96" s="264"/>
      <c r="LLP96" s="264"/>
      <c r="LLQ96" s="264"/>
      <c r="LLR96" s="264"/>
      <c r="LLS96" s="264"/>
      <c r="LLT96" s="264"/>
      <c r="LLU96" s="264"/>
      <c r="LLV96" s="264"/>
      <c r="LLW96" s="264"/>
      <c r="LLX96" s="264"/>
      <c r="LLY96" s="264"/>
      <c r="LLZ96" s="264"/>
      <c r="LMA96" s="264"/>
      <c r="LMB96" s="264"/>
      <c r="LMC96" s="264"/>
      <c r="LMD96" s="264"/>
      <c r="LME96" s="264"/>
      <c r="LMF96" s="264"/>
      <c r="LMG96" s="264"/>
      <c r="LMH96" s="264"/>
      <c r="LMI96" s="264"/>
      <c r="LMJ96" s="264"/>
      <c r="LMK96" s="264"/>
      <c r="LML96" s="264"/>
      <c r="LMM96" s="264"/>
      <c r="LMN96" s="264"/>
      <c r="LMO96" s="264"/>
      <c r="LMP96" s="264"/>
      <c r="LMQ96" s="264"/>
      <c r="LMR96" s="264"/>
      <c r="LMS96" s="264"/>
      <c r="LMT96" s="264"/>
      <c r="LMU96" s="264"/>
      <c r="LMV96" s="264"/>
      <c r="LMW96" s="264"/>
      <c r="LMX96" s="264"/>
      <c r="LMY96" s="264"/>
      <c r="LMZ96" s="264"/>
      <c r="LNA96" s="264"/>
      <c r="LNB96" s="264"/>
      <c r="LNC96" s="264"/>
      <c r="LND96" s="264"/>
      <c r="LNE96" s="264"/>
      <c r="LNF96" s="264"/>
      <c r="LNG96" s="264"/>
      <c r="LNH96" s="264"/>
      <c r="LNI96" s="264"/>
      <c r="LNJ96" s="264"/>
      <c r="LNK96" s="264"/>
      <c r="LNL96" s="264"/>
      <c r="LNM96" s="264"/>
      <c r="LNN96" s="264"/>
      <c r="LNO96" s="264"/>
      <c r="LNP96" s="264"/>
      <c r="LNQ96" s="264"/>
      <c r="LNR96" s="264"/>
      <c r="LNS96" s="264"/>
      <c r="LNT96" s="264"/>
      <c r="LNU96" s="264"/>
      <c r="LNV96" s="264"/>
      <c r="LNW96" s="264"/>
      <c r="LNX96" s="264"/>
      <c r="LNY96" s="264"/>
      <c r="LNZ96" s="264"/>
      <c r="LOA96" s="264"/>
      <c r="LOB96" s="264"/>
      <c r="LOC96" s="264"/>
      <c r="LOD96" s="264"/>
      <c r="LOE96" s="264"/>
      <c r="LOF96" s="264"/>
      <c r="LOG96" s="264"/>
      <c r="LOH96" s="264"/>
      <c r="LOI96" s="264"/>
      <c r="LOJ96" s="264"/>
      <c r="LOK96" s="264"/>
      <c r="LOL96" s="264"/>
      <c r="LOM96" s="264"/>
      <c r="LON96" s="264"/>
      <c r="LOO96" s="264"/>
      <c r="LOP96" s="264"/>
      <c r="LOQ96" s="264"/>
      <c r="LOR96" s="264"/>
      <c r="LOS96" s="264"/>
      <c r="LOT96" s="264"/>
      <c r="LOU96" s="264"/>
      <c r="LOV96" s="264"/>
      <c r="LOW96" s="264"/>
      <c r="LOX96" s="264"/>
      <c r="LOY96" s="264"/>
      <c r="LOZ96" s="264"/>
      <c r="LPA96" s="264"/>
      <c r="LPB96" s="264"/>
      <c r="LPC96" s="264"/>
      <c r="LPD96" s="264"/>
      <c r="LPE96" s="264"/>
      <c r="LPF96" s="264"/>
      <c r="LPG96" s="264"/>
      <c r="LPH96" s="264"/>
      <c r="LPI96" s="264"/>
      <c r="LPJ96" s="264"/>
      <c r="LPK96" s="264"/>
      <c r="LPL96" s="264"/>
      <c r="LPM96" s="264"/>
      <c r="LPN96" s="264"/>
      <c r="LPO96" s="264"/>
      <c r="LPP96" s="264"/>
      <c r="LPQ96" s="264"/>
      <c r="LPR96" s="264"/>
      <c r="LPS96" s="264"/>
      <c r="LPT96" s="264"/>
      <c r="LPU96" s="264"/>
      <c r="LPV96" s="264"/>
      <c r="LPW96" s="264"/>
      <c r="LPX96" s="264"/>
      <c r="LPY96" s="264"/>
      <c r="LPZ96" s="264"/>
      <c r="LQA96" s="264"/>
      <c r="LQB96" s="264"/>
      <c r="LQC96" s="264"/>
      <c r="LQD96" s="264"/>
      <c r="LQE96" s="264"/>
      <c r="LQF96" s="264"/>
      <c r="LQG96" s="264"/>
      <c r="LQH96" s="264"/>
      <c r="LQI96" s="264"/>
      <c r="LQJ96" s="264"/>
      <c r="LQK96" s="264"/>
      <c r="LQL96" s="264"/>
      <c r="LQM96" s="264"/>
      <c r="LQN96" s="264"/>
      <c r="LQO96" s="264"/>
      <c r="LQP96" s="264"/>
      <c r="LQQ96" s="264"/>
      <c r="LQR96" s="264"/>
      <c r="LQS96" s="264"/>
      <c r="LQT96" s="264"/>
      <c r="LQU96" s="264"/>
      <c r="LQV96" s="264"/>
      <c r="LQW96" s="264"/>
      <c r="LQX96" s="264"/>
      <c r="LQY96" s="264"/>
      <c r="LQZ96" s="264"/>
      <c r="LRA96" s="264"/>
      <c r="LRB96" s="264"/>
      <c r="LRC96" s="264"/>
      <c r="LRD96" s="264"/>
      <c r="LRE96" s="264"/>
      <c r="LRF96" s="264"/>
      <c r="LRG96" s="264"/>
      <c r="LRH96" s="264"/>
      <c r="LRI96" s="264"/>
      <c r="LRJ96" s="264"/>
      <c r="LRK96" s="264"/>
      <c r="LRL96" s="264"/>
      <c r="LRM96" s="264"/>
      <c r="LRN96" s="264"/>
      <c r="LRO96" s="264"/>
      <c r="LRP96" s="264"/>
      <c r="LRQ96" s="264"/>
      <c r="LRR96" s="264"/>
      <c r="LRS96" s="264"/>
      <c r="LRT96" s="264"/>
      <c r="LRU96" s="264"/>
      <c r="LRV96" s="264"/>
      <c r="LRW96" s="264"/>
      <c r="LRX96" s="264"/>
      <c r="LRY96" s="264"/>
      <c r="LRZ96" s="264"/>
      <c r="LSA96" s="264"/>
      <c r="LSB96" s="264"/>
      <c r="LSC96" s="264"/>
      <c r="LSD96" s="264"/>
      <c r="LSE96" s="264"/>
      <c r="LSF96" s="264"/>
      <c r="LSG96" s="264"/>
      <c r="LSH96" s="264"/>
      <c r="LSI96" s="264"/>
      <c r="LSJ96" s="264"/>
      <c r="LSK96" s="264"/>
      <c r="LSL96" s="264"/>
      <c r="LSM96" s="264"/>
      <c r="LSN96" s="264"/>
      <c r="LSO96" s="264"/>
      <c r="LSP96" s="264"/>
      <c r="LSQ96" s="264"/>
      <c r="LSR96" s="264"/>
      <c r="LSS96" s="264"/>
      <c r="LST96" s="264"/>
      <c r="LSU96" s="264"/>
      <c r="LSV96" s="264"/>
      <c r="LSW96" s="264"/>
      <c r="LSX96" s="264"/>
      <c r="LSY96" s="264"/>
      <c r="LSZ96" s="264"/>
      <c r="LTA96" s="264"/>
      <c r="LTB96" s="264"/>
      <c r="LTC96" s="264"/>
      <c r="LTD96" s="264"/>
      <c r="LTE96" s="264"/>
      <c r="LTF96" s="264"/>
      <c r="LTG96" s="264"/>
      <c r="LTH96" s="264"/>
      <c r="LTI96" s="264"/>
      <c r="LTJ96" s="264"/>
      <c r="LTK96" s="264"/>
      <c r="LTL96" s="264"/>
      <c r="LTM96" s="264"/>
      <c r="LTN96" s="264"/>
      <c r="LTO96" s="264"/>
      <c r="LTP96" s="264"/>
      <c r="LTQ96" s="264"/>
      <c r="LTR96" s="264"/>
      <c r="LTS96" s="264"/>
      <c r="LTT96" s="264"/>
      <c r="LTU96" s="264"/>
      <c r="LTV96" s="264"/>
      <c r="LTW96" s="264"/>
      <c r="LTX96" s="264"/>
      <c r="LTY96" s="264"/>
      <c r="LTZ96" s="264"/>
      <c r="LUA96" s="264"/>
      <c r="LUB96" s="264"/>
      <c r="LUC96" s="264"/>
      <c r="LUD96" s="264"/>
      <c r="LUE96" s="264"/>
      <c r="LUF96" s="264"/>
      <c r="LUG96" s="264"/>
      <c r="LUH96" s="264"/>
      <c r="LUI96" s="264"/>
      <c r="LUJ96" s="264"/>
      <c r="LUK96" s="264"/>
      <c r="LUL96" s="264"/>
      <c r="LUM96" s="264"/>
      <c r="LUN96" s="264"/>
      <c r="LUO96" s="264"/>
      <c r="LUP96" s="264"/>
      <c r="LUQ96" s="264"/>
      <c r="LUR96" s="264"/>
      <c r="LUS96" s="264"/>
      <c r="LUT96" s="264"/>
      <c r="LUU96" s="264"/>
      <c r="LUV96" s="264"/>
      <c r="LUW96" s="264"/>
      <c r="LUX96" s="264"/>
      <c r="LUY96" s="264"/>
      <c r="LUZ96" s="264"/>
      <c r="LVA96" s="264"/>
      <c r="LVB96" s="264"/>
      <c r="LVC96" s="264"/>
      <c r="LVD96" s="264"/>
      <c r="LVE96" s="264"/>
      <c r="LVF96" s="264"/>
      <c r="LVG96" s="264"/>
      <c r="LVH96" s="264"/>
      <c r="LVI96" s="264"/>
      <c r="LVJ96" s="264"/>
      <c r="LVK96" s="264"/>
      <c r="LVL96" s="264"/>
      <c r="LVM96" s="264"/>
      <c r="LVN96" s="264"/>
      <c r="LVO96" s="264"/>
      <c r="LVP96" s="264"/>
      <c r="LVQ96" s="264"/>
      <c r="LVR96" s="264"/>
      <c r="LVS96" s="264"/>
      <c r="LVT96" s="264"/>
      <c r="LVU96" s="264"/>
      <c r="LVV96" s="264"/>
      <c r="LVW96" s="264"/>
      <c r="LVX96" s="264"/>
      <c r="LVY96" s="264"/>
      <c r="LVZ96" s="264"/>
      <c r="LWA96" s="264"/>
      <c r="LWB96" s="264"/>
      <c r="LWC96" s="264"/>
      <c r="LWD96" s="264"/>
      <c r="LWE96" s="264"/>
      <c r="LWF96" s="264"/>
      <c r="LWG96" s="264"/>
      <c r="LWH96" s="264"/>
      <c r="LWI96" s="264"/>
      <c r="LWJ96" s="264"/>
      <c r="LWK96" s="264"/>
      <c r="LWL96" s="264"/>
      <c r="LWM96" s="264"/>
      <c r="LWN96" s="264"/>
      <c r="LWO96" s="264"/>
      <c r="LWP96" s="264"/>
      <c r="LWQ96" s="264"/>
      <c r="LWR96" s="264"/>
      <c r="LWS96" s="264"/>
      <c r="LWT96" s="264"/>
      <c r="LWU96" s="264"/>
      <c r="LWV96" s="264"/>
      <c r="LWW96" s="264"/>
      <c r="LWX96" s="264"/>
      <c r="LWY96" s="264"/>
      <c r="LWZ96" s="264"/>
      <c r="LXA96" s="264"/>
      <c r="LXB96" s="264"/>
      <c r="LXC96" s="264"/>
      <c r="LXD96" s="264"/>
      <c r="LXE96" s="264"/>
      <c r="LXF96" s="264"/>
      <c r="LXG96" s="264"/>
      <c r="LXH96" s="264"/>
      <c r="LXI96" s="264"/>
      <c r="LXJ96" s="264"/>
      <c r="LXK96" s="264"/>
      <c r="LXL96" s="264"/>
      <c r="LXM96" s="264"/>
      <c r="LXN96" s="264"/>
      <c r="LXO96" s="264"/>
      <c r="LXP96" s="264"/>
      <c r="LXQ96" s="264"/>
      <c r="LXR96" s="264"/>
      <c r="LXS96" s="264"/>
      <c r="LXT96" s="264"/>
      <c r="LXU96" s="264"/>
      <c r="LXV96" s="264"/>
      <c r="LXW96" s="264"/>
      <c r="LXX96" s="264"/>
      <c r="LXY96" s="264"/>
      <c r="LXZ96" s="264"/>
      <c r="LYA96" s="264"/>
      <c r="LYB96" s="264"/>
      <c r="LYC96" s="264"/>
      <c r="LYD96" s="264"/>
      <c r="LYE96" s="264"/>
      <c r="LYF96" s="264"/>
      <c r="LYG96" s="264"/>
      <c r="LYH96" s="264"/>
      <c r="LYI96" s="264"/>
      <c r="LYJ96" s="264"/>
      <c r="LYK96" s="264"/>
      <c r="LYL96" s="264"/>
      <c r="LYM96" s="264"/>
      <c r="LYN96" s="264"/>
      <c r="LYO96" s="264"/>
      <c r="LYP96" s="264"/>
      <c r="LYQ96" s="264"/>
      <c r="LYR96" s="264"/>
      <c r="LYS96" s="264"/>
      <c r="LYT96" s="264"/>
      <c r="LYU96" s="264"/>
      <c r="LYV96" s="264"/>
      <c r="LYW96" s="264"/>
      <c r="LYX96" s="264"/>
      <c r="LYY96" s="264"/>
      <c r="LYZ96" s="264"/>
      <c r="LZA96" s="264"/>
      <c r="LZB96" s="264"/>
      <c r="LZC96" s="264"/>
      <c r="LZD96" s="264"/>
      <c r="LZE96" s="264"/>
      <c r="LZF96" s="264"/>
      <c r="LZG96" s="264"/>
      <c r="LZH96" s="264"/>
      <c r="LZI96" s="264"/>
      <c r="LZJ96" s="264"/>
      <c r="LZK96" s="264"/>
      <c r="LZL96" s="264"/>
      <c r="LZM96" s="264"/>
      <c r="LZN96" s="264"/>
      <c r="LZO96" s="264"/>
      <c r="LZP96" s="264"/>
      <c r="LZQ96" s="264"/>
      <c r="LZR96" s="264"/>
      <c r="LZS96" s="264"/>
      <c r="LZT96" s="264"/>
      <c r="LZU96" s="264"/>
      <c r="LZV96" s="264"/>
      <c r="LZW96" s="264"/>
      <c r="LZX96" s="264"/>
      <c r="LZY96" s="264"/>
      <c r="LZZ96" s="264"/>
      <c r="MAA96" s="264"/>
      <c r="MAB96" s="264"/>
      <c r="MAC96" s="264"/>
      <c r="MAD96" s="264"/>
      <c r="MAE96" s="264"/>
      <c r="MAF96" s="264"/>
      <c r="MAG96" s="264"/>
      <c r="MAH96" s="264"/>
      <c r="MAI96" s="264"/>
      <c r="MAJ96" s="264"/>
      <c r="MAK96" s="264"/>
      <c r="MAL96" s="264"/>
      <c r="MAM96" s="264"/>
      <c r="MAN96" s="264"/>
      <c r="MAO96" s="264"/>
      <c r="MAP96" s="264"/>
      <c r="MAQ96" s="264"/>
      <c r="MAR96" s="264"/>
      <c r="MAS96" s="264"/>
      <c r="MAT96" s="264"/>
      <c r="MAU96" s="264"/>
      <c r="MAV96" s="264"/>
      <c r="MAW96" s="264"/>
      <c r="MAX96" s="264"/>
      <c r="MAY96" s="264"/>
      <c r="MAZ96" s="264"/>
      <c r="MBA96" s="264"/>
      <c r="MBB96" s="264"/>
      <c r="MBC96" s="264"/>
      <c r="MBD96" s="264"/>
      <c r="MBE96" s="264"/>
      <c r="MBF96" s="264"/>
      <c r="MBG96" s="264"/>
      <c r="MBH96" s="264"/>
      <c r="MBI96" s="264"/>
      <c r="MBJ96" s="264"/>
      <c r="MBK96" s="264"/>
      <c r="MBL96" s="264"/>
      <c r="MBM96" s="264"/>
      <c r="MBN96" s="264"/>
      <c r="MBO96" s="264"/>
      <c r="MBP96" s="264"/>
      <c r="MBQ96" s="264"/>
      <c r="MBR96" s="264"/>
      <c r="MBS96" s="264"/>
      <c r="MBT96" s="264"/>
      <c r="MBU96" s="264"/>
      <c r="MBV96" s="264"/>
      <c r="MBW96" s="264"/>
      <c r="MBX96" s="264"/>
      <c r="MBY96" s="264"/>
      <c r="MBZ96" s="264"/>
      <c r="MCA96" s="264"/>
      <c r="MCB96" s="264"/>
      <c r="MCC96" s="264"/>
      <c r="MCD96" s="264"/>
      <c r="MCE96" s="264"/>
      <c r="MCF96" s="264"/>
      <c r="MCG96" s="264"/>
      <c r="MCH96" s="264"/>
      <c r="MCI96" s="264"/>
      <c r="MCJ96" s="264"/>
      <c r="MCK96" s="264"/>
      <c r="MCL96" s="264"/>
      <c r="MCM96" s="264"/>
      <c r="MCN96" s="264"/>
      <c r="MCO96" s="264"/>
      <c r="MCP96" s="264"/>
      <c r="MCQ96" s="264"/>
      <c r="MCR96" s="264"/>
      <c r="MCS96" s="264"/>
      <c r="MCT96" s="264"/>
      <c r="MCU96" s="264"/>
      <c r="MCV96" s="264"/>
      <c r="MCW96" s="264"/>
      <c r="MCX96" s="264"/>
      <c r="MCY96" s="264"/>
      <c r="MCZ96" s="264"/>
      <c r="MDA96" s="264"/>
      <c r="MDB96" s="264"/>
      <c r="MDC96" s="264"/>
      <c r="MDD96" s="264"/>
      <c r="MDE96" s="264"/>
      <c r="MDF96" s="264"/>
      <c r="MDG96" s="264"/>
      <c r="MDH96" s="264"/>
      <c r="MDI96" s="264"/>
      <c r="MDJ96" s="264"/>
      <c r="MDK96" s="264"/>
      <c r="MDL96" s="264"/>
      <c r="MDM96" s="264"/>
      <c r="MDN96" s="264"/>
      <c r="MDO96" s="264"/>
      <c r="MDP96" s="264"/>
      <c r="MDQ96" s="264"/>
      <c r="MDR96" s="264"/>
      <c r="MDS96" s="264"/>
      <c r="MDT96" s="264"/>
      <c r="MDU96" s="264"/>
      <c r="MDV96" s="264"/>
      <c r="MDW96" s="264"/>
      <c r="MDX96" s="264"/>
      <c r="MDY96" s="264"/>
      <c r="MDZ96" s="264"/>
      <c r="MEA96" s="264"/>
      <c r="MEB96" s="264"/>
      <c r="MEC96" s="264"/>
      <c r="MED96" s="264"/>
      <c r="MEE96" s="264"/>
      <c r="MEF96" s="264"/>
      <c r="MEG96" s="264"/>
      <c r="MEH96" s="264"/>
      <c r="MEI96" s="264"/>
      <c r="MEJ96" s="264"/>
      <c r="MEK96" s="264"/>
      <c r="MEL96" s="264"/>
      <c r="MEM96" s="264"/>
      <c r="MEN96" s="264"/>
      <c r="MEO96" s="264"/>
      <c r="MEP96" s="264"/>
      <c r="MEQ96" s="264"/>
      <c r="MER96" s="264"/>
      <c r="MES96" s="264"/>
      <c r="MET96" s="264"/>
      <c r="MEU96" s="264"/>
      <c r="MEV96" s="264"/>
      <c r="MEW96" s="264"/>
      <c r="MEX96" s="264"/>
      <c r="MEY96" s="264"/>
      <c r="MEZ96" s="264"/>
      <c r="MFA96" s="264"/>
      <c r="MFB96" s="264"/>
      <c r="MFC96" s="264"/>
      <c r="MFD96" s="264"/>
      <c r="MFE96" s="264"/>
      <c r="MFF96" s="264"/>
      <c r="MFG96" s="264"/>
      <c r="MFH96" s="264"/>
      <c r="MFI96" s="264"/>
      <c r="MFJ96" s="264"/>
      <c r="MFK96" s="264"/>
      <c r="MFL96" s="264"/>
      <c r="MFM96" s="264"/>
      <c r="MFN96" s="264"/>
      <c r="MFO96" s="264"/>
      <c r="MFP96" s="264"/>
      <c r="MFQ96" s="264"/>
      <c r="MFR96" s="264"/>
      <c r="MFS96" s="264"/>
      <c r="MFT96" s="264"/>
      <c r="MFU96" s="264"/>
      <c r="MFV96" s="264"/>
      <c r="MFW96" s="264"/>
      <c r="MFX96" s="264"/>
      <c r="MFY96" s="264"/>
      <c r="MFZ96" s="264"/>
      <c r="MGA96" s="264"/>
      <c r="MGB96" s="264"/>
      <c r="MGC96" s="264"/>
      <c r="MGD96" s="264"/>
      <c r="MGE96" s="264"/>
      <c r="MGF96" s="264"/>
      <c r="MGG96" s="264"/>
      <c r="MGH96" s="264"/>
      <c r="MGI96" s="264"/>
      <c r="MGJ96" s="264"/>
      <c r="MGK96" s="264"/>
      <c r="MGL96" s="264"/>
      <c r="MGM96" s="264"/>
      <c r="MGN96" s="264"/>
      <c r="MGO96" s="264"/>
      <c r="MGP96" s="264"/>
      <c r="MGQ96" s="264"/>
      <c r="MGR96" s="264"/>
      <c r="MGS96" s="264"/>
      <c r="MGT96" s="264"/>
      <c r="MGU96" s="264"/>
      <c r="MGV96" s="264"/>
      <c r="MGW96" s="264"/>
      <c r="MGX96" s="264"/>
      <c r="MGY96" s="264"/>
      <c r="MGZ96" s="264"/>
      <c r="MHA96" s="264"/>
      <c r="MHB96" s="264"/>
      <c r="MHC96" s="264"/>
      <c r="MHD96" s="264"/>
      <c r="MHE96" s="264"/>
      <c r="MHF96" s="264"/>
      <c r="MHG96" s="264"/>
      <c r="MHH96" s="264"/>
      <c r="MHI96" s="264"/>
      <c r="MHJ96" s="264"/>
      <c r="MHK96" s="264"/>
      <c r="MHL96" s="264"/>
      <c r="MHM96" s="264"/>
      <c r="MHN96" s="264"/>
      <c r="MHO96" s="264"/>
      <c r="MHP96" s="264"/>
      <c r="MHQ96" s="264"/>
      <c r="MHR96" s="264"/>
      <c r="MHS96" s="264"/>
      <c r="MHT96" s="264"/>
      <c r="MHU96" s="264"/>
      <c r="MHV96" s="264"/>
      <c r="MHW96" s="264"/>
      <c r="MHX96" s="264"/>
      <c r="MHY96" s="264"/>
      <c r="MHZ96" s="264"/>
      <c r="MIA96" s="264"/>
      <c r="MIB96" s="264"/>
      <c r="MIC96" s="264"/>
      <c r="MID96" s="264"/>
      <c r="MIE96" s="264"/>
      <c r="MIF96" s="264"/>
      <c r="MIG96" s="264"/>
      <c r="MIH96" s="264"/>
      <c r="MII96" s="264"/>
      <c r="MIJ96" s="264"/>
      <c r="MIK96" s="264"/>
      <c r="MIL96" s="264"/>
      <c r="MIM96" s="264"/>
      <c r="MIN96" s="264"/>
      <c r="MIO96" s="264"/>
      <c r="MIP96" s="264"/>
      <c r="MIQ96" s="264"/>
      <c r="MIR96" s="264"/>
      <c r="MIS96" s="264"/>
      <c r="MIT96" s="264"/>
      <c r="MIU96" s="264"/>
      <c r="MIV96" s="264"/>
      <c r="MIW96" s="264"/>
      <c r="MIX96" s="264"/>
      <c r="MIY96" s="264"/>
      <c r="MIZ96" s="264"/>
      <c r="MJA96" s="264"/>
      <c r="MJB96" s="264"/>
      <c r="MJC96" s="264"/>
      <c r="MJD96" s="264"/>
      <c r="MJE96" s="264"/>
      <c r="MJF96" s="264"/>
      <c r="MJG96" s="264"/>
      <c r="MJH96" s="264"/>
      <c r="MJI96" s="264"/>
      <c r="MJJ96" s="264"/>
      <c r="MJK96" s="264"/>
      <c r="MJL96" s="264"/>
      <c r="MJM96" s="264"/>
      <c r="MJN96" s="264"/>
      <c r="MJO96" s="264"/>
      <c r="MJP96" s="264"/>
      <c r="MJQ96" s="264"/>
      <c r="MJR96" s="264"/>
      <c r="MJS96" s="264"/>
      <c r="MJT96" s="264"/>
      <c r="MJU96" s="264"/>
      <c r="MJV96" s="264"/>
      <c r="MJW96" s="264"/>
      <c r="MJX96" s="264"/>
      <c r="MJY96" s="264"/>
      <c r="MJZ96" s="264"/>
      <c r="MKA96" s="264"/>
      <c r="MKB96" s="264"/>
      <c r="MKC96" s="264"/>
      <c r="MKD96" s="264"/>
      <c r="MKE96" s="264"/>
      <c r="MKF96" s="264"/>
      <c r="MKG96" s="264"/>
      <c r="MKH96" s="264"/>
      <c r="MKI96" s="264"/>
      <c r="MKJ96" s="264"/>
      <c r="MKK96" s="264"/>
      <c r="MKL96" s="264"/>
      <c r="MKM96" s="264"/>
      <c r="MKN96" s="264"/>
      <c r="MKO96" s="264"/>
      <c r="MKP96" s="264"/>
      <c r="MKQ96" s="264"/>
      <c r="MKR96" s="264"/>
      <c r="MKS96" s="264"/>
      <c r="MKT96" s="264"/>
      <c r="MKU96" s="264"/>
      <c r="MKV96" s="264"/>
      <c r="MKW96" s="264"/>
      <c r="MKX96" s="264"/>
      <c r="MKY96" s="264"/>
      <c r="MKZ96" s="264"/>
      <c r="MLA96" s="264"/>
      <c r="MLB96" s="264"/>
      <c r="MLC96" s="264"/>
      <c r="MLD96" s="264"/>
      <c r="MLE96" s="264"/>
      <c r="MLF96" s="264"/>
      <c r="MLG96" s="264"/>
      <c r="MLH96" s="264"/>
      <c r="MLI96" s="264"/>
      <c r="MLJ96" s="264"/>
      <c r="MLK96" s="264"/>
      <c r="MLL96" s="264"/>
      <c r="MLM96" s="264"/>
      <c r="MLN96" s="264"/>
      <c r="MLO96" s="264"/>
      <c r="MLP96" s="264"/>
      <c r="MLQ96" s="264"/>
      <c r="MLR96" s="264"/>
      <c r="MLS96" s="264"/>
      <c r="MLT96" s="264"/>
      <c r="MLU96" s="264"/>
      <c r="MLV96" s="264"/>
      <c r="MLW96" s="264"/>
      <c r="MLX96" s="264"/>
      <c r="MLY96" s="264"/>
      <c r="MLZ96" s="264"/>
      <c r="MMA96" s="264"/>
      <c r="MMB96" s="264"/>
      <c r="MMC96" s="264"/>
      <c r="MMD96" s="264"/>
      <c r="MME96" s="264"/>
      <c r="MMF96" s="264"/>
      <c r="MMG96" s="264"/>
      <c r="MMH96" s="264"/>
      <c r="MMI96" s="264"/>
      <c r="MMJ96" s="264"/>
      <c r="MMK96" s="264"/>
      <c r="MML96" s="264"/>
      <c r="MMM96" s="264"/>
      <c r="MMN96" s="264"/>
      <c r="MMO96" s="264"/>
      <c r="MMP96" s="264"/>
      <c r="MMQ96" s="264"/>
      <c r="MMR96" s="264"/>
      <c r="MMS96" s="264"/>
      <c r="MMT96" s="264"/>
      <c r="MMU96" s="264"/>
      <c r="MMV96" s="264"/>
      <c r="MMW96" s="264"/>
      <c r="MMX96" s="264"/>
      <c r="MMY96" s="264"/>
      <c r="MMZ96" s="264"/>
      <c r="MNA96" s="264"/>
      <c r="MNB96" s="264"/>
      <c r="MNC96" s="264"/>
      <c r="MND96" s="264"/>
      <c r="MNE96" s="264"/>
      <c r="MNF96" s="264"/>
      <c r="MNG96" s="264"/>
      <c r="MNH96" s="264"/>
      <c r="MNI96" s="264"/>
      <c r="MNJ96" s="264"/>
      <c r="MNK96" s="264"/>
      <c r="MNL96" s="264"/>
      <c r="MNM96" s="264"/>
      <c r="MNN96" s="264"/>
      <c r="MNO96" s="264"/>
      <c r="MNP96" s="264"/>
      <c r="MNQ96" s="264"/>
      <c r="MNR96" s="264"/>
      <c r="MNS96" s="264"/>
      <c r="MNT96" s="264"/>
      <c r="MNU96" s="264"/>
      <c r="MNV96" s="264"/>
      <c r="MNW96" s="264"/>
      <c r="MNX96" s="264"/>
      <c r="MNY96" s="264"/>
      <c r="MNZ96" s="264"/>
      <c r="MOA96" s="264"/>
      <c r="MOB96" s="264"/>
      <c r="MOC96" s="264"/>
      <c r="MOD96" s="264"/>
      <c r="MOE96" s="264"/>
      <c r="MOF96" s="264"/>
      <c r="MOG96" s="264"/>
      <c r="MOH96" s="264"/>
      <c r="MOI96" s="264"/>
      <c r="MOJ96" s="264"/>
      <c r="MOK96" s="264"/>
      <c r="MOL96" s="264"/>
      <c r="MOM96" s="264"/>
      <c r="MON96" s="264"/>
      <c r="MOO96" s="264"/>
      <c r="MOP96" s="264"/>
      <c r="MOQ96" s="264"/>
      <c r="MOR96" s="264"/>
      <c r="MOS96" s="264"/>
      <c r="MOT96" s="264"/>
      <c r="MOU96" s="264"/>
      <c r="MOV96" s="264"/>
      <c r="MOW96" s="264"/>
      <c r="MOX96" s="264"/>
      <c r="MOY96" s="264"/>
      <c r="MOZ96" s="264"/>
      <c r="MPA96" s="264"/>
      <c r="MPB96" s="264"/>
      <c r="MPC96" s="264"/>
      <c r="MPD96" s="264"/>
      <c r="MPE96" s="264"/>
      <c r="MPF96" s="264"/>
      <c r="MPG96" s="264"/>
      <c r="MPH96" s="264"/>
      <c r="MPI96" s="264"/>
      <c r="MPJ96" s="264"/>
      <c r="MPK96" s="264"/>
      <c r="MPL96" s="264"/>
      <c r="MPM96" s="264"/>
      <c r="MPN96" s="264"/>
      <c r="MPO96" s="264"/>
      <c r="MPP96" s="264"/>
      <c r="MPQ96" s="264"/>
      <c r="MPR96" s="264"/>
      <c r="MPS96" s="264"/>
      <c r="MPT96" s="264"/>
      <c r="MPU96" s="264"/>
      <c r="MPV96" s="264"/>
      <c r="MPW96" s="264"/>
      <c r="MPX96" s="264"/>
      <c r="MPY96" s="264"/>
      <c r="MPZ96" s="264"/>
      <c r="MQA96" s="264"/>
      <c r="MQB96" s="264"/>
      <c r="MQC96" s="264"/>
      <c r="MQD96" s="264"/>
      <c r="MQE96" s="264"/>
      <c r="MQF96" s="264"/>
      <c r="MQG96" s="264"/>
      <c r="MQH96" s="264"/>
      <c r="MQI96" s="264"/>
      <c r="MQJ96" s="264"/>
      <c r="MQK96" s="264"/>
      <c r="MQL96" s="264"/>
      <c r="MQM96" s="264"/>
      <c r="MQN96" s="264"/>
      <c r="MQO96" s="264"/>
      <c r="MQP96" s="264"/>
      <c r="MQQ96" s="264"/>
      <c r="MQR96" s="264"/>
      <c r="MQS96" s="264"/>
      <c r="MQT96" s="264"/>
      <c r="MQU96" s="264"/>
      <c r="MQV96" s="264"/>
      <c r="MQW96" s="264"/>
      <c r="MQX96" s="264"/>
      <c r="MQY96" s="264"/>
      <c r="MQZ96" s="264"/>
      <c r="MRA96" s="264"/>
      <c r="MRB96" s="264"/>
      <c r="MRC96" s="264"/>
      <c r="MRD96" s="264"/>
      <c r="MRE96" s="264"/>
      <c r="MRF96" s="264"/>
      <c r="MRG96" s="264"/>
      <c r="MRH96" s="264"/>
      <c r="MRI96" s="264"/>
      <c r="MRJ96" s="264"/>
      <c r="MRK96" s="264"/>
      <c r="MRL96" s="264"/>
      <c r="MRM96" s="264"/>
      <c r="MRN96" s="264"/>
      <c r="MRO96" s="264"/>
      <c r="MRP96" s="264"/>
      <c r="MRQ96" s="264"/>
      <c r="MRR96" s="264"/>
      <c r="MRS96" s="264"/>
      <c r="MRT96" s="264"/>
      <c r="MRU96" s="264"/>
      <c r="MRV96" s="264"/>
      <c r="MRW96" s="264"/>
      <c r="MRX96" s="264"/>
      <c r="MRY96" s="264"/>
      <c r="MRZ96" s="264"/>
      <c r="MSA96" s="264"/>
      <c r="MSB96" s="264"/>
      <c r="MSC96" s="264"/>
      <c r="MSD96" s="264"/>
      <c r="MSE96" s="264"/>
      <c r="MSF96" s="264"/>
      <c r="MSG96" s="264"/>
      <c r="MSH96" s="264"/>
      <c r="MSI96" s="264"/>
      <c r="MSJ96" s="264"/>
      <c r="MSK96" s="264"/>
      <c r="MSL96" s="264"/>
      <c r="MSM96" s="264"/>
      <c r="MSN96" s="264"/>
      <c r="MSO96" s="264"/>
      <c r="MSP96" s="264"/>
      <c r="MSQ96" s="264"/>
      <c r="MSR96" s="264"/>
      <c r="MSS96" s="264"/>
      <c r="MST96" s="264"/>
      <c r="MSU96" s="264"/>
      <c r="MSV96" s="264"/>
      <c r="MSW96" s="264"/>
      <c r="MSX96" s="264"/>
      <c r="MSY96" s="264"/>
      <c r="MSZ96" s="264"/>
      <c r="MTA96" s="264"/>
      <c r="MTB96" s="264"/>
      <c r="MTC96" s="264"/>
      <c r="MTD96" s="264"/>
      <c r="MTE96" s="264"/>
      <c r="MTF96" s="264"/>
      <c r="MTG96" s="264"/>
      <c r="MTH96" s="264"/>
      <c r="MTI96" s="264"/>
      <c r="MTJ96" s="264"/>
      <c r="MTK96" s="264"/>
      <c r="MTL96" s="264"/>
      <c r="MTM96" s="264"/>
      <c r="MTN96" s="264"/>
      <c r="MTO96" s="264"/>
      <c r="MTP96" s="264"/>
      <c r="MTQ96" s="264"/>
      <c r="MTR96" s="264"/>
      <c r="MTS96" s="264"/>
      <c r="MTT96" s="264"/>
      <c r="MTU96" s="264"/>
      <c r="MTV96" s="264"/>
      <c r="MTW96" s="264"/>
      <c r="MTX96" s="264"/>
      <c r="MTY96" s="264"/>
      <c r="MTZ96" s="264"/>
      <c r="MUA96" s="264"/>
      <c r="MUB96" s="264"/>
      <c r="MUC96" s="264"/>
      <c r="MUD96" s="264"/>
      <c r="MUE96" s="264"/>
      <c r="MUF96" s="264"/>
      <c r="MUG96" s="264"/>
      <c r="MUH96" s="264"/>
      <c r="MUI96" s="264"/>
      <c r="MUJ96" s="264"/>
      <c r="MUK96" s="264"/>
      <c r="MUL96" s="264"/>
      <c r="MUM96" s="264"/>
      <c r="MUN96" s="264"/>
      <c r="MUO96" s="264"/>
      <c r="MUP96" s="264"/>
      <c r="MUQ96" s="264"/>
      <c r="MUR96" s="264"/>
      <c r="MUS96" s="264"/>
      <c r="MUT96" s="264"/>
      <c r="MUU96" s="264"/>
      <c r="MUV96" s="264"/>
      <c r="MUW96" s="264"/>
      <c r="MUX96" s="264"/>
      <c r="MUY96" s="264"/>
      <c r="MUZ96" s="264"/>
      <c r="MVA96" s="264"/>
      <c r="MVB96" s="264"/>
      <c r="MVC96" s="264"/>
      <c r="MVD96" s="264"/>
      <c r="MVE96" s="264"/>
      <c r="MVF96" s="264"/>
      <c r="MVG96" s="264"/>
      <c r="MVH96" s="264"/>
      <c r="MVI96" s="264"/>
      <c r="MVJ96" s="264"/>
      <c r="MVK96" s="264"/>
      <c r="MVL96" s="264"/>
      <c r="MVM96" s="264"/>
      <c r="MVN96" s="264"/>
      <c r="MVO96" s="264"/>
      <c r="MVP96" s="264"/>
      <c r="MVQ96" s="264"/>
      <c r="MVR96" s="264"/>
      <c r="MVS96" s="264"/>
      <c r="MVT96" s="264"/>
      <c r="MVU96" s="264"/>
      <c r="MVV96" s="264"/>
      <c r="MVW96" s="264"/>
      <c r="MVX96" s="264"/>
      <c r="MVY96" s="264"/>
      <c r="MVZ96" s="264"/>
      <c r="MWA96" s="264"/>
      <c r="MWB96" s="264"/>
      <c r="MWC96" s="264"/>
      <c r="MWD96" s="264"/>
      <c r="MWE96" s="264"/>
      <c r="MWF96" s="264"/>
      <c r="MWG96" s="264"/>
      <c r="MWH96" s="264"/>
      <c r="MWI96" s="264"/>
      <c r="MWJ96" s="264"/>
      <c r="MWK96" s="264"/>
      <c r="MWL96" s="264"/>
      <c r="MWM96" s="264"/>
      <c r="MWN96" s="264"/>
      <c r="MWO96" s="264"/>
      <c r="MWP96" s="264"/>
      <c r="MWQ96" s="264"/>
      <c r="MWR96" s="264"/>
      <c r="MWS96" s="264"/>
      <c r="MWT96" s="264"/>
      <c r="MWU96" s="264"/>
      <c r="MWV96" s="264"/>
      <c r="MWW96" s="264"/>
      <c r="MWX96" s="264"/>
      <c r="MWY96" s="264"/>
      <c r="MWZ96" s="264"/>
      <c r="MXA96" s="264"/>
      <c r="MXB96" s="264"/>
      <c r="MXC96" s="264"/>
      <c r="MXD96" s="264"/>
      <c r="MXE96" s="264"/>
      <c r="MXF96" s="264"/>
      <c r="MXG96" s="264"/>
      <c r="MXH96" s="264"/>
      <c r="MXI96" s="264"/>
      <c r="MXJ96" s="264"/>
      <c r="MXK96" s="264"/>
      <c r="MXL96" s="264"/>
      <c r="MXM96" s="264"/>
      <c r="MXN96" s="264"/>
      <c r="MXO96" s="264"/>
      <c r="MXP96" s="264"/>
      <c r="MXQ96" s="264"/>
      <c r="MXR96" s="264"/>
      <c r="MXS96" s="264"/>
      <c r="MXT96" s="264"/>
      <c r="MXU96" s="264"/>
      <c r="MXV96" s="264"/>
      <c r="MXW96" s="264"/>
      <c r="MXX96" s="264"/>
      <c r="MXY96" s="264"/>
      <c r="MXZ96" s="264"/>
      <c r="MYA96" s="264"/>
      <c r="MYB96" s="264"/>
      <c r="MYC96" s="264"/>
      <c r="MYD96" s="264"/>
      <c r="MYE96" s="264"/>
      <c r="MYF96" s="264"/>
      <c r="MYG96" s="264"/>
      <c r="MYH96" s="264"/>
      <c r="MYI96" s="264"/>
      <c r="MYJ96" s="264"/>
      <c r="MYK96" s="264"/>
      <c r="MYL96" s="264"/>
      <c r="MYM96" s="264"/>
      <c r="MYN96" s="264"/>
      <c r="MYO96" s="264"/>
      <c r="MYP96" s="264"/>
      <c r="MYQ96" s="264"/>
      <c r="MYR96" s="264"/>
      <c r="MYS96" s="264"/>
      <c r="MYT96" s="264"/>
      <c r="MYU96" s="264"/>
      <c r="MYV96" s="264"/>
      <c r="MYW96" s="264"/>
      <c r="MYX96" s="264"/>
      <c r="MYY96" s="264"/>
      <c r="MYZ96" s="264"/>
      <c r="MZA96" s="264"/>
      <c r="MZB96" s="264"/>
      <c r="MZC96" s="264"/>
      <c r="MZD96" s="264"/>
      <c r="MZE96" s="264"/>
      <c r="MZF96" s="264"/>
      <c r="MZG96" s="264"/>
      <c r="MZH96" s="264"/>
      <c r="MZI96" s="264"/>
      <c r="MZJ96" s="264"/>
      <c r="MZK96" s="264"/>
      <c r="MZL96" s="264"/>
      <c r="MZM96" s="264"/>
      <c r="MZN96" s="264"/>
      <c r="MZO96" s="264"/>
      <c r="MZP96" s="264"/>
      <c r="MZQ96" s="264"/>
      <c r="MZR96" s="264"/>
      <c r="MZS96" s="264"/>
      <c r="MZT96" s="264"/>
      <c r="MZU96" s="264"/>
      <c r="MZV96" s="264"/>
      <c r="MZW96" s="264"/>
      <c r="MZX96" s="264"/>
      <c r="MZY96" s="264"/>
      <c r="MZZ96" s="264"/>
      <c r="NAA96" s="264"/>
      <c r="NAB96" s="264"/>
      <c r="NAC96" s="264"/>
      <c r="NAD96" s="264"/>
      <c r="NAE96" s="264"/>
      <c r="NAF96" s="264"/>
      <c r="NAG96" s="264"/>
      <c r="NAH96" s="264"/>
      <c r="NAI96" s="264"/>
      <c r="NAJ96" s="264"/>
      <c r="NAK96" s="264"/>
      <c r="NAL96" s="264"/>
      <c r="NAM96" s="264"/>
      <c r="NAN96" s="264"/>
      <c r="NAO96" s="264"/>
      <c r="NAP96" s="264"/>
      <c r="NAQ96" s="264"/>
      <c r="NAR96" s="264"/>
      <c r="NAS96" s="264"/>
      <c r="NAT96" s="264"/>
      <c r="NAU96" s="264"/>
      <c r="NAV96" s="264"/>
      <c r="NAW96" s="264"/>
      <c r="NAX96" s="264"/>
      <c r="NAY96" s="264"/>
      <c r="NAZ96" s="264"/>
      <c r="NBA96" s="264"/>
      <c r="NBB96" s="264"/>
      <c r="NBC96" s="264"/>
      <c r="NBD96" s="264"/>
      <c r="NBE96" s="264"/>
      <c r="NBF96" s="264"/>
      <c r="NBG96" s="264"/>
      <c r="NBH96" s="264"/>
      <c r="NBI96" s="264"/>
      <c r="NBJ96" s="264"/>
      <c r="NBK96" s="264"/>
      <c r="NBL96" s="264"/>
      <c r="NBM96" s="264"/>
      <c r="NBN96" s="264"/>
      <c r="NBO96" s="264"/>
      <c r="NBP96" s="264"/>
      <c r="NBQ96" s="264"/>
      <c r="NBR96" s="264"/>
      <c r="NBS96" s="264"/>
      <c r="NBT96" s="264"/>
      <c r="NBU96" s="264"/>
      <c r="NBV96" s="264"/>
      <c r="NBW96" s="264"/>
      <c r="NBX96" s="264"/>
      <c r="NBY96" s="264"/>
      <c r="NBZ96" s="264"/>
      <c r="NCA96" s="264"/>
      <c r="NCB96" s="264"/>
      <c r="NCC96" s="264"/>
      <c r="NCD96" s="264"/>
      <c r="NCE96" s="264"/>
      <c r="NCF96" s="264"/>
      <c r="NCG96" s="264"/>
      <c r="NCH96" s="264"/>
      <c r="NCI96" s="264"/>
      <c r="NCJ96" s="264"/>
      <c r="NCK96" s="264"/>
      <c r="NCL96" s="264"/>
      <c r="NCM96" s="264"/>
      <c r="NCN96" s="264"/>
      <c r="NCO96" s="264"/>
      <c r="NCP96" s="264"/>
      <c r="NCQ96" s="264"/>
      <c r="NCR96" s="264"/>
      <c r="NCS96" s="264"/>
      <c r="NCT96" s="264"/>
      <c r="NCU96" s="264"/>
      <c r="NCV96" s="264"/>
      <c r="NCW96" s="264"/>
      <c r="NCX96" s="264"/>
      <c r="NCY96" s="264"/>
      <c r="NCZ96" s="264"/>
      <c r="NDA96" s="264"/>
      <c r="NDB96" s="264"/>
      <c r="NDC96" s="264"/>
      <c r="NDD96" s="264"/>
      <c r="NDE96" s="264"/>
      <c r="NDF96" s="264"/>
      <c r="NDG96" s="264"/>
      <c r="NDH96" s="264"/>
      <c r="NDI96" s="264"/>
      <c r="NDJ96" s="264"/>
      <c r="NDK96" s="264"/>
      <c r="NDL96" s="264"/>
      <c r="NDM96" s="264"/>
      <c r="NDN96" s="264"/>
      <c r="NDO96" s="264"/>
      <c r="NDP96" s="264"/>
      <c r="NDQ96" s="264"/>
      <c r="NDR96" s="264"/>
      <c r="NDS96" s="264"/>
      <c r="NDT96" s="264"/>
      <c r="NDU96" s="264"/>
      <c r="NDV96" s="264"/>
      <c r="NDW96" s="264"/>
      <c r="NDX96" s="264"/>
      <c r="NDY96" s="264"/>
      <c r="NDZ96" s="264"/>
      <c r="NEA96" s="264"/>
      <c r="NEB96" s="264"/>
      <c r="NEC96" s="264"/>
      <c r="NED96" s="264"/>
      <c r="NEE96" s="264"/>
      <c r="NEF96" s="264"/>
      <c r="NEG96" s="264"/>
      <c r="NEH96" s="264"/>
      <c r="NEI96" s="264"/>
      <c r="NEJ96" s="264"/>
      <c r="NEK96" s="264"/>
      <c r="NEL96" s="264"/>
      <c r="NEM96" s="264"/>
      <c r="NEN96" s="264"/>
      <c r="NEO96" s="264"/>
      <c r="NEP96" s="264"/>
      <c r="NEQ96" s="264"/>
      <c r="NER96" s="264"/>
      <c r="NES96" s="264"/>
      <c r="NET96" s="264"/>
      <c r="NEU96" s="264"/>
      <c r="NEV96" s="264"/>
      <c r="NEW96" s="264"/>
      <c r="NEX96" s="264"/>
      <c r="NEY96" s="264"/>
      <c r="NEZ96" s="264"/>
      <c r="NFA96" s="264"/>
      <c r="NFB96" s="264"/>
      <c r="NFC96" s="264"/>
      <c r="NFD96" s="264"/>
      <c r="NFE96" s="264"/>
      <c r="NFF96" s="264"/>
      <c r="NFG96" s="264"/>
      <c r="NFH96" s="264"/>
      <c r="NFI96" s="264"/>
      <c r="NFJ96" s="264"/>
      <c r="NFK96" s="264"/>
      <c r="NFL96" s="264"/>
      <c r="NFM96" s="264"/>
      <c r="NFN96" s="264"/>
      <c r="NFO96" s="264"/>
      <c r="NFP96" s="264"/>
      <c r="NFQ96" s="264"/>
      <c r="NFR96" s="264"/>
      <c r="NFS96" s="264"/>
      <c r="NFT96" s="264"/>
      <c r="NFU96" s="264"/>
      <c r="NFV96" s="264"/>
      <c r="NFW96" s="264"/>
      <c r="NFX96" s="264"/>
      <c r="NFY96" s="264"/>
      <c r="NFZ96" s="264"/>
      <c r="NGA96" s="264"/>
      <c r="NGB96" s="264"/>
      <c r="NGC96" s="264"/>
      <c r="NGD96" s="264"/>
      <c r="NGE96" s="264"/>
      <c r="NGF96" s="264"/>
      <c r="NGG96" s="264"/>
      <c r="NGH96" s="264"/>
      <c r="NGI96" s="264"/>
      <c r="NGJ96" s="264"/>
      <c r="NGK96" s="264"/>
      <c r="NGL96" s="264"/>
      <c r="NGM96" s="264"/>
      <c r="NGN96" s="264"/>
      <c r="NGO96" s="264"/>
      <c r="NGP96" s="264"/>
      <c r="NGQ96" s="264"/>
      <c r="NGR96" s="264"/>
      <c r="NGS96" s="264"/>
      <c r="NGT96" s="264"/>
      <c r="NGU96" s="264"/>
      <c r="NGV96" s="264"/>
      <c r="NGW96" s="264"/>
      <c r="NGX96" s="264"/>
      <c r="NGY96" s="264"/>
      <c r="NGZ96" s="264"/>
      <c r="NHA96" s="264"/>
      <c r="NHB96" s="264"/>
      <c r="NHC96" s="264"/>
      <c r="NHD96" s="264"/>
      <c r="NHE96" s="264"/>
      <c r="NHF96" s="264"/>
      <c r="NHG96" s="264"/>
      <c r="NHH96" s="264"/>
      <c r="NHI96" s="264"/>
      <c r="NHJ96" s="264"/>
      <c r="NHK96" s="264"/>
      <c r="NHL96" s="264"/>
      <c r="NHM96" s="264"/>
      <c r="NHN96" s="264"/>
      <c r="NHO96" s="264"/>
      <c r="NHP96" s="264"/>
      <c r="NHQ96" s="264"/>
      <c r="NHR96" s="264"/>
      <c r="NHS96" s="264"/>
      <c r="NHT96" s="264"/>
      <c r="NHU96" s="264"/>
      <c r="NHV96" s="264"/>
      <c r="NHW96" s="264"/>
      <c r="NHX96" s="264"/>
      <c r="NHY96" s="264"/>
      <c r="NHZ96" s="264"/>
      <c r="NIA96" s="264"/>
      <c r="NIB96" s="264"/>
      <c r="NIC96" s="264"/>
      <c r="NID96" s="264"/>
      <c r="NIE96" s="264"/>
      <c r="NIF96" s="264"/>
      <c r="NIG96" s="264"/>
      <c r="NIH96" s="264"/>
      <c r="NII96" s="264"/>
      <c r="NIJ96" s="264"/>
      <c r="NIK96" s="264"/>
      <c r="NIL96" s="264"/>
      <c r="NIM96" s="264"/>
      <c r="NIN96" s="264"/>
      <c r="NIO96" s="264"/>
      <c r="NIP96" s="264"/>
      <c r="NIQ96" s="264"/>
      <c r="NIR96" s="264"/>
      <c r="NIS96" s="264"/>
      <c r="NIT96" s="264"/>
      <c r="NIU96" s="264"/>
      <c r="NIV96" s="264"/>
      <c r="NIW96" s="264"/>
      <c r="NIX96" s="264"/>
      <c r="NIY96" s="264"/>
      <c r="NIZ96" s="264"/>
      <c r="NJA96" s="264"/>
      <c r="NJB96" s="264"/>
      <c r="NJC96" s="264"/>
      <c r="NJD96" s="264"/>
      <c r="NJE96" s="264"/>
      <c r="NJF96" s="264"/>
      <c r="NJG96" s="264"/>
      <c r="NJH96" s="264"/>
      <c r="NJI96" s="264"/>
      <c r="NJJ96" s="264"/>
      <c r="NJK96" s="264"/>
      <c r="NJL96" s="264"/>
      <c r="NJM96" s="264"/>
      <c r="NJN96" s="264"/>
      <c r="NJO96" s="264"/>
      <c r="NJP96" s="264"/>
      <c r="NJQ96" s="264"/>
      <c r="NJR96" s="264"/>
      <c r="NJS96" s="264"/>
      <c r="NJT96" s="264"/>
      <c r="NJU96" s="264"/>
      <c r="NJV96" s="264"/>
      <c r="NJW96" s="264"/>
      <c r="NJX96" s="264"/>
      <c r="NJY96" s="264"/>
      <c r="NJZ96" s="264"/>
      <c r="NKA96" s="264"/>
      <c r="NKB96" s="264"/>
      <c r="NKC96" s="264"/>
      <c r="NKD96" s="264"/>
      <c r="NKE96" s="264"/>
      <c r="NKF96" s="264"/>
      <c r="NKG96" s="264"/>
      <c r="NKH96" s="264"/>
      <c r="NKI96" s="264"/>
      <c r="NKJ96" s="264"/>
      <c r="NKK96" s="264"/>
      <c r="NKL96" s="264"/>
      <c r="NKM96" s="264"/>
      <c r="NKN96" s="264"/>
      <c r="NKO96" s="264"/>
      <c r="NKP96" s="264"/>
      <c r="NKQ96" s="264"/>
      <c r="NKR96" s="264"/>
      <c r="NKS96" s="264"/>
      <c r="NKT96" s="264"/>
      <c r="NKU96" s="264"/>
      <c r="NKV96" s="264"/>
      <c r="NKW96" s="264"/>
      <c r="NKX96" s="264"/>
      <c r="NKY96" s="264"/>
      <c r="NKZ96" s="264"/>
      <c r="NLA96" s="264"/>
      <c r="NLB96" s="264"/>
      <c r="NLC96" s="264"/>
      <c r="NLD96" s="264"/>
      <c r="NLE96" s="264"/>
      <c r="NLF96" s="264"/>
      <c r="NLG96" s="264"/>
      <c r="NLH96" s="264"/>
      <c r="NLI96" s="264"/>
      <c r="NLJ96" s="264"/>
      <c r="NLK96" s="264"/>
      <c r="NLL96" s="264"/>
      <c r="NLM96" s="264"/>
      <c r="NLN96" s="264"/>
      <c r="NLO96" s="264"/>
      <c r="NLP96" s="264"/>
      <c r="NLQ96" s="264"/>
      <c r="NLR96" s="264"/>
      <c r="NLS96" s="264"/>
      <c r="NLT96" s="264"/>
      <c r="NLU96" s="264"/>
      <c r="NLV96" s="264"/>
      <c r="NLW96" s="264"/>
      <c r="NLX96" s="264"/>
      <c r="NLY96" s="264"/>
      <c r="NLZ96" s="264"/>
      <c r="NMA96" s="264"/>
      <c r="NMB96" s="264"/>
      <c r="NMC96" s="264"/>
      <c r="NMD96" s="264"/>
      <c r="NME96" s="264"/>
      <c r="NMF96" s="264"/>
      <c r="NMG96" s="264"/>
      <c r="NMH96" s="264"/>
      <c r="NMI96" s="264"/>
      <c r="NMJ96" s="264"/>
      <c r="NMK96" s="264"/>
      <c r="NML96" s="264"/>
      <c r="NMM96" s="264"/>
      <c r="NMN96" s="264"/>
      <c r="NMO96" s="264"/>
      <c r="NMP96" s="264"/>
      <c r="NMQ96" s="264"/>
      <c r="NMR96" s="264"/>
      <c r="NMS96" s="264"/>
      <c r="NMT96" s="264"/>
      <c r="NMU96" s="264"/>
      <c r="NMV96" s="264"/>
      <c r="NMW96" s="264"/>
      <c r="NMX96" s="264"/>
      <c r="NMY96" s="264"/>
      <c r="NMZ96" s="264"/>
      <c r="NNA96" s="264"/>
      <c r="NNB96" s="264"/>
      <c r="NNC96" s="264"/>
      <c r="NND96" s="264"/>
      <c r="NNE96" s="264"/>
      <c r="NNF96" s="264"/>
      <c r="NNG96" s="264"/>
      <c r="NNH96" s="264"/>
      <c r="NNI96" s="264"/>
      <c r="NNJ96" s="264"/>
      <c r="NNK96" s="264"/>
      <c r="NNL96" s="264"/>
      <c r="NNM96" s="264"/>
      <c r="NNN96" s="264"/>
      <c r="NNO96" s="264"/>
      <c r="NNP96" s="264"/>
      <c r="NNQ96" s="264"/>
      <c r="NNR96" s="264"/>
      <c r="NNS96" s="264"/>
      <c r="NNT96" s="264"/>
      <c r="NNU96" s="264"/>
      <c r="NNV96" s="264"/>
      <c r="NNW96" s="264"/>
      <c r="NNX96" s="264"/>
      <c r="NNY96" s="264"/>
      <c r="NNZ96" s="264"/>
      <c r="NOA96" s="264"/>
      <c r="NOB96" s="264"/>
      <c r="NOC96" s="264"/>
      <c r="NOD96" s="264"/>
      <c r="NOE96" s="264"/>
      <c r="NOF96" s="264"/>
      <c r="NOG96" s="264"/>
      <c r="NOH96" s="264"/>
      <c r="NOI96" s="264"/>
      <c r="NOJ96" s="264"/>
      <c r="NOK96" s="264"/>
      <c r="NOL96" s="264"/>
      <c r="NOM96" s="264"/>
      <c r="NON96" s="264"/>
      <c r="NOO96" s="264"/>
      <c r="NOP96" s="264"/>
      <c r="NOQ96" s="264"/>
      <c r="NOR96" s="264"/>
      <c r="NOS96" s="264"/>
      <c r="NOT96" s="264"/>
      <c r="NOU96" s="264"/>
      <c r="NOV96" s="264"/>
      <c r="NOW96" s="264"/>
      <c r="NOX96" s="264"/>
      <c r="NOY96" s="264"/>
      <c r="NOZ96" s="264"/>
      <c r="NPA96" s="264"/>
      <c r="NPB96" s="264"/>
      <c r="NPC96" s="264"/>
      <c r="NPD96" s="264"/>
      <c r="NPE96" s="264"/>
      <c r="NPF96" s="264"/>
      <c r="NPG96" s="264"/>
      <c r="NPH96" s="264"/>
      <c r="NPI96" s="264"/>
      <c r="NPJ96" s="264"/>
      <c r="NPK96" s="264"/>
      <c r="NPL96" s="264"/>
      <c r="NPM96" s="264"/>
      <c r="NPN96" s="264"/>
      <c r="NPO96" s="264"/>
      <c r="NPP96" s="264"/>
      <c r="NPQ96" s="264"/>
      <c r="NPR96" s="264"/>
      <c r="NPS96" s="264"/>
      <c r="NPT96" s="264"/>
      <c r="NPU96" s="264"/>
      <c r="NPV96" s="264"/>
      <c r="NPW96" s="264"/>
      <c r="NPX96" s="264"/>
      <c r="NPY96" s="264"/>
      <c r="NPZ96" s="264"/>
      <c r="NQA96" s="264"/>
      <c r="NQB96" s="264"/>
      <c r="NQC96" s="264"/>
      <c r="NQD96" s="264"/>
      <c r="NQE96" s="264"/>
      <c r="NQF96" s="264"/>
      <c r="NQG96" s="264"/>
      <c r="NQH96" s="264"/>
      <c r="NQI96" s="264"/>
      <c r="NQJ96" s="264"/>
      <c r="NQK96" s="264"/>
      <c r="NQL96" s="264"/>
      <c r="NQM96" s="264"/>
      <c r="NQN96" s="264"/>
      <c r="NQO96" s="264"/>
      <c r="NQP96" s="264"/>
      <c r="NQQ96" s="264"/>
      <c r="NQR96" s="264"/>
      <c r="NQS96" s="264"/>
      <c r="NQT96" s="264"/>
      <c r="NQU96" s="264"/>
      <c r="NQV96" s="264"/>
      <c r="NQW96" s="264"/>
      <c r="NQX96" s="264"/>
      <c r="NQY96" s="264"/>
      <c r="NQZ96" s="264"/>
      <c r="NRA96" s="264"/>
      <c r="NRB96" s="264"/>
      <c r="NRC96" s="264"/>
      <c r="NRD96" s="264"/>
      <c r="NRE96" s="264"/>
      <c r="NRF96" s="264"/>
      <c r="NRG96" s="264"/>
      <c r="NRH96" s="264"/>
      <c r="NRI96" s="264"/>
      <c r="NRJ96" s="264"/>
      <c r="NRK96" s="264"/>
      <c r="NRL96" s="264"/>
      <c r="NRM96" s="264"/>
      <c r="NRN96" s="264"/>
      <c r="NRO96" s="264"/>
      <c r="NRP96" s="264"/>
      <c r="NRQ96" s="264"/>
      <c r="NRR96" s="264"/>
      <c r="NRS96" s="264"/>
      <c r="NRT96" s="264"/>
      <c r="NRU96" s="264"/>
      <c r="NRV96" s="264"/>
      <c r="NRW96" s="264"/>
      <c r="NRX96" s="264"/>
      <c r="NRY96" s="264"/>
      <c r="NRZ96" s="264"/>
      <c r="NSA96" s="264"/>
      <c r="NSB96" s="264"/>
      <c r="NSC96" s="264"/>
      <c r="NSD96" s="264"/>
      <c r="NSE96" s="264"/>
      <c r="NSF96" s="264"/>
      <c r="NSG96" s="264"/>
      <c r="NSH96" s="264"/>
      <c r="NSI96" s="264"/>
      <c r="NSJ96" s="264"/>
      <c r="NSK96" s="264"/>
      <c r="NSL96" s="264"/>
      <c r="NSM96" s="264"/>
      <c r="NSN96" s="264"/>
      <c r="NSO96" s="264"/>
      <c r="NSP96" s="264"/>
      <c r="NSQ96" s="264"/>
      <c r="NSR96" s="264"/>
      <c r="NSS96" s="264"/>
      <c r="NST96" s="264"/>
      <c r="NSU96" s="264"/>
      <c r="NSV96" s="264"/>
      <c r="NSW96" s="264"/>
      <c r="NSX96" s="264"/>
      <c r="NSY96" s="264"/>
      <c r="NSZ96" s="264"/>
      <c r="NTA96" s="264"/>
      <c r="NTB96" s="264"/>
      <c r="NTC96" s="264"/>
      <c r="NTD96" s="264"/>
      <c r="NTE96" s="264"/>
      <c r="NTF96" s="264"/>
      <c r="NTG96" s="264"/>
      <c r="NTH96" s="264"/>
      <c r="NTI96" s="264"/>
      <c r="NTJ96" s="264"/>
      <c r="NTK96" s="264"/>
      <c r="NTL96" s="264"/>
      <c r="NTM96" s="264"/>
      <c r="NTN96" s="264"/>
      <c r="NTO96" s="264"/>
      <c r="NTP96" s="264"/>
      <c r="NTQ96" s="264"/>
      <c r="NTR96" s="264"/>
      <c r="NTS96" s="264"/>
      <c r="NTT96" s="264"/>
      <c r="NTU96" s="264"/>
      <c r="NTV96" s="264"/>
      <c r="NTW96" s="264"/>
      <c r="NTX96" s="264"/>
      <c r="NTY96" s="264"/>
      <c r="NTZ96" s="264"/>
      <c r="NUA96" s="264"/>
      <c r="NUB96" s="264"/>
      <c r="NUC96" s="264"/>
      <c r="NUD96" s="264"/>
      <c r="NUE96" s="264"/>
      <c r="NUF96" s="264"/>
      <c r="NUG96" s="264"/>
      <c r="NUH96" s="264"/>
      <c r="NUI96" s="264"/>
      <c r="NUJ96" s="264"/>
      <c r="NUK96" s="264"/>
      <c r="NUL96" s="264"/>
      <c r="NUM96" s="264"/>
      <c r="NUN96" s="264"/>
      <c r="NUO96" s="264"/>
      <c r="NUP96" s="264"/>
      <c r="NUQ96" s="264"/>
      <c r="NUR96" s="264"/>
      <c r="NUS96" s="264"/>
      <c r="NUT96" s="264"/>
      <c r="NUU96" s="264"/>
      <c r="NUV96" s="264"/>
      <c r="NUW96" s="264"/>
      <c r="NUX96" s="264"/>
      <c r="NUY96" s="264"/>
      <c r="NUZ96" s="264"/>
      <c r="NVA96" s="264"/>
      <c r="NVB96" s="264"/>
      <c r="NVC96" s="264"/>
      <c r="NVD96" s="264"/>
      <c r="NVE96" s="264"/>
      <c r="NVF96" s="264"/>
      <c r="NVG96" s="264"/>
      <c r="NVH96" s="264"/>
      <c r="NVI96" s="264"/>
      <c r="NVJ96" s="264"/>
      <c r="NVK96" s="264"/>
      <c r="NVL96" s="264"/>
      <c r="NVM96" s="264"/>
      <c r="NVN96" s="264"/>
      <c r="NVO96" s="264"/>
      <c r="NVP96" s="264"/>
      <c r="NVQ96" s="264"/>
      <c r="NVR96" s="264"/>
      <c r="NVS96" s="264"/>
      <c r="NVT96" s="264"/>
      <c r="NVU96" s="264"/>
      <c r="NVV96" s="264"/>
      <c r="NVW96" s="264"/>
      <c r="NVX96" s="264"/>
      <c r="NVY96" s="264"/>
      <c r="NVZ96" s="264"/>
      <c r="NWA96" s="264"/>
      <c r="NWB96" s="264"/>
      <c r="NWC96" s="264"/>
      <c r="NWD96" s="264"/>
      <c r="NWE96" s="264"/>
      <c r="NWF96" s="264"/>
      <c r="NWG96" s="264"/>
      <c r="NWH96" s="264"/>
      <c r="NWI96" s="264"/>
      <c r="NWJ96" s="264"/>
      <c r="NWK96" s="264"/>
      <c r="NWL96" s="264"/>
      <c r="NWM96" s="264"/>
      <c r="NWN96" s="264"/>
      <c r="NWO96" s="264"/>
      <c r="NWP96" s="264"/>
      <c r="NWQ96" s="264"/>
      <c r="NWR96" s="264"/>
      <c r="NWS96" s="264"/>
      <c r="NWT96" s="264"/>
      <c r="NWU96" s="264"/>
      <c r="NWV96" s="264"/>
      <c r="NWW96" s="264"/>
      <c r="NWX96" s="264"/>
      <c r="NWY96" s="264"/>
      <c r="NWZ96" s="264"/>
      <c r="NXA96" s="264"/>
      <c r="NXB96" s="264"/>
      <c r="NXC96" s="264"/>
      <c r="NXD96" s="264"/>
      <c r="NXE96" s="264"/>
      <c r="NXF96" s="264"/>
      <c r="NXG96" s="264"/>
      <c r="NXH96" s="264"/>
      <c r="NXI96" s="264"/>
      <c r="NXJ96" s="264"/>
      <c r="NXK96" s="264"/>
      <c r="NXL96" s="264"/>
      <c r="NXM96" s="264"/>
      <c r="NXN96" s="264"/>
      <c r="NXO96" s="264"/>
      <c r="NXP96" s="264"/>
      <c r="NXQ96" s="264"/>
      <c r="NXR96" s="264"/>
      <c r="NXS96" s="264"/>
      <c r="NXT96" s="264"/>
      <c r="NXU96" s="264"/>
      <c r="NXV96" s="264"/>
      <c r="NXW96" s="264"/>
      <c r="NXX96" s="264"/>
      <c r="NXY96" s="264"/>
      <c r="NXZ96" s="264"/>
      <c r="NYA96" s="264"/>
      <c r="NYB96" s="264"/>
      <c r="NYC96" s="264"/>
      <c r="NYD96" s="264"/>
      <c r="NYE96" s="264"/>
      <c r="NYF96" s="264"/>
      <c r="NYG96" s="264"/>
      <c r="NYH96" s="264"/>
      <c r="NYI96" s="264"/>
      <c r="NYJ96" s="264"/>
      <c r="NYK96" s="264"/>
      <c r="NYL96" s="264"/>
      <c r="NYM96" s="264"/>
      <c r="NYN96" s="264"/>
      <c r="NYO96" s="264"/>
      <c r="NYP96" s="264"/>
      <c r="NYQ96" s="264"/>
      <c r="NYR96" s="264"/>
      <c r="NYS96" s="264"/>
      <c r="NYT96" s="264"/>
      <c r="NYU96" s="264"/>
      <c r="NYV96" s="264"/>
      <c r="NYW96" s="264"/>
      <c r="NYX96" s="264"/>
      <c r="NYY96" s="264"/>
      <c r="NYZ96" s="264"/>
      <c r="NZA96" s="264"/>
      <c r="NZB96" s="264"/>
      <c r="NZC96" s="264"/>
      <c r="NZD96" s="264"/>
      <c r="NZE96" s="264"/>
      <c r="NZF96" s="264"/>
      <c r="NZG96" s="264"/>
      <c r="NZH96" s="264"/>
      <c r="NZI96" s="264"/>
      <c r="NZJ96" s="264"/>
      <c r="NZK96" s="264"/>
      <c r="NZL96" s="264"/>
      <c r="NZM96" s="264"/>
      <c r="NZN96" s="264"/>
      <c r="NZO96" s="264"/>
      <c r="NZP96" s="264"/>
      <c r="NZQ96" s="264"/>
      <c r="NZR96" s="264"/>
      <c r="NZS96" s="264"/>
      <c r="NZT96" s="264"/>
      <c r="NZU96" s="264"/>
      <c r="NZV96" s="264"/>
      <c r="NZW96" s="264"/>
      <c r="NZX96" s="264"/>
      <c r="NZY96" s="264"/>
      <c r="NZZ96" s="264"/>
      <c r="OAA96" s="264"/>
      <c r="OAB96" s="264"/>
      <c r="OAC96" s="264"/>
      <c r="OAD96" s="264"/>
      <c r="OAE96" s="264"/>
      <c r="OAF96" s="264"/>
      <c r="OAG96" s="264"/>
      <c r="OAH96" s="264"/>
      <c r="OAI96" s="264"/>
      <c r="OAJ96" s="264"/>
      <c r="OAK96" s="264"/>
      <c r="OAL96" s="264"/>
      <c r="OAM96" s="264"/>
      <c r="OAN96" s="264"/>
      <c r="OAO96" s="264"/>
      <c r="OAP96" s="264"/>
      <c r="OAQ96" s="264"/>
      <c r="OAR96" s="264"/>
      <c r="OAS96" s="264"/>
      <c r="OAT96" s="264"/>
      <c r="OAU96" s="264"/>
      <c r="OAV96" s="264"/>
      <c r="OAW96" s="264"/>
      <c r="OAX96" s="264"/>
      <c r="OAY96" s="264"/>
      <c r="OAZ96" s="264"/>
      <c r="OBA96" s="264"/>
      <c r="OBB96" s="264"/>
      <c r="OBC96" s="264"/>
      <c r="OBD96" s="264"/>
      <c r="OBE96" s="264"/>
      <c r="OBF96" s="264"/>
      <c r="OBG96" s="264"/>
      <c r="OBH96" s="264"/>
      <c r="OBI96" s="264"/>
      <c r="OBJ96" s="264"/>
      <c r="OBK96" s="264"/>
      <c r="OBL96" s="264"/>
      <c r="OBM96" s="264"/>
      <c r="OBN96" s="264"/>
      <c r="OBO96" s="264"/>
      <c r="OBP96" s="264"/>
      <c r="OBQ96" s="264"/>
      <c r="OBR96" s="264"/>
      <c r="OBS96" s="264"/>
      <c r="OBT96" s="264"/>
      <c r="OBU96" s="264"/>
      <c r="OBV96" s="264"/>
      <c r="OBW96" s="264"/>
      <c r="OBX96" s="264"/>
      <c r="OBY96" s="264"/>
      <c r="OBZ96" s="264"/>
      <c r="OCA96" s="264"/>
      <c r="OCB96" s="264"/>
      <c r="OCC96" s="264"/>
      <c r="OCD96" s="264"/>
      <c r="OCE96" s="264"/>
      <c r="OCF96" s="264"/>
      <c r="OCG96" s="264"/>
      <c r="OCH96" s="264"/>
      <c r="OCI96" s="264"/>
      <c r="OCJ96" s="264"/>
      <c r="OCK96" s="264"/>
      <c r="OCL96" s="264"/>
      <c r="OCM96" s="264"/>
      <c r="OCN96" s="264"/>
      <c r="OCO96" s="264"/>
      <c r="OCP96" s="264"/>
      <c r="OCQ96" s="264"/>
      <c r="OCR96" s="264"/>
      <c r="OCS96" s="264"/>
      <c r="OCT96" s="264"/>
      <c r="OCU96" s="264"/>
      <c r="OCV96" s="264"/>
      <c r="OCW96" s="264"/>
      <c r="OCX96" s="264"/>
      <c r="OCY96" s="264"/>
      <c r="OCZ96" s="264"/>
      <c r="ODA96" s="264"/>
      <c r="ODB96" s="264"/>
      <c r="ODC96" s="264"/>
      <c r="ODD96" s="264"/>
      <c r="ODE96" s="264"/>
      <c r="ODF96" s="264"/>
      <c r="ODG96" s="264"/>
      <c r="ODH96" s="264"/>
      <c r="ODI96" s="264"/>
      <c r="ODJ96" s="264"/>
      <c r="ODK96" s="264"/>
      <c r="ODL96" s="264"/>
      <c r="ODM96" s="264"/>
      <c r="ODN96" s="264"/>
      <c r="ODO96" s="264"/>
      <c r="ODP96" s="264"/>
      <c r="ODQ96" s="264"/>
      <c r="ODR96" s="264"/>
      <c r="ODS96" s="264"/>
      <c r="ODT96" s="264"/>
      <c r="ODU96" s="264"/>
      <c r="ODV96" s="264"/>
      <c r="ODW96" s="264"/>
      <c r="ODX96" s="264"/>
      <c r="ODY96" s="264"/>
      <c r="ODZ96" s="264"/>
      <c r="OEA96" s="264"/>
      <c r="OEB96" s="264"/>
      <c r="OEC96" s="264"/>
      <c r="OED96" s="264"/>
      <c r="OEE96" s="264"/>
      <c r="OEF96" s="264"/>
      <c r="OEG96" s="264"/>
      <c r="OEH96" s="264"/>
      <c r="OEI96" s="264"/>
      <c r="OEJ96" s="264"/>
      <c r="OEK96" s="264"/>
      <c r="OEL96" s="264"/>
      <c r="OEM96" s="264"/>
      <c r="OEN96" s="264"/>
      <c r="OEO96" s="264"/>
      <c r="OEP96" s="264"/>
      <c r="OEQ96" s="264"/>
      <c r="OER96" s="264"/>
      <c r="OES96" s="264"/>
      <c r="OET96" s="264"/>
      <c r="OEU96" s="264"/>
      <c r="OEV96" s="264"/>
      <c r="OEW96" s="264"/>
      <c r="OEX96" s="264"/>
      <c r="OEY96" s="264"/>
      <c r="OEZ96" s="264"/>
      <c r="OFA96" s="264"/>
      <c r="OFB96" s="264"/>
      <c r="OFC96" s="264"/>
      <c r="OFD96" s="264"/>
      <c r="OFE96" s="264"/>
      <c r="OFF96" s="264"/>
      <c r="OFG96" s="264"/>
      <c r="OFH96" s="264"/>
      <c r="OFI96" s="264"/>
      <c r="OFJ96" s="264"/>
      <c r="OFK96" s="264"/>
      <c r="OFL96" s="264"/>
      <c r="OFM96" s="264"/>
      <c r="OFN96" s="264"/>
      <c r="OFO96" s="264"/>
      <c r="OFP96" s="264"/>
      <c r="OFQ96" s="264"/>
      <c r="OFR96" s="264"/>
      <c r="OFS96" s="264"/>
      <c r="OFT96" s="264"/>
      <c r="OFU96" s="264"/>
      <c r="OFV96" s="264"/>
      <c r="OFW96" s="264"/>
      <c r="OFX96" s="264"/>
      <c r="OFY96" s="264"/>
      <c r="OFZ96" s="264"/>
      <c r="OGA96" s="264"/>
      <c r="OGB96" s="264"/>
      <c r="OGC96" s="264"/>
      <c r="OGD96" s="264"/>
      <c r="OGE96" s="264"/>
      <c r="OGF96" s="264"/>
      <c r="OGG96" s="264"/>
      <c r="OGH96" s="264"/>
      <c r="OGI96" s="264"/>
      <c r="OGJ96" s="264"/>
      <c r="OGK96" s="264"/>
      <c r="OGL96" s="264"/>
      <c r="OGM96" s="264"/>
      <c r="OGN96" s="264"/>
      <c r="OGO96" s="264"/>
      <c r="OGP96" s="264"/>
      <c r="OGQ96" s="264"/>
      <c r="OGR96" s="264"/>
      <c r="OGS96" s="264"/>
      <c r="OGT96" s="264"/>
      <c r="OGU96" s="264"/>
      <c r="OGV96" s="264"/>
      <c r="OGW96" s="264"/>
      <c r="OGX96" s="264"/>
      <c r="OGY96" s="264"/>
      <c r="OGZ96" s="264"/>
      <c r="OHA96" s="264"/>
      <c r="OHB96" s="264"/>
      <c r="OHC96" s="264"/>
      <c r="OHD96" s="264"/>
      <c r="OHE96" s="264"/>
      <c r="OHF96" s="264"/>
      <c r="OHG96" s="264"/>
      <c r="OHH96" s="264"/>
      <c r="OHI96" s="264"/>
      <c r="OHJ96" s="264"/>
      <c r="OHK96" s="264"/>
      <c r="OHL96" s="264"/>
      <c r="OHM96" s="264"/>
      <c r="OHN96" s="264"/>
      <c r="OHO96" s="264"/>
      <c r="OHP96" s="264"/>
      <c r="OHQ96" s="264"/>
      <c r="OHR96" s="264"/>
      <c r="OHS96" s="264"/>
      <c r="OHT96" s="264"/>
      <c r="OHU96" s="264"/>
      <c r="OHV96" s="264"/>
      <c r="OHW96" s="264"/>
      <c r="OHX96" s="264"/>
      <c r="OHY96" s="264"/>
      <c r="OHZ96" s="264"/>
      <c r="OIA96" s="264"/>
      <c r="OIB96" s="264"/>
      <c r="OIC96" s="264"/>
      <c r="OID96" s="264"/>
      <c r="OIE96" s="264"/>
      <c r="OIF96" s="264"/>
      <c r="OIG96" s="264"/>
      <c r="OIH96" s="264"/>
      <c r="OII96" s="264"/>
      <c r="OIJ96" s="264"/>
      <c r="OIK96" s="264"/>
      <c r="OIL96" s="264"/>
      <c r="OIM96" s="264"/>
      <c r="OIN96" s="264"/>
      <c r="OIO96" s="264"/>
      <c r="OIP96" s="264"/>
      <c r="OIQ96" s="264"/>
      <c r="OIR96" s="264"/>
      <c r="OIS96" s="264"/>
      <c r="OIT96" s="264"/>
      <c r="OIU96" s="264"/>
      <c r="OIV96" s="264"/>
      <c r="OIW96" s="264"/>
      <c r="OIX96" s="264"/>
      <c r="OIY96" s="264"/>
      <c r="OIZ96" s="264"/>
      <c r="OJA96" s="264"/>
      <c r="OJB96" s="264"/>
      <c r="OJC96" s="264"/>
      <c r="OJD96" s="264"/>
      <c r="OJE96" s="264"/>
      <c r="OJF96" s="264"/>
      <c r="OJG96" s="264"/>
      <c r="OJH96" s="264"/>
      <c r="OJI96" s="264"/>
      <c r="OJJ96" s="264"/>
      <c r="OJK96" s="264"/>
      <c r="OJL96" s="264"/>
      <c r="OJM96" s="264"/>
      <c r="OJN96" s="264"/>
      <c r="OJO96" s="264"/>
      <c r="OJP96" s="264"/>
      <c r="OJQ96" s="264"/>
      <c r="OJR96" s="264"/>
      <c r="OJS96" s="264"/>
      <c r="OJT96" s="264"/>
      <c r="OJU96" s="264"/>
      <c r="OJV96" s="264"/>
      <c r="OJW96" s="264"/>
      <c r="OJX96" s="264"/>
      <c r="OJY96" s="264"/>
      <c r="OJZ96" s="264"/>
      <c r="OKA96" s="264"/>
      <c r="OKB96" s="264"/>
      <c r="OKC96" s="264"/>
      <c r="OKD96" s="264"/>
      <c r="OKE96" s="264"/>
      <c r="OKF96" s="264"/>
      <c r="OKG96" s="264"/>
      <c r="OKH96" s="264"/>
      <c r="OKI96" s="264"/>
      <c r="OKJ96" s="264"/>
      <c r="OKK96" s="264"/>
      <c r="OKL96" s="264"/>
      <c r="OKM96" s="264"/>
      <c r="OKN96" s="264"/>
      <c r="OKO96" s="264"/>
      <c r="OKP96" s="264"/>
      <c r="OKQ96" s="264"/>
      <c r="OKR96" s="264"/>
      <c r="OKS96" s="264"/>
      <c r="OKT96" s="264"/>
      <c r="OKU96" s="264"/>
      <c r="OKV96" s="264"/>
      <c r="OKW96" s="264"/>
      <c r="OKX96" s="264"/>
      <c r="OKY96" s="264"/>
      <c r="OKZ96" s="264"/>
      <c r="OLA96" s="264"/>
      <c r="OLB96" s="264"/>
      <c r="OLC96" s="264"/>
      <c r="OLD96" s="264"/>
      <c r="OLE96" s="264"/>
      <c r="OLF96" s="264"/>
      <c r="OLG96" s="264"/>
      <c r="OLH96" s="264"/>
      <c r="OLI96" s="264"/>
      <c r="OLJ96" s="264"/>
      <c r="OLK96" s="264"/>
      <c r="OLL96" s="264"/>
      <c r="OLM96" s="264"/>
      <c r="OLN96" s="264"/>
      <c r="OLO96" s="264"/>
      <c r="OLP96" s="264"/>
      <c r="OLQ96" s="264"/>
      <c r="OLR96" s="264"/>
      <c r="OLS96" s="264"/>
      <c r="OLT96" s="264"/>
      <c r="OLU96" s="264"/>
      <c r="OLV96" s="264"/>
      <c r="OLW96" s="264"/>
      <c r="OLX96" s="264"/>
      <c r="OLY96" s="264"/>
      <c r="OLZ96" s="264"/>
      <c r="OMA96" s="264"/>
      <c r="OMB96" s="264"/>
      <c r="OMC96" s="264"/>
      <c r="OMD96" s="264"/>
      <c r="OME96" s="264"/>
      <c r="OMF96" s="264"/>
      <c r="OMG96" s="264"/>
      <c r="OMH96" s="264"/>
      <c r="OMI96" s="264"/>
      <c r="OMJ96" s="264"/>
      <c r="OMK96" s="264"/>
      <c r="OML96" s="264"/>
      <c r="OMM96" s="264"/>
      <c r="OMN96" s="264"/>
      <c r="OMO96" s="264"/>
      <c r="OMP96" s="264"/>
      <c r="OMQ96" s="264"/>
      <c r="OMR96" s="264"/>
      <c r="OMS96" s="264"/>
      <c r="OMT96" s="264"/>
      <c r="OMU96" s="264"/>
      <c r="OMV96" s="264"/>
      <c r="OMW96" s="264"/>
      <c r="OMX96" s="264"/>
      <c r="OMY96" s="264"/>
      <c r="OMZ96" s="264"/>
      <c r="ONA96" s="264"/>
      <c r="ONB96" s="264"/>
      <c r="ONC96" s="264"/>
      <c r="OND96" s="264"/>
      <c r="ONE96" s="264"/>
      <c r="ONF96" s="264"/>
      <c r="ONG96" s="264"/>
      <c r="ONH96" s="264"/>
      <c r="ONI96" s="264"/>
      <c r="ONJ96" s="264"/>
      <c r="ONK96" s="264"/>
      <c r="ONL96" s="264"/>
      <c r="ONM96" s="264"/>
      <c r="ONN96" s="264"/>
      <c r="ONO96" s="264"/>
      <c r="ONP96" s="264"/>
      <c r="ONQ96" s="264"/>
      <c r="ONR96" s="264"/>
      <c r="ONS96" s="264"/>
      <c r="ONT96" s="264"/>
      <c r="ONU96" s="264"/>
      <c r="ONV96" s="264"/>
      <c r="ONW96" s="264"/>
      <c r="ONX96" s="264"/>
      <c r="ONY96" s="264"/>
      <c r="ONZ96" s="264"/>
      <c r="OOA96" s="264"/>
      <c r="OOB96" s="264"/>
      <c r="OOC96" s="264"/>
      <c r="OOD96" s="264"/>
      <c r="OOE96" s="264"/>
      <c r="OOF96" s="264"/>
      <c r="OOG96" s="264"/>
      <c r="OOH96" s="264"/>
      <c r="OOI96" s="264"/>
      <c r="OOJ96" s="264"/>
      <c r="OOK96" s="264"/>
      <c r="OOL96" s="264"/>
      <c r="OOM96" s="264"/>
      <c r="OON96" s="264"/>
      <c r="OOO96" s="264"/>
      <c r="OOP96" s="264"/>
      <c r="OOQ96" s="264"/>
      <c r="OOR96" s="264"/>
      <c r="OOS96" s="264"/>
      <c r="OOT96" s="264"/>
      <c r="OOU96" s="264"/>
      <c r="OOV96" s="264"/>
      <c r="OOW96" s="264"/>
      <c r="OOX96" s="264"/>
      <c r="OOY96" s="264"/>
      <c r="OOZ96" s="264"/>
      <c r="OPA96" s="264"/>
      <c r="OPB96" s="264"/>
      <c r="OPC96" s="264"/>
      <c r="OPD96" s="264"/>
      <c r="OPE96" s="264"/>
      <c r="OPF96" s="264"/>
      <c r="OPG96" s="264"/>
      <c r="OPH96" s="264"/>
      <c r="OPI96" s="264"/>
      <c r="OPJ96" s="264"/>
      <c r="OPK96" s="264"/>
      <c r="OPL96" s="264"/>
      <c r="OPM96" s="264"/>
      <c r="OPN96" s="264"/>
      <c r="OPO96" s="264"/>
      <c r="OPP96" s="264"/>
      <c r="OPQ96" s="264"/>
      <c r="OPR96" s="264"/>
      <c r="OPS96" s="264"/>
      <c r="OPT96" s="264"/>
      <c r="OPU96" s="264"/>
      <c r="OPV96" s="264"/>
      <c r="OPW96" s="264"/>
      <c r="OPX96" s="264"/>
      <c r="OPY96" s="264"/>
      <c r="OPZ96" s="264"/>
      <c r="OQA96" s="264"/>
      <c r="OQB96" s="264"/>
      <c r="OQC96" s="264"/>
      <c r="OQD96" s="264"/>
      <c r="OQE96" s="264"/>
      <c r="OQF96" s="264"/>
      <c r="OQG96" s="264"/>
      <c r="OQH96" s="264"/>
      <c r="OQI96" s="264"/>
      <c r="OQJ96" s="264"/>
      <c r="OQK96" s="264"/>
      <c r="OQL96" s="264"/>
      <c r="OQM96" s="264"/>
      <c r="OQN96" s="264"/>
      <c r="OQO96" s="264"/>
      <c r="OQP96" s="264"/>
      <c r="OQQ96" s="264"/>
      <c r="OQR96" s="264"/>
      <c r="OQS96" s="264"/>
      <c r="OQT96" s="264"/>
      <c r="OQU96" s="264"/>
      <c r="OQV96" s="264"/>
      <c r="OQW96" s="264"/>
      <c r="OQX96" s="264"/>
      <c r="OQY96" s="264"/>
      <c r="OQZ96" s="264"/>
      <c r="ORA96" s="264"/>
      <c r="ORB96" s="264"/>
      <c r="ORC96" s="264"/>
      <c r="ORD96" s="264"/>
      <c r="ORE96" s="264"/>
      <c r="ORF96" s="264"/>
      <c r="ORG96" s="264"/>
      <c r="ORH96" s="264"/>
      <c r="ORI96" s="264"/>
      <c r="ORJ96" s="264"/>
      <c r="ORK96" s="264"/>
      <c r="ORL96" s="264"/>
      <c r="ORM96" s="264"/>
      <c r="ORN96" s="264"/>
      <c r="ORO96" s="264"/>
      <c r="ORP96" s="264"/>
      <c r="ORQ96" s="264"/>
      <c r="ORR96" s="264"/>
      <c r="ORS96" s="264"/>
      <c r="ORT96" s="264"/>
      <c r="ORU96" s="264"/>
      <c r="ORV96" s="264"/>
      <c r="ORW96" s="264"/>
      <c r="ORX96" s="264"/>
      <c r="ORY96" s="264"/>
      <c r="ORZ96" s="264"/>
      <c r="OSA96" s="264"/>
      <c r="OSB96" s="264"/>
      <c r="OSC96" s="264"/>
      <c r="OSD96" s="264"/>
      <c r="OSE96" s="264"/>
      <c r="OSF96" s="264"/>
      <c r="OSG96" s="264"/>
      <c r="OSH96" s="264"/>
      <c r="OSI96" s="264"/>
      <c r="OSJ96" s="264"/>
      <c r="OSK96" s="264"/>
      <c r="OSL96" s="264"/>
      <c r="OSM96" s="264"/>
      <c r="OSN96" s="264"/>
      <c r="OSO96" s="264"/>
      <c r="OSP96" s="264"/>
      <c r="OSQ96" s="264"/>
      <c r="OSR96" s="264"/>
      <c r="OSS96" s="264"/>
      <c r="OST96" s="264"/>
      <c r="OSU96" s="264"/>
      <c r="OSV96" s="264"/>
      <c r="OSW96" s="264"/>
      <c r="OSX96" s="264"/>
      <c r="OSY96" s="264"/>
      <c r="OSZ96" s="264"/>
      <c r="OTA96" s="264"/>
      <c r="OTB96" s="264"/>
      <c r="OTC96" s="264"/>
      <c r="OTD96" s="264"/>
      <c r="OTE96" s="264"/>
      <c r="OTF96" s="264"/>
      <c r="OTG96" s="264"/>
      <c r="OTH96" s="264"/>
      <c r="OTI96" s="264"/>
      <c r="OTJ96" s="264"/>
      <c r="OTK96" s="264"/>
      <c r="OTL96" s="264"/>
      <c r="OTM96" s="264"/>
      <c r="OTN96" s="264"/>
      <c r="OTO96" s="264"/>
      <c r="OTP96" s="264"/>
      <c r="OTQ96" s="264"/>
      <c r="OTR96" s="264"/>
      <c r="OTS96" s="264"/>
      <c r="OTT96" s="264"/>
      <c r="OTU96" s="264"/>
      <c r="OTV96" s="264"/>
      <c r="OTW96" s="264"/>
      <c r="OTX96" s="264"/>
      <c r="OTY96" s="264"/>
      <c r="OTZ96" s="264"/>
      <c r="OUA96" s="264"/>
      <c r="OUB96" s="264"/>
      <c r="OUC96" s="264"/>
      <c r="OUD96" s="264"/>
      <c r="OUE96" s="264"/>
      <c r="OUF96" s="264"/>
      <c r="OUG96" s="264"/>
      <c r="OUH96" s="264"/>
      <c r="OUI96" s="264"/>
      <c r="OUJ96" s="264"/>
      <c r="OUK96" s="264"/>
      <c r="OUL96" s="264"/>
      <c r="OUM96" s="264"/>
      <c r="OUN96" s="264"/>
      <c r="OUO96" s="264"/>
      <c r="OUP96" s="264"/>
      <c r="OUQ96" s="264"/>
      <c r="OUR96" s="264"/>
      <c r="OUS96" s="264"/>
      <c r="OUT96" s="264"/>
      <c r="OUU96" s="264"/>
      <c r="OUV96" s="264"/>
      <c r="OUW96" s="264"/>
      <c r="OUX96" s="264"/>
      <c r="OUY96" s="264"/>
      <c r="OUZ96" s="264"/>
      <c r="OVA96" s="264"/>
      <c r="OVB96" s="264"/>
      <c r="OVC96" s="264"/>
      <c r="OVD96" s="264"/>
      <c r="OVE96" s="264"/>
      <c r="OVF96" s="264"/>
      <c r="OVG96" s="264"/>
      <c r="OVH96" s="264"/>
      <c r="OVI96" s="264"/>
      <c r="OVJ96" s="264"/>
      <c r="OVK96" s="264"/>
      <c r="OVL96" s="264"/>
      <c r="OVM96" s="264"/>
      <c r="OVN96" s="264"/>
      <c r="OVO96" s="264"/>
      <c r="OVP96" s="264"/>
      <c r="OVQ96" s="264"/>
      <c r="OVR96" s="264"/>
      <c r="OVS96" s="264"/>
      <c r="OVT96" s="264"/>
      <c r="OVU96" s="264"/>
      <c r="OVV96" s="264"/>
      <c r="OVW96" s="264"/>
      <c r="OVX96" s="264"/>
      <c r="OVY96" s="264"/>
      <c r="OVZ96" s="264"/>
      <c r="OWA96" s="264"/>
      <c r="OWB96" s="264"/>
      <c r="OWC96" s="264"/>
      <c r="OWD96" s="264"/>
      <c r="OWE96" s="264"/>
      <c r="OWF96" s="264"/>
      <c r="OWG96" s="264"/>
      <c r="OWH96" s="264"/>
      <c r="OWI96" s="264"/>
      <c r="OWJ96" s="264"/>
      <c r="OWK96" s="264"/>
      <c r="OWL96" s="264"/>
      <c r="OWM96" s="264"/>
      <c r="OWN96" s="264"/>
      <c r="OWO96" s="264"/>
      <c r="OWP96" s="264"/>
      <c r="OWQ96" s="264"/>
      <c r="OWR96" s="264"/>
      <c r="OWS96" s="264"/>
      <c r="OWT96" s="264"/>
      <c r="OWU96" s="264"/>
      <c r="OWV96" s="264"/>
      <c r="OWW96" s="264"/>
      <c r="OWX96" s="264"/>
      <c r="OWY96" s="264"/>
      <c r="OWZ96" s="264"/>
      <c r="OXA96" s="264"/>
      <c r="OXB96" s="264"/>
      <c r="OXC96" s="264"/>
      <c r="OXD96" s="264"/>
      <c r="OXE96" s="264"/>
      <c r="OXF96" s="264"/>
      <c r="OXG96" s="264"/>
      <c r="OXH96" s="264"/>
      <c r="OXI96" s="264"/>
      <c r="OXJ96" s="264"/>
      <c r="OXK96" s="264"/>
      <c r="OXL96" s="264"/>
      <c r="OXM96" s="264"/>
      <c r="OXN96" s="264"/>
      <c r="OXO96" s="264"/>
      <c r="OXP96" s="264"/>
      <c r="OXQ96" s="264"/>
      <c r="OXR96" s="264"/>
      <c r="OXS96" s="264"/>
      <c r="OXT96" s="264"/>
      <c r="OXU96" s="264"/>
      <c r="OXV96" s="264"/>
      <c r="OXW96" s="264"/>
      <c r="OXX96" s="264"/>
      <c r="OXY96" s="264"/>
      <c r="OXZ96" s="264"/>
      <c r="OYA96" s="264"/>
      <c r="OYB96" s="264"/>
      <c r="OYC96" s="264"/>
      <c r="OYD96" s="264"/>
      <c r="OYE96" s="264"/>
      <c r="OYF96" s="264"/>
      <c r="OYG96" s="264"/>
      <c r="OYH96" s="264"/>
      <c r="OYI96" s="264"/>
      <c r="OYJ96" s="264"/>
      <c r="OYK96" s="264"/>
      <c r="OYL96" s="264"/>
      <c r="OYM96" s="264"/>
      <c r="OYN96" s="264"/>
      <c r="OYO96" s="264"/>
      <c r="OYP96" s="264"/>
      <c r="OYQ96" s="264"/>
      <c r="OYR96" s="264"/>
      <c r="OYS96" s="264"/>
      <c r="OYT96" s="264"/>
      <c r="OYU96" s="264"/>
      <c r="OYV96" s="264"/>
      <c r="OYW96" s="264"/>
      <c r="OYX96" s="264"/>
      <c r="OYY96" s="264"/>
      <c r="OYZ96" s="264"/>
      <c r="OZA96" s="264"/>
      <c r="OZB96" s="264"/>
      <c r="OZC96" s="264"/>
      <c r="OZD96" s="264"/>
      <c r="OZE96" s="264"/>
      <c r="OZF96" s="264"/>
      <c r="OZG96" s="264"/>
      <c r="OZH96" s="264"/>
      <c r="OZI96" s="264"/>
      <c r="OZJ96" s="264"/>
      <c r="OZK96" s="264"/>
      <c r="OZL96" s="264"/>
      <c r="OZM96" s="264"/>
      <c r="OZN96" s="264"/>
      <c r="OZO96" s="264"/>
      <c r="OZP96" s="264"/>
      <c r="OZQ96" s="264"/>
      <c r="OZR96" s="264"/>
      <c r="OZS96" s="264"/>
      <c r="OZT96" s="264"/>
      <c r="OZU96" s="264"/>
      <c r="OZV96" s="264"/>
      <c r="OZW96" s="264"/>
      <c r="OZX96" s="264"/>
      <c r="OZY96" s="264"/>
      <c r="OZZ96" s="264"/>
      <c r="PAA96" s="264"/>
      <c r="PAB96" s="264"/>
      <c r="PAC96" s="264"/>
      <c r="PAD96" s="264"/>
      <c r="PAE96" s="264"/>
      <c r="PAF96" s="264"/>
      <c r="PAG96" s="264"/>
      <c r="PAH96" s="264"/>
      <c r="PAI96" s="264"/>
      <c r="PAJ96" s="264"/>
      <c r="PAK96" s="264"/>
      <c r="PAL96" s="264"/>
      <c r="PAM96" s="264"/>
      <c r="PAN96" s="264"/>
      <c r="PAO96" s="264"/>
      <c r="PAP96" s="264"/>
      <c r="PAQ96" s="264"/>
      <c r="PAR96" s="264"/>
      <c r="PAS96" s="264"/>
      <c r="PAT96" s="264"/>
      <c r="PAU96" s="264"/>
      <c r="PAV96" s="264"/>
      <c r="PAW96" s="264"/>
      <c r="PAX96" s="264"/>
      <c r="PAY96" s="264"/>
      <c r="PAZ96" s="264"/>
      <c r="PBA96" s="264"/>
      <c r="PBB96" s="264"/>
      <c r="PBC96" s="264"/>
      <c r="PBD96" s="264"/>
      <c r="PBE96" s="264"/>
      <c r="PBF96" s="264"/>
      <c r="PBG96" s="264"/>
      <c r="PBH96" s="264"/>
      <c r="PBI96" s="264"/>
      <c r="PBJ96" s="264"/>
      <c r="PBK96" s="264"/>
      <c r="PBL96" s="264"/>
      <c r="PBM96" s="264"/>
      <c r="PBN96" s="264"/>
      <c r="PBO96" s="264"/>
      <c r="PBP96" s="264"/>
      <c r="PBQ96" s="264"/>
      <c r="PBR96" s="264"/>
      <c r="PBS96" s="264"/>
      <c r="PBT96" s="264"/>
      <c r="PBU96" s="264"/>
      <c r="PBV96" s="264"/>
      <c r="PBW96" s="264"/>
      <c r="PBX96" s="264"/>
      <c r="PBY96" s="264"/>
      <c r="PBZ96" s="264"/>
      <c r="PCA96" s="264"/>
      <c r="PCB96" s="264"/>
      <c r="PCC96" s="264"/>
      <c r="PCD96" s="264"/>
      <c r="PCE96" s="264"/>
      <c r="PCF96" s="264"/>
      <c r="PCG96" s="264"/>
      <c r="PCH96" s="264"/>
      <c r="PCI96" s="264"/>
      <c r="PCJ96" s="264"/>
      <c r="PCK96" s="264"/>
      <c r="PCL96" s="264"/>
      <c r="PCM96" s="264"/>
      <c r="PCN96" s="264"/>
      <c r="PCO96" s="264"/>
      <c r="PCP96" s="264"/>
      <c r="PCQ96" s="264"/>
      <c r="PCR96" s="264"/>
      <c r="PCS96" s="264"/>
      <c r="PCT96" s="264"/>
      <c r="PCU96" s="264"/>
      <c r="PCV96" s="264"/>
      <c r="PCW96" s="264"/>
      <c r="PCX96" s="264"/>
      <c r="PCY96" s="264"/>
      <c r="PCZ96" s="264"/>
      <c r="PDA96" s="264"/>
      <c r="PDB96" s="264"/>
      <c r="PDC96" s="264"/>
      <c r="PDD96" s="264"/>
      <c r="PDE96" s="264"/>
      <c r="PDF96" s="264"/>
      <c r="PDG96" s="264"/>
      <c r="PDH96" s="264"/>
      <c r="PDI96" s="264"/>
      <c r="PDJ96" s="264"/>
      <c r="PDK96" s="264"/>
      <c r="PDL96" s="264"/>
      <c r="PDM96" s="264"/>
      <c r="PDN96" s="264"/>
      <c r="PDO96" s="264"/>
      <c r="PDP96" s="264"/>
      <c r="PDQ96" s="264"/>
      <c r="PDR96" s="264"/>
      <c r="PDS96" s="264"/>
      <c r="PDT96" s="264"/>
      <c r="PDU96" s="264"/>
      <c r="PDV96" s="264"/>
      <c r="PDW96" s="264"/>
      <c r="PDX96" s="264"/>
      <c r="PDY96" s="264"/>
      <c r="PDZ96" s="264"/>
      <c r="PEA96" s="264"/>
      <c r="PEB96" s="264"/>
      <c r="PEC96" s="264"/>
      <c r="PED96" s="264"/>
      <c r="PEE96" s="264"/>
      <c r="PEF96" s="264"/>
      <c r="PEG96" s="264"/>
      <c r="PEH96" s="264"/>
      <c r="PEI96" s="264"/>
      <c r="PEJ96" s="264"/>
      <c r="PEK96" s="264"/>
      <c r="PEL96" s="264"/>
      <c r="PEM96" s="264"/>
      <c r="PEN96" s="264"/>
      <c r="PEO96" s="264"/>
      <c r="PEP96" s="264"/>
      <c r="PEQ96" s="264"/>
      <c r="PER96" s="264"/>
      <c r="PES96" s="264"/>
      <c r="PET96" s="264"/>
      <c r="PEU96" s="264"/>
      <c r="PEV96" s="264"/>
      <c r="PEW96" s="264"/>
      <c r="PEX96" s="264"/>
      <c r="PEY96" s="264"/>
      <c r="PEZ96" s="264"/>
      <c r="PFA96" s="264"/>
      <c r="PFB96" s="264"/>
      <c r="PFC96" s="264"/>
      <c r="PFD96" s="264"/>
      <c r="PFE96" s="264"/>
      <c r="PFF96" s="264"/>
      <c r="PFG96" s="264"/>
      <c r="PFH96" s="264"/>
      <c r="PFI96" s="264"/>
      <c r="PFJ96" s="264"/>
      <c r="PFK96" s="264"/>
      <c r="PFL96" s="264"/>
      <c r="PFM96" s="264"/>
      <c r="PFN96" s="264"/>
      <c r="PFO96" s="264"/>
      <c r="PFP96" s="264"/>
      <c r="PFQ96" s="264"/>
      <c r="PFR96" s="264"/>
      <c r="PFS96" s="264"/>
      <c r="PFT96" s="264"/>
      <c r="PFU96" s="264"/>
      <c r="PFV96" s="264"/>
      <c r="PFW96" s="264"/>
      <c r="PFX96" s="264"/>
      <c r="PFY96" s="264"/>
      <c r="PFZ96" s="264"/>
      <c r="PGA96" s="264"/>
      <c r="PGB96" s="264"/>
      <c r="PGC96" s="264"/>
      <c r="PGD96" s="264"/>
      <c r="PGE96" s="264"/>
      <c r="PGF96" s="264"/>
      <c r="PGG96" s="264"/>
      <c r="PGH96" s="264"/>
      <c r="PGI96" s="264"/>
      <c r="PGJ96" s="264"/>
      <c r="PGK96" s="264"/>
      <c r="PGL96" s="264"/>
      <c r="PGM96" s="264"/>
      <c r="PGN96" s="264"/>
      <c r="PGO96" s="264"/>
      <c r="PGP96" s="264"/>
      <c r="PGQ96" s="264"/>
      <c r="PGR96" s="264"/>
      <c r="PGS96" s="264"/>
      <c r="PGT96" s="264"/>
      <c r="PGU96" s="264"/>
      <c r="PGV96" s="264"/>
      <c r="PGW96" s="264"/>
      <c r="PGX96" s="264"/>
      <c r="PGY96" s="264"/>
      <c r="PGZ96" s="264"/>
      <c r="PHA96" s="264"/>
      <c r="PHB96" s="264"/>
      <c r="PHC96" s="264"/>
      <c r="PHD96" s="264"/>
      <c r="PHE96" s="264"/>
      <c r="PHF96" s="264"/>
      <c r="PHG96" s="264"/>
      <c r="PHH96" s="264"/>
      <c r="PHI96" s="264"/>
      <c r="PHJ96" s="264"/>
      <c r="PHK96" s="264"/>
      <c r="PHL96" s="264"/>
      <c r="PHM96" s="264"/>
      <c r="PHN96" s="264"/>
      <c r="PHO96" s="264"/>
      <c r="PHP96" s="264"/>
      <c r="PHQ96" s="264"/>
      <c r="PHR96" s="264"/>
      <c r="PHS96" s="264"/>
      <c r="PHT96" s="264"/>
      <c r="PHU96" s="264"/>
      <c r="PHV96" s="264"/>
      <c r="PHW96" s="264"/>
      <c r="PHX96" s="264"/>
      <c r="PHY96" s="264"/>
      <c r="PHZ96" s="264"/>
      <c r="PIA96" s="264"/>
      <c r="PIB96" s="264"/>
      <c r="PIC96" s="264"/>
      <c r="PID96" s="264"/>
      <c r="PIE96" s="264"/>
      <c r="PIF96" s="264"/>
      <c r="PIG96" s="264"/>
      <c r="PIH96" s="264"/>
      <c r="PII96" s="264"/>
      <c r="PIJ96" s="264"/>
      <c r="PIK96" s="264"/>
      <c r="PIL96" s="264"/>
      <c r="PIM96" s="264"/>
      <c r="PIN96" s="264"/>
      <c r="PIO96" s="264"/>
      <c r="PIP96" s="264"/>
      <c r="PIQ96" s="264"/>
      <c r="PIR96" s="264"/>
      <c r="PIS96" s="264"/>
      <c r="PIT96" s="264"/>
      <c r="PIU96" s="264"/>
      <c r="PIV96" s="264"/>
      <c r="PIW96" s="264"/>
      <c r="PIX96" s="264"/>
      <c r="PIY96" s="264"/>
      <c r="PIZ96" s="264"/>
      <c r="PJA96" s="264"/>
      <c r="PJB96" s="264"/>
      <c r="PJC96" s="264"/>
      <c r="PJD96" s="264"/>
      <c r="PJE96" s="264"/>
      <c r="PJF96" s="264"/>
      <c r="PJG96" s="264"/>
      <c r="PJH96" s="264"/>
      <c r="PJI96" s="264"/>
      <c r="PJJ96" s="264"/>
      <c r="PJK96" s="264"/>
      <c r="PJL96" s="264"/>
      <c r="PJM96" s="264"/>
      <c r="PJN96" s="264"/>
      <c r="PJO96" s="264"/>
      <c r="PJP96" s="264"/>
      <c r="PJQ96" s="264"/>
      <c r="PJR96" s="264"/>
      <c r="PJS96" s="264"/>
      <c r="PJT96" s="264"/>
      <c r="PJU96" s="264"/>
      <c r="PJV96" s="264"/>
      <c r="PJW96" s="264"/>
      <c r="PJX96" s="264"/>
      <c r="PJY96" s="264"/>
      <c r="PJZ96" s="264"/>
      <c r="PKA96" s="264"/>
      <c r="PKB96" s="264"/>
      <c r="PKC96" s="264"/>
      <c r="PKD96" s="264"/>
      <c r="PKE96" s="264"/>
      <c r="PKF96" s="264"/>
      <c r="PKG96" s="264"/>
      <c r="PKH96" s="264"/>
      <c r="PKI96" s="264"/>
      <c r="PKJ96" s="264"/>
      <c r="PKK96" s="264"/>
      <c r="PKL96" s="264"/>
      <c r="PKM96" s="264"/>
      <c r="PKN96" s="264"/>
      <c r="PKO96" s="264"/>
      <c r="PKP96" s="264"/>
      <c r="PKQ96" s="264"/>
      <c r="PKR96" s="264"/>
      <c r="PKS96" s="264"/>
      <c r="PKT96" s="264"/>
      <c r="PKU96" s="264"/>
      <c r="PKV96" s="264"/>
      <c r="PKW96" s="264"/>
      <c r="PKX96" s="264"/>
      <c r="PKY96" s="264"/>
      <c r="PKZ96" s="264"/>
      <c r="PLA96" s="264"/>
      <c r="PLB96" s="264"/>
      <c r="PLC96" s="264"/>
      <c r="PLD96" s="264"/>
      <c r="PLE96" s="264"/>
      <c r="PLF96" s="264"/>
      <c r="PLG96" s="264"/>
      <c r="PLH96" s="264"/>
      <c r="PLI96" s="264"/>
      <c r="PLJ96" s="264"/>
      <c r="PLK96" s="264"/>
      <c r="PLL96" s="264"/>
      <c r="PLM96" s="264"/>
      <c r="PLN96" s="264"/>
      <c r="PLO96" s="264"/>
      <c r="PLP96" s="264"/>
      <c r="PLQ96" s="264"/>
      <c r="PLR96" s="264"/>
      <c r="PLS96" s="264"/>
      <c r="PLT96" s="264"/>
      <c r="PLU96" s="264"/>
      <c r="PLV96" s="264"/>
      <c r="PLW96" s="264"/>
      <c r="PLX96" s="264"/>
      <c r="PLY96" s="264"/>
      <c r="PLZ96" s="264"/>
      <c r="PMA96" s="264"/>
      <c r="PMB96" s="264"/>
      <c r="PMC96" s="264"/>
      <c r="PMD96" s="264"/>
      <c r="PME96" s="264"/>
      <c r="PMF96" s="264"/>
      <c r="PMG96" s="264"/>
      <c r="PMH96" s="264"/>
      <c r="PMI96" s="264"/>
      <c r="PMJ96" s="264"/>
      <c r="PMK96" s="264"/>
      <c r="PML96" s="264"/>
      <c r="PMM96" s="264"/>
      <c r="PMN96" s="264"/>
      <c r="PMO96" s="264"/>
      <c r="PMP96" s="264"/>
      <c r="PMQ96" s="264"/>
      <c r="PMR96" s="264"/>
      <c r="PMS96" s="264"/>
      <c r="PMT96" s="264"/>
      <c r="PMU96" s="264"/>
      <c r="PMV96" s="264"/>
      <c r="PMW96" s="264"/>
      <c r="PMX96" s="264"/>
      <c r="PMY96" s="264"/>
      <c r="PMZ96" s="264"/>
      <c r="PNA96" s="264"/>
      <c r="PNB96" s="264"/>
      <c r="PNC96" s="264"/>
      <c r="PND96" s="264"/>
      <c r="PNE96" s="264"/>
      <c r="PNF96" s="264"/>
      <c r="PNG96" s="264"/>
      <c r="PNH96" s="264"/>
      <c r="PNI96" s="264"/>
      <c r="PNJ96" s="264"/>
      <c r="PNK96" s="264"/>
      <c r="PNL96" s="264"/>
      <c r="PNM96" s="264"/>
      <c r="PNN96" s="264"/>
      <c r="PNO96" s="264"/>
      <c r="PNP96" s="264"/>
      <c r="PNQ96" s="264"/>
      <c r="PNR96" s="264"/>
      <c r="PNS96" s="264"/>
      <c r="PNT96" s="264"/>
      <c r="PNU96" s="264"/>
      <c r="PNV96" s="264"/>
      <c r="PNW96" s="264"/>
      <c r="PNX96" s="264"/>
      <c r="PNY96" s="264"/>
      <c r="PNZ96" s="264"/>
      <c r="POA96" s="264"/>
      <c r="POB96" s="264"/>
      <c r="POC96" s="264"/>
      <c r="POD96" s="264"/>
      <c r="POE96" s="264"/>
      <c r="POF96" s="264"/>
      <c r="POG96" s="264"/>
      <c r="POH96" s="264"/>
      <c r="POI96" s="264"/>
      <c r="POJ96" s="264"/>
      <c r="POK96" s="264"/>
      <c r="POL96" s="264"/>
      <c r="POM96" s="264"/>
      <c r="PON96" s="264"/>
      <c r="POO96" s="264"/>
      <c r="POP96" s="264"/>
      <c r="POQ96" s="264"/>
      <c r="POR96" s="264"/>
      <c r="POS96" s="264"/>
      <c r="POT96" s="264"/>
      <c r="POU96" s="264"/>
      <c r="POV96" s="264"/>
      <c r="POW96" s="264"/>
      <c r="POX96" s="264"/>
      <c r="POY96" s="264"/>
      <c r="POZ96" s="264"/>
      <c r="PPA96" s="264"/>
      <c r="PPB96" s="264"/>
      <c r="PPC96" s="264"/>
      <c r="PPD96" s="264"/>
      <c r="PPE96" s="264"/>
      <c r="PPF96" s="264"/>
      <c r="PPG96" s="264"/>
      <c r="PPH96" s="264"/>
      <c r="PPI96" s="264"/>
      <c r="PPJ96" s="264"/>
      <c r="PPK96" s="264"/>
      <c r="PPL96" s="264"/>
      <c r="PPM96" s="264"/>
      <c r="PPN96" s="264"/>
      <c r="PPO96" s="264"/>
      <c r="PPP96" s="264"/>
      <c r="PPQ96" s="264"/>
      <c r="PPR96" s="264"/>
      <c r="PPS96" s="264"/>
      <c r="PPT96" s="264"/>
      <c r="PPU96" s="264"/>
      <c r="PPV96" s="264"/>
      <c r="PPW96" s="264"/>
      <c r="PPX96" s="264"/>
      <c r="PPY96" s="264"/>
      <c r="PPZ96" s="264"/>
      <c r="PQA96" s="264"/>
      <c r="PQB96" s="264"/>
      <c r="PQC96" s="264"/>
      <c r="PQD96" s="264"/>
      <c r="PQE96" s="264"/>
      <c r="PQF96" s="264"/>
      <c r="PQG96" s="264"/>
      <c r="PQH96" s="264"/>
      <c r="PQI96" s="264"/>
      <c r="PQJ96" s="264"/>
      <c r="PQK96" s="264"/>
      <c r="PQL96" s="264"/>
      <c r="PQM96" s="264"/>
      <c r="PQN96" s="264"/>
      <c r="PQO96" s="264"/>
      <c r="PQP96" s="264"/>
      <c r="PQQ96" s="264"/>
      <c r="PQR96" s="264"/>
      <c r="PQS96" s="264"/>
      <c r="PQT96" s="264"/>
      <c r="PQU96" s="264"/>
      <c r="PQV96" s="264"/>
      <c r="PQW96" s="264"/>
      <c r="PQX96" s="264"/>
      <c r="PQY96" s="264"/>
      <c r="PQZ96" s="264"/>
      <c r="PRA96" s="264"/>
      <c r="PRB96" s="264"/>
      <c r="PRC96" s="264"/>
      <c r="PRD96" s="264"/>
      <c r="PRE96" s="264"/>
      <c r="PRF96" s="264"/>
      <c r="PRG96" s="264"/>
      <c r="PRH96" s="264"/>
      <c r="PRI96" s="264"/>
      <c r="PRJ96" s="264"/>
      <c r="PRK96" s="264"/>
      <c r="PRL96" s="264"/>
      <c r="PRM96" s="264"/>
      <c r="PRN96" s="264"/>
      <c r="PRO96" s="264"/>
      <c r="PRP96" s="264"/>
      <c r="PRQ96" s="264"/>
      <c r="PRR96" s="264"/>
      <c r="PRS96" s="264"/>
      <c r="PRT96" s="264"/>
      <c r="PRU96" s="264"/>
      <c r="PRV96" s="264"/>
      <c r="PRW96" s="264"/>
      <c r="PRX96" s="264"/>
      <c r="PRY96" s="264"/>
      <c r="PRZ96" s="264"/>
      <c r="PSA96" s="264"/>
      <c r="PSB96" s="264"/>
      <c r="PSC96" s="264"/>
      <c r="PSD96" s="264"/>
      <c r="PSE96" s="264"/>
      <c r="PSF96" s="264"/>
      <c r="PSG96" s="264"/>
      <c r="PSH96" s="264"/>
      <c r="PSI96" s="264"/>
      <c r="PSJ96" s="264"/>
      <c r="PSK96" s="264"/>
      <c r="PSL96" s="264"/>
      <c r="PSM96" s="264"/>
      <c r="PSN96" s="264"/>
      <c r="PSO96" s="264"/>
      <c r="PSP96" s="264"/>
      <c r="PSQ96" s="264"/>
      <c r="PSR96" s="264"/>
      <c r="PSS96" s="264"/>
      <c r="PST96" s="264"/>
      <c r="PSU96" s="264"/>
      <c r="PSV96" s="264"/>
      <c r="PSW96" s="264"/>
      <c r="PSX96" s="264"/>
      <c r="PSY96" s="264"/>
      <c r="PSZ96" s="264"/>
      <c r="PTA96" s="264"/>
      <c r="PTB96" s="264"/>
      <c r="PTC96" s="264"/>
      <c r="PTD96" s="264"/>
      <c r="PTE96" s="264"/>
      <c r="PTF96" s="264"/>
      <c r="PTG96" s="264"/>
      <c r="PTH96" s="264"/>
      <c r="PTI96" s="264"/>
      <c r="PTJ96" s="264"/>
      <c r="PTK96" s="264"/>
      <c r="PTL96" s="264"/>
      <c r="PTM96" s="264"/>
      <c r="PTN96" s="264"/>
      <c r="PTO96" s="264"/>
      <c r="PTP96" s="264"/>
      <c r="PTQ96" s="264"/>
      <c r="PTR96" s="264"/>
      <c r="PTS96" s="264"/>
      <c r="PTT96" s="264"/>
      <c r="PTU96" s="264"/>
      <c r="PTV96" s="264"/>
      <c r="PTW96" s="264"/>
      <c r="PTX96" s="264"/>
      <c r="PTY96" s="264"/>
      <c r="PTZ96" s="264"/>
      <c r="PUA96" s="264"/>
      <c r="PUB96" s="264"/>
      <c r="PUC96" s="264"/>
      <c r="PUD96" s="264"/>
      <c r="PUE96" s="264"/>
      <c r="PUF96" s="264"/>
      <c r="PUG96" s="264"/>
      <c r="PUH96" s="264"/>
      <c r="PUI96" s="264"/>
      <c r="PUJ96" s="264"/>
      <c r="PUK96" s="264"/>
      <c r="PUL96" s="264"/>
      <c r="PUM96" s="264"/>
      <c r="PUN96" s="264"/>
      <c r="PUO96" s="264"/>
      <c r="PUP96" s="264"/>
      <c r="PUQ96" s="264"/>
      <c r="PUR96" s="264"/>
      <c r="PUS96" s="264"/>
      <c r="PUT96" s="264"/>
      <c r="PUU96" s="264"/>
      <c r="PUV96" s="264"/>
      <c r="PUW96" s="264"/>
      <c r="PUX96" s="264"/>
      <c r="PUY96" s="264"/>
      <c r="PUZ96" s="264"/>
      <c r="PVA96" s="264"/>
      <c r="PVB96" s="264"/>
      <c r="PVC96" s="264"/>
      <c r="PVD96" s="264"/>
      <c r="PVE96" s="264"/>
      <c r="PVF96" s="264"/>
      <c r="PVG96" s="264"/>
      <c r="PVH96" s="264"/>
      <c r="PVI96" s="264"/>
      <c r="PVJ96" s="264"/>
      <c r="PVK96" s="264"/>
      <c r="PVL96" s="264"/>
      <c r="PVM96" s="264"/>
      <c r="PVN96" s="264"/>
      <c r="PVO96" s="264"/>
      <c r="PVP96" s="264"/>
      <c r="PVQ96" s="264"/>
      <c r="PVR96" s="264"/>
      <c r="PVS96" s="264"/>
      <c r="PVT96" s="264"/>
      <c r="PVU96" s="264"/>
      <c r="PVV96" s="264"/>
      <c r="PVW96" s="264"/>
      <c r="PVX96" s="264"/>
      <c r="PVY96" s="264"/>
      <c r="PVZ96" s="264"/>
      <c r="PWA96" s="264"/>
      <c r="PWB96" s="264"/>
      <c r="PWC96" s="264"/>
      <c r="PWD96" s="264"/>
      <c r="PWE96" s="264"/>
      <c r="PWF96" s="264"/>
      <c r="PWG96" s="264"/>
      <c r="PWH96" s="264"/>
      <c r="PWI96" s="264"/>
      <c r="PWJ96" s="264"/>
      <c r="PWK96" s="264"/>
      <c r="PWL96" s="264"/>
      <c r="PWM96" s="264"/>
      <c r="PWN96" s="264"/>
      <c r="PWO96" s="264"/>
      <c r="PWP96" s="264"/>
      <c r="PWQ96" s="264"/>
      <c r="PWR96" s="264"/>
      <c r="PWS96" s="264"/>
      <c r="PWT96" s="264"/>
      <c r="PWU96" s="264"/>
      <c r="PWV96" s="264"/>
      <c r="PWW96" s="264"/>
      <c r="PWX96" s="264"/>
      <c r="PWY96" s="264"/>
      <c r="PWZ96" s="264"/>
      <c r="PXA96" s="264"/>
      <c r="PXB96" s="264"/>
      <c r="PXC96" s="264"/>
      <c r="PXD96" s="264"/>
      <c r="PXE96" s="264"/>
      <c r="PXF96" s="264"/>
      <c r="PXG96" s="264"/>
      <c r="PXH96" s="264"/>
      <c r="PXI96" s="264"/>
      <c r="PXJ96" s="264"/>
      <c r="PXK96" s="264"/>
      <c r="PXL96" s="264"/>
      <c r="PXM96" s="264"/>
      <c r="PXN96" s="264"/>
      <c r="PXO96" s="264"/>
      <c r="PXP96" s="264"/>
      <c r="PXQ96" s="264"/>
      <c r="PXR96" s="264"/>
      <c r="PXS96" s="264"/>
      <c r="PXT96" s="264"/>
      <c r="PXU96" s="264"/>
      <c r="PXV96" s="264"/>
      <c r="PXW96" s="264"/>
      <c r="PXX96" s="264"/>
      <c r="PXY96" s="264"/>
      <c r="PXZ96" s="264"/>
      <c r="PYA96" s="264"/>
      <c r="PYB96" s="264"/>
      <c r="PYC96" s="264"/>
      <c r="PYD96" s="264"/>
      <c r="PYE96" s="264"/>
      <c r="PYF96" s="264"/>
      <c r="PYG96" s="264"/>
      <c r="PYH96" s="264"/>
      <c r="PYI96" s="264"/>
      <c r="PYJ96" s="264"/>
      <c r="PYK96" s="264"/>
      <c r="PYL96" s="264"/>
      <c r="PYM96" s="264"/>
      <c r="PYN96" s="264"/>
      <c r="PYO96" s="264"/>
      <c r="PYP96" s="264"/>
      <c r="PYQ96" s="264"/>
      <c r="PYR96" s="264"/>
      <c r="PYS96" s="264"/>
      <c r="PYT96" s="264"/>
      <c r="PYU96" s="264"/>
      <c r="PYV96" s="264"/>
      <c r="PYW96" s="264"/>
      <c r="PYX96" s="264"/>
      <c r="PYY96" s="264"/>
      <c r="PYZ96" s="264"/>
      <c r="PZA96" s="264"/>
      <c r="PZB96" s="264"/>
      <c r="PZC96" s="264"/>
      <c r="PZD96" s="264"/>
      <c r="PZE96" s="264"/>
      <c r="PZF96" s="264"/>
      <c r="PZG96" s="264"/>
      <c r="PZH96" s="264"/>
      <c r="PZI96" s="264"/>
      <c r="PZJ96" s="264"/>
      <c r="PZK96" s="264"/>
      <c r="PZL96" s="264"/>
      <c r="PZM96" s="264"/>
      <c r="PZN96" s="264"/>
      <c r="PZO96" s="264"/>
      <c r="PZP96" s="264"/>
      <c r="PZQ96" s="264"/>
      <c r="PZR96" s="264"/>
      <c r="PZS96" s="264"/>
      <c r="PZT96" s="264"/>
      <c r="PZU96" s="264"/>
      <c r="PZV96" s="264"/>
      <c r="PZW96" s="264"/>
      <c r="PZX96" s="264"/>
      <c r="PZY96" s="264"/>
      <c r="PZZ96" s="264"/>
      <c r="QAA96" s="264"/>
      <c r="QAB96" s="264"/>
      <c r="QAC96" s="264"/>
      <c r="QAD96" s="264"/>
      <c r="QAE96" s="264"/>
      <c r="QAF96" s="264"/>
      <c r="QAG96" s="264"/>
      <c r="QAH96" s="264"/>
      <c r="QAI96" s="264"/>
      <c r="QAJ96" s="264"/>
      <c r="QAK96" s="264"/>
      <c r="QAL96" s="264"/>
      <c r="QAM96" s="264"/>
      <c r="QAN96" s="264"/>
      <c r="QAO96" s="264"/>
      <c r="QAP96" s="264"/>
      <c r="QAQ96" s="264"/>
      <c r="QAR96" s="264"/>
      <c r="QAS96" s="264"/>
      <c r="QAT96" s="264"/>
      <c r="QAU96" s="264"/>
      <c r="QAV96" s="264"/>
      <c r="QAW96" s="264"/>
      <c r="QAX96" s="264"/>
      <c r="QAY96" s="264"/>
      <c r="QAZ96" s="264"/>
      <c r="QBA96" s="264"/>
      <c r="QBB96" s="264"/>
      <c r="QBC96" s="264"/>
      <c r="QBD96" s="264"/>
      <c r="QBE96" s="264"/>
      <c r="QBF96" s="264"/>
      <c r="QBG96" s="264"/>
      <c r="QBH96" s="264"/>
      <c r="QBI96" s="264"/>
      <c r="QBJ96" s="264"/>
      <c r="QBK96" s="264"/>
      <c r="QBL96" s="264"/>
      <c r="QBM96" s="264"/>
      <c r="QBN96" s="264"/>
      <c r="QBO96" s="264"/>
      <c r="QBP96" s="264"/>
      <c r="QBQ96" s="264"/>
      <c r="QBR96" s="264"/>
      <c r="QBS96" s="264"/>
      <c r="QBT96" s="264"/>
      <c r="QBU96" s="264"/>
      <c r="QBV96" s="264"/>
      <c r="QBW96" s="264"/>
      <c r="QBX96" s="264"/>
      <c r="QBY96" s="264"/>
      <c r="QBZ96" s="264"/>
      <c r="QCA96" s="264"/>
      <c r="QCB96" s="264"/>
      <c r="QCC96" s="264"/>
      <c r="QCD96" s="264"/>
      <c r="QCE96" s="264"/>
      <c r="QCF96" s="264"/>
      <c r="QCG96" s="264"/>
      <c r="QCH96" s="264"/>
      <c r="QCI96" s="264"/>
      <c r="QCJ96" s="264"/>
      <c r="QCK96" s="264"/>
      <c r="QCL96" s="264"/>
      <c r="QCM96" s="264"/>
      <c r="QCN96" s="264"/>
      <c r="QCO96" s="264"/>
      <c r="QCP96" s="264"/>
      <c r="QCQ96" s="264"/>
      <c r="QCR96" s="264"/>
      <c r="QCS96" s="264"/>
      <c r="QCT96" s="264"/>
      <c r="QCU96" s="264"/>
      <c r="QCV96" s="264"/>
      <c r="QCW96" s="264"/>
      <c r="QCX96" s="264"/>
      <c r="QCY96" s="264"/>
      <c r="QCZ96" s="264"/>
      <c r="QDA96" s="264"/>
      <c r="QDB96" s="264"/>
      <c r="QDC96" s="264"/>
      <c r="QDD96" s="264"/>
      <c r="QDE96" s="264"/>
      <c r="QDF96" s="264"/>
      <c r="QDG96" s="264"/>
      <c r="QDH96" s="264"/>
      <c r="QDI96" s="264"/>
      <c r="QDJ96" s="264"/>
      <c r="QDK96" s="264"/>
      <c r="QDL96" s="264"/>
      <c r="QDM96" s="264"/>
      <c r="QDN96" s="264"/>
      <c r="QDO96" s="264"/>
      <c r="QDP96" s="264"/>
      <c r="QDQ96" s="264"/>
      <c r="QDR96" s="264"/>
      <c r="QDS96" s="264"/>
      <c r="QDT96" s="264"/>
      <c r="QDU96" s="264"/>
      <c r="QDV96" s="264"/>
      <c r="QDW96" s="264"/>
      <c r="QDX96" s="264"/>
      <c r="QDY96" s="264"/>
      <c r="QDZ96" s="264"/>
      <c r="QEA96" s="264"/>
      <c r="QEB96" s="264"/>
      <c r="QEC96" s="264"/>
      <c r="QED96" s="264"/>
      <c r="QEE96" s="264"/>
      <c r="QEF96" s="264"/>
      <c r="QEG96" s="264"/>
      <c r="QEH96" s="264"/>
      <c r="QEI96" s="264"/>
      <c r="QEJ96" s="264"/>
      <c r="QEK96" s="264"/>
      <c r="QEL96" s="264"/>
      <c r="QEM96" s="264"/>
      <c r="QEN96" s="264"/>
      <c r="QEO96" s="264"/>
      <c r="QEP96" s="264"/>
      <c r="QEQ96" s="264"/>
      <c r="QER96" s="264"/>
      <c r="QES96" s="264"/>
      <c r="QET96" s="264"/>
      <c r="QEU96" s="264"/>
      <c r="QEV96" s="264"/>
      <c r="QEW96" s="264"/>
      <c r="QEX96" s="264"/>
      <c r="QEY96" s="264"/>
      <c r="QEZ96" s="264"/>
      <c r="QFA96" s="264"/>
      <c r="QFB96" s="264"/>
      <c r="QFC96" s="264"/>
      <c r="QFD96" s="264"/>
      <c r="QFE96" s="264"/>
      <c r="QFF96" s="264"/>
      <c r="QFG96" s="264"/>
      <c r="QFH96" s="264"/>
      <c r="QFI96" s="264"/>
      <c r="QFJ96" s="264"/>
      <c r="QFK96" s="264"/>
      <c r="QFL96" s="264"/>
      <c r="QFM96" s="264"/>
      <c r="QFN96" s="264"/>
      <c r="QFO96" s="264"/>
      <c r="QFP96" s="264"/>
      <c r="QFQ96" s="264"/>
      <c r="QFR96" s="264"/>
      <c r="QFS96" s="264"/>
      <c r="QFT96" s="264"/>
      <c r="QFU96" s="264"/>
      <c r="QFV96" s="264"/>
      <c r="QFW96" s="264"/>
      <c r="QFX96" s="264"/>
      <c r="QFY96" s="264"/>
      <c r="QFZ96" s="264"/>
      <c r="QGA96" s="264"/>
      <c r="QGB96" s="264"/>
      <c r="QGC96" s="264"/>
      <c r="QGD96" s="264"/>
      <c r="QGE96" s="264"/>
      <c r="QGF96" s="264"/>
      <c r="QGG96" s="264"/>
      <c r="QGH96" s="264"/>
      <c r="QGI96" s="264"/>
      <c r="QGJ96" s="264"/>
      <c r="QGK96" s="264"/>
      <c r="QGL96" s="264"/>
      <c r="QGM96" s="264"/>
      <c r="QGN96" s="264"/>
      <c r="QGO96" s="264"/>
      <c r="QGP96" s="264"/>
      <c r="QGQ96" s="264"/>
      <c r="QGR96" s="264"/>
      <c r="QGS96" s="264"/>
      <c r="QGT96" s="264"/>
      <c r="QGU96" s="264"/>
      <c r="QGV96" s="264"/>
      <c r="QGW96" s="264"/>
      <c r="QGX96" s="264"/>
      <c r="QGY96" s="264"/>
      <c r="QGZ96" s="264"/>
      <c r="QHA96" s="264"/>
      <c r="QHB96" s="264"/>
      <c r="QHC96" s="264"/>
      <c r="QHD96" s="264"/>
      <c r="QHE96" s="264"/>
      <c r="QHF96" s="264"/>
      <c r="QHG96" s="264"/>
      <c r="QHH96" s="264"/>
      <c r="QHI96" s="264"/>
      <c r="QHJ96" s="264"/>
      <c r="QHK96" s="264"/>
      <c r="QHL96" s="264"/>
      <c r="QHM96" s="264"/>
      <c r="QHN96" s="264"/>
      <c r="QHO96" s="264"/>
      <c r="QHP96" s="264"/>
      <c r="QHQ96" s="264"/>
      <c r="QHR96" s="264"/>
      <c r="QHS96" s="264"/>
      <c r="QHT96" s="264"/>
      <c r="QHU96" s="264"/>
      <c r="QHV96" s="264"/>
      <c r="QHW96" s="264"/>
      <c r="QHX96" s="264"/>
      <c r="QHY96" s="264"/>
      <c r="QHZ96" s="264"/>
      <c r="QIA96" s="264"/>
      <c r="QIB96" s="264"/>
      <c r="QIC96" s="264"/>
      <c r="QID96" s="264"/>
      <c r="QIE96" s="264"/>
      <c r="QIF96" s="264"/>
      <c r="QIG96" s="264"/>
      <c r="QIH96" s="264"/>
      <c r="QII96" s="264"/>
      <c r="QIJ96" s="264"/>
      <c r="QIK96" s="264"/>
      <c r="QIL96" s="264"/>
      <c r="QIM96" s="264"/>
      <c r="QIN96" s="264"/>
      <c r="QIO96" s="264"/>
      <c r="QIP96" s="264"/>
      <c r="QIQ96" s="264"/>
      <c r="QIR96" s="264"/>
      <c r="QIS96" s="264"/>
      <c r="QIT96" s="264"/>
      <c r="QIU96" s="264"/>
      <c r="QIV96" s="264"/>
      <c r="QIW96" s="264"/>
      <c r="QIX96" s="264"/>
      <c r="QIY96" s="264"/>
      <c r="QIZ96" s="264"/>
      <c r="QJA96" s="264"/>
      <c r="QJB96" s="264"/>
      <c r="QJC96" s="264"/>
      <c r="QJD96" s="264"/>
      <c r="QJE96" s="264"/>
      <c r="QJF96" s="264"/>
      <c r="QJG96" s="264"/>
      <c r="QJH96" s="264"/>
      <c r="QJI96" s="264"/>
      <c r="QJJ96" s="264"/>
      <c r="QJK96" s="264"/>
      <c r="QJL96" s="264"/>
      <c r="QJM96" s="264"/>
      <c r="QJN96" s="264"/>
      <c r="QJO96" s="264"/>
      <c r="QJP96" s="264"/>
      <c r="QJQ96" s="264"/>
      <c r="QJR96" s="264"/>
      <c r="QJS96" s="264"/>
      <c r="QJT96" s="264"/>
      <c r="QJU96" s="264"/>
      <c r="QJV96" s="264"/>
      <c r="QJW96" s="264"/>
      <c r="QJX96" s="264"/>
      <c r="QJY96" s="264"/>
      <c r="QJZ96" s="264"/>
      <c r="QKA96" s="264"/>
      <c r="QKB96" s="264"/>
      <c r="QKC96" s="264"/>
      <c r="QKD96" s="264"/>
      <c r="QKE96" s="264"/>
      <c r="QKF96" s="264"/>
      <c r="QKG96" s="264"/>
      <c r="QKH96" s="264"/>
      <c r="QKI96" s="264"/>
      <c r="QKJ96" s="264"/>
      <c r="QKK96" s="264"/>
      <c r="QKL96" s="264"/>
      <c r="QKM96" s="264"/>
      <c r="QKN96" s="264"/>
      <c r="QKO96" s="264"/>
      <c r="QKP96" s="264"/>
      <c r="QKQ96" s="264"/>
      <c r="QKR96" s="264"/>
      <c r="QKS96" s="264"/>
      <c r="QKT96" s="264"/>
      <c r="QKU96" s="264"/>
      <c r="QKV96" s="264"/>
      <c r="QKW96" s="264"/>
      <c r="QKX96" s="264"/>
      <c r="QKY96" s="264"/>
      <c r="QKZ96" s="264"/>
      <c r="QLA96" s="264"/>
      <c r="QLB96" s="264"/>
      <c r="QLC96" s="264"/>
      <c r="QLD96" s="264"/>
      <c r="QLE96" s="264"/>
      <c r="QLF96" s="264"/>
      <c r="QLG96" s="264"/>
      <c r="QLH96" s="264"/>
      <c r="QLI96" s="264"/>
      <c r="QLJ96" s="264"/>
      <c r="QLK96" s="264"/>
      <c r="QLL96" s="264"/>
      <c r="QLM96" s="264"/>
      <c r="QLN96" s="264"/>
      <c r="QLO96" s="264"/>
      <c r="QLP96" s="264"/>
      <c r="QLQ96" s="264"/>
      <c r="QLR96" s="264"/>
      <c r="QLS96" s="264"/>
      <c r="QLT96" s="264"/>
      <c r="QLU96" s="264"/>
      <c r="QLV96" s="264"/>
      <c r="QLW96" s="264"/>
      <c r="QLX96" s="264"/>
      <c r="QLY96" s="264"/>
      <c r="QLZ96" s="264"/>
      <c r="QMA96" s="264"/>
      <c r="QMB96" s="264"/>
      <c r="QMC96" s="264"/>
      <c r="QMD96" s="264"/>
      <c r="QME96" s="264"/>
      <c r="QMF96" s="264"/>
      <c r="QMG96" s="264"/>
      <c r="QMH96" s="264"/>
      <c r="QMI96" s="264"/>
      <c r="QMJ96" s="264"/>
      <c r="QMK96" s="264"/>
      <c r="QML96" s="264"/>
      <c r="QMM96" s="264"/>
      <c r="QMN96" s="264"/>
      <c r="QMO96" s="264"/>
      <c r="QMP96" s="264"/>
      <c r="QMQ96" s="264"/>
      <c r="QMR96" s="264"/>
      <c r="QMS96" s="264"/>
      <c r="QMT96" s="264"/>
      <c r="QMU96" s="264"/>
      <c r="QMV96" s="264"/>
      <c r="QMW96" s="264"/>
      <c r="QMX96" s="264"/>
      <c r="QMY96" s="264"/>
      <c r="QMZ96" s="264"/>
      <c r="QNA96" s="264"/>
      <c r="QNB96" s="264"/>
      <c r="QNC96" s="264"/>
      <c r="QND96" s="264"/>
      <c r="QNE96" s="264"/>
      <c r="QNF96" s="264"/>
      <c r="QNG96" s="264"/>
      <c r="QNH96" s="264"/>
      <c r="QNI96" s="264"/>
      <c r="QNJ96" s="264"/>
      <c r="QNK96" s="264"/>
      <c r="QNL96" s="264"/>
      <c r="QNM96" s="264"/>
      <c r="QNN96" s="264"/>
      <c r="QNO96" s="264"/>
      <c r="QNP96" s="264"/>
      <c r="QNQ96" s="264"/>
      <c r="QNR96" s="264"/>
      <c r="QNS96" s="264"/>
      <c r="QNT96" s="264"/>
      <c r="QNU96" s="264"/>
      <c r="QNV96" s="264"/>
      <c r="QNW96" s="264"/>
      <c r="QNX96" s="264"/>
      <c r="QNY96" s="264"/>
      <c r="QNZ96" s="264"/>
      <c r="QOA96" s="264"/>
      <c r="QOB96" s="264"/>
      <c r="QOC96" s="264"/>
      <c r="QOD96" s="264"/>
      <c r="QOE96" s="264"/>
      <c r="QOF96" s="264"/>
      <c r="QOG96" s="264"/>
      <c r="QOH96" s="264"/>
      <c r="QOI96" s="264"/>
      <c r="QOJ96" s="264"/>
      <c r="QOK96" s="264"/>
      <c r="QOL96" s="264"/>
      <c r="QOM96" s="264"/>
      <c r="QON96" s="264"/>
      <c r="QOO96" s="264"/>
      <c r="QOP96" s="264"/>
      <c r="QOQ96" s="264"/>
      <c r="QOR96" s="264"/>
      <c r="QOS96" s="264"/>
      <c r="QOT96" s="264"/>
      <c r="QOU96" s="264"/>
      <c r="QOV96" s="264"/>
      <c r="QOW96" s="264"/>
      <c r="QOX96" s="264"/>
      <c r="QOY96" s="264"/>
      <c r="QOZ96" s="264"/>
      <c r="QPA96" s="264"/>
      <c r="QPB96" s="264"/>
      <c r="QPC96" s="264"/>
      <c r="QPD96" s="264"/>
      <c r="QPE96" s="264"/>
      <c r="QPF96" s="264"/>
      <c r="QPG96" s="264"/>
      <c r="QPH96" s="264"/>
      <c r="QPI96" s="264"/>
      <c r="QPJ96" s="264"/>
      <c r="QPK96" s="264"/>
      <c r="QPL96" s="264"/>
      <c r="QPM96" s="264"/>
      <c r="QPN96" s="264"/>
      <c r="QPO96" s="264"/>
      <c r="QPP96" s="264"/>
      <c r="QPQ96" s="264"/>
      <c r="QPR96" s="264"/>
      <c r="QPS96" s="264"/>
      <c r="QPT96" s="264"/>
      <c r="QPU96" s="264"/>
      <c r="QPV96" s="264"/>
      <c r="QPW96" s="264"/>
      <c r="QPX96" s="264"/>
      <c r="QPY96" s="264"/>
      <c r="QPZ96" s="264"/>
      <c r="QQA96" s="264"/>
      <c r="QQB96" s="264"/>
      <c r="QQC96" s="264"/>
      <c r="QQD96" s="264"/>
      <c r="QQE96" s="264"/>
      <c r="QQF96" s="264"/>
      <c r="QQG96" s="264"/>
      <c r="QQH96" s="264"/>
      <c r="QQI96" s="264"/>
      <c r="QQJ96" s="264"/>
      <c r="QQK96" s="264"/>
      <c r="QQL96" s="264"/>
      <c r="QQM96" s="264"/>
      <c r="QQN96" s="264"/>
      <c r="QQO96" s="264"/>
      <c r="QQP96" s="264"/>
      <c r="QQQ96" s="264"/>
      <c r="QQR96" s="264"/>
      <c r="QQS96" s="264"/>
      <c r="QQT96" s="264"/>
      <c r="QQU96" s="264"/>
      <c r="QQV96" s="264"/>
      <c r="QQW96" s="264"/>
      <c r="QQX96" s="264"/>
      <c r="QQY96" s="264"/>
      <c r="QQZ96" s="264"/>
      <c r="QRA96" s="264"/>
      <c r="QRB96" s="264"/>
      <c r="QRC96" s="264"/>
      <c r="QRD96" s="264"/>
      <c r="QRE96" s="264"/>
      <c r="QRF96" s="264"/>
      <c r="QRG96" s="264"/>
      <c r="QRH96" s="264"/>
      <c r="QRI96" s="264"/>
      <c r="QRJ96" s="264"/>
      <c r="QRK96" s="264"/>
      <c r="QRL96" s="264"/>
      <c r="QRM96" s="264"/>
      <c r="QRN96" s="264"/>
      <c r="QRO96" s="264"/>
      <c r="QRP96" s="264"/>
      <c r="QRQ96" s="264"/>
      <c r="QRR96" s="264"/>
      <c r="QRS96" s="264"/>
      <c r="QRT96" s="264"/>
      <c r="QRU96" s="264"/>
      <c r="QRV96" s="264"/>
      <c r="QRW96" s="264"/>
      <c r="QRX96" s="264"/>
      <c r="QRY96" s="264"/>
      <c r="QRZ96" s="264"/>
      <c r="QSA96" s="264"/>
      <c r="QSB96" s="264"/>
      <c r="QSC96" s="264"/>
      <c r="QSD96" s="264"/>
      <c r="QSE96" s="264"/>
      <c r="QSF96" s="264"/>
      <c r="QSG96" s="264"/>
      <c r="QSH96" s="264"/>
      <c r="QSI96" s="264"/>
      <c r="QSJ96" s="264"/>
      <c r="QSK96" s="264"/>
      <c r="QSL96" s="264"/>
      <c r="QSM96" s="264"/>
      <c r="QSN96" s="264"/>
      <c r="QSO96" s="264"/>
      <c r="QSP96" s="264"/>
      <c r="QSQ96" s="264"/>
      <c r="QSR96" s="264"/>
      <c r="QSS96" s="264"/>
      <c r="QST96" s="264"/>
      <c r="QSU96" s="264"/>
      <c r="QSV96" s="264"/>
      <c r="QSW96" s="264"/>
      <c r="QSX96" s="264"/>
      <c r="QSY96" s="264"/>
      <c r="QSZ96" s="264"/>
      <c r="QTA96" s="264"/>
      <c r="QTB96" s="264"/>
      <c r="QTC96" s="264"/>
      <c r="QTD96" s="264"/>
      <c r="QTE96" s="264"/>
      <c r="QTF96" s="264"/>
      <c r="QTG96" s="264"/>
      <c r="QTH96" s="264"/>
      <c r="QTI96" s="264"/>
      <c r="QTJ96" s="264"/>
      <c r="QTK96" s="264"/>
      <c r="QTL96" s="264"/>
      <c r="QTM96" s="264"/>
      <c r="QTN96" s="264"/>
      <c r="QTO96" s="264"/>
      <c r="QTP96" s="264"/>
      <c r="QTQ96" s="264"/>
      <c r="QTR96" s="264"/>
      <c r="QTS96" s="264"/>
      <c r="QTT96" s="264"/>
      <c r="QTU96" s="264"/>
      <c r="QTV96" s="264"/>
      <c r="QTW96" s="264"/>
      <c r="QTX96" s="264"/>
      <c r="QTY96" s="264"/>
      <c r="QTZ96" s="264"/>
      <c r="QUA96" s="264"/>
      <c r="QUB96" s="264"/>
      <c r="QUC96" s="264"/>
      <c r="QUD96" s="264"/>
      <c r="QUE96" s="264"/>
      <c r="QUF96" s="264"/>
      <c r="QUG96" s="264"/>
      <c r="QUH96" s="264"/>
      <c r="QUI96" s="264"/>
      <c r="QUJ96" s="264"/>
      <c r="QUK96" s="264"/>
      <c r="QUL96" s="264"/>
      <c r="QUM96" s="264"/>
      <c r="QUN96" s="264"/>
      <c r="QUO96" s="264"/>
      <c r="QUP96" s="264"/>
      <c r="QUQ96" s="264"/>
      <c r="QUR96" s="264"/>
      <c r="QUS96" s="264"/>
      <c r="QUT96" s="264"/>
      <c r="QUU96" s="264"/>
      <c r="QUV96" s="264"/>
      <c r="QUW96" s="264"/>
      <c r="QUX96" s="264"/>
      <c r="QUY96" s="264"/>
      <c r="QUZ96" s="264"/>
      <c r="QVA96" s="264"/>
      <c r="QVB96" s="264"/>
      <c r="QVC96" s="264"/>
      <c r="QVD96" s="264"/>
      <c r="QVE96" s="264"/>
      <c r="QVF96" s="264"/>
      <c r="QVG96" s="264"/>
      <c r="QVH96" s="264"/>
      <c r="QVI96" s="264"/>
      <c r="QVJ96" s="264"/>
      <c r="QVK96" s="264"/>
      <c r="QVL96" s="264"/>
      <c r="QVM96" s="264"/>
      <c r="QVN96" s="264"/>
      <c r="QVO96" s="264"/>
      <c r="QVP96" s="264"/>
      <c r="QVQ96" s="264"/>
      <c r="QVR96" s="264"/>
      <c r="QVS96" s="264"/>
      <c r="QVT96" s="264"/>
      <c r="QVU96" s="264"/>
      <c r="QVV96" s="264"/>
      <c r="QVW96" s="264"/>
      <c r="QVX96" s="264"/>
      <c r="QVY96" s="264"/>
      <c r="QVZ96" s="264"/>
      <c r="QWA96" s="264"/>
      <c r="QWB96" s="264"/>
      <c r="QWC96" s="264"/>
      <c r="QWD96" s="264"/>
      <c r="QWE96" s="264"/>
      <c r="QWF96" s="264"/>
      <c r="QWG96" s="264"/>
      <c r="QWH96" s="264"/>
      <c r="QWI96" s="264"/>
      <c r="QWJ96" s="264"/>
      <c r="QWK96" s="264"/>
      <c r="QWL96" s="264"/>
      <c r="QWM96" s="264"/>
      <c r="QWN96" s="264"/>
      <c r="QWO96" s="264"/>
      <c r="QWP96" s="264"/>
      <c r="QWQ96" s="264"/>
      <c r="QWR96" s="264"/>
      <c r="QWS96" s="264"/>
      <c r="QWT96" s="264"/>
      <c r="QWU96" s="264"/>
      <c r="QWV96" s="264"/>
      <c r="QWW96" s="264"/>
      <c r="QWX96" s="264"/>
      <c r="QWY96" s="264"/>
      <c r="QWZ96" s="264"/>
      <c r="QXA96" s="264"/>
      <c r="QXB96" s="264"/>
      <c r="QXC96" s="264"/>
      <c r="QXD96" s="264"/>
      <c r="QXE96" s="264"/>
      <c r="QXF96" s="264"/>
      <c r="QXG96" s="264"/>
      <c r="QXH96" s="264"/>
      <c r="QXI96" s="264"/>
      <c r="QXJ96" s="264"/>
      <c r="QXK96" s="264"/>
      <c r="QXL96" s="264"/>
      <c r="QXM96" s="264"/>
      <c r="QXN96" s="264"/>
      <c r="QXO96" s="264"/>
      <c r="QXP96" s="264"/>
      <c r="QXQ96" s="264"/>
      <c r="QXR96" s="264"/>
      <c r="QXS96" s="264"/>
      <c r="QXT96" s="264"/>
      <c r="QXU96" s="264"/>
      <c r="QXV96" s="264"/>
      <c r="QXW96" s="264"/>
      <c r="QXX96" s="264"/>
      <c r="QXY96" s="264"/>
      <c r="QXZ96" s="264"/>
      <c r="QYA96" s="264"/>
      <c r="QYB96" s="264"/>
      <c r="QYC96" s="264"/>
      <c r="QYD96" s="264"/>
      <c r="QYE96" s="264"/>
      <c r="QYF96" s="264"/>
      <c r="QYG96" s="264"/>
      <c r="QYH96" s="264"/>
      <c r="QYI96" s="264"/>
      <c r="QYJ96" s="264"/>
      <c r="QYK96" s="264"/>
      <c r="QYL96" s="264"/>
      <c r="QYM96" s="264"/>
      <c r="QYN96" s="264"/>
      <c r="QYO96" s="264"/>
      <c r="QYP96" s="264"/>
      <c r="QYQ96" s="264"/>
      <c r="QYR96" s="264"/>
      <c r="QYS96" s="264"/>
      <c r="QYT96" s="264"/>
      <c r="QYU96" s="264"/>
      <c r="QYV96" s="264"/>
      <c r="QYW96" s="264"/>
      <c r="QYX96" s="264"/>
      <c r="QYY96" s="264"/>
      <c r="QYZ96" s="264"/>
      <c r="QZA96" s="264"/>
      <c r="QZB96" s="264"/>
      <c r="QZC96" s="264"/>
      <c r="QZD96" s="264"/>
      <c r="QZE96" s="264"/>
      <c r="QZF96" s="264"/>
      <c r="QZG96" s="264"/>
      <c r="QZH96" s="264"/>
      <c r="QZI96" s="264"/>
      <c r="QZJ96" s="264"/>
      <c r="QZK96" s="264"/>
      <c r="QZL96" s="264"/>
      <c r="QZM96" s="264"/>
      <c r="QZN96" s="264"/>
      <c r="QZO96" s="264"/>
      <c r="QZP96" s="264"/>
      <c r="QZQ96" s="264"/>
      <c r="QZR96" s="264"/>
      <c r="QZS96" s="264"/>
      <c r="QZT96" s="264"/>
      <c r="QZU96" s="264"/>
      <c r="QZV96" s="264"/>
      <c r="QZW96" s="264"/>
      <c r="QZX96" s="264"/>
      <c r="QZY96" s="264"/>
      <c r="QZZ96" s="264"/>
      <c r="RAA96" s="264"/>
      <c r="RAB96" s="264"/>
      <c r="RAC96" s="264"/>
      <c r="RAD96" s="264"/>
      <c r="RAE96" s="264"/>
      <c r="RAF96" s="264"/>
      <c r="RAG96" s="264"/>
      <c r="RAH96" s="264"/>
      <c r="RAI96" s="264"/>
      <c r="RAJ96" s="264"/>
      <c r="RAK96" s="264"/>
      <c r="RAL96" s="264"/>
      <c r="RAM96" s="264"/>
      <c r="RAN96" s="264"/>
      <c r="RAO96" s="264"/>
      <c r="RAP96" s="264"/>
      <c r="RAQ96" s="264"/>
      <c r="RAR96" s="264"/>
      <c r="RAS96" s="264"/>
      <c r="RAT96" s="264"/>
      <c r="RAU96" s="264"/>
      <c r="RAV96" s="264"/>
      <c r="RAW96" s="264"/>
      <c r="RAX96" s="264"/>
      <c r="RAY96" s="264"/>
      <c r="RAZ96" s="264"/>
      <c r="RBA96" s="264"/>
      <c r="RBB96" s="264"/>
      <c r="RBC96" s="264"/>
      <c r="RBD96" s="264"/>
      <c r="RBE96" s="264"/>
      <c r="RBF96" s="264"/>
      <c r="RBG96" s="264"/>
      <c r="RBH96" s="264"/>
      <c r="RBI96" s="264"/>
      <c r="RBJ96" s="264"/>
      <c r="RBK96" s="264"/>
      <c r="RBL96" s="264"/>
      <c r="RBM96" s="264"/>
      <c r="RBN96" s="264"/>
      <c r="RBO96" s="264"/>
      <c r="RBP96" s="264"/>
      <c r="RBQ96" s="264"/>
      <c r="RBR96" s="264"/>
      <c r="RBS96" s="264"/>
      <c r="RBT96" s="264"/>
      <c r="RBU96" s="264"/>
      <c r="RBV96" s="264"/>
      <c r="RBW96" s="264"/>
      <c r="RBX96" s="264"/>
      <c r="RBY96" s="264"/>
      <c r="RBZ96" s="264"/>
      <c r="RCA96" s="264"/>
      <c r="RCB96" s="264"/>
      <c r="RCC96" s="264"/>
      <c r="RCD96" s="264"/>
      <c r="RCE96" s="264"/>
      <c r="RCF96" s="264"/>
      <c r="RCG96" s="264"/>
      <c r="RCH96" s="264"/>
      <c r="RCI96" s="264"/>
      <c r="RCJ96" s="264"/>
      <c r="RCK96" s="264"/>
      <c r="RCL96" s="264"/>
      <c r="RCM96" s="264"/>
      <c r="RCN96" s="264"/>
      <c r="RCO96" s="264"/>
      <c r="RCP96" s="264"/>
      <c r="RCQ96" s="264"/>
      <c r="RCR96" s="264"/>
      <c r="RCS96" s="264"/>
      <c r="RCT96" s="264"/>
      <c r="RCU96" s="264"/>
      <c r="RCV96" s="264"/>
      <c r="RCW96" s="264"/>
      <c r="RCX96" s="264"/>
      <c r="RCY96" s="264"/>
      <c r="RCZ96" s="264"/>
      <c r="RDA96" s="264"/>
      <c r="RDB96" s="264"/>
      <c r="RDC96" s="264"/>
      <c r="RDD96" s="264"/>
      <c r="RDE96" s="264"/>
      <c r="RDF96" s="264"/>
      <c r="RDG96" s="264"/>
      <c r="RDH96" s="264"/>
      <c r="RDI96" s="264"/>
      <c r="RDJ96" s="264"/>
      <c r="RDK96" s="264"/>
      <c r="RDL96" s="264"/>
      <c r="RDM96" s="264"/>
      <c r="RDN96" s="264"/>
      <c r="RDO96" s="264"/>
      <c r="RDP96" s="264"/>
      <c r="RDQ96" s="264"/>
      <c r="RDR96" s="264"/>
      <c r="RDS96" s="264"/>
      <c r="RDT96" s="264"/>
      <c r="RDU96" s="264"/>
      <c r="RDV96" s="264"/>
      <c r="RDW96" s="264"/>
      <c r="RDX96" s="264"/>
      <c r="RDY96" s="264"/>
      <c r="RDZ96" s="264"/>
      <c r="REA96" s="264"/>
      <c r="REB96" s="264"/>
      <c r="REC96" s="264"/>
      <c r="RED96" s="264"/>
      <c r="REE96" s="264"/>
      <c r="REF96" s="264"/>
      <c r="REG96" s="264"/>
      <c r="REH96" s="264"/>
      <c r="REI96" s="264"/>
      <c r="REJ96" s="264"/>
      <c r="REK96" s="264"/>
      <c r="REL96" s="264"/>
      <c r="REM96" s="264"/>
      <c r="REN96" s="264"/>
      <c r="REO96" s="264"/>
      <c r="REP96" s="264"/>
      <c r="REQ96" s="264"/>
      <c r="RER96" s="264"/>
      <c r="RES96" s="264"/>
      <c r="RET96" s="264"/>
      <c r="REU96" s="264"/>
      <c r="REV96" s="264"/>
      <c r="REW96" s="264"/>
      <c r="REX96" s="264"/>
      <c r="REY96" s="264"/>
      <c r="REZ96" s="264"/>
      <c r="RFA96" s="264"/>
      <c r="RFB96" s="264"/>
      <c r="RFC96" s="264"/>
      <c r="RFD96" s="264"/>
      <c r="RFE96" s="264"/>
      <c r="RFF96" s="264"/>
      <c r="RFG96" s="264"/>
      <c r="RFH96" s="264"/>
      <c r="RFI96" s="264"/>
      <c r="RFJ96" s="264"/>
      <c r="RFK96" s="264"/>
      <c r="RFL96" s="264"/>
      <c r="RFM96" s="264"/>
      <c r="RFN96" s="264"/>
      <c r="RFO96" s="264"/>
      <c r="RFP96" s="264"/>
      <c r="RFQ96" s="264"/>
      <c r="RFR96" s="264"/>
      <c r="RFS96" s="264"/>
      <c r="RFT96" s="264"/>
      <c r="RFU96" s="264"/>
      <c r="RFV96" s="264"/>
      <c r="RFW96" s="264"/>
      <c r="RFX96" s="264"/>
      <c r="RFY96" s="264"/>
      <c r="RFZ96" s="264"/>
      <c r="RGA96" s="264"/>
      <c r="RGB96" s="264"/>
      <c r="RGC96" s="264"/>
      <c r="RGD96" s="264"/>
      <c r="RGE96" s="264"/>
      <c r="RGF96" s="264"/>
      <c r="RGG96" s="264"/>
      <c r="RGH96" s="264"/>
      <c r="RGI96" s="264"/>
      <c r="RGJ96" s="264"/>
      <c r="RGK96" s="264"/>
      <c r="RGL96" s="264"/>
      <c r="RGM96" s="264"/>
      <c r="RGN96" s="264"/>
      <c r="RGO96" s="264"/>
      <c r="RGP96" s="264"/>
      <c r="RGQ96" s="264"/>
      <c r="RGR96" s="264"/>
      <c r="RGS96" s="264"/>
      <c r="RGT96" s="264"/>
      <c r="RGU96" s="264"/>
      <c r="RGV96" s="264"/>
      <c r="RGW96" s="264"/>
      <c r="RGX96" s="264"/>
      <c r="RGY96" s="264"/>
      <c r="RGZ96" s="264"/>
      <c r="RHA96" s="264"/>
      <c r="RHB96" s="264"/>
      <c r="RHC96" s="264"/>
      <c r="RHD96" s="264"/>
      <c r="RHE96" s="264"/>
      <c r="RHF96" s="264"/>
      <c r="RHG96" s="264"/>
      <c r="RHH96" s="264"/>
      <c r="RHI96" s="264"/>
      <c r="RHJ96" s="264"/>
      <c r="RHK96" s="264"/>
      <c r="RHL96" s="264"/>
      <c r="RHM96" s="264"/>
      <c r="RHN96" s="264"/>
      <c r="RHO96" s="264"/>
      <c r="RHP96" s="264"/>
      <c r="RHQ96" s="264"/>
      <c r="RHR96" s="264"/>
      <c r="RHS96" s="264"/>
      <c r="RHT96" s="264"/>
      <c r="RHU96" s="264"/>
      <c r="RHV96" s="264"/>
      <c r="RHW96" s="264"/>
      <c r="RHX96" s="264"/>
      <c r="RHY96" s="264"/>
      <c r="RHZ96" s="264"/>
      <c r="RIA96" s="264"/>
      <c r="RIB96" s="264"/>
      <c r="RIC96" s="264"/>
      <c r="RID96" s="264"/>
      <c r="RIE96" s="264"/>
      <c r="RIF96" s="264"/>
      <c r="RIG96" s="264"/>
      <c r="RIH96" s="264"/>
      <c r="RII96" s="264"/>
      <c r="RIJ96" s="264"/>
      <c r="RIK96" s="264"/>
      <c r="RIL96" s="264"/>
      <c r="RIM96" s="264"/>
      <c r="RIN96" s="264"/>
      <c r="RIO96" s="264"/>
      <c r="RIP96" s="264"/>
      <c r="RIQ96" s="264"/>
      <c r="RIR96" s="264"/>
      <c r="RIS96" s="264"/>
      <c r="RIT96" s="264"/>
      <c r="RIU96" s="264"/>
      <c r="RIV96" s="264"/>
      <c r="RIW96" s="264"/>
      <c r="RIX96" s="264"/>
      <c r="RIY96" s="264"/>
      <c r="RIZ96" s="264"/>
      <c r="RJA96" s="264"/>
      <c r="RJB96" s="264"/>
      <c r="RJC96" s="264"/>
      <c r="RJD96" s="264"/>
      <c r="RJE96" s="264"/>
      <c r="RJF96" s="264"/>
      <c r="RJG96" s="264"/>
      <c r="RJH96" s="264"/>
      <c r="RJI96" s="264"/>
      <c r="RJJ96" s="264"/>
      <c r="RJK96" s="264"/>
      <c r="RJL96" s="264"/>
      <c r="RJM96" s="264"/>
      <c r="RJN96" s="264"/>
      <c r="RJO96" s="264"/>
      <c r="RJP96" s="264"/>
      <c r="RJQ96" s="264"/>
      <c r="RJR96" s="264"/>
      <c r="RJS96" s="264"/>
      <c r="RJT96" s="264"/>
      <c r="RJU96" s="264"/>
      <c r="RJV96" s="264"/>
      <c r="RJW96" s="264"/>
      <c r="RJX96" s="264"/>
      <c r="RJY96" s="264"/>
      <c r="RJZ96" s="264"/>
      <c r="RKA96" s="264"/>
      <c r="RKB96" s="264"/>
      <c r="RKC96" s="264"/>
      <c r="RKD96" s="264"/>
      <c r="RKE96" s="264"/>
      <c r="RKF96" s="264"/>
      <c r="RKG96" s="264"/>
      <c r="RKH96" s="264"/>
      <c r="RKI96" s="264"/>
      <c r="RKJ96" s="264"/>
      <c r="RKK96" s="264"/>
      <c r="RKL96" s="264"/>
      <c r="RKM96" s="264"/>
      <c r="RKN96" s="264"/>
      <c r="RKO96" s="264"/>
      <c r="RKP96" s="264"/>
      <c r="RKQ96" s="264"/>
      <c r="RKR96" s="264"/>
      <c r="RKS96" s="264"/>
      <c r="RKT96" s="264"/>
      <c r="RKU96" s="264"/>
      <c r="RKV96" s="264"/>
      <c r="RKW96" s="264"/>
      <c r="RKX96" s="264"/>
      <c r="RKY96" s="264"/>
      <c r="RKZ96" s="264"/>
      <c r="RLA96" s="264"/>
      <c r="RLB96" s="264"/>
      <c r="RLC96" s="264"/>
      <c r="RLD96" s="264"/>
      <c r="RLE96" s="264"/>
      <c r="RLF96" s="264"/>
      <c r="RLG96" s="264"/>
      <c r="RLH96" s="264"/>
      <c r="RLI96" s="264"/>
      <c r="RLJ96" s="264"/>
      <c r="RLK96" s="264"/>
      <c r="RLL96" s="264"/>
      <c r="RLM96" s="264"/>
      <c r="RLN96" s="264"/>
      <c r="RLO96" s="264"/>
      <c r="RLP96" s="264"/>
      <c r="RLQ96" s="264"/>
      <c r="RLR96" s="264"/>
      <c r="RLS96" s="264"/>
      <c r="RLT96" s="264"/>
      <c r="RLU96" s="264"/>
      <c r="RLV96" s="264"/>
      <c r="RLW96" s="264"/>
      <c r="RLX96" s="264"/>
      <c r="RLY96" s="264"/>
      <c r="RLZ96" s="264"/>
      <c r="RMA96" s="264"/>
      <c r="RMB96" s="264"/>
      <c r="RMC96" s="264"/>
      <c r="RMD96" s="264"/>
      <c r="RME96" s="264"/>
      <c r="RMF96" s="264"/>
      <c r="RMG96" s="264"/>
      <c r="RMH96" s="264"/>
      <c r="RMI96" s="264"/>
      <c r="RMJ96" s="264"/>
      <c r="RMK96" s="264"/>
      <c r="RML96" s="264"/>
      <c r="RMM96" s="264"/>
      <c r="RMN96" s="264"/>
      <c r="RMO96" s="264"/>
      <c r="RMP96" s="264"/>
      <c r="RMQ96" s="264"/>
      <c r="RMR96" s="264"/>
      <c r="RMS96" s="264"/>
      <c r="RMT96" s="264"/>
      <c r="RMU96" s="264"/>
      <c r="RMV96" s="264"/>
      <c r="RMW96" s="264"/>
      <c r="RMX96" s="264"/>
      <c r="RMY96" s="264"/>
      <c r="RMZ96" s="264"/>
      <c r="RNA96" s="264"/>
      <c r="RNB96" s="264"/>
      <c r="RNC96" s="264"/>
      <c r="RND96" s="264"/>
      <c r="RNE96" s="264"/>
      <c r="RNF96" s="264"/>
      <c r="RNG96" s="264"/>
      <c r="RNH96" s="264"/>
      <c r="RNI96" s="264"/>
      <c r="RNJ96" s="264"/>
      <c r="RNK96" s="264"/>
      <c r="RNL96" s="264"/>
      <c r="RNM96" s="264"/>
      <c r="RNN96" s="264"/>
      <c r="RNO96" s="264"/>
      <c r="RNP96" s="264"/>
      <c r="RNQ96" s="264"/>
      <c r="RNR96" s="264"/>
      <c r="RNS96" s="264"/>
      <c r="RNT96" s="264"/>
      <c r="RNU96" s="264"/>
      <c r="RNV96" s="264"/>
      <c r="RNW96" s="264"/>
      <c r="RNX96" s="264"/>
      <c r="RNY96" s="264"/>
      <c r="RNZ96" s="264"/>
      <c r="ROA96" s="264"/>
      <c r="ROB96" s="264"/>
      <c r="ROC96" s="264"/>
      <c r="ROD96" s="264"/>
      <c r="ROE96" s="264"/>
      <c r="ROF96" s="264"/>
      <c r="ROG96" s="264"/>
      <c r="ROH96" s="264"/>
      <c r="ROI96" s="264"/>
      <c r="ROJ96" s="264"/>
      <c r="ROK96" s="264"/>
      <c r="ROL96" s="264"/>
      <c r="ROM96" s="264"/>
      <c r="RON96" s="264"/>
      <c r="ROO96" s="264"/>
      <c r="ROP96" s="264"/>
      <c r="ROQ96" s="264"/>
      <c r="ROR96" s="264"/>
      <c r="ROS96" s="264"/>
      <c r="ROT96" s="264"/>
      <c r="ROU96" s="264"/>
      <c r="ROV96" s="264"/>
      <c r="ROW96" s="264"/>
      <c r="ROX96" s="264"/>
      <c r="ROY96" s="264"/>
      <c r="ROZ96" s="264"/>
      <c r="RPA96" s="264"/>
      <c r="RPB96" s="264"/>
      <c r="RPC96" s="264"/>
      <c r="RPD96" s="264"/>
      <c r="RPE96" s="264"/>
      <c r="RPF96" s="264"/>
      <c r="RPG96" s="264"/>
      <c r="RPH96" s="264"/>
      <c r="RPI96" s="264"/>
      <c r="RPJ96" s="264"/>
      <c r="RPK96" s="264"/>
      <c r="RPL96" s="264"/>
      <c r="RPM96" s="264"/>
      <c r="RPN96" s="264"/>
      <c r="RPO96" s="264"/>
      <c r="RPP96" s="264"/>
      <c r="RPQ96" s="264"/>
      <c r="RPR96" s="264"/>
      <c r="RPS96" s="264"/>
      <c r="RPT96" s="264"/>
      <c r="RPU96" s="264"/>
      <c r="RPV96" s="264"/>
      <c r="RPW96" s="264"/>
      <c r="RPX96" s="264"/>
      <c r="RPY96" s="264"/>
      <c r="RPZ96" s="264"/>
      <c r="RQA96" s="264"/>
      <c r="RQB96" s="264"/>
      <c r="RQC96" s="264"/>
      <c r="RQD96" s="264"/>
      <c r="RQE96" s="264"/>
      <c r="RQF96" s="264"/>
      <c r="RQG96" s="264"/>
      <c r="RQH96" s="264"/>
      <c r="RQI96" s="264"/>
      <c r="RQJ96" s="264"/>
      <c r="RQK96" s="264"/>
      <c r="RQL96" s="264"/>
      <c r="RQM96" s="264"/>
      <c r="RQN96" s="264"/>
      <c r="RQO96" s="264"/>
      <c r="RQP96" s="264"/>
      <c r="RQQ96" s="264"/>
      <c r="RQR96" s="264"/>
      <c r="RQS96" s="264"/>
      <c r="RQT96" s="264"/>
      <c r="RQU96" s="264"/>
      <c r="RQV96" s="264"/>
      <c r="RQW96" s="264"/>
      <c r="RQX96" s="264"/>
      <c r="RQY96" s="264"/>
      <c r="RQZ96" s="264"/>
      <c r="RRA96" s="264"/>
      <c r="RRB96" s="264"/>
      <c r="RRC96" s="264"/>
      <c r="RRD96" s="264"/>
      <c r="RRE96" s="264"/>
      <c r="RRF96" s="264"/>
      <c r="RRG96" s="264"/>
      <c r="RRH96" s="264"/>
      <c r="RRI96" s="264"/>
      <c r="RRJ96" s="264"/>
      <c r="RRK96" s="264"/>
      <c r="RRL96" s="264"/>
      <c r="RRM96" s="264"/>
      <c r="RRN96" s="264"/>
      <c r="RRO96" s="264"/>
      <c r="RRP96" s="264"/>
      <c r="RRQ96" s="264"/>
      <c r="RRR96" s="264"/>
      <c r="RRS96" s="264"/>
      <c r="RRT96" s="264"/>
      <c r="RRU96" s="264"/>
      <c r="RRV96" s="264"/>
      <c r="RRW96" s="264"/>
      <c r="RRX96" s="264"/>
      <c r="RRY96" s="264"/>
      <c r="RRZ96" s="264"/>
      <c r="RSA96" s="264"/>
      <c r="RSB96" s="264"/>
      <c r="RSC96" s="264"/>
      <c r="RSD96" s="264"/>
      <c r="RSE96" s="264"/>
      <c r="RSF96" s="264"/>
      <c r="RSG96" s="264"/>
      <c r="RSH96" s="264"/>
      <c r="RSI96" s="264"/>
      <c r="RSJ96" s="264"/>
      <c r="RSK96" s="264"/>
      <c r="RSL96" s="264"/>
      <c r="RSM96" s="264"/>
      <c r="RSN96" s="264"/>
      <c r="RSO96" s="264"/>
      <c r="RSP96" s="264"/>
      <c r="RSQ96" s="264"/>
      <c r="RSR96" s="264"/>
      <c r="RSS96" s="264"/>
      <c r="RST96" s="264"/>
      <c r="RSU96" s="264"/>
      <c r="RSV96" s="264"/>
      <c r="RSW96" s="264"/>
      <c r="RSX96" s="264"/>
      <c r="RSY96" s="264"/>
      <c r="RSZ96" s="264"/>
      <c r="RTA96" s="264"/>
      <c r="RTB96" s="264"/>
      <c r="RTC96" s="264"/>
      <c r="RTD96" s="264"/>
      <c r="RTE96" s="264"/>
      <c r="RTF96" s="264"/>
      <c r="RTG96" s="264"/>
      <c r="RTH96" s="264"/>
      <c r="RTI96" s="264"/>
      <c r="RTJ96" s="264"/>
      <c r="RTK96" s="264"/>
      <c r="RTL96" s="264"/>
      <c r="RTM96" s="264"/>
      <c r="RTN96" s="264"/>
      <c r="RTO96" s="264"/>
      <c r="RTP96" s="264"/>
      <c r="RTQ96" s="264"/>
      <c r="RTR96" s="264"/>
      <c r="RTS96" s="264"/>
      <c r="RTT96" s="264"/>
      <c r="RTU96" s="264"/>
      <c r="RTV96" s="264"/>
      <c r="RTW96" s="264"/>
      <c r="RTX96" s="264"/>
      <c r="RTY96" s="264"/>
      <c r="RTZ96" s="264"/>
      <c r="RUA96" s="264"/>
      <c r="RUB96" s="264"/>
      <c r="RUC96" s="264"/>
      <c r="RUD96" s="264"/>
      <c r="RUE96" s="264"/>
      <c r="RUF96" s="264"/>
      <c r="RUG96" s="264"/>
      <c r="RUH96" s="264"/>
      <c r="RUI96" s="264"/>
      <c r="RUJ96" s="264"/>
      <c r="RUK96" s="264"/>
      <c r="RUL96" s="264"/>
      <c r="RUM96" s="264"/>
      <c r="RUN96" s="264"/>
      <c r="RUO96" s="264"/>
      <c r="RUP96" s="264"/>
      <c r="RUQ96" s="264"/>
      <c r="RUR96" s="264"/>
      <c r="RUS96" s="264"/>
      <c r="RUT96" s="264"/>
      <c r="RUU96" s="264"/>
      <c r="RUV96" s="264"/>
      <c r="RUW96" s="264"/>
      <c r="RUX96" s="264"/>
      <c r="RUY96" s="264"/>
      <c r="RUZ96" s="264"/>
      <c r="RVA96" s="264"/>
      <c r="RVB96" s="264"/>
      <c r="RVC96" s="264"/>
      <c r="RVD96" s="264"/>
      <c r="RVE96" s="264"/>
      <c r="RVF96" s="264"/>
      <c r="RVG96" s="264"/>
      <c r="RVH96" s="264"/>
      <c r="RVI96" s="264"/>
      <c r="RVJ96" s="264"/>
      <c r="RVK96" s="264"/>
      <c r="RVL96" s="264"/>
      <c r="RVM96" s="264"/>
      <c r="RVN96" s="264"/>
      <c r="RVO96" s="264"/>
      <c r="RVP96" s="264"/>
      <c r="RVQ96" s="264"/>
      <c r="RVR96" s="264"/>
      <c r="RVS96" s="264"/>
      <c r="RVT96" s="264"/>
      <c r="RVU96" s="264"/>
      <c r="RVV96" s="264"/>
      <c r="RVW96" s="264"/>
      <c r="RVX96" s="264"/>
      <c r="RVY96" s="264"/>
      <c r="RVZ96" s="264"/>
      <c r="RWA96" s="264"/>
      <c r="RWB96" s="264"/>
      <c r="RWC96" s="264"/>
      <c r="RWD96" s="264"/>
      <c r="RWE96" s="264"/>
      <c r="RWF96" s="264"/>
      <c r="RWG96" s="264"/>
      <c r="RWH96" s="264"/>
      <c r="RWI96" s="264"/>
      <c r="RWJ96" s="264"/>
      <c r="RWK96" s="264"/>
      <c r="RWL96" s="264"/>
      <c r="RWM96" s="264"/>
      <c r="RWN96" s="264"/>
      <c r="RWO96" s="264"/>
      <c r="RWP96" s="264"/>
      <c r="RWQ96" s="264"/>
      <c r="RWR96" s="264"/>
      <c r="RWS96" s="264"/>
      <c r="RWT96" s="264"/>
      <c r="RWU96" s="264"/>
      <c r="RWV96" s="264"/>
      <c r="RWW96" s="264"/>
      <c r="RWX96" s="264"/>
      <c r="RWY96" s="264"/>
      <c r="RWZ96" s="264"/>
      <c r="RXA96" s="264"/>
      <c r="RXB96" s="264"/>
      <c r="RXC96" s="264"/>
      <c r="RXD96" s="264"/>
      <c r="RXE96" s="264"/>
      <c r="RXF96" s="264"/>
      <c r="RXG96" s="264"/>
      <c r="RXH96" s="264"/>
      <c r="RXI96" s="264"/>
      <c r="RXJ96" s="264"/>
      <c r="RXK96" s="264"/>
      <c r="RXL96" s="264"/>
      <c r="RXM96" s="264"/>
      <c r="RXN96" s="264"/>
      <c r="RXO96" s="264"/>
      <c r="RXP96" s="264"/>
      <c r="RXQ96" s="264"/>
      <c r="RXR96" s="264"/>
      <c r="RXS96" s="264"/>
      <c r="RXT96" s="264"/>
      <c r="RXU96" s="264"/>
      <c r="RXV96" s="264"/>
      <c r="RXW96" s="264"/>
      <c r="RXX96" s="264"/>
      <c r="RXY96" s="264"/>
      <c r="RXZ96" s="264"/>
      <c r="RYA96" s="264"/>
      <c r="RYB96" s="264"/>
      <c r="RYC96" s="264"/>
      <c r="RYD96" s="264"/>
      <c r="RYE96" s="264"/>
      <c r="RYF96" s="264"/>
      <c r="RYG96" s="264"/>
      <c r="RYH96" s="264"/>
      <c r="RYI96" s="264"/>
      <c r="RYJ96" s="264"/>
      <c r="RYK96" s="264"/>
      <c r="RYL96" s="264"/>
      <c r="RYM96" s="264"/>
      <c r="RYN96" s="264"/>
      <c r="RYO96" s="264"/>
      <c r="RYP96" s="264"/>
      <c r="RYQ96" s="264"/>
      <c r="RYR96" s="264"/>
      <c r="RYS96" s="264"/>
      <c r="RYT96" s="264"/>
      <c r="RYU96" s="264"/>
      <c r="RYV96" s="264"/>
      <c r="RYW96" s="264"/>
      <c r="RYX96" s="264"/>
      <c r="RYY96" s="264"/>
      <c r="RYZ96" s="264"/>
      <c r="RZA96" s="264"/>
      <c r="RZB96" s="264"/>
      <c r="RZC96" s="264"/>
      <c r="RZD96" s="264"/>
      <c r="RZE96" s="264"/>
      <c r="RZF96" s="264"/>
      <c r="RZG96" s="264"/>
      <c r="RZH96" s="264"/>
      <c r="RZI96" s="264"/>
      <c r="RZJ96" s="264"/>
      <c r="RZK96" s="264"/>
      <c r="RZL96" s="264"/>
      <c r="RZM96" s="264"/>
      <c r="RZN96" s="264"/>
      <c r="RZO96" s="264"/>
      <c r="RZP96" s="264"/>
      <c r="RZQ96" s="264"/>
      <c r="RZR96" s="264"/>
      <c r="RZS96" s="264"/>
      <c r="RZT96" s="264"/>
      <c r="RZU96" s="264"/>
      <c r="RZV96" s="264"/>
      <c r="RZW96" s="264"/>
      <c r="RZX96" s="264"/>
      <c r="RZY96" s="264"/>
      <c r="RZZ96" s="264"/>
      <c r="SAA96" s="264"/>
      <c r="SAB96" s="264"/>
      <c r="SAC96" s="264"/>
      <c r="SAD96" s="264"/>
      <c r="SAE96" s="264"/>
      <c r="SAF96" s="264"/>
      <c r="SAG96" s="264"/>
      <c r="SAH96" s="264"/>
      <c r="SAI96" s="264"/>
      <c r="SAJ96" s="264"/>
      <c r="SAK96" s="264"/>
      <c r="SAL96" s="264"/>
      <c r="SAM96" s="264"/>
      <c r="SAN96" s="264"/>
      <c r="SAO96" s="264"/>
      <c r="SAP96" s="264"/>
      <c r="SAQ96" s="264"/>
      <c r="SAR96" s="264"/>
      <c r="SAS96" s="264"/>
      <c r="SAT96" s="264"/>
      <c r="SAU96" s="264"/>
      <c r="SAV96" s="264"/>
      <c r="SAW96" s="264"/>
      <c r="SAX96" s="264"/>
      <c r="SAY96" s="264"/>
      <c r="SAZ96" s="264"/>
      <c r="SBA96" s="264"/>
      <c r="SBB96" s="264"/>
      <c r="SBC96" s="264"/>
      <c r="SBD96" s="264"/>
      <c r="SBE96" s="264"/>
      <c r="SBF96" s="264"/>
      <c r="SBG96" s="264"/>
      <c r="SBH96" s="264"/>
      <c r="SBI96" s="264"/>
      <c r="SBJ96" s="264"/>
      <c r="SBK96" s="264"/>
      <c r="SBL96" s="264"/>
      <c r="SBM96" s="264"/>
      <c r="SBN96" s="264"/>
      <c r="SBO96" s="264"/>
      <c r="SBP96" s="264"/>
      <c r="SBQ96" s="264"/>
      <c r="SBR96" s="264"/>
      <c r="SBS96" s="264"/>
      <c r="SBT96" s="264"/>
      <c r="SBU96" s="264"/>
      <c r="SBV96" s="264"/>
      <c r="SBW96" s="264"/>
      <c r="SBX96" s="264"/>
      <c r="SBY96" s="264"/>
      <c r="SBZ96" s="264"/>
      <c r="SCA96" s="264"/>
      <c r="SCB96" s="264"/>
      <c r="SCC96" s="264"/>
      <c r="SCD96" s="264"/>
      <c r="SCE96" s="264"/>
      <c r="SCF96" s="264"/>
      <c r="SCG96" s="264"/>
      <c r="SCH96" s="264"/>
      <c r="SCI96" s="264"/>
      <c r="SCJ96" s="264"/>
      <c r="SCK96" s="264"/>
      <c r="SCL96" s="264"/>
      <c r="SCM96" s="264"/>
      <c r="SCN96" s="264"/>
      <c r="SCO96" s="264"/>
      <c r="SCP96" s="264"/>
      <c r="SCQ96" s="264"/>
      <c r="SCR96" s="264"/>
      <c r="SCS96" s="264"/>
      <c r="SCT96" s="264"/>
      <c r="SCU96" s="264"/>
      <c r="SCV96" s="264"/>
      <c r="SCW96" s="264"/>
      <c r="SCX96" s="264"/>
      <c r="SCY96" s="264"/>
      <c r="SCZ96" s="264"/>
      <c r="SDA96" s="264"/>
      <c r="SDB96" s="264"/>
      <c r="SDC96" s="264"/>
      <c r="SDD96" s="264"/>
      <c r="SDE96" s="264"/>
      <c r="SDF96" s="264"/>
      <c r="SDG96" s="264"/>
      <c r="SDH96" s="264"/>
      <c r="SDI96" s="264"/>
      <c r="SDJ96" s="264"/>
      <c r="SDK96" s="264"/>
      <c r="SDL96" s="264"/>
      <c r="SDM96" s="264"/>
      <c r="SDN96" s="264"/>
      <c r="SDO96" s="264"/>
      <c r="SDP96" s="264"/>
      <c r="SDQ96" s="264"/>
      <c r="SDR96" s="264"/>
      <c r="SDS96" s="264"/>
      <c r="SDT96" s="264"/>
      <c r="SDU96" s="264"/>
      <c r="SDV96" s="264"/>
      <c r="SDW96" s="264"/>
      <c r="SDX96" s="264"/>
      <c r="SDY96" s="264"/>
      <c r="SDZ96" s="264"/>
      <c r="SEA96" s="264"/>
      <c r="SEB96" s="264"/>
      <c r="SEC96" s="264"/>
      <c r="SED96" s="264"/>
      <c r="SEE96" s="264"/>
      <c r="SEF96" s="264"/>
      <c r="SEG96" s="264"/>
      <c r="SEH96" s="264"/>
      <c r="SEI96" s="264"/>
      <c r="SEJ96" s="264"/>
      <c r="SEK96" s="264"/>
      <c r="SEL96" s="264"/>
      <c r="SEM96" s="264"/>
      <c r="SEN96" s="264"/>
      <c r="SEO96" s="264"/>
      <c r="SEP96" s="264"/>
      <c r="SEQ96" s="264"/>
      <c r="SER96" s="264"/>
      <c r="SES96" s="264"/>
      <c r="SET96" s="264"/>
      <c r="SEU96" s="264"/>
      <c r="SEV96" s="264"/>
      <c r="SEW96" s="264"/>
      <c r="SEX96" s="264"/>
      <c r="SEY96" s="264"/>
      <c r="SEZ96" s="264"/>
      <c r="SFA96" s="264"/>
      <c r="SFB96" s="264"/>
      <c r="SFC96" s="264"/>
      <c r="SFD96" s="264"/>
      <c r="SFE96" s="264"/>
      <c r="SFF96" s="264"/>
      <c r="SFG96" s="264"/>
      <c r="SFH96" s="264"/>
      <c r="SFI96" s="264"/>
      <c r="SFJ96" s="264"/>
      <c r="SFK96" s="264"/>
      <c r="SFL96" s="264"/>
      <c r="SFM96" s="264"/>
      <c r="SFN96" s="264"/>
      <c r="SFO96" s="264"/>
      <c r="SFP96" s="264"/>
      <c r="SFQ96" s="264"/>
      <c r="SFR96" s="264"/>
      <c r="SFS96" s="264"/>
      <c r="SFT96" s="264"/>
      <c r="SFU96" s="264"/>
      <c r="SFV96" s="264"/>
      <c r="SFW96" s="264"/>
      <c r="SFX96" s="264"/>
      <c r="SFY96" s="264"/>
      <c r="SFZ96" s="264"/>
      <c r="SGA96" s="264"/>
      <c r="SGB96" s="264"/>
      <c r="SGC96" s="264"/>
      <c r="SGD96" s="264"/>
      <c r="SGE96" s="264"/>
      <c r="SGF96" s="264"/>
      <c r="SGG96" s="264"/>
      <c r="SGH96" s="264"/>
      <c r="SGI96" s="264"/>
      <c r="SGJ96" s="264"/>
      <c r="SGK96" s="264"/>
      <c r="SGL96" s="264"/>
      <c r="SGM96" s="264"/>
      <c r="SGN96" s="264"/>
      <c r="SGO96" s="264"/>
      <c r="SGP96" s="264"/>
      <c r="SGQ96" s="264"/>
      <c r="SGR96" s="264"/>
      <c r="SGS96" s="264"/>
      <c r="SGT96" s="264"/>
      <c r="SGU96" s="264"/>
      <c r="SGV96" s="264"/>
      <c r="SGW96" s="264"/>
      <c r="SGX96" s="264"/>
      <c r="SGY96" s="264"/>
      <c r="SGZ96" s="264"/>
      <c r="SHA96" s="264"/>
      <c r="SHB96" s="264"/>
      <c r="SHC96" s="264"/>
      <c r="SHD96" s="264"/>
      <c r="SHE96" s="264"/>
      <c r="SHF96" s="264"/>
      <c r="SHG96" s="264"/>
      <c r="SHH96" s="264"/>
      <c r="SHI96" s="264"/>
      <c r="SHJ96" s="264"/>
      <c r="SHK96" s="264"/>
      <c r="SHL96" s="264"/>
      <c r="SHM96" s="264"/>
      <c r="SHN96" s="264"/>
      <c r="SHO96" s="264"/>
      <c r="SHP96" s="264"/>
      <c r="SHQ96" s="264"/>
      <c r="SHR96" s="264"/>
      <c r="SHS96" s="264"/>
      <c r="SHT96" s="264"/>
      <c r="SHU96" s="264"/>
      <c r="SHV96" s="264"/>
      <c r="SHW96" s="264"/>
      <c r="SHX96" s="264"/>
      <c r="SHY96" s="264"/>
      <c r="SHZ96" s="264"/>
      <c r="SIA96" s="264"/>
      <c r="SIB96" s="264"/>
      <c r="SIC96" s="264"/>
      <c r="SID96" s="264"/>
      <c r="SIE96" s="264"/>
      <c r="SIF96" s="264"/>
      <c r="SIG96" s="264"/>
      <c r="SIH96" s="264"/>
      <c r="SII96" s="264"/>
      <c r="SIJ96" s="264"/>
      <c r="SIK96" s="264"/>
      <c r="SIL96" s="264"/>
      <c r="SIM96" s="264"/>
      <c r="SIN96" s="264"/>
      <c r="SIO96" s="264"/>
      <c r="SIP96" s="264"/>
      <c r="SIQ96" s="264"/>
      <c r="SIR96" s="264"/>
      <c r="SIS96" s="264"/>
      <c r="SIT96" s="264"/>
      <c r="SIU96" s="264"/>
      <c r="SIV96" s="264"/>
      <c r="SIW96" s="264"/>
      <c r="SIX96" s="264"/>
      <c r="SIY96" s="264"/>
      <c r="SIZ96" s="264"/>
      <c r="SJA96" s="264"/>
      <c r="SJB96" s="264"/>
      <c r="SJC96" s="264"/>
      <c r="SJD96" s="264"/>
      <c r="SJE96" s="264"/>
      <c r="SJF96" s="264"/>
      <c r="SJG96" s="264"/>
      <c r="SJH96" s="264"/>
      <c r="SJI96" s="264"/>
      <c r="SJJ96" s="264"/>
      <c r="SJK96" s="264"/>
      <c r="SJL96" s="264"/>
      <c r="SJM96" s="264"/>
      <c r="SJN96" s="264"/>
      <c r="SJO96" s="264"/>
      <c r="SJP96" s="264"/>
      <c r="SJQ96" s="264"/>
      <c r="SJR96" s="264"/>
      <c r="SJS96" s="264"/>
      <c r="SJT96" s="264"/>
      <c r="SJU96" s="264"/>
      <c r="SJV96" s="264"/>
      <c r="SJW96" s="264"/>
      <c r="SJX96" s="264"/>
      <c r="SJY96" s="264"/>
      <c r="SJZ96" s="264"/>
      <c r="SKA96" s="264"/>
      <c r="SKB96" s="264"/>
      <c r="SKC96" s="264"/>
      <c r="SKD96" s="264"/>
      <c r="SKE96" s="264"/>
      <c r="SKF96" s="264"/>
      <c r="SKG96" s="264"/>
      <c r="SKH96" s="264"/>
      <c r="SKI96" s="264"/>
      <c r="SKJ96" s="264"/>
      <c r="SKK96" s="264"/>
      <c r="SKL96" s="264"/>
      <c r="SKM96" s="264"/>
      <c r="SKN96" s="264"/>
      <c r="SKO96" s="264"/>
      <c r="SKP96" s="264"/>
      <c r="SKQ96" s="264"/>
      <c r="SKR96" s="264"/>
      <c r="SKS96" s="264"/>
      <c r="SKT96" s="264"/>
      <c r="SKU96" s="264"/>
      <c r="SKV96" s="264"/>
      <c r="SKW96" s="264"/>
      <c r="SKX96" s="264"/>
      <c r="SKY96" s="264"/>
      <c r="SKZ96" s="264"/>
      <c r="SLA96" s="264"/>
      <c r="SLB96" s="264"/>
      <c r="SLC96" s="264"/>
      <c r="SLD96" s="264"/>
      <c r="SLE96" s="264"/>
      <c r="SLF96" s="264"/>
      <c r="SLG96" s="264"/>
      <c r="SLH96" s="264"/>
      <c r="SLI96" s="264"/>
      <c r="SLJ96" s="264"/>
      <c r="SLK96" s="264"/>
      <c r="SLL96" s="264"/>
      <c r="SLM96" s="264"/>
      <c r="SLN96" s="264"/>
      <c r="SLO96" s="264"/>
      <c r="SLP96" s="264"/>
      <c r="SLQ96" s="264"/>
      <c r="SLR96" s="264"/>
      <c r="SLS96" s="264"/>
      <c r="SLT96" s="264"/>
      <c r="SLU96" s="264"/>
      <c r="SLV96" s="264"/>
      <c r="SLW96" s="264"/>
      <c r="SLX96" s="264"/>
      <c r="SLY96" s="264"/>
      <c r="SLZ96" s="264"/>
      <c r="SMA96" s="264"/>
      <c r="SMB96" s="264"/>
      <c r="SMC96" s="264"/>
      <c r="SMD96" s="264"/>
      <c r="SME96" s="264"/>
      <c r="SMF96" s="264"/>
      <c r="SMG96" s="264"/>
      <c r="SMH96" s="264"/>
      <c r="SMI96" s="264"/>
      <c r="SMJ96" s="264"/>
      <c r="SMK96" s="264"/>
      <c r="SML96" s="264"/>
      <c r="SMM96" s="264"/>
      <c r="SMN96" s="264"/>
      <c r="SMO96" s="264"/>
      <c r="SMP96" s="264"/>
      <c r="SMQ96" s="264"/>
      <c r="SMR96" s="264"/>
      <c r="SMS96" s="264"/>
      <c r="SMT96" s="264"/>
      <c r="SMU96" s="264"/>
      <c r="SMV96" s="264"/>
      <c r="SMW96" s="264"/>
      <c r="SMX96" s="264"/>
      <c r="SMY96" s="264"/>
      <c r="SMZ96" s="264"/>
      <c r="SNA96" s="264"/>
      <c r="SNB96" s="264"/>
      <c r="SNC96" s="264"/>
      <c r="SND96" s="264"/>
      <c r="SNE96" s="264"/>
      <c r="SNF96" s="264"/>
      <c r="SNG96" s="264"/>
      <c r="SNH96" s="264"/>
      <c r="SNI96" s="264"/>
      <c r="SNJ96" s="264"/>
      <c r="SNK96" s="264"/>
      <c r="SNL96" s="264"/>
      <c r="SNM96" s="264"/>
      <c r="SNN96" s="264"/>
      <c r="SNO96" s="264"/>
      <c r="SNP96" s="264"/>
      <c r="SNQ96" s="264"/>
      <c r="SNR96" s="264"/>
      <c r="SNS96" s="264"/>
      <c r="SNT96" s="264"/>
      <c r="SNU96" s="264"/>
      <c r="SNV96" s="264"/>
      <c r="SNW96" s="264"/>
      <c r="SNX96" s="264"/>
      <c r="SNY96" s="264"/>
      <c r="SNZ96" s="264"/>
      <c r="SOA96" s="264"/>
      <c r="SOB96" s="264"/>
      <c r="SOC96" s="264"/>
      <c r="SOD96" s="264"/>
      <c r="SOE96" s="264"/>
      <c r="SOF96" s="264"/>
      <c r="SOG96" s="264"/>
      <c r="SOH96" s="264"/>
      <c r="SOI96" s="264"/>
      <c r="SOJ96" s="264"/>
      <c r="SOK96" s="264"/>
      <c r="SOL96" s="264"/>
      <c r="SOM96" s="264"/>
      <c r="SON96" s="264"/>
      <c r="SOO96" s="264"/>
      <c r="SOP96" s="264"/>
      <c r="SOQ96" s="264"/>
      <c r="SOR96" s="264"/>
      <c r="SOS96" s="264"/>
      <c r="SOT96" s="264"/>
      <c r="SOU96" s="264"/>
      <c r="SOV96" s="264"/>
      <c r="SOW96" s="264"/>
      <c r="SOX96" s="264"/>
      <c r="SOY96" s="264"/>
      <c r="SOZ96" s="264"/>
      <c r="SPA96" s="264"/>
      <c r="SPB96" s="264"/>
      <c r="SPC96" s="264"/>
      <c r="SPD96" s="264"/>
      <c r="SPE96" s="264"/>
      <c r="SPF96" s="264"/>
      <c r="SPG96" s="264"/>
      <c r="SPH96" s="264"/>
      <c r="SPI96" s="264"/>
      <c r="SPJ96" s="264"/>
      <c r="SPK96" s="264"/>
      <c r="SPL96" s="264"/>
      <c r="SPM96" s="264"/>
      <c r="SPN96" s="264"/>
      <c r="SPO96" s="264"/>
      <c r="SPP96" s="264"/>
      <c r="SPQ96" s="264"/>
      <c r="SPR96" s="264"/>
      <c r="SPS96" s="264"/>
      <c r="SPT96" s="264"/>
      <c r="SPU96" s="264"/>
      <c r="SPV96" s="264"/>
      <c r="SPW96" s="264"/>
      <c r="SPX96" s="264"/>
      <c r="SPY96" s="264"/>
      <c r="SPZ96" s="264"/>
      <c r="SQA96" s="264"/>
      <c r="SQB96" s="264"/>
      <c r="SQC96" s="264"/>
      <c r="SQD96" s="264"/>
      <c r="SQE96" s="264"/>
      <c r="SQF96" s="264"/>
      <c r="SQG96" s="264"/>
      <c r="SQH96" s="264"/>
      <c r="SQI96" s="264"/>
      <c r="SQJ96" s="264"/>
      <c r="SQK96" s="264"/>
      <c r="SQL96" s="264"/>
      <c r="SQM96" s="264"/>
      <c r="SQN96" s="264"/>
      <c r="SQO96" s="264"/>
      <c r="SQP96" s="264"/>
      <c r="SQQ96" s="264"/>
      <c r="SQR96" s="264"/>
      <c r="SQS96" s="264"/>
      <c r="SQT96" s="264"/>
      <c r="SQU96" s="264"/>
      <c r="SQV96" s="264"/>
      <c r="SQW96" s="264"/>
      <c r="SQX96" s="264"/>
      <c r="SQY96" s="264"/>
      <c r="SQZ96" s="264"/>
      <c r="SRA96" s="264"/>
      <c r="SRB96" s="264"/>
      <c r="SRC96" s="264"/>
      <c r="SRD96" s="264"/>
      <c r="SRE96" s="264"/>
      <c r="SRF96" s="264"/>
      <c r="SRG96" s="264"/>
      <c r="SRH96" s="264"/>
      <c r="SRI96" s="264"/>
      <c r="SRJ96" s="264"/>
      <c r="SRK96" s="264"/>
      <c r="SRL96" s="264"/>
      <c r="SRM96" s="264"/>
      <c r="SRN96" s="264"/>
      <c r="SRO96" s="264"/>
      <c r="SRP96" s="264"/>
      <c r="SRQ96" s="264"/>
      <c r="SRR96" s="264"/>
      <c r="SRS96" s="264"/>
      <c r="SRT96" s="264"/>
      <c r="SRU96" s="264"/>
      <c r="SRV96" s="264"/>
      <c r="SRW96" s="264"/>
      <c r="SRX96" s="264"/>
      <c r="SRY96" s="264"/>
      <c r="SRZ96" s="264"/>
      <c r="SSA96" s="264"/>
      <c r="SSB96" s="264"/>
      <c r="SSC96" s="264"/>
      <c r="SSD96" s="264"/>
      <c r="SSE96" s="264"/>
      <c r="SSF96" s="264"/>
      <c r="SSG96" s="264"/>
      <c r="SSH96" s="264"/>
      <c r="SSI96" s="264"/>
      <c r="SSJ96" s="264"/>
      <c r="SSK96" s="264"/>
      <c r="SSL96" s="264"/>
      <c r="SSM96" s="264"/>
      <c r="SSN96" s="264"/>
      <c r="SSO96" s="264"/>
      <c r="SSP96" s="264"/>
      <c r="SSQ96" s="264"/>
      <c r="SSR96" s="264"/>
      <c r="SSS96" s="264"/>
      <c r="SST96" s="264"/>
      <c r="SSU96" s="264"/>
      <c r="SSV96" s="264"/>
      <c r="SSW96" s="264"/>
      <c r="SSX96" s="264"/>
      <c r="SSY96" s="264"/>
      <c r="SSZ96" s="264"/>
      <c r="STA96" s="264"/>
      <c r="STB96" s="264"/>
      <c r="STC96" s="264"/>
      <c r="STD96" s="264"/>
      <c r="STE96" s="264"/>
      <c r="STF96" s="264"/>
      <c r="STG96" s="264"/>
      <c r="STH96" s="264"/>
      <c r="STI96" s="264"/>
      <c r="STJ96" s="264"/>
      <c r="STK96" s="264"/>
      <c r="STL96" s="264"/>
      <c r="STM96" s="264"/>
      <c r="STN96" s="264"/>
      <c r="STO96" s="264"/>
      <c r="STP96" s="264"/>
      <c r="STQ96" s="264"/>
      <c r="STR96" s="264"/>
      <c r="STS96" s="264"/>
      <c r="STT96" s="264"/>
      <c r="STU96" s="264"/>
      <c r="STV96" s="264"/>
      <c r="STW96" s="264"/>
      <c r="STX96" s="264"/>
      <c r="STY96" s="264"/>
      <c r="STZ96" s="264"/>
      <c r="SUA96" s="264"/>
      <c r="SUB96" s="264"/>
      <c r="SUC96" s="264"/>
      <c r="SUD96" s="264"/>
      <c r="SUE96" s="264"/>
      <c r="SUF96" s="264"/>
      <c r="SUG96" s="264"/>
      <c r="SUH96" s="264"/>
      <c r="SUI96" s="264"/>
      <c r="SUJ96" s="264"/>
      <c r="SUK96" s="264"/>
      <c r="SUL96" s="264"/>
      <c r="SUM96" s="264"/>
      <c r="SUN96" s="264"/>
      <c r="SUO96" s="264"/>
      <c r="SUP96" s="264"/>
      <c r="SUQ96" s="264"/>
      <c r="SUR96" s="264"/>
      <c r="SUS96" s="264"/>
      <c r="SUT96" s="264"/>
      <c r="SUU96" s="264"/>
      <c r="SUV96" s="264"/>
      <c r="SUW96" s="264"/>
      <c r="SUX96" s="264"/>
      <c r="SUY96" s="264"/>
      <c r="SUZ96" s="264"/>
      <c r="SVA96" s="264"/>
      <c r="SVB96" s="264"/>
      <c r="SVC96" s="264"/>
      <c r="SVD96" s="264"/>
      <c r="SVE96" s="264"/>
      <c r="SVF96" s="264"/>
      <c r="SVG96" s="264"/>
      <c r="SVH96" s="264"/>
      <c r="SVI96" s="264"/>
      <c r="SVJ96" s="264"/>
      <c r="SVK96" s="264"/>
      <c r="SVL96" s="264"/>
      <c r="SVM96" s="264"/>
      <c r="SVN96" s="264"/>
      <c r="SVO96" s="264"/>
      <c r="SVP96" s="264"/>
      <c r="SVQ96" s="264"/>
      <c r="SVR96" s="264"/>
      <c r="SVS96" s="264"/>
      <c r="SVT96" s="264"/>
      <c r="SVU96" s="264"/>
      <c r="SVV96" s="264"/>
      <c r="SVW96" s="264"/>
      <c r="SVX96" s="264"/>
      <c r="SVY96" s="264"/>
      <c r="SVZ96" s="264"/>
      <c r="SWA96" s="264"/>
      <c r="SWB96" s="264"/>
      <c r="SWC96" s="264"/>
      <c r="SWD96" s="264"/>
      <c r="SWE96" s="264"/>
      <c r="SWF96" s="264"/>
      <c r="SWG96" s="264"/>
      <c r="SWH96" s="264"/>
      <c r="SWI96" s="264"/>
      <c r="SWJ96" s="264"/>
      <c r="SWK96" s="264"/>
      <c r="SWL96" s="264"/>
      <c r="SWM96" s="264"/>
      <c r="SWN96" s="264"/>
      <c r="SWO96" s="264"/>
      <c r="SWP96" s="264"/>
      <c r="SWQ96" s="264"/>
      <c r="SWR96" s="264"/>
      <c r="SWS96" s="264"/>
      <c r="SWT96" s="264"/>
      <c r="SWU96" s="264"/>
      <c r="SWV96" s="264"/>
      <c r="SWW96" s="264"/>
      <c r="SWX96" s="264"/>
      <c r="SWY96" s="264"/>
      <c r="SWZ96" s="264"/>
      <c r="SXA96" s="264"/>
      <c r="SXB96" s="264"/>
      <c r="SXC96" s="264"/>
      <c r="SXD96" s="264"/>
      <c r="SXE96" s="264"/>
      <c r="SXF96" s="264"/>
      <c r="SXG96" s="264"/>
      <c r="SXH96" s="264"/>
      <c r="SXI96" s="264"/>
      <c r="SXJ96" s="264"/>
      <c r="SXK96" s="264"/>
      <c r="SXL96" s="264"/>
      <c r="SXM96" s="264"/>
      <c r="SXN96" s="264"/>
      <c r="SXO96" s="264"/>
      <c r="SXP96" s="264"/>
      <c r="SXQ96" s="264"/>
      <c r="SXR96" s="264"/>
      <c r="SXS96" s="264"/>
      <c r="SXT96" s="264"/>
      <c r="SXU96" s="264"/>
      <c r="SXV96" s="264"/>
      <c r="SXW96" s="264"/>
      <c r="SXX96" s="264"/>
      <c r="SXY96" s="264"/>
      <c r="SXZ96" s="264"/>
      <c r="SYA96" s="264"/>
      <c r="SYB96" s="264"/>
      <c r="SYC96" s="264"/>
      <c r="SYD96" s="264"/>
      <c r="SYE96" s="264"/>
      <c r="SYF96" s="264"/>
      <c r="SYG96" s="264"/>
      <c r="SYH96" s="264"/>
      <c r="SYI96" s="264"/>
      <c r="SYJ96" s="264"/>
      <c r="SYK96" s="264"/>
      <c r="SYL96" s="264"/>
      <c r="SYM96" s="264"/>
      <c r="SYN96" s="264"/>
      <c r="SYO96" s="264"/>
      <c r="SYP96" s="264"/>
      <c r="SYQ96" s="264"/>
      <c r="SYR96" s="264"/>
      <c r="SYS96" s="264"/>
      <c r="SYT96" s="264"/>
      <c r="SYU96" s="264"/>
      <c r="SYV96" s="264"/>
      <c r="SYW96" s="264"/>
      <c r="SYX96" s="264"/>
      <c r="SYY96" s="264"/>
      <c r="SYZ96" s="264"/>
      <c r="SZA96" s="264"/>
      <c r="SZB96" s="264"/>
      <c r="SZC96" s="264"/>
      <c r="SZD96" s="264"/>
      <c r="SZE96" s="264"/>
      <c r="SZF96" s="264"/>
      <c r="SZG96" s="264"/>
      <c r="SZH96" s="264"/>
      <c r="SZI96" s="264"/>
      <c r="SZJ96" s="264"/>
      <c r="SZK96" s="264"/>
      <c r="SZL96" s="264"/>
      <c r="SZM96" s="264"/>
      <c r="SZN96" s="264"/>
      <c r="SZO96" s="264"/>
      <c r="SZP96" s="264"/>
      <c r="SZQ96" s="264"/>
      <c r="SZR96" s="264"/>
      <c r="SZS96" s="264"/>
      <c r="SZT96" s="264"/>
      <c r="SZU96" s="264"/>
      <c r="SZV96" s="264"/>
      <c r="SZW96" s="264"/>
      <c r="SZX96" s="264"/>
      <c r="SZY96" s="264"/>
      <c r="SZZ96" s="264"/>
      <c r="TAA96" s="264"/>
      <c r="TAB96" s="264"/>
      <c r="TAC96" s="264"/>
      <c r="TAD96" s="264"/>
      <c r="TAE96" s="264"/>
      <c r="TAF96" s="264"/>
      <c r="TAG96" s="264"/>
      <c r="TAH96" s="264"/>
      <c r="TAI96" s="264"/>
      <c r="TAJ96" s="264"/>
      <c r="TAK96" s="264"/>
      <c r="TAL96" s="264"/>
      <c r="TAM96" s="264"/>
      <c r="TAN96" s="264"/>
      <c r="TAO96" s="264"/>
      <c r="TAP96" s="264"/>
      <c r="TAQ96" s="264"/>
      <c r="TAR96" s="264"/>
      <c r="TAS96" s="264"/>
      <c r="TAT96" s="264"/>
      <c r="TAU96" s="264"/>
      <c r="TAV96" s="264"/>
      <c r="TAW96" s="264"/>
      <c r="TAX96" s="264"/>
      <c r="TAY96" s="264"/>
      <c r="TAZ96" s="264"/>
      <c r="TBA96" s="264"/>
      <c r="TBB96" s="264"/>
      <c r="TBC96" s="264"/>
      <c r="TBD96" s="264"/>
      <c r="TBE96" s="264"/>
      <c r="TBF96" s="264"/>
      <c r="TBG96" s="264"/>
      <c r="TBH96" s="264"/>
      <c r="TBI96" s="264"/>
      <c r="TBJ96" s="264"/>
      <c r="TBK96" s="264"/>
      <c r="TBL96" s="264"/>
      <c r="TBM96" s="264"/>
      <c r="TBN96" s="264"/>
      <c r="TBO96" s="264"/>
      <c r="TBP96" s="264"/>
      <c r="TBQ96" s="264"/>
      <c r="TBR96" s="264"/>
      <c r="TBS96" s="264"/>
      <c r="TBT96" s="264"/>
      <c r="TBU96" s="264"/>
      <c r="TBV96" s="264"/>
      <c r="TBW96" s="264"/>
      <c r="TBX96" s="264"/>
      <c r="TBY96" s="264"/>
      <c r="TBZ96" s="264"/>
      <c r="TCA96" s="264"/>
      <c r="TCB96" s="264"/>
      <c r="TCC96" s="264"/>
      <c r="TCD96" s="264"/>
      <c r="TCE96" s="264"/>
      <c r="TCF96" s="264"/>
      <c r="TCG96" s="264"/>
      <c r="TCH96" s="264"/>
      <c r="TCI96" s="264"/>
      <c r="TCJ96" s="264"/>
      <c r="TCK96" s="264"/>
      <c r="TCL96" s="264"/>
      <c r="TCM96" s="264"/>
      <c r="TCN96" s="264"/>
      <c r="TCO96" s="264"/>
      <c r="TCP96" s="264"/>
      <c r="TCQ96" s="264"/>
      <c r="TCR96" s="264"/>
      <c r="TCS96" s="264"/>
      <c r="TCT96" s="264"/>
      <c r="TCU96" s="264"/>
      <c r="TCV96" s="264"/>
      <c r="TCW96" s="264"/>
      <c r="TCX96" s="264"/>
      <c r="TCY96" s="264"/>
      <c r="TCZ96" s="264"/>
      <c r="TDA96" s="264"/>
      <c r="TDB96" s="264"/>
      <c r="TDC96" s="264"/>
      <c r="TDD96" s="264"/>
      <c r="TDE96" s="264"/>
      <c r="TDF96" s="264"/>
      <c r="TDG96" s="264"/>
      <c r="TDH96" s="264"/>
      <c r="TDI96" s="264"/>
      <c r="TDJ96" s="264"/>
      <c r="TDK96" s="264"/>
      <c r="TDL96" s="264"/>
      <c r="TDM96" s="264"/>
      <c r="TDN96" s="264"/>
      <c r="TDO96" s="264"/>
      <c r="TDP96" s="264"/>
      <c r="TDQ96" s="264"/>
      <c r="TDR96" s="264"/>
      <c r="TDS96" s="264"/>
      <c r="TDT96" s="264"/>
      <c r="TDU96" s="264"/>
      <c r="TDV96" s="264"/>
      <c r="TDW96" s="264"/>
      <c r="TDX96" s="264"/>
      <c r="TDY96" s="264"/>
      <c r="TDZ96" s="264"/>
      <c r="TEA96" s="264"/>
      <c r="TEB96" s="264"/>
      <c r="TEC96" s="264"/>
      <c r="TED96" s="264"/>
      <c r="TEE96" s="264"/>
      <c r="TEF96" s="264"/>
      <c r="TEG96" s="264"/>
      <c r="TEH96" s="264"/>
      <c r="TEI96" s="264"/>
      <c r="TEJ96" s="264"/>
      <c r="TEK96" s="264"/>
      <c r="TEL96" s="264"/>
      <c r="TEM96" s="264"/>
      <c r="TEN96" s="264"/>
      <c r="TEO96" s="264"/>
      <c r="TEP96" s="264"/>
      <c r="TEQ96" s="264"/>
      <c r="TER96" s="264"/>
      <c r="TES96" s="264"/>
      <c r="TET96" s="264"/>
      <c r="TEU96" s="264"/>
      <c r="TEV96" s="264"/>
      <c r="TEW96" s="264"/>
      <c r="TEX96" s="264"/>
      <c r="TEY96" s="264"/>
      <c r="TEZ96" s="264"/>
      <c r="TFA96" s="264"/>
      <c r="TFB96" s="264"/>
      <c r="TFC96" s="264"/>
      <c r="TFD96" s="264"/>
      <c r="TFE96" s="264"/>
      <c r="TFF96" s="264"/>
      <c r="TFG96" s="264"/>
      <c r="TFH96" s="264"/>
      <c r="TFI96" s="264"/>
      <c r="TFJ96" s="264"/>
      <c r="TFK96" s="264"/>
      <c r="TFL96" s="264"/>
      <c r="TFM96" s="264"/>
      <c r="TFN96" s="264"/>
      <c r="TFO96" s="264"/>
      <c r="TFP96" s="264"/>
      <c r="TFQ96" s="264"/>
      <c r="TFR96" s="264"/>
      <c r="TFS96" s="264"/>
      <c r="TFT96" s="264"/>
      <c r="TFU96" s="264"/>
      <c r="TFV96" s="264"/>
      <c r="TFW96" s="264"/>
      <c r="TFX96" s="264"/>
      <c r="TFY96" s="264"/>
      <c r="TFZ96" s="264"/>
      <c r="TGA96" s="264"/>
      <c r="TGB96" s="264"/>
      <c r="TGC96" s="264"/>
      <c r="TGD96" s="264"/>
      <c r="TGE96" s="264"/>
      <c r="TGF96" s="264"/>
      <c r="TGG96" s="264"/>
      <c r="TGH96" s="264"/>
      <c r="TGI96" s="264"/>
      <c r="TGJ96" s="264"/>
      <c r="TGK96" s="264"/>
      <c r="TGL96" s="264"/>
      <c r="TGM96" s="264"/>
      <c r="TGN96" s="264"/>
      <c r="TGO96" s="264"/>
      <c r="TGP96" s="264"/>
      <c r="TGQ96" s="264"/>
      <c r="TGR96" s="264"/>
      <c r="TGS96" s="264"/>
      <c r="TGT96" s="264"/>
      <c r="TGU96" s="264"/>
      <c r="TGV96" s="264"/>
      <c r="TGW96" s="264"/>
      <c r="TGX96" s="264"/>
      <c r="TGY96" s="264"/>
      <c r="TGZ96" s="264"/>
      <c r="THA96" s="264"/>
      <c r="THB96" s="264"/>
      <c r="THC96" s="264"/>
      <c r="THD96" s="264"/>
      <c r="THE96" s="264"/>
      <c r="THF96" s="264"/>
      <c r="THG96" s="264"/>
      <c r="THH96" s="264"/>
      <c r="THI96" s="264"/>
      <c r="THJ96" s="264"/>
      <c r="THK96" s="264"/>
      <c r="THL96" s="264"/>
      <c r="THM96" s="264"/>
      <c r="THN96" s="264"/>
      <c r="THO96" s="264"/>
      <c r="THP96" s="264"/>
      <c r="THQ96" s="264"/>
      <c r="THR96" s="264"/>
      <c r="THS96" s="264"/>
      <c r="THT96" s="264"/>
      <c r="THU96" s="264"/>
      <c r="THV96" s="264"/>
      <c r="THW96" s="264"/>
      <c r="THX96" s="264"/>
      <c r="THY96" s="264"/>
      <c r="THZ96" s="264"/>
      <c r="TIA96" s="264"/>
      <c r="TIB96" s="264"/>
      <c r="TIC96" s="264"/>
      <c r="TID96" s="264"/>
      <c r="TIE96" s="264"/>
      <c r="TIF96" s="264"/>
      <c r="TIG96" s="264"/>
      <c r="TIH96" s="264"/>
      <c r="TII96" s="264"/>
      <c r="TIJ96" s="264"/>
      <c r="TIK96" s="264"/>
      <c r="TIL96" s="264"/>
      <c r="TIM96" s="264"/>
      <c r="TIN96" s="264"/>
      <c r="TIO96" s="264"/>
      <c r="TIP96" s="264"/>
      <c r="TIQ96" s="264"/>
      <c r="TIR96" s="264"/>
      <c r="TIS96" s="264"/>
      <c r="TIT96" s="264"/>
      <c r="TIU96" s="264"/>
      <c r="TIV96" s="264"/>
      <c r="TIW96" s="264"/>
      <c r="TIX96" s="264"/>
      <c r="TIY96" s="264"/>
      <c r="TIZ96" s="264"/>
      <c r="TJA96" s="264"/>
      <c r="TJB96" s="264"/>
      <c r="TJC96" s="264"/>
      <c r="TJD96" s="264"/>
      <c r="TJE96" s="264"/>
      <c r="TJF96" s="264"/>
      <c r="TJG96" s="264"/>
      <c r="TJH96" s="264"/>
      <c r="TJI96" s="264"/>
      <c r="TJJ96" s="264"/>
      <c r="TJK96" s="264"/>
      <c r="TJL96" s="264"/>
      <c r="TJM96" s="264"/>
      <c r="TJN96" s="264"/>
      <c r="TJO96" s="264"/>
      <c r="TJP96" s="264"/>
      <c r="TJQ96" s="264"/>
      <c r="TJR96" s="264"/>
      <c r="TJS96" s="264"/>
      <c r="TJT96" s="264"/>
      <c r="TJU96" s="264"/>
      <c r="TJV96" s="264"/>
      <c r="TJW96" s="264"/>
      <c r="TJX96" s="264"/>
      <c r="TJY96" s="264"/>
      <c r="TJZ96" s="264"/>
      <c r="TKA96" s="264"/>
      <c r="TKB96" s="264"/>
      <c r="TKC96" s="264"/>
      <c r="TKD96" s="264"/>
      <c r="TKE96" s="264"/>
      <c r="TKF96" s="264"/>
      <c r="TKG96" s="264"/>
      <c r="TKH96" s="264"/>
      <c r="TKI96" s="264"/>
      <c r="TKJ96" s="264"/>
      <c r="TKK96" s="264"/>
      <c r="TKL96" s="264"/>
      <c r="TKM96" s="264"/>
      <c r="TKN96" s="264"/>
      <c r="TKO96" s="264"/>
      <c r="TKP96" s="264"/>
      <c r="TKQ96" s="264"/>
      <c r="TKR96" s="264"/>
      <c r="TKS96" s="264"/>
      <c r="TKT96" s="264"/>
      <c r="TKU96" s="264"/>
      <c r="TKV96" s="264"/>
      <c r="TKW96" s="264"/>
      <c r="TKX96" s="264"/>
      <c r="TKY96" s="264"/>
      <c r="TKZ96" s="264"/>
      <c r="TLA96" s="264"/>
      <c r="TLB96" s="264"/>
      <c r="TLC96" s="264"/>
      <c r="TLD96" s="264"/>
      <c r="TLE96" s="264"/>
      <c r="TLF96" s="264"/>
      <c r="TLG96" s="264"/>
      <c r="TLH96" s="264"/>
      <c r="TLI96" s="264"/>
      <c r="TLJ96" s="264"/>
      <c r="TLK96" s="264"/>
      <c r="TLL96" s="264"/>
      <c r="TLM96" s="264"/>
      <c r="TLN96" s="264"/>
      <c r="TLO96" s="264"/>
      <c r="TLP96" s="264"/>
      <c r="TLQ96" s="264"/>
      <c r="TLR96" s="264"/>
      <c r="TLS96" s="264"/>
      <c r="TLT96" s="264"/>
      <c r="TLU96" s="264"/>
      <c r="TLV96" s="264"/>
      <c r="TLW96" s="264"/>
      <c r="TLX96" s="264"/>
      <c r="TLY96" s="264"/>
      <c r="TLZ96" s="264"/>
      <c r="TMA96" s="264"/>
      <c r="TMB96" s="264"/>
      <c r="TMC96" s="264"/>
      <c r="TMD96" s="264"/>
      <c r="TME96" s="264"/>
      <c r="TMF96" s="264"/>
      <c r="TMG96" s="264"/>
      <c r="TMH96" s="264"/>
      <c r="TMI96" s="264"/>
      <c r="TMJ96" s="264"/>
      <c r="TMK96" s="264"/>
      <c r="TML96" s="264"/>
      <c r="TMM96" s="264"/>
      <c r="TMN96" s="264"/>
      <c r="TMO96" s="264"/>
      <c r="TMP96" s="264"/>
      <c r="TMQ96" s="264"/>
      <c r="TMR96" s="264"/>
      <c r="TMS96" s="264"/>
      <c r="TMT96" s="264"/>
      <c r="TMU96" s="264"/>
      <c r="TMV96" s="264"/>
      <c r="TMW96" s="264"/>
      <c r="TMX96" s="264"/>
      <c r="TMY96" s="264"/>
      <c r="TMZ96" s="264"/>
      <c r="TNA96" s="264"/>
      <c r="TNB96" s="264"/>
      <c r="TNC96" s="264"/>
      <c r="TND96" s="264"/>
      <c r="TNE96" s="264"/>
      <c r="TNF96" s="264"/>
      <c r="TNG96" s="264"/>
      <c r="TNH96" s="264"/>
      <c r="TNI96" s="264"/>
      <c r="TNJ96" s="264"/>
      <c r="TNK96" s="264"/>
      <c r="TNL96" s="264"/>
      <c r="TNM96" s="264"/>
      <c r="TNN96" s="264"/>
      <c r="TNO96" s="264"/>
      <c r="TNP96" s="264"/>
      <c r="TNQ96" s="264"/>
      <c r="TNR96" s="264"/>
      <c r="TNS96" s="264"/>
      <c r="TNT96" s="264"/>
      <c r="TNU96" s="264"/>
      <c r="TNV96" s="264"/>
      <c r="TNW96" s="264"/>
      <c r="TNX96" s="264"/>
      <c r="TNY96" s="264"/>
      <c r="TNZ96" s="264"/>
      <c r="TOA96" s="264"/>
      <c r="TOB96" s="264"/>
      <c r="TOC96" s="264"/>
      <c r="TOD96" s="264"/>
      <c r="TOE96" s="264"/>
      <c r="TOF96" s="264"/>
      <c r="TOG96" s="264"/>
      <c r="TOH96" s="264"/>
      <c r="TOI96" s="264"/>
      <c r="TOJ96" s="264"/>
      <c r="TOK96" s="264"/>
      <c r="TOL96" s="264"/>
      <c r="TOM96" s="264"/>
      <c r="TON96" s="264"/>
      <c r="TOO96" s="264"/>
      <c r="TOP96" s="264"/>
      <c r="TOQ96" s="264"/>
      <c r="TOR96" s="264"/>
      <c r="TOS96" s="264"/>
      <c r="TOT96" s="264"/>
      <c r="TOU96" s="264"/>
      <c r="TOV96" s="264"/>
      <c r="TOW96" s="264"/>
      <c r="TOX96" s="264"/>
      <c r="TOY96" s="264"/>
      <c r="TOZ96" s="264"/>
      <c r="TPA96" s="264"/>
      <c r="TPB96" s="264"/>
      <c r="TPC96" s="264"/>
      <c r="TPD96" s="264"/>
      <c r="TPE96" s="264"/>
      <c r="TPF96" s="264"/>
      <c r="TPG96" s="264"/>
      <c r="TPH96" s="264"/>
      <c r="TPI96" s="264"/>
      <c r="TPJ96" s="264"/>
      <c r="TPK96" s="264"/>
      <c r="TPL96" s="264"/>
      <c r="TPM96" s="264"/>
      <c r="TPN96" s="264"/>
      <c r="TPO96" s="264"/>
      <c r="TPP96" s="264"/>
      <c r="TPQ96" s="264"/>
      <c r="TPR96" s="264"/>
      <c r="TPS96" s="264"/>
      <c r="TPT96" s="264"/>
      <c r="TPU96" s="264"/>
      <c r="TPV96" s="264"/>
      <c r="TPW96" s="264"/>
      <c r="TPX96" s="264"/>
      <c r="TPY96" s="264"/>
      <c r="TPZ96" s="264"/>
      <c r="TQA96" s="264"/>
      <c r="TQB96" s="264"/>
      <c r="TQC96" s="264"/>
      <c r="TQD96" s="264"/>
      <c r="TQE96" s="264"/>
      <c r="TQF96" s="264"/>
      <c r="TQG96" s="264"/>
      <c r="TQH96" s="264"/>
      <c r="TQI96" s="264"/>
      <c r="TQJ96" s="264"/>
      <c r="TQK96" s="264"/>
      <c r="TQL96" s="264"/>
      <c r="TQM96" s="264"/>
      <c r="TQN96" s="264"/>
      <c r="TQO96" s="264"/>
      <c r="TQP96" s="264"/>
      <c r="TQQ96" s="264"/>
      <c r="TQR96" s="264"/>
      <c r="TQS96" s="264"/>
      <c r="TQT96" s="264"/>
      <c r="TQU96" s="264"/>
      <c r="TQV96" s="264"/>
      <c r="TQW96" s="264"/>
      <c r="TQX96" s="264"/>
      <c r="TQY96" s="264"/>
      <c r="TQZ96" s="264"/>
      <c r="TRA96" s="264"/>
      <c r="TRB96" s="264"/>
      <c r="TRC96" s="264"/>
      <c r="TRD96" s="264"/>
      <c r="TRE96" s="264"/>
      <c r="TRF96" s="264"/>
      <c r="TRG96" s="264"/>
      <c r="TRH96" s="264"/>
      <c r="TRI96" s="264"/>
      <c r="TRJ96" s="264"/>
      <c r="TRK96" s="264"/>
      <c r="TRL96" s="264"/>
      <c r="TRM96" s="264"/>
      <c r="TRN96" s="264"/>
      <c r="TRO96" s="264"/>
      <c r="TRP96" s="264"/>
      <c r="TRQ96" s="264"/>
      <c r="TRR96" s="264"/>
      <c r="TRS96" s="264"/>
      <c r="TRT96" s="264"/>
      <c r="TRU96" s="264"/>
      <c r="TRV96" s="264"/>
      <c r="TRW96" s="264"/>
      <c r="TRX96" s="264"/>
      <c r="TRY96" s="264"/>
      <c r="TRZ96" s="264"/>
      <c r="TSA96" s="264"/>
      <c r="TSB96" s="264"/>
      <c r="TSC96" s="264"/>
      <c r="TSD96" s="264"/>
      <c r="TSE96" s="264"/>
      <c r="TSF96" s="264"/>
      <c r="TSG96" s="264"/>
      <c r="TSH96" s="264"/>
      <c r="TSI96" s="264"/>
      <c r="TSJ96" s="264"/>
      <c r="TSK96" s="264"/>
      <c r="TSL96" s="264"/>
      <c r="TSM96" s="264"/>
      <c r="TSN96" s="264"/>
      <c r="TSO96" s="264"/>
      <c r="TSP96" s="264"/>
      <c r="TSQ96" s="264"/>
      <c r="TSR96" s="264"/>
      <c r="TSS96" s="264"/>
      <c r="TST96" s="264"/>
      <c r="TSU96" s="264"/>
      <c r="TSV96" s="264"/>
      <c r="TSW96" s="264"/>
      <c r="TSX96" s="264"/>
      <c r="TSY96" s="264"/>
      <c r="TSZ96" s="264"/>
      <c r="TTA96" s="264"/>
      <c r="TTB96" s="264"/>
      <c r="TTC96" s="264"/>
      <c r="TTD96" s="264"/>
      <c r="TTE96" s="264"/>
      <c r="TTF96" s="264"/>
      <c r="TTG96" s="264"/>
      <c r="TTH96" s="264"/>
      <c r="TTI96" s="264"/>
      <c r="TTJ96" s="264"/>
      <c r="TTK96" s="264"/>
      <c r="TTL96" s="264"/>
      <c r="TTM96" s="264"/>
      <c r="TTN96" s="264"/>
      <c r="TTO96" s="264"/>
      <c r="TTP96" s="264"/>
      <c r="TTQ96" s="264"/>
      <c r="TTR96" s="264"/>
      <c r="TTS96" s="264"/>
      <c r="TTT96" s="264"/>
      <c r="TTU96" s="264"/>
      <c r="TTV96" s="264"/>
      <c r="TTW96" s="264"/>
      <c r="TTX96" s="264"/>
      <c r="TTY96" s="264"/>
      <c r="TTZ96" s="264"/>
      <c r="TUA96" s="264"/>
      <c r="TUB96" s="264"/>
      <c r="TUC96" s="264"/>
      <c r="TUD96" s="264"/>
      <c r="TUE96" s="264"/>
      <c r="TUF96" s="264"/>
      <c r="TUG96" s="264"/>
      <c r="TUH96" s="264"/>
      <c r="TUI96" s="264"/>
      <c r="TUJ96" s="264"/>
      <c r="TUK96" s="264"/>
      <c r="TUL96" s="264"/>
      <c r="TUM96" s="264"/>
      <c r="TUN96" s="264"/>
      <c r="TUO96" s="264"/>
      <c r="TUP96" s="264"/>
      <c r="TUQ96" s="264"/>
      <c r="TUR96" s="264"/>
      <c r="TUS96" s="264"/>
      <c r="TUT96" s="264"/>
      <c r="TUU96" s="264"/>
      <c r="TUV96" s="264"/>
      <c r="TUW96" s="264"/>
      <c r="TUX96" s="264"/>
      <c r="TUY96" s="264"/>
      <c r="TUZ96" s="264"/>
      <c r="TVA96" s="264"/>
      <c r="TVB96" s="264"/>
      <c r="TVC96" s="264"/>
      <c r="TVD96" s="264"/>
      <c r="TVE96" s="264"/>
      <c r="TVF96" s="264"/>
      <c r="TVG96" s="264"/>
      <c r="TVH96" s="264"/>
      <c r="TVI96" s="264"/>
      <c r="TVJ96" s="264"/>
      <c r="TVK96" s="264"/>
      <c r="TVL96" s="264"/>
      <c r="TVM96" s="264"/>
      <c r="TVN96" s="264"/>
      <c r="TVO96" s="264"/>
      <c r="TVP96" s="264"/>
      <c r="TVQ96" s="264"/>
      <c r="TVR96" s="264"/>
      <c r="TVS96" s="264"/>
      <c r="TVT96" s="264"/>
      <c r="TVU96" s="264"/>
      <c r="TVV96" s="264"/>
      <c r="TVW96" s="264"/>
      <c r="TVX96" s="264"/>
      <c r="TVY96" s="264"/>
      <c r="TVZ96" s="264"/>
      <c r="TWA96" s="264"/>
      <c r="TWB96" s="264"/>
      <c r="TWC96" s="264"/>
      <c r="TWD96" s="264"/>
      <c r="TWE96" s="264"/>
      <c r="TWF96" s="264"/>
      <c r="TWG96" s="264"/>
      <c r="TWH96" s="264"/>
      <c r="TWI96" s="264"/>
      <c r="TWJ96" s="264"/>
      <c r="TWK96" s="264"/>
      <c r="TWL96" s="264"/>
      <c r="TWM96" s="264"/>
      <c r="TWN96" s="264"/>
      <c r="TWO96" s="264"/>
      <c r="TWP96" s="264"/>
      <c r="TWQ96" s="264"/>
      <c r="TWR96" s="264"/>
      <c r="TWS96" s="264"/>
      <c r="TWT96" s="264"/>
      <c r="TWU96" s="264"/>
      <c r="TWV96" s="264"/>
      <c r="TWW96" s="264"/>
      <c r="TWX96" s="264"/>
      <c r="TWY96" s="264"/>
      <c r="TWZ96" s="264"/>
      <c r="TXA96" s="264"/>
      <c r="TXB96" s="264"/>
      <c r="TXC96" s="264"/>
      <c r="TXD96" s="264"/>
      <c r="TXE96" s="264"/>
      <c r="TXF96" s="264"/>
      <c r="TXG96" s="264"/>
      <c r="TXH96" s="264"/>
      <c r="TXI96" s="264"/>
      <c r="TXJ96" s="264"/>
      <c r="TXK96" s="264"/>
      <c r="TXL96" s="264"/>
      <c r="TXM96" s="264"/>
      <c r="TXN96" s="264"/>
      <c r="TXO96" s="264"/>
      <c r="TXP96" s="264"/>
      <c r="TXQ96" s="264"/>
      <c r="TXR96" s="264"/>
      <c r="TXS96" s="264"/>
      <c r="TXT96" s="264"/>
      <c r="TXU96" s="264"/>
      <c r="TXV96" s="264"/>
      <c r="TXW96" s="264"/>
      <c r="TXX96" s="264"/>
      <c r="TXY96" s="264"/>
      <c r="TXZ96" s="264"/>
      <c r="TYA96" s="264"/>
      <c r="TYB96" s="264"/>
      <c r="TYC96" s="264"/>
      <c r="TYD96" s="264"/>
      <c r="TYE96" s="264"/>
      <c r="TYF96" s="264"/>
      <c r="TYG96" s="264"/>
      <c r="TYH96" s="264"/>
      <c r="TYI96" s="264"/>
      <c r="TYJ96" s="264"/>
      <c r="TYK96" s="264"/>
      <c r="TYL96" s="264"/>
      <c r="TYM96" s="264"/>
      <c r="TYN96" s="264"/>
      <c r="TYO96" s="264"/>
      <c r="TYP96" s="264"/>
      <c r="TYQ96" s="264"/>
      <c r="TYR96" s="264"/>
      <c r="TYS96" s="264"/>
      <c r="TYT96" s="264"/>
      <c r="TYU96" s="264"/>
      <c r="TYV96" s="264"/>
      <c r="TYW96" s="264"/>
      <c r="TYX96" s="264"/>
      <c r="TYY96" s="264"/>
      <c r="TYZ96" s="264"/>
      <c r="TZA96" s="264"/>
      <c r="TZB96" s="264"/>
      <c r="TZC96" s="264"/>
      <c r="TZD96" s="264"/>
      <c r="TZE96" s="264"/>
      <c r="TZF96" s="264"/>
      <c r="TZG96" s="264"/>
      <c r="TZH96" s="264"/>
      <c r="TZI96" s="264"/>
      <c r="TZJ96" s="264"/>
      <c r="TZK96" s="264"/>
      <c r="TZL96" s="264"/>
      <c r="TZM96" s="264"/>
      <c r="TZN96" s="264"/>
      <c r="TZO96" s="264"/>
      <c r="TZP96" s="264"/>
      <c r="TZQ96" s="264"/>
      <c r="TZR96" s="264"/>
      <c r="TZS96" s="264"/>
      <c r="TZT96" s="264"/>
      <c r="TZU96" s="264"/>
      <c r="TZV96" s="264"/>
      <c r="TZW96" s="264"/>
      <c r="TZX96" s="264"/>
      <c r="TZY96" s="264"/>
      <c r="TZZ96" s="264"/>
      <c r="UAA96" s="264"/>
      <c r="UAB96" s="264"/>
      <c r="UAC96" s="264"/>
      <c r="UAD96" s="264"/>
      <c r="UAE96" s="264"/>
      <c r="UAF96" s="264"/>
      <c r="UAG96" s="264"/>
      <c r="UAH96" s="264"/>
      <c r="UAI96" s="264"/>
      <c r="UAJ96" s="264"/>
      <c r="UAK96" s="264"/>
      <c r="UAL96" s="264"/>
      <c r="UAM96" s="264"/>
      <c r="UAN96" s="264"/>
      <c r="UAO96" s="264"/>
      <c r="UAP96" s="264"/>
      <c r="UAQ96" s="264"/>
      <c r="UAR96" s="264"/>
      <c r="UAS96" s="264"/>
      <c r="UAT96" s="264"/>
      <c r="UAU96" s="264"/>
      <c r="UAV96" s="264"/>
      <c r="UAW96" s="264"/>
      <c r="UAX96" s="264"/>
      <c r="UAY96" s="264"/>
      <c r="UAZ96" s="264"/>
      <c r="UBA96" s="264"/>
      <c r="UBB96" s="264"/>
      <c r="UBC96" s="264"/>
      <c r="UBD96" s="264"/>
      <c r="UBE96" s="264"/>
      <c r="UBF96" s="264"/>
      <c r="UBG96" s="264"/>
      <c r="UBH96" s="264"/>
      <c r="UBI96" s="264"/>
      <c r="UBJ96" s="264"/>
      <c r="UBK96" s="264"/>
      <c r="UBL96" s="264"/>
      <c r="UBM96" s="264"/>
      <c r="UBN96" s="264"/>
      <c r="UBO96" s="264"/>
      <c r="UBP96" s="264"/>
      <c r="UBQ96" s="264"/>
      <c r="UBR96" s="264"/>
      <c r="UBS96" s="264"/>
      <c r="UBT96" s="264"/>
      <c r="UBU96" s="264"/>
      <c r="UBV96" s="264"/>
      <c r="UBW96" s="264"/>
      <c r="UBX96" s="264"/>
      <c r="UBY96" s="264"/>
      <c r="UBZ96" s="264"/>
      <c r="UCA96" s="264"/>
      <c r="UCB96" s="264"/>
      <c r="UCC96" s="264"/>
      <c r="UCD96" s="264"/>
      <c r="UCE96" s="264"/>
      <c r="UCF96" s="264"/>
      <c r="UCG96" s="264"/>
      <c r="UCH96" s="264"/>
      <c r="UCI96" s="264"/>
      <c r="UCJ96" s="264"/>
      <c r="UCK96" s="264"/>
      <c r="UCL96" s="264"/>
      <c r="UCM96" s="264"/>
      <c r="UCN96" s="264"/>
      <c r="UCO96" s="264"/>
      <c r="UCP96" s="264"/>
      <c r="UCQ96" s="264"/>
      <c r="UCR96" s="264"/>
      <c r="UCS96" s="264"/>
      <c r="UCT96" s="264"/>
      <c r="UCU96" s="264"/>
      <c r="UCV96" s="264"/>
      <c r="UCW96" s="264"/>
      <c r="UCX96" s="264"/>
      <c r="UCY96" s="264"/>
      <c r="UCZ96" s="264"/>
      <c r="UDA96" s="264"/>
      <c r="UDB96" s="264"/>
      <c r="UDC96" s="264"/>
      <c r="UDD96" s="264"/>
      <c r="UDE96" s="264"/>
      <c r="UDF96" s="264"/>
      <c r="UDG96" s="264"/>
      <c r="UDH96" s="264"/>
      <c r="UDI96" s="264"/>
      <c r="UDJ96" s="264"/>
      <c r="UDK96" s="264"/>
      <c r="UDL96" s="264"/>
      <c r="UDM96" s="264"/>
      <c r="UDN96" s="264"/>
      <c r="UDO96" s="264"/>
      <c r="UDP96" s="264"/>
      <c r="UDQ96" s="264"/>
      <c r="UDR96" s="264"/>
      <c r="UDS96" s="264"/>
      <c r="UDT96" s="264"/>
      <c r="UDU96" s="264"/>
      <c r="UDV96" s="264"/>
      <c r="UDW96" s="264"/>
      <c r="UDX96" s="264"/>
      <c r="UDY96" s="264"/>
      <c r="UDZ96" s="264"/>
      <c r="UEA96" s="264"/>
      <c r="UEB96" s="264"/>
      <c r="UEC96" s="264"/>
      <c r="UED96" s="264"/>
      <c r="UEE96" s="264"/>
      <c r="UEF96" s="264"/>
      <c r="UEG96" s="264"/>
      <c r="UEH96" s="264"/>
      <c r="UEI96" s="264"/>
      <c r="UEJ96" s="264"/>
      <c r="UEK96" s="264"/>
      <c r="UEL96" s="264"/>
      <c r="UEM96" s="264"/>
      <c r="UEN96" s="264"/>
      <c r="UEO96" s="264"/>
      <c r="UEP96" s="264"/>
      <c r="UEQ96" s="264"/>
      <c r="UER96" s="264"/>
      <c r="UES96" s="264"/>
      <c r="UET96" s="264"/>
      <c r="UEU96" s="264"/>
      <c r="UEV96" s="264"/>
      <c r="UEW96" s="264"/>
      <c r="UEX96" s="264"/>
      <c r="UEY96" s="264"/>
      <c r="UEZ96" s="264"/>
      <c r="UFA96" s="264"/>
      <c r="UFB96" s="264"/>
      <c r="UFC96" s="264"/>
      <c r="UFD96" s="264"/>
      <c r="UFE96" s="264"/>
      <c r="UFF96" s="264"/>
      <c r="UFG96" s="264"/>
      <c r="UFH96" s="264"/>
      <c r="UFI96" s="264"/>
      <c r="UFJ96" s="264"/>
      <c r="UFK96" s="264"/>
      <c r="UFL96" s="264"/>
      <c r="UFM96" s="264"/>
      <c r="UFN96" s="264"/>
      <c r="UFO96" s="264"/>
      <c r="UFP96" s="264"/>
      <c r="UFQ96" s="264"/>
      <c r="UFR96" s="264"/>
      <c r="UFS96" s="264"/>
      <c r="UFT96" s="264"/>
      <c r="UFU96" s="264"/>
      <c r="UFV96" s="264"/>
      <c r="UFW96" s="264"/>
      <c r="UFX96" s="264"/>
      <c r="UFY96" s="264"/>
      <c r="UFZ96" s="264"/>
      <c r="UGA96" s="264"/>
      <c r="UGB96" s="264"/>
      <c r="UGC96" s="264"/>
      <c r="UGD96" s="264"/>
      <c r="UGE96" s="264"/>
      <c r="UGF96" s="264"/>
      <c r="UGG96" s="264"/>
      <c r="UGH96" s="264"/>
      <c r="UGI96" s="264"/>
      <c r="UGJ96" s="264"/>
      <c r="UGK96" s="264"/>
      <c r="UGL96" s="264"/>
      <c r="UGM96" s="264"/>
      <c r="UGN96" s="264"/>
      <c r="UGO96" s="264"/>
      <c r="UGP96" s="264"/>
      <c r="UGQ96" s="264"/>
      <c r="UGR96" s="264"/>
      <c r="UGS96" s="264"/>
      <c r="UGT96" s="264"/>
      <c r="UGU96" s="264"/>
      <c r="UGV96" s="264"/>
      <c r="UGW96" s="264"/>
      <c r="UGX96" s="264"/>
      <c r="UGY96" s="264"/>
      <c r="UGZ96" s="264"/>
      <c r="UHA96" s="264"/>
      <c r="UHB96" s="264"/>
      <c r="UHC96" s="264"/>
      <c r="UHD96" s="264"/>
      <c r="UHE96" s="264"/>
      <c r="UHF96" s="264"/>
      <c r="UHG96" s="264"/>
      <c r="UHH96" s="264"/>
      <c r="UHI96" s="264"/>
      <c r="UHJ96" s="264"/>
      <c r="UHK96" s="264"/>
      <c r="UHL96" s="264"/>
      <c r="UHM96" s="264"/>
      <c r="UHN96" s="264"/>
      <c r="UHO96" s="264"/>
      <c r="UHP96" s="264"/>
      <c r="UHQ96" s="264"/>
      <c r="UHR96" s="264"/>
      <c r="UHS96" s="264"/>
      <c r="UHT96" s="264"/>
      <c r="UHU96" s="264"/>
      <c r="UHV96" s="264"/>
      <c r="UHW96" s="264"/>
      <c r="UHX96" s="264"/>
      <c r="UHY96" s="264"/>
      <c r="UHZ96" s="264"/>
      <c r="UIA96" s="264"/>
      <c r="UIB96" s="264"/>
      <c r="UIC96" s="264"/>
      <c r="UID96" s="264"/>
      <c r="UIE96" s="264"/>
      <c r="UIF96" s="264"/>
      <c r="UIG96" s="264"/>
      <c r="UIH96" s="264"/>
      <c r="UII96" s="264"/>
      <c r="UIJ96" s="264"/>
      <c r="UIK96" s="264"/>
      <c r="UIL96" s="264"/>
      <c r="UIM96" s="264"/>
      <c r="UIN96" s="264"/>
      <c r="UIO96" s="264"/>
      <c r="UIP96" s="264"/>
      <c r="UIQ96" s="264"/>
      <c r="UIR96" s="264"/>
      <c r="UIS96" s="264"/>
      <c r="UIT96" s="264"/>
      <c r="UIU96" s="264"/>
      <c r="UIV96" s="264"/>
      <c r="UIW96" s="264"/>
      <c r="UIX96" s="264"/>
      <c r="UIY96" s="264"/>
      <c r="UIZ96" s="264"/>
      <c r="UJA96" s="264"/>
      <c r="UJB96" s="264"/>
      <c r="UJC96" s="264"/>
      <c r="UJD96" s="264"/>
      <c r="UJE96" s="264"/>
      <c r="UJF96" s="264"/>
      <c r="UJG96" s="264"/>
      <c r="UJH96" s="264"/>
      <c r="UJI96" s="264"/>
      <c r="UJJ96" s="264"/>
      <c r="UJK96" s="264"/>
      <c r="UJL96" s="264"/>
      <c r="UJM96" s="264"/>
      <c r="UJN96" s="264"/>
      <c r="UJO96" s="264"/>
      <c r="UJP96" s="264"/>
      <c r="UJQ96" s="264"/>
      <c r="UJR96" s="264"/>
      <c r="UJS96" s="264"/>
      <c r="UJT96" s="264"/>
      <c r="UJU96" s="264"/>
      <c r="UJV96" s="264"/>
      <c r="UJW96" s="264"/>
      <c r="UJX96" s="264"/>
      <c r="UJY96" s="264"/>
      <c r="UJZ96" s="264"/>
      <c r="UKA96" s="264"/>
      <c r="UKB96" s="264"/>
      <c r="UKC96" s="264"/>
      <c r="UKD96" s="264"/>
      <c r="UKE96" s="264"/>
      <c r="UKF96" s="264"/>
      <c r="UKG96" s="264"/>
      <c r="UKH96" s="264"/>
      <c r="UKI96" s="264"/>
      <c r="UKJ96" s="264"/>
      <c r="UKK96" s="264"/>
      <c r="UKL96" s="264"/>
      <c r="UKM96" s="264"/>
      <c r="UKN96" s="264"/>
      <c r="UKO96" s="264"/>
      <c r="UKP96" s="264"/>
      <c r="UKQ96" s="264"/>
      <c r="UKR96" s="264"/>
      <c r="UKS96" s="264"/>
      <c r="UKT96" s="264"/>
      <c r="UKU96" s="264"/>
      <c r="UKV96" s="264"/>
      <c r="UKW96" s="264"/>
      <c r="UKX96" s="264"/>
      <c r="UKY96" s="264"/>
      <c r="UKZ96" s="264"/>
      <c r="ULA96" s="264"/>
      <c r="ULB96" s="264"/>
      <c r="ULC96" s="264"/>
      <c r="ULD96" s="264"/>
      <c r="ULE96" s="264"/>
      <c r="ULF96" s="264"/>
      <c r="ULG96" s="264"/>
      <c r="ULH96" s="264"/>
      <c r="ULI96" s="264"/>
      <c r="ULJ96" s="264"/>
      <c r="ULK96" s="264"/>
      <c r="ULL96" s="264"/>
      <c r="ULM96" s="264"/>
      <c r="ULN96" s="264"/>
      <c r="ULO96" s="264"/>
      <c r="ULP96" s="264"/>
      <c r="ULQ96" s="264"/>
      <c r="ULR96" s="264"/>
      <c r="ULS96" s="264"/>
      <c r="ULT96" s="264"/>
      <c r="ULU96" s="264"/>
      <c r="ULV96" s="264"/>
      <c r="ULW96" s="264"/>
      <c r="ULX96" s="264"/>
      <c r="ULY96" s="264"/>
      <c r="ULZ96" s="264"/>
      <c r="UMA96" s="264"/>
      <c r="UMB96" s="264"/>
      <c r="UMC96" s="264"/>
      <c r="UMD96" s="264"/>
      <c r="UME96" s="264"/>
      <c r="UMF96" s="264"/>
      <c r="UMG96" s="264"/>
      <c r="UMH96" s="264"/>
      <c r="UMI96" s="264"/>
      <c r="UMJ96" s="264"/>
      <c r="UMK96" s="264"/>
      <c r="UML96" s="264"/>
      <c r="UMM96" s="264"/>
      <c r="UMN96" s="264"/>
      <c r="UMO96" s="264"/>
      <c r="UMP96" s="264"/>
      <c r="UMQ96" s="264"/>
      <c r="UMR96" s="264"/>
      <c r="UMS96" s="264"/>
      <c r="UMT96" s="264"/>
      <c r="UMU96" s="264"/>
      <c r="UMV96" s="264"/>
      <c r="UMW96" s="264"/>
      <c r="UMX96" s="264"/>
      <c r="UMY96" s="264"/>
      <c r="UMZ96" s="264"/>
      <c r="UNA96" s="264"/>
      <c r="UNB96" s="264"/>
      <c r="UNC96" s="264"/>
      <c r="UND96" s="264"/>
      <c r="UNE96" s="264"/>
      <c r="UNF96" s="264"/>
      <c r="UNG96" s="264"/>
      <c r="UNH96" s="264"/>
      <c r="UNI96" s="264"/>
      <c r="UNJ96" s="264"/>
      <c r="UNK96" s="264"/>
      <c r="UNL96" s="264"/>
      <c r="UNM96" s="264"/>
      <c r="UNN96" s="264"/>
      <c r="UNO96" s="264"/>
      <c r="UNP96" s="264"/>
      <c r="UNQ96" s="264"/>
      <c r="UNR96" s="264"/>
      <c r="UNS96" s="264"/>
      <c r="UNT96" s="264"/>
      <c r="UNU96" s="264"/>
      <c r="UNV96" s="264"/>
      <c r="UNW96" s="264"/>
      <c r="UNX96" s="264"/>
      <c r="UNY96" s="264"/>
      <c r="UNZ96" s="264"/>
      <c r="UOA96" s="264"/>
      <c r="UOB96" s="264"/>
      <c r="UOC96" s="264"/>
      <c r="UOD96" s="264"/>
      <c r="UOE96" s="264"/>
      <c r="UOF96" s="264"/>
      <c r="UOG96" s="264"/>
      <c r="UOH96" s="264"/>
      <c r="UOI96" s="264"/>
      <c r="UOJ96" s="264"/>
      <c r="UOK96" s="264"/>
      <c r="UOL96" s="264"/>
      <c r="UOM96" s="264"/>
      <c r="UON96" s="264"/>
      <c r="UOO96" s="264"/>
      <c r="UOP96" s="264"/>
      <c r="UOQ96" s="264"/>
      <c r="UOR96" s="264"/>
      <c r="UOS96" s="264"/>
      <c r="UOT96" s="264"/>
      <c r="UOU96" s="264"/>
      <c r="UOV96" s="264"/>
      <c r="UOW96" s="264"/>
      <c r="UOX96" s="264"/>
      <c r="UOY96" s="264"/>
      <c r="UOZ96" s="264"/>
      <c r="UPA96" s="264"/>
      <c r="UPB96" s="264"/>
      <c r="UPC96" s="264"/>
      <c r="UPD96" s="264"/>
      <c r="UPE96" s="264"/>
      <c r="UPF96" s="264"/>
      <c r="UPG96" s="264"/>
      <c r="UPH96" s="264"/>
      <c r="UPI96" s="264"/>
      <c r="UPJ96" s="264"/>
      <c r="UPK96" s="264"/>
      <c r="UPL96" s="264"/>
      <c r="UPM96" s="264"/>
      <c r="UPN96" s="264"/>
      <c r="UPO96" s="264"/>
      <c r="UPP96" s="264"/>
      <c r="UPQ96" s="264"/>
      <c r="UPR96" s="264"/>
      <c r="UPS96" s="264"/>
      <c r="UPT96" s="264"/>
      <c r="UPU96" s="264"/>
      <c r="UPV96" s="264"/>
      <c r="UPW96" s="264"/>
      <c r="UPX96" s="264"/>
      <c r="UPY96" s="264"/>
      <c r="UPZ96" s="264"/>
      <c r="UQA96" s="264"/>
      <c r="UQB96" s="264"/>
      <c r="UQC96" s="264"/>
      <c r="UQD96" s="264"/>
      <c r="UQE96" s="264"/>
      <c r="UQF96" s="264"/>
      <c r="UQG96" s="264"/>
      <c r="UQH96" s="264"/>
      <c r="UQI96" s="264"/>
      <c r="UQJ96" s="264"/>
      <c r="UQK96" s="264"/>
      <c r="UQL96" s="264"/>
      <c r="UQM96" s="264"/>
      <c r="UQN96" s="264"/>
      <c r="UQO96" s="264"/>
      <c r="UQP96" s="264"/>
      <c r="UQQ96" s="264"/>
      <c r="UQR96" s="264"/>
      <c r="UQS96" s="264"/>
      <c r="UQT96" s="264"/>
      <c r="UQU96" s="264"/>
      <c r="UQV96" s="264"/>
      <c r="UQW96" s="264"/>
      <c r="UQX96" s="264"/>
      <c r="UQY96" s="264"/>
      <c r="UQZ96" s="264"/>
      <c r="URA96" s="264"/>
      <c r="URB96" s="264"/>
      <c r="URC96" s="264"/>
      <c r="URD96" s="264"/>
      <c r="URE96" s="264"/>
      <c r="URF96" s="264"/>
      <c r="URG96" s="264"/>
      <c r="URH96" s="264"/>
      <c r="URI96" s="264"/>
      <c r="URJ96" s="264"/>
      <c r="URK96" s="264"/>
      <c r="URL96" s="264"/>
      <c r="URM96" s="264"/>
      <c r="URN96" s="264"/>
      <c r="URO96" s="264"/>
      <c r="URP96" s="264"/>
      <c r="URQ96" s="264"/>
      <c r="URR96" s="264"/>
      <c r="URS96" s="264"/>
      <c r="URT96" s="264"/>
      <c r="URU96" s="264"/>
      <c r="URV96" s="264"/>
      <c r="URW96" s="264"/>
      <c r="URX96" s="264"/>
      <c r="URY96" s="264"/>
      <c r="URZ96" s="264"/>
      <c r="USA96" s="264"/>
      <c r="USB96" s="264"/>
      <c r="USC96" s="264"/>
      <c r="USD96" s="264"/>
      <c r="USE96" s="264"/>
      <c r="USF96" s="264"/>
      <c r="USG96" s="264"/>
      <c r="USH96" s="264"/>
      <c r="USI96" s="264"/>
      <c r="USJ96" s="264"/>
      <c r="USK96" s="264"/>
      <c r="USL96" s="264"/>
      <c r="USM96" s="264"/>
      <c r="USN96" s="264"/>
      <c r="USO96" s="264"/>
      <c r="USP96" s="264"/>
      <c r="USQ96" s="264"/>
      <c r="USR96" s="264"/>
      <c r="USS96" s="264"/>
      <c r="UST96" s="264"/>
      <c r="USU96" s="264"/>
      <c r="USV96" s="264"/>
      <c r="USW96" s="264"/>
      <c r="USX96" s="264"/>
      <c r="USY96" s="264"/>
      <c r="USZ96" s="264"/>
      <c r="UTA96" s="264"/>
      <c r="UTB96" s="264"/>
      <c r="UTC96" s="264"/>
      <c r="UTD96" s="264"/>
      <c r="UTE96" s="264"/>
      <c r="UTF96" s="264"/>
      <c r="UTG96" s="264"/>
      <c r="UTH96" s="264"/>
      <c r="UTI96" s="264"/>
      <c r="UTJ96" s="264"/>
      <c r="UTK96" s="264"/>
      <c r="UTL96" s="264"/>
      <c r="UTM96" s="264"/>
      <c r="UTN96" s="264"/>
      <c r="UTO96" s="264"/>
      <c r="UTP96" s="264"/>
      <c r="UTQ96" s="264"/>
      <c r="UTR96" s="264"/>
      <c r="UTS96" s="264"/>
      <c r="UTT96" s="264"/>
      <c r="UTU96" s="264"/>
      <c r="UTV96" s="264"/>
      <c r="UTW96" s="264"/>
      <c r="UTX96" s="264"/>
      <c r="UTY96" s="264"/>
      <c r="UTZ96" s="264"/>
      <c r="UUA96" s="264"/>
      <c r="UUB96" s="264"/>
      <c r="UUC96" s="264"/>
      <c r="UUD96" s="264"/>
      <c r="UUE96" s="264"/>
      <c r="UUF96" s="264"/>
      <c r="UUG96" s="264"/>
      <c r="UUH96" s="264"/>
      <c r="UUI96" s="264"/>
      <c r="UUJ96" s="264"/>
      <c r="UUK96" s="264"/>
      <c r="UUL96" s="264"/>
      <c r="UUM96" s="264"/>
      <c r="UUN96" s="264"/>
      <c r="UUO96" s="264"/>
      <c r="UUP96" s="264"/>
      <c r="UUQ96" s="264"/>
      <c r="UUR96" s="264"/>
      <c r="UUS96" s="264"/>
      <c r="UUT96" s="264"/>
      <c r="UUU96" s="264"/>
      <c r="UUV96" s="264"/>
      <c r="UUW96" s="264"/>
      <c r="UUX96" s="264"/>
      <c r="UUY96" s="264"/>
      <c r="UUZ96" s="264"/>
      <c r="UVA96" s="264"/>
      <c r="UVB96" s="264"/>
      <c r="UVC96" s="264"/>
      <c r="UVD96" s="264"/>
      <c r="UVE96" s="264"/>
      <c r="UVF96" s="264"/>
      <c r="UVG96" s="264"/>
      <c r="UVH96" s="264"/>
      <c r="UVI96" s="264"/>
      <c r="UVJ96" s="264"/>
      <c r="UVK96" s="264"/>
      <c r="UVL96" s="264"/>
      <c r="UVM96" s="264"/>
      <c r="UVN96" s="264"/>
      <c r="UVO96" s="264"/>
      <c r="UVP96" s="264"/>
      <c r="UVQ96" s="264"/>
      <c r="UVR96" s="264"/>
      <c r="UVS96" s="264"/>
      <c r="UVT96" s="264"/>
      <c r="UVU96" s="264"/>
      <c r="UVV96" s="264"/>
      <c r="UVW96" s="264"/>
      <c r="UVX96" s="264"/>
      <c r="UVY96" s="264"/>
      <c r="UVZ96" s="264"/>
      <c r="UWA96" s="264"/>
      <c r="UWB96" s="264"/>
      <c r="UWC96" s="264"/>
      <c r="UWD96" s="264"/>
      <c r="UWE96" s="264"/>
      <c r="UWF96" s="264"/>
      <c r="UWG96" s="264"/>
      <c r="UWH96" s="264"/>
      <c r="UWI96" s="264"/>
      <c r="UWJ96" s="264"/>
      <c r="UWK96" s="264"/>
      <c r="UWL96" s="264"/>
      <c r="UWM96" s="264"/>
      <c r="UWN96" s="264"/>
      <c r="UWO96" s="264"/>
      <c r="UWP96" s="264"/>
      <c r="UWQ96" s="264"/>
      <c r="UWR96" s="264"/>
      <c r="UWS96" s="264"/>
      <c r="UWT96" s="264"/>
      <c r="UWU96" s="264"/>
      <c r="UWV96" s="264"/>
      <c r="UWW96" s="264"/>
      <c r="UWX96" s="264"/>
      <c r="UWY96" s="264"/>
      <c r="UWZ96" s="264"/>
      <c r="UXA96" s="264"/>
      <c r="UXB96" s="264"/>
      <c r="UXC96" s="264"/>
      <c r="UXD96" s="264"/>
      <c r="UXE96" s="264"/>
      <c r="UXF96" s="264"/>
      <c r="UXG96" s="264"/>
      <c r="UXH96" s="264"/>
      <c r="UXI96" s="264"/>
      <c r="UXJ96" s="264"/>
      <c r="UXK96" s="264"/>
      <c r="UXL96" s="264"/>
      <c r="UXM96" s="264"/>
      <c r="UXN96" s="264"/>
      <c r="UXO96" s="264"/>
      <c r="UXP96" s="264"/>
      <c r="UXQ96" s="264"/>
      <c r="UXR96" s="264"/>
      <c r="UXS96" s="264"/>
      <c r="UXT96" s="264"/>
      <c r="UXU96" s="264"/>
      <c r="UXV96" s="264"/>
      <c r="UXW96" s="264"/>
      <c r="UXX96" s="264"/>
      <c r="UXY96" s="264"/>
      <c r="UXZ96" s="264"/>
      <c r="UYA96" s="264"/>
      <c r="UYB96" s="264"/>
      <c r="UYC96" s="264"/>
      <c r="UYD96" s="264"/>
      <c r="UYE96" s="264"/>
      <c r="UYF96" s="264"/>
      <c r="UYG96" s="264"/>
      <c r="UYH96" s="264"/>
      <c r="UYI96" s="264"/>
      <c r="UYJ96" s="264"/>
      <c r="UYK96" s="264"/>
      <c r="UYL96" s="264"/>
      <c r="UYM96" s="264"/>
      <c r="UYN96" s="264"/>
      <c r="UYO96" s="264"/>
      <c r="UYP96" s="264"/>
      <c r="UYQ96" s="264"/>
      <c r="UYR96" s="264"/>
      <c r="UYS96" s="264"/>
      <c r="UYT96" s="264"/>
      <c r="UYU96" s="264"/>
      <c r="UYV96" s="264"/>
      <c r="UYW96" s="264"/>
      <c r="UYX96" s="264"/>
      <c r="UYY96" s="264"/>
      <c r="UYZ96" s="264"/>
      <c r="UZA96" s="264"/>
      <c r="UZB96" s="264"/>
      <c r="UZC96" s="264"/>
      <c r="UZD96" s="264"/>
      <c r="UZE96" s="264"/>
      <c r="UZF96" s="264"/>
      <c r="UZG96" s="264"/>
      <c r="UZH96" s="264"/>
      <c r="UZI96" s="264"/>
      <c r="UZJ96" s="264"/>
      <c r="UZK96" s="264"/>
      <c r="UZL96" s="264"/>
      <c r="UZM96" s="264"/>
      <c r="UZN96" s="264"/>
      <c r="UZO96" s="264"/>
      <c r="UZP96" s="264"/>
      <c r="UZQ96" s="264"/>
      <c r="UZR96" s="264"/>
      <c r="UZS96" s="264"/>
      <c r="UZT96" s="264"/>
      <c r="UZU96" s="264"/>
      <c r="UZV96" s="264"/>
      <c r="UZW96" s="264"/>
      <c r="UZX96" s="264"/>
      <c r="UZY96" s="264"/>
      <c r="UZZ96" s="264"/>
      <c r="VAA96" s="264"/>
      <c r="VAB96" s="264"/>
      <c r="VAC96" s="264"/>
      <c r="VAD96" s="264"/>
      <c r="VAE96" s="264"/>
      <c r="VAF96" s="264"/>
      <c r="VAG96" s="264"/>
      <c r="VAH96" s="264"/>
      <c r="VAI96" s="264"/>
      <c r="VAJ96" s="264"/>
      <c r="VAK96" s="264"/>
      <c r="VAL96" s="264"/>
      <c r="VAM96" s="264"/>
      <c r="VAN96" s="264"/>
      <c r="VAO96" s="264"/>
      <c r="VAP96" s="264"/>
      <c r="VAQ96" s="264"/>
      <c r="VAR96" s="264"/>
      <c r="VAS96" s="264"/>
      <c r="VAT96" s="264"/>
      <c r="VAU96" s="264"/>
      <c r="VAV96" s="264"/>
      <c r="VAW96" s="264"/>
      <c r="VAX96" s="264"/>
      <c r="VAY96" s="264"/>
      <c r="VAZ96" s="264"/>
      <c r="VBA96" s="264"/>
      <c r="VBB96" s="264"/>
      <c r="VBC96" s="264"/>
      <c r="VBD96" s="264"/>
      <c r="VBE96" s="264"/>
      <c r="VBF96" s="264"/>
      <c r="VBG96" s="264"/>
      <c r="VBH96" s="264"/>
      <c r="VBI96" s="264"/>
      <c r="VBJ96" s="264"/>
      <c r="VBK96" s="264"/>
      <c r="VBL96" s="264"/>
      <c r="VBM96" s="264"/>
      <c r="VBN96" s="264"/>
      <c r="VBO96" s="264"/>
      <c r="VBP96" s="264"/>
      <c r="VBQ96" s="264"/>
      <c r="VBR96" s="264"/>
      <c r="VBS96" s="264"/>
      <c r="VBT96" s="264"/>
      <c r="VBU96" s="264"/>
      <c r="VBV96" s="264"/>
      <c r="VBW96" s="264"/>
      <c r="VBX96" s="264"/>
      <c r="VBY96" s="264"/>
      <c r="VBZ96" s="264"/>
      <c r="VCA96" s="264"/>
      <c r="VCB96" s="264"/>
      <c r="VCC96" s="264"/>
      <c r="VCD96" s="264"/>
      <c r="VCE96" s="264"/>
      <c r="VCF96" s="264"/>
      <c r="VCG96" s="264"/>
      <c r="VCH96" s="264"/>
      <c r="VCI96" s="264"/>
      <c r="VCJ96" s="264"/>
      <c r="VCK96" s="264"/>
      <c r="VCL96" s="264"/>
      <c r="VCM96" s="264"/>
      <c r="VCN96" s="264"/>
      <c r="VCO96" s="264"/>
      <c r="VCP96" s="264"/>
      <c r="VCQ96" s="264"/>
      <c r="VCR96" s="264"/>
      <c r="VCS96" s="264"/>
      <c r="VCT96" s="264"/>
      <c r="VCU96" s="264"/>
      <c r="VCV96" s="264"/>
      <c r="VCW96" s="264"/>
      <c r="VCX96" s="264"/>
      <c r="VCY96" s="264"/>
      <c r="VCZ96" s="264"/>
      <c r="VDA96" s="264"/>
      <c r="VDB96" s="264"/>
      <c r="VDC96" s="264"/>
      <c r="VDD96" s="264"/>
      <c r="VDE96" s="264"/>
      <c r="VDF96" s="264"/>
      <c r="VDG96" s="264"/>
      <c r="VDH96" s="264"/>
      <c r="VDI96" s="264"/>
      <c r="VDJ96" s="264"/>
      <c r="VDK96" s="264"/>
      <c r="VDL96" s="264"/>
      <c r="VDM96" s="264"/>
      <c r="VDN96" s="264"/>
      <c r="VDO96" s="264"/>
      <c r="VDP96" s="264"/>
      <c r="VDQ96" s="264"/>
      <c r="VDR96" s="264"/>
      <c r="VDS96" s="264"/>
      <c r="VDT96" s="264"/>
      <c r="VDU96" s="264"/>
      <c r="VDV96" s="264"/>
      <c r="VDW96" s="264"/>
      <c r="VDX96" s="264"/>
      <c r="VDY96" s="264"/>
      <c r="VDZ96" s="264"/>
      <c r="VEA96" s="264"/>
      <c r="VEB96" s="264"/>
      <c r="VEC96" s="264"/>
      <c r="VED96" s="264"/>
      <c r="VEE96" s="264"/>
      <c r="VEF96" s="264"/>
      <c r="VEG96" s="264"/>
      <c r="VEH96" s="264"/>
      <c r="VEI96" s="264"/>
      <c r="VEJ96" s="264"/>
      <c r="VEK96" s="264"/>
      <c r="VEL96" s="264"/>
      <c r="VEM96" s="264"/>
      <c r="VEN96" s="264"/>
      <c r="VEO96" s="264"/>
      <c r="VEP96" s="264"/>
      <c r="VEQ96" s="264"/>
      <c r="VER96" s="264"/>
      <c r="VES96" s="264"/>
      <c r="VET96" s="264"/>
      <c r="VEU96" s="264"/>
      <c r="VEV96" s="264"/>
      <c r="VEW96" s="264"/>
      <c r="VEX96" s="264"/>
      <c r="VEY96" s="264"/>
      <c r="VEZ96" s="264"/>
      <c r="VFA96" s="264"/>
      <c r="VFB96" s="264"/>
      <c r="VFC96" s="264"/>
      <c r="VFD96" s="264"/>
      <c r="VFE96" s="264"/>
      <c r="VFF96" s="264"/>
      <c r="VFG96" s="264"/>
      <c r="VFH96" s="264"/>
      <c r="VFI96" s="264"/>
      <c r="VFJ96" s="264"/>
      <c r="VFK96" s="264"/>
      <c r="VFL96" s="264"/>
      <c r="VFM96" s="264"/>
      <c r="VFN96" s="264"/>
      <c r="VFO96" s="264"/>
      <c r="VFP96" s="264"/>
      <c r="VFQ96" s="264"/>
      <c r="VFR96" s="264"/>
      <c r="VFS96" s="264"/>
      <c r="VFT96" s="264"/>
      <c r="VFU96" s="264"/>
      <c r="VFV96" s="264"/>
      <c r="VFW96" s="264"/>
      <c r="VFX96" s="264"/>
      <c r="VFY96" s="264"/>
      <c r="VFZ96" s="264"/>
      <c r="VGA96" s="264"/>
      <c r="VGB96" s="264"/>
      <c r="VGC96" s="264"/>
      <c r="VGD96" s="264"/>
      <c r="VGE96" s="264"/>
      <c r="VGF96" s="264"/>
      <c r="VGG96" s="264"/>
      <c r="VGH96" s="264"/>
      <c r="VGI96" s="264"/>
      <c r="VGJ96" s="264"/>
      <c r="VGK96" s="264"/>
      <c r="VGL96" s="264"/>
      <c r="VGM96" s="264"/>
      <c r="VGN96" s="264"/>
      <c r="VGO96" s="264"/>
      <c r="VGP96" s="264"/>
      <c r="VGQ96" s="264"/>
      <c r="VGR96" s="264"/>
      <c r="VGS96" s="264"/>
      <c r="VGT96" s="264"/>
      <c r="VGU96" s="264"/>
      <c r="VGV96" s="264"/>
      <c r="VGW96" s="264"/>
      <c r="VGX96" s="264"/>
      <c r="VGY96" s="264"/>
      <c r="VGZ96" s="264"/>
      <c r="VHA96" s="264"/>
      <c r="VHB96" s="264"/>
      <c r="VHC96" s="264"/>
      <c r="VHD96" s="264"/>
      <c r="VHE96" s="264"/>
      <c r="VHF96" s="264"/>
      <c r="VHG96" s="264"/>
      <c r="VHH96" s="264"/>
      <c r="VHI96" s="264"/>
      <c r="VHJ96" s="264"/>
      <c r="VHK96" s="264"/>
      <c r="VHL96" s="264"/>
      <c r="VHM96" s="264"/>
      <c r="VHN96" s="264"/>
      <c r="VHO96" s="264"/>
      <c r="VHP96" s="264"/>
      <c r="VHQ96" s="264"/>
      <c r="VHR96" s="264"/>
      <c r="VHS96" s="264"/>
      <c r="VHT96" s="264"/>
      <c r="VHU96" s="264"/>
      <c r="VHV96" s="264"/>
      <c r="VHW96" s="264"/>
      <c r="VHX96" s="264"/>
      <c r="VHY96" s="264"/>
      <c r="VHZ96" s="264"/>
      <c r="VIA96" s="264"/>
      <c r="VIB96" s="264"/>
      <c r="VIC96" s="264"/>
      <c r="VID96" s="264"/>
      <c r="VIE96" s="264"/>
      <c r="VIF96" s="264"/>
      <c r="VIG96" s="264"/>
      <c r="VIH96" s="264"/>
      <c r="VII96" s="264"/>
      <c r="VIJ96" s="264"/>
      <c r="VIK96" s="264"/>
      <c r="VIL96" s="264"/>
      <c r="VIM96" s="264"/>
      <c r="VIN96" s="264"/>
      <c r="VIO96" s="264"/>
      <c r="VIP96" s="264"/>
      <c r="VIQ96" s="264"/>
      <c r="VIR96" s="264"/>
      <c r="VIS96" s="264"/>
      <c r="VIT96" s="264"/>
      <c r="VIU96" s="264"/>
      <c r="VIV96" s="264"/>
      <c r="VIW96" s="264"/>
      <c r="VIX96" s="264"/>
      <c r="VIY96" s="264"/>
      <c r="VIZ96" s="264"/>
      <c r="VJA96" s="264"/>
      <c r="VJB96" s="264"/>
      <c r="VJC96" s="264"/>
      <c r="VJD96" s="264"/>
      <c r="VJE96" s="264"/>
      <c r="VJF96" s="264"/>
      <c r="VJG96" s="264"/>
      <c r="VJH96" s="264"/>
      <c r="VJI96" s="264"/>
      <c r="VJJ96" s="264"/>
      <c r="VJK96" s="264"/>
      <c r="VJL96" s="264"/>
      <c r="VJM96" s="264"/>
      <c r="VJN96" s="264"/>
      <c r="VJO96" s="264"/>
      <c r="VJP96" s="264"/>
      <c r="VJQ96" s="264"/>
      <c r="VJR96" s="264"/>
      <c r="VJS96" s="264"/>
      <c r="VJT96" s="264"/>
      <c r="VJU96" s="264"/>
      <c r="VJV96" s="264"/>
      <c r="VJW96" s="264"/>
      <c r="VJX96" s="264"/>
      <c r="VJY96" s="264"/>
      <c r="VJZ96" s="264"/>
      <c r="VKA96" s="264"/>
      <c r="VKB96" s="264"/>
      <c r="VKC96" s="264"/>
      <c r="VKD96" s="264"/>
      <c r="VKE96" s="264"/>
      <c r="VKF96" s="264"/>
      <c r="VKG96" s="264"/>
      <c r="VKH96" s="264"/>
      <c r="VKI96" s="264"/>
      <c r="VKJ96" s="264"/>
      <c r="VKK96" s="264"/>
      <c r="VKL96" s="264"/>
      <c r="VKM96" s="264"/>
      <c r="VKN96" s="264"/>
      <c r="VKO96" s="264"/>
      <c r="VKP96" s="264"/>
      <c r="VKQ96" s="264"/>
      <c r="VKR96" s="264"/>
      <c r="VKS96" s="264"/>
      <c r="VKT96" s="264"/>
      <c r="VKU96" s="264"/>
      <c r="VKV96" s="264"/>
      <c r="VKW96" s="264"/>
      <c r="VKX96" s="264"/>
      <c r="VKY96" s="264"/>
      <c r="VKZ96" s="264"/>
      <c r="VLA96" s="264"/>
      <c r="VLB96" s="264"/>
      <c r="VLC96" s="264"/>
      <c r="VLD96" s="264"/>
      <c r="VLE96" s="264"/>
      <c r="VLF96" s="264"/>
      <c r="VLG96" s="264"/>
      <c r="VLH96" s="264"/>
      <c r="VLI96" s="264"/>
      <c r="VLJ96" s="264"/>
      <c r="VLK96" s="264"/>
      <c r="VLL96" s="264"/>
      <c r="VLM96" s="264"/>
      <c r="VLN96" s="264"/>
      <c r="VLO96" s="264"/>
      <c r="VLP96" s="264"/>
      <c r="VLQ96" s="264"/>
      <c r="VLR96" s="264"/>
      <c r="VLS96" s="264"/>
      <c r="VLT96" s="264"/>
      <c r="VLU96" s="264"/>
      <c r="VLV96" s="264"/>
      <c r="VLW96" s="264"/>
      <c r="VLX96" s="264"/>
      <c r="VLY96" s="264"/>
      <c r="VLZ96" s="264"/>
      <c r="VMA96" s="264"/>
      <c r="VMB96" s="264"/>
      <c r="VMC96" s="264"/>
      <c r="VMD96" s="264"/>
      <c r="VME96" s="264"/>
      <c r="VMF96" s="264"/>
      <c r="VMG96" s="264"/>
      <c r="VMH96" s="264"/>
      <c r="VMI96" s="264"/>
      <c r="VMJ96" s="264"/>
      <c r="VMK96" s="264"/>
      <c r="VML96" s="264"/>
      <c r="VMM96" s="264"/>
      <c r="VMN96" s="264"/>
      <c r="VMO96" s="264"/>
      <c r="VMP96" s="264"/>
      <c r="VMQ96" s="264"/>
      <c r="VMR96" s="264"/>
      <c r="VMS96" s="264"/>
      <c r="VMT96" s="264"/>
      <c r="VMU96" s="264"/>
      <c r="VMV96" s="264"/>
      <c r="VMW96" s="264"/>
      <c r="VMX96" s="264"/>
      <c r="VMY96" s="264"/>
      <c r="VMZ96" s="264"/>
      <c r="VNA96" s="264"/>
      <c r="VNB96" s="264"/>
      <c r="VNC96" s="264"/>
      <c r="VND96" s="264"/>
      <c r="VNE96" s="264"/>
      <c r="VNF96" s="264"/>
      <c r="VNG96" s="264"/>
      <c r="VNH96" s="264"/>
      <c r="VNI96" s="264"/>
      <c r="VNJ96" s="264"/>
      <c r="VNK96" s="264"/>
      <c r="VNL96" s="264"/>
      <c r="VNM96" s="264"/>
      <c r="VNN96" s="264"/>
      <c r="VNO96" s="264"/>
      <c r="VNP96" s="264"/>
      <c r="VNQ96" s="264"/>
      <c r="VNR96" s="264"/>
      <c r="VNS96" s="264"/>
      <c r="VNT96" s="264"/>
      <c r="VNU96" s="264"/>
      <c r="VNV96" s="264"/>
      <c r="VNW96" s="264"/>
      <c r="VNX96" s="264"/>
      <c r="VNY96" s="264"/>
      <c r="VNZ96" s="264"/>
      <c r="VOA96" s="264"/>
      <c r="VOB96" s="264"/>
      <c r="VOC96" s="264"/>
      <c r="VOD96" s="264"/>
      <c r="VOE96" s="264"/>
      <c r="VOF96" s="264"/>
      <c r="VOG96" s="264"/>
      <c r="VOH96" s="264"/>
      <c r="VOI96" s="264"/>
      <c r="VOJ96" s="264"/>
      <c r="VOK96" s="264"/>
      <c r="VOL96" s="264"/>
      <c r="VOM96" s="264"/>
      <c r="VON96" s="264"/>
      <c r="VOO96" s="264"/>
      <c r="VOP96" s="264"/>
      <c r="VOQ96" s="264"/>
      <c r="VOR96" s="264"/>
      <c r="VOS96" s="264"/>
      <c r="VOT96" s="264"/>
      <c r="VOU96" s="264"/>
      <c r="VOV96" s="264"/>
      <c r="VOW96" s="264"/>
      <c r="VOX96" s="264"/>
      <c r="VOY96" s="264"/>
      <c r="VOZ96" s="264"/>
      <c r="VPA96" s="264"/>
      <c r="VPB96" s="264"/>
      <c r="VPC96" s="264"/>
      <c r="VPD96" s="264"/>
      <c r="VPE96" s="264"/>
      <c r="VPF96" s="264"/>
      <c r="VPG96" s="264"/>
      <c r="VPH96" s="264"/>
      <c r="VPI96" s="264"/>
      <c r="VPJ96" s="264"/>
      <c r="VPK96" s="264"/>
      <c r="VPL96" s="264"/>
      <c r="VPM96" s="264"/>
      <c r="VPN96" s="264"/>
      <c r="VPO96" s="264"/>
      <c r="VPP96" s="264"/>
      <c r="VPQ96" s="264"/>
      <c r="VPR96" s="264"/>
      <c r="VPS96" s="264"/>
      <c r="VPT96" s="264"/>
      <c r="VPU96" s="264"/>
      <c r="VPV96" s="264"/>
      <c r="VPW96" s="264"/>
      <c r="VPX96" s="264"/>
      <c r="VPY96" s="264"/>
      <c r="VPZ96" s="264"/>
      <c r="VQA96" s="264"/>
      <c r="VQB96" s="264"/>
      <c r="VQC96" s="264"/>
      <c r="VQD96" s="264"/>
      <c r="VQE96" s="264"/>
      <c r="VQF96" s="264"/>
      <c r="VQG96" s="264"/>
      <c r="VQH96" s="264"/>
      <c r="VQI96" s="264"/>
      <c r="VQJ96" s="264"/>
      <c r="VQK96" s="264"/>
      <c r="VQL96" s="264"/>
      <c r="VQM96" s="264"/>
      <c r="VQN96" s="264"/>
      <c r="VQO96" s="264"/>
      <c r="VQP96" s="264"/>
      <c r="VQQ96" s="264"/>
      <c r="VQR96" s="264"/>
      <c r="VQS96" s="264"/>
      <c r="VQT96" s="264"/>
      <c r="VQU96" s="264"/>
      <c r="VQV96" s="264"/>
      <c r="VQW96" s="264"/>
      <c r="VQX96" s="264"/>
      <c r="VQY96" s="264"/>
      <c r="VQZ96" s="264"/>
      <c r="VRA96" s="264"/>
      <c r="VRB96" s="264"/>
      <c r="VRC96" s="264"/>
      <c r="VRD96" s="264"/>
      <c r="VRE96" s="264"/>
      <c r="VRF96" s="264"/>
      <c r="VRG96" s="264"/>
      <c r="VRH96" s="264"/>
      <c r="VRI96" s="264"/>
      <c r="VRJ96" s="264"/>
      <c r="VRK96" s="264"/>
      <c r="VRL96" s="264"/>
      <c r="VRM96" s="264"/>
      <c r="VRN96" s="264"/>
      <c r="VRO96" s="264"/>
      <c r="VRP96" s="264"/>
      <c r="VRQ96" s="264"/>
      <c r="VRR96" s="264"/>
      <c r="VRS96" s="264"/>
      <c r="VRT96" s="264"/>
      <c r="VRU96" s="264"/>
      <c r="VRV96" s="264"/>
      <c r="VRW96" s="264"/>
      <c r="VRX96" s="264"/>
      <c r="VRY96" s="264"/>
      <c r="VRZ96" s="264"/>
      <c r="VSA96" s="264"/>
      <c r="VSB96" s="264"/>
      <c r="VSC96" s="264"/>
      <c r="VSD96" s="264"/>
      <c r="VSE96" s="264"/>
      <c r="VSF96" s="264"/>
      <c r="VSG96" s="264"/>
      <c r="VSH96" s="264"/>
      <c r="VSI96" s="264"/>
      <c r="VSJ96" s="264"/>
      <c r="VSK96" s="264"/>
      <c r="VSL96" s="264"/>
      <c r="VSM96" s="264"/>
      <c r="VSN96" s="264"/>
      <c r="VSO96" s="264"/>
      <c r="VSP96" s="264"/>
      <c r="VSQ96" s="264"/>
      <c r="VSR96" s="264"/>
      <c r="VSS96" s="264"/>
      <c r="VST96" s="264"/>
      <c r="VSU96" s="264"/>
      <c r="VSV96" s="264"/>
      <c r="VSW96" s="264"/>
      <c r="VSX96" s="264"/>
      <c r="VSY96" s="264"/>
      <c r="VSZ96" s="264"/>
      <c r="VTA96" s="264"/>
      <c r="VTB96" s="264"/>
      <c r="VTC96" s="264"/>
      <c r="VTD96" s="264"/>
      <c r="VTE96" s="264"/>
      <c r="VTF96" s="264"/>
      <c r="VTG96" s="264"/>
      <c r="VTH96" s="264"/>
      <c r="VTI96" s="264"/>
      <c r="VTJ96" s="264"/>
      <c r="VTK96" s="264"/>
      <c r="VTL96" s="264"/>
      <c r="VTM96" s="264"/>
      <c r="VTN96" s="264"/>
      <c r="VTO96" s="264"/>
      <c r="VTP96" s="264"/>
      <c r="VTQ96" s="264"/>
      <c r="VTR96" s="264"/>
      <c r="VTS96" s="264"/>
      <c r="VTT96" s="264"/>
      <c r="VTU96" s="264"/>
      <c r="VTV96" s="264"/>
      <c r="VTW96" s="264"/>
      <c r="VTX96" s="264"/>
      <c r="VTY96" s="264"/>
      <c r="VTZ96" s="264"/>
      <c r="VUA96" s="264"/>
      <c r="VUB96" s="264"/>
      <c r="VUC96" s="264"/>
      <c r="VUD96" s="264"/>
      <c r="VUE96" s="264"/>
      <c r="VUF96" s="264"/>
      <c r="VUG96" s="264"/>
      <c r="VUH96" s="264"/>
      <c r="VUI96" s="264"/>
      <c r="VUJ96" s="264"/>
      <c r="VUK96" s="264"/>
      <c r="VUL96" s="264"/>
      <c r="VUM96" s="264"/>
      <c r="VUN96" s="264"/>
      <c r="VUO96" s="264"/>
      <c r="VUP96" s="264"/>
      <c r="VUQ96" s="264"/>
      <c r="VUR96" s="264"/>
      <c r="VUS96" s="264"/>
      <c r="VUT96" s="264"/>
      <c r="VUU96" s="264"/>
      <c r="VUV96" s="264"/>
      <c r="VUW96" s="264"/>
      <c r="VUX96" s="264"/>
      <c r="VUY96" s="264"/>
      <c r="VUZ96" s="264"/>
      <c r="VVA96" s="264"/>
      <c r="VVB96" s="264"/>
      <c r="VVC96" s="264"/>
      <c r="VVD96" s="264"/>
      <c r="VVE96" s="264"/>
      <c r="VVF96" s="264"/>
      <c r="VVG96" s="264"/>
      <c r="VVH96" s="264"/>
      <c r="VVI96" s="264"/>
      <c r="VVJ96" s="264"/>
      <c r="VVK96" s="264"/>
      <c r="VVL96" s="264"/>
      <c r="VVM96" s="264"/>
      <c r="VVN96" s="264"/>
      <c r="VVO96" s="264"/>
      <c r="VVP96" s="264"/>
      <c r="VVQ96" s="264"/>
      <c r="VVR96" s="264"/>
      <c r="VVS96" s="264"/>
      <c r="VVT96" s="264"/>
      <c r="VVU96" s="264"/>
      <c r="VVV96" s="264"/>
      <c r="VVW96" s="264"/>
      <c r="VVX96" s="264"/>
      <c r="VVY96" s="264"/>
      <c r="VVZ96" s="264"/>
      <c r="VWA96" s="264"/>
      <c r="VWB96" s="264"/>
      <c r="VWC96" s="264"/>
      <c r="VWD96" s="264"/>
      <c r="VWE96" s="264"/>
      <c r="VWF96" s="264"/>
      <c r="VWG96" s="264"/>
      <c r="VWH96" s="264"/>
      <c r="VWI96" s="264"/>
      <c r="VWJ96" s="264"/>
      <c r="VWK96" s="264"/>
      <c r="VWL96" s="264"/>
      <c r="VWM96" s="264"/>
      <c r="VWN96" s="264"/>
      <c r="VWO96" s="264"/>
      <c r="VWP96" s="264"/>
      <c r="VWQ96" s="264"/>
      <c r="VWR96" s="264"/>
      <c r="VWS96" s="264"/>
      <c r="VWT96" s="264"/>
      <c r="VWU96" s="264"/>
      <c r="VWV96" s="264"/>
      <c r="VWW96" s="264"/>
      <c r="VWX96" s="264"/>
      <c r="VWY96" s="264"/>
      <c r="VWZ96" s="264"/>
      <c r="VXA96" s="264"/>
      <c r="VXB96" s="264"/>
      <c r="VXC96" s="264"/>
      <c r="VXD96" s="264"/>
      <c r="VXE96" s="264"/>
      <c r="VXF96" s="264"/>
      <c r="VXG96" s="264"/>
      <c r="VXH96" s="264"/>
      <c r="VXI96" s="264"/>
      <c r="VXJ96" s="264"/>
      <c r="VXK96" s="264"/>
      <c r="VXL96" s="264"/>
      <c r="VXM96" s="264"/>
      <c r="VXN96" s="264"/>
      <c r="VXO96" s="264"/>
      <c r="VXP96" s="264"/>
      <c r="VXQ96" s="264"/>
      <c r="VXR96" s="264"/>
      <c r="VXS96" s="264"/>
      <c r="VXT96" s="264"/>
      <c r="VXU96" s="264"/>
      <c r="VXV96" s="264"/>
      <c r="VXW96" s="264"/>
      <c r="VXX96" s="264"/>
      <c r="VXY96" s="264"/>
      <c r="VXZ96" s="264"/>
      <c r="VYA96" s="264"/>
      <c r="VYB96" s="264"/>
      <c r="VYC96" s="264"/>
      <c r="VYD96" s="264"/>
      <c r="VYE96" s="264"/>
      <c r="VYF96" s="264"/>
      <c r="VYG96" s="264"/>
      <c r="VYH96" s="264"/>
      <c r="VYI96" s="264"/>
      <c r="VYJ96" s="264"/>
      <c r="VYK96" s="264"/>
      <c r="VYL96" s="264"/>
      <c r="VYM96" s="264"/>
      <c r="VYN96" s="264"/>
      <c r="VYO96" s="264"/>
      <c r="VYP96" s="264"/>
      <c r="VYQ96" s="264"/>
      <c r="VYR96" s="264"/>
      <c r="VYS96" s="264"/>
      <c r="VYT96" s="264"/>
      <c r="VYU96" s="264"/>
      <c r="VYV96" s="264"/>
      <c r="VYW96" s="264"/>
      <c r="VYX96" s="264"/>
      <c r="VYY96" s="264"/>
      <c r="VYZ96" s="264"/>
      <c r="VZA96" s="264"/>
      <c r="VZB96" s="264"/>
      <c r="VZC96" s="264"/>
      <c r="VZD96" s="264"/>
      <c r="VZE96" s="264"/>
      <c r="VZF96" s="264"/>
      <c r="VZG96" s="264"/>
      <c r="VZH96" s="264"/>
      <c r="VZI96" s="264"/>
      <c r="VZJ96" s="264"/>
      <c r="VZK96" s="264"/>
      <c r="VZL96" s="264"/>
      <c r="VZM96" s="264"/>
      <c r="VZN96" s="264"/>
      <c r="VZO96" s="264"/>
      <c r="VZP96" s="264"/>
      <c r="VZQ96" s="264"/>
      <c r="VZR96" s="264"/>
      <c r="VZS96" s="264"/>
      <c r="VZT96" s="264"/>
      <c r="VZU96" s="264"/>
      <c r="VZV96" s="264"/>
      <c r="VZW96" s="264"/>
      <c r="VZX96" s="264"/>
      <c r="VZY96" s="264"/>
      <c r="VZZ96" s="264"/>
      <c r="WAA96" s="264"/>
      <c r="WAB96" s="264"/>
      <c r="WAC96" s="264"/>
      <c r="WAD96" s="264"/>
      <c r="WAE96" s="264"/>
      <c r="WAF96" s="264"/>
      <c r="WAG96" s="264"/>
      <c r="WAH96" s="264"/>
      <c r="WAI96" s="264"/>
      <c r="WAJ96" s="264"/>
      <c r="WAK96" s="264"/>
      <c r="WAL96" s="264"/>
      <c r="WAM96" s="264"/>
      <c r="WAN96" s="264"/>
      <c r="WAO96" s="264"/>
      <c r="WAP96" s="264"/>
      <c r="WAQ96" s="264"/>
      <c r="WAR96" s="264"/>
      <c r="WAS96" s="264"/>
      <c r="WAT96" s="264"/>
      <c r="WAU96" s="264"/>
      <c r="WAV96" s="264"/>
      <c r="WAW96" s="264"/>
      <c r="WAX96" s="264"/>
      <c r="WAY96" s="264"/>
      <c r="WAZ96" s="264"/>
      <c r="WBA96" s="264"/>
      <c r="WBB96" s="264"/>
      <c r="WBC96" s="264"/>
      <c r="WBD96" s="264"/>
      <c r="WBE96" s="264"/>
      <c r="WBF96" s="264"/>
      <c r="WBG96" s="264"/>
      <c r="WBH96" s="264"/>
      <c r="WBI96" s="264"/>
      <c r="WBJ96" s="264"/>
      <c r="WBK96" s="264"/>
      <c r="WBL96" s="264"/>
      <c r="WBM96" s="264"/>
      <c r="WBN96" s="264"/>
      <c r="WBO96" s="264"/>
      <c r="WBP96" s="264"/>
      <c r="WBQ96" s="264"/>
      <c r="WBR96" s="264"/>
      <c r="WBS96" s="264"/>
      <c r="WBT96" s="264"/>
      <c r="WBU96" s="264"/>
      <c r="WBV96" s="264"/>
      <c r="WBW96" s="264"/>
      <c r="WBX96" s="264"/>
      <c r="WBY96" s="264"/>
      <c r="WBZ96" s="264"/>
      <c r="WCA96" s="264"/>
      <c r="WCB96" s="264"/>
      <c r="WCC96" s="264"/>
      <c r="WCD96" s="264"/>
      <c r="WCE96" s="264"/>
      <c r="WCF96" s="264"/>
      <c r="WCG96" s="264"/>
      <c r="WCH96" s="264"/>
      <c r="WCI96" s="264"/>
      <c r="WCJ96" s="264"/>
      <c r="WCK96" s="264"/>
      <c r="WCL96" s="264"/>
      <c r="WCM96" s="264"/>
      <c r="WCN96" s="264"/>
      <c r="WCO96" s="264"/>
      <c r="WCP96" s="264"/>
      <c r="WCQ96" s="264"/>
      <c r="WCR96" s="264"/>
      <c r="WCS96" s="264"/>
      <c r="WCT96" s="264"/>
      <c r="WCU96" s="264"/>
      <c r="WCV96" s="264"/>
      <c r="WCW96" s="264"/>
      <c r="WCX96" s="264"/>
      <c r="WCY96" s="264"/>
      <c r="WCZ96" s="264"/>
      <c r="WDA96" s="264"/>
      <c r="WDB96" s="264"/>
      <c r="WDC96" s="264"/>
      <c r="WDD96" s="264"/>
      <c r="WDE96" s="264"/>
      <c r="WDF96" s="264"/>
      <c r="WDG96" s="264"/>
      <c r="WDH96" s="264"/>
      <c r="WDI96" s="264"/>
      <c r="WDJ96" s="264"/>
      <c r="WDK96" s="264"/>
      <c r="WDL96" s="264"/>
      <c r="WDM96" s="264"/>
      <c r="WDN96" s="264"/>
      <c r="WDO96" s="264"/>
      <c r="WDP96" s="264"/>
      <c r="WDQ96" s="264"/>
      <c r="WDR96" s="264"/>
      <c r="WDS96" s="264"/>
      <c r="WDT96" s="264"/>
      <c r="WDU96" s="264"/>
      <c r="WDV96" s="264"/>
      <c r="WDW96" s="264"/>
      <c r="WDX96" s="264"/>
      <c r="WDY96" s="264"/>
      <c r="WDZ96" s="264"/>
      <c r="WEA96" s="264"/>
      <c r="WEB96" s="264"/>
      <c r="WEC96" s="264"/>
      <c r="WED96" s="264"/>
      <c r="WEE96" s="264"/>
      <c r="WEF96" s="264"/>
      <c r="WEG96" s="264"/>
      <c r="WEH96" s="264"/>
      <c r="WEI96" s="264"/>
      <c r="WEJ96" s="264"/>
      <c r="WEK96" s="264"/>
      <c r="WEL96" s="264"/>
      <c r="WEM96" s="264"/>
      <c r="WEN96" s="264"/>
      <c r="WEO96" s="264"/>
      <c r="WEP96" s="264"/>
      <c r="WEQ96" s="264"/>
      <c r="WER96" s="264"/>
      <c r="WES96" s="264"/>
      <c r="WET96" s="264"/>
      <c r="WEU96" s="264"/>
      <c r="WEV96" s="264"/>
      <c r="WEW96" s="264"/>
      <c r="WEX96" s="264"/>
      <c r="WEY96" s="264"/>
      <c r="WEZ96" s="264"/>
      <c r="WFA96" s="264"/>
      <c r="WFB96" s="264"/>
      <c r="WFC96" s="264"/>
      <c r="WFD96" s="264"/>
      <c r="WFE96" s="264"/>
      <c r="WFF96" s="264"/>
      <c r="WFG96" s="264"/>
      <c r="WFH96" s="264"/>
      <c r="WFI96" s="264"/>
      <c r="WFJ96" s="264"/>
      <c r="WFK96" s="264"/>
      <c r="WFL96" s="264"/>
      <c r="WFM96" s="264"/>
      <c r="WFN96" s="264"/>
      <c r="WFO96" s="264"/>
      <c r="WFP96" s="264"/>
      <c r="WFQ96" s="264"/>
      <c r="WFR96" s="264"/>
      <c r="WFS96" s="264"/>
      <c r="WFT96" s="264"/>
      <c r="WFU96" s="264"/>
      <c r="WFV96" s="264"/>
      <c r="WFW96" s="264"/>
      <c r="WFX96" s="264"/>
      <c r="WFY96" s="264"/>
      <c r="WFZ96" s="264"/>
      <c r="WGA96" s="264"/>
      <c r="WGB96" s="264"/>
      <c r="WGC96" s="264"/>
      <c r="WGD96" s="264"/>
      <c r="WGE96" s="264"/>
      <c r="WGF96" s="264"/>
      <c r="WGG96" s="264"/>
      <c r="WGH96" s="264"/>
      <c r="WGI96" s="264"/>
      <c r="WGJ96" s="264"/>
      <c r="WGK96" s="264"/>
      <c r="WGL96" s="264"/>
      <c r="WGM96" s="264"/>
      <c r="WGN96" s="264"/>
      <c r="WGO96" s="264"/>
      <c r="WGP96" s="264"/>
      <c r="WGQ96" s="264"/>
      <c r="WGR96" s="264"/>
      <c r="WGS96" s="264"/>
      <c r="WGT96" s="264"/>
      <c r="WGU96" s="264"/>
      <c r="WGV96" s="264"/>
      <c r="WGW96" s="264"/>
      <c r="WGX96" s="264"/>
      <c r="WGY96" s="264"/>
      <c r="WGZ96" s="264"/>
      <c r="WHA96" s="264"/>
      <c r="WHB96" s="264"/>
      <c r="WHC96" s="264"/>
      <c r="WHD96" s="264"/>
      <c r="WHE96" s="264"/>
      <c r="WHF96" s="264"/>
      <c r="WHG96" s="264"/>
      <c r="WHH96" s="264"/>
      <c r="WHI96" s="264"/>
      <c r="WHJ96" s="264"/>
      <c r="WHK96" s="264"/>
      <c r="WHL96" s="264"/>
      <c r="WHM96" s="264"/>
      <c r="WHN96" s="264"/>
      <c r="WHO96" s="264"/>
      <c r="WHP96" s="264"/>
      <c r="WHQ96" s="264"/>
      <c r="WHR96" s="264"/>
      <c r="WHS96" s="264"/>
      <c r="WHT96" s="264"/>
      <c r="WHU96" s="264"/>
      <c r="WHV96" s="264"/>
      <c r="WHW96" s="264"/>
      <c r="WHX96" s="264"/>
      <c r="WHY96" s="264"/>
      <c r="WHZ96" s="264"/>
      <c r="WIA96" s="264"/>
      <c r="WIB96" s="264"/>
      <c r="WIC96" s="264"/>
      <c r="WID96" s="264"/>
      <c r="WIE96" s="264"/>
      <c r="WIF96" s="264"/>
      <c r="WIG96" s="264"/>
      <c r="WIH96" s="264"/>
      <c r="WII96" s="264"/>
      <c r="WIJ96" s="264"/>
      <c r="WIK96" s="264"/>
      <c r="WIL96" s="264"/>
      <c r="WIM96" s="264"/>
      <c r="WIN96" s="264"/>
      <c r="WIO96" s="264"/>
      <c r="WIP96" s="264"/>
      <c r="WIQ96" s="264"/>
      <c r="WIR96" s="264"/>
      <c r="WIS96" s="264"/>
      <c r="WIT96" s="264"/>
      <c r="WIU96" s="264"/>
      <c r="WIV96" s="264"/>
      <c r="WIW96" s="264"/>
      <c r="WIX96" s="264"/>
      <c r="WIY96" s="264"/>
      <c r="WIZ96" s="264"/>
      <c r="WJA96" s="264"/>
      <c r="WJB96" s="264"/>
      <c r="WJC96" s="264"/>
      <c r="WJD96" s="264"/>
      <c r="WJE96" s="264"/>
      <c r="WJF96" s="264"/>
      <c r="WJG96" s="264"/>
      <c r="WJH96" s="264"/>
      <c r="WJI96" s="264"/>
      <c r="WJJ96" s="264"/>
      <c r="WJK96" s="264"/>
      <c r="WJL96" s="264"/>
      <c r="WJM96" s="264"/>
      <c r="WJN96" s="264"/>
      <c r="WJO96" s="264"/>
      <c r="WJP96" s="264"/>
      <c r="WJQ96" s="264"/>
      <c r="WJR96" s="264"/>
      <c r="WJS96" s="264"/>
      <c r="WJT96" s="264"/>
      <c r="WJU96" s="264"/>
      <c r="WJV96" s="264"/>
      <c r="WJW96" s="264"/>
      <c r="WJX96" s="264"/>
      <c r="WJY96" s="264"/>
      <c r="WJZ96" s="264"/>
      <c r="WKA96" s="264"/>
      <c r="WKB96" s="264"/>
      <c r="WKC96" s="264"/>
      <c r="WKD96" s="264"/>
      <c r="WKE96" s="264"/>
      <c r="WKF96" s="264"/>
      <c r="WKG96" s="264"/>
      <c r="WKH96" s="264"/>
      <c r="WKI96" s="264"/>
      <c r="WKJ96" s="264"/>
      <c r="WKK96" s="264"/>
      <c r="WKL96" s="264"/>
      <c r="WKM96" s="264"/>
      <c r="WKN96" s="264"/>
      <c r="WKO96" s="264"/>
      <c r="WKP96" s="264"/>
      <c r="WKQ96" s="264"/>
      <c r="WKR96" s="264"/>
      <c r="WKS96" s="264"/>
      <c r="WKT96" s="264"/>
      <c r="WKU96" s="264"/>
      <c r="WKV96" s="264"/>
      <c r="WKW96" s="264"/>
      <c r="WKX96" s="264"/>
      <c r="WKY96" s="264"/>
      <c r="WKZ96" s="264"/>
      <c r="WLA96" s="264"/>
      <c r="WLB96" s="264"/>
      <c r="WLC96" s="264"/>
      <c r="WLD96" s="264"/>
      <c r="WLE96" s="264"/>
      <c r="WLF96" s="264"/>
      <c r="WLG96" s="264"/>
      <c r="WLH96" s="264"/>
      <c r="WLI96" s="264"/>
      <c r="WLJ96" s="264"/>
      <c r="WLK96" s="264"/>
      <c r="WLL96" s="264"/>
      <c r="WLM96" s="264"/>
      <c r="WLN96" s="264"/>
      <c r="WLO96" s="264"/>
      <c r="WLP96" s="264"/>
      <c r="WLQ96" s="264"/>
      <c r="WLR96" s="264"/>
      <c r="WLS96" s="264"/>
      <c r="WLT96" s="264"/>
      <c r="WLU96" s="264"/>
      <c r="WLV96" s="264"/>
      <c r="WLW96" s="264"/>
      <c r="WLX96" s="264"/>
      <c r="WLY96" s="264"/>
      <c r="WLZ96" s="264"/>
      <c r="WMA96" s="264"/>
      <c r="WMB96" s="264"/>
      <c r="WMC96" s="264"/>
      <c r="WMD96" s="264"/>
      <c r="WME96" s="264"/>
      <c r="WMF96" s="264"/>
      <c r="WMG96" s="264"/>
      <c r="WMH96" s="264"/>
      <c r="WMI96" s="264"/>
      <c r="WMJ96" s="264"/>
      <c r="WMK96" s="264"/>
      <c r="WML96" s="264"/>
      <c r="WMM96" s="264"/>
      <c r="WMN96" s="264"/>
      <c r="WMO96" s="264"/>
      <c r="WMP96" s="264"/>
      <c r="WMQ96" s="264"/>
      <c r="WMR96" s="264"/>
      <c r="WMS96" s="264"/>
      <c r="WMT96" s="264"/>
      <c r="WMU96" s="264"/>
      <c r="WMV96" s="264"/>
      <c r="WMW96" s="264"/>
      <c r="WMX96" s="264"/>
      <c r="WMY96" s="264"/>
      <c r="WMZ96" s="264"/>
      <c r="WNA96" s="264"/>
      <c r="WNB96" s="264"/>
      <c r="WNC96" s="264"/>
      <c r="WND96" s="264"/>
      <c r="WNE96" s="264"/>
      <c r="WNF96" s="264"/>
      <c r="WNG96" s="264"/>
      <c r="WNH96" s="264"/>
      <c r="WNI96" s="264"/>
      <c r="WNJ96" s="264"/>
      <c r="WNK96" s="264"/>
      <c r="WNL96" s="264"/>
      <c r="WNM96" s="264"/>
      <c r="WNN96" s="264"/>
      <c r="WNO96" s="264"/>
      <c r="WNP96" s="264"/>
      <c r="WNQ96" s="264"/>
      <c r="WNR96" s="264"/>
      <c r="WNS96" s="264"/>
      <c r="WNT96" s="264"/>
      <c r="WNU96" s="264"/>
      <c r="WNV96" s="264"/>
      <c r="WNW96" s="264"/>
      <c r="WNX96" s="264"/>
      <c r="WNY96" s="264"/>
      <c r="WNZ96" s="264"/>
      <c r="WOA96" s="264"/>
      <c r="WOB96" s="264"/>
      <c r="WOC96" s="264"/>
      <c r="WOD96" s="264"/>
      <c r="WOE96" s="264"/>
      <c r="WOF96" s="264"/>
      <c r="WOG96" s="264"/>
      <c r="WOH96" s="264"/>
      <c r="WOI96" s="264"/>
      <c r="WOJ96" s="264"/>
      <c r="WOK96" s="264"/>
      <c r="WOL96" s="264"/>
      <c r="WOM96" s="264"/>
      <c r="WON96" s="264"/>
      <c r="WOO96" s="264"/>
      <c r="WOP96" s="264"/>
      <c r="WOQ96" s="264"/>
      <c r="WOR96" s="264"/>
      <c r="WOS96" s="264"/>
      <c r="WOT96" s="264"/>
      <c r="WOU96" s="264"/>
      <c r="WOV96" s="264"/>
      <c r="WOW96" s="264"/>
      <c r="WOX96" s="264"/>
      <c r="WOY96" s="264"/>
      <c r="WOZ96" s="264"/>
      <c r="WPA96" s="264"/>
      <c r="WPB96" s="264"/>
      <c r="WPC96" s="264"/>
      <c r="WPD96" s="264"/>
      <c r="WPE96" s="264"/>
      <c r="WPF96" s="264"/>
      <c r="WPG96" s="264"/>
      <c r="WPH96" s="264"/>
      <c r="WPI96" s="264"/>
      <c r="WPJ96" s="264"/>
      <c r="WPK96" s="264"/>
      <c r="WPL96" s="264"/>
      <c r="WPM96" s="264"/>
      <c r="WPN96" s="264"/>
      <c r="WPO96" s="264"/>
      <c r="WPP96" s="264"/>
      <c r="WPQ96" s="264"/>
      <c r="WPR96" s="264"/>
      <c r="WPS96" s="264"/>
      <c r="WPT96" s="264"/>
      <c r="WPU96" s="264"/>
      <c r="WPV96" s="264"/>
      <c r="WPW96" s="264"/>
      <c r="WPX96" s="264"/>
      <c r="WPY96" s="264"/>
      <c r="WPZ96" s="264"/>
      <c r="WQA96" s="264"/>
      <c r="WQB96" s="264"/>
      <c r="WQC96" s="264"/>
      <c r="WQD96" s="264"/>
      <c r="WQE96" s="264"/>
      <c r="WQF96" s="264"/>
      <c r="WQG96" s="264"/>
      <c r="WQH96" s="264"/>
      <c r="WQI96" s="264"/>
      <c r="WQJ96" s="264"/>
      <c r="WQK96" s="264"/>
      <c r="WQL96" s="264"/>
      <c r="WQM96" s="264"/>
      <c r="WQN96" s="264"/>
      <c r="WQO96" s="264"/>
      <c r="WQP96" s="264"/>
      <c r="WQQ96" s="264"/>
      <c r="WQR96" s="264"/>
      <c r="WQS96" s="264"/>
      <c r="WQT96" s="264"/>
      <c r="WQU96" s="264"/>
      <c r="WQV96" s="264"/>
      <c r="WQW96" s="264"/>
      <c r="WQX96" s="264"/>
      <c r="WQY96" s="264"/>
      <c r="WQZ96" s="264"/>
      <c r="WRA96" s="264"/>
      <c r="WRB96" s="264"/>
      <c r="WRC96" s="264"/>
      <c r="WRD96" s="264"/>
      <c r="WRE96" s="264"/>
      <c r="WRF96" s="264"/>
      <c r="WRG96" s="264"/>
      <c r="WRH96" s="264"/>
      <c r="WRI96" s="264"/>
      <c r="WRJ96" s="264"/>
      <c r="WRK96" s="264"/>
      <c r="WRL96" s="264"/>
      <c r="WRM96" s="264"/>
      <c r="WRN96" s="264"/>
      <c r="WRO96" s="264"/>
      <c r="WRP96" s="264"/>
      <c r="WRQ96" s="264"/>
      <c r="WRR96" s="264"/>
      <c r="WRS96" s="264"/>
      <c r="WRT96" s="264"/>
      <c r="WRU96" s="264"/>
      <c r="WRV96" s="264"/>
      <c r="WRW96" s="264"/>
      <c r="WRX96" s="264"/>
      <c r="WRY96" s="264"/>
      <c r="WRZ96" s="264"/>
      <c r="WSA96" s="264"/>
      <c r="WSB96" s="264"/>
      <c r="WSC96" s="264"/>
      <c r="WSD96" s="264"/>
      <c r="WSE96" s="264"/>
      <c r="WSF96" s="264"/>
      <c r="WSG96" s="264"/>
      <c r="WSH96" s="264"/>
      <c r="WSI96" s="264"/>
      <c r="WSJ96" s="264"/>
      <c r="WSK96" s="264"/>
      <c r="WSL96" s="264"/>
      <c r="WSM96" s="264"/>
      <c r="WSN96" s="264"/>
      <c r="WSO96" s="264"/>
      <c r="WSP96" s="264"/>
      <c r="WSQ96" s="264"/>
      <c r="WSR96" s="264"/>
      <c r="WSS96" s="264"/>
      <c r="WST96" s="264"/>
      <c r="WSU96" s="264"/>
      <c r="WSV96" s="264"/>
      <c r="WSW96" s="264"/>
      <c r="WSX96" s="264"/>
      <c r="WSY96" s="264"/>
      <c r="WSZ96" s="264"/>
      <c r="WTA96" s="264"/>
      <c r="WTB96" s="264"/>
      <c r="WTC96" s="264"/>
      <c r="WTD96" s="264"/>
      <c r="WTE96" s="264"/>
      <c r="WTF96" s="264"/>
      <c r="WTG96" s="264"/>
      <c r="WTH96" s="264"/>
      <c r="WTI96" s="264"/>
      <c r="WTJ96" s="264"/>
      <c r="WTK96" s="264"/>
      <c r="WTL96" s="264"/>
      <c r="WTM96" s="264"/>
      <c r="WTN96" s="264"/>
      <c r="WTO96" s="264"/>
      <c r="WTP96" s="264"/>
      <c r="WTQ96" s="264"/>
      <c r="WTR96" s="264"/>
      <c r="WTS96" s="264"/>
      <c r="WTT96" s="264"/>
      <c r="WTU96" s="264"/>
      <c r="WTV96" s="264"/>
      <c r="WTW96" s="264"/>
      <c r="WTX96" s="264"/>
      <c r="WTY96" s="264"/>
      <c r="WTZ96" s="264"/>
      <c r="WUA96" s="264"/>
      <c r="WUB96" s="264"/>
      <c r="WUC96" s="264"/>
      <c r="WUD96" s="264"/>
      <c r="WUE96" s="264"/>
      <c r="WUF96" s="264"/>
      <c r="WUG96" s="264"/>
      <c r="WUH96" s="264"/>
      <c r="WUI96" s="264"/>
      <c r="WUJ96" s="264"/>
      <c r="WUK96" s="264"/>
      <c r="WUL96" s="264"/>
      <c r="WUM96" s="264"/>
      <c r="WUN96" s="264"/>
      <c r="WUO96" s="264"/>
      <c r="WUP96" s="264"/>
      <c r="WUQ96" s="264"/>
      <c r="WUR96" s="264"/>
      <c r="WUS96" s="264"/>
      <c r="WUT96" s="264"/>
      <c r="WUU96" s="264"/>
      <c r="WUV96" s="264"/>
      <c r="WUW96" s="264"/>
      <c r="WUX96" s="264"/>
      <c r="WUY96" s="264"/>
      <c r="WUZ96" s="264"/>
      <c r="WVA96" s="264"/>
      <c r="WVB96" s="264"/>
      <c r="WVC96" s="264"/>
      <c r="WVD96" s="264"/>
      <c r="WVE96" s="264"/>
      <c r="WVF96" s="264"/>
      <c r="WVG96" s="264"/>
      <c r="WVH96" s="264"/>
      <c r="WVI96" s="264"/>
      <c r="WVJ96" s="264"/>
      <c r="WVK96" s="264"/>
      <c r="WVL96" s="264"/>
      <c r="WVM96" s="264"/>
      <c r="WVN96" s="264"/>
      <c r="WVO96" s="264"/>
      <c r="WVP96" s="264"/>
      <c r="WVQ96" s="264"/>
      <c r="WVR96" s="264"/>
      <c r="WVS96" s="264"/>
      <c r="WVT96" s="264"/>
      <c r="WVU96" s="264"/>
      <c r="WVV96" s="264"/>
      <c r="WVW96" s="264"/>
      <c r="WVX96" s="264"/>
      <c r="WVY96" s="264"/>
      <c r="WVZ96" s="264"/>
      <c r="WWA96" s="264"/>
      <c r="WWB96" s="264"/>
      <c r="WWC96" s="264"/>
      <c r="WWD96" s="264"/>
      <c r="WWE96" s="264"/>
      <c r="WWF96" s="264"/>
      <c r="WWG96" s="264"/>
      <c r="WWH96" s="264"/>
      <c r="WWI96" s="264"/>
      <c r="WWJ96" s="264"/>
      <c r="WWK96" s="264"/>
      <c r="WWL96" s="264"/>
      <c r="WWM96" s="264"/>
      <c r="WWN96" s="264"/>
      <c r="WWO96" s="264"/>
      <c r="WWP96" s="264"/>
      <c r="WWQ96" s="264"/>
      <c r="WWR96" s="264"/>
      <c r="WWS96" s="264"/>
      <c r="WWT96" s="264"/>
      <c r="WWU96" s="264"/>
      <c r="WWV96" s="264"/>
      <c r="WWW96" s="264"/>
      <c r="WWX96" s="264"/>
      <c r="WWY96" s="264"/>
      <c r="WWZ96" s="264"/>
      <c r="WXA96" s="264"/>
      <c r="WXB96" s="264"/>
      <c r="WXC96" s="264"/>
      <c r="WXD96" s="264"/>
      <c r="WXE96" s="264"/>
      <c r="WXF96" s="264"/>
      <c r="WXG96" s="264"/>
      <c r="WXH96" s="264"/>
      <c r="WXI96" s="264"/>
      <c r="WXJ96" s="264"/>
      <c r="WXK96" s="264"/>
      <c r="WXL96" s="264"/>
      <c r="WXM96" s="264"/>
      <c r="WXN96" s="264"/>
      <c r="WXO96" s="264"/>
      <c r="WXP96" s="264"/>
      <c r="WXQ96" s="264"/>
      <c r="WXR96" s="264"/>
      <c r="WXS96" s="264"/>
      <c r="WXT96" s="264"/>
      <c r="WXU96" s="264"/>
      <c r="WXV96" s="264"/>
      <c r="WXW96" s="264"/>
      <c r="WXX96" s="264"/>
      <c r="WXY96" s="264"/>
      <c r="WXZ96" s="264"/>
      <c r="WYA96" s="264"/>
      <c r="WYB96" s="264"/>
      <c r="WYC96" s="264"/>
      <c r="WYD96" s="264"/>
      <c r="WYE96" s="264"/>
      <c r="WYF96" s="264"/>
      <c r="WYG96" s="264"/>
      <c r="WYH96" s="264"/>
      <c r="WYI96" s="264"/>
      <c r="WYJ96" s="264"/>
      <c r="WYK96" s="264"/>
      <c r="WYL96" s="264"/>
      <c r="WYM96" s="264"/>
      <c r="WYN96" s="264"/>
      <c r="WYO96" s="264"/>
      <c r="WYP96" s="264"/>
      <c r="WYQ96" s="264"/>
      <c r="WYR96" s="264"/>
      <c r="WYS96" s="264"/>
      <c r="WYT96" s="264"/>
      <c r="WYU96" s="264"/>
      <c r="WYV96" s="264"/>
      <c r="WYW96" s="264"/>
      <c r="WYX96" s="264"/>
      <c r="WYY96" s="264"/>
      <c r="WYZ96" s="264"/>
      <c r="WZA96" s="264"/>
      <c r="WZB96" s="264"/>
      <c r="WZC96" s="264"/>
      <c r="WZD96" s="264"/>
      <c r="WZE96" s="264"/>
      <c r="WZF96" s="264"/>
      <c r="WZG96" s="264"/>
      <c r="WZH96" s="264"/>
      <c r="WZI96" s="264"/>
      <c r="WZJ96" s="264"/>
      <c r="WZK96" s="264"/>
      <c r="WZL96" s="264"/>
      <c r="WZM96" s="264"/>
      <c r="WZN96" s="264"/>
      <c r="WZO96" s="264"/>
      <c r="WZP96" s="264"/>
      <c r="WZQ96" s="264"/>
      <c r="WZR96" s="264"/>
      <c r="WZS96" s="264"/>
      <c r="WZT96" s="264"/>
      <c r="WZU96" s="264"/>
      <c r="WZV96" s="264"/>
      <c r="WZW96" s="264"/>
      <c r="WZX96" s="264"/>
      <c r="WZY96" s="264"/>
      <c r="WZZ96" s="264"/>
      <c r="XAA96" s="264"/>
      <c r="XAB96" s="264"/>
      <c r="XAC96" s="264"/>
      <c r="XAD96" s="264"/>
      <c r="XAE96" s="264"/>
      <c r="XAF96" s="264"/>
      <c r="XAG96" s="264"/>
      <c r="XAH96" s="264"/>
      <c r="XAI96" s="264"/>
      <c r="XAJ96" s="264"/>
      <c r="XAK96" s="264"/>
      <c r="XAL96" s="264"/>
      <c r="XAM96" s="264"/>
      <c r="XAN96" s="264"/>
      <c r="XAO96" s="264"/>
      <c r="XAP96" s="264"/>
      <c r="XAQ96" s="264"/>
      <c r="XAR96" s="264"/>
      <c r="XAS96" s="264"/>
      <c r="XAT96" s="264"/>
      <c r="XAU96" s="264"/>
      <c r="XAV96" s="264"/>
      <c r="XAW96" s="264"/>
      <c r="XAX96" s="264"/>
      <c r="XAY96" s="264"/>
      <c r="XAZ96" s="264"/>
      <c r="XBA96" s="264"/>
      <c r="XBB96" s="264"/>
      <c r="XBC96" s="264"/>
      <c r="XBD96" s="264"/>
      <c r="XBE96" s="264"/>
      <c r="XBF96" s="264"/>
      <c r="XBG96" s="264"/>
      <c r="XBH96" s="264"/>
      <c r="XBI96" s="264"/>
      <c r="XBJ96" s="264"/>
      <c r="XBK96" s="264"/>
      <c r="XBL96" s="264"/>
      <c r="XBM96" s="264"/>
      <c r="XBN96" s="264"/>
      <c r="XBO96" s="264"/>
      <c r="XBP96" s="264"/>
      <c r="XBQ96" s="264"/>
      <c r="XBR96" s="264"/>
      <c r="XBS96" s="264"/>
      <c r="XBT96" s="264"/>
      <c r="XBU96" s="264"/>
      <c r="XBV96" s="264"/>
      <c r="XBW96" s="264"/>
      <c r="XBX96" s="264"/>
      <c r="XBY96" s="264"/>
      <c r="XBZ96" s="264"/>
      <c r="XCA96" s="264"/>
      <c r="XCB96" s="264"/>
      <c r="XCC96" s="264"/>
      <c r="XCD96" s="264"/>
      <c r="XCE96" s="264"/>
      <c r="XCF96" s="264"/>
      <c r="XCG96" s="264"/>
      <c r="XCH96" s="264"/>
      <c r="XCI96" s="264"/>
      <c r="XCJ96" s="264"/>
      <c r="XCK96" s="264"/>
      <c r="XCL96" s="264"/>
      <c r="XCM96" s="264"/>
      <c r="XCN96" s="264"/>
      <c r="XCO96" s="264"/>
      <c r="XCP96" s="264"/>
      <c r="XCQ96" s="264"/>
      <c r="XCR96" s="264"/>
      <c r="XCS96" s="264"/>
      <c r="XCT96" s="264"/>
      <c r="XCU96" s="264"/>
      <c r="XCV96" s="264"/>
      <c r="XCW96" s="264"/>
      <c r="XCX96" s="264"/>
      <c r="XCY96" s="264"/>
      <c r="XCZ96" s="264"/>
      <c r="XDA96" s="264"/>
      <c r="XDB96" s="264"/>
      <c r="XDC96" s="264"/>
      <c r="XDD96" s="264"/>
      <c r="XDE96" s="264"/>
      <c r="XDF96" s="264"/>
      <c r="XDG96" s="264"/>
      <c r="XDH96" s="264"/>
      <c r="XDI96" s="264"/>
      <c r="XDJ96" s="264"/>
      <c r="XDK96" s="264"/>
      <c r="XDL96" s="264"/>
      <c r="XDM96" s="264"/>
      <c r="XDN96" s="264"/>
      <c r="XDO96" s="264"/>
      <c r="XDP96" s="264"/>
      <c r="XDQ96" s="264"/>
      <c r="XDR96" s="264"/>
      <c r="XDS96" s="264"/>
      <c r="XDT96" s="264"/>
      <c r="XDU96" s="264"/>
      <c r="XDV96" s="264"/>
      <c r="XDW96" s="264"/>
      <c r="XDX96" s="264"/>
      <c r="XDY96" s="264"/>
      <c r="XDZ96" s="264"/>
      <c r="XEA96" s="264"/>
      <c r="XEB96" s="264"/>
      <c r="XEC96" s="264"/>
      <c r="XED96" s="264"/>
      <c r="XEE96" s="264"/>
      <c r="XEF96" s="264"/>
      <c r="XEG96" s="264"/>
      <c r="XEH96" s="264"/>
      <c r="XEI96" s="264"/>
      <c r="XEJ96" s="264"/>
      <c r="XEK96" s="264"/>
      <c r="XEL96" s="264"/>
      <c r="XEM96" s="264"/>
      <c r="XEN96" s="264"/>
      <c r="XEO96" s="264"/>
      <c r="XEP96" s="264"/>
      <c r="XEQ96" s="264"/>
      <c r="XER96" s="264"/>
      <c r="XES96" s="264"/>
      <c r="XET96" s="264"/>
      <c r="XEU96" s="264"/>
      <c r="XEV96" s="264"/>
      <c r="XEW96" s="264"/>
      <c r="XEX96" s="264"/>
      <c r="XEY96" s="264"/>
      <c r="XEZ96" s="264"/>
      <c r="XFA96" s="264"/>
      <c r="XFB96" s="264"/>
      <c r="XFC96" s="264"/>
    </row>
    <row r="97" spans="1:16383" s="266" customFormat="1" ht="12.75" hidden="1" customHeight="1" x14ac:dyDescent="0.3">
      <c r="A97" s="264"/>
      <c r="B97" s="264"/>
      <c r="C97" s="264"/>
      <c r="D97" s="267"/>
      <c r="F97" s="264"/>
      <c r="G97" s="267"/>
      <c r="H97" s="268"/>
      <c r="I97" s="264"/>
      <c r="J97" s="264"/>
      <c r="K97" s="264"/>
      <c r="L97" s="264"/>
      <c r="M97" s="264"/>
      <c r="N97" s="264"/>
      <c r="O97" s="264"/>
      <c r="P97" s="264"/>
      <c r="Q97" s="264"/>
      <c r="R97" s="264"/>
      <c r="S97" s="264"/>
      <c r="T97" s="264"/>
      <c r="U97" s="264"/>
      <c r="V97" s="264"/>
      <c r="W97" s="264"/>
      <c r="X97" s="264"/>
      <c r="Y97" s="264"/>
      <c r="Z97" s="264"/>
      <c r="AA97" s="264"/>
      <c r="AB97" s="264"/>
      <c r="AC97" s="264"/>
      <c r="AD97" s="264"/>
      <c r="AE97" s="264"/>
      <c r="AF97" s="264"/>
      <c r="AG97" s="264"/>
      <c r="AH97" s="264"/>
      <c r="AI97" s="264"/>
      <c r="AJ97" s="264"/>
      <c r="AK97" s="264"/>
      <c r="AL97" s="264"/>
      <c r="AM97" s="264"/>
      <c r="AN97" s="264"/>
      <c r="AO97" s="264"/>
      <c r="AP97" s="264"/>
      <c r="AQ97" s="264"/>
      <c r="AR97" s="264"/>
      <c r="AS97" s="264"/>
      <c r="AT97" s="264"/>
      <c r="AU97" s="264"/>
      <c r="AV97" s="264"/>
      <c r="AW97" s="264"/>
      <c r="AX97" s="264"/>
      <c r="AY97" s="264"/>
      <c r="AZ97" s="264"/>
      <c r="BA97" s="264"/>
      <c r="BB97" s="264"/>
      <c r="BC97" s="264"/>
      <c r="BD97" s="264"/>
      <c r="BE97" s="264"/>
      <c r="BF97" s="264"/>
      <c r="BG97" s="264"/>
      <c r="BH97" s="264"/>
      <c r="BI97" s="264"/>
      <c r="BJ97" s="264"/>
      <c r="BK97" s="264"/>
      <c r="BL97" s="264"/>
      <c r="BM97" s="264"/>
      <c r="BN97" s="264"/>
      <c r="BO97" s="264"/>
      <c r="BP97" s="264"/>
      <c r="BQ97" s="264"/>
      <c r="BR97" s="264"/>
      <c r="BS97" s="264"/>
      <c r="BT97" s="264"/>
      <c r="BU97" s="264"/>
      <c r="BV97" s="264"/>
      <c r="BW97" s="264"/>
      <c r="BX97" s="264"/>
      <c r="BY97" s="264"/>
      <c r="BZ97" s="264"/>
      <c r="CA97" s="264"/>
      <c r="CB97" s="264"/>
      <c r="CC97" s="264"/>
      <c r="CD97" s="264"/>
      <c r="CE97" s="264"/>
      <c r="CF97" s="264"/>
      <c r="CG97" s="264"/>
      <c r="CH97" s="264"/>
      <c r="CI97" s="264"/>
      <c r="CJ97" s="264"/>
      <c r="CK97" s="264"/>
      <c r="CL97" s="264"/>
      <c r="CM97" s="264"/>
      <c r="CN97" s="264"/>
      <c r="CO97" s="264"/>
      <c r="CP97" s="264"/>
      <c r="CQ97" s="264"/>
      <c r="CR97" s="264"/>
      <c r="CS97" s="264"/>
      <c r="CT97" s="264"/>
      <c r="CU97" s="264"/>
      <c r="CV97" s="264"/>
      <c r="CW97" s="264"/>
      <c r="CX97" s="264"/>
      <c r="CY97" s="264"/>
      <c r="CZ97" s="264"/>
      <c r="DA97" s="264"/>
      <c r="DB97" s="264"/>
      <c r="DC97" s="264"/>
      <c r="DD97" s="264"/>
      <c r="DE97" s="264"/>
      <c r="DF97" s="264"/>
      <c r="DG97" s="264"/>
      <c r="DH97" s="264"/>
      <c r="DI97" s="264"/>
      <c r="DJ97" s="264"/>
      <c r="DK97" s="264"/>
      <c r="DL97" s="264"/>
      <c r="DM97" s="264"/>
      <c r="DN97" s="264"/>
      <c r="DO97" s="264"/>
      <c r="DP97" s="264"/>
      <c r="DQ97" s="264"/>
      <c r="DR97" s="264"/>
      <c r="DS97" s="264"/>
      <c r="DT97" s="264"/>
      <c r="DU97" s="264"/>
      <c r="DV97" s="264"/>
      <c r="DW97" s="264"/>
      <c r="DX97" s="264"/>
      <c r="DY97" s="264"/>
      <c r="DZ97" s="264"/>
      <c r="EA97" s="264"/>
      <c r="EB97" s="264"/>
      <c r="EC97" s="264"/>
      <c r="ED97" s="264"/>
      <c r="EE97" s="264"/>
      <c r="EF97" s="264"/>
      <c r="EG97" s="264"/>
      <c r="EH97" s="264"/>
      <c r="EI97" s="264"/>
      <c r="EJ97" s="264"/>
      <c r="EK97" s="264"/>
      <c r="EL97" s="264"/>
      <c r="EM97" s="264"/>
      <c r="EN97" s="264"/>
      <c r="EO97" s="264"/>
      <c r="EP97" s="264"/>
      <c r="EQ97" s="264"/>
      <c r="ER97" s="264"/>
      <c r="ES97" s="264"/>
      <c r="ET97" s="264"/>
      <c r="EU97" s="264"/>
      <c r="EV97" s="264"/>
      <c r="EW97" s="264"/>
      <c r="EX97" s="264"/>
      <c r="EY97" s="264"/>
      <c r="EZ97" s="264"/>
      <c r="FA97" s="264"/>
      <c r="FB97" s="264"/>
      <c r="FC97" s="264"/>
      <c r="FD97" s="264"/>
      <c r="FE97" s="264"/>
      <c r="FF97" s="264"/>
      <c r="FG97" s="264"/>
      <c r="FH97" s="264"/>
      <c r="FI97" s="264"/>
      <c r="FJ97" s="264"/>
      <c r="FK97" s="264"/>
      <c r="FL97" s="264"/>
      <c r="FM97" s="264"/>
      <c r="FN97" s="264"/>
      <c r="FO97" s="264"/>
      <c r="FP97" s="264"/>
      <c r="FQ97" s="264"/>
      <c r="FR97" s="264"/>
      <c r="FS97" s="264"/>
      <c r="FT97" s="264"/>
      <c r="FU97" s="264"/>
      <c r="FV97" s="264"/>
      <c r="FW97" s="264"/>
      <c r="FX97" s="264"/>
      <c r="FY97" s="264"/>
      <c r="FZ97" s="264"/>
      <c r="GA97" s="264"/>
      <c r="GB97" s="264"/>
      <c r="GC97" s="264"/>
      <c r="GD97" s="264"/>
      <c r="GE97" s="264"/>
      <c r="GF97" s="264"/>
      <c r="GG97" s="264"/>
      <c r="GH97" s="264"/>
      <c r="GI97" s="264"/>
      <c r="GJ97" s="264"/>
      <c r="GK97" s="264"/>
      <c r="GL97" s="264"/>
      <c r="GM97" s="264"/>
      <c r="GN97" s="264"/>
      <c r="GO97" s="264"/>
      <c r="GP97" s="264"/>
      <c r="GQ97" s="264"/>
      <c r="GR97" s="264"/>
      <c r="GS97" s="264"/>
      <c r="GT97" s="264"/>
      <c r="GU97" s="264"/>
      <c r="GV97" s="264"/>
      <c r="GW97" s="264"/>
      <c r="GX97" s="264"/>
      <c r="GY97" s="264"/>
      <c r="GZ97" s="264"/>
      <c r="HA97" s="264"/>
      <c r="HB97" s="264"/>
      <c r="HC97" s="264"/>
      <c r="HD97" s="264"/>
      <c r="HE97" s="264"/>
      <c r="HF97" s="264"/>
      <c r="HG97" s="264"/>
      <c r="HH97" s="264"/>
      <c r="HI97" s="264"/>
      <c r="HJ97" s="264"/>
      <c r="HK97" s="264"/>
      <c r="HL97" s="264"/>
      <c r="HM97" s="264"/>
      <c r="HN97" s="264"/>
      <c r="HO97" s="264"/>
      <c r="HP97" s="264"/>
      <c r="HQ97" s="264"/>
      <c r="HR97" s="264"/>
      <c r="HS97" s="264"/>
      <c r="HT97" s="264"/>
      <c r="HU97" s="264"/>
      <c r="HV97" s="264"/>
      <c r="HW97" s="264"/>
      <c r="HX97" s="264"/>
      <c r="HY97" s="264"/>
      <c r="HZ97" s="264"/>
      <c r="IA97" s="264"/>
      <c r="IB97" s="264"/>
      <c r="IC97" s="264"/>
      <c r="ID97" s="264"/>
      <c r="IE97" s="264"/>
      <c r="IF97" s="264"/>
      <c r="IG97" s="264"/>
      <c r="IH97" s="264"/>
      <c r="II97" s="264"/>
      <c r="IJ97" s="264"/>
      <c r="IK97" s="264"/>
      <c r="IL97" s="264"/>
      <c r="IM97" s="264"/>
      <c r="IN97" s="264"/>
      <c r="IO97" s="264"/>
      <c r="IP97" s="264"/>
      <c r="IQ97" s="264"/>
      <c r="IR97" s="264"/>
      <c r="IS97" s="264"/>
      <c r="IT97" s="264"/>
      <c r="IU97" s="264"/>
      <c r="IV97" s="264"/>
      <c r="IW97" s="264"/>
      <c r="IX97" s="264"/>
      <c r="IY97" s="264"/>
      <c r="IZ97" s="264"/>
      <c r="JA97" s="264"/>
      <c r="JB97" s="264"/>
      <c r="JC97" s="264"/>
      <c r="JD97" s="264"/>
      <c r="JE97" s="264"/>
      <c r="JF97" s="264"/>
      <c r="JG97" s="264"/>
      <c r="JH97" s="264"/>
      <c r="JI97" s="264"/>
      <c r="JJ97" s="264"/>
      <c r="JK97" s="264"/>
      <c r="JL97" s="264"/>
      <c r="JM97" s="264"/>
      <c r="JN97" s="264"/>
      <c r="JO97" s="264"/>
      <c r="JP97" s="264"/>
      <c r="JQ97" s="264"/>
      <c r="JR97" s="264"/>
      <c r="JS97" s="264"/>
      <c r="JT97" s="264"/>
      <c r="JU97" s="264"/>
      <c r="JV97" s="264"/>
      <c r="JW97" s="264"/>
      <c r="JX97" s="264"/>
      <c r="JY97" s="264"/>
      <c r="JZ97" s="264"/>
      <c r="KA97" s="264"/>
      <c r="KB97" s="264"/>
      <c r="KC97" s="264"/>
      <c r="KD97" s="264"/>
      <c r="KE97" s="264"/>
      <c r="KF97" s="264"/>
      <c r="KG97" s="264"/>
      <c r="KH97" s="264"/>
      <c r="KI97" s="264"/>
      <c r="KJ97" s="264"/>
      <c r="KK97" s="264"/>
      <c r="KL97" s="264"/>
      <c r="KM97" s="264"/>
      <c r="KN97" s="264"/>
      <c r="KO97" s="264"/>
      <c r="KP97" s="264"/>
      <c r="KQ97" s="264"/>
      <c r="KR97" s="264"/>
      <c r="KS97" s="264"/>
      <c r="KT97" s="264"/>
      <c r="KU97" s="264"/>
      <c r="KV97" s="264"/>
      <c r="KW97" s="264"/>
      <c r="KX97" s="264"/>
      <c r="KY97" s="264"/>
      <c r="KZ97" s="264"/>
      <c r="LA97" s="264"/>
      <c r="LB97" s="264"/>
      <c r="LC97" s="264"/>
      <c r="LD97" s="264"/>
      <c r="LE97" s="264"/>
      <c r="LF97" s="264"/>
      <c r="LG97" s="264"/>
      <c r="LH97" s="264"/>
      <c r="LI97" s="264"/>
      <c r="LJ97" s="264"/>
      <c r="LK97" s="264"/>
      <c r="LL97" s="264"/>
      <c r="LM97" s="264"/>
      <c r="LN97" s="264"/>
      <c r="LO97" s="264"/>
      <c r="LP97" s="264"/>
      <c r="LQ97" s="264"/>
      <c r="LR97" s="264"/>
      <c r="LS97" s="264"/>
      <c r="LT97" s="264"/>
      <c r="LU97" s="264"/>
      <c r="LV97" s="264"/>
      <c r="LW97" s="264"/>
      <c r="LX97" s="264"/>
      <c r="LY97" s="264"/>
      <c r="LZ97" s="264"/>
      <c r="MA97" s="264"/>
      <c r="MB97" s="264"/>
      <c r="MC97" s="264"/>
      <c r="MD97" s="264"/>
      <c r="ME97" s="264"/>
      <c r="MF97" s="264"/>
      <c r="MG97" s="264"/>
      <c r="MH97" s="264"/>
      <c r="MI97" s="264"/>
      <c r="MJ97" s="264"/>
      <c r="MK97" s="264"/>
      <c r="ML97" s="264"/>
      <c r="MM97" s="264"/>
      <c r="MN97" s="264"/>
      <c r="MO97" s="264"/>
      <c r="MP97" s="264"/>
      <c r="MQ97" s="264"/>
      <c r="MR97" s="264"/>
      <c r="MS97" s="264"/>
      <c r="MT97" s="264"/>
      <c r="MU97" s="264"/>
      <c r="MV97" s="264"/>
      <c r="MW97" s="264"/>
      <c r="MX97" s="264"/>
      <c r="MY97" s="264"/>
      <c r="MZ97" s="264"/>
      <c r="NA97" s="264"/>
      <c r="NB97" s="264"/>
      <c r="NC97" s="264"/>
      <c r="ND97" s="264"/>
      <c r="NE97" s="264"/>
      <c r="NF97" s="264"/>
      <c r="NG97" s="264"/>
      <c r="NH97" s="264"/>
      <c r="NI97" s="264"/>
      <c r="NJ97" s="264"/>
      <c r="NK97" s="264"/>
      <c r="NL97" s="264"/>
      <c r="NM97" s="264"/>
      <c r="NN97" s="264"/>
      <c r="NO97" s="264"/>
      <c r="NP97" s="264"/>
      <c r="NQ97" s="264"/>
      <c r="NR97" s="264"/>
      <c r="NS97" s="264"/>
      <c r="NT97" s="264"/>
      <c r="NU97" s="264"/>
      <c r="NV97" s="264"/>
      <c r="NW97" s="264"/>
      <c r="NX97" s="264"/>
      <c r="NY97" s="264"/>
      <c r="NZ97" s="264"/>
      <c r="OA97" s="264"/>
      <c r="OB97" s="264"/>
      <c r="OC97" s="264"/>
      <c r="OD97" s="264"/>
      <c r="OE97" s="264"/>
      <c r="OF97" s="264"/>
      <c r="OG97" s="264"/>
      <c r="OH97" s="264"/>
      <c r="OI97" s="264"/>
      <c r="OJ97" s="264"/>
      <c r="OK97" s="264"/>
      <c r="OL97" s="264"/>
      <c r="OM97" s="264"/>
      <c r="ON97" s="264"/>
      <c r="OO97" s="264"/>
      <c r="OP97" s="264"/>
      <c r="OQ97" s="264"/>
      <c r="OR97" s="264"/>
      <c r="OS97" s="264"/>
      <c r="OT97" s="264"/>
      <c r="OU97" s="264"/>
      <c r="OV97" s="264"/>
      <c r="OW97" s="264"/>
      <c r="OX97" s="264"/>
      <c r="OY97" s="264"/>
      <c r="OZ97" s="264"/>
      <c r="PA97" s="264"/>
      <c r="PB97" s="264"/>
      <c r="PC97" s="264"/>
      <c r="PD97" s="264"/>
      <c r="PE97" s="264"/>
      <c r="PF97" s="264"/>
      <c r="PG97" s="264"/>
      <c r="PH97" s="264"/>
      <c r="PI97" s="264"/>
      <c r="PJ97" s="264"/>
      <c r="PK97" s="264"/>
      <c r="PL97" s="264"/>
      <c r="PM97" s="264"/>
      <c r="PN97" s="264"/>
      <c r="PO97" s="264"/>
      <c r="PP97" s="264"/>
      <c r="PQ97" s="264"/>
      <c r="PR97" s="264"/>
      <c r="PS97" s="264"/>
      <c r="PT97" s="264"/>
      <c r="PU97" s="264"/>
      <c r="PV97" s="264"/>
      <c r="PW97" s="264"/>
      <c r="PX97" s="264"/>
      <c r="PY97" s="264"/>
      <c r="PZ97" s="264"/>
      <c r="QA97" s="264"/>
      <c r="QB97" s="264"/>
      <c r="QC97" s="264"/>
      <c r="QD97" s="264"/>
      <c r="QE97" s="264"/>
      <c r="QF97" s="264"/>
      <c r="QG97" s="264"/>
      <c r="QH97" s="264"/>
      <c r="QI97" s="264"/>
      <c r="QJ97" s="264"/>
      <c r="QK97" s="264"/>
      <c r="QL97" s="264"/>
      <c r="QM97" s="264"/>
      <c r="QN97" s="264"/>
      <c r="QO97" s="264"/>
      <c r="QP97" s="264"/>
      <c r="QQ97" s="264"/>
      <c r="QR97" s="264"/>
      <c r="QS97" s="264"/>
      <c r="QT97" s="264"/>
      <c r="QU97" s="264"/>
      <c r="QV97" s="264"/>
      <c r="QW97" s="264"/>
      <c r="QX97" s="264"/>
      <c r="QY97" s="264"/>
      <c r="QZ97" s="264"/>
      <c r="RA97" s="264"/>
      <c r="RB97" s="264"/>
      <c r="RC97" s="264"/>
      <c r="RD97" s="264"/>
      <c r="RE97" s="264"/>
      <c r="RF97" s="264"/>
      <c r="RG97" s="264"/>
      <c r="RH97" s="264"/>
      <c r="RI97" s="264"/>
      <c r="RJ97" s="264"/>
      <c r="RK97" s="264"/>
      <c r="RL97" s="264"/>
      <c r="RM97" s="264"/>
      <c r="RN97" s="264"/>
      <c r="RO97" s="264"/>
      <c r="RP97" s="264"/>
      <c r="RQ97" s="264"/>
      <c r="RR97" s="264"/>
      <c r="RS97" s="264"/>
      <c r="RT97" s="264"/>
      <c r="RU97" s="264"/>
      <c r="RV97" s="264"/>
      <c r="RW97" s="264"/>
      <c r="RX97" s="264"/>
      <c r="RY97" s="264"/>
      <c r="RZ97" s="264"/>
      <c r="SA97" s="264"/>
      <c r="SB97" s="264"/>
      <c r="SC97" s="264"/>
      <c r="SD97" s="264"/>
      <c r="SE97" s="264"/>
      <c r="SF97" s="264"/>
      <c r="SG97" s="264"/>
      <c r="SH97" s="264"/>
      <c r="SI97" s="264"/>
      <c r="SJ97" s="264"/>
      <c r="SK97" s="264"/>
      <c r="SL97" s="264"/>
      <c r="SM97" s="264"/>
      <c r="SN97" s="264"/>
      <c r="SO97" s="264"/>
      <c r="SP97" s="264"/>
      <c r="SQ97" s="264"/>
      <c r="SR97" s="264"/>
      <c r="SS97" s="264"/>
      <c r="ST97" s="264"/>
      <c r="SU97" s="264"/>
      <c r="SV97" s="264"/>
      <c r="SW97" s="264"/>
      <c r="SX97" s="264"/>
      <c r="SY97" s="264"/>
      <c r="SZ97" s="264"/>
      <c r="TA97" s="264"/>
      <c r="TB97" s="264"/>
      <c r="TC97" s="264"/>
      <c r="TD97" s="264"/>
      <c r="TE97" s="264"/>
      <c r="TF97" s="264"/>
      <c r="TG97" s="264"/>
      <c r="TH97" s="264"/>
      <c r="TI97" s="264"/>
      <c r="TJ97" s="264"/>
      <c r="TK97" s="264"/>
      <c r="TL97" s="264"/>
      <c r="TM97" s="264"/>
      <c r="TN97" s="264"/>
      <c r="TO97" s="264"/>
      <c r="TP97" s="264"/>
      <c r="TQ97" s="264"/>
      <c r="TR97" s="264"/>
      <c r="TS97" s="264"/>
      <c r="TT97" s="264"/>
      <c r="TU97" s="264"/>
      <c r="TV97" s="264"/>
      <c r="TW97" s="264"/>
      <c r="TX97" s="264"/>
      <c r="TY97" s="264"/>
      <c r="TZ97" s="264"/>
      <c r="UA97" s="264"/>
      <c r="UB97" s="264"/>
      <c r="UC97" s="264"/>
      <c r="UD97" s="264"/>
      <c r="UE97" s="264"/>
      <c r="UF97" s="264"/>
      <c r="UG97" s="264"/>
      <c r="UH97" s="264"/>
      <c r="UI97" s="264"/>
      <c r="UJ97" s="264"/>
      <c r="UK97" s="264"/>
      <c r="UL97" s="264"/>
      <c r="UM97" s="264"/>
      <c r="UN97" s="264"/>
      <c r="UO97" s="264"/>
      <c r="UP97" s="264"/>
      <c r="UQ97" s="264"/>
      <c r="UR97" s="264"/>
      <c r="US97" s="264"/>
      <c r="UT97" s="264"/>
      <c r="UU97" s="264"/>
      <c r="UV97" s="264"/>
      <c r="UW97" s="264"/>
      <c r="UX97" s="264"/>
      <c r="UY97" s="264"/>
      <c r="UZ97" s="264"/>
      <c r="VA97" s="264"/>
      <c r="VB97" s="264"/>
      <c r="VC97" s="264"/>
      <c r="VD97" s="264"/>
      <c r="VE97" s="264"/>
      <c r="VF97" s="264"/>
      <c r="VG97" s="264"/>
      <c r="VH97" s="264"/>
      <c r="VI97" s="264"/>
      <c r="VJ97" s="264"/>
      <c r="VK97" s="264"/>
      <c r="VL97" s="264"/>
      <c r="VM97" s="264"/>
      <c r="VN97" s="264"/>
      <c r="VO97" s="264"/>
      <c r="VP97" s="264"/>
      <c r="VQ97" s="264"/>
      <c r="VR97" s="264"/>
      <c r="VS97" s="264"/>
      <c r="VT97" s="264"/>
      <c r="VU97" s="264"/>
      <c r="VV97" s="264"/>
      <c r="VW97" s="264"/>
      <c r="VX97" s="264"/>
      <c r="VY97" s="264"/>
      <c r="VZ97" s="264"/>
      <c r="WA97" s="264"/>
      <c r="WB97" s="264"/>
      <c r="WC97" s="264"/>
      <c r="WD97" s="264"/>
      <c r="WE97" s="264"/>
      <c r="WF97" s="264"/>
      <c r="WG97" s="264"/>
      <c r="WH97" s="264"/>
      <c r="WI97" s="264"/>
      <c r="WJ97" s="264"/>
      <c r="WK97" s="264"/>
      <c r="WL97" s="264"/>
      <c r="WM97" s="264"/>
      <c r="WN97" s="264"/>
      <c r="WO97" s="264"/>
      <c r="WP97" s="264"/>
      <c r="WQ97" s="264"/>
      <c r="WR97" s="264"/>
      <c r="WS97" s="264"/>
      <c r="WT97" s="264"/>
      <c r="WU97" s="264"/>
      <c r="WV97" s="264"/>
      <c r="WW97" s="264"/>
      <c r="WX97" s="264"/>
      <c r="WY97" s="264"/>
      <c r="WZ97" s="264"/>
      <c r="XA97" s="264"/>
      <c r="XB97" s="264"/>
      <c r="XC97" s="264"/>
      <c r="XD97" s="264"/>
      <c r="XE97" s="264"/>
      <c r="XF97" s="264"/>
      <c r="XG97" s="264"/>
      <c r="XH97" s="264"/>
      <c r="XI97" s="264"/>
      <c r="XJ97" s="264"/>
      <c r="XK97" s="264"/>
      <c r="XL97" s="264"/>
      <c r="XM97" s="264"/>
      <c r="XN97" s="264"/>
      <c r="XO97" s="264"/>
      <c r="XP97" s="264"/>
      <c r="XQ97" s="264"/>
      <c r="XR97" s="264"/>
      <c r="XS97" s="264"/>
      <c r="XT97" s="264"/>
      <c r="XU97" s="264"/>
      <c r="XV97" s="264"/>
      <c r="XW97" s="264"/>
      <c r="XX97" s="264"/>
      <c r="XY97" s="264"/>
      <c r="XZ97" s="264"/>
      <c r="YA97" s="264"/>
      <c r="YB97" s="264"/>
      <c r="YC97" s="264"/>
      <c r="YD97" s="264"/>
      <c r="YE97" s="264"/>
      <c r="YF97" s="264"/>
      <c r="YG97" s="264"/>
      <c r="YH97" s="264"/>
      <c r="YI97" s="264"/>
      <c r="YJ97" s="264"/>
      <c r="YK97" s="264"/>
      <c r="YL97" s="264"/>
      <c r="YM97" s="264"/>
      <c r="YN97" s="264"/>
      <c r="YO97" s="264"/>
      <c r="YP97" s="264"/>
      <c r="YQ97" s="264"/>
      <c r="YR97" s="264"/>
      <c r="YS97" s="264"/>
      <c r="YT97" s="264"/>
      <c r="YU97" s="264"/>
      <c r="YV97" s="264"/>
      <c r="YW97" s="264"/>
      <c r="YX97" s="264"/>
      <c r="YY97" s="264"/>
      <c r="YZ97" s="264"/>
      <c r="ZA97" s="264"/>
      <c r="ZB97" s="264"/>
      <c r="ZC97" s="264"/>
      <c r="ZD97" s="264"/>
      <c r="ZE97" s="264"/>
      <c r="ZF97" s="264"/>
      <c r="ZG97" s="264"/>
      <c r="ZH97" s="264"/>
      <c r="ZI97" s="264"/>
      <c r="ZJ97" s="264"/>
      <c r="ZK97" s="264"/>
      <c r="ZL97" s="264"/>
      <c r="ZM97" s="264"/>
      <c r="ZN97" s="264"/>
      <c r="ZO97" s="264"/>
      <c r="ZP97" s="264"/>
      <c r="ZQ97" s="264"/>
      <c r="ZR97" s="264"/>
      <c r="ZS97" s="264"/>
      <c r="ZT97" s="264"/>
      <c r="ZU97" s="264"/>
      <c r="ZV97" s="264"/>
      <c r="ZW97" s="264"/>
      <c r="ZX97" s="264"/>
      <c r="ZY97" s="264"/>
      <c r="ZZ97" s="264"/>
      <c r="AAA97" s="264"/>
      <c r="AAB97" s="264"/>
      <c r="AAC97" s="264"/>
      <c r="AAD97" s="264"/>
      <c r="AAE97" s="264"/>
      <c r="AAF97" s="264"/>
      <c r="AAG97" s="264"/>
      <c r="AAH97" s="264"/>
      <c r="AAI97" s="264"/>
      <c r="AAJ97" s="264"/>
      <c r="AAK97" s="264"/>
      <c r="AAL97" s="264"/>
      <c r="AAM97" s="264"/>
      <c r="AAN97" s="264"/>
      <c r="AAO97" s="264"/>
      <c r="AAP97" s="264"/>
      <c r="AAQ97" s="264"/>
      <c r="AAR97" s="264"/>
      <c r="AAS97" s="264"/>
      <c r="AAT97" s="264"/>
      <c r="AAU97" s="264"/>
      <c r="AAV97" s="264"/>
      <c r="AAW97" s="264"/>
      <c r="AAX97" s="264"/>
      <c r="AAY97" s="264"/>
      <c r="AAZ97" s="264"/>
      <c r="ABA97" s="264"/>
      <c r="ABB97" s="264"/>
      <c r="ABC97" s="264"/>
      <c r="ABD97" s="264"/>
      <c r="ABE97" s="264"/>
      <c r="ABF97" s="264"/>
      <c r="ABG97" s="264"/>
      <c r="ABH97" s="264"/>
      <c r="ABI97" s="264"/>
      <c r="ABJ97" s="264"/>
      <c r="ABK97" s="264"/>
      <c r="ABL97" s="264"/>
      <c r="ABM97" s="264"/>
      <c r="ABN97" s="264"/>
      <c r="ABO97" s="264"/>
      <c r="ABP97" s="264"/>
      <c r="ABQ97" s="264"/>
      <c r="ABR97" s="264"/>
      <c r="ABS97" s="264"/>
      <c r="ABT97" s="264"/>
      <c r="ABU97" s="264"/>
      <c r="ABV97" s="264"/>
      <c r="ABW97" s="264"/>
      <c r="ABX97" s="264"/>
      <c r="ABY97" s="264"/>
      <c r="ABZ97" s="264"/>
      <c r="ACA97" s="264"/>
      <c r="ACB97" s="264"/>
      <c r="ACC97" s="264"/>
      <c r="ACD97" s="264"/>
      <c r="ACE97" s="264"/>
      <c r="ACF97" s="264"/>
      <c r="ACG97" s="264"/>
      <c r="ACH97" s="264"/>
      <c r="ACI97" s="264"/>
      <c r="ACJ97" s="264"/>
      <c r="ACK97" s="264"/>
      <c r="ACL97" s="264"/>
      <c r="ACM97" s="264"/>
      <c r="ACN97" s="264"/>
      <c r="ACO97" s="264"/>
      <c r="ACP97" s="264"/>
      <c r="ACQ97" s="264"/>
      <c r="ACR97" s="264"/>
      <c r="ACS97" s="264"/>
      <c r="ACT97" s="264"/>
      <c r="ACU97" s="264"/>
      <c r="ACV97" s="264"/>
      <c r="ACW97" s="264"/>
      <c r="ACX97" s="264"/>
      <c r="ACY97" s="264"/>
      <c r="ACZ97" s="264"/>
      <c r="ADA97" s="264"/>
      <c r="ADB97" s="264"/>
      <c r="ADC97" s="264"/>
      <c r="ADD97" s="264"/>
      <c r="ADE97" s="264"/>
      <c r="ADF97" s="264"/>
      <c r="ADG97" s="264"/>
      <c r="ADH97" s="264"/>
      <c r="ADI97" s="264"/>
      <c r="ADJ97" s="264"/>
      <c r="ADK97" s="264"/>
      <c r="ADL97" s="264"/>
      <c r="ADM97" s="264"/>
      <c r="ADN97" s="264"/>
      <c r="ADO97" s="264"/>
      <c r="ADP97" s="264"/>
      <c r="ADQ97" s="264"/>
      <c r="ADR97" s="264"/>
      <c r="ADS97" s="264"/>
      <c r="ADT97" s="264"/>
      <c r="ADU97" s="264"/>
      <c r="ADV97" s="264"/>
      <c r="ADW97" s="264"/>
      <c r="ADX97" s="264"/>
      <c r="ADY97" s="264"/>
      <c r="ADZ97" s="264"/>
      <c r="AEA97" s="264"/>
      <c r="AEB97" s="264"/>
      <c r="AEC97" s="264"/>
      <c r="AED97" s="264"/>
      <c r="AEE97" s="264"/>
      <c r="AEF97" s="264"/>
      <c r="AEG97" s="264"/>
      <c r="AEH97" s="264"/>
      <c r="AEI97" s="264"/>
      <c r="AEJ97" s="264"/>
      <c r="AEK97" s="264"/>
      <c r="AEL97" s="264"/>
      <c r="AEM97" s="264"/>
      <c r="AEN97" s="264"/>
      <c r="AEO97" s="264"/>
      <c r="AEP97" s="264"/>
      <c r="AEQ97" s="264"/>
      <c r="AER97" s="264"/>
      <c r="AES97" s="264"/>
      <c r="AET97" s="264"/>
      <c r="AEU97" s="264"/>
      <c r="AEV97" s="264"/>
      <c r="AEW97" s="264"/>
      <c r="AEX97" s="264"/>
      <c r="AEY97" s="264"/>
      <c r="AEZ97" s="264"/>
      <c r="AFA97" s="264"/>
      <c r="AFB97" s="264"/>
      <c r="AFC97" s="264"/>
      <c r="AFD97" s="264"/>
      <c r="AFE97" s="264"/>
      <c r="AFF97" s="264"/>
      <c r="AFG97" s="264"/>
      <c r="AFH97" s="264"/>
      <c r="AFI97" s="264"/>
      <c r="AFJ97" s="264"/>
      <c r="AFK97" s="264"/>
      <c r="AFL97" s="264"/>
      <c r="AFM97" s="264"/>
      <c r="AFN97" s="264"/>
      <c r="AFO97" s="264"/>
      <c r="AFP97" s="264"/>
      <c r="AFQ97" s="264"/>
      <c r="AFR97" s="264"/>
      <c r="AFS97" s="264"/>
      <c r="AFT97" s="264"/>
      <c r="AFU97" s="264"/>
      <c r="AFV97" s="264"/>
      <c r="AFW97" s="264"/>
      <c r="AFX97" s="264"/>
      <c r="AFY97" s="264"/>
      <c r="AFZ97" s="264"/>
      <c r="AGA97" s="264"/>
      <c r="AGB97" s="264"/>
      <c r="AGC97" s="264"/>
      <c r="AGD97" s="264"/>
      <c r="AGE97" s="264"/>
      <c r="AGF97" s="264"/>
      <c r="AGG97" s="264"/>
      <c r="AGH97" s="264"/>
      <c r="AGI97" s="264"/>
      <c r="AGJ97" s="264"/>
      <c r="AGK97" s="264"/>
      <c r="AGL97" s="264"/>
      <c r="AGM97" s="264"/>
      <c r="AGN97" s="264"/>
      <c r="AGO97" s="264"/>
      <c r="AGP97" s="264"/>
      <c r="AGQ97" s="264"/>
      <c r="AGR97" s="264"/>
      <c r="AGS97" s="264"/>
      <c r="AGT97" s="264"/>
      <c r="AGU97" s="264"/>
      <c r="AGV97" s="264"/>
      <c r="AGW97" s="264"/>
      <c r="AGX97" s="264"/>
      <c r="AGY97" s="264"/>
      <c r="AGZ97" s="264"/>
      <c r="AHA97" s="264"/>
      <c r="AHB97" s="264"/>
      <c r="AHC97" s="264"/>
      <c r="AHD97" s="264"/>
      <c r="AHE97" s="264"/>
      <c r="AHF97" s="264"/>
      <c r="AHG97" s="264"/>
      <c r="AHH97" s="264"/>
      <c r="AHI97" s="264"/>
      <c r="AHJ97" s="264"/>
      <c r="AHK97" s="264"/>
      <c r="AHL97" s="264"/>
      <c r="AHM97" s="264"/>
      <c r="AHN97" s="264"/>
      <c r="AHO97" s="264"/>
      <c r="AHP97" s="264"/>
      <c r="AHQ97" s="264"/>
      <c r="AHR97" s="264"/>
      <c r="AHS97" s="264"/>
      <c r="AHT97" s="264"/>
      <c r="AHU97" s="264"/>
      <c r="AHV97" s="264"/>
      <c r="AHW97" s="264"/>
      <c r="AHX97" s="264"/>
      <c r="AHY97" s="264"/>
      <c r="AHZ97" s="264"/>
      <c r="AIA97" s="264"/>
      <c r="AIB97" s="264"/>
      <c r="AIC97" s="264"/>
      <c r="AID97" s="264"/>
      <c r="AIE97" s="264"/>
      <c r="AIF97" s="264"/>
      <c r="AIG97" s="264"/>
      <c r="AIH97" s="264"/>
      <c r="AII97" s="264"/>
      <c r="AIJ97" s="264"/>
      <c r="AIK97" s="264"/>
      <c r="AIL97" s="264"/>
      <c r="AIM97" s="264"/>
      <c r="AIN97" s="264"/>
      <c r="AIO97" s="264"/>
      <c r="AIP97" s="264"/>
      <c r="AIQ97" s="264"/>
      <c r="AIR97" s="264"/>
      <c r="AIS97" s="264"/>
      <c r="AIT97" s="264"/>
      <c r="AIU97" s="264"/>
      <c r="AIV97" s="264"/>
      <c r="AIW97" s="264"/>
      <c r="AIX97" s="264"/>
      <c r="AIY97" s="264"/>
      <c r="AIZ97" s="264"/>
      <c r="AJA97" s="264"/>
      <c r="AJB97" s="264"/>
      <c r="AJC97" s="264"/>
      <c r="AJD97" s="264"/>
      <c r="AJE97" s="264"/>
      <c r="AJF97" s="264"/>
      <c r="AJG97" s="264"/>
      <c r="AJH97" s="264"/>
      <c r="AJI97" s="264"/>
      <c r="AJJ97" s="264"/>
      <c r="AJK97" s="264"/>
      <c r="AJL97" s="264"/>
      <c r="AJM97" s="264"/>
      <c r="AJN97" s="264"/>
      <c r="AJO97" s="264"/>
      <c r="AJP97" s="264"/>
      <c r="AJQ97" s="264"/>
      <c r="AJR97" s="264"/>
      <c r="AJS97" s="264"/>
      <c r="AJT97" s="264"/>
      <c r="AJU97" s="264"/>
      <c r="AJV97" s="264"/>
      <c r="AJW97" s="264"/>
      <c r="AJX97" s="264"/>
      <c r="AJY97" s="264"/>
      <c r="AJZ97" s="264"/>
      <c r="AKA97" s="264"/>
      <c r="AKB97" s="264"/>
      <c r="AKC97" s="264"/>
      <c r="AKD97" s="264"/>
      <c r="AKE97" s="264"/>
      <c r="AKF97" s="264"/>
      <c r="AKG97" s="264"/>
      <c r="AKH97" s="264"/>
      <c r="AKI97" s="264"/>
      <c r="AKJ97" s="264"/>
      <c r="AKK97" s="264"/>
      <c r="AKL97" s="264"/>
      <c r="AKM97" s="264"/>
      <c r="AKN97" s="264"/>
      <c r="AKO97" s="264"/>
      <c r="AKP97" s="264"/>
      <c r="AKQ97" s="264"/>
      <c r="AKR97" s="264"/>
      <c r="AKS97" s="264"/>
      <c r="AKT97" s="264"/>
      <c r="AKU97" s="264"/>
      <c r="AKV97" s="264"/>
      <c r="AKW97" s="264"/>
      <c r="AKX97" s="264"/>
      <c r="AKY97" s="264"/>
      <c r="AKZ97" s="264"/>
      <c r="ALA97" s="264"/>
      <c r="ALB97" s="264"/>
      <c r="ALC97" s="264"/>
      <c r="ALD97" s="264"/>
      <c r="ALE97" s="264"/>
      <c r="ALF97" s="264"/>
      <c r="ALG97" s="264"/>
      <c r="ALH97" s="264"/>
      <c r="ALI97" s="264"/>
      <c r="ALJ97" s="264"/>
      <c r="ALK97" s="264"/>
      <c r="ALL97" s="264"/>
      <c r="ALM97" s="264"/>
      <c r="ALN97" s="264"/>
      <c r="ALO97" s="264"/>
      <c r="ALP97" s="264"/>
      <c r="ALQ97" s="264"/>
      <c r="ALR97" s="264"/>
      <c r="ALS97" s="264"/>
      <c r="ALT97" s="264"/>
      <c r="ALU97" s="264"/>
      <c r="ALV97" s="264"/>
      <c r="ALW97" s="264"/>
      <c r="ALX97" s="264"/>
      <c r="ALY97" s="264"/>
      <c r="ALZ97" s="264"/>
      <c r="AMA97" s="264"/>
      <c r="AMB97" s="264"/>
      <c r="AMC97" s="264"/>
      <c r="AMD97" s="264"/>
      <c r="AME97" s="264"/>
      <c r="AMF97" s="264"/>
      <c r="AMG97" s="264"/>
      <c r="AMH97" s="264"/>
      <c r="AMI97" s="264"/>
      <c r="AMJ97" s="264"/>
      <c r="AMK97" s="264"/>
      <c r="AML97" s="264"/>
      <c r="AMM97" s="264"/>
      <c r="AMN97" s="264"/>
      <c r="AMO97" s="264"/>
      <c r="AMP97" s="264"/>
      <c r="AMQ97" s="264"/>
      <c r="AMR97" s="264"/>
      <c r="AMS97" s="264"/>
      <c r="AMT97" s="264"/>
      <c r="AMU97" s="264"/>
      <c r="AMV97" s="264"/>
      <c r="AMW97" s="264"/>
      <c r="AMX97" s="264"/>
      <c r="AMY97" s="264"/>
      <c r="AMZ97" s="264"/>
      <c r="ANA97" s="264"/>
      <c r="ANB97" s="264"/>
      <c r="ANC97" s="264"/>
      <c r="AND97" s="264"/>
      <c r="ANE97" s="264"/>
      <c r="ANF97" s="264"/>
      <c r="ANG97" s="264"/>
      <c r="ANH97" s="264"/>
      <c r="ANI97" s="264"/>
      <c r="ANJ97" s="264"/>
      <c r="ANK97" s="264"/>
      <c r="ANL97" s="264"/>
      <c r="ANM97" s="264"/>
      <c r="ANN97" s="264"/>
      <c r="ANO97" s="264"/>
      <c r="ANP97" s="264"/>
      <c r="ANQ97" s="264"/>
      <c r="ANR97" s="264"/>
      <c r="ANS97" s="264"/>
      <c r="ANT97" s="264"/>
      <c r="ANU97" s="264"/>
      <c r="ANV97" s="264"/>
      <c r="ANW97" s="264"/>
      <c r="ANX97" s="264"/>
      <c r="ANY97" s="264"/>
      <c r="ANZ97" s="264"/>
      <c r="AOA97" s="264"/>
      <c r="AOB97" s="264"/>
      <c r="AOC97" s="264"/>
      <c r="AOD97" s="264"/>
      <c r="AOE97" s="264"/>
      <c r="AOF97" s="264"/>
      <c r="AOG97" s="264"/>
      <c r="AOH97" s="264"/>
      <c r="AOI97" s="264"/>
      <c r="AOJ97" s="264"/>
      <c r="AOK97" s="264"/>
      <c r="AOL97" s="264"/>
      <c r="AOM97" s="264"/>
      <c r="AON97" s="264"/>
      <c r="AOO97" s="264"/>
      <c r="AOP97" s="264"/>
      <c r="AOQ97" s="264"/>
      <c r="AOR97" s="264"/>
      <c r="AOS97" s="264"/>
      <c r="AOT97" s="264"/>
      <c r="AOU97" s="264"/>
      <c r="AOV97" s="264"/>
      <c r="AOW97" s="264"/>
      <c r="AOX97" s="264"/>
      <c r="AOY97" s="264"/>
      <c r="AOZ97" s="264"/>
      <c r="APA97" s="264"/>
      <c r="APB97" s="264"/>
      <c r="APC97" s="264"/>
      <c r="APD97" s="264"/>
      <c r="APE97" s="264"/>
      <c r="APF97" s="264"/>
      <c r="APG97" s="264"/>
      <c r="APH97" s="264"/>
      <c r="API97" s="264"/>
      <c r="APJ97" s="264"/>
      <c r="APK97" s="264"/>
      <c r="APL97" s="264"/>
      <c r="APM97" s="264"/>
      <c r="APN97" s="264"/>
      <c r="APO97" s="264"/>
      <c r="APP97" s="264"/>
      <c r="APQ97" s="264"/>
      <c r="APR97" s="264"/>
      <c r="APS97" s="264"/>
      <c r="APT97" s="264"/>
      <c r="APU97" s="264"/>
      <c r="APV97" s="264"/>
      <c r="APW97" s="264"/>
      <c r="APX97" s="264"/>
      <c r="APY97" s="264"/>
      <c r="APZ97" s="264"/>
      <c r="AQA97" s="264"/>
      <c r="AQB97" s="264"/>
      <c r="AQC97" s="264"/>
      <c r="AQD97" s="264"/>
      <c r="AQE97" s="264"/>
      <c r="AQF97" s="264"/>
      <c r="AQG97" s="264"/>
      <c r="AQH97" s="264"/>
      <c r="AQI97" s="264"/>
      <c r="AQJ97" s="264"/>
      <c r="AQK97" s="264"/>
      <c r="AQL97" s="264"/>
      <c r="AQM97" s="264"/>
      <c r="AQN97" s="264"/>
      <c r="AQO97" s="264"/>
      <c r="AQP97" s="264"/>
      <c r="AQQ97" s="264"/>
      <c r="AQR97" s="264"/>
      <c r="AQS97" s="264"/>
      <c r="AQT97" s="264"/>
      <c r="AQU97" s="264"/>
      <c r="AQV97" s="264"/>
      <c r="AQW97" s="264"/>
      <c r="AQX97" s="264"/>
      <c r="AQY97" s="264"/>
      <c r="AQZ97" s="264"/>
      <c r="ARA97" s="264"/>
      <c r="ARB97" s="264"/>
      <c r="ARC97" s="264"/>
      <c r="ARD97" s="264"/>
      <c r="ARE97" s="264"/>
      <c r="ARF97" s="264"/>
      <c r="ARG97" s="264"/>
      <c r="ARH97" s="264"/>
      <c r="ARI97" s="264"/>
      <c r="ARJ97" s="264"/>
      <c r="ARK97" s="264"/>
      <c r="ARL97" s="264"/>
      <c r="ARM97" s="264"/>
      <c r="ARN97" s="264"/>
      <c r="ARO97" s="264"/>
      <c r="ARP97" s="264"/>
      <c r="ARQ97" s="264"/>
      <c r="ARR97" s="264"/>
      <c r="ARS97" s="264"/>
      <c r="ART97" s="264"/>
      <c r="ARU97" s="264"/>
      <c r="ARV97" s="264"/>
      <c r="ARW97" s="264"/>
      <c r="ARX97" s="264"/>
      <c r="ARY97" s="264"/>
      <c r="ARZ97" s="264"/>
      <c r="ASA97" s="264"/>
      <c r="ASB97" s="264"/>
      <c r="ASC97" s="264"/>
      <c r="ASD97" s="264"/>
      <c r="ASE97" s="264"/>
      <c r="ASF97" s="264"/>
      <c r="ASG97" s="264"/>
      <c r="ASH97" s="264"/>
      <c r="ASI97" s="264"/>
      <c r="ASJ97" s="264"/>
      <c r="ASK97" s="264"/>
      <c r="ASL97" s="264"/>
      <c r="ASM97" s="264"/>
      <c r="ASN97" s="264"/>
      <c r="ASO97" s="264"/>
      <c r="ASP97" s="264"/>
      <c r="ASQ97" s="264"/>
      <c r="ASR97" s="264"/>
      <c r="ASS97" s="264"/>
      <c r="AST97" s="264"/>
      <c r="ASU97" s="264"/>
      <c r="ASV97" s="264"/>
      <c r="ASW97" s="264"/>
      <c r="ASX97" s="264"/>
      <c r="ASY97" s="264"/>
      <c r="ASZ97" s="264"/>
      <c r="ATA97" s="264"/>
      <c r="ATB97" s="264"/>
      <c r="ATC97" s="264"/>
      <c r="ATD97" s="264"/>
      <c r="ATE97" s="264"/>
      <c r="ATF97" s="264"/>
      <c r="ATG97" s="264"/>
      <c r="ATH97" s="264"/>
      <c r="ATI97" s="264"/>
      <c r="ATJ97" s="264"/>
      <c r="ATK97" s="264"/>
      <c r="ATL97" s="264"/>
      <c r="ATM97" s="264"/>
      <c r="ATN97" s="264"/>
      <c r="ATO97" s="264"/>
      <c r="ATP97" s="264"/>
      <c r="ATQ97" s="264"/>
      <c r="ATR97" s="264"/>
      <c r="ATS97" s="264"/>
      <c r="ATT97" s="264"/>
      <c r="ATU97" s="264"/>
      <c r="ATV97" s="264"/>
      <c r="ATW97" s="264"/>
      <c r="ATX97" s="264"/>
      <c r="ATY97" s="264"/>
      <c r="ATZ97" s="264"/>
      <c r="AUA97" s="264"/>
      <c r="AUB97" s="264"/>
      <c r="AUC97" s="264"/>
      <c r="AUD97" s="264"/>
      <c r="AUE97" s="264"/>
      <c r="AUF97" s="264"/>
      <c r="AUG97" s="264"/>
      <c r="AUH97" s="264"/>
      <c r="AUI97" s="264"/>
      <c r="AUJ97" s="264"/>
      <c r="AUK97" s="264"/>
      <c r="AUL97" s="264"/>
      <c r="AUM97" s="264"/>
      <c r="AUN97" s="264"/>
      <c r="AUO97" s="264"/>
      <c r="AUP97" s="264"/>
      <c r="AUQ97" s="264"/>
      <c r="AUR97" s="264"/>
      <c r="AUS97" s="264"/>
      <c r="AUT97" s="264"/>
      <c r="AUU97" s="264"/>
      <c r="AUV97" s="264"/>
      <c r="AUW97" s="264"/>
      <c r="AUX97" s="264"/>
      <c r="AUY97" s="264"/>
      <c r="AUZ97" s="264"/>
      <c r="AVA97" s="264"/>
      <c r="AVB97" s="264"/>
      <c r="AVC97" s="264"/>
      <c r="AVD97" s="264"/>
      <c r="AVE97" s="264"/>
      <c r="AVF97" s="264"/>
      <c r="AVG97" s="264"/>
      <c r="AVH97" s="264"/>
      <c r="AVI97" s="264"/>
      <c r="AVJ97" s="264"/>
      <c r="AVK97" s="264"/>
      <c r="AVL97" s="264"/>
      <c r="AVM97" s="264"/>
      <c r="AVN97" s="264"/>
      <c r="AVO97" s="264"/>
      <c r="AVP97" s="264"/>
      <c r="AVQ97" s="264"/>
      <c r="AVR97" s="264"/>
      <c r="AVS97" s="264"/>
      <c r="AVT97" s="264"/>
      <c r="AVU97" s="264"/>
      <c r="AVV97" s="264"/>
      <c r="AVW97" s="264"/>
      <c r="AVX97" s="264"/>
      <c r="AVY97" s="264"/>
      <c r="AVZ97" s="264"/>
      <c r="AWA97" s="264"/>
      <c r="AWB97" s="264"/>
      <c r="AWC97" s="264"/>
      <c r="AWD97" s="264"/>
      <c r="AWE97" s="264"/>
      <c r="AWF97" s="264"/>
      <c r="AWG97" s="264"/>
      <c r="AWH97" s="264"/>
      <c r="AWI97" s="264"/>
      <c r="AWJ97" s="264"/>
      <c r="AWK97" s="264"/>
      <c r="AWL97" s="264"/>
      <c r="AWM97" s="264"/>
      <c r="AWN97" s="264"/>
      <c r="AWO97" s="264"/>
      <c r="AWP97" s="264"/>
      <c r="AWQ97" s="264"/>
      <c r="AWR97" s="264"/>
      <c r="AWS97" s="264"/>
      <c r="AWT97" s="264"/>
      <c r="AWU97" s="264"/>
      <c r="AWV97" s="264"/>
      <c r="AWW97" s="264"/>
      <c r="AWX97" s="264"/>
      <c r="AWY97" s="264"/>
      <c r="AWZ97" s="264"/>
      <c r="AXA97" s="264"/>
      <c r="AXB97" s="264"/>
      <c r="AXC97" s="264"/>
      <c r="AXD97" s="264"/>
      <c r="AXE97" s="264"/>
      <c r="AXF97" s="264"/>
      <c r="AXG97" s="264"/>
      <c r="AXH97" s="264"/>
      <c r="AXI97" s="264"/>
      <c r="AXJ97" s="264"/>
      <c r="AXK97" s="264"/>
      <c r="AXL97" s="264"/>
      <c r="AXM97" s="264"/>
      <c r="AXN97" s="264"/>
      <c r="AXO97" s="264"/>
      <c r="AXP97" s="264"/>
      <c r="AXQ97" s="264"/>
      <c r="AXR97" s="264"/>
      <c r="AXS97" s="264"/>
      <c r="AXT97" s="264"/>
      <c r="AXU97" s="264"/>
      <c r="AXV97" s="264"/>
      <c r="AXW97" s="264"/>
      <c r="AXX97" s="264"/>
      <c r="AXY97" s="264"/>
      <c r="AXZ97" s="264"/>
      <c r="AYA97" s="264"/>
      <c r="AYB97" s="264"/>
      <c r="AYC97" s="264"/>
      <c r="AYD97" s="264"/>
      <c r="AYE97" s="264"/>
      <c r="AYF97" s="264"/>
      <c r="AYG97" s="264"/>
      <c r="AYH97" s="264"/>
      <c r="AYI97" s="264"/>
      <c r="AYJ97" s="264"/>
      <c r="AYK97" s="264"/>
      <c r="AYL97" s="264"/>
      <c r="AYM97" s="264"/>
      <c r="AYN97" s="264"/>
      <c r="AYO97" s="264"/>
      <c r="AYP97" s="264"/>
      <c r="AYQ97" s="264"/>
      <c r="AYR97" s="264"/>
      <c r="AYS97" s="264"/>
      <c r="AYT97" s="264"/>
      <c r="AYU97" s="264"/>
      <c r="AYV97" s="264"/>
      <c r="AYW97" s="264"/>
      <c r="AYX97" s="264"/>
      <c r="AYY97" s="264"/>
      <c r="AYZ97" s="264"/>
      <c r="AZA97" s="264"/>
      <c r="AZB97" s="264"/>
      <c r="AZC97" s="264"/>
      <c r="AZD97" s="264"/>
      <c r="AZE97" s="264"/>
      <c r="AZF97" s="264"/>
      <c r="AZG97" s="264"/>
      <c r="AZH97" s="264"/>
      <c r="AZI97" s="264"/>
      <c r="AZJ97" s="264"/>
      <c r="AZK97" s="264"/>
      <c r="AZL97" s="264"/>
      <c r="AZM97" s="264"/>
      <c r="AZN97" s="264"/>
      <c r="AZO97" s="264"/>
      <c r="AZP97" s="264"/>
      <c r="AZQ97" s="264"/>
      <c r="AZR97" s="264"/>
      <c r="AZS97" s="264"/>
      <c r="AZT97" s="264"/>
      <c r="AZU97" s="264"/>
      <c r="AZV97" s="264"/>
      <c r="AZW97" s="264"/>
      <c r="AZX97" s="264"/>
      <c r="AZY97" s="264"/>
      <c r="AZZ97" s="264"/>
      <c r="BAA97" s="264"/>
      <c r="BAB97" s="264"/>
      <c r="BAC97" s="264"/>
      <c r="BAD97" s="264"/>
      <c r="BAE97" s="264"/>
      <c r="BAF97" s="264"/>
      <c r="BAG97" s="264"/>
      <c r="BAH97" s="264"/>
      <c r="BAI97" s="264"/>
      <c r="BAJ97" s="264"/>
      <c r="BAK97" s="264"/>
      <c r="BAL97" s="264"/>
      <c r="BAM97" s="264"/>
      <c r="BAN97" s="264"/>
      <c r="BAO97" s="264"/>
      <c r="BAP97" s="264"/>
      <c r="BAQ97" s="264"/>
      <c r="BAR97" s="264"/>
      <c r="BAS97" s="264"/>
      <c r="BAT97" s="264"/>
      <c r="BAU97" s="264"/>
      <c r="BAV97" s="264"/>
      <c r="BAW97" s="264"/>
      <c r="BAX97" s="264"/>
      <c r="BAY97" s="264"/>
      <c r="BAZ97" s="264"/>
      <c r="BBA97" s="264"/>
      <c r="BBB97" s="264"/>
      <c r="BBC97" s="264"/>
      <c r="BBD97" s="264"/>
      <c r="BBE97" s="264"/>
      <c r="BBF97" s="264"/>
      <c r="BBG97" s="264"/>
      <c r="BBH97" s="264"/>
      <c r="BBI97" s="264"/>
      <c r="BBJ97" s="264"/>
      <c r="BBK97" s="264"/>
      <c r="BBL97" s="264"/>
      <c r="BBM97" s="264"/>
      <c r="BBN97" s="264"/>
      <c r="BBO97" s="264"/>
      <c r="BBP97" s="264"/>
      <c r="BBQ97" s="264"/>
      <c r="BBR97" s="264"/>
      <c r="BBS97" s="264"/>
      <c r="BBT97" s="264"/>
      <c r="BBU97" s="264"/>
      <c r="BBV97" s="264"/>
      <c r="BBW97" s="264"/>
      <c r="BBX97" s="264"/>
      <c r="BBY97" s="264"/>
      <c r="BBZ97" s="264"/>
      <c r="BCA97" s="264"/>
      <c r="BCB97" s="264"/>
      <c r="BCC97" s="264"/>
      <c r="BCD97" s="264"/>
      <c r="BCE97" s="264"/>
      <c r="BCF97" s="264"/>
      <c r="BCG97" s="264"/>
      <c r="BCH97" s="264"/>
      <c r="BCI97" s="264"/>
      <c r="BCJ97" s="264"/>
      <c r="BCK97" s="264"/>
      <c r="BCL97" s="264"/>
      <c r="BCM97" s="264"/>
      <c r="BCN97" s="264"/>
      <c r="BCO97" s="264"/>
      <c r="BCP97" s="264"/>
      <c r="BCQ97" s="264"/>
      <c r="BCR97" s="264"/>
      <c r="BCS97" s="264"/>
      <c r="BCT97" s="264"/>
      <c r="BCU97" s="264"/>
      <c r="BCV97" s="264"/>
      <c r="BCW97" s="264"/>
      <c r="BCX97" s="264"/>
      <c r="BCY97" s="264"/>
      <c r="BCZ97" s="264"/>
      <c r="BDA97" s="264"/>
      <c r="BDB97" s="264"/>
      <c r="BDC97" s="264"/>
      <c r="BDD97" s="264"/>
      <c r="BDE97" s="264"/>
      <c r="BDF97" s="264"/>
      <c r="BDG97" s="264"/>
      <c r="BDH97" s="264"/>
      <c r="BDI97" s="264"/>
      <c r="BDJ97" s="264"/>
      <c r="BDK97" s="264"/>
      <c r="BDL97" s="264"/>
      <c r="BDM97" s="264"/>
      <c r="BDN97" s="264"/>
      <c r="BDO97" s="264"/>
      <c r="BDP97" s="264"/>
      <c r="BDQ97" s="264"/>
      <c r="BDR97" s="264"/>
      <c r="BDS97" s="264"/>
      <c r="BDT97" s="264"/>
      <c r="BDU97" s="264"/>
      <c r="BDV97" s="264"/>
      <c r="BDW97" s="264"/>
      <c r="BDX97" s="264"/>
      <c r="BDY97" s="264"/>
      <c r="BDZ97" s="264"/>
      <c r="BEA97" s="264"/>
      <c r="BEB97" s="264"/>
      <c r="BEC97" s="264"/>
      <c r="BED97" s="264"/>
      <c r="BEE97" s="264"/>
      <c r="BEF97" s="264"/>
      <c r="BEG97" s="264"/>
      <c r="BEH97" s="264"/>
      <c r="BEI97" s="264"/>
      <c r="BEJ97" s="264"/>
      <c r="BEK97" s="264"/>
      <c r="BEL97" s="264"/>
      <c r="BEM97" s="264"/>
      <c r="BEN97" s="264"/>
      <c r="BEO97" s="264"/>
      <c r="BEP97" s="264"/>
      <c r="BEQ97" s="264"/>
      <c r="BER97" s="264"/>
      <c r="BES97" s="264"/>
      <c r="BET97" s="264"/>
      <c r="BEU97" s="264"/>
      <c r="BEV97" s="264"/>
      <c r="BEW97" s="264"/>
      <c r="BEX97" s="264"/>
      <c r="BEY97" s="264"/>
      <c r="BEZ97" s="264"/>
      <c r="BFA97" s="264"/>
      <c r="BFB97" s="264"/>
      <c r="BFC97" s="264"/>
      <c r="BFD97" s="264"/>
      <c r="BFE97" s="264"/>
      <c r="BFF97" s="264"/>
      <c r="BFG97" s="264"/>
      <c r="BFH97" s="264"/>
      <c r="BFI97" s="264"/>
      <c r="BFJ97" s="264"/>
      <c r="BFK97" s="264"/>
      <c r="BFL97" s="264"/>
      <c r="BFM97" s="264"/>
      <c r="BFN97" s="264"/>
      <c r="BFO97" s="264"/>
      <c r="BFP97" s="264"/>
      <c r="BFQ97" s="264"/>
      <c r="BFR97" s="264"/>
      <c r="BFS97" s="264"/>
      <c r="BFT97" s="264"/>
      <c r="BFU97" s="264"/>
      <c r="BFV97" s="264"/>
      <c r="BFW97" s="264"/>
      <c r="BFX97" s="264"/>
      <c r="BFY97" s="264"/>
      <c r="BFZ97" s="264"/>
      <c r="BGA97" s="264"/>
      <c r="BGB97" s="264"/>
      <c r="BGC97" s="264"/>
      <c r="BGD97" s="264"/>
      <c r="BGE97" s="264"/>
      <c r="BGF97" s="264"/>
      <c r="BGG97" s="264"/>
      <c r="BGH97" s="264"/>
      <c r="BGI97" s="264"/>
      <c r="BGJ97" s="264"/>
      <c r="BGK97" s="264"/>
      <c r="BGL97" s="264"/>
      <c r="BGM97" s="264"/>
      <c r="BGN97" s="264"/>
      <c r="BGO97" s="264"/>
      <c r="BGP97" s="264"/>
      <c r="BGQ97" s="264"/>
      <c r="BGR97" s="264"/>
      <c r="BGS97" s="264"/>
      <c r="BGT97" s="264"/>
      <c r="BGU97" s="264"/>
      <c r="BGV97" s="264"/>
      <c r="BGW97" s="264"/>
      <c r="BGX97" s="264"/>
      <c r="BGY97" s="264"/>
      <c r="BGZ97" s="264"/>
      <c r="BHA97" s="264"/>
      <c r="BHB97" s="264"/>
      <c r="BHC97" s="264"/>
      <c r="BHD97" s="264"/>
      <c r="BHE97" s="264"/>
      <c r="BHF97" s="264"/>
      <c r="BHG97" s="264"/>
      <c r="BHH97" s="264"/>
      <c r="BHI97" s="264"/>
      <c r="BHJ97" s="264"/>
      <c r="BHK97" s="264"/>
      <c r="BHL97" s="264"/>
      <c r="BHM97" s="264"/>
      <c r="BHN97" s="264"/>
      <c r="BHO97" s="264"/>
      <c r="BHP97" s="264"/>
      <c r="BHQ97" s="264"/>
      <c r="BHR97" s="264"/>
      <c r="BHS97" s="264"/>
      <c r="BHT97" s="264"/>
      <c r="BHU97" s="264"/>
      <c r="BHV97" s="264"/>
      <c r="BHW97" s="264"/>
      <c r="BHX97" s="264"/>
      <c r="BHY97" s="264"/>
      <c r="BHZ97" s="264"/>
      <c r="BIA97" s="264"/>
      <c r="BIB97" s="264"/>
      <c r="BIC97" s="264"/>
      <c r="BID97" s="264"/>
      <c r="BIE97" s="264"/>
      <c r="BIF97" s="264"/>
      <c r="BIG97" s="264"/>
      <c r="BIH97" s="264"/>
      <c r="BII97" s="264"/>
      <c r="BIJ97" s="264"/>
      <c r="BIK97" s="264"/>
      <c r="BIL97" s="264"/>
      <c r="BIM97" s="264"/>
      <c r="BIN97" s="264"/>
      <c r="BIO97" s="264"/>
      <c r="BIP97" s="264"/>
      <c r="BIQ97" s="264"/>
      <c r="BIR97" s="264"/>
      <c r="BIS97" s="264"/>
      <c r="BIT97" s="264"/>
      <c r="BIU97" s="264"/>
      <c r="BIV97" s="264"/>
      <c r="BIW97" s="264"/>
      <c r="BIX97" s="264"/>
      <c r="BIY97" s="264"/>
      <c r="BIZ97" s="264"/>
      <c r="BJA97" s="264"/>
      <c r="BJB97" s="264"/>
      <c r="BJC97" s="264"/>
      <c r="BJD97" s="264"/>
      <c r="BJE97" s="264"/>
      <c r="BJF97" s="264"/>
      <c r="BJG97" s="264"/>
      <c r="BJH97" s="264"/>
      <c r="BJI97" s="264"/>
      <c r="BJJ97" s="264"/>
      <c r="BJK97" s="264"/>
      <c r="BJL97" s="264"/>
      <c r="BJM97" s="264"/>
      <c r="BJN97" s="264"/>
      <c r="BJO97" s="264"/>
      <c r="BJP97" s="264"/>
      <c r="BJQ97" s="264"/>
      <c r="BJR97" s="264"/>
      <c r="BJS97" s="264"/>
      <c r="BJT97" s="264"/>
      <c r="BJU97" s="264"/>
      <c r="BJV97" s="264"/>
      <c r="BJW97" s="264"/>
      <c r="BJX97" s="264"/>
      <c r="BJY97" s="264"/>
      <c r="BJZ97" s="264"/>
      <c r="BKA97" s="264"/>
      <c r="BKB97" s="264"/>
      <c r="BKC97" s="264"/>
      <c r="BKD97" s="264"/>
      <c r="BKE97" s="264"/>
      <c r="BKF97" s="264"/>
      <c r="BKG97" s="264"/>
      <c r="BKH97" s="264"/>
      <c r="BKI97" s="264"/>
      <c r="BKJ97" s="264"/>
      <c r="BKK97" s="264"/>
      <c r="BKL97" s="264"/>
      <c r="BKM97" s="264"/>
      <c r="BKN97" s="264"/>
      <c r="BKO97" s="264"/>
      <c r="BKP97" s="264"/>
      <c r="BKQ97" s="264"/>
      <c r="BKR97" s="264"/>
      <c r="BKS97" s="264"/>
      <c r="BKT97" s="264"/>
      <c r="BKU97" s="264"/>
      <c r="BKV97" s="264"/>
      <c r="BKW97" s="264"/>
      <c r="BKX97" s="264"/>
      <c r="BKY97" s="264"/>
      <c r="BKZ97" s="264"/>
      <c r="BLA97" s="264"/>
      <c r="BLB97" s="264"/>
      <c r="BLC97" s="264"/>
      <c r="BLD97" s="264"/>
      <c r="BLE97" s="264"/>
      <c r="BLF97" s="264"/>
      <c r="BLG97" s="264"/>
      <c r="BLH97" s="264"/>
      <c r="BLI97" s="264"/>
      <c r="BLJ97" s="264"/>
      <c r="BLK97" s="264"/>
      <c r="BLL97" s="264"/>
      <c r="BLM97" s="264"/>
      <c r="BLN97" s="264"/>
      <c r="BLO97" s="264"/>
      <c r="BLP97" s="264"/>
      <c r="BLQ97" s="264"/>
      <c r="BLR97" s="264"/>
      <c r="BLS97" s="264"/>
      <c r="BLT97" s="264"/>
      <c r="BLU97" s="264"/>
      <c r="BLV97" s="264"/>
      <c r="BLW97" s="264"/>
      <c r="BLX97" s="264"/>
      <c r="BLY97" s="264"/>
      <c r="BLZ97" s="264"/>
      <c r="BMA97" s="264"/>
      <c r="BMB97" s="264"/>
      <c r="BMC97" s="264"/>
      <c r="BMD97" s="264"/>
      <c r="BME97" s="264"/>
      <c r="BMF97" s="264"/>
      <c r="BMG97" s="264"/>
      <c r="BMH97" s="264"/>
      <c r="BMI97" s="264"/>
      <c r="BMJ97" s="264"/>
      <c r="BMK97" s="264"/>
      <c r="BML97" s="264"/>
      <c r="BMM97" s="264"/>
      <c r="BMN97" s="264"/>
      <c r="BMO97" s="264"/>
      <c r="BMP97" s="264"/>
      <c r="BMQ97" s="264"/>
      <c r="BMR97" s="264"/>
      <c r="BMS97" s="264"/>
      <c r="BMT97" s="264"/>
      <c r="BMU97" s="264"/>
      <c r="BMV97" s="264"/>
      <c r="BMW97" s="264"/>
      <c r="BMX97" s="264"/>
      <c r="BMY97" s="264"/>
      <c r="BMZ97" s="264"/>
      <c r="BNA97" s="264"/>
      <c r="BNB97" s="264"/>
      <c r="BNC97" s="264"/>
      <c r="BND97" s="264"/>
      <c r="BNE97" s="264"/>
      <c r="BNF97" s="264"/>
      <c r="BNG97" s="264"/>
      <c r="BNH97" s="264"/>
      <c r="BNI97" s="264"/>
      <c r="BNJ97" s="264"/>
      <c r="BNK97" s="264"/>
      <c r="BNL97" s="264"/>
      <c r="BNM97" s="264"/>
      <c r="BNN97" s="264"/>
      <c r="BNO97" s="264"/>
      <c r="BNP97" s="264"/>
      <c r="BNQ97" s="264"/>
      <c r="BNR97" s="264"/>
      <c r="BNS97" s="264"/>
      <c r="BNT97" s="264"/>
      <c r="BNU97" s="264"/>
      <c r="BNV97" s="264"/>
      <c r="BNW97" s="264"/>
      <c r="BNX97" s="264"/>
      <c r="BNY97" s="264"/>
      <c r="BNZ97" s="264"/>
      <c r="BOA97" s="264"/>
      <c r="BOB97" s="264"/>
      <c r="BOC97" s="264"/>
      <c r="BOD97" s="264"/>
      <c r="BOE97" s="264"/>
      <c r="BOF97" s="264"/>
      <c r="BOG97" s="264"/>
      <c r="BOH97" s="264"/>
      <c r="BOI97" s="264"/>
      <c r="BOJ97" s="264"/>
      <c r="BOK97" s="264"/>
      <c r="BOL97" s="264"/>
      <c r="BOM97" s="264"/>
      <c r="BON97" s="264"/>
      <c r="BOO97" s="264"/>
      <c r="BOP97" s="264"/>
      <c r="BOQ97" s="264"/>
      <c r="BOR97" s="264"/>
      <c r="BOS97" s="264"/>
      <c r="BOT97" s="264"/>
      <c r="BOU97" s="264"/>
      <c r="BOV97" s="264"/>
      <c r="BOW97" s="264"/>
      <c r="BOX97" s="264"/>
      <c r="BOY97" s="264"/>
      <c r="BOZ97" s="264"/>
      <c r="BPA97" s="264"/>
      <c r="BPB97" s="264"/>
      <c r="BPC97" s="264"/>
      <c r="BPD97" s="264"/>
      <c r="BPE97" s="264"/>
      <c r="BPF97" s="264"/>
      <c r="BPG97" s="264"/>
      <c r="BPH97" s="264"/>
      <c r="BPI97" s="264"/>
      <c r="BPJ97" s="264"/>
      <c r="BPK97" s="264"/>
      <c r="BPL97" s="264"/>
      <c r="BPM97" s="264"/>
      <c r="BPN97" s="264"/>
      <c r="BPO97" s="264"/>
      <c r="BPP97" s="264"/>
      <c r="BPQ97" s="264"/>
      <c r="BPR97" s="264"/>
      <c r="BPS97" s="264"/>
      <c r="BPT97" s="264"/>
      <c r="BPU97" s="264"/>
      <c r="BPV97" s="264"/>
      <c r="BPW97" s="264"/>
      <c r="BPX97" s="264"/>
      <c r="BPY97" s="264"/>
      <c r="BPZ97" s="264"/>
      <c r="BQA97" s="264"/>
      <c r="BQB97" s="264"/>
      <c r="BQC97" s="264"/>
      <c r="BQD97" s="264"/>
      <c r="BQE97" s="264"/>
      <c r="BQF97" s="264"/>
      <c r="BQG97" s="264"/>
      <c r="BQH97" s="264"/>
      <c r="BQI97" s="264"/>
      <c r="BQJ97" s="264"/>
      <c r="BQK97" s="264"/>
      <c r="BQL97" s="264"/>
      <c r="BQM97" s="264"/>
      <c r="BQN97" s="264"/>
      <c r="BQO97" s="264"/>
      <c r="BQP97" s="264"/>
      <c r="BQQ97" s="264"/>
      <c r="BQR97" s="264"/>
      <c r="BQS97" s="264"/>
      <c r="BQT97" s="264"/>
      <c r="BQU97" s="264"/>
      <c r="BQV97" s="264"/>
      <c r="BQW97" s="264"/>
      <c r="BQX97" s="264"/>
      <c r="BQY97" s="264"/>
      <c r="BQZ97" s="264"/>
      <c r="BRA97" s="264"/>
      <c r="BRB97" s="264"/>
      <c r="BRC97" s="264"/>
      <c r="BRD97" s="264"/>
      <c r="BRE97" s="264"/>
      <c r="BRF97" s="264"/>
      <c r="BRG97" s="264"/>
      <c r="BRH97" s="264"/>
      <c r="BRI97" s="264"/>
      <c r="BRJ97" s="264"/>
      <c r="BRK97" s="264"/>
      <c r="BRL97" s="264"/>
      <c r="BRM97" s="264"/>
      <c r="BRN97" s="264"/>
      <c r="BRO97" s="264"/>
      <c r="BRP97" s="264"/>
      <c r="BRQ97" s="264"/>
      <c r="BRR97" s="264"/>
      <c r="BRS97" s="264"/>
      <c r="BRT97" s="264"/>
      <c r="BRU97" s="264"/>
      <c r="BRV97" s="264"/>
      <c r="BRW97" s="264"/>
      <c r="BRX97" s="264"/>
      <c r="BRY97" s="264"/>
      <c r="BRZ97" s="264"/>
      <c r="BSA97" s="264"/>
      <c r="BSB97" s="264"/>
      <c r="BSC97" s="264"/>
      <c r="BSD97" s="264"/>
      <c r="BSE97" s="264"/>
      <c r="BSF97" s="264"/>
      <c r="BSG97" s="264"/>
      <c r="BSH97" s="264"/>
      <c r="BSI97" s="264"/>
      <c r="BSJ97" s="264"/>
      <c r="BSK97" s="264"/>
      <c r="BSL97" s="264"/>
      <c r="BSM97" s="264"/>
      <c r="BSN97" s="264"/>
      <c r="BSO97" s="264"/>
      <c r="BSP97" s="264"/>
      <c r="BSQ97" s="264"/>
      <c r="BSR97" s="264"/>
      <c r="BSS97" s="264"/>
      <c r="BST97" s="264"/>
      <c r="BSU97" s="264"/>
      <c r="BSV97" s="264"/>
      <c r="BSW97" s="264"/>
      <c r="BSX97" s="264"/>
      <c r="BSY97" s="264"/>
      <c r="BSZ97" s="264"/>
      <c r="BTA97" s="264"/>
      <c r="BTB97" s="264"/>
      <c r="BTC97" s="264"/>
      <c r="BTD97" s="264"/>
      <c r="BTE97" s="264"/>
      <c r="BTF97" s="264"/>
      <c r="BTG97" s="264"/>
      <c r="BTH97" s="264"/>
      <c r="BTI97" s="264"/>
      <c r="BTJ97" s="264"/>
      <c r="BTK97" s="264"/>
      <c r="BTL97" s="264"/>
      <c r="BTM97" s="264"/>
      <c r="BTN97" s="264"/>
      <c r="BTO97" s="264"/>
      <c r="BTP97" s="264"/>
      <c r="BTQ97" s="264"/>
      <c r="BTR97" s="264"/>
      <c r="BTS97" s="264"/>
      <c r="BTT97" s="264"/>
      <c r="BTU97" s="264"/>
      <c r="BTV97" s="264"/>
      <c r="BTW97" s="264"/>
      <c r="BTX97" s="264"/>
      <c r="BTY97" s="264"/>
      <c r="BTZ97" s="264"/>
      <c r="BUA97" s="264"/>
      <c r="BUB97" s="264"/>
      <c r="BUC97" s="264"/>
      <c r="BUD97" s="264"/>
      <c r="BUE97" s="264"/>
      <c r="BUF97" s="264"/>
      <c r="BUG97" s="264"/>
      <c r="BUH97" s="264"/>
      <c r="BUI97" s="264"/>
      <c r="BUJ97" s="264"/>
      <c r="BUK97" s="264"/>
      <c r="BUL97" s="264"/>
      <c r="BUM97" s="264"/>
      <c r="BUN97" s="264"/>
      <c r="BUO97" s="264"/>
      <c r="BUP97" s="264"/>
      <c r="BUQ97" s="264"/>
      <c r="BUR97" s="264"/>
      <c r="BUS97" s="264"/>
      <c r="BUT97" s="264"/>
      <c r="BUU97" s="264"/>
      <c r="BUV97" s="264"/>
      <c r="BUW97" s="264"/>
      <c r="BUX97" s="264"/>
      <c r="BUY97" s="264"/>
      <c r="BUZ97" s="264"/>
      <c r="BVA97" s="264"/>
      <c r="BVB97" s="264"/>
      <c r="BVC97" s="264"/>
      <c r="BVD97" s="264"/>
      <c r="BVE97" s="264"/>
      <c r="BVF97" s="264"/>
      <c r="BVG97" s="264"/>
      <c r="BVH97" s="264"/>
      <c r="BVI97" s="264"/>
      <c r="BVJ97" s="264"/>
      <c r="BVK97" s="264"/>
      <c r="BVL97" s="264"/>
      <c r="BVM97" s="264"/>
      <c r="BVN97" s="264"/>
      <c r="BVO97" s="264"/>
      <c r="BVP97" s="264"/>
      <c r="BVQ97" s="264"/>
      <c r="BVR97" s="264"/>
      <c r="BVS97" s="264"/>
      <c r="BVT97" s="264"/>
      <c r="BVU97" s="264"/>
      <c r="BVV97" s="264"/>
      <c r="BVW97" s="264"/>
      <c r="BVX97" s="264"/>
      <c r="BVY97" s="264"/>
      <c r="BVZ97" s="264"/>
      <c r="BWA97" s="264"/>
      <c r="BWB97" s="264"/>
      <c r="BWC97" s="264"/>
      <c r="BWD97" s="264"/>
      <c r="BWE97" s="264"/>
      <c r="BWF97" s="264"/>
      <c r="BWG97" s="264"/>
      <c r="BWH97" s="264"/>
      <c r="BWI97" s="264"/>
      <c r="BWJ97" s="264"/>
      <c r="BWK97" s="264"/>
      <c r="BWL97" s="264"/>
      <c r="BWM97" s="264"/>
      <c r="BWN97" s="264"/>
      <c r="BWO97" s="264"/>
      <c r="BWP97" s="264"/>
      <c r="BWQ97" s="264"/>
      <c r="BWR97" s="264"/>
      <c r="BWS97" s="264"/>
      <c r="BWT97" s="264"/>
      <c r="BWU97" s="264"/>
      <c r="BWV97" s="264"/>
      <c r="BWW97" s="264"/>
      <c r="BWX97" s="264"/>
      <c r="BWY97" s="264"/>
      <c r="BWZ97" s="264"/>
      <c r="BXA97" s="264"/>
      <c r="BXB97" s="264"/>
      <c r="BXC97" s="264"/>
      <c r="BXD97" s="264"/>
      <c r="BXE97" s="264"/>
      <c r="BXF97" s="264"/>
      <c r="BXG97" s="264"/>
      <c r="BXH97" s="264"/>
      <c r="BXI97" s="264"/>
      <c r="BXJ97" s="264"/>
      <c r="BXK97" s="264"/>
      <c r="BXL97" s="264"/>
      <c r="BXM97" s="264"/>
      <c r="BXN97" s="264"/>
      <c r="BXO97" s="264"/>
      <c r="BXP97" s="264"/>
      <c r="BXQ97" s="264"/>
      <c r="BXR97" s="264"/>
      <c r="BXS97" s="264"/>
      <c r="BXT97" s="264"/>
      <c r="BXU97" s="264"/>
      <c r="BXV97" s="264"/>
      <c r="BXW97" s="264"/>
      <c r="BXX97" s="264"/>
      <c r="BXY97" s="264"/>
      <c r="BXZ97" s="264"/>
      <c r="BYA97" s="264"/>
      <c r="BYB97" s="264"/>
      <c r="BYC97" s="264"/>
      <c r="BYD97" s="264"/>
      <c r="BYE97" s="264"/>
      <c r="BYF97" s="264"/>
      <c r="BYG97" s="264"/>
      <c r="BYH97" s="264"/>
      <c r="BYI97" s="264"/>
      <c r="BYJ97" s="264"/>
      <c r="BYK97" s="264"/>
      <c r="BYL97" s="264"/>
      <c r="BYM97" s="264"/>
      <c r="BYN97" s="264"/>
      <c r="BYO97" s="264"/>
      <c r="BYP97" s="264"/>
      <c r="BYQ97" s="264"/>
      <c r="BYR97" s="264"/>
      <c r="BYS97" s="264"/>
      <c r="BYT97" s="264"/>
      <c r="BYU97" s="264"/>
      <c r="BYV97" s="264"/>
      <c r="BYW97" s="264"/>
      <c r="BYX97" s="264"/>
      <c r="BYY97" s="264"/>
      <c r="BYZ97" s="264"/>
      <c r="BZA97" s="264"/>
      <c r="BZB97" s="264"/>
      <c r="BZC97" s="264"/>
      <c r="BZD97" s="264"/>
      <c r="BZE97" s="264"/>
      <c r="BZF97" s="264"/>
      <c r="BZG97" s="264"/>
      <c r="BZH97" s="264"/>
      <c r="BZI97" s="264"/>
      <c r="BZJ97" s="264"/>
      <c r="BZK97" s="264"/>
      <c r="BZL97" s="264"/>
      <c r="BZM97" s="264"/>
      <c r="BZN97" s="264"/>
      <c r="BZO97" s="264"/>
      <c r="BZP97" s="264"/>
      <c r="BZQ97" s="264"/>
      <c r="BZR97" s="264"/>
      <c r="BZS97" s="264"/>
      <c r="BZT97" s="264"/>
      <c r="BZU97" s="264"/>
      <c r="BZV97" s="264"/>
      <c r="BZW97" s="264"/>
      <c r="BZX97" s="264"/>
      <c r="BZY97" s="264"/>
      <c r="BZZ97" s="264"/>
      <c r="CAA97" s="264"/>
      <c r="CAB97" s="264"/>
      <c r="CAC97" s="264"/>
      <c r="CAD97" s="264"/>
      <c r="CAE97" s="264"/>
      <c r="CAF97" s="264"/>
      <c r="CAG97" s="264"/>
      <c r="CAH97" s="264"/>
      <c r="CAI97" s="264"/>
      <c r="CAJ97" s="264"/>
      <c r="CAK97" s="264"/>
      <c r="CAL97" s="264"/>
      <c r="CAM97" s="264"/>
      <c r="CAN97" s="264"/>
      <c r="CAO97" s="264"/>
      <c r="CAP97" s="264"/>
      <c r="CAQ97" s="264"/>
      <c r="CAR97" s="264"/>
      <c r="CAS97" s="264"/>
      <c r="CAT97" s="264"/>
      <c r="CAU97" s="264"/>
      <c r="CAV97" s="264"/>
      <c r="CAW97" s="264"/>
      <c r="CAX97" s="264"/>
      <c r="CAY97" s="264"/>
      <c r="CAZ97" s="264"/>
      <c r="CBA97" s="264"/>
      <c r="CBB97" s="264"/>
      <c r="CBC97" s="264"/>
      <c r="CBD97" s="264"/>
      <c r="CBE97" s="264"/>
      <c r="CBF97" s="264"/>
      <c r="CBG97" s="264"/>
      <c r="CBH97" s="264"/>
      <c r="CBI97" s="264"/>
      <c r="CBJ97" s="264"/>
      <c r="CBK97" s="264"/>
      <c r="CBL97" s="264"/>
      <c r="CBM97" s="264"/>
      <c r="CBN97" s="264"/>
      <c r="CBO97" s="264"/>
      <c r="CBP97" s="264"/>
      <c r="CBQ97" s="264"/>
      <c r="CBR97" s="264"/>
      <c r="CBS97" s="264"/>
      <c r="CBT97" s="264"/>
      <c r="CBU97" s="264"/>
      <c r="CBV97" s="264"/>
      <c r="CBW97" s="264"/>
      <c r="CBX97" s="264"/>
      <c r="CBY97" s="264"/>
      <c r="CBZ97" s="264"/>
      <c r="CCA97" s="264"/>
      <c r="CCB97" s="264"/>
      <c r="CCC97" s="264"/>
      <c r="CCD97" s="264"/>
      <c r="CCE97" s="264"/>
      <c r="CCF97" s="264"/>
      <c r="CCG97" s="264"/>
      <c r="CCH97" s="264"/>
      <c r="CCI97" s="264"/>
      <c r="CCJ97" s="264"/>
      <c r="CCK97" s="264"/>
      <c r="CCL97" s="264"/>
      <c r="CCM97" s="264"/>
      <c r="CCN97" s="264"/>
      <c r="CCO97" s="264"/>
      <c r="CCP97" s="264"/>
      <c r="CCQ97" s="264"/>
      <c r="CCR97" s="264"/>
      <c r="CCS97" s="264"/>
      <c r="CCT97" s="264"/>
      <c r="CCU97" s="264"/>
      <c r="CCV97" s="264"/>
      <c r="CCW97" s="264"/>
      <c r="CCX97" s="264"/>
      <c r="CCY97" s="264"/>
      <c r="CCZ97" s="264"/>
      <c r="CDA97" s="264"/>
      <c r="CDB97" s="264"/>
      <c r="CDC97" s="264"/>
      <c r="CDD97" s="264"/>
      <c r="CDE97" s="264"/>
      <c r="CDF97" s="264"/>
      <c r="CDG97" s="264"/>
      <c r="CDH97" s="264"/>
      <c r="CDI97" s="264"/>
      <c r="CDJ97" s="264"/>
      <c r="CDK97" s="264"/>
      <c r="CDL97" s="264"/>
      <c r="CDM97" s="264"/>
      <c r="CDN97" s="264"/>
      <c r="CDO97" s="264"/>
      <c r="CDP97" s="264"/>
      <c r="CDQ97" s="264"/>
      <c r="CDR97" s="264"/>
      <c r="CDS97" s="264"/>
      <c r="CDT97" s="264"/>
      <c r="CDU97" s="264"/>
      <c r="CDV97" s="264"/>
      <c r="CDW97" s="264"/>
      <c r="CDX97" s="264"/>
      <c r="CDY97" s="264"/>
      <c r="CDZ97" s="264"/>
      <c r="CEA97" s="264"/>
      <c r="CEB97" s="264"/>
      <c r="CEC97" s="264"/>
      <c r="CED97" s="264"/>
      <c r="CEE97" s="264"/>
      <c r="CEF97" s="264"/>
      <c r="CEG97" s="264"/>
      <c r="CEH97" s="264"/>
      <c r="CEI97" s="264"/>
      <c r="CEJ97" s="264"/>
      <c r="CEK97" s="264"/>
      <c r="CEL97" s="264"/>
      <c r="CEM97" s="264"/>
      <c r="CEN97" s="264"/>
      <c r="CEO97" s="264"/>
      <c r="CEP97" s="264"/>
      <c r="CEQ97" s="264"/>
      <c r="CER97" s="264"/>
      <c r="CES97" s="264"/>
      <c r="CET97" s="264"/>
      <c r="CEU97" s="264"/>
      <c r="CEV97" s="264"/>
      <c r="CEW97" s="264"/>
      <c r="CEX97" s="264"/>
      <c r="CEY97" s="264"/>
      <c r="CEZ97" s="264"/>
      <c r="CFA97" s="264"/>
      <c r="CFB97" s="264"/>
      <c r="CFC97" s="264"/>
      <c r="CFD97" s="264"/>
      <c r="CFE97" s="264"/>
      <c r="CFF97" s="264"/>
      <c r="CFG97" s="264"/>
      <c r="CFH97" s="264"/>
      <c r="CFI97" s="264"/>
      <c r="CFJ97" s="264"/>
      <c r="CFK97" s="264"/>
      <c r="CFL97" s="264"/>
      <c r="CFM97" s="264"/>
      <c r="CFN97" s="264"/>
      <c r="CFO97" s="264"/>
      <c r="CFP97" s="264"/>
      <c r="CFQ97" s="264"/>
      <c r="CFR97" s="264"/>
      <c r="CFS97" s="264"/>
      <c r="CFT97" s="264"/>
      <c r="CFU97" s="264"/>
      <c r="CFV97" s="264"/>
      <c r="CFW97" s="264"/>
      <c r="CFX97" s="264"/>
      <c r="CFY97" s="264"/>
      <c r="CFZ97" s="264"/>
      <c r="CGA97" s="264"/>
      <c r="CGB97" s="264"/>
      <c r="CGC97" s="264"/>
      <c r="CGD97" s="264"/>
      <c r="CGE97" s="264"/>
      <c r="CGF97" s="264"/>
      <c r="CGG97" s="264"/>
      <c r="CGH97" s="264"/>
      <c r="CGI97" s="264"/>
      <c r="CGJ97" s="264"/>
      <c r="CGK97" s="264"/>
      <c r="CGL97" s="264"/>
      <c r="CGM97" s="264"/>
      <c r="CGN97" s="264"/>
      <c r="CGO97" s="264"/>
      <c r="CGP97" s="264"/>
      <c r="CGQ97" s="264"/>
      <c r="CGR97" s="264"/>
      <c r="CGS97" s="264"/>
      <c r="CGT97" s="264"/>
      <c r="CGU97" s="264"/>
      <c r="CGV97" s="264"/>
      <c r="CGW97" s="264"/>
      <c r="CGX97" s="264"/>
      <c r="CGY97" s="264"/>
      <c r="CGZ97" s="264"/>
      <c r="CHA97" s="264"/>
      <c r="CHB97" s="264"/>
      <c r="CHC97" s="264"/>
      <c r="CHD97" s="264"/>
      <c r="CHE97" s="264"/>
      <c r="CHF97" s="264"/>
      <c r="CHG97" s="264"/>
      <c r="CHH97" s="264"/>
      <c r="CHI97" s="264"/>
      <c r="CHJ97" s="264"/>
      <c r="CHK97" s="264"/>
      <c r="CHL97" s="264"/>
      <c r="CHM97" s="264"/>
      <c r="CHN97" s="264"/>
      <c r="CHO97" s="264"/>
      <c r="CHP97" s="264"/>
      <c r="CHQ97" s="264"/>
      <c r="CHR97" s="264"/>
      <c r="CHS97" s="264"/>
      <c r="CHT97" s="264"/>
      <c r="CHU97" s="264"/>
      <c r="CHV97" s="264"/>
      <c r="CHW97" s="264"/>
      <c r="CHX97" s="264"/>
      <c r="CHY97" s="264"/>
      <c r="CHZ97" s="264"/>
      <c r="CIA97" s="264"/>
      <c r="CIB97" s="264"/>
      <c r="CIC97" s="264"/>
      <c r="CID97" s="264"/>
      <c r="CIE97" s="264"/>
      <c r="CIF97" s="264"/>
      <c r="CIG97" s="264"/>
      <c r="CIH97" s="264"/>
      <c r="CII97" s="264"/>
      <c r="CIJ97" s="264"/>
      <c r="CIK97" s="264"/>
      <c r="CIL97" s="264"/>
      <c r="CIM97" s="264"/>
      <c r="CIN97" s="264"/>
      <c r="CIO97" s="264"/>
      <c r="CIP97" s="264"/>
      <c r="CIQ97" s="264"/>
      <c r="CIR97" s="264"/>
      <c r="CIS97" s="264"/>
      <c r="CIT97" s="264"/>
      <c r="CIU97" s="264"/>
      <c r="CIV97" s="264"/>
      <c r="CIW97" s="264"/>
      <c r="CIX97" s="264"/>
      <c r="CIY97" s="264"/>
      <c r="CIZ97" s="264"/>
      <c r="CJA97" s="264"/>
      <c r="CJB97" s="264"/>
      <c r="CJC97" s="264"/>
      <c r="CJD97" s="264"/>
      <c r="CJE97" s="264"/>
      <c r="CJF97" s="264"/>
      <c r="CJG97" s="264"/>
      <c r="CJH97" s="264"/>
      <c r="CJI97" s="264"/>
      <c r="CJJ97" s="264"/>
      <c r="CJK97" s="264"/>
      <c r="CJL97" s="264"/>
      <c r="CJM97" s="264"/>
      <c r="CJN97" s="264"/>
      <c r="CJO97" s="264"/>
      <c r="CJP97" s="264"/>
      <c r="CJQ97" s="264"/>
      <c r="CJR97" s="264"/>
      <c r="CJS97" s="264"/>
      <c r="CJT97" s="264"/>
      <c r="CJU97" s="264"/>
      <c r="CJV97" s="264"/>
      <c r="CJW97" s="264"/>
      <c r="CJX97" s="264"/>
      <c r="CJY97" s="264"/>
      <c r="CJZ97" s="264"/>
      <c r="CKA97" s="264"/>
      <c r="CKB97" s="264"/>
      <c r="CKC97" s="264"/>
      <c r="CKD97" s="264"/>
      <c r="CKE97" s="264"/>
      <c r="CKF97" s="264"/>
      <c r="CKG97" s="264"/>
      <c r="CKH97" s="264"/>
      <c r="CKI97" s="264"/>
      <c r="CKJ97" s="264"/>
      <c r="CKK97" s="264"/>
      <c r="CKL97" s="264"/>
      <c r="CKM97" s="264"/>
      <c r="CKN97" s="264"/>
      <c r="CKO97" s="264"/>
      <c r="CKP97" s="264"/>
      <c r="CKQ97" s="264"/>
      <c r="CKR97" s="264"/>
      <c r="CKS97" s="264"/>
      <c r="CKT97" s="264"/>
      <c r="CKU97" s="264"/>
      <c r="CKV97" s="264"/>
      <c r="CKW97" s="264"/>
      <c r="CKX97" s="264"/>
      <c r="CKY97" s="264"/>
      <c r="CKZ97" s="264"/>
      <c r="CLA97" s="264"/>
      <c r="CLB97" s="264"/>
      <c r="CLC97" s="264"/>
      <c r="CLD97" s="264"/>
      <c r="CLE97" s="264"/>
      <c r="CLF97" s="264"/>
      <c r="CLG97" s="264"/>
      <c r="CLH97" s="264"/>
      <c r="CLI97" s="264"/>
      <c r="CLJ97" s="264"/>
      <c r="CLK97" s="264"/>
      <c r="CLL97" s="264"/>
      <c r="CLM97" s="264"/>
      <c r="CLN97" s="264"/>
      <c r="CLO97" s="264"/>
      <c r="CLP97" s="264"/>
      <c r="CLQ97" s="264"/>
      <c r="CLR97" s="264"/>
      <c r="CLS97" s="264"/>
      <c r="CLT97" s="264"/>
      <c r="CLU97" s="264"/>
      <c r="CLV97" s="264"/>
      <c r="CLW97" s="264"/>
      <c r="CLX97" s="264"/>
      <c r="CLY97" s="264"/>
      <c r="CLZ97" s="264"/>
      <c r="CMA97" s="264"/>
      <c r="CMB97" s="264"/>
      <c r="CMC97" s="264"/>
      <c r="CMD97" s="264"/>
      <c r="CME97" s="264"/>
      <c r="CMF97" s="264"/>
      <c r="CMG97" s="264"/>
      <c r="CMH97" s="264"/>
      <c r="CMI97" s="264"/>
      <c r="CMJ97" s="264"/>
      <c r="CMK97" s="264"/>
      <c r="CML97" s="264"/>
      <c r="CMM97" s="264"/>
      <c r="CMN97" s="264"/>
      <c r="CMO97" s="264"/>
      <c r="CMP97" s="264"/>
      <c r="CMQ97" s="264"/>
      <c r="CMR97" s="264"/>
      <c r="CMS97" s="264"/>
      <c r="CMT97" s="264"/>
      <c r="CMU97" s="264"/>
      <c r="CMV97" s="264"/>
      <c r="CMW97" s="264"/>
      <c r="CMX97" s="264"/>
      <c r="CMY97" s="264"/>
      <c r="CMZ97" s="264"/>
      <c r="CNA97" s="264"/>
      <c r="CNB97" s="264"/>
      <c r="CNC97" s="264"/>
      <c r="CND97" s="264"/>
      <c r="CNE97" s="264"/>
      <c r="CNF97" s="264"/>
      <c r="CNG97" s="264"/>
      <c r="CNH97" s="264"/>
      <c r="CNI97" s="264"/>
      <c r="CNJ97" s="264"/>
      <c r="CNK97" s="264"/>
      <c r="CNL97" s="264"/>
      <c r="CNM97" s="264"/>
      <c r="CNN97" s="264"/>
      <c r="CNO97" s="264"/>
      <c r="CNP97" s="264"/>
      <c r="CNQ97" s="264"/>
      <c r="CNR97" s="264"/>
      <c r="CNS97" s="264"/>
      <c r="CNT97" s="264"/>
      <c r="CNU97" s="264"/>
      <c r="CNV97" s="264"/>
      <c r="CNW97" s="264"/>
      <c r="CNX97" s="264"/>
      <c r="CNY97" s="264"/>
      <c r="CNZ97" s="264"/>
      <c r="COA97" s="264"/>
      <c r="COB97" s="264"/>
      <c r="COC97" s="264"/>
      <c r="COD97" s="264"/>
      <c r="COE97" s="264"/>
      <c r="COF97" s="264"/>
      <c r="COG97" s="264"/>
      <c r="COH97" s="264"/>
      <c r="COI97" s="264"/>
      <c r="COJ97" s="264"/>
      <c r="COK97" s="264"/>
      <c r="COL97" s="264"/>
      <c r="COM97" s="264"/>
      <c r="CON97" s="264"/>
      <c r="COO97" s="264"/>
      <c r="COP97" s="264"/>
      <c r="COQ97" s="264"/>
      <c r="COR97" s="264"/>
      <c r="COS97" s="264"/>
      <c r="COT97" s="264"/>
      <c r="COU97" s="264"/>
      <c r="COV97" s="264"/>
      <c r="COW97" s="264"/>
      <c r="COX97" s="264"/>
      <c r="COY97" s="264"/>
      <c r="COZ97" s="264"/>
      <c r="CPA97" s="264"/>
      <c r="CPB97" s="264"/>
      <c r="CPC97" s="264"/>
      <c r="CPD97" s="264"/>
      <c r="CPE97" s="264"/>
      <c r="CPF97" s="264"/>
      <c r="CPG97" s="264"/>
      <c r="CPH97" s="264"/>
      <c r="CPI97" s="264"/>
      <c r="CPJ97" s="264"/>
      <c r="CPK97" s="264"/>
      <c r="CPL97" s="264"/>
      <c r="CPM97" s="264"/>
      <c r="CPN97" s="264"/>
      <c r="CPO97" s="264"/>
      <c r="CPP97" s="264"/>
      <c r="CPQ97" s="264"/>
      <c r="CPR97" s="264"/>
      <c r="CPS97" s="264"/>
      <c r="CPT97" s="264"/>
      <c r="CPU97" s="264"/>
      <c r="CPV97" s="264"/>
      <c r="CPW97" s="264"/>
      <c r="CPX97" s="264"/>
      <c r="CPY97" s="264"/>
      <c r="CPZ97" s="264"/>
      <c r="CQA97" s="264"/>
      <c r="CQB97" s="264"/>
      <c r="CQC97" s="264"/>
      <c r="CQD97" s="264"/>
      <c r="CQE97" s="264"/>
      <c r="CQF97" s="264"/>
      <c r="CQG97" s="264"/>
      <c r="CQH97" s="264"/>
      <c r="CQI97" s="264"/>
      <c r="CQJ97" s="264"/>
      <c r="CQK97" s="264"/>
      <c r="CQL97" s="264"/>
      <c r="CQM97" s="264"/>
      <c r="CQN97" s="264"/>
      <c r="CQO97" s="264"/>
      <c r="CQP97" s="264"/>
      <c r="CQQ97" s="264"/>
      <c r="CQR97" s="264"/>
      <c r="CQS97" s="264"/>
      <c r="CQT97" s="264"/>
      <c r="CQU97" s="264"/>
      <c r="CQV97" s="264"/>
      <c r="CQW97" s="264"/>
      <c r="CQX97" s="264"/>
      <c r="CQY97" s="264"/>
      <c r="CQZ97" s="264"/>
      <c r="CRA97" s="264"/>
      <c r="CRB97" s="264"/>
      <c r="CRC97" s="264"/>
      <c r="CRD97" s="264"/>
      <c r="CRE97" s="264"/>
      <c r="CRF97" s="264"/>
      <c r="CRG97" s="264"/>
      <c r="CRH97" s="264"/>
      <c r="CRI97" s="264"/>
      <c r="CRJ97" s="264"/>
      <c r="CRK97" s="264"/>
      <c r="CRL97" s="264"/>
      <c r="CRM97" s="264"/>
      <c r="CRN97" s="264"/>
      <c r="CRO97" s="264"/>
      <c r="CRP97" s="264"/>
      <c r="CRQ97" s="264"/>
      <c r="CRR97" s="264"/>
      <c r="CRS97" s="264"/>
      <c r="CRT97" s="264"/>
      <c r="CRU97" s="264"/>
      <c r="CRV97" s="264"/>
      <c r="CRW97" s="264"/>
      <c r="CRX97" s="264"/>
      <c r="CRY97" s="264"/>
      <c r="CRZ97" s="264"/>
      <c r="CSA97" s="264"/>
      <c r="CSB97" s="264"/>
      <c r="CSC97" s="264"/>
      <c r="CSD97" s="264"/>
      <c r="CSE97" s="264"/>
      <c r="CSF97" s="264"/>
      <c r="CSG97" s="264"/>
      <c r="CSH97" s="264"/>
      <c r="CSI97" s="264"/>
      <c r="CSJ97" s="264"/>
      <c r="CSK97" s="264"/>
      <c r="CSL97" s="264"/>
      <c r="CSM97" s="264"/>
      <c r="CSN97" s="264"/>
      <c r="CSO97" s="264"/>
      <c r="CSP97" s="264"/>
      <c r="CSQ97" s="264"/>
      <c r="CSR97" s="264"/>
      <c r="CSS97" s="264"/>
      <c r="CST97" s="264"/>
      <c r="CSU97" s="264"/>
      <c r="CSV97" s="264"/>
      <c r="CSW97" s="264"/>
      <c r="CSX97" s="264"/>
      <c r="CSY97" s="264"/>
      <c r="CSZ97" s="264"/>
      <c r="CTA97" s="264"/>
      <c r="CTB97" s="264"/>
      <c r="CTC97" s="264"/>
      <c r="CTD97" s="264"/>
      <c r="CTE97" s="264"/>
      <c r="CTF97" s="264"/>
      <c r="CTG97" s="264"/>
      <c r="CTH97" s="264"/>
      <c r="CTI97" s="264"/>
      <c r="CTJ97" s="264"/>
      <c r="CTK97" s="264"/>
      <c r="CTL97" s="264"/>
      <c r="CTM97" s="264"/>
      <c r="CTN97" s="264"/>
      <c r="CTO97" s="264"/>
      <c r="CTP97" s="264"/>
      <c r="CTQ97" s="264"/>
      <c r="CTR97" s="264"/>
      <c r="CTS97" s="264"/>
      <c r="CTT97" s="264"/>
      <c r="CTU97" s="264"/>
      <c r="CTV97" s="264"/>
      <c r="CTW97" s="264"/>
      <c r="CTX97" s="264"/>
      <c r="CTY97" s="264"/>
      <c r="CTZ97" s="264"/>
      <c r="CUA97" s="264"/>
      <c r="CUB97" s="264"/>
      <c r="CUC97" s="264"/>
      <c r="CUD97" s="264"/>
      <c r="CUE97" s="264"/>
      <c r="CUF97" s="264"/>
      <c r="CUG97" s="264"/>
      <c r="CUH97" s="264"/>
      <c r="CUI97" s="264"/>
      <c r="CUJ97" s="264"/>
      <c r="CUK97" s="264"/>
      <c r="CUL97" s="264"/>
      <c r="CUM97" s="264"/>
      <c r="CUN97" s="264"/>
      <c r="CUO97" s="264"/>
      <c r="CUP97" s="264"/>
      <c r="CUQ97" s="264"/>
      <c r="CUR97" s="264"/>
      <c r="CUS97" s="264"/>
      <c r="CUT97" s="264"/>
      <c r="CUU97" s="264"/>
      <c r="CUV97" s="264"/>
      <c r="CUW97" s="264"/>
      <c r="CUX97" s="264"/>
      <c r="CUY97" s="264"/>
      <c r="CUZ97" s="264"/>
      <c r="CVA97" s="264"/>
      <c r="CVB97" s="264"/>
      <c r="CVC97" s="264"/>
      <c r="CVD97" s="264"/>
      <c r="CVE97" s="264"/>
      <c r="CVF97" s="264"/>
      <c r="CVG97" s="264"/>
      <c r="CVH97" s="264"/>
      <c r="CVI97" s="264"/>
      <c r="CVJ97" s="264"/>
      <c r="CVK97" s="264"/>
      <c r="CVL97" s="264"/>
      <c r="CVM97" s="264"/>
      <c r="CVN97" s="264"/>
      <c r="CVO97" s="264"/>
      <c r="CVP97" s="264"/>
      <c r="CVQ97" s="264"/>
      <c r="CVR97" s="264"/>
      <c r="CVS97" s="264"/>
      <c r="CVT97" s="264"/>
      <c r="CVU97" s="264"/>
      <c r="CVV97" s="264"/>
      <c r="CVW97" s="264"/>
      <c r="CVX97" s="264"/>
      <c r="CVY97" s="264"/>
      <c r="CVZ97" s="264"/>
      <c r="CWA97" s="264"/>
      <c r="CWB97" s="264"/>
      <c r="CWC97" s="264"/>
      <c r="CWD97" s="264"/>
      <c r="CWE97" s="264"/>
      <c r="CWF97" s="264"/>
      <c r="CWG97" s="264"/>
      <c r="CWH97" s="264"/>
      <c r="CWI97" s="264"/>
      <c r="CWJ97" s="264"/>
      <c r="CWK97" s="264"/>
      <c r="CWL97" s="264"/>
      <c r="CWM97" s="264"/>
      <c r="CWN97" s="264"/>
      <c r="CWO97" s="264"/>
      <c r="CWP97" s="264"/>
      <c r="CWQ97" s="264"/>
      <c r="CWR97" s="264"/>
      <c r="CWS97" s="264"/>
      <c r="CWT97" s="264"/>
      <c r="CWU97" s="264"/>
      <c r="CWV97" s="264"/>
      <c r="CWW97" s="264"/>
      <c r="CWX97" s="264"/>
      <c r="CWY97" s="264"/>
      <c r="CWZ97" s="264"/>
      <c r="CXA97" s="264"/>
      <c r="CXB97" s="264"/>
      <c r="CXC97" s="264"/>
      <c r="CXD97" s="264"/>
      <c r="CXE97" s="264"/>
      <c r="CXF97" s="264"/>
      <c r="CXG97" s="264"/>
      <c r="CXH97" s="264"/>
      <c r="CXI97" s="264"/>
      <c r="CXJ97" s="264"/>
      <c r="CXK97" s="264"/>
      <c r="CXL97" s="264"/>
      <c r="CXM97" s="264"/>
      <c r="CXN97" s="264"/>
      <c r="CXO97" s="264"/>
      <c r="CXP97" s="264"/>
      <c r="CXQ97" s="264"/>
      <c r="CXR97" s="264"/>
      <c r="CXS97" s="264"/>
      <c r="CXT97" s="264"/>
      <c r="CXU97" s="264"/>
      <c r="CXV97" s="264"/>
      <c r="CXW97" s="264"/>
      <c r="CXX97" s="264"/>
      <c r="CXY97" s="264"/>
      <c r="CXZ97" s="264"/>
      <c r="CYA97" s="264"/>
      <c r="CYB97" s="264"/>
      <c r="CYC97" s="264"/>
      <c r="CYD97" s="264"/>
      <c r="CYE97" s="264"/>
      <c r="CYF97" s="264"/>
      <c r="CYG97" s="264"/>
      <c r="CYH97" s="264"/>
      <c r="CYI97" s="264"/>
      <c r="CYJ97" s="264"/>
      <c r="CYK97" s="264"/>
      <c r="CYL97" s="264"/>
      <c r="CYM97" s="264"/>
      <c r="CYN97" s="264"/>
      <c r="CYO97" s="264"/>
      <c r="CYP97" s="264"/>
      <c r="CYQ97" s="264"/>
      <c r="CYR97" s="264"/>
      <c r="CYS97" s="264"/>
      <c r="CYT97" s="264"/>
      <c r="CYU97" s="264"/>
      <c r="CYV97" s="264"/>
      <c r="CYW97" s="264"/>
      <c r="CYX97" s="264"/>
      <c r="CYY97" s="264"/>
      <c r="CYZ97" s="264"/>
      <c r="CZA97" s="264"/>
      <c r="CZB97" s="264"/>
      <c r="CZC97" s="264"/>
      <c r="CZD97" s="264"/>
      <c r="CZE97" s="264"/>
      <c r="CZF97" s="264"/>
      <c r="CZG97" s="264"/>
      <c r="CZH97" s="264"/>
      <c r="CZI97" s="264"/>
      <c r="CZJ97" s="264"/>
      <c r="CZK97" s="264"/>
      <c r="CZL97" s="264"/>
      <c r="CZM97" s="264"/>
      <c r="CZN97" s="264"/>
      <c r="CZO97" s="264"/>
      <c r="CZP97" s="264"/>
      <c r="CZQ97" s="264"/>
      <c r="CZR97" s="264"/>
      <c r="CZS97" s="264"/>
      <c r="CZT97" s="264"/>
      <c r="CZU97" s="264"/>
      <c r="CZV97" s="264"/>
      <c r="CZW97" s="264"/>
      <c r="CZX97" s="264"/>
      <c r="CZY97" s="264"/>
      <c r="CZZ97" s="264"/>
      <c r="DAA97" s="264"/>
      <c r="DAB97" s="264"/>
      <c r="DAC97" s="264"/>
      <c r="DAD97" s="264"/>
      <c r="DAE97" s="264"/>
      <c r="DAF97" s="264"/>
      <c r="DAG97" s="264"/>
      <c r="DAH97" s="264"/>
      <c r="DAI97" s="264"/>
      <c r="DAJ97" s="264"/>
      <c r="DAK97" s="264"/>
      <c r="DAL97" s="264"/>
      <c r="DAM97" s="264"/>
      <c r="DAN97" s="264"/>
      <c r="DAO97" s="264"/>
      <c r="DAP97" s="264"/>
      <c r="DAQ97" s="264"/>
      <c r="DAR97" s="264"/>
      <c r="DAS97" s="264"/>
      <c r="DAT97" s="264"/>
      <c r="DAU97" s="264"/>
      <c r="DAV97" s="264"/>
      <c r="DAW97" s="264"/>
      <c r="DAX97" s="264"/>
      <c r="DAY97" s="264"/>
      <c r="DAZ97" s="264"/>
      <c r="DBA97" s="264"/>
      <c r="DBB97" s="264"/>
      <c r="DBC97" s="264"/>
      <c r="DBD97" s="264"/>
      <c r="DBE97" s="264"/>
      <c r="DBF97" s="264"/>
      <c r="DBG97" s="264"/>
      <c r="DBH97" s="264"/>
      <c r="DBI97" s="264"/>
      <c r="DBJ97" s="264"/>
      <c r="DBK97" s="264"/>
      <c r="DBL97" s="264"/>
      <c r="DBM97" s="264"/>
      <c r="DBN97" s="264"/>
      <c r="DBO97" s="264"/>
      <c r="DBP97" s="264"/>
      <c r="DBQ97" s="264"/>
      <c r="DBR97" s="264"/>
      <c r="DBS97" s="264"/>
      <c r="DBT97" s="264"/>
      <c r="DBU97" s="264"/>
      <c r="DBV97" s="264"/>
      <c r="DBW97" s="264"/>
      <c r="DBX97" s="264"/>
      <c r="DBY97" s="264"/>
      <c r="DBZ97" s="264"/>
      <c r="DCA97" s="264"/>
      <c r="DCB97" s="264"/>
      <c r="DCC97" s="264"/>
      <c r="DCD97" s="264"/>
      <c r="DCE97" s="264"/>
      <c r="DCF97" s="264"/>
      <c r="DCG97" s="264"/>
      <c r="DCH97" s="264"/>
      <c r="DCI97" s="264"/>
      <c r="DCJ97" s="264"/>
      <c r="DCK97" s="264"/>
      <c r="DCL97" s="264"/>
      <c r="DCM97" s="264"/>
      <c r="DCN97" s="264"/>
      <c r="DCO97" s="264"/>
      <c r="DCP97" s="264"/>
      <c r="DCQ97" s="264"/>
      <c r="DCR97" s="264"/>
      <c r="DCS97" s="264"/>
      <c r="DCT97" s="264"/>
      <c r="DCU97" s="264"/>
      <c r="DCV97" s="264"/>
      <c r="DCW97" s="264"/>
      <c r="DCX97" s="264"/>
      <c r="DCY97" s="264"/>
      <c r="DCZ97" s="264"/>
      <c r="DDA97" s="264"/>
      <c r="DDB97" s="264"/>
      <c r="DDC97" s="264"/>
      <c r="DDD97" s="264"/>
      <c r="DDE97" s="264"/>
      <c r="DDF97" s="264"/>
      <c r="DDG97" s="264"/>
      <c r="DDH97" s="264"/>
      <c r="DDI97" s="264"/>
      <c r="DDJ97" s="264"/>
      <c r="DDK97" s="264"/>
      <c r="DDL97" s="264"/>
      <c r="DDM97" s="264"/>
      <c r="DDN97" s="264"/>
      <c r="DDO97" s="264"/>
      <c r="DDP97" s="264"/>
      <c r="DDQ97" s="264"/>
      <c r="DDR97" s="264"/>
      <c r="DDS97" s="264"/>
      <c r="DDT97" s="264"/>
      <c r="DDU97" s="264"/>
      <c r="DDV97" s="264"/>
      <c r="DDW97" s="264"/>
      <c r="DDX97" s="264"/>
      <c r="DDY97" s="264"/>
      <c r="DDZ97" s="264"/>
      <c r="DEA97" s="264"/>
      <c r="DEB97" s="264"/>
      <c r="DEC97" s="264"/>
      <c r="DED97" s="264"/>
      <c r="DEE97" s="264"/>
      <c r="DEF97" s="264"/>
      <c r="DEG97" s="264"/>
      <c r="DEH97" s="264"/>
      <c r="DEI97" s="264"/>
      <c r="DEJ97" s="264"/>
      <c r="DEK97" s="264"/>
      <c r="DEL97" s="264"/>
      <c r="DEM97" s="264"/>
      <c r="DEN97" s="264"/>
      <c r="DEO97" s="264"/>
      <c r="DEP97" s="264"/>
      <c r="DEQ97" s="264"/>
      <c r="DER97" s="264"/>
      <c r="DES97" s="264"/>
      <c r="DET97" s="264"/>
      <c r="DEU97" s="264"/>
      <c r="DEV97" s="264"/>
      <c r="DEW97" s="264"/>
      <c r="DEX97" s="264"/>
      <c r="DEY97" s="264"/>
      <c r="DEZ97" s="264"/>
      <c r="DFA97" s="264"/>
      <c r="DFB97" s="264"/>
      <c r="DFC97" s="264"/>
      <c r="DFD97" s="264"/>
      <c r="DFE97" s="264"/>
      <c r="DFF97" s="264"/>
      <c r="DFG97" s="264"/>
      <c r="DFH97" s="264"/>
      <c r="DFI97" s="264"/>
      <c r="DFJ97" s="264"/>
      <c r="DFK97" s="264"/>
      <c r="DFL97" s="264"/>
      <c r="DFM97" s="264"/>
      <c r="DFN97" s="264"/>
      <c r="DFO97" s="264"/>
      <c r="DFP97" s="264"/>
      <c r="DFQ97" s="264"/>
      <c r="DFR97" s="264"/>
      <c r="DFS97" s="264"/>
      <c r="DFT97" s="264"/>
      <c r="DFU97" s="264"/>
      <c r="DFV97" s="264"/>
      <c r="DFW97" s="264"/>
      <c r="DFX97" s="264"/>
      <c r="DFY97" s="264"/>
      <c r="DFZ97" s="264"/>
      <c r="DGA97" s="264"/>
      <c r="DGB97" s="264"/>
      <c r="DGC97" s="264"/>
      <c r="DGD97" s="264"/>
      <c r="DGE97" s="264"/>
      <c r="DGF97" s="264"/>
      <c r="DGG97" s="264"/>
      <c r="DGH97" s="264"/>
      <c r="DGI97" s="264"/>
      <c r="DGJ97" s="264"/>
      <c r="DGK97" s="264"/>
      <c r="DGL97" s="264"/>
      <c r="DGM97" s="264"/>
      <c r="DGN97" s="264"/>
      <c r="DGO97" s="264"/>
      <c r="DGP97" s="264"/>
      <c r="DGQ97" s="264"/>
      <c r="DGR97" s="264"/>
      <c r="DGS97" s="264"/>
      <c r="DGT97" s="264"/>
      <c r="DGU97" s="264"/>
      <c r="DGV97" s="264"/>
      <c r="DGW97" s="264"/>
      <c r="DGX97" s="264"/>
      <c r="DGY97" s="264"/>
      <c r="DGZ97" s="264"/>
      <c r="DHA97" s="264"/>
      <c r="DHB97" s="264"/>
      <c r="DHC97" s="264"/>
      <c r="DHD97" s="264"/>
      <c r="DHE97" s="264"/>
      <c r="DHF97" s="264"/>
      <c r="DHG97" s="264"/>
      <c r="DHH97" s="264"/>
      <c r="DHI97" s="264"/>
      <c r="DHJ97" s="264"/>
      <c r="DHK97" s="264"/>
      <c r="DHL97" s="264"/>
      <c r="DHM97" s="264"/>
      <c r="DHN97" s="264"/>
      <c r="DHO97" s="264"/>
      <c r="DHP97" s="264"/>
      <c r="DHQ97" s="264"/>
      <c r="DHR97" s="264"/>
      <c r="DHS97" s="264"/>
      <c r="DHT97" s="264"/>
      <c r="DHU97" s="264"/>
      <c r="DHV97" s="264"/>
      <c r="DHW97" s="264"/>
      <c r="DHX97" s="264"/>
      <c r="DHY97" s="264"/>
      <c r="DHZ97" s="264"/>
      <c r="DIA97" s="264"/>
      <c r="DIB97" s="264"/>
      <c r="DIC97" s="264"/>
      <c r="DID97" s="264"/>
      <c r="DIE97" s="264"/>
      <c r="DIF97" s="264"/>
      <c r="DIG97" s="264"/>
      <c r="DIH97" s="264"/>
      <c r="DII97" s="264"/>
      <c r="DIJ97" s="264"/>
      <c r="DIK97" s="264"/>
      <c r="DIL97" s="264"/>
      <c r="DIM97" s="264"/>
      <c r="DIN97" s="264"/>
      <c r="DIO97" s="264"/>
      <c r="DIP97" s="264"/>
      <c r="DIQ97" s="264"/>
      <c r="DIR97" s="264"/>
      <c r="DIS97" s="264"/>
      <c r="DIT97" s="264"/>
      <c r="DIU97" s="264"/>
      <c r="DIV97" s="264"/>
      <c r="DIW97" s="264"/>
      <c r="DIX97" s="264"/>
      <c r="DIY97" s="264"/>
      <c r="DIZ97" s="264"/>
      <c r="DJA97" s="264"/>
      <c r="DJB97" s="264"/>
      <c r="DJC97" s="264"/>
      <c r="DJD97" s="264"/>
      <c r="DJE97" s="264"/>
      <c r="DJF97" s="264"/>
      <c r="DJG97" s="264"/>
      <c r="DJH97" s="264"/>
      <c r="DJI97" s="264"/>
      <c r="DJJ97" s="264"/>
      <c r="DJK97" s="264"/>
      <c r="DJL97" s="264"/>
      <c r="DJM97" s="264"/>
      <c r="DJN97" s="264"/>
      <c r="DJO97" s="264"/>
      <c r="DJP97" s="264"/>
      <c r="DJQ97" s="264"/>
      <c r="DJR97" s="264"/>
      <c r="DJS97" s="264"/>
      <c r="DJT97" s="264"/>
      <c r="DJU97" s="264"/>
      <c r="DJV97" s="264"/>
      <c r="DJW97" s="264"/>
      <c r="DJX97" s="264"/>
      <c r="DJY97" s="264"/>
      <c r="DJZ97" s="264"/>
      <c r="DKA97" s="264"/>
      <c r="DKB97" s="264"/>
      <c r="DKC97" s="264"/>
      <c r="DKD97" s="264"/>
      <c r="DKE97" s="264"/>
      <c r="DKF97" s="264"/>
      <c r="DKG97" s="264"/>
      <c r="DKH97" s="264"/>
      <c r="DKI97" s="264"/>
      <c r="DKJ97" s="264"/>
      <c r="DKK97" s="264"/>
      <c r="DKL97" s="264"/>
      <c r="DKM97" s="264"/>
      <c r="DKN97" s="264"/>
      <c r="DKO97" s="264"/>
      <c r="DKP97" s="264"/>
      <c r="DKQ97" s="264"/>
      <c r="DKR97" s="264"/>
      <c r="DKS97" s="264"/>
      <c r="DKT97" s="264"/>
      <c r="DKU97" s="264"/>
      <c r="DKV97" s="264"/>
      <c r="DKW97" s="264"/>
      <c r="DKX97" s="264"/>
      <c r="DKY97" s="264"/>
      <c r="DKZ97" s="264"/>
      <c r="DLA97" s="264"/>
      <c r="DLB97" s="264"/>
      <c r="DLC97" s="264"/>
      <c r="DLD97" s="264"/>
      <c r="DLE97" s="264"/>
      <c r="DLF97" s="264"/>
      <c r="DLG97" s="264"/>
      <c r="DLH97" s="264"/>
      <c r="DLI97" s="264"/>
      <c r="DLJ97" s="264"/>
      <c r="DLK97" s="264"/>
      <c r="DLL97" s="264"/>
      <c r="DLM97" s="264"/>
      <c r="DLN97" s="264"/>
      <c r="DLO97" s="264"/>
      <c r="DLP97" s="264"/>
      <c r="DLQ97" s="264"/>
      <c r="DLR97" s="264"/>
      <c r="DLS97" s="264"/>
      <c r="DLT97" s="264"/>
      <c r="DLU97" s="264"/>
      <c r="DLV97" s="264"/>
      <c r="DLW97" s="264"/>
      <c r="DLX97" s="264"/>
      <c r="DLY97" s="264"/>
      <c r="DLZ97" s="264"/>
      <c r="DMA97" s="264"/>
      <c r="DMB97" s="264"/>
      <c r="DMC97" s="264"/>
      <c r="DMD97" s="264"/>
      <c r="DME97" s="264"/>
      <c r="DMF97" s="264"/>
      <c r="DMG97" s="264"/>
      <c r="DMH97" s="264"/>
      <c r="DMI97" s="264"/>
      <c r="DMJ97" s="264"/>
      <c r="DMK97" s="264"/>
      <c r="DML97" s="264"/>
      <c r="DMM97" s="264"/>
      <c r="DMN97" s="264"/>
      <c r="DMO97" s="264"/>
      <c r="DMP97" s="264"/>
      <c r="DMQ97" s="264"/>
      <c r="DMR97" s="264"/>
      <c r="DMS97" s="264"/>
      <c r="DMT97" s="264"/>
      <c r="DMU97" s="264"/>
      <c r="DMV97" s="264"/>
      <c r="DMW97" s="264"/>
      <c r="DMX97" s="264"/>
      <c r="DMY97" s="264"/>
      <c r="DMZ97" s="264"/>
      <c r="DNA97" s="264"/>
      <c r="DNB97" s="264"/>
      <c r="DNC97" s="264"/>
      <c r="DND97" s="264"/>
      <c r="DNE97" s="264"/>
      <c r="DNF97" s="264"/>
      <c r="DNG97" s="264"/>
      <c r="DNH97" s="264"/>
      <c r="DNI97" s="264"/>
      <c r="DNJ97" s="264"/>
      <c r="DNK97" s="264"/>
      <c r="DNL97" s="264"/>
      <c r="DNM97" s="264"/>
      <c r="DNN97" s="264"/>
      <c r="DNO97" s="264"/>
      <c r="DNP97" s="264"/>
      <c r="DNQ97" s="264"/>
      <c r="DNR97" s="264"/>
      <c r="DNS97" s="264"/>
      <c r="DNT97" s="264"/>
      <c r="DNU97" s="264"/>
      <c r="DNV97" s="264"/>
      <c r="DNW97" s="264"/>
      <c r="DNX97" s="264"/>
      <c r="DNY97" s="264"/>
      <c r="DNZ97" s="264"/>
      <c r="DOA97" s="264"/>
      <c r="DOB97" s="264"/>
      <c r="DOC97" s="264"/>
      <c r="DOD97" s="264"/>
      <c r="DOE97" s="264"/>
      <c r="DOF97" s="264"/>
      <c r="DOG97" s="264"/>
      <c r="DOH97" s="264"/>
      <c r="DOI97" s="264"/>
      <c r="DOJ97" s="264"/>
      <c r="DOK97" s="264"/>
      <c r="DOL97" s="264"/>
      <c r="DOM97" s="264"/>
      <c r="DON97" s="264"/>
      <c r="DOO97" s="264"/>
      <c r="DOP97" s="264"/>
      <c r="DOQ97" s="264"/>
      <c r="DOR97" s="264"/>
      <c r="DOS97" s="264"/>
      <c r="DOT97" s="264"/>
      <c r="DOU97" s="264"/>
      <c r="DOV97" s="264"/>
      <c r="DOW97" s="264"/>
      <c r="DOX97" s="264"/>
      <c r="DOY97" s="264"/>
      <c r="DOZ97" s="264"/>
      <c r="DPA97" s="264"/>
      <c r="DPB97" s="264"/>
      <c r="DPC97" s="264"/>
      <c r="DPD97" s="264"/>
      <c r="DPE97" s="264"/>
      <c r="DPF97" s="264"/>
      <c r="DPG97" s="264"/>
      <c r="DPH97" s="264"/>
      <c r="DPI97" s="264"/>
      <c r="DPJ97" s="264"/>
      <c r="DPK97" s="264"/>
      <c r="DPL97" s="264"/>
      <c r="DPM97" s="264"/>
      <c r="DPN97" s="264"/>
      <c r="DPO97" s="264"/>
      <c r="DPP97" s="264"/>
      <c r="DPQ97" s="264"/>
      <c r="DPR97" s="264"/>
      <c r="DPS97" s="264"/>
      <c r="DPT97" s="264"/>
      <c r="DPU97" s="264"/>
      <c r="DPV97" s="264"/>
      <c r="DPW97" s="264"/>
      <c r="DPX97" s="264"/>
      <c r="DPY97" s="264"/>
      <c r="DPZ97" s="264"/>
      <c r="DQA97" s="264"/>
      <c r="DQB97" s="264"/>
      <c r="DQC97" s="264"/>
      <c r="DQD97" s="264"/>
      <c r="DQE97" s="264"/>
      <c r="DQF97" s="264"/>
      <c r="DQG97" s="264"/>
      <c r="DQH97" s="264"/>
      <c r="DQI97" s="264"/>
      <c r="DQJ97" s="264"/>
      <c r="DQK97" s="264"/>
      <c r="DQL97" s="264"/>
      <c r="DQM97" s="264"/>
      <c r="DQN97" s="264"/>
      <c r="DQO97" s="264"/>
      <c r="DQP97" s="264"/>
      <c r="DQQ97" s="264"/>
      <c r="DQR97" s="264"/>
      <c r="DQS97" s="264"/>
      <c r="DQT97" s="264"/>
      <c r="DQU97" s="264"/>
      <c r="DQV97" s="264"/>
      <c r="DQW97" s="264"/>
      <c r="DQX97" s="264"/>
      <c r="DQY97" s="264"/>
      <c r="DQZ97" s="264"/>
      <c r="DRA97" s="264"/>
      <c r="DRB97" s="264"/>
      <c r="DRC97" s="264"/>
      <c r="DRD97" s="264"/>
      <c r="DRE97" s="264"/>
      <c r="DRF97" s="264"/>
      <c r="DRG97" s="264"/>
      <c r="DRH97" s="264"/>
      <c r="DRI97" s="264"/>
      <c r="DRJ97" s="264"/>
      <c r="DRK97" s="264"/>
      <c r="DRL97" s="264"/>
      <c r="DRM97" s="264"/>
      <c r="DRN97" s="264"/>
      <c r="DRO97" s="264"/>
      <c r="DRP97" s="264"/>
      <c r="DRQ97" s="264"/>
      <c r="DRR97" s="264"/>
      <c r="DRS97" s="264"/>
      <c r="DRT97" s="264"/>
      <c r="DRU97" s="264"/>
      <c r="DRV97" s="264"/>
      <c r="DRW97" s="264"/>
      <c r="DRX97" s="264"/>
      <c r="DRY97" s="264"/>
      <c r="DRZ97" s="264"/>
      <c r="DSA97" s="264"/>
      <c r="DSB97" s="264"/>
      <c r="DSC97" s="264"/>
      <c r="DSD97" s="264"/>
      <c r="DSE97" s="264"/>
      <c r="DSF97" s="264"/>
      <c r="DSG97" s="264"/>
      <c r="DSH97" s="264"/>
      <c r="DSI97" s="264"/>
      <c r="DSJ97" s="264"/>
      <c r="DSK97" s="264"/>
      <c r="DSL97" s="264"/>
      <c r="DSM97" s="264"/>
      <c r="DSN97" s="264"/>
      <c r="DSO97" s="264"/>
      <c r="DSP97" s="264"/>
      <c r="DSQ97" s="264"/>
      <c r="DSR97" s="264"/>
      <c r="DSS97" s="264"/>
      <c r="DST97" s="264"/>
      <c r="DSU97" s="264"/>
      <c r="DSV97" s="264"/>
      <c r="DSW97" s="264"/>
      <c r="DSX97" s="264"/>
      <c r="DSY97" s="264"/>
      <c r="DSZ97" s="264"/>
      <c r="DTA97" s="264"/>
      <c r="DTB97" s="264"/>
      <c r="DTC97" s="264"/>
      <c r="DTD97" s="264"/>
      <c r="DTE97" s="264"/>
      <c r="DTF97" s="264"/>
      <c r="DTG97" s="264"/>
      <c r="DTH97" s="264"/>
      <c r="DTI97" s="264"/>
      <c r="DTJ97" s="264"/>
      <c r="DTK97" s="264"/>
      <c r="DTL97" s="264"/>
      <c r="DTM97" s="264"/>
      <c r="DTN97" s="264"/>
      <c r="DTO97" s="264"/>
      <c r="DTP97" s="264"/>
      <c r="DTQ97" s="264"/>
      <c r="DTR97" s="264"/>
      <c r="DTS97" s="264"/>
      <c r="DTT97" s="264"/>
      <c r="DTU97" s="264"/>
      <c r="DTV97" s="264"/>
      <c r="DTW97" s="264"/>
      <c r="DTX97" s="264"/>
      <c r="DTY97" s="264"/>
      <c r="DTZ97" s="264"/>
      <c r="DUA97" s="264"/>
      <c r="DUB97" s="264"/>
      <c r="DUC97" s="264"/>
      <c r="DUD97" s="264"/>
      <c r="DUE97" s="264"/>
      <c r="DUF97" s="264"/>
      <c r="DUG97" s="264"/>
      <c r="DUH97" s="264"/>
      <c r="DUI97" s="264"/>
      <c r="DUJ97" s="264"/>
      <c r="DUK97" s="264"/>
      <c r="DUL97" s="264"/>
      <c r="DUM97" s="264"/>
      <c r="DUN97" s="264"/>
      <c r="DUO97" s="264"/>
      <c r="DUP97" s="264"/>
      <c r="DUQ97" s="264"/>
      <c r="DUR97" s="264"/>
      <c r="DUS97" s="264"/>
      <c r="DUT97" s="264"/>
      <c r="DUU97" s="264"/>
      <c r="DUV97" s="264"/>
      <c r="DUW97" s="264"/>
      <c r="DUX97" s="264"/>
      <c r="DUY97" s="264"/>
      <c r="DUZ97" s="264"/>
      <c r="DVA97" s="264"/>
      <c r="DVB97" s="264"/>
      <c r="DVC97" s="264"/>
      <c r="DVD97" s="264"/>
      <c r="DVE97" s="264"/>
      <c r="DVF97" s="264"/>
      <c r="DVG97" s="264"/>
      <c r="DVH97" s="264"/>
      <c r="DVI97" s="264"/>
      <c r="DVJ97" s="264"/>
      <c r="DVK97" s="264"/>
      <c r="DVL97" s="264"/>
      <c r="DVM97" s="264"/>
      <c r="DVN97" s="264"/>
      <c r="DVO97" s="264"/>
      <c r="DVP97" s="264"/>
      <c r="DVQ97" s="264"/>
      <c r="DVR97" s="264"/>
      <c r="DVS97" s="264"/>
      <c r="DVT97" s="264"/>
      <c r="DVU97" s="264"/>
      <c r="DVV97" s="264"/>
      <c r="DVW97" s="264"/>
      <c r="DVX97" s="264"/>
      <c r="DVY97" s="264"/>
      <c r="DVZ97" s="264"/>
      <c r="DWA97" s="264"/>
      <c r="DWB97" s="264"/>
      <c r="DWC97" s="264"/>
      <c r="DWD97" s="264"/>
      <c r="DWE97" s="264"/>
      <c r="DWF97" s="264"/>
      <c r="DWG97" s="264"/>
      <c r="DWH97" s="264"/>
      <c r="DWI97" s="264"/>
      <c r="DWJ97" s="264"/>
      <c r="DWK97" s="264"/>
      <c r="DWL97" s="264"/>
      <c r="DWM97" s="264"/>
      <c r="DWN97" s="264"/>
      <c r="DWO97" s="264"/>
      <c r="DWP97" s="264"/>
      <c r="DWQ97" s="264"/>
      <c r="DWR97" s="264"/>
      <c r="DWS97" s="264"/>
      <c r="DWT97" s="264"/>
      <c r="DWU97" s="264"/>
      <c r="DWV97" s="264"/>
      <c r="DWW97" s="264"/>
      <c r="DWX97" s="264"/>
      <c r="DWY97" s="264"/>
      <c r="DWZ97" s="264"/>
      <c r="DXA97" s="264"/>
      <c r="DXB97" s="264"/>
      <c r="DXC97" s="264"/>
      <c r="DXD97" s="264"/>
      <c r="DXE97" s="264"/>
      <c r="DXF97" s="264"/>
      <c r="DXG97" s="264"/>
      <c r="DXH97" s="264"/>
      <c r="DXI97" s="264"/>
      <c r="DXJ97" s="264"/>
      <c r="DXK97" s="264"/>
      <c r="DXL97" s="264"/>
      <c r="DXM97" s="264"/>
      <c r="DXN97" s="264"/>
      <c r="DXO97" s="264"/>
      <c r="DXP97" s="264"/>
      <c r="DXQ97" s="264"/>
      <c r="DXR97" s="264"/>
      <c r="DXS97" s="264"/>
      <c r="DXT97" s="264"/>
      <c r="DXU97" s="264"/>
      <c r="DXV97" s="264"/>
      <c r="DXW97" s="264"/>
      <c r="DXX97" s="264"/>
      <c r="DXY97" s="264"/>
      <c r="DXZ97" s="264"/>
      <c r="DYA97" s="264"/>
      <c r="DYB97" s="264"/>
      <c r="DYC97" s="264"/>
      <c r="DYD97" s="264"/>
      <c r="DYE97" s="264"/>
      <c r="DYF97" s="264"/>
      <c r="DYG97" s="264"/>
      <c r="DYH97" s="264"/>
      <c r="DYI97" s="264"/>
      <c r="DYJ97" s="264"/>
      <c r="DYK97" s="264"/>
      <c r="DYL97" s="264"/>
      <c r="DYM97" s="264"/>
      <c r="DYN97" s="264"/>
      <c r="DYO97" s="264"/>
      <c r="DYP97" s="264"/>
      <c r="DYQ97" s="264"/>
      <c r="DYR97" s="264"/>
      <c r="DYS97" s="264"/>
      <c r="DYT97" s="264"/>
      <c r="DYU97" s="264"/>
      <c r="DYV97" s="264"/>
      <c r="DYW97" s="264"/>
      <c r="DYX97" s="264"/>
      <c r="DYY97" s="264"/>
      <c r="DYZ97" s="264"/>
      <c r="DZA97" s="264"/>
      <c r="DZB97" s="264"/>
      <c r="DZC97" s="264"/>
      <c r="DZD97" s="264"/>
      <c r="DZE97" s="264"/>
      <c r="DZF97" s="264"/>
      <c r="DZG97" s="264"/>
      <c r="DZH97" s="264"/>
      <c r="DZI97" s="264"/>
      <c r="DZJ97" s="264"/>
      <c r="DZK97" s="264"/>
      <c r="DZL97" s="264"/>
      <c r="DZM97" s="264"/>
      <c r="DZN97" s="264"/>
      <c r="DZO97" s="264"/>
      <c r="DZP97" s="264"/>
      <c r="DZQ97" s="264"/>
      <c r="DZR97" s="264"/>
      <c r="DZS97" s="264"/>
      <c r="DZT97" s="264"/>
      <c r="DZU97" s="264"/>
      <c r="DZV97" s="264"/>
      <c r="DZW97" s="264"/>
      <c r="DZX97" s="264"/>
      <c r="DZY97" s="264"/>
      <c r="DZZ97" s="264"/>
      <c r="EAA97" s="264"/>
      <c r="EAB97" s="264"/>
      <c r="EAC97" s="264"/>
      <c r="EAD97" s="264"/>
      <c r="EAE97" s="264"/>
      <c r="EAF97" s="264"/>
      <c r="EAG97" s="264"/>
      <c r="EAH97" s="264"/>
      <c r="EAI97" s="264"/>
      <c r="EAJ97" s="264"/>
      <c r="EAK97" s="264"/>
      <c r="EAL97" s="264"/>
      <c r="EAM97" s="264"/>
      <c r="EAN97" s="264"/>
      <c r="EAO97" s="264"/>
      <c r="EAP97" s="264"/>
      <c r="EAQ97" s="264"/>
      <c r="EAR97" s="264"/>
      <c r="EAS97" s="264"/>
      <c r="EAT97" s="264"/>
      <c r="EAU97" s="264"/>
      <c r="EAV97" s="264"/>
      <c r="EAW97" s="264"/>
      <c r="EAX97" s="264"/>
      <c r="EAY97" s="264"/>
      <c r="EAZ97" s="264"/>
      <c r="EBA97" s="264"/>
      <c r="EBB97" s="264"/>
      <c r="EBC97" s="264"/>
      <c r="EBD97" s="264"/>
      <c r="EBE97" s="264"/>
      <c r="EBF97" s="264"/>
      <c r="EBG97" s="264"/>
      <c r="EBH97" s="264"/>
      <c r="EBI97" s="264"/>
      <c r="EBJ97" s="264"/>
      <c r="EBK97" s="264"/>
      <c r="EBL97" s="264"/>
      <c r="EBM97" s="264"/>
      <c r="EBN97" s="264"/>
      <c r="EBO97" s="264"/>
      <c r="EBP97" s="264"/>
      <c r="EBQ97" s="264"/>
      <c r="EBR97" s="264"/>
      <c r="EBS97" s="264"/>
      <c r="EBT97" s="264"/>
      <c r="EBU97" s="264"/>
      <c r="EBV97" s="264"/>
      <c r="EBW97" s="264"/>
      <c r="EBX97" s="264"/>
      <c r="EBY97" s="264"/>
      <c r="EBZ97" s="264"/>
      <c r="ECA97" s="264"/>
      <c r="ECB97" s="264"/>
      <c r="ECC97" s="264"/>
      <c r="ECD97" s="264"/>
      <c r="ECE97" s="264"/>
      <c r="ECF97" s="264"/>
      <c r="ECG97" s="264"/>
      <c r="ECH97" s="264"/>
      <c r="ECI97" s="264"/>
      <c r="ECJ97" s="264"/>
      <c r="ECK97" s="264"/>
      <c r="ECL97" s="264"/>
      <c r="ECM97" s="264"/>
      <c r="ECN97" s="264"/>
      <c r="ECO97" s="264"/>
      <c r="ECP97" s="264"/>
      <c r="ECQ97" s="264"/>
      <c r="ECR97" s="264"/>
      <c r="ECS97" s="264"/>
      <c r="ECT97" s="264"/>
      <c r="ECU97" s="264"/>
      <c r="ECV97" s="264"/>
      <c r="ECW97" s="264"/>
      <c r="ECX97" s="264"/>
      <c r="ECY97" s="264"/>
      <c r="ECZ97" s="264"/>
      <c r="EDA97" s="264"/>
      <c r="EDB97" s="264"/>
      <c r="EDC97" s="264"/>
      <c r="EDD97" s="264"/>
      <c r="EDE97" s="264"/>
      <c r="EDF97" s="264"/>
      <c r="EDG97" s="264"/>
      <c r="EDH97" s="264"/>
      <c r="EDI97" s="264"/>
      <c r="EDJ97" s="264"/>
      <c r="EDK97" s="264"/>
      <c r="EDL97" s="264"/>
      <c r="EDM97" s="264"/>
      <c r="EDN97" s="264"/>
      <c r="EDO97" s="264"/>
      <c r="EDP97" s="264"/>
      <c r="EDQ97" s="264"/>
      <c r="EDR97" s="264"/>
      <c r="EDS97" s="264"/>
      <c r="EDT97" s="264"/>
      <c r="EDU97" s="264"/>
      <c r="EDV97" s="264"/>
      <c r="EDW97" s="264"/>
      <c r="EDX97" s="264"/>
      <c r="EDY97" s="264"/>
      <c r="EDZ97" s="264"/>
      <c r="EEA97" s="264"/>
      <c r="EEB97" s="264"/>
      <c r="EEC97" s="264"/>
      <c r="EED97" s="264"/>
      <c r="EEE97" s="264"/>
      <c r="EEF97" s="264"/>
      <c r="EEG97" s="264"/>
      <c r="EEH97" s="264"/>
      <c r="EEI97" s="264"/>
      <c r="EEJ97" s="264"/>
      <c r="EEK97" s="264"/>
      <c r="EEL97" s="264"/>
      <c r="EEM97" s="264"/>
      <c r="EEN97" s="264"/>
      <c r="EEO97" s="264"/>
      <c r="EEP97" s="264"/>
      <c r="EEQ97" s="264"/>
      <c r="EER97" s="264"/>
      <c r="EES97" s="264"/>
      <c r="EET97" s="264"/>
      <c r="EEU97" s="264"/>
      <c r="EEV97" s="264"/>
      <c r="EEW97" s="264"/>
      <c r="EEX97" s="264"/>
      <c r="EEY97" s="264"/>
      <c r="EEZ97" s="264"/>
      <c r="EFA97" s="264"/>
      <c r="EFB97" s="264"/>
      <c r="EFC97" s="264"/>
      <c r="EFD97" s="264"/>
      <c r="EFE97" s="264"/>
      <c r="EFF97" s="264"/>
      <c r="EFG97" s="264"/>
      <c r="EFH97" s="264"/>
      <c r="EFI97" s="264"/>
      <c r="EFJ97" s="264"/>
      <c r="EFK97" s="264"/>
      <c r="EFL97" s="264"/>
      <c r="EFM97" s="264"/>
      <c r="EFN97" s="264"/>
      <c r="EFO97" s="264"/>
      <c r="EFP97" s="264"/>
      <c r="EFQ97" s="264"/>
      <c r="EFR97" s="264"/>
      <c r="EFS97" s="264"/>
      <c r="EFT97" s="264"/>
      <c r="EFU97" s="264"/>
      <c r="EFV97" s="264"/>
      <c r="EFW97" s="264"/>
      <c r="EFX97" s="264"/>
      <c r="EFY97" s="264"/>
      <c r="EFZ97" s="264"/>
      <c r="EGA97" s="264"/>
      <c r="EGB97" s="264"/>
      <c r="EGC97" s="264"/>
      <c r="EGD97" s="264"/>
      <c r="EGE97" s="264"/>
      <c r="EGF97" s="264"/>
      <c r="EGG97" s="264"/>
      <c r="EGH97" s="264"/>
      <c r="EGI97" s="264"/>
      <c r="EGJ97" s="264"/>
      <c r="EGK97" s="264"/>
      <c r="EGL97" s="264"/>
      <c r="EGM97" s="264"/>
      <c r="EGN97" s="264"/>
      <c r="EGO97" s="264"/>
      <c r="EGP97" s="264"/>
      <c r="EGQ97" s="264"/>
      <c r="EGR97" s="264"/>
      <c r="EGS97" s="264"/>
      <c r="EGT97" s="264"/>
      <c r="EGU97" s="264"/>
      <c r="EGV97" s="264"/>
      <c r="EGW97" s="264"/>
      <c r="EGX97" s="264"/>
      <c r="EGY97" s="264"/>
      <c r="EGZ97" s="264"/>
      <c r="EHA97" s="264"/>
      <c r="EHB97" s="264"/>
      <c r="EHC97" s="264"/>
      <c r="EHD97" s="264"/>
      <c r="EHE97" s="264"/>
      <c r="EHF97" s="264"/>
      <c r="EHG97" s="264"/>
      <c r="EHH97" s="264"/>
      <c r="EHI97" s="264"/>
      <c r="EHJ97" s="264"/>
      <c r="EHK97" s="264"/>
      <c r="EHL97" s="264"/>
      <c r="EHM97" s="264"/>
      <c r="EHN97" s="264"/>
      <c r="EHO97" s="264"/>
      <c r="EHP97" s="264"/>
      <c r="EHQ97" s="264"/>
      <c r="EHR97" s="264"/>
      <c r="EHS97" s="264"/>
      <c r="EHT97" s="264"/>
      <c r="EHU97" s="264"/>
      <c r="EHV97" s="264"/>
      <c r="EHW97" s="264"/>
      <c r="EHX97" s="264"/>
      <c r="EHY97" s="264"/>
      <c r="EHZ97" s="264"/>
      <c r="EIA97" s="264"/>
      <c r="EIB97" s="264"/>
      <c r="EIC97" s="264"/>
      <c r="EID97" s="264"/>
      <c r="EIE97" s="264"/>
      <c r="EIF97" s="264"/>
      <c r="EIG97" s="264"/>
      <c r="EIH97" s="264"/>
      <c r="EII97" s="264"/>
      <c r="EIJ97" s="264"/>
      <c r="EIK97" s="264"/>
      <c r="EIL97" s="264"/>
      <c r="EIM97" s="264"/>
      <c r="EIN97" s="264"/>
      <c r="EIO97" s="264"/>
      <c r="EIP97" s="264"/>
      <c r="EIQ97" s="264"/>
      <c r="EIR97" s="264"/>
      <c r="EIS97" s="264"/>
      <c r="EIT97" s="264"/>
      <c r="EIU97" s="264"/>
      <c r="EIV97" s="264"/>
      <c r="EIW97" s="264"/>
      <c r="EIX97" s="264"/>
      <c r="EIY97" s="264"/>
      <c r="EIZ97" s="264"/>
      <c r="EJA97" s="264"/>
      <c r="EJB97" s="264"/>
      <c r="EJC97" s="264"/>
      <c r="EJD97" s="264"/>
      <c r="EJE97" s="264"/>
      <c r="EJF97" s="264"/>
      <c r="EJG97" s="264"/>
      <c r="EJH97" s="264"/>
      <c r="EJI97" s="264"/>
      <c r="EJJ97" s="264"/>
      <c r="EJK97" s="264"/>
      <c r="EJL97" s="264"/>
      <c r="EJM97" s="264"/>
      <c r="EJN97" s="264"/>
      <c r="EJO97" s="264"/>
      <c r="EJP97" s="264"/>
      <c r="EJQ97" s="264"/>
      <c r="EJR97" s="264"/>
      <c r="EJS97" s="264"/>
      <c r="EJT97" s="264"/>
      <c r="EJU97" s="264"/>
      <c r="EJV97" s="264"/>
      <c r="EJW97" s="264"/>
      <c r="EJX97" s="264"/>
      <c r="EJY97" s="264"/>
      <c r="EJZ97" s="264"/>
      <c r="EKA97" s="264"/>
      <c r="EKB97" s="264"/>
      <c r="EKC97" s="264"/>
      <c r="EKD97" s="264"/>
      <c r="EKE97" s="264"/>
      <c r="EKF97" s="264"/>
      <c r="EKG97" s="264"/>
      <c r="EKH97" s="264"/>
      <c r="EKI97" s="264"/>
      <c r="EKJ97" s="264"/>
      <c r="EKK97" s="264"/>
      <c r="EKL97" s="264"/>
      <c r="EKM97" s="264"/>
      <c r="EKN97" s="264"/>
      <c r="EKO97" s="264"/>
      <c r="EKP97" s="264"/>
      <c r="EKQ97" s="264"/>
      <c r="EKR97" s="264"/>
      <c r="EKS97" s="264"/>
      <c r="EKT97" s="264"/>
      <c r="EKU97" s="264"/>
      <c r="EKV97" s="264"/>
      <c r="EKW97" s="264"/>
      <c r="EKX97" s="264"/>
      <c r="EKY97" s="264"/>
      <c r="EKZ97" s="264"/>
      <c r="ELA97" s="264"/>
      <c r="ELB97" s="264"/>
      <c r="ELC97" s="264"/>
      <c r="ELD97" s="264"/>
      <c r="ELE97" s="264"/>
      <c r="ELF97" s="264"/>
      <c r="ELG97" s="264"/>
      <c r="ELH97" s="264"/>
      <c r="ELI97" s="264"/>
      <c r="ELJ97" s="264"/>
      <c r="ELK97" s="264"/>
      <c r="ELL97" s="264"/>
      <c r="ELM97" s="264"/>
      <c r="ELN97" s="264"/>
      <c r="ELO97" s="264"/>
      <c r="ELP97" s="264"/>
      <c r="ELQ97" s="264"/>
      <c r="ELR97" s="264"/>
      <c r="ELS97" s="264"/>
      <c r="ELT97" s="264"/>
      <c r="ELU97" s="264"/>
      <c r="ELV97" s="264"/>
      <c r="ELW97" s="264"/>
      <c r="ELX97" s="264"/>
      <c r="ELY97" s="264"/>
      <c r="ELZ97" s="264"/>
      <c r="EMA97" s="264"/>
      <c r="EMB97" s="264"/>
      <c r="EMC97" s="264"/>
      <c r="EMD97" s="264"/>
      <c r="EME97" s="264"/>
      <c r="EMF97" s="264"/>
      <c r="EMG97" s="264"/>
      <c r="EMH97" s="264"/>
      <c r="EMI97" s="264"/>
      <c r="EMJ97" s="264"/>
      <c r="EMK97" s="264"/>
      <c r="EML97" s="264"/>
      <c r="EMM97" s="264"/>
      <c r="EMN97" s="264"/>
      <c r="EMO97" s="264"/>
      <c r="EMP97" s="264"/>
      <c r="EMQ97" s="264"/>
      <c r="EMR97" s="264"/>
      <c r="EMS97" s="264"/>
      <c r="EMT97" s="264"/>
      <c r="EMU97" s="264"/>
      <c r="EMV97" s="264"/>
      <c r="EMW97" s="264"/>
      <c r="EMX97" s="264"/>
      <c r="EMY97" s="264"/>
      <c r="EMZ97" s="264"/>
      <c r="ENA97" s="264"/>
      <c r="ENB97" s="264"/>
      <c r="ENC97" s="264"/>
      <c r="END97" s="264"/>
      <c r="ENE97" s="264"/>
      <c r="ENF97" s="264"/>
      <c r="ENG97" s="264"/>
      <c r="ENH97" s="264"/>
      <c r="ENI97" s="264"/>
      <c r="ENJ97" s="264"/>
      <c r="ENK97" s="264"/>
      <c r="ENL97" s="264"/>
      <c r="ENM97" s="264"/>
      <c r="ENN97" s="264"/>
      <c r="ENO97" s="264"/>
      <c r="ENP97" s="264"/>
      <c r="ENQ97" s="264"/>
      <c r="ENR97" s="264"/>
      <c r="ENS97" s="264"/>
      <c r="ENT97" s="264"/>
      <c r="ENU97" s="264"/>
      <c r="ENV97" s="264"/>
      <c r="ENW97" s="264"/>
      <c r="ENX97" s="264"/>
      <c r="ENY97" s="264"/>
      <c r="ENZ97" s="264"/>
      <c r="EOA97" s="264"/>
      <c r="EOB97" s="264"/>
      <c r="EOC97" s="264"/>
      <c r="EOD97" s="264"/>
      <c r="EOE97" s="264"/>
      <c r="EOF97" s="264"/>
      <c r="EOG97" s="264"/>
      <c r="EOH97" s="264"/>
      <c r="EOI97" s="264"/>
      <c r="EOJ97" s="264"/>
      <c r="EOK97" s="264"/>
      <c r="EOL97" s="264"/>
      <c r="EOM97" s="264"/>
      <c r="EON97" s="264"/>
      <c r="EOO97" s="264"/>
      <c r="EOP97" s="264"/>
      <c r="EOQ97" s="264"/>
      <c r="EOR97" s="264"/>
      <c r="EOS97" s="264"/>
      <c r="EOT97" s="264"/>
      <c r="EOU97" s="264"/>
      <c r="EOV97" s="264"/>
      <c r="EOW97" s="264"/>
      <c r="EOX97" s="264"/>
      <c r="EOY97" s="264"/>
      <c r="EOZ97" s="264"/>
      <c r="EPA97" s="264"/>
      <c r="EPB97" s="264"/>
      <c r="EPC97" s="264"/>
      <c r="EPD97" s="264"/>
      <c r="EPE97" s="264"/>
      <c r="EPF97" s="264"/>
      <c r="EPG97" s="264"/>
      <c r="EPH97" s="264"/>
      <c r="EPI97" s="264"/>
      <c r="EPJ97" s="264"/>
      <c r="EPK97" s="264"/>
      <c r="EPL97" s="264"/>
      <c r="EPM97" s="264"/>
      <c r="EPN97" s="264"/>
      <c r="EPO97" s="264"/>
      <c r="EPP97" s="264"/>
      <c r="EPQ97" s="264"/>
      <c r="EPR97" s="264"/>
      <c r="EPS97" s="264"/>
      <c r="EPT97" s="264"/>
      <c r="EPU97" s="264"/>
      <c r="EPV97" s="264"/>
      <c r="EPW97" s="264"/>
      <c r="EPX97" s="264"/>
      <c r="EPY97" s="264"/>
      <c r="EPZ97" s="264"/>
      <c r="EQA97" s="264"/>
      <c r="EQB97" s="264"/>
      <c r="EQC97" s="264"/>
      <c r="EQD97" s="264"/>
      <c r="EQE97" s="264"/>
      <c r="EQF97" s="264"/>
      <c r="EQG97" s="264"/>
      <c r="EQH97" s="264"/>
      <c r="EQI97" s="264"/>
      <c r="EQJ97" s="264"/>
      <c r="EQK97" s="264"/>
      <c r="EQL97" s="264"/>
      <c r="EQM97" s="264"/>
      <c r="EQN97" s="264"/>
      <c r="EQO97" s="264"/>
      <c r="EQP97" s="264"/>
      <c r="EQQ97" s="264"/>
      <c r="EQR97" s="264"/>
      <c r="EQS97" s="264"/>
      <c r="EQT97" s="264"/>
      <c r="EQU97" s="264"/>
      <c r="EQV97" s="264"/>
      <c r="EQW97" s="264"/>
      <c r="EQX97" s="264"/>
      <c r="EQY97" s="264"/>
      <c r="EQZ97" s="264"/>
      <c r="ERA97" s="264"/>
      <c r="ERB97" s="264"/>
      <c r="ERC97" s="264"/>
      <c r="ERD97" s="264"/>
      <c r="ERE97" s="264"/>
      <c r="ERF97" s="264"/>
      <c r="ERG97" s="264"/>
      <c r="ERH97" s="264"/>
      <c r="ERI97" s="264"/>
      <c r="ERJ97" s="264"/>
      <c r="ERK97" s="264"/>
      <c r="ERL97" s="264"/>
      <c r="ERM97" s="264"/>
      <c r="ERN97" s="264"/>
      <c r="ERO97" s="264"/>
      <c r="ERP97" s="264"/>
      <c r="ERQ97" s="264"/>
      <c r="ERR97" s="264"/>
      <c r="ERS97" s="264"/>
      <c r="ERT97" s="264"/>
      <c r="ERU97" s="264"/>
      <c r="ERV97" s="264"/>
      <c r="ERW97" s="264"/>
      <c r="ERX97" s="264"/>
      <c r="ERY97" s="264"/>
      <c r="ERZ97" s="264"/>
      <c r="ESA97" s="264"/>
      <c r="ESB97" s="264"/>
      <c r="ESC97" s="264"/>
      <c r="ESD97" s="264"/>
      <c r="ESE97" s="264"/>
      <c r="ESF97" s="264"/>
      <c r="ESG97" s="264"/>
      <c r="ESH97" s="264"/>
      <c r="ESI97" s="264"/>
      <c r="ESJ97" s="264"/>
      <c r="ESK97" s="264"/>
      <c r="ESL97" s="264"/>
      <c r="ESM97" s="264"/>
      <c r="ESN97" s="264"/>
      <c r="ESO97" s="264"/>
      <c r="ESP97" s="264"/>
      <c r="ESQ97" s="264"/>
      <c r="ESR97" s="264"/>
      <c r="ESS97" s="264"/>
      <c r="EST97" s="264"/>
      <c r="ESU97" s="264"/>
      <c r="ESV97" s="264"/>
      <c r="ESW97" s="264"/>
      <c r="ESX97" s="264"/>
      <c r="ESY97" s="264"/>
      <c r="ESZ97" s="264"/>
      <c r="ETA97" s="264"/>
      <c r="ETB97" s="264"/>
      <c r="ETC97" s="264"/>
      <c r="ETD97" s="264"/>
      <c r="ETE97" s="264"/>
      <c r="ETF97" s="264"/>
      <c r="ETG97" s="264"/>
      <c r="ETH97" s="264"/>
      <c r="ETI97" s="264"/>
      <c r="ETJ97" s="264"/>
      <c r="ETK97" s="264"/>
      <c r="ETL97" s="264"/>
      <c r="ETM97" s="264"/>
      <c r="ETN97" s="264"/>
      <c r="ETO97" s="264"/>
      <c r="ETP97" s="264"/>
      <c r="ETQ97" s="264"/>
      <c r="ETR97" s="264"/>
      <c r="ETS97" s="264"/>
      <c r="ETT97" s="264"/>
      <c r="ETU97" s="264"/>
      <c r="ETV97" s="264"/>
      <c r="ETW97" s="264"/>
      <c r="ETX97" s="264"/>
      <c r="ETY97" s="264"/>
      <c r="ETZ97" s="264"/>
      <c r="EUA97" s="264"/>
      <c r="EUB97" s="264"/>
      <c r="EUC97" s="264"/>
      <c r="EUD97" s="264"/>
      <c r="EUE97" s="264"/>
      <c r="EUF97" s="264"/>
      <c r="EUG97" s="264"/>
      <c r="EUH97" s="264"/>
      <c r="EUI97" s="264"/>
      <c r="EUJ97" s="264"/>
      <c r="EUK97" s="264"/>
      <c r="EUL97" s="264"/>
      <c r="EUM97" s="264"/>
      <c r="EUN97" s="264"/>
      <c r="EUO97" s="264"/>
      <c r="EUP97" s="264"/>
      <c r="EUQ97" s="264"/>
      <c r="EUR97" s="264"/>
      <c r="EUS97" s="264"/>
      <c r="EUT97" s="264"/>
      <c r="EUU97" s="264"/>
      <c r="EUV97" s="264"/>
      <c r="EUW97" s="264"/>
      <c r="EUX97" s="264"/>
      <c r="EUY97" s="264"/>
      <c r="EUZ97" s="264"/>
      <c r="EVA97" s="264"/>
      <c r="EVB97" s="264"/>
      <c r="EVC97" s="264"/>
      <c r="EVD97" s="264"/>
      <c r="EVE97" s="264"/>
      <c r="EVF97" s="264"/>
      <c r="EVG97" s="264"/>
      <c r="EVH97" s="264"/>
      <c r="EVI97" s="264"/>
      <c r="EVJ97" s="264"/>
      <c r="EVK97" s="264"/>
      <c r="EVL97" s="264"/>
      <c r="EVM97" s="264"/>
      <c r="EVN97" s="264"/>
      <c r="EVO97" s="264"/>
      <c r="EVP97" s="264"/>
      <c r="EVQ97" s="264"/>
      <c r="EVR97" s="264"/>
      <c r="EVS97" s="264"/>
      <c r="EVT97" s="264"/>
      <c r="EVU97" s="264"/>
      <c r="EVV97" s="264"/>
      <c r="EVW97" s="264"/>
      <c r="EVX97" s="264"/>
      <c r="EVY97" s="264"/>
      <c r="EVZ97" s="264"/>
      <c r="EWA97" s="264"/>
      <c r="EWB97" s="264"/>
      <c r="EWC97" s="264"/>
      <c r="EWD97" s="264"/>
      <c r="EWE97" s="264"/>
      <c r="EWF97" s="264"/>
      <c r="EWG97" s="264"/>
      <c r="EWH97" s="264"/>
      <c r="EWI97" s="264"/>
      <c r="EWJ97" s="264"/>
      <c r="EWK97" s="264"/>
      <c r="EWL97" s="264"/>
      <c r="EWM97" s="264"/>
      <c r="EWN97" s="264"/>
      <c r="EWO97" s="264"/>
      <c r="EWP97" s="264"/>
      <c r="EWQ97" s="264"/>
      <c r="EWR97" s="264"/>
      <c r="EWS97" s="264"/>
      <c r="EWT97" s="264"/>
      <c r="EWU97" s="264"/>
      <c r="EWV97" s="264"/>
      <c r="EWW97" s="264"/>
      <c r="EWX97" s="264"/>
      <c r="EWY97" s="264"/>
      <c r="EWZ97" s="264"/>
      <c r="EXA97" s="264"/>
      <c r="EXB97" s="264"/>
      <c r="EXC97" s="264"/>
      <c r="EXD97" s="264"/>
      <c r="EXE97" s="264"/>
      <c r="EXF97" s="264"/>
      <c r="EXG97" s="264"/>
      <c r="EXH97" s="264"/>
      <c r="EXI97" s="264"/>
      <c r="EXJ97" s="264"/>
      <c r="EXK97" s="264"/>
      <c r="EXL97" s="264"/>
      <c r="EXM97" s="264"/>
      <c r="EXN97" s="264"/>
      <c r="EXO97" s="264"/>
      <c r="EXP97" s="264"/>
      <c r="EXQ97" s="264"/>
      <c r="EXR97" s="264"/>
      <c r="EXS97" s="264"/>
      <c r="EXT97" s="264"/>
      <c r="EXU97" s="264"/>
      <c r="EXV97" s="264"/>
      <c r="EXW97" s="264"/>
      <c r="EXX97" s="264"/>
      <c r="EXY97" s="264"/>
      <c r="EXZ97" s="264"/>
      <c r="EYA97" s="264"/>
      <c r="EYB97" s="264"/>
      <c r="EYC97" s="264"/>
      <c r="EYD97" s="264"/>
      <c r="EYE97" s="264"/>
      <c r="EYF97" s="264"/>
      <c r="EYG97" s="264"/>
      <c r="EYH97" s="264"/>
      <c r="EYI97" s="264"/>
      <c r="EYJ97" s="264"/>
      <c r="EYK97" s="264"/>
      <c r="EYL97" s="264"/>
      <c r="EYM97" s="264"/>
      <c r="EYN97" s="264"/>
      <c r="EYO97" s="264"/>
      <c r="EYP97" s="264"/>
      <c r="EYQ97" s="264"/>
      <c r="EYR97" s="264"/>
      <c r="EYS97" s="264"/>
      <c r="EYT97" s="264"/>
      <c r="EYU97" s="264"/>
      <c r="EYV97" s="264"/>
      <c r="EYW97" s="264"/>
      <c r="EYX97" s="264"/>
      <c r="EYY97" s="264"/>
      <c r="EYZ97" s="264"/>
      <c r="EZA97" s="264"/>
      <c r="EZB97" s="264"/>
      <c r="EZC97" s="264"/>
      <c r="EZD97" s="264"/>
      <c r="EZE97" s="264"/>
      <c r="EZF97" s="264"/>
      <c r="EZG97" s="264"/>
      <c r="EZH97" s="264"/>
      <c r="EZI97" s="264"/>
      <c r="EZJ97" s="264"/>
      <c r="EZK97" s="264"/>
      <c r="EZL97" s="264"/>
      <c r="EZM97" s="264"/>
      <c r="EZN97" s="264"/>
      <c r="EZO97" s="264"/>
      <c r="EZP97" s="264"/>
      <c r="EZQ97" s="264"/>
      <c r="EZR97" s="264"/>
      <c r="EZS97" s="264"/>
      <c r="EZT97" s="264"/>
      <c r="EZU97" s="264"/>
      <c r="EZV97" s="264"/>
      <c r="EZW97" s="264"/>
      <c r="EZX97" s="264"/>
      <c r="EZY97" s="264"/>
      <c r="EZZ97" s="264"/>
      <c r="FAA97" s="264"/>
      <c r="FAB97" s="264"/>
      <c r="FAC97" s="264"/>
      <c r="FAD97" s="264"/>
      <c r="FAE97" s="264"/>
      <c r="FAF97" s="264"/>
      <c r="FAG97" s="264"/>
      <c r="FAH97" s="264"/>
      <c r="FAI97" s="264"/>
      <c r="FAJ97" s="264"/>
      <c r="FAK97" s="264"/>
      <c r="FAL97" s="264"/>
      <c r="FAM97" s="264"/>
      <c r="FAN97" s="264"/>
      <c r="FAO97" s="264"/>
      <c r="FAP97" s="264"/>
      <c r="FAQ97" s="264"/>
      <c r="FAR97" s="264"/>
      <c r="FAS97" s="264"/>
      <c r="FAT97" s="264"/>
      <c r="FAU97" s="264"/>
      <c r="FAV97" s="264"/>
      <c r="FAW97" s="264"/>
      <c r="FAX97" s="264"/>
      <c r="FAY97" s="264"/>
      <c r="FAZ97" s="264"/>
      <c r="FBA97" s="264"/>
      <c r="FBB97" s="264"/>
      <c r="FBC97" s="264"/>
      <c r="FBD97" s="264"/>
      <c r="FBE97" s="264"/>
      <c r="FBF97" s="264"/>
      <c r="FBG97" s="264"/>
      <c r="FBH97" s="264"/>
      <c r="FBI97" s="264"/>
      <c r="FBJ97" s="264"/>
      <c r="FBK97" s="264"/>
      <c r="FBL97" s="264"/>
      <c r="FBM97" s="264"/>
      <c r="FBN97" s="264"/>
      <c r="FBO97" s="264"/>
      <c r="FBP97" s="264"/>
      <c r="FBQ97" s="264"/>
      <c r="FBR97" s="264"/>
      <c r="FBS97" s="264"/>
      <c r="FBT97" s="264"/>
      <c r="FBU97" s="264"/>
      <c r="FBV97" s="264"/>
      <c r="FBW97" s="264"/>
      <c r="FBX97" s="264"/>
      <c r="FBY97" s="264"/>
      <c r="FBZ97" s="264"/>
      <c r="FCA97" s="264"/>
      <c r="FCB97" s="264"/>
      <c r="FCC97" s="264"/>
      <c r="FCD97" s="264"/>
      <c r="FCE97" s="264"/>
      <c r="FCF97" s="264"/>
      <c r="FCG97" s="264"/>
      <c r="FCH97" s="264"/>
      <c r="FCI97" s="264"/>
      <c r="FCJ97" s="264"/>
      <c r="FCK97" s="264"/>
      <c r="FCL97" s="264"/>
      <c r="FCM97" s="264"/>
      <c r="FCN97" s="264"/>
      <c r="FCO97" s="264"/>
      <c r="FCP97" s="264"/>
      <c r="FCQ97" s="264"/>
      <c r="FCR97" s="264"/>
      <c r="FCS97" s="264"/>
      <c r="FCT97" s="264"/>
      <c r="FCU97" s="264"/>
      <c r="FCV97" s="264"/>
      <c r="FCW97" s="264"/>
      <c r="FCX97" s="264"/>
      <c r="FCY97" s="264"/>
      <c r="FCZ97" s="264"/>
      <c r="FDA97" s="264"/>
      <c r="FDB97" s="264"/>
      <c r="FDC97" s="264"/>
      <c r="FDD97" s="264"/>
      <c r="FDE97" s="264"/>
      <c r="FDF97" s="264"/>
      <c r="FDG97" s="264"/>
      <c r="FDH97" s="264"/>
      <c r="FDI97" s="264"/>
      <c r="FDJ97" s="264"/>
      <c r="FDK97" s="264"/>
      <c r="FDL97" s="264"/>
      <c r="FDM97" s="264"/>
      <c r="FDN97" s="264"/>
      <c r="FDO97" s="264"/>
      <c r="FDP97" s="264"/>
      <c r="FDQ97" s="264"/>
      <c r="FDR97" s="264"/>
      <c r="FDS97" s="264"/>
      <c r="FDT97" s="264"/>
      <c r="FDU97" s="264"/>
      <c r="FDV97" s="264"/>
      <c r="FDW97" s="264"/>
      <c r="FDX97" s="264"/>
      <c r="FDY97" s="264"/>
      <c r="FDZ97" s="264"/>
      <c r="FEA97" s="264"/>
      <c r="FEB97" s="264"/>
      <c r="FEC97" s="264"/>
      <c r="FED97" s="264"/>
      <c r="FEE97" s="264"/>
      <c r="FEF97" s="264"/>
      <c r="FEG97" s="264"/>
      <c r="FEH97" s="264"/>
      <c r="FEI97" s="264"/>
      <c r="FEJ97" s="264"/>
      <c r="FEK97" s="264"/>
      <c r="FEL97" s="264"/>
      <c r="FEM97" s="264"/>
      <c r="FEN97" s="264"/>
      <c r="FEO97" s="264"/>
      <c r="FEP97" s="264"/>
      <c r="FEQ97" s="264"/>
      <c r="FER97" s="264"/>
      <c r="FES97" s="264"/>
      <c r="FET97" s="264"/>
      <c r="FEU97" s="264"/>
      <c r="FEV97" s="264"/>
      <c r="FEW97" s="264"/>
      <c r="FEX97" s="264"/>
      <c r="FEY97" s="264"/>
      <c r="FEZ97" s="264"/>
      <c r="FFA97" s="264"/>
      <c r="FFB97" s="264"/>
      <c r="FFC97" s="264"/>
      <c r="FFD97" s="264"/>
      <c r="FFE97" s="264"/>
      <c r="FFF97" s="264"/>
      <c r="FFG97" s="264"/>
      <c r="FFH97" s="264"/>
      <c r="FFI97" s="264"/>
      <c r="FFJ97" s="264"/>
      <c r="FFK97" s="264"/>
      <c r="FFL97" s="264"/>
      <c r="FFM97" s="264"/>
      <c r="FFN97" s="264"/>
      <c r="FFO97" s="264"/>
      <c r="FFP97" s="264"/>
      <c r="FFQ97" s="264"/>
      <c r="FFR97" s="264"/>
      <c r="FFS97" s="264"/>
      <c r="FFT97" s="264"/>
      <c r="FFU97" s="264"/>
      <c r="FFV97" s="264"/>
      <c r="FFW97" s="264"/>
      <c r="FFX97" s="264"/>
      <c r="FFY97" s="264"/>
      <c r="FFZ97" s="264"/>
      <c r="FGA97" s="264"/>
      <c r="FGB97" s="264"/>
      <c r="FGC97" s="264"/>
      <c r="FGD97" s="264"/>
      <c r="FGE97" s="264"/>
      <c r="FGF97" s="264"/>
      <c r="FGG97" s="264"/>
      <c r="FGH97" s="264"/>
      <c r="FGI97" s="264"/>
      <c r="FGJ97" s="264"/>
      <c r="FGK97" s="264"/>
      <c r="FGL97" s="264"/>
      <c r="FGM97" s="264"/>
      <c r="FGN97" s="264"/>
      <c r="FGO97" s="264"/>
      <c r="FGP97" s="264"/>
      <c r="FGQ97" s="264"/>
      <c r="FGR97" s="264"/>
      <c r="FGS97" s="264"/>
      <c r="FGT97" s="264"/>
      <c r="FGU97" s="264"/>
      <c r="FGV97" s="264"/>
      <c r="FGW97" s="264"/>
      <c r="FGX97" s="264"/>
      <c r="FGY97" s="264"/>
      <c r="FGZ97" s="264"/>
      <c r="FHA97" s="264"/>
      <c r="FHB97" s="264"/>
      <c r="FHC97" s="264"/>
      <c r="FHD97" s="264"/>
      <c r="FHE97" s="264"/>
      <c r="FHF97" s="264"/>
      <c r="FHG97" s="264"/>
      <c r="FHH97" s="264"/>
      <c r="FHI97" s="264"/>
      <c r="FHJ97" s="264"/>
      <c r="FHK97" s="264"/>
      <c r="FHL97" s="264"/>
      <c r="FHM97" s="264"/>
      <c r="FHN97" s="264"/>
      <c r="FHO97" s="264"/>
      <c r="FHP97" s="264"/>
      <c r="FHQ97" s="264"/>
      <c r="FHR97" s="264"/>
      <c r="FHS97" s="264"/>
      <c r="FHT97" s="264"/>
      <c r="FHU97" s="264"/>
      <c r="FHV97" s="264"/>
      <c r="FHW97" s="264"/>
      <c r="FHX97" s="264"/>
      <c r="FHY97" s="264"/>
      <c r="FHZ97" s="264"/>
      <c r="FIA97" s="264"/>
      <c r="FIB97" s="264"/>
      <c r="FIC97" s="264"/>
      <c r="FID97" s="264"/>
      <c r="FIE97" s="264"/>
      <c r="FIF97" s="264"/>
      <c r="FIG97" s="264"/>
      <c r="FIH97" s="264"/>
      <c r="FII97" s="264"/>
      <c r="FIJ97" s="264"/>
      <c r="FIK97" s="264"/>
      <c r="FIL97" s="264"/>
      <c r="FIM97" s="264"/>
      <c r="FIN97" s="264"/>
      <c r="FIO97" s="264"/>
      <c r="FIP97" s="264"/>
      <c r="FIQ97" s="264"/>
      <c r="FIR97" s="264"/>
      <c r="FIS97" s="264"/>
      <c r="FIT97" s="264"/>
      <c r="FIU97" s="264"/>
      <c r="FIV97" s="264"/>
      <c r="FIW97" s="264"/>
      <c r="FIX97" s="264"/>
      <c r="FIY97" s="264"/>
      <c r="FIZ97" s="264"/>
      <c r="FJA97" s="264"/>
      <c r="FJB97" s="264"/>
      <c r="FJC97" s="264"/>
      <c r="FJD97" s="264"/>
      <c r="FJE97" s="264"/>
      <c r="FJF97" s="264"/>
      <c r="FJG97" s="264"/>
      <c r="FJH97" s="264"/>
      <c r="FJI97" s="264"/>
      <c r="FJJ97" s="264"/>
      <c r="FJK97" s="264"/>
      <c r="FJL97" s="264"/>
      <c r="FJM97" s="264"/>
      <c r="FJN97" s="264"/>
      <c r="FJO97" s="264"/>
      <c r="FJP97" s="264"/>
      <c r="FJQ97" s="264"/>
      <c r="FJR97" s="264"/>
      <c r="FJS97" s="264"/>
      <c r="FJT97" s="264"/>
      <c r="FJU97" s="264"/>
      <c r="FJV97" s="264"/>
      <c r="FJW97" s="264"/>
      <c r="FJX97" s="264"/>
      <c r="FJY97" s="264"/>
      <c r="FJZ97" s="264"/>
      <c r="FKA97" s="264"/>
      <c r="FKB97" s="264"/>
      <c r="FKC97" s="264"/>
      <c r="FKD97" s="264"/>
      <c r="FKE97" s="264"/>
      <c r="FKF97" s="264"/>
      <c r="FKG97" s="264"/>
      <c r="FKH97" s="264"/>
      <c r="FKI97" s="264"/>
      <c r="FKJ97" s="264"/>
      <c r="FKK97" s="264"/>
      <c r="FKL97" s="264"/>
      <c r="FKM97" s="264"/>
      <c r="FKN97" s="264"/>
      <c r="FKO97" s="264"/>
      <c r="FKP97" s="264"/>
      <c r="FKQ97" s="264"/>
      <c r="FKR97" s="264"/>
      <c r="FKS97" s="264"/>
      <c r="FKT97" s="264"/>
      <c r="FKU97" s="264"/>
      <c r="FKV97" s="264"/>
      <c r="FKW97" s="264"/>
      <c r="FKX97" s="264"/>
      <c r="FKY97" s="264"/>
      <c r="FKZ97" s="264"/>
      <c r="FLA97" s="264"/>
      <c r="FLB97" s="264"/>
      <c r="FLC97" s="264"/>
      <c r="FLD97" s="264"/>
      <c r="FLE97" s="264"/>
      <c r="FLF97" s="264"/>
      <c r="FLG97" s="264"/>
      <c r="FLH97" s="264"/>
      <c r="FLI97" s="264"/>
      <c r="FLJ97" s="264"/>
      <c r="FLK97" s="264"/>
      <c r="FLL97" s="264"/>
      <c r="FLM97" s="264"/>
      <c r="FLN97" s="264"/>
      <c r="FLO97" s="264"/>
      <c r="FLP97" s="264"/>
      <c r="FLQ97" s="264"/>
      <c r="FLR97" s="264"/>
      <c r="FLS97" s="264"/>
      <c r="FLT97" s="264"/>
      <c r="FLU97" s="264"/>
      <c r="FLV97" s="264"/>
      <c r="FLW97" s="264"/>
      <c r="FLX97" s="264"/>
      <c r="FLY97" s="264"/>
      <c r="FLZ97" s="264"/>
      <c r="FMA97" s="264"/>
      <c r="FMB97" s="264"/>
      <c r="FMC97" s="264"/>
      <c r="FMD97" s="264"/>
      <c r="FME97" s="264"/>
      <c r="FMF97" s="264"/>
      <c r="FMG97" s="264"/>
      <c r="FMH97" s="264"/>
      <c r="FMI97" s="264"/>
      <c r="FMJ97" s="264"/>
      <c r="FMK97" s="264"/>
      <c r="FML97" s="264"/>
      <c r="FMM97" s="264"/>
      <c r="FMN97" s="264"/>
      <c r="FMO97" s="264"/>
      <c r="FMP97" s="264"/>
      <c r="FMQ97" s="264"/>
      <c r="FMR97" s="264"/>
      <c r="FMS97" s="264"/>
      <c r="FMT97" s="264"/>
      <c r="FMU97" s="264"/>
      <c r="FMV97" s="264"/>
      <c r="FMW97" s="264"/>
      <c r="FMX97" s="264"/>
      <c r="FMY97" s="264"/>
      <c r="FMZ97" s="264"/>
      <c r="FNA97" s="264"/>
      <c r="FNB97" s="264"/>
      <c r="FNC97" s="264"/>
      <c r="FND97" s="264"/>
      <c r="FNE97" s="264"/>
      <c r="FNF97" s="264"/>
      <c r="FNG97" s="264"/>
      <c r="FNH97" s="264"/>
      <c r="FNI97" s="264"/>
      <c r="FNJ97" s="264"/>
      <c r="FNK97" s="264"/>
      <c r="FNL97" s="264"/>
      <c r="FNM97" s="264"/>
      <c r="FNN97" s="264"/>
      <c r="FNO97" s="264"/>
      <c r="FNP97" s="264"/>
      <c r="FNQ97" s="264"/>
      <c r="FNR97" s="264"/>
      <c r="FNS97" s="264"/>
      <c r="FNT97" s="264"/>
      <c r="FNU97" s="264"/>
      <c r="FNV97" s="264"/>
      <c r="FNW97" s="264"/>
      <c r="FNX97" s="264"/>
      <c r="FNY97" s="264"/>
      <c r="FNZ97" s="264"/>
      <c r="FOA97" s="264"/>
      <c r="FOB97" s="264"/>
      <c r="FOC97" s="264"/>
      <c r="FOD97" s="264"/>
      <c r="FOE97" s="264"/>
      <c r="FOF97" s="264"/>
      <c r="FOG97" s="264"/>
      <c r="FOH97" s="264"/>
      <c r="FOI97" s="264"/>
      <c r="FOJ97" s="264"/>
      <c r="FOK97" s="264"/>
      <c r="FOL97" s="264"/>
      <c r="FOM97" s="264"/>
      <c r="FON97" s="264"/>
      <c r="FOO97" s="264"/>
      <c r="FOP97" s="264"/>
      <c r="FOQ97" s="264"/>
      <c r="FOR97" s="264"/>
      <c r="FOS97" s="264"/>
      <c r="FOT97" s="264"/>
      <c r="FOU97" s="264"/>
      <c r="FOV97" s="264"/>
      <c r="FOW97" s="264"/>
      <c r="FOX97" s="264"/>
      <c r="FOY97" s="264"/>
      <c r="FOZ97" s="264"/>
      <c r="FPA97" s="264"/>
      <c r="FPB97" s="264"/>
      <c r="FPC97" s="264"/>
      <c r="FPD97" s="264"/>
      <c r="FPE97" s="264"/>
      <c r="FPF97" s="264"/>
      <c r="FPG97" s="264"/>
      <c r="FPH97" s="264"/>
      <c r="FPI97" s="264"/>
      <c r="FPJ97" s="264"/>
      <c r="FPK97" s="264"/>
      <c r="FPL97" s="264"/>
      <c r="FPM97" s="264"/>
      <c r="FPN97" s="264"/>
      <c r="FPO97" s="264"/>
      <c r="FPP97" s="264"/>
      <c r="FPQ97" s="264"/>
      <c r="FPR97" s="264"/>
      <c r="FPS97" s="264"/>
      <c r="FPT97" s="264"/>
      <c r="FPU97" s="264"/>
      <c r="FPV97" s="264"/>
      <c r="FPW97" s="264"/>
      <c r="FPX97" s="264"/>
      <c r="FPY97" s="264"/>
      <c r="FPZ97" s="264"/>
      <c r="FQA97" s="264"/>
      <c r="FQB97" s="264"/>
      <c r="FQC97" s="264"/>
      <c r="FQD97" s="264"/>
      <c r="FQE97" s="264"/>
      <c r="FQF97" s="264"/>
      <c r="FQG97" s="264"/>
      <c r="FQH97" s="264"/>
      <c r="FQI97" s="264"/>
      <c r="FQJ97" s="264"/>
      <c r="FQK97" s="264"/>
      <c r="FQL97" s="264"/>
      <c r="FQM97" s="264"/>
      <c r="FQN97" s="264"/>
      <c r="FQO97" s="264"/>
      <c r="FQP97" s="264"/>
      <c r="FQQ97" s="264"/>
      <c r="FQR97" s="264"/>
      <c r="FQS97" s="264"/>
      <c r="FQT97" s="264"/>
      <c r="FQU97" s="264"/>
      <c r="FQV97" s="264"/>
      <c r="FQW97" s="264"/>
      <c r="FQX97" s="264"/>
      <c r="FQY97" s="264"/>
      <c r="FQZ97" s="264"/>
      <c r="FRA97" s="264"/>
      <c r="FRB97" s="264"/>
      <c r="FRC97" s="264"/>
      <c r="FRD97" s="264"/>
      <c r="FRE97" s="264"/>
      <c r="FRF97" s="264"/>
      <c r="FRG97" s="264"/>
      <c r="FRH97" s="264"/>
      <c r="FRI97" s="264"/>
      <c r="FRJ97" s="264"/>
      <c r="FRK97" s="264"/>
      <c r="FRL97" s="264"/>
      <c r="FRM97" s="264"/>
      <c r="FRN97" s="264"/>
      <c r="FRO97" s="264"/>
      <c r="FRP97" s="264"/>
      <c r="FRQ97" s="264"/>
      <c r="FRR97" s="264"/>
      <c r="FRS97" s="264"/>
      <c r="FRT97" s="264"/>
      <c r="FRU97" s="264"/>
      <c r="FRV97" s="264"/>
      <c r="FRW97" s="264"/>
      <c r="FRX97" s="264"/>
      <c r="FRY97" s="264"/>
      <c r="FRZ97" s="264"/>
      <c r="FSA97" s="264"/>
      <c r="FSB97" s="264"/>
      <c r="FSC97" s="264"/>
      <c r="FSD97" s="264"/>
      <c r="FSE97" s="264"/>
      <c r="FSF97" s="264"/>
      <c r="FSG97" s="264"/>
      <c r="FSH97" s="264"/>
      <c r="FSI97" s="264"/>
      <c r="FSJ97" s="264"/>
      <c r="FSK97" s="264"/>
      <c r="FSL97" s="264"/>
      <c r="FSM97" s="264"/>
      <c r="FSN97" s="264"/>
      <c r="FSO97" s="264"/>
      <c r="FSP97" s="264"/>
      <c r="FSQ97" s="264"/>
      <c r="FSR97" s="264"/>
      <c r="FSS97" s="264"/>
      <c r="FST97" s="264"/>
      <c r="FSU97" s="264"/>
      <c r="FSV97" s="264"/>
      <c r="FSW97" s="264"/>
      <c r="FSX97" s="264"/>
      <c r="FSY97" s="264"/>
      <c r="FSZ97" s="264"/>
      <c r="FTA97" s="264"/>
      <c r="FTB97" s="264"/>
      <c r="FTC97" s="264"/>
      <c r="FTD97" s="264"/>
      <c r="FTE97" s="264"/>
      <c r="FTF97" s="264"/>
      <c r="FTG97" s="264"/>
      <c r="FTH97" s="264"/>
      <c r="FTI97" s="264"/>
      <c r="FTJ97" s="264"/>
      <c r="FTK97" s="264"/>
      <c r="FTL97" s="264"/>
      <c r="FTM97" s="264"/>
      <c r="FTN97" s="264"/>
      <c r="FTO97" s="264"/>
      <c r="FTP97" s="264"/>
      <c r="FTQ97" s="264"/>
      <c r="FTR97" s="264"/>
      <c r="FTS97" s="264"/>
      <c r="FTT97" s="264"/>
      <c r="FTU97" s="264"/>
      <c r="FTV97" s="264"/>
      <c r="FTW97" s="264"/>
      <c r="FTX97" s="264"/>
      <c r="FTY97" s="264"/>
      <c r="FTZ97" s="264"/>
      <c r="FUA97" s="264"/>
      <c r="FUB97" s="264"/>
      <c r="FUC97" s="264"/>
      <c r="FUD97" s="264"/>
      <c r="FUE97" s="264"/>
      <c r="FUF97" s="264"/>
      <c r="FUG97" s="264"/>
      <c r="FUH97" s="264"/>
      <c r="FUI97" s="264"/>
      <c r="FUJ97" s="264"/>
      <c r="FUK97" s="264"/>
      <c r="FUL97" s="264"/>
      <c r="FUM97" s="264"/>
      <c r="FUN97" s="264"/>
      <c r="FUO97" s="264"/>
      <c r="FUP97" s="264"/>
      <c r="FUQ97" s="264"/>
      <c r="FUR97" s="264"/>
      <c r="FUS97" s="264"/>
      <c r="FUT97" s="264"/>
      <c r="FUU97" s="264"/>
      <c r="FUV97" s="264"/>
      <c r="FUW97" s="264"/>
      <c r="FUX97" s="264"/>
      <c r="FUY97" s="264"/>
      <c r="FUZ97" s="264"/>
      <c r="FVA97" s="264"/>
      <c r="FVB97" s="264"/>
      <c r="FVC97" s="264"/>
      <c r="FVD97" s="264"/>
      <c r="FVE97" s="264"/>
      <c r="FVF97" s="264"/>
      <c r="FVG97" s="264"/>
      <c r="FVH97" s="264"/>
      <c r="FVI97" s="264"/>
      <c r="FVJ97" s="264"/>
      <c r="FVK97" s="264"/>
      <c r="FVL97" s="264"/>
      <c r="FVM97" s="264"/>
      <c r="FVN97" s="264"/>
      <c r="FVO97" s="264"/>
      <c r="FVP97" s="264"/>
      <c r="FVQ97" s="264"/>
      <c r="FVR97" s="264"/>
      <c r="FVS97" s="264"/>
      <c r="FVT97" s="264"/>
      <c r="FVU97" s="264"/>
      <c r="FVV97" s="264"/>
      <c r="FVW97" s="264"/>
      <c r="FVX97" s="264"/>
      <c r="FVY97" s="264"/>
      <c r="FVZ97" s="264"/>
      <c r="FWA97" s="264"/>
      <c r="FWB97" s="264"/>
      <c r="FWC97" s="264"/>
      <c r="FWD97" s="264"/>
      <c r="FWE97" s="264"/>
      <c r="FWF97" s="264"/>
      <c r="FWG97" s="264"/>
      <c r="FWH97" s="264"/>
      <c r="FWI97" s="264"/>
      <c r="FWJ97" s="264"/>
      <c r="FWK97" s="264"/>
      <c r="FWL97" s="264"/>
      <c r="FWM97" s="264"/>
      <c r="FWN97" s="264"/>
      <c r="FWO97" s="264"/>
      <c r="FWP97" s="264"/>
      <c r="FWQ97" s="264"/>
      <c r="FWR97" s="264"/>
      <c r="FWS97" s="264"/>
      <c r="FWT97" s="264"/>
      <c r="FWU97" s="264"/>
      <c r="FWV97" s="264"/>
      <c r="FWW97" s="264"/>
      <c r="FWX97" s="264"/>
      <c r="FWY97" s="264"/>
      <c r="FWZ97" s="264"/>
      <c r="FXA97" s="264"/>
      <c r="FXB97" s="264"/>
      <c r="FXC97" s="264"/>
      <c r="FXD97" s="264"/>
      <c r="FXE97" s="264"/>
      <c r="FXF97" s="264"/>
      <c r="FXG97" s="264"/>
      <c r="FXH97" s="264"/>
      <c r="FXI97" s="264"/>
      <c r="FXJ97" s="264"/>
      <c r="FXK97" s="264"/>
      <c r="FXL97" s="264"/>
      <c r="FXM97" s="264"/>
      <c r="FXN97" s="264"/>
      <c r="FXO97" s="264"/>
      <c r="FXP97" s="264"/>
      <c r="FXQ97" s="264"/>
      <c r="FXR97" s="264"/>
      <c r="FXS97" s="264"/>
      <c r="FXT97" s="264"/>
      <c r="FXU97" s="264"/>
      <c r="FXV97" s="264"/>
      <c r="FXW97" s="264"/>
      <c r="FXX97" s="264"/>
      <c r="FXY97" s="264"/>
      <c r="FXZ97" s="264"/>
      <c r="FYA97" s="264"/>
      <c r="FYB97" s="264"/>
      <c r="FYC97" s="264"/>
      <c r="FYD97" s="264"/>
      <c r="FYE97" s="264"/>
      <c r="FYF97" s="264"/>
      <c r="FYG97" s="264"/>
      <c r="FYH97" s="264"/>
      <c r="FYI97" s="264"/>
      <c r="FYJ97" s="264"/>
      <c r="FYK97" s="264"/>
      <c r="FYL97" s="264"/>
      <c r="FYM97" s="264"/>
      <c r="FYN97" s="264"/>
      <c r="FYO97" s="264"/>
      <c r="FYP97" s="264"/>
      <c r="FYQ97" s="264"/>
      <c r="FYR97" s="264"/>
      <c r="FYS97" s="264"/>
      <c r="FYT97" s="264"/>
      <c r="FYU97" s="264"/>
      <c r="FYV97" s="264"/>
      <c r="FYW97" s="264"/>
      <c r="FYX97" s="264"/>
      <c r="FYY97" s="264"/>
      <c r="FYZ97" s="264"/>
      <c r="FZA97" s="264"/>
      <c r="FZB97" s="264"/>
      <c r="FZC97" s="264"/>
      <c r="FZD97" s="264"/>
      <c r="FZE97" s="264"/>
      <c r="FZF97" s="264"/>
      <c r="FZG97" s="264"/>
      <c r="FZH97" s="264"/>
      <c r="FZI97" s="264"/>
      <c r="FZJ97" s="264"/>
      <c r="FZK97" s="264"/>
      <c r="FZL97" s="264"/>
      <c r="FZM97" s="264"/>
      <c r="FZN97" s="264"/>
      <c r="FZO97" s="264"/>
      <c r="FZP97" s="264"/>
      <c r="FZQ97" s="264"/>
      <c r="FZR97" s="264"/>
      <c r="FZS97" s="264"/>
      <c r="FZT97" s="264"/>
      <c r="FZU97" s="264"/>
      <c r="FZV97" s="264"/>
      <c r="FZW97" s="264"/>
      <c r="FZX97" s="264"/>
      <c r="FZY97" s="264"/>
      <c r="FZZ97" s="264"/>
      <c r="GAA97" s="264"/>
      <c r="GAB97" s="264"/>
      <c r="GAC97" s="264"/>
      <c r="GAD97" s="264"/>
      <c r="GAE97" s="264"/>
      <c r="GAF97" s="264"/>
      <c r="GAG97" s="264"/>
      <c r="GAH97" s="264"/>
      <c r="GAI97" s="264"/>
      <c r="GAJ97" s="264"/>
      <c r="GAK97" s="264"/>
      <c r="GAL97" s="264"/>
      <c r="GAM97" s="264"/>
      <c r="GAN97" s="264"/>
      <c r="GAO97" s="264"/>
      <c r="GAP97" s="264"/>
      <c r="GAQ97" s="264"/>
      <c r="GAR97" s="264"/>
      <c r="GAS97" s="264"/>
      <c r="GAT97" s="264"/>
      <c r="GAU97" s="264"/>
      <c r="GAV97" s="264"/>
      <c r="GAW97" s="264"/>
      <c r="GAX97" s="264"/>
      <c r="GAY97" s="264"/>
      <c r="GAZ97" s="264"/>
      <c r="GBA97" s="264"/>
      <c r="GBB97" s="264"/>
      <c r="GBC97" s="264"/>
      <c r="GBD97" s="264"/>
      <c r="GBE97" s="264"/>
      <c r="GBF97" s="264"/>
      <c r="GBG97" s="264"/>
      <c r="GBH97" s="264"/>
      <c r="GBI97" s="264"/>
      <c r="GBJ97" s="264"/>
      <c r="GBK97" s="264"/>
      <c r="GBL97" s="264"/>
      <c r="GBM97" s="264"/>
      <c r="GBN97" s="264"/>
      <c r="GBO97" s="264"/>
      <c r="GBP97" s="264"/>
      <c r="GBQ97" s="264"/>
      <c r="GBR97" s="264"/>
      <c r="GBS97" s="264"/>
      <c r="GBT97" s="264"/>
      <c r="GBU97" s="264"/>
      <c r="GBV97" s="264"/>
      <c r="GBW97" s="264"/>
      <c r="GBX97" s="264"/>
      <c r="GBY97" s="264"/>
      <c r="GBZ97" s="264"/>
      <c r="GCA97" s="264"/>
      <c r="GCB97" s="264"/>
      <c r="GCC97" s="264"/>
      <c r="GCD97" s="264"/>
      <c r="GCE97" s="264"/>
      <c r="GCF97" s="264"/>
      <c r="GCG97" s="264"/>
      <c r="GCH97" s="264"/>
      <c r="GCI97" s="264"/>
      <c r="GCJ97" s="264"/>
      <c r="GCK97" s="264"/>
      <c r="GCL97" s="264"/>
      <c r="GCM97" s="264"/>
      <c r="GCN97" s="264"/>
      <c r="GCO97" s="264"/>
      <c r="GCP97" s="264"/>
      <c r="GCQ97" s="264"/>
      <c r="GCR97" s="264"/>
      <c r="GCS97" s="264"/>
      <c r="GCT97" s="264"/>
      <c r="GCU97" s="264"/>
      <c r="GCV97" s="264"/>
      <c r="GCW97" s="264"/>
      <c r="GCX97" s="264"/>
      <c r="GCY97" s="264"/>
      <c r="GCZ97" s="264"/>
      <c r="GDA97" s="264"/>
      <c r="GDB97" s="264"/>
      <c r="GDC97" s="264"/>
      <c r="GDD97" s="264"/>
      <c r="GDE97" s="264"/>
      <c r="GDF97" s="264"/>
      <c r="GDG97" s="264"/>
      <c r="GDH97" s="264"/>
      <c r="GDI97" s="264"/>
      <c r="GDJ97" s="264"/>
      <c r="GDK97" s="264"/>
      <c r="GDL97" s="264"/>
      <c r="GDM97" s="264"/>
      <c r="GDN97" s="264"/>
      <c r="GDO97" s="264"/>
      <c r="GDP97" s="264"/>
      <c r="GDQ97" s="264"/>
      <c r="GDR97" s="264"/>
      <c r="GDS97" s="264"/>
      <c r="GDT97" s="264"/>
      <c r="GDU97" s="264"/>
      <c r="GDV97" s="264"/>
      <c r="GDW97" s="264"/>
      <c r="GDX97" s="264"/>
      <c r="GDY97" s="264"/>
      <c r="GDZ97" s="264"/>
      <c r="GEA97" s="264"/>
      <c r="GEB97" s="264"/>
      <c r="GEC97" s="264"/>
      <c r="GED97" s="264"/>
      <c r="GEE97" s="264"/>
      <c r="GEF97" s="264"/>
      <c r="GEG97" s="264"/>
      <c r="GEH97" s="264"/>
      <c r="GEI97" s="264"/>
      <c r="GEJ97" s="264"/>
      <c r="GEK97" s="264"/>
      <c r="GEL97" s="264"/>
      <c r="GEM97" s="264"/>
      <c r="GEN97" s="264"/>
      <c r="GEO97" s="264"/>
      <c r="GEP97" s="264"/>
      <c r="GEQ97" s="264"/>
      <c r="GER97" s="264"/>
      <c r="GES97" s="264"/>
      <c r="GET97" s="264"/>
      <c r="GEU97" s="264"/>
      <c r="GEV97" s="264"/>
      <c r="GEW97" s="264"/>
      <c r="GEX97" s="264"/>
      <c r="GEY97" s="264"/>
      <c r="GEZ97" s="264"/>
      <c r="GFA97" s="264"/>
      <c r="GFB97" s="264"/>
      <c r="GFC97" s="264"/>
      <c r="GFD97" s="264"/>
      <c r="GFE97" s="264"/>
      <c r="GFF97" s="264"/>
      <c r="GFG97" s="264"/>
      <c r="GFH97" s="264"/>
      <c r="GFI97" s="264"/>
      <c r="GFJ97" s="264"/>
      <c r="GFK97" s="264"/>
      <c r="GFL97" s="264"/>
      <c r="GFM97" s="264"/>
      <c r="GFN97" s="264"/>
      <c r="GFO97" s="264"/>
      <c r="GFP97" s="264"/>
      <c r="GFQ97" s="264"/>
      <c r="GFR97" s="264"/>
      <c r="GFS97" s="264"/>
      <c r="GFT97" s="264"/>
      <c r="GFU97" s="264"/>
      <c r="GFV97" s="264"/>
      <c r="GFW97" s="264"/>
      <c r="GFX97" s="264"/>
      <c r="GFY97" s="264"/>
      <c r="GFZ97" s="264"/>
      <c r="GGA97" s="264"/>
      <c r="GGB97" s="264"/>
      <c r="GGC97" s="264"/>
      <c r="GGD97" s="264"/>
      <c r="GGE97" s="264"/>
      <c r="GGF97" s="264"/>
      <c r="GGG97" s="264"/>
      <c r="GGH97" s="264"/>
      <c r="GGI97" s="264"/>
      <c r="GGJ97" s="264"/>
      <c r="GGK97" s="264"/>
      <c r="GGL97" s="264"/>
      <c r="GGM97" s="264"/>
      <c r="GGN97" s="264"/>
      <c r="GGO97" s="264"/>
      <c r="GGP97" s="264"/>
      <c r="GGQ97" s="264"/>
      <c r="GGR97" s="264"/>
      <c r="GGS97" s="264"/>
      <c r="GGT97" s="264"/>
      <c r="GGU97" s="264"/>
      <c r="GGV97" s="264"/>
      <c r="GGW97" s="264"/>
      <c r="GGX97" s="264"/>
      <c r="GGY97" s="264"/>
      <c r="GGZ97" s="264"/>
      <c r="GHA97" s="264"/>
      <c r="GHB97" s="264"/>
      <c r="GHC97" s="264"/>
      <c r="GHD97" s="264"/>
      <c r="GHE97" s="264"/>
      <c r="GHF97" s="264"/>
      <c r="GHG97" s="264"/>
      <c r="GHH97" s="264"/>
      <c r="GHI97" s="264"/>
      <c r="GHJ97" s="264"/>
      <c r="GHK97" s="264"/>
      <c r="GHL97" s="264"/>
      <c r="GHM97" s="264"/>
      <c r="GHN97" s="264"/>
      <c r="GHO97" s="264"/>
      <c r="GHP97" s="264"/>
      <c r="GHQ97" s="264"/>
      <c r="GHR97" s="264"/>
      <c r="GHS97" s="264"/>
      <c r="GHT97" s="264"/>
      <c r="GHU97" s="264"/>
      <c r="GHV97" s="264"/>
      <c r="GHW97" s="264"/>
      <c r="GHX97" s="264"/>
      <c r="GHY97" s="264"/>
      <c r="GHZ97" s="264"/>
      <c r="GIA97" s="264"/>
      <c r="GIB97" s="264"/>
      <c r="GIC97" s="264"/>
      <c r="GID97" s="264"/>
      <c r="GIE97" s="264"/>
      <c r="GIF97" s="264"/>
      <c r="GIG97" s="264"/>
      <c r="GIH97" s="264"/>
      <c r="GII97" s="264"/>
      <c r="GIJ97" s="264"/>
      <c r="GIK97" s="264"/>
      <c r="GIL97" s="264"/>
      <c r="GIM97" s="264"/>
      <c r="GIN97" s="264"/>
      <c r="GIO97" s="264"/>
      <c r="GIP97" s="264"/>
      <c r="GIQ97" s="264"/>
      <c r="GIR97" s="264"/>
      <c r="GIS97" s="264"/>
      <c r="GIT97" s="264"/>
      <c r="GIU97" s="264"/>
      <c r="GIV97" s="264"/>
      <c r="GIW97" s="264"/>
      <c r="GIX97" s="264"/>
      <c r="GIY97" s="264"/>
      <c r="GIZ97" s="264"/>
      <c r="GJA97" s="264"/>
      <c r="GJB97" s="264"/>
      <c r="GJC97" s="264"/>
      <c r="GJD97" s="264"/>
      <c r="GJE97" s="264"/>
      <c r="GJF97" s="264"/>
      <c r="GJG97" s="264"/>
      <c r="GJH97" s="264"/>
      <c r="GJI97" s="264"/>
      <c r="GJJ97" s="264"/>
      <c r="GJK97" s="264"/>
      <c r="GJL97" s="264"/>
      <c r="GJM97" s="264"/>
      <c r="GJN97" s="264"/>
      <c r="GJO97" s="264"/>
      <c r="GJP97" s="264"/>
      <c r="GJQ97" s="264"/>
      <c r="GJR97" s="264"/>
      <c r="GJS97" s="264"/>
      <c r="GJT97" s="264"/>
      <c r="GJU97" s="264"/>
      <c r="GJV97" s="264"/>
      <c r="GJW97" s="264"/>
      <c r="GJX97" s="264"/>
      <c r="GJY97" s="264"/>
      <c r="GJZ97" s="264"/>
      <c r="GKA97" s="264"/>
      <c r="GKB97" s="264"/>
      <c r="GKC97" s="264"/>
      <c r="GKD97" s="264"/>
      <c r="GKE97" s="264"/>
      <c r="GKF97" s="264"/>
      <c r="GKG97" s="264"/>
      <c r="GKH97" s="264"/>
      <c r="GKI97" s="264"/>
      <c r="GKJ97" s="264"/>
      <c r="GKK97" s="264"/>
      <c r="GKL97" s="264"/>
      <c r="GKM97" s="264"/>
      <c r="GKN97" s="264"/>
      <c r="GKO97" s="264"/>
      <c r="GKP97" s="264"/>
      <c r="GKQ97" s="264"/>
      <c r="GKR97" s="264"/>
      <c r="GKS97" s="264"/>
      <c r="GKT97" s="264"/>
      <c r="GKU97" s="264"/>
      <c r="GKV97" s="264"/>
      <c r="GKW97" s="264"/>
      <c r="GKX97" s="264"/>
      <c r="GKY97" s="264"/>
      <c r="GKZ97" s="264"/>
      <c r="GLA97" s="264"/>
      <c r="GLB97" s="264"/>
      <c r="GLC97" s="264"/>
      <c r="GLD97" s="264"/>
      <c r="GLE97" s="264"/>
      <c r="GLF97" s="264"/>
      <c r="GLG97" s="264"/>
      <c r="GLH97" s="264"/>
      <c r="GLI97" s="264"/>
      <c r="GLJ97" s="264"/>
      <c r="GLK97" s="264"/>
      <c r="GLL97" s="264"/>
      <c r="GLM97" s="264"/>
      <c r="GLN97" s="264"/>
      <c r="GLO97" s="264"/>
      <c r="GLP97" s="264"/>
      <c r="GLQ97" s="264"/>
      <c r="GLR97" s="264"/>
      <c r="GLS97" s="264"/>
      <c r="GLT97" s="264"/>
      <c r="GLU97" s="264"/>
      <c r="GLV97" s="264"/>
      <c r="GLW97" s="264"/>
      <c r="GLX97" s="264"/>
      <c r="GLY97" s="264"/>
      <c r="GLZ97" s="264"/>
      <c r="GMA97" s="264"/>
      <c r="GMB97" s="264"/>
      <c r="GMC97" s="264"/>
      <c r="GMD97" s="264"/>
      <c r="GME97" s="264"/>
      <c r="GMF97" s="264"/>
      <c r="GMG97" s="264"/>
      <c r="GMH97" s="264"/>
      <c r="GMI97" s="264"/>
      <c r="GMJ97" s="264"/>
      <c r="GMK97" s="264"/>
      <c r="GML97" s="264"/>
      <c r="GMM97" s="264"/>
      <c r="GMN97" s="264"/>
      <c r="GMO97" s="264"/>
      <c r="GMP97" s="264"/>
      <c r="GMQ97" s="264"/>
      <c r="GMR97" s="264"/>
      <c r="GMS97" s="264"/>
      <c r="GMT97" s="264"/>
      <c r="GMU97" s="264"/>
      <c r="GMV97" s="264"/>
      <c r="GMW97" s="264"/>
      <c r="GMX97" s="264"/>
      <c r="GMY97" s="264"/>
      <c r="GMZ97" s="264"/>
      <c r="GNA97" s="264"/>
      <c r="GNB97" s="264"/>
      <c r="GNC97" s="264"/>
      <c r="GND97" s="264"/>
      <c r="GNE97" s="264"/>
      <c r="GNF97" s="264"/>
      <c r="GNG97" s="264"/>
      <c r="GNH97" s="264"/>
      <c r="GNI97" s="264"/>
      <c r="GNJ97" s="264"/>
      <c r="GNK97" s="264"/>
      <c r="GNL97" s="264"/>
      <c r="GNM97" s="264"/>
      <c r="GNN97" s="264"/>
      <c r="GNO97" s="264"/>
      <c r="GNP97" s="264"/>
      <c r="GNQ97" s="264"/>
      <c r="GNR97" s="264"/>
      <c r="GNS97" s="264"/>
      <c r="GNT97" s="264"/>
      <c r="GNU97" s="264"/>
      <c r="GNV97" s="264"/>
      <c r="GNW97" s="264"/>
      <c r="GNX97" s="264"/>
      <c r="GNY97" s="264"/>
      <c r="GNZ97" s="264"/>
      <c r="GOA97" s="264"/>
      <c r="GOB97" s="264"/>
      <c r="GOC97" s="264"/>
      <c r="GOD97" s="264"/>
      <c r="GOE97" s="264"/>
      <c r="GOF97" s="264"/>
      <c r="GOG97" s="264"/>
      <c r="GOH97" s="264"/>
      <c r="GOI97" s="264"/>
      <c r="GOJ97" s="264"/>
      <c r="GOK97" s="264"/>
      <c r="GOL97" s="264"/>
      <c r="GOM97" s="264"/>
      <c r="GON97" s="264"/>
      <c r="GOO97" s="264"/>
      <c r="GOP97" s="264"/>
      <c r="GOQ97" s="264"/>
      <c r="GOR97" s="264"/>
      <c r="GOS97" s="264"/>
      <c r="GOT97" s="264"/>
      <c r="GOU97" s="264"/>
      <c r="GOV97" s="264"/>
      <c r="GOW97" s="264"/>
      <c r="GOX97" s="264"/>
      <c r="GOY97" s="264"/>
      <c r="GOZ97" s="264"/>
      <c r="GPA97" s="264"/>
      <c r="GPB97" s="264"/>
      <c r="GPC97" s="264"/>
      <c r="GPD97" s="264"/>
      <c r="GPE97" s="264"/>
      <c r="GPF97" s="264"/>
      <c r="GPG97" s="264"/>
      <c r="GPH97" s="264"/>
      <c r="GPI97" s="264"/>
      <c r="GPJ97" s="264"/>
      <c r="GPK97" s="264"/>
      <c r="GPL97" s="264"/>
      <c r="GPM97" s="264"/>
      <c r="GPN97" s="264"/>
      <c r="GPO97" s="264"/>
      <c r="GPP97" s="264"/>
      <c r="GPQ97" s="264"/>
      <c r="GPR97" s="264"/>
      <c r="GPS97" s="264"/>
      <c r="GPT97" s="264"/>
      <c r="GPU97" s="264"/>
      <c r="GPV97" s="264"/>
      <c r="GPW97" s="264"/>
      <c r="GPX97" s="264"/>
      <c r="GPY97" s="264"/>
      <c r="GPZ97" s="264"/>
      <c r="GQA97" s="264"/>
      <c r="GQB97" s="264"/>
      <c r="GQC97" s="264"/>
      <c r="GQD97" s="264"/>
      <c r="GQE97" s="264"/>
      <c r="GQF97" s="264"/>
      <c r="GQG97" s="264"/>
      <c r="GQH97" s="264"/>
      <c r="GQI97" s="264"/>
      <c r="GQJ97" s="264"/>
      <c r="GQK97" s="264"/>
      <c r="GQL97" s="264"/>
      <c r="GQM97" s="264"/>
      <c r="GQN97" s="264"/>
      <c r="GQO97" s="264"/>
      <c r="GQP97" s="264"/>
      <c r="GQQ97" s="264"/>
      <c r="GQR97" s="264"/>
      <c r="GQS97" s="264"/>
      <c r="GQT97" s="264"/>
      <c r="GQU97" s="264"/>
      <c r="GQV97" s="264"/>
      <c r="GQW97" s="264"/>
      <c r="GQX97" s="264"/>
      <c r="GQY97" s="264"/>
      <c r="GQZ97" s="264"/>
      <c r="GRA97" s="264"/>
      <c r="GRB97" s="264"/>
      <c r="GRC97" s="264"/>
      <c r="GRD97" s="264"/>
      <c r="GRE97" s="264"/>
      <c r="GRF97" s="264"/>
      <c r="GRG97" s="264"/>
      <c r="GRH97" s="264"/>
      <c r="GRI97" s="264"/>
      <c r="GRJ97" s="264"/>
      <c r="GRK97" s="264"/>
      <c r="GRL97" s="264"/>
      <c r="GRM97" s="264"/>
      <c r="GRN97" s="264"/>
      <c r="GRO97" s="264"/>
      <c r="GRP97" s="264"/>
      <c r="GRQ97" s="264"/>
      <c r="GRR97" s="264"/>
      <c r="GRS97" s="264"/>
      <c r="GRT97" s="264"/>
      <c r="GRU97" s="264"/>
      <c r="GRV97" s="264"/>
      <c r="GRW97" s="264"/>
      <c r="GRX97" s="264"/>
      <c r="GRY97" s="264"/>
      <c r="GRZ97" s="264"/>
      <c r="GSA97" s="264"/>
      <c r="GSB97" s="264"/>
      <c r="GSC97" s="264"/>
      <c r="GSD97" s="264"/>
      <c r="GSE97" s="264"/>
      <c r="GSF97" s="264"/>
      <c r="GSG97" s="264"/>
      <c r="GSH97" s="264"/>
      <c r="GSI97" s="264"/>
      <c r="GSJ97" s="264"/>
      <c r="GSK97" s="264"/>
      <c r="GSL97" s="264"/>
      <c r="GSM97" s="264"/>
      <c r="GSN97" s="264"/>
      <c r="GSO97" s="264"/>
      <c r="GSP97" s="264"/>
      <c r="GSQ97" s="264"/>
      <c r="GSR97" s="264"/>
      <c r="GSS97" s="264"/>
      <c r="GST97" s="264"/>
      <c r="GSU97" s="264"/>
      <c r="GSV97" s="264"/>
      <c r="GSW97" s="264"/>
      <c r="GSX97" s="264"/>
      <c r="GSY97" s="264"/>
      <c r="GSZ97" s="264"/>
      <c r="GTA97" s="264"/>
      <c r="GTB97" s="264"/>
      <c r="GTC97" s="264"/>
      <c r="GTD97" s="264"/>
      <c r="GTE97" s="264"/>
      <c r="GTF97" s="264"/>
      <c r="GTG97" s="264"/>
      <c r="GTH97" s="264"/>
      <c r="GTI97" s="264"/>
      <c r="GTJ97" s="264"/>
      <c r="GTK97" s="264"/>
      <c r="GTL97" s="264"/>
      <c r="GTM97" s="264"/>
      <c r="GTN97" s="264"/>
      <c r="GTO97" s="264"/>
      <c r="GTP97" s="264"/>
      <c r="GTQ97" s="264"/>
      <c r="GTR97" s="264"/>
      <c r="GTS97" s="264"/>
      <c r="GTT97" s="264"/>
      <c r="GTU97" s="264"/>
      <c r="GTV97" s="264"/>
      <c r="GTW97" s="264"/>
      <c r="GTX97" s="264"/>
      <c r="GTY97" s="264"/>
      <c r="GTZ97" s="264"/>
      <c r="GUA97" s="264"/>
      <c r="GUB97" s="264"/>
      <c r="GUC97" s="264"/>
      <c r="GUD97" s="264"/>
      <c r="GUE97" s="264"/>
      <c r="GUF97" s="264"/>
      <c r="GUG97" s="264"/>
      <c r="GUH97" s="264"/>
      <c r="GUI97" s="264"/>
      <c r="GUJ97" s="264"/>
      <c r="GUK97" s="264"/>
      <c r="GUL97" s="264"/>
      <c r="GUM97" s="264"/>
      <c r="GUN97" s="264"/>
      <c r="GUO97" s="264"/>
      <c r="GUP97" s="264"/>
      <c r="GUQ97" s="264"/>
      <c r="GUR97" s="264"/>
      <c r="GUS97" s="264"/>
      <c r="GUT97" s="264"/>
      <c r="GUU97" s="264"/>
      <c r="GUV97" s="264"/>
      <c r="GUW97" s="264"/>
      <c r="GUX97" s="264"/>
      <c r="GUY97" s="264"/>
      <c r="GUZ97" s="264"/>
      <c r="GVA97" s="264"/>
      <c r="GVB97" s="264"/>
      <c r="GVC97" s="264"/>
      <c r="GVD97" s="264"/>
      <c r="GVE97" s="264"/>
      <c r="GVF97" s="264"/>
      <c r="GVG97" s="264"/>
      <c r="GVH97" s="264"/>
      <c r="GVI97" s="264"/>
      <c r="GVJ97" s="264"/>
      <c r="GVK97" s="264"/>
      <c r="GVL97" s="264"/>
      <c r="GVM97" s="264"/>
      <c r="GVN97" s="264"/>
      <c r="GVO97" s="264"/>
      <c r="GVP97" s="264"/>
      <c r="GVQ97" s="264"/>
      <c r="GVR97" s="264"/>
      <c r="GVS97" s="264"/>
      <c r="GVT97" s="264"/>
      <c r="GVU97" s="264"/>
      <c r="GVV97" s="264"/>
      <c r="GVW97" s="264"/>
      <c r="GVX97" s="264"/>
      <c r="GVY97" s="264"/>
      <c r="GVZ97" s="264"/>
      <c r="GWA97" s="264"/>
      <c r="GWB97" s="264"/>
      <c r="GWC97" s="264"/>
      <c r="GWD97" s="264"/>
      <c r="GWE97" s="264"/>
      <c r="GWF97" s="264"/>
      <c r="GWG97" s="264"/>
      <c r="GWH97" s="264"/>
      <c r="GWI97" s="264"/>
      <c r="GWJ97" s="264"/>
      <c r="GWK97" s="264"/>
      <c r="GWL97" s="264"/>
      <c r="GWM97" s="264"/>
      <c r="GWN97" s="264"/>
      <c r="GWO97" s="264"/>
      <c r="GWP97" s="264"/>
      <c r="GWQ97" s="264"/>
      <c r="GWR97" s="264"/>
      <c r="GWS97" s="264"/>
      <c r="GWT97" s="264"/>
      <c r="GWU97" s="264"/>
      <c r="GWV97" s="264"/>
      <c r="GWW97" s="264"/>
      <c r="GWX97" s="264"/>
      <c r="GWY97" s="264"/>
      <c r="GWZ97" s="264"/>
      <c r="GXA97" s="264"/>
      <c r="GXB97" s="264"/>
      <c r="GXC97" s="264"/>
      <c r="GXD97" s="264"/>
      <c r="GXE97" s="264"/>
      <c r="GXF97" s="264"/>
      <c r="GXG97" s="264"/>
      <c r="GXH97" s="264"/>
      <c r="GXI97" s="264"/>
      <c r="GXJ97" s="264"/>
      <c r="GXK97" s="264"/>
      <c r="GXL97" s="264"/>
      <c r="GXM97" s="264"/>
      <c r="GXN97" s="264"/>
      <c r="GXO97" s="264"/>
      <c r="GXP97" s="264"/>
      <c r="GXQ97" s="264"/>
      <c r="GXR97" s="264"/>
      <c r="GXS97" s="264"/>
      <c r="GXT97" s="264"/>
      <c r="GXU97" s="264"/>
      <c r="GXV97" s="264"/>
      <c r="GXW97" s="264"/>
      <c r="GXX97" s="264"/>
      <c r="GXY97" s="264"/>
      <c r="GXZ97" s="264"/>
      <c r="GYA97" s="264"/>
      <c r="GYB97" s="264"/>
      <c r="GYC97" s="264"/>
      <c r="GYD97" s="264"/>
      <c r="GYE97" s="264"/>
      <c r="GYF97" s="264"/>
      <c r="GYG97" s="264"/>
      <c r="GYH97" s="264"/>
      <c r="GYI97" s="264"/>
      <c r="GYJ97" s="264"/>
      <c r="GYK97" s="264"/>
      <c r="GYL97" s="264"/>
      <c r="GYM97" s="264"/>
      <c r="GYN97" s="264"/>
      <c r="GYO97" s="264"/>
      <c r="GYP97" s="264"/>
      <c r="GYQ97" s="264"/>
      <c r="GYR97" s="264"/>
      <c r="GYS97" s="264"/>
      <c r="GYT97" s="264"/>
      <c r="GYU97" s="264"/>
      <c r="GYV97" s="264"/>
      <c r="GYW97" s="264"/>
      <c r="GYX97" s="264"/>
      <c r="GYY97" s="264"/>
      <c r="GYZ97" s="264"/>
      <c r="GZA97" s="264"/>
      <c r="GZB97" s="264"/>
      <c r="GZC97" s="264"/>
      <c r="GZD97" s="264"/>
      <c r="GZE97" s="264"/>
      <c r="GZF97" s="264"/>
      <c r="GZG97" s="264"/>
      <c r="GZH97" s="264"/>
      <c r="GZI97" s="264"/>
      <c r="GZJ97" s="264"/>
      <c r="GZK97" s="264"/>
      <c r="GZL97" s="264"/>
      <c r="GZM97" s="264"/>
      <c r="GZN97" s="264"/>
      <c r="GZO97" s="264"/>
      <c r="GZP97" s="264"/>
      <c r="GZQ97" s="264"/>
      <c r="GZR97" s="264"/>
      <c r="GZS97" s="264"/>
      <c r="GZT97" s="264"/>
      <c r="GZU97" s="264"/>
      <c r="GZV97" s="264"/>
      <c r="GZW97" s="264"/>
      <c r="GZX97" s="264"/>
      <c r="GZY97" s="264"/>
      <c r="GZZ97" s="264"/>
      <c r="HAA97" s="264"/>
      <c r="HAB97" s="264"/>
      <c r="HAC97" s="264"/>
      <c r="HAD97" s="264"/>
      <c r="HAE97" s="264"/>
      <c r="HAF97" s="264"/>
      <c r="HAG97" s="264"/>
      <c r="HAH97" s="264"/>
      <c r="HAI97" s="264"/>
      <c r="HAJ97" s="264"/>
      <c r="HAK97" s="264"/>
      <c r="HAL97" s="264"/>
      <c r="HAM97" s="264"/>
      <c r="HAN97" s="264"/>
      <c r="HAO97" s="264"/>
      <c r="HAP97" s="264"/>
      <c r="HAQ97" s="264"/>
      <c r="HAR97" s="264"/>
      <c r="HAS97" s="264"/>
      <c r="HAT97" s="264"/>
      <c r="HAU97" s="264"/>
      <c r="HAV97" s="264"/>
      <c r="HAW97" s="264"/>
      <c r="HAX97" s="264"/>
      <c r="HAY97" s="264"/>
      <c r="HAZ97" s="264"/>
      <c r="HBA97" s="264"/>
      <c r="HBB97" s="264"/>
      <c r="HBC97" s="264"/>
      <c r="HBD97" s="264"/>
      <c r="HBE97" s="264"/>
      <c r="HBF97" s="264"/>
      <c r="HBG97" s="264"/>
      <c r="HBH97" s="264"/>
      <c r="HBI97" s="264"/>
      <c r="HBJ97" s="264"/>
      <c r="HBK97" s="264"/>
      <c r="HBL97" s="264"/>
      <c r="HBM97" s="264"/>
      <c r="HBN97" s="264"/>
      <c r="HBO97" s="264"/>
      <c r="HBP97" s="264"/>
      <c r="HBQ97" s="264"/>
      <c r="HBR97" s="264"/>
      <c r="HBS97" s="264"/>
      <c r="HBT97" s="264"/>
      <c r="HBU97" s="264"/>
      <c r="HBV97" s="264"/>
      <c r="HBW97" s="264"/>
      <c r="HBX97" s="264"/>
      <c r="HBY97" s="264"/>
      <c r="HBZ97" s="264"/>
      <c r="HCA97" s="264"/>
      <c r="HCB97" s="264"/>
      <c r="HCC97" s="264"/>
      <c r="HCD97" s="264"/>
      <c r="HCE97" s="264"/>
      <c r="HCF97" s="264"/>
      <c r="HCG97" s="264"/>
      <c r="HCH97" s="264"/>
      <c r="HCI97" s="264"/>
      <c r="HCJ97" s="264"/>
      <c r="HCK97" s="264"/>
      <c r="HCL97" s="264"/>
      <c r="HCM97" s="264"/>
      <c r="HCN97" s="264"/>
      <c r="HCO97" s="264"/>
      <c r="HCP97" s="264"/>
      <c r="HCQ97" s="264"/>
      <c r="HCR97" s="264"/>
      <c r="HCS97" s="264"/>
      <c r="HCT97" s="264"/>
      <c r="HCU97" s="264"/>
      <c r="HCV97" s="264"/>
      <c r="HCW97" s="264"/>
      <c r="HCX97" s="264"/>
      <c r="HCY97" s="264"/>
      <c r="HCZ97" s="264"/>
      <c r="HDA97" s="264"/>
      <c r="HDB97" s="264"/>
      <c r="HDC97" s="264"/>
      <c r="HDD97" s="264"/>
      <c r="HDE97" s="264"/>
      <c r="HDF97" s="264"/>
      <c r="HDG97" s="264"/>
      <c r="HDH97" s="264"/>
      <c r="HDI97" s="264"/>
      <c r="HDJ97" s="264"/>
      <c r="HDK97" s="264"/>
      <c r="HDL97" s="264"/>
      <c r="HDM97" s="264"/>
      <c r="HDN97" s="264"/>
      <c r="HDO97" s="264"/>
      <c r="HDP97" s="264"/>
      <c r="HDQ97" s="264"/>
      <c r="HDR97" s="264"/>
      <c r="HDS97" s="264"/>
      <c r="HDT97" s="264"/>
      <c r="HDU97" s="264"/>
      <c r="HDV97" s="264"/>
      <c r="HDW97" s="264"/>
      <c r="HDX97" s="264"/>
      <c r="HDY97" s="264"/>
      <c r="HDZ97" s="264"/>
      <c r="HEA97" s="264"/>
      <c r="HEB97" s="264"/>
      <c r="HEC97" s="264"/>
      <c r="HED97" s="264"/>
      <c r="HEE97" s="264"/>
      <c r="HEF97" s="264"/>
      <c r="HEG97" s="264"/>
      <c r="HEH97" s="264"/>
      <c r="HEI97" s="264"/>
      <c r="HEJ97" s="264"/>
      <c r="HEK97" s="264"/>
      <c r="HEL97" s="264"/>
      <c r="HEM97" s="264"/>
      <c r="HEN97" s="264"/>
      <c r="HEO97" s="264"/>
      <c r="HEP97" s="264"/>
      <c r="HEQ97" s="264"/>
      <c r="HER97" s="264"/>
      <c r="HES97" s="264"/>
      <c r="HET97" s="264"/>
      <c r="HEU97" s="264"/>
      <c r="HEV97" s="264"/>
      <c r="HEW97" s="264"/>
      <c r="HEX97" s="264"/>
      <c r="HEY97" s="264"/>
      <c r="HEZ97" s="264"/>
      <c r="HFA97" s="264"/>
      <c r="HFB97" s="264"/>
      <c r="HFC97" s="264"/>
      <c r="HFD97" s="264"/>
      <c r="HFE97" s="264"/>
      <c r="HFF97" s="264"/>
      <c r="HFG97" s="264"/>
      <c r="HFH97" s="264"/>
      <c r="HFI97" s="264"/>
      <c r="HFJ97" s="264"/>
      <c r="HFK97" s="264"/>
      <c r="HFL97" s="264"/>
      <c r="HFM97" s="264"/>
      <c r="HFN97" s="264"/>
      <c r="HFO97" s="264"/>
      <c r="HFP97" s="264"/>
      <c r="HFQ97" s="264"/>
      <c r="HFR97" s="264"/>
      <c r="HFS97" s="264"/>
      <c r="HFT97" s="264"/>
      <c r="HFU97" s="264"/>
      <c r="HFV97" s="264"/>
      <c r="HFW97" s="264"/>
      <c r="HFX97" s="264"/>
      <c r="HFY97" s="264"/>
      <c r="HFZ97" s="264"/>
      <c r="HGA97" s="264"/>
      <c r="HGB97" s="264"/>
      <c r="HGC97" s="264"/>
      <c r="HGD97" s="264"/>
      <c r="HGE97" s="264"/>
      <c r="HGF97" s="264"/>
      <c r="HGG97" s="264"/>
      <c r="HGH97" s="264"/>
      <c r="HGI97" s="264"/>
      <c r="HGJ97" s="264"/>
      <c r="HGK97" s="264"/>
      <c r="HGL97" s="264"/>
      <c r="HGM97" s="264"/>
      <c r="HGN97" s="264"/>
      <c r="HGO97" s="264"/>
      <c r="HGP97" s="264"/>
      <c r="HGQ97" s="264"/>
      <c r="HGR97" s="264"/>
      <c r="HGS97" s="264"/>
      <c r="HGT97" s="264"/>
      <c r="HGU97" s="264"/>
      <c r="HGV97" s="264"/>
      <c r="HGW97" s="264"/>
      <c r="HGX97" s="264"/>
      <c r="HGY97" s="264"/>
      <c r="HGZ97" s="264"/>
      <c r="HHA97" s="264"/>
      <c r="HHB97" s="264"/>
      <c r="HHC97" s="264"/>
      <c r="HHD97" s="264"/>
      <c r="HHE97" s="264"/>
      <c r="HHF97" s="264"/>
      <c r="HHG97" s="264"/>
      <c r="HHH97" s="264"/>
      <c r="HHI97" s="264"/>
      <c r="HHJ97" s="264"/>
      <c r="HHK97" s="264"/>
      <c r="HHL97" s="264"/>
      <c r="HHM97" s="264"/>
      <c r="HHN97" s="264"/>
      <c r="HHO97" s="264"/>
      <c r="HHP97" s="264"/>
      <c r="HHQ97" s="264"/>
      <c r="HHR97" s="264"/>
      <c r="HHS97" s="264"/>
      <c r="HHT97" s="264"/>
      <c r="HHU97" s="264"/>
      <c r="HHV97" s="264"/>
      <c r="HHW97" s="264"/>
      <c r="HHX97" s="264"/>
      <c r="HHY97" s="264"/>
      <c r="HHZ97" s="264"/>
      <c r="HIA97" s="264"/>
      <c r="HIB97" s="264"/>
      <c r="HIC97" s="264"/>
      <c r="HID97" s="264"/>
      <c r="HIE97" s="264"/>
      <c r="HIF97" s="264"/>
      <c r="HIG97" s="264"/>
      <c r="HIH97" s="264"/>
      <c r="HII97" s="264"/>
      <c r="HIJ97" s="264"/>
      <c r="HIK97" s="264"/>
      <c r="HIL97" s="264"/>
      <c r="HIM97" s="264"/>
      <c r="HIN97" s="264"/>
      <c r="HIO97" s="264"/>
      <c r="HIP97" s="264"/>
      <c r="HIQ97" s="264"/>
      <c r="HIR97" s="264"/>
      <c r="HIS97" s="264"/>
      <c r="HIT97" s="264"/>
      <c r="HIU97" s="264"/>
      <c r="HIV97" s="264"/>
      <c r="HIW97" s="264"/>
      <c r="HIX97" s="264"/>
      <c r="HIY97" s="264"/>
      <c r="HIZ97" s="264"/>
      <c r="HJA97" s="264"/>
      <c r="HJB97" s="264"/>
      <c r="HJC97" s="264"/>
      <c r="HJD97" s="264"/>
      <c r="HJE97" s="264"/>
      <c r="HJF97" s="264"/>
      <c r="HJG97" s="264"/>
      <c r="HJH97" s="264"/>
      <c r="HJI97" s="264"/>
      <c r="HJJ97" s="264"/>
      <c r="HJK97" s="264"/>
      <c r="HJL97" s="264"/>
      <c r="HJM97" s="264"/>
      <c r="HJN97" s="264"/>
      <c r="HJO97" s="264"/>
      <c r="HJP97" s="264"/>
      <c r="HJQ97" s="264"/>
      <c r="HJR97" s="264"/>
      <c r="HJS97" s="264"/>
      <c r="HJT97" s="264"/>
      <c r="HJU97" s="264"/>
      <c r="HJV97" s="264"/>
      <c r="HJW97" s="264"/>
      <c r="HJX97" s="264"/>
      <c r="HJY97" s="264"/>
      <c r="HJZ97" s="264"/>
      <c r="HKA97" s="264"/>
      <c r="HKB97" s="264"/>
      <c r="HKC97" s="264"/>
      <c r="HKD97" s="264"/>
      <c r="HKE97" s="264"/>
      <c r="HKF97" s="264"/>
      <c r="HKG97" s="264"/>
      <c r="HKH97" s="264"/>
      <c r="HKI97" s="264"/>
      <c r="HKJ97" s="264"/>
      <c r="HKK97" s="264"/>
      <c r="HKL97" s="264"/>
      <c r="HKM97" s="264"/>
      <c r="HKN97" s="264"/>
      <c r="HKO97" s="264"/>
      <c r="HKP97" s="264"/>
      <c r="HKQ97" s="264"/>
      <c r="HKR97" s="264"/>
      <c r="HKS97" s="264"/>
      <c r="HKT97" s="264"/>
      <c r="HKU97" s="264"/>
      <c r="HKV97" s="264"/>
      <c r="HKW97" s="264"/>
      <c r="HKX97" s="264"/>
      <c r="HKY97" s="264"/>
      <c r="HKZ97" s="264"/>
      <c r="HLA97" s="264"/>
      <c r="HLB97" s="264"/>
      <c r="HLC97" s="264"/>
      <c r="HLD97" s="264"/>
      <c r="HLE97" s="264"/>
      <c r="HLF97" s="264"/>
      <c r="HLG97" s="264"/>
      <c r="HLH97" s="264"/>
      <c r="HLI97" s="264"/>
      <c r="HLJ97" s="264"/>
      <c r="HLK97" s="264"/>
      <c r="HLL97" s="264"/>
      <c r="HLM97" s="264"/>
      <c r="HLN97" s="264"/>
      <c r="HLO97" s="264"/>
      <c r="HLP97" s="264"/>
      <c r="HLQ97" s="264"/>
      <c r="HLR97" s="264"/>
      <c r="HLS97" s="264"/>
      <c r="HLT97" s="264"/>
      <c r="HLU97" s="264"/>
      <c r="HLV97" s="264"/>
      <c r="HLW97" s="264"/>
      <c r="HLX97" s="264"/>
      <c r="HLY97" s="264"/>
      <c r="HLZ97" s="264"/>
      <c r="HMA97" s="264"/>
      <c r="HMB97" s="264"/>
      <c r="HMC97" s="264"/>
      <c r="HMD97" s="264"/>
      <c r="HME97" s="264"/>
      <c r="HMF97" s="264"/>
      <c r="HMG97" s="264"/>
      <c r="HMH97" s="264"/>
      <c r="HMI97" s="264"/>
      <c r="HMJ97" s="264"/>
      <c r="HMK97" s="264"/>
      <c r="HML97" s="264"/>
      <c r="HMM97" s="264"/>
      <c r="HMN97" s="264"/>
      <c r="HMO97" s="264"/>
      <c r="HMP97" s="264"/>
      <c r="HMQ97" s="264"/>
      <c r="HMR97" s="264"/>
      <c r="HMS97" s="264"/>
      <c r="HMT97" s="264"/>
      <c r="HMU97" s="264"/>
      <c r="HMV97" s="264"/>
      <c r="HMW97" s="264"/>
      <c r="HMX97" s="264"/>
      <c r="HMY97" s="264"/>
      <c r="HMZ97" s="264"/>
      <c r="HNA97" s="264"/>
      <c r="HNB97" s="264"/>
      <c r="HNC97" s="264"/>
      <c r="HND97" s="264"/>
      <c r="HNE97" s="264"/>
      <c r="HNF97" s="264"/>
      <c r="HNG97" s="264"/>
      <c r="HNH97" s="264"/>
      <c r="HNI97" s="264"/>
      <c r="HNJ97" s="264"/>
      <c r="HNK97" s="264"/>
      <c r="HNL97" s="264"/>
      <c r="HNM97" s="264"/>
      <c r="HNN97" s="264"/>
      <c r="HNO97" s="264"/>
      <c r="HNP97" s="264"/>
      <c r="HNQ97" s="264"/>
      <c r="HNR97" s="264"/>
      <c r="HNS97" s="264"/>
      <c r="HNT97" s="264"/>
      <c r="HNU97" s="264"/>
      <c r="HNV97" s="264"/>
      <c r="HNW97" s="264"/>
      <c r="HNX97" s="264"/>
      <c r="HNY97" s="264"/>
      <c r="HNZ97" s="264"/>
      <c r="HOA97" s="264"/>
      <c r="HOB97" s="264"/>
      <c r="HOC97" s="264"/>
      <c r="HOD97" s="264"/>
      <c r="HOE97" s="264"/>
      <c r="HOF97" s="264"/>
      <c r="HOG97" s="264"/>
      <c r="HOH97" s="264"/>
      <c r="HOI97" s="264"/>
      <c r="HOJ97" s="264"/>
      <c r="HOK97" s="264"/>
      <c r="HOL97" s="264"/>
      <c r="HOM97" s="264"/>
      <c r="HON97" s="264"/>
      <c r="HOO97" s="264"/>
      <c r="HOP97" s="264"/>
      <c r="HOQ97" s="264"/>
      <c r="HOR97" s="264"/>
      <c r="HOS97" s="264"/>
      <c r="HOT97" s="264"/>
      <c r="HOU97" s="264"/>
      <c r="HOV97" s="264"/>
      <c r="HOW97" s="264"/>
      <c r="HOX97" s="264"/>
      <c r="HOY97" s="264"/>
      <c r="HOZ97" s="264"/>
      <c r="HPA97" s="264"/>
      <c r="HPB97" s="264"/>
      <c r="HPC97" s="264"/>
      <c r="HPD97" s="264"/>
      <c r="HPE97" s="264"/>
      <c r="HPF97" s="264"/>
      <c r="HPG97" s="264"/>
      <c r="HPH97" s="264"/>
      <c r="HPI97" s="264"/>
      <c r="HPJ97" s="264"/>
      <c r="HPK97" s="264"/>
      <c r="HPL97" s="264"/>
      <c r="HPM97" s="264"/>
      <c r="HPN97" s="264"/>
      <c r="HPO97" s="264"/>
      <c r="HPP97" s="264"/>
      <c r="HPQ97" s="264"/>
      <c r="HPR97" s="264"/>
      <c r="HPS97" s="264"/>
      <c r="HPT97" s="264"/>
      <c r="HPU97" s="264"/>
      <c r="HPV97" s="264"/>
      <c r="HPW97" s="264"/>
      <c r="HPX97" s="264"/>
      <c r="HPY97" s="264"/>
      <c r="HPZ97" s="264"/>
      <c r="HQA97" s="264"/>
      <c r="HQB97" s="264"/>
      <c r="HQC97" s="264"/>
      <c r="HQD97" s="264"/>
      <c r="HQE97" s="264"/>
      <c r="HQF97" s="264"/>
      <c r="HQG97" s="264"/>
      <c r="HQH97" s="264"/>
      <c r="HQI97" s="264"/>
      <c r="HQJ97" s="264"/>
      <c r="HQK97" s="264"/>
      <c r="HQL97" s="264"/>
      <c r="HQM97" s="264"/>
      <c r="HQN97" s="264"/>
      <c r="HQO97" s="264"/>
      <c r="HQP97" s="264"/>
      <c r="HQQ97" s="264"/>
      <c r="HQR97" s="264"/>
      <c r="HQS97" s="264"/>
      <c r="HQT97" s="264"/>
      <c r="HQU97" s="264"/>
      <c r="HQV97" s="264"/>
      <c r="HQW97" s="264"/>
      <c r="HQX97" s="264"/>
      <c r="HQY97" s="264"/>
      <c r="HQZ97" s="264"/>
      <c r="HRA97" s="264"/>
      <c r="HRB97" s="264"/>
      <c r="HRC97" s="264"/>
      <c r="HRD97" s="264"/>
      <c r="HRE97" s="264"/>
      <c r="HRF97" s="264"/>
      <c r="HRG97" s="264"/>
      <c r="HRH97" s="264"/>
      <c r="HRI97" s="264"/>
      <c r="HRJ97" s="264"/>
      <c r="HRK97" s="264"/>
      <c r="HRL97" s="264"/>
      <c r="HRM97" s="264"/>
      <c r="HRN97" s="264"/>
      <c r="HRO97" s="264"/>
      <c r="HRP97" s="264"/>
      <c r="HRQ97" s="264"/>
      <c r="HRR97" s="264"/>
      <c r="HRS97" s="264"/>
      <c r="HRT97" s="264"/>
      <c r="HRU97" s="264"/>
      <c r="HRV97" s="264"/>
      <c r="HRW97" s="264"/>
      <c r="HRX97" s="264"/>
      <c r="HRY97" s="264"/>
      <c r="HRZ97" s="264"/>
      <c r="HSA97" s="264"/>
      <c r="HSB97" s="264"/>
      <c r="HSC97" s="264"/>
      <c r="HSD97" s="264"/>
      <c r="HSE97" s="264"/>
      <c r="HSF97" s="264"/>
      <c r="HSG97" s="264"/>
      <c r="HSH97" s="264"/>
      <c r="HSI97" s="264"/>
      <c r="HSJ97" s="264"/>
      <c r="HSK97" s="264"/>
      <c r="HSL97" s="264"/>
      <c r="HSM97" s="264"/>
      <c r="HSN97" s="264"/>
      <c r="HSO97" s="264"/>
      <c r="HSP97" s="264"/>
      <c r="HSQ97" s="264"/>
      <c r="HSR97" s="264"/>
      <c r="HSS97" s="264"/>
      <c r="HST97" s="264"/>
      <c r="HSU97" s="264"/>
      <c r="HSV97" s="264"/>
      <c r="HSW97" s="264"/>
      <c r="HSX97" s="264"/>
      <c r="HSY97" s="264"/>
      <c r="HSZ97" s="264"/>
      <c r="HTA97" s="264"/>
      <c r="HTB97" s="264"/>
      <c r="HTC97" s="264"/>
      <c r="HTD97" s="264"/>
      <c r="HTE97" s="264"/>
      <c r="HTF97" s="264"/>
      <c r="HTG97" s="264"/>
      <c r="HTH97" s="264"/>
      <c r="HTI97" s="264"/>
      <c r="HTJ97" s="264"/>
      <c r="HTK97" s="264"/>
      <c r="HTL97" s="264"/>
      <c r="HTM97" s="264"/>
      <c r="HTN97" s="264"/>
      <c r="HTO97" s="264"/>
      <c r="HTP97" s="264"/>
      <c r="HTQ97" s="264"/>
      <c r="HTR97" s="264"/>
      <c r="HTS97" s="264"/>
      <c r="HTT97" s="264"/>
      <c r="HTU97" s="264"/>
      <c r="HTV97" s="264"/>
      <c r="HTW97" s="264"/>
      <c r="HTX97" s="264"/>
      <c r="HTY97" s="264"/>
      <c r="HTZ97" s="264"/>
      <c r="HUA97" s="264"/>
      <c r="HUB97" s="264"/>
      <c r="HUC97" s="264"/>
      <c r="HUD97" s="264"/>
      <c r="HUE97" s="264"/>
      <c r="HUF97" s="264"/>
      <c r="HUG97" s="264"/>
      <c r="HUH97" s="264"/>
      <c r="HUI97" s="264"/>
      <c r="HUJ97" s="264"/>
      <c r="HUK97" s="264"/>
      <c r="HUL97" s="264"/>
      <c r="HUM97" s="264"/>
      <c r="HUN97" s="264"/>
      <c r="HUO97" s="264"/>
      <c r="HUP97" s="264"/>
      <c r="HUQ97" s="264"/>
      <c r="HUR97" s="264"/>
      <c r="HUS97" s="264"/>
      <c r="HUT97" s="264"/>
      <c r="HUU97" s="264"/>
      <c r="HUV97" s="264"/>
      <c r="HUW97" s="264"/>
      <c r="HUX97" s="264"/>
      <c r="HUY97" s="264"/>
      <c r="HUZ97" s="264"/>
      <c r="HVA97" s="264"/>
      <c r="HVB97" s="264"/>
      <c r="HVC97" s="264"/>
      <c r="HVD97" s="264"/>
      <c r="HVE97" s="264"/>
      <c r="HVF97" s="264"/>
      <c r="HVG97" s="264"/>
      <c r="HVH97" s="264"/>
      <c r="HVI97" s="264"/>
      <c r="HVJ97" s="264"/>
      <c r="HVK97" s="264"/>
      <c r="HVL97" s="264"/>
      <c r="HVM97" s="264"/>
      <c r="HVN97" s="264"/>
      <c r="HVO97" s="264"/>
      <c r="HVP97" s="264"/>
      <c r="HVQ97" s="264"/>
      <c r="HVR97" s="264"/>
      <c r="HVS97" s="264"/>
      <c r="HVT97" s="264"/>
      <c r="HVU97" s="264"/>
      <c r="HVV97" s="264"/>
      <c r="HVW97" s="264"/>
      <c r="HVX97" s="264"/>
      <c r="HVY97" s="264"/>
      <c r="HVZ97" s="264"/>
      <c r="HWA97" s="264"/>
      <c r="HWB97" s="264"/>
      <c r="HWC97" s="264"/>
      <c r="HWD97" s="264"/>
      <c r="HWE97" s="264"/>
      <c r="HWF97" s="264"/>
      <c r="HWG97" s="264"/>
      <c r="HWH97" s="264"/>
      <c r="HWI97" s="264"/>
      <c r="HWJ97" s="264"/>
      <c r="HWK97" s="264"/>
      <c r="HWL97" s="264"/>
      <c r="HWM97" s="264"/>
      <c r="HWN97" s="264"/>
      <c r="HWO97" s="264"/>
      <c r="HWP97" s="264"/>
      <c r="HWQ97" s="264"/>
      <c r="HWR97" s="264"/>
      <c r="HWS97" s="264"/>
      <c r="HWT97" s="264"/>
      <c r="HWU97" s="264"/>
      <c r="HWV97" s="264"/>
      <c r="HWW97" s="264"/>
      <c r="HWX97" s="264"/>
      <c r="HWY97" s="264"/>
      <c r="HWZ97" s="264"/>
      <c r="HXA97" s="264"/>
      <c r="HXB97" s="264"/>
      <c r="HXC97" s="264"/>
      <c r="HXD97" s="264"/>
      <c r="HXE97" s="264"/>
      <c r="HXF97" s="264"/>
      <c r="HXG97" s="264"/>
      <c r="HXH97" s="264"/>
      <c r="HXI97" s="264"/>
      <c r="HXJ97" s="264"/>
      <c r="HXK97" s="264"/>
      <c r="HXL97" s="264"/>
      <c r="HXM97" s="264"/>
      <c r="HXN97" s="264"/>
      <c r="HXO97" s="264"/>
      <c r="HXP97" s="264"/>
      <c r="HXQ97" s="264"/>
      <c r="HXR97" s="264"/>
      <c r="HXS97" s="264"/>
      <c r="HXT97" s="264"/>
      <c r="HXU97" s="264"/>
      <c r="HXV97" s="264"/>
      <c r="HXW97" s="264"/>
      <c r="HXX97" s="264"/>
      <c r="HXY97" s="264"/>
      <c r="HXZ97" s="264"/>
      <c r="HYA97" s="264"/>
      <c r="HYB97" s="264"/>
      <c r="HYC97" s="264"/>
      <c r="HYD97" s="264"/>
      <c r="HYE97" s="264"/>
      <c r="HYF97" s="264"/>
      <c r="HYG97" s="264"/>
      <c r="HYH97" s="264"/>
      <c r="HYI97" s="264"/>
      <c r="HYJ97" s="264"/>
      <c r="HYK97" s="264"/>
      <c r="HYL97" s="264"/>
      <c r="HYM97" s="264"/>
      <c r="HYN97" s="264"/>
      <c r="HYO97" s="264"/>
      <c r="HYP97" s="264"/>
      <c r="HYQ97" s="264"/>
      <c r="HYR97" s="264"/>
      <c r="HYS97" s="264"/>
      <c r="HYT97" s="264"/>
      <c r="HYU97" s="264"/>
      <c r="HYV97" s="264"/>
      <c r="HYW97" s="264"/>
      <c r="HYX97" s="264"/>
      <c r="HYY97" s="264"/>
      <c r="HYZ97" s="264"/>
      <c r="HZA97" s="264"/>
      <c r="HZB97" s="264"/>
      <c r="HZC97" s="264"/>
      <c r="HZD97" s="264"/>
      <c r="HZE97" s="264"/>
      <c r="HZF97" s="264"/>
      <c r="HZG97" s="264"/>
      <c r="HZH97" s="264"/>
      <c r="HZI97" s="264"/>
      <c r="HZJ97" s="264"/>
      <c r="HZK97" s="264"/>
      <c r="HZL97" s="264"/>
      <c r="HZM97" s="264"/>
      <c r="HZN97" s="264"/>
      <c r="HZO97" s="264"/>
      <c r="HZP97" s="264"/>
      <c r="HZQ97" s="264"/>
      <c r="HZR97" s="264"/>
      <c r="HZS97" s="264"/>
      <c r="HZT97" s="264"/>
      <c r="HZU97" s="264"/>
      <c r="HZV97" s="264"/>
      <c r="HZW97" s="264"/>
      <c r="HZX97" s="264"/>
      <c r="HZY97" s="264"/>
      <c r="HZZ97" s="264"/>
      <c r="IAA97" s="264"/>
      <c r="IAB97" s="264"/>
      <c r="IAC97" s="264"/>
      <c r="IAD97" s="264"/>
      <c r="IAE97" s="264"/>
      <c r="IAF97" s="264"/>
      <c r="IAG97" s="264"/>
      <c r="IAH97" s="264"/>
      <c r="IAI97" s="264"/>
      <c r="IAJ97" s="264"/>
      <c r="IAK97" s="264"/>
      <c r="IAL97" s="264"/>
      <c r="IAM97" s="264"/>
      <c r="IAN97" s="264"/>
      <c r="IAO97" s="264"/>
      <c r="IAP97" s="264"/>
      <c r="IAQ97" s="264"/>
      <c r="IAR97" s="264"/>
      <c r="IAS97" s="264"/>
      <c r="IAT97" s="264"/>
      <c r="IAU97" s="264"/>
      <c r="IAV97" s="264"/>
      <c r="IAW97" s="264"/>
      <c r="IAX97" s="264"/>
      <c r="IAY97" s="264"/>
      <c r="IAZ97" s="264"/>
      <c r="IBA97" s="264"/>
      <c r="IBB97" s="264"/>
      <c r="IBC97" s="264"/>
      <c r="IBD97" s="264"/>
      <c r="IBE97" s="264"/>
      <c r="IBF97" s="264"/>
      <c r="IBG97" s="264"/>
      <c r="IBH97" s="264"/>
      <c r="IBI97" s="264"/>
      <c r="IBJ97" s="264"/>
      <c r="IBK97" s="264"/>
      <c r="IBL97" s="264"/>
      <c r="IBM97" s="264"/>
      <c r="IBN97" s="264"/>
      <c r="IBO97" s="264"/>
      <c r="IBP97" s="264"/>
      <c r="IBQ97" s="264"/>
      <c r="IBR97" s="264"/>
      <c r="IBS97" s="264"/>
      <c r="IBT97" s="264"/>
      <c r="IBU97" s="264"/>
      <c r="IBV97" s="264"/>
      <c r="IBW97" s="264"/>
      <c r="IBX97" s="264"/>
      <c r="IBY97" s="264"/>
      <c r="IBZ97" s="264"/>
      <c r="ICA97" s="264"/>
      <c r="ICB97" s="264"/>
      <c r="ICC97" s="264"/>
      <c r="ICD97" s="264"/>
      <c r="ICE97" s="264"/>
      <c r="ICF97" s="264"/>
      <c r="ICG97" s="264"/>
      <c r="ICH97" s="264"/>
      <c r="ICI97" s="264"/>
      <c r="ICJ97" s="264"/>
      <c r="ICK97" s="264"/>
      <c r="ICL97" s="264"/>
      <c r="ICM97" s="264"/>
      <c r="ICN97" s="264"/>
      <c r="ICO97" s="264"/>
      <c r="ICP97" s="264"/>
      <c r="ICQ97" s="264"/>
      <c r="ICR97" s="264"/>
      <c r="ICS97" s="264"/>
      <c r="ICT97" s="264"/>
      <c r="ICU97" s="264"/>
      <c r="ICV97" s="264"/>
      <c r="ICW97" s="264"/>
      <c r="ICX97" s="264"/>
      <c r="ICY97" s="264"/>
      <c r="ICZ97" s="264"/>
      <c r="IDA97" s="264"/>
      <c r="IDB97" s="264"/>
      <c r="IDC97" s="264"/>
      <c r="IDD97" s="264"/>
      <c r="IDE97" s="264"/>
      <c r="IDF97" s="264"/>
      <c r="IDG97" s="264"/>
      <c r="IDH97" s="264"/>
      <c r="IDI97" s="264"/>
      <c r="IDJ97" s="264"/>
      <c r="IDK97" s="264"/>
      <c r="IDL97" s="264"/>
      <c r="IDM97" s="264"/>
      <c r="IDN97" s="264"/>
      <c r="IDO97" s="264"/>
      <c r="IDP97" s="264"/>
      <c r="IDQ97" s="264"/>
      <c r="IDR97" s="264"/>
      <c r="IDS97" s="264"/>
      <c r="IDT97" s="264"/>
      <c r="IDU97" s="264"/>
      <c r="IDV97" s="264"/>
      <c r="IDW97" s="264"/>
      <c r="IDX97" s="264"/>
      <c r="IDY97" s="264"/>
      <c r="IDZ97" s="264"/>
      <c r="IEA97" s="264"/>
      <c r="IEB97" s="264"/>
      <c r="IEC97" s="264"/>
      <c r="IED97" s="264"/>
      <c r="IEE97" s="264"/>
      <c r="IEF97" s="264"/>
      <c r="IEG97" s="264"/>
      <c r="IEH97" s="264"/>
      <c r="IEI97" s="264"/>
      <c r="IEJ97" s="264"/>
      <c r="IEK97" s="264"/>
      <c r="IEL97" s="264"/>
      <c r="IEM97" s="264"/>
      <c r="IEN97" s="264"/>
      <c r="IEO97" s="264"/>
      <c r="IEP97" s="264"/>
      <c r="IEQ97" s="264"/>
      <c r="IER97" s="264"/>
      <c r="IES97" s="264"/>
      <c r="IET97" s="264"/>
      <c r="IEU97" s="264"/>
      <c r="IEV97" s="264"/>
      <c r="IEW97" s="264"/>
      <c r="IEX97" s="264"/>
      <c r="IEY97" s="264"/>
      <c r="IEZ97" s="264"/>
      <c r="IFA97" s="264"/>
      <c r="IFB97" s="264"/>
      <c r="IFC97" s="264"/>
      <c r="IFD97" s="264"/>
      <c r="IFE97" s="264"/>
      <c r="IFF97" s="264"/>
      <c r="IFG97" s="264"/>
      <c r="IFH97" s="264"/>
      <c r="IFI97" s="264"/>
      <c r="IFJ97" s="264"/>
      <c r="IFK97" s="264"/>
      <c r="IFL97" s="264"/>
      <c r="IFM97" s="264"/>
      <c r="IFN97" s="264"/>
      <c r="IFO97" s="264"/>
      <c r="IFP97" s="264"/>
      <c r="IFQ97" s="264"/>
      <c r="IFR97" s="264"/>
      <c r="IFS97" s="264"/>
      <c r="IFT97" s="264"/>
      <c r="IFU97" s="264"/>
      <c r="IFV97" s="264"/>
      <c r="IFW97" s="264"/>
      <c r="IFX97" s="264"/>
      <c r="IFY97" s="264"/>
      <c r="IFZ97" s="264"/>
      <c r="IGA97" s="264"/>
      <c r="IGB97" s="264"/>
      <c r="IGC97" s="264"/>
      <c r="IGD97" s="264"/>
      <c r="IGE97" s="264"/>
      <c r="IGF97" s="264"/>
      <c r="IGG97" s="264"/>
      <c r="IGH97" s="264"/>
      <c r="IGI97" s="264"/>
      <c r="IGJ97" s="264"/>
      <c r="IGK97" s="264"/>
      <c r="IGL97" s="264"/>
      <c r="IGM97" s="264"/>
      <c r="IGN97" s="264"/>
      <c r="IGO97" s="264"/>
      <c r="IGP97" s="264"/>
      <c r="IGQ97" s="264"/>
      <c r="IGR97" s="264"/>
      <c r="IGS97" s="264"/>
      <c r="IGT97" s="264"/>
      <c r="IGU97" s="264"/>
      <c r="IGV97" s="264"/>
      <c r="IGW97" s="264"/>
      <c r="IGX97" s="264"/>
      <c r="IGY97" s="264"/>
      <c r="IGZ97" s="264"/>
      <c r="IHA97" s="264"/>
      <c r="IHB97" s="264"/>
      <c r="IHC97" s="264"/>
      <c r="IHD97" s="264"/>
      <c r="IHE97" s="264"/>
      <c r="IHF97" s="264"/>
      <c r="IHG97" s="264"/>
      <c r="IHH97" s="264"/>
      <c r="IHI97" s="264"/>
      <c r="IHJ97" s="264"/>
      <c r="IHK97" s="264"/>
      <c r="IHL97" s="264"/>
      <c r="IHM97" s="264"/>
      <c r="IHN97" s="264"/>
      <c r="IHO97" s="264"/>
      <c r="IHP97" s="264"/>
      <c r="IHQ97" s="264"/>
      <c r="IHR97" s="264"/>
      <c r="IHS97" s="264"/>
      <c r="IHT97" s="264"/>
      <c r="IHU97" s="264"/>
      <c r="IHV97" s="264"/>
      <c r="IHW97" s="264"/>
      <c r="IHX97" s="264"/>
      <c r="IHY97" s="264"/>
      <c r="IHZ97" s="264"/>
      <c r="IIA97" s="264"/>
      <c r="IIB97" s="264"/>
      <c r="IIC97" s="264"/>
      <c r="IID97" s="264"/>
      <c r="IIE97" s="264"/>
      <c r="IIF97" s="264"/>
      <c r="IIG97" s="264"/>
      <c r="IIH97" s="264"/>
      <c r="III97" s="264"/>
      <c r="IIJ97" s="264"/>
      <c r="IIK97" s="264"/>
      <c r="IIL97" s="264"/>
      <c r="IIM97" s="264"/>
      <c r="IIN97" s="264"/>
      <c r="IIO97" s="264"/>
      <c r="IIP97" s="264"/>
      <c r="IIQ97" s="264"/>
      <c r="IIR97" s="264"/>
      <c r="IIS97" s="264"/>
      <c r="IIT97" s="264"/>
      <c r="IIU97" s="264"/>
      <c r="IIV97" s="264"/>
      <c r="IIW97" s="264"/>
      <c r="IIX97" s="264"/>
      <c r="IIY97" s="264"/>
      <c r="IIZ97" s="264"/>
      <c r="IJA97" s="264"/>
      <c r="IJB97" s="264"/>
      <c r="IJC97" s="264"/>
      <c r="IJD97" s="264"/>
      <c r="IJE97" s="264"/>
      <c r="IJF97" s="264"/>
      <c r="IJG97" s="264"/>
      <c r="IJH97" s="264"/>
      <c r="IJI97" s="264"/>
      <c r="IJJ97" s="264"/>
      <c r="IJK97" s="264"/>
      <c r="IJL97" s="264"/>
      <c r="IJM97" s="264"/>
      <c r="IJN97" s="264"/>
      <c r="IJO97" s="264"/>
      <c r="IJP97" s="264"/>
      <c r="IJQ97" s="264"/>
      <c r="IJR97" s="264"/>
      <c r="IJS97" s="264"/>
      <c r="IJT97" s="264"/>
      <c r="IJU97" s="264"/>
      <c r="IJV97" s="264"/>
      <c r="IJW97" s="264"/>
      <c r="IJX97" s="264"/>
      <c r="IJY97" s="264"/>
      <c r="IJZ97" s="264"/>
      <c r="IKA97" s="264"/>
      <c r="IKB97" s="264"/>
      <c r="IKC97" s="264"/>
      <c r="IKD97" s="264"/>
      <c r="IKE97" s="264"/>
      <c r="IKF97" s="264"/>
      <c r="IKG97" s="264"/>
      <c r="IKH97" s="264"/>
      <c r="IKI97" s="264"/>
      <c r="IKJ97" s="264"/>
      <c r="IKK97" s="264"/>
      <c r="IKL97" s="264"/>
      <c r="IKM97" s="264"/>
      <c r="IKN97" s="264"/>
      <c r="IKO97" s="264"/>
      <c r="IKP97" s="264"/>
      <c r="IKQ97" s="264"/>
      <c r="IKR97" s="264"/>
      <c r="IKS97" s="264"/>
      <c r="IKT97" s="264"/>
      <c r="IKU97" s="264"/>
      <c r="IKV97" s="264"/>
      <c r="IKW97" s="264"/>
      <c r="IKX97" s="264"/>
      <c r="IKY97" s="264"/>
      <c r="IKZ97" s="264"/>
      <c r="ILA97" s="264"/>
      <c r="ILB97" s="264"/>
      <c r="ILC97" s="264"/>
      <c r="ILD97" s="264"/>
      <c r="ILE97" s="264"/>
      <c r="ILF97" s="264"/>
      <c r="ILG97" s="264"/>
      <c r="ILH97" s="264"/>
      <c r="ILI97" s="264"/>
      <c r="ILJ97" s="264"/>
      <c r="ILK97" s="264"/>
      <c r="ILL97" s="264"/>
      <c r="ILM97" s="264"/>
      <c r="ILN97" s="264"/>
      <c r="ILO97" s="264"/>
      <c r="ILP97" s="264"/>
      <c r="ILQ97" s="264"/>
      <c r="ILR97" s="264"/>
      <c r="ILS97" s="264"/>
      <c r="ILT97" s="264"/>
      <c r="ILU97" s="264"/>
      <c r="ILV97" s="264"/>
      <c r="ILW97" s="264"/>
      <c r="ILX97" s="264"/>
      <c r="ILY97" s="264"/>
      <c r="ILZ97" s="264"/>
      <c r="IMA97" s="264"/>
      <c r="IMB97" s="264"/>
      <c r="IMC97" s="264"/>
      <c r="IMD97" s="264"/>
      <c r="IME97" s="264"/>
      <c r="IMF97" s="264"/>
      <c r="IMG97" s="264"/>
      <c r="IMH97" s="264"/>
      <c r="IMI97" s="264"/>
      <c r="IMJ97" s="264"/>
      <c r="IMK97" s="264"/>
      <c r="IML97" s="264"/>
      <c r="IMM97" s="264"/>
      <c r="IMN97" s="264"/>
      <c r="IMO97" s="264"/>
      <c r="IMP97" s="264"/>
      <c r="IMQ97" s="264"/>
      <c r="IMR97" s="264"/>
      <c r="IMS97" s="264"/>
      <c r="IMT97" s="264"/>
      <c r="IMU97" s="264"/>
      <c r="IMV97" s="264"/>
      <c r="IMW97" s="264"/>
      <c r="IMX97" s="264"/>
      <c r="IMY97" s="264"/>
      <c r="IMZ97" s="264"/>
      <c r="INA97" s="264"/>
      <c r="INB97" s="264"/>
      <c r="INC97" s="264"/>
      <c r="IND97" s="264"/>
      <c r="INE97" s="264"/>
      <c r="INF97" s="264"/>
      <c r="ING97" s="264"/>
      <c r="INH97" s="264"/>
      <c r="INI97" s="264"/>
      <c r="INJ97" s="264"/>
      <c r="INK97" s="264"/>
      <c r="INL97" s="264"/>
      <c r="INM97" s="264"/>
      <c r="INN97" s="264"/>
      <c r="INO97" s="264"/>
      <c r="INP97" s="264"/>
      <c r="INQ97" s="264"/>
      <c r="INR97" s="264"/>
      <c r="INS97" s="264"/>
      <c r="INT97" s="264"/>
      <c r="INU97" s="264"/>
      <c r="INV97" s="264"/>
      <c r="INW97" s="264"/>
      <c r="INX97" s="264"/>
      <c r="INY97" s="264"/>
      <c r="INZ97" s="264"/>
      <c r="IOA97" s="264"/>
      <c r="IOB97" s="264"/>
      <c r="IOC97" s="264"/>
      <c r="IOD97" s="264"/>
      <c r="IOE97" s="264"/>
      <c r="IOF97" s="264"/>
      <c r="IOG97" s="264"/>
      <c r="IOH97" s="264"/>
      <c r="IOI97" s="264"/>
      <c r="IOJ97" s="264"/>
      <c r="IOK97" s="264"/>
      <c r="IOL97" s="264"/>
      <c r="IOM97" s="264"/>
      <c r="ION97" s="264"/>
      <c r="IOO97" s="264"/>
      <c r="IOP97" s="264"/>
      <c r="IOQ97" s="264"/>
      <c r="IOR97" s="264"/>
      <c r="IOS97" s="264"/>
      <c r="IOT97" s="264"/>
      <c r="IOU97" s="264"/>
      <c r="IOV97" s="264"/>
      <c r="IOW97" s="264"/>
      <c r="IOX97" s="264"/>
      <c r="IOY97" s="264"/>
      <c r="IOZ97" s="264"/>
      <c r="IPA97" s="264"/>
      <c r="IPB97" s="264"/>
      <c r="IPC97" s="264"/>
      <c r="IPD97" s="264"/>
      <c r="IPE97" s="264"/>
      <c r="IPF97" s="264"/>
      <c r="IPG97" s="264"/>
      <c r="IPH97" s="264"/>
      <c r="IPI97" s="264"/>
      <c r="IPJ97" s="264"/>
      <c r="IPK97" s="264"/>
      <c r="IPL97" s="264"/>
      <c r="IPM97" s="264"/>
      <c r="IPN97" s="264"/>
      <c r="IPO97" s="264"/>
      <c r="IPP97" s="264"/>
      <c r="IPQ97" s="264"/>
      <c r="IPR97" s="264"/>
      <c r="IPS97" s="264"/>
      <c r="IPT97" s="264"/>
      <c r="IPU97" s="264"/>
      <c r="IPV97" s="264"/>
      <c r="IPW97" s="264"/>
      <c r="IPX97" s="264"/>
      <c r="IPY97" s="264"/>
      <c r="IPZ97" s="264"/>
      <c r="IQA97" s="264"/>
      <c r="IQB97" s="264"/>
      <c r="IQC97" s="264"/>
      <c r="IQD97" s="264"/>
      <c r="IQE97" s="264"/>
      <c r="IQF97" s="264"/>
      <c r="IQG97" s="264"/>
      <c r="IQH97" s="264"/>
      <c r="IQI97" s="264"/>
      <c r="IQJ97" s="264"/>
      <c r="IQK97" s="264"/>
      <c r="IQL97" s="264"/>
      <c r="IQM97" s="264"/>
      <c r="IQN97" s="264"/>
      <c r="IQO97" s="264"/>
      <c r="IQP97" s="264"/>
      <c r="IQQ97" s="264"/>
      <c r="IQR97" s="264"/>
      <c r="IQS97" s="264"/>
      <c r="IQT97" s="264"/>
      <c r="IQU97" s="264"/>
      <c r="IQV97" s="264"/>
      <c r="IQW97" s="264"/>
      <c r="IQX97" s="264"/>
      <c r="IQY97" s="264"/>
      <c r="IQZ97" s="264"/>
      <c r="IRA97" s="264"/>
      <c r="IRB97" s="264"/>
      <c r="IRC97" s="264"/>
      <c r="IRD97" s="264"/>
      <c r="IRE97" s="264"/>
      <c r="IRF97" s="264"/>
      <c r="IRG97" s="264"/>
      <c r="IRH97" s="264"/>
      <c r="IRI97" s="264"/>
      <c r="IRJ97" s="264"/>
      <c r="IRK97" s="264"/>
      <c r="IRL97" s="264"/>
      <c r="IRM97" s="264"/>
      <c r="IRN97" s="264"/>
      <c r="IRO97" s="264"/>
      <c r="IRP97" s="264"/>
      <c r="IRQ97" s="264"/>
      <c r="IRR97" s="264"/>
      <c r="IRS97" s="264"/>
      <c r="IRT97" s="264"/>
      <c r="IRU97" s="264"/>
      <c r="IRV97" s="264"/>
      <c r="IRW97" s="264"/>
      <c r="IRX97" s="264"/>
      <c r="IRY97" s="264"/>
      <c r="IRZ97" s="264"/>
      <c r="ISA97" s="264"/>
      <c r="ISB97" s="264"/>
      <c r="ISC97" s="264"/>
      <c r="ISD97" s="264"/>
      <c r="ISE97" s="264"/>
      <c r="ISF97" s="264"/>
      <c r="ISG97" s="264"/>
      <c r="ISH97" s="264"/>
      <c r="ISI97" s="264"/>
      <c r="ISJ97" s="264"/>
      <c r="ISK97" s="264"/>
      <c r="ISL97" s="264"/>
      <c r="ISM97" s="264"/>
      <c r="ISN97" s="264"/>
      <c r="ISO97" s="264"/>
      <c r="ISP97" s="264"/>
      <c r="ISQ97" s="264"/>
      <c r="ISR97" s="264"/>
      <c r="ISS97" s="264"/>
      <c r="IST97" s="264"/>
      <c r="ISU97" s="264"/>
      <c r="ISV97" s="264"/>
      <c r="ISW97" s="264"/>
      <c r="ISX97" s="264"/>
      <c r="ISY97" s="264"/>
      <c r="ISZ97" s="264"/>
      <c r="ITA97" s="264"/>
      <c r="ITB97" s="264"/>
      <c r="ITC97" s="264"/>
      <c r="ITD97" s="264"/>
      <c r="ITE97" s="264"/>
      <c r="ITF97" s="264"/>
      <c r="ITG97" s="264"/>
      <c r="ITH97" s="264"/>
      <c r="ITI97" s="264"/>
      <c r="ITJ97" s="264"/>
      <c r="ITK97" s="264"/>
      <c r="ITL97" s="264"/>
      <c r="ITM97" s="264"/>
      <c r="ITN97" s="264"/>
      <c r="ITO97" s="264"/>
      <c r="ITP97" s="264"/>
      <c r="ITQ97" s="264"/>
      <c r="ITR97" s="264"/>
      <c r="ITS97" s="264"/>
      <c r="ITT97" s="264"/>
      <c r="ITU97" s="264"/>
      <c r="ITV97" s="264"/>
      <c r="ITW97" s="264"/>
      <c r="ITX97" s="264"/>
      <c r="ITY97" s="264"/>
      <c r="ITZ97" s="264"/>
      <c r="IUA97" s="264"/>
      <c r="IUB97" s="264"/>
      <c r="IUC97" s="264"/>
      <c r="IUD97" s="264"/>
      <c r="IUE97" s="264"/>
      <c r="IUF97" s="264"/>
      <c r="IUG97" s="264"/>
      <c r="IUH97" s="264"/>
      <c r="IUI97" s="264"/>
      <c r="IUJ97" s="264"/>
      <c r="IUK97" s="264"/>
      <c r="IUL97" s="264"/>
      <c r="IUM97" s="264"/>
      <c r="IUN97" s="264"/>
      <c r="IUO97" s="264"/>
      <c r="IUP97" s="264"/>
      <c r="IUQ97" s="264"/>
      <c r="IUR97" s="264"/>
      <c r="IUS97" s="264"/>
      <c r="IUT97" s="264"/>
      <c r="IUU97" s="264"/>
      <c r="IUV97" s="264"/>
      <c r="IUW97" s="264"/>
      <c r="IUX97" s="264"/>
      <c r="IUY97" s="264"/>
      <c r="IUZ97" s="264"/>
      <c r="IVA97" s="264"/>
      <c r="IVB97" s="264"/>
      <c r="IVC97" s="264"/>
      <c r="IVD97" s="264"/>
      <c r="IVE97" s="264"/>
      <c r="IVF97" s="264"/>
      <c r="IVG97" s="264"/>
      <c r="IVH97" s="264"/>
      <c r="IVI97" s="264"/>
      <c r="IVJ97" s="264"/>
      <c r="IVK97" s="264"/>
      <c r="IVL97" s="264"/>
      <c r="IVM97" s="264"/>
      <c r="IVN97" s="264"/>
      <c r="IVO97" s="264"/>
      <c r="IVP97" s="264"/>
      <c r="IVQ97" s="264"/>
      <c r="IVR97" s="264"/>
      <c r="IVS97" s="264"/>
      <c r="IVT97" s="264"/>
      <c r="IVU97" s="264"/>
      <c r="IVV97" s="264"/>
      <c r="IVW97" s="264"/>
      <c r="IVX97" s="264"/>
      <c r="IVY97" s="264"/>
      <c r="IVZ97" s="264"/>
      <c r="IWA97" s="264"/>
      <c r="IWB97" s="264"/>
      <c r="IWC97" s="264"/>
      <c r="IWD97" s="264"/>
      <c r="IWE97" s="264"/>
      <c r="IWF97" s="264"/>
      <c r="IWG97" s="264"/>
      <c r="IWH97" s="264"/>
      <c r="IWI97" s="264"/>
      <c r="IWJ97" s="264"/>
      <c r="IWK97" s="264"/>
      <c r="IWL97" s="264"/>
      <c r="IWM97" s="264"/>
      <c r="IWN97" s="264"/>
      <c r="IWO97" s="264"/>
      <c r="IWP97" s="264"/>
      <c r="IWQ97" s="264"/>
      <c r="IWR97" s="264"/>
      <c r="IWS97" s="264"/>
      <c r="IWT97" s="264"/>
      <c r="IWU97" s="264"/>
      <c r="IWV97" s="264"/>
      <c r="IWW97" s="264"/>
      <c r="IWX97" s="264"/>
      <c r="IWY97" s="264"/>
      <c r="IWZ97" s="264"/>
      <c r="IXA97" s="264"/>
      <c r="IXB97" s="264"/>
      <c r="IXC97" s="264"/>
      <c r="IXD97" s="264"/>
      <c r="IXE97" s="264"/>
      <c r="IXF97" s="264"/>
      <c r="IXG97" s="264"/>
      <c r="IXH97" s="264"/>
      <c r="IXI97" s="264"/>
      <c r="IXJ97" s="264"/>
      <c r="IXK97" s="264"/>
      <c r="IXL97" s="264"/>
      <c r="IXM97" s="264"/>
      <c r="IXN97" s="264"/>
      <c r="IXO97" s="264"/>
      <c r="IXP97" s="264"/>
      <c r="IXQ97" s="264"/>
      <c r="IXR97" s="264"/>
      <c r="IXS97" s="264"/>
      <c r="IXT97" s="264"/>
      <c r="IXU97" s="264"/>
      <c r="IXV97" s="264"/>
      <c r="IXW97" s="264"/>
      <c r="IXX97" s="264"/>
      <c r="IXY97" s="264"/>
      <c r="IXZ97" s="264"/>
      <c r="IYA97" s="264"/>
      <c r="IYB97" s="264"/>
      <c r="IYC97" s="264"/>
      <c r="IYD97" s="264"/>
      <c r="IYE97" s="264"/>
      <c r="IYF97" s="264"/>
      <c r="IYG97" s="264"/>
      <c r="IYH97" s="264"/>
      <c r="IYI97" s="264"/>
      <c r="IYJ97" s="264"/>
      <c r="IYK97" s="264"/>
      <c r="IYL97" s="264"/>
      <c r="IYM97" s="264"/>
      <c r="IYN97" s="264"/>
      <c r="IYO97" s="264"/>
      <c r="IYP97" s="264"/>
      <c r="IYQ97" s="264"/>
      <c r="IYR97" s="264"/>
      <c r="IYS97" s="264"/>
      <c r="IYT97" s="264"/>
      <c r="IYU97" s="264"/>
      <c r="IYV97" s="264"/>
      <c r="IYW97" s="264"/>
      <c r="IYX97" s="264"/>
      <c r="IYY97" s="264"/>
      <c r="IYZ97" s="264"/>
      <c r="IZA97" s="264"/>
      <c r="IZB97" s="264"/>
      <c r="IZC97" s="264"/>
      <c r="IZD97" s="264"/>
      <c r="IZE97" s="264"/>
      <c r="IZF97" s="264"/>
      <c r="IZG97" s="264"/>
      <c r="IZH97" s="264"/>
      <c r="IZI97" s="264"/>
      <c r="IZJ97" s="264"/>
      <c r="IZK97" s="264"/>
      <c r="IZL97" s="264"/>
      <c r="IZM97" s="264"/>
      <c r="IZN97" s="264"/>
      <c r="IZO97" s="264"/>
      <c r="IZP97" s="264"/>
      <c r="IZQ97" s="264"/>
      <c r="IZR97" s="264"/>
      <c r="IZS97" s="264"/>
      <c r="IZT97" s="264"/>
      <c r="IZU97" s="264"/>
      <c r="IZV97" s="264"/>
      <c r="IZW97" s="264"/>
      <c r="IZX97" s="264"/>
      <c r="IZY97" s="264"/>
      <c r="IZZ97" s="264"/>
      <c r="JAA97" s="264"/>
      <c r="JAB97" s="264"/>
      <c r="JAC97" s="264"/>
      <c r="JAD97" s="264"/>
      <c r="JAE97" s="264"/>
      <c r="JAF97" s="264"/>
      <c r="JAG97" s="264"/>
      <c r="JAH97" s="264"/>
      <c r="JAI97" s="264"/>
      <c r="JAJ97" s="264"/>
      <c r="JAK97" s="264"/>
      <c r="JAL97" s="264"/>
      <c r="JAM97" s="264"/>
      <c r="JAN97" s="264"/>
      <c r="JAO97" s="264"/>
      <c r="JAP97" s="264"/>
      <c r="JAQ97" s="264"/>
      <c r="JAR97" s="264"/>
      <c r="JAS97" s="264"/>
      <c r="JAT97" s="264"/>
      <c r="JAU97" s="264"/>
      <c r="JAV97" s="264"/>
      <c r="JAW97" s="264"/>
      <c r="JAX97" s="264"/>
      <c r="JAY97" s="264"/>
      <c r="JAZ97" s="264"/>
      <c r="JBA97" s="264"/>
      <c r="JBB97" s="264"/>
      <c r="JBC97" s="264"/>
      <c r="JBD97" s="264"/>
      <c r="JBE97" s="264"/>
      <c r="JBF97" s="264"/>
      <c r="JBG97" s="264"/>
      <c r="JBH97" s="264"/>
      <c r="JBI97" s="264"/>
      <c r="JBJ97" s="264"/>
      <c r="JBK97" s="264"/>
      <c r="JBL97" s="264"/>
      <c r="JBM97" s="264"/>
      <c r="JBN97" s="264"/>
      <c r="JBO97" s="264"/>
      <c r="JBP97" s="264"/>
      <c r="JBQ97" s="264"/>
      <c r="JBR97" s="264"/>
      <c r="JBS97" s="264"/>
      <c r="JBT97" s="264"/>
      <c r="JBU97" s="264"/>
      <c r="JBV97" s="264"/>
      <c r="JBW97" s="264"/>
      <c r="JBX97" s="264"/>
      <c r="JBY97" s="264"/>
      <c r="JBZ97" s="264"/>
      <c r="JCA97" s="264"/>
      <c r="JCB97" s="264"/>
      <c r="JCC97" s="264"/>
      <c r="JCD97" s="264"/>
      <c r="JCE97" s="264"/>
      <c r="JCF97" s="264"/>
      <c r="JCG97" s="264"/>
      <c r="JCH97" s="264"/>
      <c r="JCI97" s="264"/>
      <c r="JCJ97" s="264"/>
      <c r="JCK97" s="264"/>
      <c r="JCL97" s="264"/>
      <c r="JCM97" s="264"/>
      <c r="JCN97" s="264"/>
      <c r="JCO97" s="264"/>
      <c r="JCP97" s="264"/>
      <c r="JCQ97" s="264"/>
      <c r="JCR97" s="264"/>
      <c r="JCS97" s="264"/>
      <c r="JCT97" s="264"/>
      <c r="JCU97" s="264"/>
      <c r="JCV97" s="264"/>
      <c r="JCW97" s="264"/>
      <c r="JCX97" s="264"/>
      <c r="JCY97" s="264"/>
      <c r="JCZ97" s="264"/>
      <c r="JDA97" s="264"/>
      <c r="JDB97" s="264"/>
      <c r="JDC97" s="264"/>
      <c r="JDD97" s="264"/>
      <c r="JDE97" s="264"/>
      <c r="JDF97" s="264"/>
      <c r="JDG97" s="264"/>
      <c r="JDH97" s="264"/>
      <c r="JDI97" s="264"/>
      <c r="JDJ97" s="264"/>
      <c r="JDK97" s="264"/>
      <c r="JDL97" s="264"/>
      <c r="JDM97" s="264"/>
      <c r="JDN97" s="264"/>
      <c r="JDO97" s="264"/>
      <c r="JDP97" s="264"/>
      <c r="JDQ97" s="264"/>
      <c r="JDR97" s="264"/>
      <c r="JDS97" s="264"/>
      <c r="JDT97" s="264"/>
      <c r="JDU97" s="264"/>
      <c r="JDV97" s="264"/>
      <c r="JDW97" s="264"/>
      <c r="JDX97" s="264"/>
      <c r="JDY97" s="264"/>
      <c r="JDZ97" s="264"/>
      <c r="JEA97" s="264"/>
      <c r="JEB97" s="264"/>
      <c r="JEC97" s="264"/>
      <c r="JED97" s="264"/>
      <c r="JEE97" s="264"/>
      <c r="JEF97" s="264"/>
      <c r="JEG97" s="264"/>
      <c r="JEH97" s="264"/>
      <c r="JEI97" s="264"/>
      <c r="JEJ97" s="264"/>
      <c r="JEK97" s="264"/>
      <c r="JEL97" s="264"/>
      <c r="JEM97" s="264"/>
      <c r="JEN97" s="264"/>
      <c r="JEO97" s="264"/>
      <c r="JEP97" s="264"/>
      <c r="JEQ97" s="264"/>
      <c r="JER97" s="264"/>
      <c r="JES97" s="264"/>
      <c r="JET97" s="264"/>
      <c r="JEU97" s="264"/>
      <c r="JEV97" s="264"/>
      <c r="JEW97" s="264"/>
      <c r="JEX97" s="264"/>
      <c r="JEY97" s="264"/>
      <c r="JEZ97" s="264"/>
      <c r="JFA97" s="264"/>
      <c r="JFB97" s="264"/>
      <c r="JFC97" s="264"/>
      <c r="JFD97" s="264"/>
      <c r="JFE97" s="264"/>
      <c r="JFF97" s="264"/>
      <c r="JFG97" s="264"/>
      <c r="JFH97" s="264"/>
      <c r="JFI97" s="264"/>
      <c r="JFJ97" s="264"/>
      <c r="JFK97" s="264"/>
      <c r="JFL97" s="264"/>
      <c r="JFM97" s="264"/>
      <c r="JFN97" s="264"/>
      <c r="JFO97" s="264"/>
      <c r="JFP97" s="264"/>
      <c r="JFQ97" s="264"/>
      <c r="JFR97" s="264"/>
      <c r="JFS97" s="264"/>
      <c r="JFT97" s="264"/>
      <c r="JFU97" s="264"/>
      <c r="JFV97" s="264"/>
      <c r="JFW97" s="264"/>
      <c r="JFX97" s="264"/>
      <c r="JFY97" s="264"/>
      <c r="JFZ97" s="264"/>
      <c r="JGA97" s="264"/>
      <c r="JGB97" s="264"/>
      <c r="JGC97" s="264"/>
      <c r="JGD97" s="264"/>
      <c r="JGE97" s="264"/>
      <c r="JGF97" s="264"/>
      <c r="JGG97" s="264"/>
      <c r="JGH97" s="264"/>
      <c r="JGI97" s="264"/>
      <c r="JGJ97" s="264"/>
      <c r="JGK97" s="264"/>
      <c r="JGL97" s="264"/>
      <c r="JGM97" s="264"/>
      <c r="JGN97" s="264"/>
      <c r="JGO97" s="264"/>
      <c r="JGP97" s="264"/>
      <c r="JGQ97" s="264"/>
      <c r="JGR97" s="264"/>
      <c r="JGS97" s="264"/>
      <c r="JGT97" s="264"/>
      <c r="JGU97" s="264"/>
      <c r="JGV97" s="264"/>
      <c r="JGW97" s="264"/>
      <c r="JGX97" s="264"/>
      <c r="JGY97" s="264"/>
      <c r="JGZ97" s="264"/>
      <c r="JHA97" s="264"/>
      <c r="JHB97" s="264"/>
      <c r="JHC97" s="264"/>
      <c r="JHD97" s="264"/>
      <c r="JHE97" s="264"/>
      <c r="JHF97" s="264"/>
      <c r="JHG97" s="264"/>
      <c r="JHH97" s="264"/>
      <c r="JHI97" s="264"/>
      <c r="JHJ97" s="264"/>
      <c r="JHK97" s="264"/>
      <c r="JHL97" s="264"/>
      <c r="JHM97" s="264"/>
      <c r="JHN97" s="264"/>
      <c r="JHO97" s="264"/>
      <c r="JHP97" s="264"/>
      <c r="JHQ97" s="264"/>
      <c r="JHR97" s="264"/>
      <c r="JHS97" s="264"/>
      <c r="JHT97" s="264"/>
      <c r="JHU97" s="264"/>
      <c r="JHV97" s="264"/>
      <c r="JHW97" s="264"/>
      <c r="JHX97" s="264"/>
      <c r="JHY97" s="264"/>
      <c r="JHZ97" s="264"/>
      <c r="JIA97" s="264"/>
      <c r="JIB97" s="264"/>
      <c r="JIC97" s="264"/>
      <c r="JID97" s="264"/>
      <c r="JIE97" s="264"/>
      <c r="JIF97" s="264"/>
      <c r="JIG97" s="264"/>
      <c r="JIH97" s="264"/>
      <c r="JII97" s="264"/>
      <c r="JIJ97" s="264"/>
      <c r="JIK97" s="264"/>
      <c r="JIL97" s="264"/>
      <c r="JIM97" s="264"/>
      <c r="JIN97" s="264"/>
      <c r="JIO97" s="264"/>
      <c r="JIP97" s="264"/>
      <c r="JIQ97" s="264"/>
      <c r="JIR97" s="264"/>
      <c r="JIS97" s="264"/>
      <c r="JIT97" s="264"/>
      <c r="JIU97" s="264"/>
      <c r="JIV97" s="264"/>
      <c r="JIW97" s="264"/>
      <c r="JIX97" s="264"/>
      <c r="JIY97" s="264"/>
      <c r="JIZ97" s="264"/>
      <c r="JJA97" s="264"/>
      <c r="JJB97" s="264"/>
      <c r="JJC97" s="264"/>
      <c r="JJD97" s="264"/>
      <c r="JJE97" s="264"/>
      <c r="JJF97" s="264"/>
      <c r="JJG97" s="264"/>
      <c r="JJH97" s="264"/>
      <c r="JJI97" s="264"/>
      <c r="JJJ97" s="264"/>
      <c r="JJK97" s="264"/>
      <c r="JJL97" s="264"/>
      <c r="JJM97" s="264"/>
      <c r="JJN97" s="264"/>
      <c r="JJO97" s="264"/>
      <c r="JJP97" s="264"/>
      <c r="JJQ97" s="264"/>
      <c r="JJR97" s="264"/>
      <c r="JJS97" s="264"/>
      <c r="JJT97" s="264"/>
      <c r="JJU97" s="264"/>
      <c r="JJV97" s="264"/>
      <c r="JJW97" s="264"/>
      <c r="JJX97" s="264"/>
      <c r="JJY97" s="264"/>
      <c r="JJZ97" s="264"/>
      <c r="JKA97" s="264"/>
      <c r="JKB97" s="264"/>
      <c r="JKC97" s="264"/>
      <c r="JKD97" s="264"/>
      <c r="JKE97" s="264"/>
      <c r="JKF97" s="264"/>
      <c r="JKG97" s="264"/>
      <c r="JKH97" s="264"/>
      <c r="JKI97" s="264"/>
      <c r="JKJ97" s="264"/>
      <c r="JKK97" s="264"/>
      <c r="JKL97" s="264"/>
      <c r="JKM97" s="264"/>
      <c r="JKN97" s="264"/>
      <c r="JKO97" s="264"/>
      <c r="JKP97" s="264"/>
      <c r="JKQ97" s="264"/>
      <c r="JKR97" s="264"/>
      <c r="JKS97" s="264"/>
      <c r="JKT97" s="264"/>
      <c r="JKU97" s="264"/>
      <c r="JKV97" s="264"/>
      <c r="JKW97" s="264"/>
      <c r="JKX97" s="264"/>
      <c r="JKY97" s="264"/>
      <c r="JKZ97" s="264"/>
      <c r="JLA97" s="264"/>
      <c r="JLB97" s="264"/>
      <c r="JLC97" s="264"/>
      <c r="JLD97" s="264"/>
      <c r="JLE97" s="264"/>
      <c r="JLF97" s="264"/>
      <c r="JLG97" s="264"/>
      <c r="JLH97" s="264"/>
      <c r="JLI97" s="264"/>
      <c r="JLJ97" s="264"/>
      <c r="JLK97" s="264"/>
      <c r="JLL97" s="264"/>
      <c r="JLM97" s="264"/>
      <c r="JLN97" s="264"/>
      <c r="JLO97" s="264"/>
      <c r="JLP97" s="264"/>
      <c r="JLQ97" s="264"/>
      <c r="JLR97" s="264"/>
      <c r="JLS97" s="264"/>
      <c r="JLT97" s="264"/>
      <c r="JLU97" s="264"/>
      <c r="JLV97" s="264"/>
      <c r="JLW97" s="264"/>
      <c r="JLX97" s="264"/>
      <c r="JLY97" s="264"/>
      <c r="JLZ97" s="264"/>
      <c r="JMA97" s="264"/>
      <c r="JMB97" s="264"/>
      <c r="JMC97" s="264"/>
      <c r="JMD97" s="264"/>
      <c r="JME97" s="264"/>
      <c r="JMF97" s="264"/>
      <c r="JMG97" s="264"/>
      <c r="JMH97" s="264"/>
      <c r="JMI97" s="264"/>
      <c r="JMJ97" s="264"/>
      <c r="JMK97" s="264"/>
      <c r="JML97" s="264"/>
      <c r="JMM97" s="264"/>
      <c r="JMN97" s="264"/>
      <c r="JMO97" s="264"/>
      <c r="JMP97" s="264"/>
      <c r="JMQ97" s="264"/>
      <c r="JMR97" s="264"/>
      <c r="JMS97" s="264"/>
      <c r="JMT97" s="264"/>
      <c r="JMU97" s="264"/>
      <c r="JMV97" s="264"/>
      <c r="JMW97" s="264"/>
      <c r="JMX97" s="264"/>
      <c r="JMY97" s="264"/>
      <c r="JMZ97" s="264"/>
      <c r="JNA97" s="264"/>
      <c r="JNB97" s="264"/>
      <c r="JNC97" s="264"/>
      <c r="JND97" s="264"/>
      <c r="JNE97" s="264"/>
      <c r="JNF97" s="264"/>
      <c r="JNG97" s="264"/>
      <c r="JNH97" s="264"/>
      <c r="JNI97" s="264"/>
      <c r="JNJ97" s="264"/>
      <c r="JNK97" s="264"/>
      <c r="JNL97" s="264"/>
      <c r="JNM97" s="264"/>
      <c r="JNN97" s="264"/>
      <c r="JNO97" s="264"/>
      <c r="JNP97" s="264"/>
      <c r="JNQ97" s="264"/>
      <c r="JNR97" s="264"/>
      <c r="JNS97" s="264"/>
      <c r="JNT97" s="264"/>
      <c r="JNU97" s="264"/>
      <c r="JNV97" s="264"/>
      <c r="JNW97" s="264"/>
      <c r="JNX97" s="264"/>
      <c r="JNY97" s="264"/>
      <c r="JNZ97" s="264"/>
      <c r="JOA97" s="264"/>
      <c r="JOB97" s="264"/>
      <c r="JOC97" s="264"/>
      <c r="JOD97" s="264"/>
      <c r="JOE97" s="264"/>
      <c r="JOF97" s="264"/>
      <c r="JOG97" s="264"/>
      <c r="JOH97" s="264"/>
      <c r="JOI97" s="264"/>
      <c r="JOJ97" s="264"/>
      <c r="JOK97" s="264"/>
      <c r="JOL97" s="264"/>
      <c r="JOM97" s="264"/>
      <c r="JON97" s="264"/>
      <c r="JOO97" s="264"/>
      <c r="JOP97" s="264"/>
      <c r="JOQ97" s="264"/>
      <c r="JOR97" s="264"/>
      <c r="JOS97" s="264"/>
      <c r="JOT97" s="264"/>
      <c r="JOU97" s="264"/>
      <c r="JOV97" s="264"/>
      <c r="JOW97" s="264"/>
      <c r="JOX97" s="264"/>
      <c r="JOY97" s="264"/>
      <c r="JOZ97" s="264"/>
      <c r="JPA97" s="264"/>
      <c r="JPB97" s="264"/>
      <c r="JPC97" s="264"/>
      <c r="JPD97" s="264"/>
      <c r="JPE97" s="264"/>
      <c r="JPF97" s="264"/>
      <c r="JPG97" s="264"/>
      <c r="JPH97" s="264"/>
      <c r="JPI97" s="264"/>
      <c r="JPJ97" s="264"/>
      <c r="JPK97" s="264"/>
      <c r="JPL97" s="264"/>
      <c r="JPM97" s="264"/>
      <c r="JPN97" s="264"/>
      <c r="JPO97" s="264"/>
      <c r="JPP97" s="264"/>
      <c r="JPQ97" s="264"/>
      <c r="JPR97" s="264"/>
      <c r="JPS97" s="264"/>
      <c r="JPT97" s="264"/>
      <c r="JPU97" s="264"/>
      <c r="JPV97" s="264"/>
      <c r="JPW97" s="264"/>
      <c r="JPX97" s="264"/>
      <c r="JPY97" s="264"/>
      <c r="JPZ97" s="264"/>
      <c r="JQA97" s="264"/>
      <c r="JQB97" s="264"/>
      <c r="JQC97" s="264"/>
      <c r="JQD97" s="264"/>
      <c r="JQE97" s="264"/>
      <c r="JQF97" s="264"/>
      <c r="JQG97" s="264"/>
      <c r="JQH97" s="264"/>
      <c r="JQI97" s="264"/>
      <c r="JQJ97" s="264"/>
      <c r="JQK97" s="264"/>
      <c r="JQL97" s="264"/>
      <c r="JQM97" s="264"/>
      <c r="JQN97" s="264"/>
      <c r="JQO97" s="264"/>
      <c r="JQP97" s="264"/>
      <c r="JQQ97" s="264"/>
      <c r="JQR97" s="264"/>
      <c r="JQS97" s="264"/>
      <c r="JQT97" s="264"/>
      <c r="JQU97" s="264"/>
      <c r="JQV97" s="264"/>
      <c r="JQW97" s="264"/>
      <c r="JQX97" s="264"/>
      <c r="JQY97" s="264"/>
      <c r="JQZ97" s="264"/>
      <c r="JRA97" s="264"/>
      <c r="JRB97" s="264"/>
      <c r="JRC97" s="264"/>
      <c r="JRD97" s="264"/>
      <c r="JRE97" s="264"/>
      <c r="JRF97" s="264"/>
      <c r="JRG97" s="264"/>
      <c r="JRH97" s="264"/>
      <c r="JRI97" s="264"/>
      <c r="JRJ97" s="264"/>
      <c r="JRK97" s="264"/>
      <c r="JRL97" s="264"/>
      <c r="JRM97" s="264"/>
      <c r="JRN97" s="264"/>
      <c r="JRO97" s="264"/>
      <c r="JRP97" s="264"/>
      <c r="JRQ97" s="264"/>
      <c r="JRR97" s="264"/>
      <c r="JRS97" s="264"/>
      <c r="JRT97" s="264"/>
      <c r="JRU97" s="264"/>
      <c r="JRV97" s="264"/>
      <c r="JRW97" s="264"/>
      <c r="JRX97" s="264"/>
      <c r="JRY97" s="264"/>
      <c r="JRZ97" s="264"/>
      <c r="JSA97" s="264"/>
      <c r="JSB97" s="264"/>
      <c r="JSC97" s="264"/>
      <c r="JSD97" s="264"/>
      <c r="JSE97" s="264"/>
      <c r="JSF97" s="264"/>
      <c r="JSG97" s="264"/>
      <c r="JSH97" s="264"/>
      <c r="JSI97" s="264"/>
      <c r="JSJ97" s="264"/>
      <c r="JSK97" s="264"/>
      <c r="JSL97" s="264"/>
      <c r="JSM97" s="264"/>
      <c r="JSN97" s="264"/>
      <c r="JSO97" s="264"/>
      <c r="JSP97" s="264"/>
      <c r="JSQ97" s="264"/>
      <c r="JSR97" s="264"/>
      <c r="JSS97" s="264"/>
      <c r="JST97" s="264"/>
      <c r="JSU97" s="264"/>
      <c r="JSV97" s="264"/>
      <c r="JSW97" s="264"/>
      <c r="JSX97" s="264"/>
      <c r="JSY97" s="264"/>
      <c r="JSZ97" s="264"/>
      <c r="JTA97" s="264"/>
      <c r="JTB97" s="264"/>
      <c r="JTC97" s="264"/>
      <c r="JTD97" s="264"/>
      <c r="JTE97" s="264"/>
      <c r="JTF97" s="264"/>
      <c r="JTG97" s="264"/>
      <c r="JTH97" s="264"/>
      <c r="JTI97" s="264"/>
      <c r="JTJ97" s="264"/>
      <c r="JTK97" s="264"/>
      <c r="JTL97" s="264"/>
      <c r="JTM97" s="264"/>
      <c r="JTN97" s="264"/>
      <c r="JTO97" s="264"/>
      <c r="JTP97" s="264"/>
      <c r="JTQ97" s="264"/>
      <c r="JTR97" s="264"/>
      <c r="JTS97" s="264"/>
      <c r="JTT97" s="264"/>
      <c r="JTU97" s="264"/>
      <c r="JTV97" s="264"/>
      <c r="JTW97" s="264"/>
      <c r="JTX97" s="264"/>
      <c r="JTY97" s="264"/>
      <c r="JTZ97" s="264"/>
      <c r="JUA97" s="264"/>
      <c r="JUB97" s="264"/>
      <c r="JUC97" s="264"/>
      <c r="JUD97" s="264"/>
      <c r="JUE97" s="264"/>
      <c r="JUF97" s="264"/>
      <c r="JUG97" s="264"/>
      <c r="JUH97" s="264"/>
      <c r="JUI97" s="264"/>
      <c r="JUJ97" s="264"/>
      <c r="JUK97" s="264"/>
      <c r="JUL97" s="264"/>
      <c r="JUM97" s="264"/>
      <c r="JUN97" s="264"/>
      <c r="JUO97" s="264"/>
      <c r="JUP97" s="264"/>
      <c r="JUQ97" s="264"/>
      <c r="JUR97" s="264"/>
      <c r="JUS97" s="264"/>
      <c r="JUT97" s="264"/>
      <c r="JUU97" s="264"/>
      <c r="JUV97" s="264"/>
      <c r="JUW97" s="264"/>
      <c r="JUX97" s="264"/>
      <c r="JUY97" s="264"/>
      <c r="JUZ97" s="264"/>
      <c r="JVA97" s="264"/>
      <c r="JVB97" s="264"/>
      <c r="JVC97" s="264"/>
      <c r="JVD97" s="264"/>
      <c r="JVE97" s="264"/>
      <c r="JVF97" s="264"/>
      <c r="JVG97" s="264"/>
      <c r="JVH97" s="264"/>
      <c r="JVI97" s="264"/>
      <c r="JVJ97" s="264"/>
      <c r="JVK97" s="264"/>
      <c r="JVL97" s="264"/>
      <c r="JVM97" s="264"/>
      <c r="JVN97" s="264"/>
      <c r="JVO97" s="264"/>
      <c r="JVP97" s="264"/>
      <c r="JVQ97" s="264"/>
      <c r="JVR97" s="264"/>
      <c r="JVS97" s="264"/>
      <c r="JVT97" s="264"/>
      <c r="JVU97" s="264"/>
      <c r="JVV97" s="264"/>
      <c r="JVW97" s="264"/>
      <c r="JVX97" s="264"/>
      <c r="JVY97" s="264"/>
      <c r="JVZ97" s="264"/>
      <c r="JWA97" s="264"/>
      <c r="JWB97" s="264"/>
      <c r="JWC97" s="264"/>
      <c r="JWD97" s="264"/>
      <c r="JWE97" s="264"/>
      <c r="JWF97" s="264"/>
      <c r="JWG97" s="264"/>
      <c r="JWH97" s="264"/>
      <c r="JWI97" s="264"/>
      <c r="JWJ97" s="264"/>
      <c r="JWK97" s="264"/>
      <c r="JWL97" s="264"/>
      <c r="JWM97" s="264"/>
      <c r="JWN97" s="264"/>
      <c r="JWO97" s="264"/>
      <c r="JWP97" s="264"/>
      <c r="JWQ97" s="264"/>
      <c r="JWR97" s="264"/>
      <c r="JWS97" s="264"/>
      <c r="JWT97" s="264"/>
      <c r="JWU97" s="264"/>
      <c r="JWV97" s="264"/>
      <c r="JWW97" s="264"/>
      <c r="JWX97" s="264"/>
      <c r="JWY97" s="264"/>
      <c r="JWZ97" s="264"/>
      <c r="JXA97" s="264"/>
      <c r="JXB97" s="264"/>
      <c r="JXC97" s="264"/>
      <c r="JXD97" s="264"/>
      <c r="JXE97" s="264"/>
      <c r="JXF97" s="264"/>
      <c r="JXG97" s="264"/>
      <c r="JXH97" s="264"/>
      <c r="JXI97" s="264"/>
      <c r="JXJ97" s="264"/>
      <c r="JXK97" s="264"/>
      <c r="JXL97" s="264"/>
      <c r="JXM97" s="264"/>
      <c r="JXN97" s="264"/>
      <c r="JXO97" s="264"/>
      <c r="JXP97" s="264"/>
      <c r="JXQ97" s="264"/>
      <c r="JXR97" s="264"/>
      <c r="JXS97" s="264"/>
      <c r="JXT97" s="264"/>
      <c r="JXU97" s="264"/>
      <c r="JXV97" s="264"/>
      <c r="JXW97" s="264"/>
      <c r="JXX97" s="264"/>
      <c r="JXY97" s="264"/>
      <c r="JXZ97" s="264"/>
      <c r="JYA97" s="264"/>
      <c r="JYB97" s="264"/>
      <c r="JYC97" s="264"/>
      <c r="JYD97" s="264"/>
      <c r="JYE97" s="264"/>
      <c r="JYF97" s="264"/>
      <c r="JYG97" s="264"/>
      <c r="JYH97" s="264"/>
      <c r="JYI97" s="264"/>
      <c r="JYJ97" s="264"/>
      <c r="JYK97" s="264"/>
      <c r="JYL97" s="264"/>
      <c r="JYM97" s="264"/>
      <c r="JYN97" s="264"/>
      <c r="JYO97" s="264"/>
      <c r="JYP97" s="264"/>
      <c r="JYQ97" s="264"/>
      <c r="JYR97" s="264"/>
      <c r="JYS97" s="264"/>
      <c r="JYT97" s="264"/>
      <c r="JYU97" s="264"/>
      <c r="JYV97" s="264"/>
      <c r="JYW97" s="264"/>
      <c r="JYX97" s="264"/>
      <c r="JYY97" s="264"/>
      <c r="JYZ97" s="264"/>
      <c r="JZA97" s="264"/>
      <c r="JZB97" s="264"/>
      <c r="JZC97" s="264"/>
      <c r="JZD97" s="264"/>
      <c r="JZE97" s="264"/>
      <c r="JZF97" s="264"/>
      <c r="JZG97" s="264"/>
      <c r="JZH97" s="264"/>
      <c r="JZI97" s="264"/>
      <c r="JZJ97" s="264"/>
      <c r="JZK97" s="264"/>
      <c r="JZL97" s="264"/>
      <c r="JZM97" s="264"/>
      <c r="JZN97" s="264"/>
      <c r="JZO97" s="264"/>
      <c r="JZP97" s="264"/>
      <c r="JZQ97" s="264"/>
      <c r="JZR97" s="264"/>
      <c r="JZS97" s="264"/>
      <c r="JZT97" s="264"/>
      <c r="JZU97" s="264"/>
      <c r="JZV97" s="264"/>
      <c r="JZW97" s="264"/>
      <c r="JZX97" s="264"/>
      <c r="JZY97" s="264"/>
      <c r="JZZ97" s="264"/>
      <c r="KAA97" s="264"/>
      <c r="KAB97" s="264"/>
      <c r="KAC97" s="264"/>
      <c r="KAD97" s="264"/>
      <c r="KAE97" s="264"/>
      <c r="KAF97" s="264"/>
      <c r="KAG97" s="264"/>
      <c r="KAH97" s="264"/>
      <c r="KAI97" s="264"/>
      <c r="KAJ97" s="264"/>
      <c r="KAK97" s="264"/>
      <c r="KAL97" s="264"/>
      <c r="KAM97" s="264"/>
      <c r="KAN97" s="264"/>
      <c r="KAO97" s="264"/>
      <c r="KAP97" s="264"/>
      <c r="KAQ97" s="264"/>
      <c r="KAR97" s="264"/>
      <c r="KAS97" s="264"/>
      <c r="KAT97" s="264"/>
      <c r="KAU97" s="264"/>
      <c r="KAV97" s="264"/>
      <c r="KAW97" s="264"/>
      <c r="KAX97" s="264"/>
      <c r="KAY97" s="264"/>
      <c r="KAZ97" s="264"/>
      <c r="KBA97" s="264"/>
      <c r="KBB97" s="264"/>
      <c r="KBC97" s="264"/>
      <c r="KBD97" s="264"/>
      <c r="KBE97" s="264"/>
      <c r="KBF97" s="264"/>
      <c r="KBG97" s="264"/>
      <c r="KBH97" s="264"/>
      <c r="KBI97" s="264"/>
      <c r="KBJ97" s="264"/>
      <c r="KBK97" s="264"/>
      <c r="KBL97" s="264"/>
      <c r="KBM97" s="264"/>
      <c r="KBN97" s="264"/>
      <c r="KBO97" s="264"/>
      <c r="KBP97" s="264"/>
      <c r="KBQ97" s="264"/>
      <c r="KBR97" s="264"/>
      <c r="KBS97" s="264"/>
      <c r="KBT97" s="264"/>
      <c r="KBU97" s="264"/>
      <c r="KBV97" s="264"/>
      <c r="KBW97" s="264"/>
      <c r="KBX97" s="264"/>
      <c r="KBY97" s="264"/>
      <c r="KBZ97" s="264"/>
      <c r="KCA97" s="264"/>
      <c r="KCB97" s="264"/>
      <c r="KCC97" s="264"/>
      <c r="KCD97" s="264"/>
      <c r="KCE97" s="264"/>
      <c r="KCF97" s="264"/>
      <c r="KCG97" s="264"/>
      <c r="KCH97" s="264"/>
      <c r="KCI97" s="264"/>
      <c r="KCJ97" s="264"/>
      <c r="KCK97" s="264"/>
      <c r="KCL97" s="264"/>
      <c r="KCM97" s="264"/>
      <c r="KCN97" s="264"/>
      <c r="KCO97" s="264"/>
      <c r="KCP97" s="264"/>
      <c r="KCQ97" s="264"/>
      <c r="KCR97" s="264"/>
      <c r="KCS97" s="264"/>
      <c r="KCT97" s="264"/>
      <c r="KCU97" s="264"/>
      <c r="KCV97" s="264"/>
      <c r="KCW97" s="264"/>
      <c r="KCX97" s="264"/>
      <c r="KCY97" s="264"/>
      <c r="KCZ97" s="264"/>
      <c r="KDA97" s="264"/>
      <c r="KDB97" s="264"/>
      <c r="KDC97" s="264"/>
      <c r="KDD97" s="264"/>
      <c r="KDE97" s="264"/>
      <c r="KDF97" s="264"/>
      <c r="KDG97" s="264"/>
      <c r="KDH97" s="264"/>
      <c r="KDI97" s="264"/>
      <c r="KDJ97" s="264"/>
      <c r="KDK97" s="264"/>
      <c r="KDL97" s="264"/>
      <c r="KDM97" s="264"/>
      <c r="KDN97" s="264"/>
      <c r="KDO97" s="264"/>
      <c r="KDP97" s="264"/>
      <c r="KDQ97" s="264"/>
      <c r="KDR97" s="264"/>
      <c r="KDS97" s="264"/>
      <c r="KDT97" s="264"/>
      <c r="KDU97" s="264"/>
      <c r="KDV97" s="264"/>
      <c r="KDW97" s="264"/>
      <c r="KDX97" s="264"/>
      <c r="KDY97" s="264"/>
      <c r="KDZ97" s="264"/>
      <c r="KEA97" s="264"/>
      <c r="KEB97" s="264"/>
      <c r="KEC97" s="264"/>
      <c r="KED97" s="264"/>
      <c r="KEE97" s="264"/>
      <c r="KEF97" s="264"/>
      <c r="KEG97" s="264"/>
      <c r="KEH97" s="264"/>
      <c r="KEI97" s="264"/>
      <c r="KEJ97" s="264"/>
      <c r="KEK97" s="264"/>
      <c r="KEL97" s="264"/>
      <c r="KEM97" s="264"/>
      <c r="KEN97" s="264"/>
      <c r="KEO97" s="264"/>
      <c r="KEP97" s="264"/>
      <c r="KEQ97" s="264"/>
      <c r="KER97" s="264"/>
      <c r="KES97" s="264"/>
      <c r="KET97" s="264"/>
      <c r="KEU97" s="264"/>
      <c r="KEV97" s="264"/>
      <c r="KEW97" s="264"/>
      <c r="KEX97" s="264"/>
      <c r="KEY97" s="264"/>
      <c r="KEZ97" s="264"/>
      <c r="KFA97" s="264"/>
      <c r="KFB97" s="264"/>
      <c r="KFC97" s="264"/>
      <c r="KFD97" s="264"/>
      <c r="KFE97" s="264"/>
      <c r="KFF97" s="264"/>
      <c r="KFG97" s="264"/>
      <c r="KFH97" s="264"/>
      <c r="KFI97" s="264"/>
      <c r="KFJ97" s="264"/>
      <c r="KFK97" s="264"/>
      <c r="KFL97" s="264"/>
      <c r="KFM97" s="264"/>
      <c r="KFN97" s="264"/>
      <c r="KFO97" s="264"/>
      <c r="KFP97" s="264"/>
      <c r="KFQ97" s="264"/>
      <c r="KFR97" s="264"/>
      <c r="KFS97" s="264"/>
      <c r="KFT97" s="264"/>
      <c r="KFU97" s="264"/>
      <c r="KFV97" s="264"/>
      <c r="KFW97" s="264"/>
      <c r="KFX97" s="264"/>
      <c r="KFY97" s="264"/>
      <c r="KFZ97" s="264"/>
      <c r="KGA97" s="264"/>
      <c r="KGB97" s="264"/>
      <c r="KGC97" s="264"/>
      <c r="KGD97" s="264"/>
      <c r="KGE97" s="264"/>
      <c r="KGF97" s="264"/>
      <c r="KGG97" s="264"/>
      <c r="KGH97" s="264"/>
      <c r="KGI97" s="264"/>
      <c r="KGJ97" s="264"/>
      <c r="KGK97" s="264"/>
      <c r="KGL97" s="264"/>
      <c r="KGM97" s="264"/>
      <c r="KGN97" s="264"/>
      <c r="KGO97" s="264"/>
      <c r="KGP97" s="264"/>
      <c r="KGQ97" s="264"/>
      <c r="KGR97" s="264"/>
      <c r="KGS97" s="264"/>
      <c r="KGT97" s="264"/>
      <c r="KGU97" s="264"/>
      <c r="KGV97" s="264"/>
      <c r="KGW97" s="264"/>
      <c r="KGX97" s="264"/>
      <c r="KGY97" s="264"/>
      <c r="KGZ97" s="264"/>
      <c r="KHA97" s="264"/>
      <c r="KHB97" s="264"/>
      <c r="KHC97" s="264"/>
      <c r="KHD97" s="264"/>
      <c r="KHE97" s="264"/>
      <c r="KHF97" s="264"/>
      <c r="KHG97" s="264"/>
      <c r="KHH97" s="264"/>
      <c r="KHI97" s="264"/>
      <c r="KHJ97" s="264"/>
      <c r="KHK97" s="264"/>
      <c r="KHL97" s="264"/>
      <c r="KHM97" s="264"/>
      <c r="KHN97" s="264"/>
      <c r="KHO97" s="264"/>
      <c r="KHP97" s="264"/>
      <c r="KHQ97" s="264"/>
      <c r="KHR97" s="264"/>
      <c r="KHS97" s="264"/>
      <c r="KHT97" s="264"/>
      <c r="KHU97" s="264"/>
      <c r="KHV97" s="264"/>
      <c r="KHW97" s="264"/>
      <c r="KHX97" s="264"/>
      <c r="KHY97" s="264"/>
      <c r="KHZ97" s="264"/>
      <c r="KIA97" s="264"/>
      <c r="KIB97" s="264"/>
      <c r="KIC97" s="264"/>
      <c r="KID97" s="264"/>
      <c r="KIE97" s="264"/>
      <c r="KIF97" s="264"/>
      <c r="KIG97" s="264"/>
      <c r="KIH97" s="264"/>
      <c r="KII97" s="264"/>
      <c r="KIJ97" s="264"/>
      <c r="KIK97" s="264"/>
      <c r="KIL97" s="264"/>
      <c r="KIM97" s="264"/>
      <c r="KIN97" s="264"/>
      <c r="KIO97" s="264"/>
      <c r="KIP97" s="264"/>
      <c r="KIQ97" s="264"/>
      <c r="KIR97" s="264"/>
      <c r="KIS97" s="264"/>
      <c r="KIT97" s="264"/>
      <c r="KIU97" s="264"/>
      <c r="KIV97" s="264"/>
      <c r="KIW97" s="264"/>
      <c r="KIX97" s="264"/>
      <c r="KIY97" s="264"/>
      <c r="KIZ97" s="264"/>
      <c r="KJA97" s="264"/>
      <c r="KJB97" s="264"/>
      <c r="KJC97" s="264"/>
      <c r="KJD97" s="264"/>
      <c r="KJE97" s="264"/>
      <c r="KJF97" s="264"/>
      <c r="KJG97" s="264"/>
      <c r="KJH97" s="264"/>
      <c r="KJI97" s="264"/>
      <c r="KJJ97" s="264"/>
      <c r="KJK97" s="264"/>
      <c r="KJL97" s="264"/>
      <c r="KJM97" s="264"/>
      <c r="KJN97" s="264"/>
      <c r="KJO97" s="264"/>
      <c r="KJP97" s="264"/>
      <c r="KJQ97" s="264"/>
      <c r="KJR97" s="264"/>
      <c r="KJS97" s="264"/>
      <c r="KJT97" s="264"/>
      <c r="KJU97" s="264"/>
      <c r="KJV97" s="264"/>
      <c r="KJW97" s="264"/>
      <c r="KJX97" s="264"/>
      <c r="KJY97" s="264"/>
      <c r="KJZ97" s="264"/>
      <c r="KKA97" s="264"/>
      <c r="KKB97" s="264"/>
      <c r="KKC97" s="264"/>
      <c r="KKD97" s="264"/>
      <c r="KKE97" s="264"/>
      <c r="KKF97" s="264"/>
      <c r="KKG97" s="264"/>
      <c r="KKH97" s="264"/>
      <c r="KKI97" s="264"/>
      <c r="KKJ97" s="264"/>
      <c r="KKK97" s="264"/>
      <c r="KKL97" s="264"/>
      <c r="KKM97" s="264"/>
      <c r="KKN97" s="264"/>
      <c r="KKO97" s="264"/>
      <c r="KKP97" s="264"/>
      <c r="KKQ97" s="264"/>
      <c r="KKR97" s="264"/>
      <c r="KKS97" s="264"/>
      <c r="KKT97" s="264"/>
      <c r="KKU97" s="264"/>
      <c r="KKV97" s="264"/>
      <c r="KKW97" s="264"/>
      <c r="KKX97" s="264"/>
      <c r="KKY97" s="264"/>
      <c r="KKZ97" s="264"/>
      <c r="KLA97" s="264"/>
      <c r="KLB97" s="264"/>
      <c r="KLC97" s="264"/>
      <c r="KLD97" s="264"/>
      <c r="KLE97" s="264"/>
      <c r="KLF97" s="264"/>
      <c r="KLG97" s="264"/>
      <c r="KLH97" s="264"/>
      <c r="KLI97" s="264"/>
      <c r="KLJ97" s="264"/>
      <c r="KLK97" s="264"/>
      <c r="KLL97" s="264"/>
      <c r="KLM97" s="264"/>
      <c r="KLN97" s="264"/>
      <c r="KLO97" s="264"/>
      <c r="KLP97" s="264"/>
      <c r="KLQ97" s="264"/>
      <c r="KLR97" s="264"/>
      <c r="KLS97" s="264"/>
      <c r="KLT97" s="264"/>
      <c r="KLU97" s="264"/>
      <c r="KLV97" s="264"/>
      <c r="KLW97" s="264"/>
      <c r="KLX97" s="264"/>
      <c r="KLY97" s="264"/>
      <c r="KLZ97" s="264"/>
      <c r="KMA97" s="264"/>
      <c r="KMB97" s="264"/>
      <c r="KMC97" s="264"/>
      <c r="KMD97" s="264"/>
      <c r="KME97" s="264"/>
      <c r="KMF97" s="264"/>
      <c r="KMG97" s="264"/>
      <c r="KMH97" s="264"/>
      <c r="KMI97" s="264"/>
      <c r="KMJ97" s="264"/>
      <c r="KMK97" s="264"/>
      <c r="KML97" s="264"/>
      <c r="KMM97" s="264"/>
      <c r="KMN97" s="264"/>
      <c r="KMO97" s="264"/>
      <c r="KMP97" s="264"/>
      <c r="KMQ97" s="264"/>
      <c r="KMR97" s="264"/>
      <c r="KMS97" s="264"/>
      <c r="KMT97" s="264"/>
      <c r="KMU97" s="264"/>
      <c r="KMV97" s="264"/>
      <c r="KMW97" s="264"/>
      <c r="KMX97" s="264"/>
      <c r="KMY97" s="264"/>
      <c r="KMZ97" s="264"/>
      <c r="KNA97" s="264"/>
      <c r="KNB97" s="264"/>
      <c r="KNC97" s="264"/>
      <c r="KND97" s="264"/>
      <c r="KNE97" s="264"/>
      <c r="KNF97" s="264"/>
      <c r="KNG97" s="264"/>
      <c r="KNH97" s="264"/>
      <c r="KNI97" s="264"/>
      <c r="KNJ97" s="264"/>
      <c r="KNK97" s="264"/>
      <c r="KNL97" s="264"/>
      <c r="KNM97" s="264"/>
      <c r="KNN97" s="264"/>
      <c r="KNO97" s="264"/>
      <c r="KNP97" s="264"/>
      <c r="KNQ97" s="264"/>
      <c r="KNR97" s="264"/>
      <c r="KNS97" s="264"/>
      <c r="KNT97" s="264"/>
      <c r="KNU97" s="264"/>
      <c r="KNV97" s="264"/>
      <c r="KNW97" s="264"/>
      <c r="KNX97" s="264"/>
      <c r="KNY97" s="264"/>
      <c r="KNZ97" s="264"/>
      <c r="KOA97" s="264"/>
      <c r="KOB97" s="264"/>
      <c r="KOC97" s="264"/>
      <c r="KOD97" s="264"/>
      <c r="KOE97" s="264"/>
      <c r="KOF97" s="264"/>
      <c r="KOG97" s="264"/>
      <c r="KOH97" s="264"/>
      <c r="KOI97" s="264"/>
      <c r="KOJ97" s="264"/>
      <c r="KOK97" s="264"/>
      <c r="KOL97" s="264"/>
      <c r="KOM97" s="264"/>
      <c r="KON97" s="264"/>
      <c r="KOO97" s="264"/>
      <c r="KOP97" s="264"/>
      <c r="KOQ97" s="264"/>
      <c r="KOR97" s="264"/>
      <c r="KOS97" s="264"/>
      <c r="KOT97" s="264"/>
      <c r="KOU97" s="264"/>
      <c r="KOV97" s="264"/>
      <c r="KOW97" s="264"/>
      <c r="KOX97" s="264"/>
      <c r="KOY97" s="264"/>
      <c r="KOZ97" s="264"/>
      <c r="KPA97" s="264"/>
      <c r="KPB97" s="264"/>
      <c r="KPC97" s="264"/>
      <c r="KPD97" s="264"/>
      <c r="KPE97" s="264"/>
      <c r="KPF97" s="264"/>
      <c r="KPG97" s="264"/>
      <c r="KPH97" s="264"/>
      <c r="KPI97" s="264"/>
      <c r="KPJ97" s="264"/>
      <c r="KPK97" s="264"/>
      <c r="KPL97" s="264"/>
      <c r="KPM97" s="264"/>
      <c r="KPN97" s="264"/>
      <c r="KPO97" s="264"/>
      <c r="KPP97" s="264"/>
      <c r="KPQ97" s="264"/>
      <c r="KPR97" s="264"/>
      <c r="KPS97" s="264"/>
      <c r="KPT97" s="264"/>
      <c r="KPU97" s="264"/>
      <c r="KPV97" s="264"/>
      <c r="KPW97" s="264"/>
      <c r="KPX97" s="264"/>
      <c r="KPY97" s="264"/>
      <c r="KPZ97" s="264"/>
      <c r="KQA97" s="264"/>
      <c r="KQB97" s="264"/>
      <c r="KQC97" s="264"/>
      <c r="KQD97" s="264"/>
      <c r="KQE97" s="264"/>
      <c r="KQF97" s="264"/>
      <c r="KQG97" s="264"/>
      <c r="KQH97" s="264"/>
      <c r="KQI97" s="264"/>
      <c r="KQJ97" s="264"/>
      <c r="KQK97" s="264"/>
      <c r="KQL97" s="264"/>
      <c r="KQM97" s="264"/>
      <c r="KQN97" s="264"/>
      <c r="KQO97" s="264"/>
      <c r="KQP97" s="264"/>
      <c r="KQQ97" s="264"/>
      <c r="KQR97" s="264"/>
      <c r="KQS97" s="264"/>
      <c r="KQT97" s="264"/>
      <c r="KQU97" s="264"/>
      <c r="KQV97" s="264"/>
      <c r="KQW97" s="264"/>
      <c r="KQX97" s="264"/>
      <c r="KQY97" s="264"/>
      <c r="KQZ97" s="264"/>
      <c r="KRA97" s="264"/>
      <c r="KRB97" s="264"/>
      <c r="KRC97" s="264"/>
      <c r="KRD97" s="264"/>
      <c r="KRE97" s="264"/>
      <c r="KRF97" s="264"/>
      <c r="KRG97" s="264"/>
      <c r="KRH97" s="264"/>
      <c r="KRI97" s="264"/>
      <c r="KRJ97" s="264"/>
      <c r="KRK97" s="264"/>
      <c r="KRL97" s="264"/>
      <c r="KRM97" s="264"/>
      <c r="KRN97" s="264"/>
      <c r="KRO97" s="264"/>
      <c r="KRP97" s="264"/>
      <c r="KRQ97" s="264"/>
      <c r="KRR97" s="264"/>
      <c r="KRS97" s="264"/>
      <c r="KRT97" s="264"/>
      <c r="KRU97" s="264"/>
      <c r="KRV97" s="264"/>
      <c r="KRW97" s="264"/>
      <c r="KRX97" s="264"/>
      <c r="KRY97" s="264"/>
      <c r="KRZ97" s="264"/>
      <c r="KSA97" s="264"/>
      <c r="KSB97" s="264"/>
      <c r="KSC97" s="264"/>
      <c r="KSD97" s="264"/>
      <c r="KSE97" s="264"/>
      <c r="KSF97" s="264"/>
      <c r="KSG97" s="264"/>
      <c r="KSH97" s="264"/>
      <c r="KSI97" s="264"/>
      <c r="KSJ97" s="264"/>
      <c r="KSK97" s="264"/>
      <c r="KSL97" s="264"/>
      <c r="KSM97" s="264"/>
      <c r="KSN97" s="264"/>
      <c r="KSO97" s="264"/>
      <c r="KSP97" s="264"/>
      <c r="KSQ97" s="264"/>
      <c r="KSR97" s="264"/>
      <c r="KSS97" s="264"/>
      <c r="KST97" s="264"/>
      <c r="KSU97" s="264"/>
      <c r="KSV97" s="264"/>
      <c r="KSW97" s="264"/>
      <c r="KSX97" s="264"/>
      <c r="KSY97" s="264"/>
      <c r="KSZ97" s="264"/>
      <c r="KTA97" s="264"/>
      <c r="KTB97" s="264"/>
      <c r="KTC97" s="264"/>
      <c r="KTD97" s="264"/>
      <c r="KTE97" s="264"/>
      <c r="KTF97" s="264"/>
      <c r="KTG97" s="264"/>
      <c r="KTH97" s="264"/>
      <c r="KTI97" s="264"/>
      <c r="KTJ97" s="264"/>
      <c r="KTK97" s="264"/>
      <c r="KTL97" s="264"/>
      <c r="KTM97" s="264"/>
      <c r="KTN97" s="264"/>
      <c r="KTO97" s="264"/>
      <c r="KTP97" s="264"/>
      <c r="KTQ97" s="264"/>
      <c r="KTR97" s="264"/>
      <c r="KTS97" s="264"/>
      <c r="KTT97" s="264"/>
      <c r="KTU97" s="264"/>
      <c r="KTV97" s="264"/>
      <c r="KTW97" s="264"/>
      <c r="KTX97" s="264"/>
      <c r="KTY97" s="264"/>
      <c r="KTZ97" s="264"/>
      <c r="KUA97" s="264"/>
      <c r="KUB97" s="264"/>
      <c r="KUC97" s="264"/>
      <c r="KUD97" s="264"/>
      <c r="KUE97" s="264"/>
      <c r="KUF97" s="264"/>
      <c r="KUG97" s="264"/>
      <c r="KUH97" s="264"/>
      <c r="KUI97" s="264"/>
      <c r="KUJ97" s="264"/>
      <c r="KUK97" s="264"/>
      <c r="KUL97" s="264"/>
      <c r="KUM97" s="264"/>
      <c r="KUN97" s="264"/>
      <c r="KUO97" s="264"/>
      <c r="KUP97" s="264"/>
      <c r="KUQ97" s="264"/>
      <c r="KUR97" s="264"/>
      <c r="KUS97" s="264"/>
      <c r="KUT97" s="264"/>
      <c r="KUU97" s="264"/>
      <c r="KUV97" s="264"/>
      <c r="KUW97" s="264"/>
      <c r="KUX97" s="264"/>
      <c r="KUY97" s="264"/>
      <c r="KUZ97" s="264"/>
      <c r="KVA97" s="264"/>
      <c r="KVB97" s="264"/>
      <c r="KVC97" s="264"/>
      <c r="KVD97" s="264"/>
      <c r="KVE97" s="264"/>
      <c r="KVF97" s="264"/>
      <c r="KVG97" s="264"/>
      <c r="KVH97" s="264"/>
      <c r="KVI97" s="264"/>
      <c r="KVJ97" s="264"/>
      <c r="KVK97" s="264"/>
      <c r="KVL97" s="264"/>
      <c r="KVM97" s="264"/>
      <c r="KVN97" s="264"/>
      <c r="KVO97" s="264"/>
      <c r="KVP97" s="264"/>
      <c r="KVQ97" s="264"/>
      <c r="KVR97" s="264"/>
      <c r="KVS97" s="264"/>
      <c r="KVT97" s="264"/>
      <c r="KVU97" s="264"/>
      <c r="KVV97" s="264"/>
      <c r="KVW97" s="264"/>
      <c r="KVX97" s="264"/>
      <c r="KVY97" s="264"/>
      <c r="KVZ97" s="264"/>
      <c r="KWA97" s="264"/>
      <c r="KWB97" s="264"/>
      <c r="KWC97" s="264"/>
      <c r="KWD97" s="264"/>
      <c r="KWE97" s="264"/>
      <c r="KWF97" s="264"/>
      <c r="KWG97" s="264"/>
      <c r="KWH97" s="264"/>
      <c r="KWI97" s="264"/>
      <c r="KWJ97" s="264"/>
      <c r="KWK97" s="264"/>
      <c r="KWL97" s="264"/>
      <c r="KWM97" s="264"/>
      <c r="KWN97" s="264"/>
      <c r="KWO97" s="264"/>
      <c r="KWP97" s="264"/>
      <c r="KWQ97" s="264"/>
      <c r="KWR97" s="264"/>
      <c r="KWS97" s="264"/>
      <c r="KWT97" s="264"/>
      <c r="KWU97" s="264"/>
      <c r="KWV97" s="264"/>
      <c r="KWW97" s="264"/>
      <c r="KWX97" s="264"/>
      <c r="KWY97" s="264"/>
      <c r="KWZ97" s="264"/>
      <c r="KXA97" s="264"/>
      <c r="KXB97" s="264"/>
      <c r="KXC97" s="264"/>
      <c r="KXD97" s="264"/>
      <c r="KXE97" s="264"/>
      <c r="KXF97" s="264"/>
      <c r="KXG97" s="264"/>
      <c r="KXH97" s="264"/>
      <c r="KXI97" s="264"/>
      <c r="KXJ97" s="264"/>
      <c r="KXK97" s="264"/>
      <c r="KXL97" s="264"/>
      <c r="KXM97" s="264"/>
      <c r="KXN97" s="264"/>
      <c r="KXO97" s="264"/>
      <c r="KXP97" s="264"/>
      <c r="KXQ97" s="264"/>
      <c r="KXR97" s="264"/>
      <c r="KXS97" s="264"/>
      <c r="KXT97" s="264"/>
      <c r="KXU97" s="264"/>
      <c r="KXV97" s="264"/>
      <c r="KXW97" s="264"/>
      <c r="KXX97" s="264"/>
      <c r="KXY97" s="264"/>
      <c r="KXZ97" s="264"/>
      <c r="KYA97" s="264"/>
      <c r="KYB97" s="264"/>
      <c r="KYC97" s="264"/>
      <c r="KYD97" s="264"/>
      <c r="KYE97" s="264"/>
      <c r="KYF97" s="264"/>
      <c r="KYG97" s="264"/>
      <c r="KYH97" s="264"/>
      <c r="KYI97" s="264"/>
      <c r="KYJ97" s="264"/>
      <c r="KYK97" s="264"/>
      <c r="KYL97" s="264"/>
      <c r="KYM97" s="264"/>
      <c r="KYN97" s="264"/>
      <c r="KYO97" s="264"/>
      <c r="KYP97" s="264"/>
      <c r="KYQ97" s="264"/>
      <c r="KYR97" s="264"/>
      <c r="KYS97" s="264"/>
      <c r="KYT97" s="264"/>
      <c r="KYU97" s="264"/>
      <c r="KYV97" s="264"/>
      <c r="KYW97" s="264"/>
      <c r="KYX97" s="264"/>
      <c r="KYY97" s="264"/>
      <c r="KYZ97" s="264"/>
      <c r="KZA97" s="264"/>
      <c r="KZB97" s="264"/>
      <c r="KZC97" s="264"/>
      <c r="KZD97" s="264"/>
      <c r="KZE97" s="264"/>
      <c r="KZF97" s="264"/>
      <c r="KZG97" s="264"/>
      <c r="KZH97" s="264"/>
      <c r="KZI97" s="264"/>
      <c r="KZJ97" s="264"/>
      <c r="KZK97" s="264"/>
      <c r="KZL97" s="264"/>
      <c r="KZM97" s="264"/>
      <c r="KZN97" s="264"/>
      <c r="KZO97" s="264"/>
      <c r="KZP97" s="264"/>
      <c r="KZQ97" s="264"/>
      <c r="KZR97" s="264"/>
      <c r="KZS97" s="264"/>
      <c r="KZT97" s="264"/>
      <c r="KZU97" s="264"/>
      <c r="KZV97" s="264"/>
      <c r="KZW97" s="264"/>
      <c r="KZX97" s="264"/>
      <c r="KZY97" s="264"/>
      <c r="KZZ97" s="264"/>
      <c r="LAA97" s="264"/>
      <c r="LAB97" s="264"/>
      <c r="LAC97" s="264"/>
      <c r="LAD97" s="264"/>
      <c r="LAE97" s="264"/>
      <c r="LAF97" s="264"/>
      <c r="LAG97" s="264"/>
      <c r="LAH97" s="264"/>
      <c r="LAI97" s="264"/>
      <c r="LAJ97" s="264"/>
      <c r="LAK97" s="264"/>
      <c r="LAL97" s="264"/>
      <c r="LAM97" s="264"/>
      <c r="LAN97" s="264"/>
      <c r="LAO97" s="264"/>
      <c r="LAP97" s="264"/>
      <c r="LAQ97" s="264"/>
      <c r="LAR97" s="264"/>
      <c r="LAS97" s="264"/>
      <c r="LAT97" s="264"/>
      <c r="LAU97" s="264"/>
      <c r="LAV97" s="264"/>
      <c r="LAW97" s="264"/>
      <c r="LAX97" s="264"/>
      <c r="LAY97" s="264"/>
      <c r="LAZ97" s="264"/>
      <c r="LBA97" s="264"/>
      <c r="LBB97" s="264"/>
      <c r="LBC97" s="264"/>
      <c r="LBD97" s="264"/>
      <c r="LBE97" s="264"/>
      <c r="LBF97" s="264"/>
      <c r="LBG97" s="264"/>
      <c r="LBH97" s="264"/>
      <c r="LBI97" s="264"/>
      <c r="LBJ97" s="264"/>
      <c r="LBK97" s="264"/>
      <c r="LBL97" s="264"/>
      <c r="LBM97" s="264"/>
      <c r="LBN97" s="264"/>
      <c r="LBO97" s="264"/>
      <c r="LBP97" s="264"/>
      <c r="LBQ97" s="264"/>
      <c r="LBR97" s="264"/>
      <c r="LBS97" s="264"/>
      <c r="LBT97" s="264"/>
      <c r="LBU97" s="264"/>
      <c r="LBV97" s="264"/>
      <c r="LBW97" s="264"/>
      <c r="LBX97" s="264"/>
      <c r="LBY97" s="264"/>
      <c r="LBZ97" s="264"/>
      <c r="LCA97" s="264"/>
      <c r="LCB97" s="264"/>
      <c r="LCC97" s="264"/>
      <c r="LCD97" s="264"/>
      <c r="LCE97" s="264"/>
      <c r="LCF97" s="264"/>
      <c r="LCG97" s="264"/>
      <c r="LCH97" s="264"/>
      <c r="LCI97" s="264"/>
      <c r="LCJ97" s="264"/>
      <c r="LCK97" s="264"/>
      <c r="LCL97" s="264"/>
      <c r="LCM97" s="264"/>
      <c r="LCN97" s="264"/>
      <c r="LCO97" s="264"/>
      <c r="LCP97" s="264"/>
      <c r="LCQ97" s="264"/>
      <c r="LCR97" s="264"/>
      <c r="LCS97" s="264"/>
      <c r="LCT97" s="264"/>
      <c r="LCU97" s="264"/>
      <c r="LCV97" s="264"/>
      <c r="LCW97" s="264"/>
      <c r="LCX97" s="264"/>
      <c r="LCY97" s="264"/>
      <c r="LCZ97" s="264"/>
      <c r="LDA97" s="264"/>
      <c r="LDB97" s="264"/>
      <c r="LDC97" s="264"/>
      <c r="LDD97" s="264"/>
      <c r="LDE97" s="264"/>
      <c r="LDF97" s="264"/>
      <c r="LDG97" s="264"/>
      <c r="LDH97" s="264"/>
      <c r="LDI97" s="264"/>
      <c r="LDJ97" s="264"/>
      <c r="LDK97" s="264"/>
      <c r="LDL97" s="264"/>
      <c r="LDM97" s="264"/>
      <c r="LDN97" s="264"/>
      <c r="LDO97" s="264"/>
      <c r="LDP97" s="264"/>
      <c r="LDQ97" s="264"/>
      <c r="LDR97" s="264"/>
      <c r="LDS97" s="264"/>
      <c r="LDT97" s="264"/>
      <c r="LDU97" s="264"/>
      <c r="LDV97" s="264"/>
      <c r="LDW97" s="264"/>
      <c r="LDX97" s="264"/>
      <c r="LDY97" s="264"/>
      <c r="LDZ97" s="264"/>
      <c r="LEA97" s="264"/>
      <c r="LEB97" s="264"/>
      <c r="LEC97" s="264"/>
      <c r="LED97" s="264"/>
      <c r="LEE97" s="264"/>
      <c r="LEF97" s="264"/>
      <c r="LEG97" s="264"/>
      <c r="LEH97" s="264"/>
      <c r="LEI97" s="264"/>
      <c r="LEJ97" s="264"/>
      <c r="LEK97" s="264"/>
      <c r="LEL97" s="264"/>
      <c r="LEM97" s="264"/>
      <c r="LEN97" s="264"/>
      <c r="LEO97" s="264"/>
      <c r="LEP97" s="264"/>
      <c r="LEQ97" s="264"/>
      <c r="LER97" s="264"/>
      <c r="LES97" s="264"/>
      <c r="LET97" s="264"/>
      <c r="LEU97" s="264"/>
      <c r="LEV97" s="264"/>
      <c r="LEW97" s="264"/>
      <c r="LEX97" s="264"/>
      <c r="LEY97" s="264"/>
      <c r="LEZ97" s="264"/>
      <c r="LFA97" s="264"/>
      <c r="LFB97" s="264"/>
      <c r="LFC97" s="264"/>
      <c r="LFD97" s="264"/>
      <c r="LFE97" s="264"/>
      <c r="LFF97" s="264"/>
      <c r="LFG97" s="264"/>
      <c r="LFH97" s="264"/>
      <c r="LFI97" s="264"/>
      <c r="LFJ97" s="264"/>
      <c r="LFK97" s="264"/>
      <c r="LFL97" s="264"/>
      <c r="LFM97" s="264"/>
      <c r="LFN97" s="264"/>
      <c r="LFO97" s="264"/>
      <c r="LFP97" s="264"/>
      <c r="LFQ97" s="264"/>
      <c r="LFR97" s="264"/>
      <c r="LFS97" s="264"/>
      <c r="LFT97" s="264"/>
      <c r="LFU97" s="264"/>
      <c r="LFV97" s="264"/>
      <c r="LFW97" s="264"/>
      <c r="LFX97" s="264"/>
      <c r="LFY97" s="264"/>
      <c r="LFZ97" s="264"/>
      <c r="LGA97" s="264"/>
      <c r="LGB97" s="264"/>
      <c r="LGC97" s="264"/>
      <c r="LGD97" s="264"/>
      <c r="LGE97" s="264"/>
      <c r="LGF97" s="264"/>
      <c r="LGG97" s="264"/>
      <c r="LGH97" s="264"/>
      <c r="LGI97" s="264"/>
      <c r="LGJ97" s="264"/>
      <c r="LGK97" s="264"/>
      <c r="LGL97" s="264"/>
      <c r="LGM97" s="264"/>
      <c r="LGN97" s="264"/>
      <c r="LGO97" s="264"/>
      <c r="LGP97" s="264"/>
      <c r="LGQ97" s="264"/>
      <c r="LGR97" s="264"/>
      <c r="LGS97" s="264"/>
      <c r="LGT97" s="264"/>
      <c r="LGU97" s="264"/>
      <c r="LGV97" s="264"/>
      <c r="LGW97" s="264"/>
      <c r="LGX97" s="264"/>
      <c r="LGY97" s="264"/>
      <c r="LGZ97" s="264"/>
      <c r="LHA97" s="264"/>
      <c r="LHB97" s="264"/>
      <c r="LHC97" s="264"/>
      <c r="LHD97" s="264"/>
      <c r="LHE97" s="264"/>
      <c r="LHF97" s="264"/>
      <c r="LHG97" s="264"/>
      <c r="LHH97" s="264"/>
      <c r="LHI97" s="264"/>
      <c r="LHJ97" s="264"/>
      <c r="LHK97" s="264"/>
      <c r="LHL97" s="264"/>
      <c r="LHM97" s="264"/>
      <c r="LHN97" s="264"/>
      <c r="LHO97" s="264"/>
      <c r="LHP97" s="264"/>
      <c r="LHQ97" s="264"/>
      <c r="LHR97" s="264"/>
      <c r="LHS97" s="264"/>
      <c r="LHT97" s="264"/>
      <c r="LHU97" s="264"/>
      <c r="LHV97" s="264"/>
      <c r="LHW97" s="264"/>
      <c r="LHX97" s="264"/>
      <c r="LHY97" s="264"/>
      <c r="LHZ97" s="264"/>
      <c r="LIA97" s="264"/>
      <c r="LIB97" s="264"/>
      <c r="LIC97" s="264"/>
      <c r="LID97" s="264"/>
      <c r="LIE97" s="264"/>
      <c r="LIF97" s="264"/>
      <c r="LIG97" s="264"/>
      <c r="LIH97" s="264"/>
      <c r="LII97" s="264"/>
      <c r="LIJ97" s="264"/>
      <c r="LIK97" s="264"/>
      <c r="LIL97" s="264"/>
      <c r="LIM97" s="264"/>
      <c r="LIN97" s="264"/>
      <c r="LIO97" s="264"/>
      <c r="LIP97" s="264"/>
      <c r="LIQ97" s="264"/>
      <c r="LIR97" s="264"/>
      <c r="LIS97" s="264"/>
      <c r="LIT97" s="264"/>
      <c r="LIU97" s="264"/>
      <c r="LIV97" s="264"/>
      <c r="LIW97" s="264"/>
      <c r="LIX97" s="264"/>
      <c r="LIY97" s="264"/>
      <c r="LIZ97" s="264"/>
      <c r="LJA97" s="264"/>
      <c r="LJB97" s="264"/>
      <c r="LJC97" s="264"/>
      <c r="LJD97" s="264"/>
      <c r="LJE97" s="264"/>
      <c r="LJF97" s="264"/>
      <c r="LJG97" s="264"/>
      <c r="LJH97" s="264"/>
      <c r="LJI97" s="264"/>
      <c r="LJJ97" s="264"/>
      <c r="LJK97" s="264"/>
      <c r="LJL97" s="264"/>
      <c r="LJM97" s="264"/>
      <c r="LJN97" s="264"/>
      <c r="LJO97" s="264"/>
      <c r="LJP97" s="264"/>
      <c r="LJQ97" s="264"/>
      <c r="LJR97" s="264"/>
      <c r="LJS97" s="264"/>
      <c r="LJT97" s="264"/>
      <c r="LJU97" s="264"/>
      <c r="LJV97" s="264"/>
      <c r="LJW97" s="264"/>
      <c r="LJX97" s="264"/>
      <c r="LJY97" s="264"/>
      <c r="LJZ97" s="264"/>
      <c r="LKA97" s="264"/>
      <c r="LKB97" s="264"/>
      <c r="LKC97" s="264"/>
      <c r="LKD97" s="264"/>
      <c r="LKE97" s="264"/>
      <c r="LKF97" s="264"/>
      <c r="LKG97" s="264"/>
      <c r="LKH97" s="264"/>
      <c r="LKI97" s="264"/>
      <c r="LKJ97" s="264"/>
      <c r="LKK97" s="264"/>
      <c r="LKL97" s="264"/>
      <c r="LKM97" s="264"/>
      <c r="LKN97" s="264"/>
      <c r="LKO97" s="264"/>
      <c r="LKP97" s="264"/>
      <c r="LKQ97" s="264"/>
      <c r="LKR97" s="264"/>
      <c r="LKS97" s="264"/>
      <c r="LKT97" s="264"/>
      <c r="LKU97" s="264"/>
      <c r="LKV97" s="264"/>
      <c r="LKW97" s="264"/>
      <c r="LKX97" s="264"/>
      <c r="LKY97" s="264"/>
      <c r="LKZ97" s="264"/>
      <c r="LLA97" s="264"/>
      <c r="LLB97" s="264"/>
      <c r="LLC97" s="264"/>
      <c r="LLD97" s="264"/>
      <c r="LLE97" s="264"/>
      <c r="LLF97" s="264"/>
      <c r="LLG97" s="264"/>
      <c r="LLH97" s="264"/>
      <c r="LLI97" s="264"/>
      <c r="LLJ97" s="264"/>
      <c r="LLK97" s="264"/>
      <c r="LLL97" s="264"/>
      <c r="LLM97" s="264"/>
      <c r="LLN97" s="264"/>
      <c r="LLO97" s="264"/>
      <c r="LLP97" s="264"/>
      <c r="LLQ97" s="264"/>
      <c r="LLR97" s="264"/>
      <c r="LLS97" s="264"/>
      <c r="LLT97" s="264"/>
      <c r="LLU97" s="264"/>
      <c r="LLV97" s="264"/>
      <c r="LLW97" s="264"/>
      <c r="LLX97" s="264"/>
      <c r="LLY97" s="264"/>
      <c r="LLZ97" s="264"/>
      <c r="LMA97" s="264"/>
      <c r="LMB97" s="264"/>
      <c r="LMC97" s="264"/>
      <c r="LMD97" s="264"/>
      <c r="LME97" s="264"/>
      <c r="LMF97" s="264"/>
      <c r="LMG97" s="264"/>
      <c r="LMH97" s="264"/>
      <c r="LMI97" s="264"/>
      <c r="LMJ97" s="264"/>
      <c r="LMK97" s="264"/>
      <c r="LML97" s="264"/>
      <c r="LMM97" s="264"/>
      <c r="LMN97" s="264"/>
      <c r="LMO97" s="264"/>
      <c r="LMP97" s="264"/>
      <c r="LMQ97" s="264"/>
      <c r="LMR97" s="264"/>
      <c r="LMS97" s="264"/>
      <c r="LMT97" s="264"/>
      <c r="LMU97" s="264"/>
      <c r="LMV97" s="264"/>
      <c r="LMW97" s="264"/>
      <c r="LMX97" s="264"/>
      <c r="LMY97" s="264"/>
      <c r="LMZ97" s="264"/>
      <c r="LNA97" s="264"/>
      <c r="LNB97" s="264"/>
      <c r="LNC97" s="264"/>
      <c r="LND97" s="264"/>
      <c r="LNE97" s="264"/>
      <c r="LNF97" s="264"/>
      <c r="LNG97" s="264"/>
      <c r="LNH97" s="264"/>
      <c r="LNI97" s="264"/>
      <c r="LNJ97" s="264"/>
      <c r="LNK97" s="264"/>
      <c r="LNL97" s="264"/>
      <c r="LNM97" s="264"/>
      <c r="LNN97" s="264"/>
      <c r="LNO97" s="264"/>
      <c r="LNP97" s="264"/>
      <c r="LNQ97" s="264"/>
      <c r="LNR97" s="264"/>
      <c r="LNS97" s="264"/>
      <c r="LNT97" s="264"/>
      <c r="LNU97" s="264"/>
      <c r="LNV97" s="264"/>
      <c r="LNW97" s="264"/>
      <c r="LNX97" s="264"/>
      <c r="LNY97" s="264"/>
      <c r="LNZ97" s="264"/>
      <c r="LOA97" s="264"/>
      <c r="LOB97" s="264"/>
      <c r="LOC97" s="264"/>
      <c r="LOD97" s="264"/>
      <c r="LOE97" s="264"/>
      <c r="LOF97" s="264"/>
      <c r="LOG97" s="264"/>
      <c r="LOH97" s="264"/>
      <c r="LOI97" s="264"/>
      <c r="LOJ97" s="264"/>
      <c r="LOK97" s="264"/>
      <c r="LOL97" s="264"/>
      <c r="LOM97" s="264"/>
      <c r="LON97" s="264"/>
      <c r="LOO97" s="264"/>
      <c r="LOP97" s="264"/>
      <c r="LOQ97" s="264"/>
      <c r="LOR97" s="264"/>
      <c r="LOS97" s="264"/>
      <c r="LOT97" s="264"/>
      <c r="LOU97" s="264"/>
      <c r="LOV97" s="264"/>
      <c r="LOW97" s="264"/>
      <c r="LOX97" s="264"/>
      <c r="LOY97" s="264"/>
      <c r="LOZ97" s="264"/>
      <c r="LPA97" s="264"/>
      <c r="LPB97" s="264"/>
      <c r="LPC97" s="264"/>
      <c r="LPD97" s="264"/>
      <c r="LPE97" s="264"/>
      <c r="LPF97" s="264"/>
      <c r="LPG97" s="264"/>
      <c r="LPH97" s="264"/>
      <c r="LPI97" s="264"/>
      <c r="LPJ97" s="264"/>
      <c r="LPK97" s="264"/>
      <c r="LPL97" s="264"/>
      <c r="LPM97" s="264"/>
      <c r="LPN97" s="264"/>
      <c r="LPO97" s="264"/>
      <c r="LPP97" s="264"/>
      <c r="LPQ97" s="264"/>
      <c r="LPR97" s="264"/>
      <c r="LPS97" s="264"/>
      <c r="LPT97" s="264"/>
      <c r="LPU97" s="264"/>
      <c r="LPV97" s="264"/>
      <c r="LPW97" s="264"/>
      <c r="LPX97" s="264"/>
      <c r="LPY97" s="264"/>
      <c r="LPZ97" s="264"/>
      <c r="LQA97" s="264"/>
      <c r="LQB97" s="264"/>
      <c r="LQC97" s="264"/>
      <c r="LQD97" s="264"/>
      <c r="LQE97" s="264"/>
      <c r="LQF97" s="264"/>
      <c r="LQG97" s="264"/>
      <c r="LQH97" s="264"/>
      <c r="LQI97" s="264"/>
      <c r="LQJ97" s="264"/>
      <c r="LQK97" s="264"/>
      <c r="LQL97" s="264"/>
      <c r="LQM97" s="264"/>
      <c r="LQN97" s="264"/>
      <c r="LQO97" s="264"/>
      <c r="LQP97" s="264"/>
      <c r="LQQ97" s="264"/>
      <c r="LQR97" s="264"/>
      <c r="LQS97" s="264"/>
      <c r="LQT97" s="264"/>
      <c r="LQU97" s="264"/>
      <c r="LQV97" s="264"/>
      <c r="LQW97" s="264"/>
      <c r="LQX97" s="264"/>
      <c r="LQY97" s="264"/>
      <c r="LQZ97" s="264"/>
      <c r="LRA97" s="264"/>
      <c r="LRB97" s="264"/>
      <c r="LRC97" s="264"/>
      <c r="LRD97" s="264"/>
      <c r="LRE97" s="264"/>
      <c r="LRF97" s="264"/>
      <c r="LRG97" s="264"/>
      <c r="LRH97" s="264"/>
      <c r="LRI97" s="264"/>
      <c r="LRJ97" s="264"/>
      <c r="LRK97" s="264"/>
      <c r="LRL97" s="264"/>
      <c r="LRM97" s="264"/>
      <c r="LRN97" s="264"/>
      <c r="LRO97" s="264"/>
      <c r="LRP97" s="264"/>
      <c r="LRQ97" s="264"/>
      <c r="LRR97" s="264"/>
      <c r="LRS97" s="264"/>
      <c r="LRT97" s="264"/>
      <c r="LRU97" s="264"/>
      <c r="LRV97" s="264"/>
      <c r="LRW97" s="264"/>
      <c r="LRX97" s="264"/>
      <c r="LRY97" s="264"/>
      <c r="LRZ97" s="264"/>
      <c r="LSA97" s="264"/>
      <c r="LSB97" s="264"/>
      <c r="LSC97" s="264"/>
      <c r="LSD97" s="264"/>
      <c r="LSE97" s="264"/>
      <c r="LSF97" s="264"/>
      <c r="LSG97" s="264"/>
      <c r="LSH97" s="264"/>
      <c r="LSI97" s="264"/>
      <c r="LSJ97" s="264"/>
      <c r="LSK97" s="264"/>
      <c r="LSL97" s="264"/>
      <c r="LSM97" s="264"/>
      <c r="LSN97" s="264"/>
      <c r="LSO97" s="264"/>
      <c r="LSP97" s="264"/>
      <c r="LSQ97" s="264"/>
      <c r="LSR97" s="264"/>
      <c r="LSS97" s="264"/>
      <c r="LST97" s="264"/>
      <c r="LSU97" s="264"/>
      <c r="LSV97" s="264"/>
      <c r="LSW97" s="264"/>
      <c r="LSX97" s="264"/>
      <c r="LSY97" s="264"/>
      <c r="LSZ97" s="264"/>
      <c r="LTA97" s="264"/>
      <c r="LTB97" s="264"/>
      <c r="LTC97" s="264"/>
      <c r="LTD97" s="264"/>
      <c r="LTE97" s="264"/>
      <c r="LTF97" s="264"/>
      <c r="LTG97" s="264"/>
      <c r="LTH97" s="264"/>
      <c r="LTI97" s="264"/>
      <c r="LTJ97" s="264"/>
      <c r="LTK97" s="264"/>
      <c r="LTL97" s="264"/>
      <c r="LTM97" s="264"/>
      <c r="LTN97" s="264"/>
      <c r="LTO97" s="264"/>
      <c r="LTP97" s="264"/>
      <c r="LTQ97" s="264"/>
      <c r="LTR97" s="264"/>
      <c r="LTS97" s="264"/>
      <c r="LTT97" s="264"/>
      <c r="LTU97" s="264"/>
      <c r="LTV97" s="264"/>
      <c r="LTW97" s="264"/>
      <c r="LTX97" s="264"/>
      <c r="LTY97" s="264"/>
      <c r="LTZ97" s="264"/>
      <c r="LUA97" s="264"/>
      <c r="LUB97" s="264"/>
      <c r="LUC97" s="264"/>
      <c r="LUD97" s="264"/>
      <c r="LUE97" s="264"/>
      <c r="LUF97" s="264"/>
      <c r="LUG97" s="264"/>
      <c r="LUH97" s="264"/>
      <c r="LUI97" s="264"/>
      <c r="LUJ97" s="264"/>
      <c r="LUK97" s="264"/>
      <c r="LUL97" s="264"/>
      <c r="LUM97" s="264"/>
      <c r="LUN97" s="264"/>
      <c r="LUO97" s="264"/>
      <c r="LUP97" s="264"/>
      <c r="LUQ97" s="264"/>
      <c r="LUR97" s="264"/>
      <c r="LUS97" s="264"/>
      <c r="LUT97" s="264"/>
      <c r="LUU97" s="264"/>
      <c r="LUV97" s="264"/>
      <c r="LUW97" s="264"/>
      <c r="LUX97" s="264"/>
      <c r="LUY97" s="264"/>
      <c r="LUZ97" s="264"/>
      <c r="LVA97" s="264"/>
      <c r="LVB97" s="264"/>
      <c r="LVC97" s="264"/>
      <c r="LVD97" s="264"/>
      <c r="LVE97" s="264"/>
      <c r="LVF97" s="264"/>
      <c r="LVG97" s="264"/>
      <c r="LVH97" s="264"/>
      <c r="LVI97" s="264"/>
      <c r="LVJ97" s="264"/>
      <c r="LVK97" s="264"/>
      <c r="LVL97" s="264"/>
      <c r="LVM97" s="264"/>
      <c r="LVN97" s="264"/>
      <c r="LVO97" s="264"/>
      <c r="LVP97" s="264"/>
      <c r="LVQ97" s="264"/>
      <c r="LVR97" s="264"/>
      <c r="LVS97" s="264"/>
      <c r="LVT97" s="264"/>
      <c r="LVU97" s="264"/>
      <c r="LVV97" s="264"/>
      <c r="LVW97" s="264"/>
      <c r="LVX97" s="264"/>
      <c r="LVY97" s="264"/>
      <c r="LVZ97" s="264"/>
      <c r="LWA97" s="264"/>
      <c r="LWB97" s="264"/>
      <c r="LWC97" s="264"/>
      <c r="LWD97" s="264"/>
      <c r="LWE97" s="264"/>
      <c r="LWF97" s="264"/>
      <c r="LWG97" s="264"/>
      <c r="LWH97" s="264"/>
      <c r="LWI97" s="264"/>
      <c r="LWJ97" s="264"/>
      <c r="LWK97" s="264"/>
      <c r="LWL97" s="264"/>
      <c r="LWM97" s="264"/>
      <c r="LWN97" s="264"/>
      <c r="LWO97" s="264"/>
      <c r="LWP97" s="264"/>
      <c r="LWQ97" s="264"/>
      <c r="LWR97" s="264"/>
      <c r="LWS97" s="264"/>
      <c r="LWT97" s="264"/>
      <c r="LWU97" s="264"/>
      <c r="LWV97" s="264"/>
      <c r="LWW97" s="264"/>
      <c r="LWX97" s="264"/>
      <c r="LWY97" s="264"/>
      <c r="LWZ97" s="264"/>
      <c r="LXA97" s="264"/>
      <c r="LXB97" s="264"/>
      <c r="LXC97" s="264"/>
      <c r="LXD97" s="264"/>
      <c r="LXE97" s="264"/>
      <c r="LXF97" s="264"/>
      <c r="LXG97" s="264"/>
      <c r="LXH97" s="264"/>
      <c r="LXI97" s="264"/>
      <c r="LXJ97" s="264"/>
      <c r="LXK97" s="264"/>
      <c r="LXL97" s="264"/>
      <c r="LXM97" s="264"/>
      <c r="LXN97" s="264"/>
      <c r="LXO97" s="264"/>
      <c r="LXP97" s="264"/>
      <c r="LXQ97" s="264"/>
      <c r="LXR97" s="264"/>
      <c r="LXS97" s="264"/>
      <c r="LXT97" s="264"/>
      <c r="LXU97" s="264"/>
      <c r="LXV97" s="264"/>
      <c r="LXW97" s="264"/>
      <c r="LXX97" s="264"/>
      <c r="LXY97" s="264"/>
      <c r="LXZ97" s="264"/>
      <c r="LYA97" s="264"/>
      <c r="LYB97" s="264"/>
      <c r="LYC97" s="264"/>
      <c r="LYD97" s="264"/>
      <c r="LYE97" s="264"/>
      <c r="LYF97" s="264"/>
      <c r="LYG97" s="264"/>
      <c r="LYH97" s="264"/>
      <c r="LYI97" s="264"/>
      <c r="LYJ97" s="264"/>
      <c r="LYK97" s="264"/>
      <c r="LYL97" s="264"/>
      <c r="LYM97" s="264"/>
      <c r="LYN97" s="264"/>
      <c r="LYO97" s="264"/>
      <c r="LYP97" s="264"/>
      <c r="LYQ97" s="264"/>
      <c r="LYR97" s="264"/>
      <c r="LYS97" s="264"/>
      <c r="LYT97" s="264"/>
      <c r="LYU97" s="264"/>
      <c r="LYV97" s="264"/>
      <c r="LYW97" s="264"/>
      <c r="LYX97" s="264"/>
      <c r="LYY97" s="264"/>
      <c r="LYZ97" s="264"/>
      <c r="LZA97" s="264"/>
      <c r="LZB97" s="264"/>
      <c r="LZC97" s="264"/>
      <c r="LZD97" s="264"/>
      <c r="LZE97" s="264"/>
      <c r="LZF97" s="264"/>
      <c r="LZG97" s="264"/>
      <c r="LZH97" s="264"/>
      <c r="LZI97" s="264"/>
      <c r="LZJ97" s="264"/>
      <c r="LZK97" s="264"/>
      <c r="LZL97" s="264"/>
      <c r="LZM97" s="264"/>
      <c r="LZN97" s="264"/>
      <c r="LZO97" s="264"/>
      <c r="LZP97" s="264"/>
      <c r="LZQ97" s="264"/>
      <c r="LZR97" s="264"/>
      <c r="LZS97" s="264"/>
      <c r="LZT97" s="264"/>
      <c r="LZU97" s="264"/>
      <c r="LZV97" s="264"/>
      <c r="LZW97" s="264"/>
      <c r="LZX97" s="264"/>
      <c r="LZY97" s="264"/>
      <c r="LZZ97" s="264"/>
      <c r="MAA97" s="264"/>
      <c r="MAB97" s="264"/>
      <c r="MAC97" s="264"/>
      <c r="MAD97" s="264"/>
      <c r="MAE97" s="264"/>
      <c r="MAF97" s="264"/>
      <c r="MAG97" s="264"/>
      <c r="MAH97" s="264"/>
      <c r="MAI97" s="264"/>
      <c r="MAJ97" s="264"/>
      <c r="MAK97" s="264"/>
      <c r="MAL97" s="264"/>
      <c r="MAM97" s="264"/>
      <c r="MAN97" s="264"/>
      <c r="MAO97" s="264"/>
      <c r="MAP97" s="264"/>
      <c r="MAQ97" s="264"/>
      <c r="MAR97" s="264"/>
      <c r="MAS97" s="264"/>
      <c r="MAT97" s="264"/>
      <c r="MAU97" s="264"/>
      <c r="MAV97" s="264"/>
      <c r="MAW97" s="264"/>
      <c r="MAX97" s="264"/>
      <c r="MAY97" s="264"/>
      <c r="MAZ97" s="264"/>
      <c r="MBA97" s="264"/>
      <c r="MBB97" s="264"/>
      <c r="MBC97" s="264"/>
      <c r="MBD97" s="264"/>
      <c r="MBE97" s="264"/>
      <c r="MBF97" s="264"/>
      <c r="MBG97" s="264"/>
      <c r="MBH97" s="264"/>
      <c r="MBI97" s="264"/>
      <c r="MBJ97" s="264"/>
      <c r="MBK97" s="264"/>
      <c r="MBL97" s="264"/>
      <c r="MBM97" s="264"/>
      <c r="MBN97" s="264"/>
      <c r="MBO97" s="264"/>
      <c r="MBP97" s="264"/>
      <c r="MBQ97" s="264"/>
      <c r="MBR97" s="264"/>
      <c r="MBS97" s="264"/>
      <c r="MBT97" s="264"/>
      <c r="MBU97" s="264"/>
      <c r="MBV97" s="264"/>
      <c r="MBW97" s="264"/>
      <c r="MBX97" s="264"/>
      <c r="MBY97" s="264"/>
      <c r="MBZ97" s="264"/>
      <c r="MCA97" s="264"/>
      <c r="MCB97" s="264"/>
      <c r="MCC97" s="264"/>
      <c r="MCD97" s="264"/>
      <c r="MCE97" s="264"/>
      <c r="MCF97" s="264"/>
      <c r="MCG97" s="264"/>
      <c r="MCH97" s="264"/>
      <c r="MCI97" s="264"/>
      <c r="MCJ97" s="264"/>
      <c r="MCK97" s="264"/>
      <c r="MCL97" s="264"/>
      <c r="MCM97" s="264"/>
      <c r="MCN97" s="264"/>
      <c r="MCO97" s="264"/>
      <c r="MCP97" s="264"/>
      <c r="MCQ97" s="264"/>
      <c r="MCR97" s="264"/>
      <c r="MCS97" s="264"/>
      <c r="MCT97" s="264"/>
      <c r="MCU97" s="264"/>
      <c r="MCV97" s="264"/>
      <c r="MCW97" s="264"/>
      <c r="MCX97" s="264"/>
      <c r="MCY97" s="264"/>
      <c r="MCZ97" s="264"/>
      <c r="MDA97" s="264"/>
      <c r="MDB97" s="264"/>
      <c r="MDC97" s="264"/>
      <c r="MDD97" s="264"/>
      <c r="MDE97" s="264"/>
      <c r="MDF97" s="264"/>
      <c r="MDG97" s="264"/>
      <c r="MDH97" s="264"/>
      <c r="MDI97" s="264"/>
      <c r="MDJ97" s="264"/>
      <c r="MDK97" s="264"/>
      <c r="MDL97" s="264"/>
      <c r="MDM97" s="264"/>
      <c r="MDN97" s="264"/>
      <c r="MDO97" s="264"/>
      <c r="MDP97" s="264"/>
      <c r="MDQ97" s="264"/>
      <c r="MDR97" s="264"/>
      <c r="MDS97" s="264"/>
      <c r="MDT97" s="264"/>
      <c r="MDU97" s="264"/>
      <c r="MDV97" s="264"/>
      <c r="MDW97" s="264"/>
      <c r="MDX97" s="264"/>
      <c r="MDY97" s="264"/>
      <c r="MDZ97" s="264"/>
      <c r="MEA97" s="264"/>
      <c r="MEB97" s="264"/>
      <c r="MEC97" s="264"/>
      <c r="MED97" s="264"/>
      <c r="MEE97" s="264"/>
      <c r="MEF97" s="264"/>
      <c r="MEG97" s="264"/>
      <c r="MEH97" s="264"/>
      <c r="MEI97" s="264"/>
      <c r="MEJ97" s="264"/>
      <c r="MEK97" s="264"/>
      <c r="MEL97" s="264"/>
      <c r="MEM97" s="264"/>
      <c r="MEN97" s="264"/>
      <c r="MEO97" s="264"/>
      <c r="MEP97" s="264"/>
      <c r="MEQ97" s="264"/>
      <c r="MER97" s="264"/>
      <c r="MES97" s="264"/>
      <c r="MET97" s="264"/>
      <c r="MEU97" s="264"/>
      <c r="MEV97" s="264"/>
      <c r="MEW97" s="264"/>
      <c r="MEX97" s="264"/>
      <c r="MEY97" s="264"/>
      <c r="MEZ97" s="264"/>
      <c r="MFA97" s="264"/>
      <c r="MFB97" s="264"/>
      <c r="MFC97" s="264"/>
      <c r="MFD97" s="264"/>
      <c r="MFE97" s="264"/>
      <c r="MFF97" s="264"/>
      <c r="MFG97" s="264"/>
      <c r="MFH97" s="264"/>
      <c r="MFI97" s="264"/>
      <c r="MFJ97" s="264"/>
      <c r="MFK97" s="264"/>
      <c r="MFL97" s="264"/>
      <c r="MFM97" s="264"/>
      <c r="MFN97" s="264"/>
      <c r="MFO97" s="264"/>
      <c r="MFP97" s="264"/>
      <c r="MFQ97" s="264"/>
      <c r="MFR97" s="264"/>
      <c r="MFS97" s="264"/>
      <c r="MFT97" s="264"/>
      <c r="MFU97" s="264"/>
      <c r="MFV97" s="264"/>
      <c r="MFW97" s="264"/>
      <c r="MFX97" s="264"/>
      <c r="MFY97" s="264"/>
      <c r="MFZ97" s="264"/>
      <c r="MGA97" s="264"/>
      <c r="MGB97" s="264"/>
      <c r="MGC97" s="264"/>
      <c r="MGD97" s="264"/>
      <c r="MGE97" s="264"/>
      <c r="MGF97" s="264"/>
      <c r="MGG97" s="264"/>
      <c r="MGH97" s="264"/>
      <c r="MGI97" s="264"/>
      <c r="MGJ97" s="264"/>
      <c r="MGK97" s="264"/>
      <c r="MGL97" s="264"/>
      <c r="MGM97" s="264"/>
      <c r="MGN97" s="264"/>
      <c r="MGO97" s="264"/>
      <c r="MGP97" s="264"/>
      <c r="MGQ97" s="264"/>
      <c r="MGR97" s="264"/>
      <c r="MGS97" s="264"/>
      <c r="MGT97" s="264"/>
      <c r="MGU97" s="264"/>
      <c r="MGV97" s="264"/>
      <c r="MGW97" s="264"/>
      <c r="MGX97" s="264"/>
      <c r="MGY97" s="264"/>
      <c r="MGZ97" s="264"/>
      <c r="MHA97" s="264"/>
      <c r="MHB97" s="264"/>
      <c r="MHC97" s="264"/>
      <c r="MHD97" s="264"/>
      <c r="MHE97" s="264"/>
      <c r="MHF97" s="264"/>
      <c r="MHG97" s="264"/>
      <c r="MHH97" s="264"/>
      <c r="MHI97" s="264"/>
      <c r="MHJ97" s="264"/>
      <c r="MHK97" s="264"/>
      <c r="MHL97" s="264"/>
      <c r="MHM97" s="264"/>
      <c r="MHN97" s="264"/>
      <c r="MHO97" s="264"/>
      <c r="MHP97" s="264"/>
      <c r="MHQ97" s="264"/>
      <c r="MHR97" s="264"/>
      <c r="MHS97" s="264"/>
      <c r="MHT97" s="264"/>
      <c r="MHU97" s="264"/>
      <c r="MHV97" s="264"/>
      <c r="MHW97" s="264"/>
      <c r="MHX97" s="264"/>
      <c r="MHY97" s="264"/>
      <c r="MHZ97" s="264"/>
      <c r="MIA97" s="264"/>
      <c r="MIB97" s="264"/>
      <c r="MIC97" s="264"/>
      <c r="MID97" s="264"/>
      <c r="MIE97" s="264"/>
      <c r="MIF97" s="264"/>
      <c r="MIG97" s="264"/>
      <c r="MIH97" s="264"/>
      <c r="MII97" s="264"/>
      <c r="MIJ97" s="264"/>
      <c r="MIK97" s="264"/>
      <c r="MIL97" s="264"/>
      <c r="MIM97" s="264"/>
      <c r="MIN97" s="264"/>
      <c r="MIO97" s="264"/>
      <c r="MIP97" s="264"/>
      <c r="MIQ97" s="264"/>
      <c r="MIR97" s="264"/>
      <c r="MIS97" s="264"/>
      <c r="MIT97" s="264"/>
      <c r="MIU97" s="264"/>
      <c r="MIV97" s="264"/>
      <c r="MIW97" s="264"/>
      <c r="MIX97" s="264"/>
      <c r="MIY97" s="264"/>
      <c r="MIZ97" s="264"/>
      <c r="MJA97" s="264"/>
      <c r="MJB97" s="264"/>
      <c r="MJC97" s="264"/>
      <c r="MJD97" s="264"/>
      <c r="MJE97" s="264"/>
      <c r="MJF97" s="264"/>
      <c r="MJG97" s="264"/>
      <c r="MJH97" s="264"/>
      <c r="MJI97" s="264"/>
      <c r="MJJ97" s="264"/>
      <c r="MJK97" s="264"/>
      <c r="MJL97" s="264"/>
      <c r="MJM97" s="264"/>
      <c r="MJN97" s="264"/>
      <c r="MJO97" s="264"/>
      <c r="MJP97" s="264"/>
      <c r="MJQ97" s="264"/>
      <c r="MJR97" s="264"/>
      <c r="MJS97" s="264"/>
      <c r="MJT97" s="264"/>
      <c r="MJU97" s="264"/>
      <c r="MJV97" s="264"/>
      <c r="MJW97" s="264"/>
      <c r="MJX97" s="264"/>
      <c r="MJY97" s="264"/>
      <c r="MJZ97" s="264"/>
      <c r="MKA97" s="264"/>
      <c r="MKB97" s="264"/>
      <c r="MKC97" s="264"/>
      <c r="MKD97" s="264"/>
      <c r="MKE97" s="264"/>
      <c r="MKF97" s="264"/>
      <c r="MKG97" s="264"/>
      <c r="MKH97" s="264"/>
      <c r="MKI97" s="264"/>
      <c r="MKJ97" s="264"/>
      <c r="MKK97" s="264"/>
      <c r="MKL97" s="264"/>
      <c r="MKM97" s="264"/>
      <c r="MKN97" s="264"/>
      <c r="MKO97" s="264"/>
      <c r="MKP97" s="264"/>
      <c r="MKQ97" s="264"/>
      <c r="MKR97" s="264"/>
      <c r="MKS97" s="264"/>
      <c r="MKT97" s="264"/>
      <c r="MKU97" s="264"/>
      <c r="MKV97" s="264"/>
      <c r="MKW97" s="264"/>
      <c r="MKX97" s="264"/>
      <c r="MKY97" s="264"/>
      <c r="MKZ97" s="264"/>
      <c r="MLA97" s="264"/>
      <c r="MLB97" s="264"/>
      <c r="MLC97" s="264"/>
      <c r="MLD97" s="264"/>
      <c r="MLE97" s="264"/>
      <c r="MLF97" s="264"/>
      <c r="MLG97" s="264"/>
      <c r="MLH97" s="264"/>
      <c r="MLI97" s="264"/>
      <c r="MLJ97" s="264"/>
      <c r="MLK97" s="264"/>
      <c r="MLL97" s="264"/>
      <c r="MLM97" s="264"/>
      <c r="MLN97" s="264"/>
      <c r="MLO97" s="264"/>
      <c r="MLP97" s="264"/>
      <c r="MLQ97" s="264"/>
      <c r="MLR97" s="264"/>
      <c r="MLS97" s="264"/>
      <c r="MLT97" s="264"/>
      <c r="MLU97" s="264"/>
      <c r="MLV97" s="264"/>
      <c r="MLW97" s="264"/>
      <c r="MLX97" s="264"/>
      <c r="MLY97" s="264"/>
      <c r="MLZ97" s="264"/>
      <c r="MMA97" s="264"/>
      <c r="MMB97" s="264"/>
      <c r="MMC97" s="264"/>
      <c r="MMD97" s="264"/>
      <c r="MME97" s="264"/>
      <c r="MMF97" s="264"/>
      <c r="MMG97" s="264"/>
      <c r="MMH97" s="264"/>
      <c r="MMI97" s="264"/>
      <c r="MMJ97" s="264"/>
      <c r="MMK97" s="264"/>
      <c r="MML97" s="264"/>
      <c r="MMM97" s="264"/>
      <c r="MMN97" s="264"/>
      <c r="MMO97" s="264"/>
      <c r="MMP97" s="264"/>
      <c r="MMQ97" s="264"/>
      <c r="MMR97" s="264"/>
      <c r="MMS97" s="264"/>
      <c r="MMT97" s="264"/>
      <c r="MMU97" s="264"/>
      <c r="MMV97" s="264"/>
      <c r="MMW97" s="264"/>
      <c r="MMX97" s="264"/>
      <c r="MMY97" s="264"/>
      <c r="MMZ97" s="264"/>
      <c r="MNA97" s="264"/>
      <c r="MNB97" s="264"/>
      <c r="MNC97" s="264"/>
      <c r="MND97" s="264"/>
      <c r="MNE97" s="264"/>
      <c r="MNF97" s="264"/>
      <c r="MNG97" s="264"/>
      <c r="MNH97" s="264"/>
      <c r="MNI97" s="264"/>
      <c r="MNJ97" s="264"/>
      <c r="MNK97" s="264"/>
      <c r="MNL97" s="264"/>
      <c r="MNM97" s="264"/>
      <c r="MNN97" s="264"/>
      <c r="MNO97" s="264"/>
      <c r="MNP97" s="264"/>
      <c r="MNQ97" s="264"/>
      <c r="MNR97" s="264"/>
      <c r="MNS97" s="264"/>
      <c r="MNT97" s="264"/>
      <c r="MNU97" s="264"/>
      <c r="MNV97" s="264"/>
      <c r="MNW97" s="264"/>
      <c r="MNX97" s="264"/>
      <c r="MNY97" s="264"/>
      <c r="MNZ97" s="264"/>
      <c r="MOA97" s="264"/>
      <c r="MOB97" s="264"/>
      <c r="MOC97" s="264"/>
      <c r="MOD97" s="264"/>
      <c r="MOE97" s="264"/>
      <c r="MOF97" s="264"/>
      <c r="MOG97" s="264"/>
      <c r="MOH97" s="264"/>
      <c r="MOI97" s="264"/>
      <c r="MOJ97" s="264"/>
      <c r="MOK97" s="264"/>
      <c r="MOL97" s="264"/>
      <c r="MOM97" s="264"/>
      <c r="MON97" s="264"/>
      <c r="MOO97" s="264"/>
      <c r="MOP97" s="264"/>
      <c r="MOQ97" s="264"/>
      <c r="MOR97" s="264"/>
      <c r="MOS97" s="264"/>
      <c r="MOT97" s="264"/>
      <c r="MOU97" s="264"/>
      <c r="MOV97" s="264"/>
      <c r="MOW97" s="264"/>
      <c r="MOX97" s="264"/>
      <c r="MOY97" s="264"/>
      <c r="MOZ97" s="264"/>
      <c r="MPA97" s="264"/>
      <c r="MPB97" s="264"/>
      <c r="MPC97" s="264"/>
      <c r="MPD97" s="264"/>
      <c r="MPE97" s="264"/>
      <c r="MPF97" s="264"/>
      <c r="MPG97" s="264"/>
      <c r="MPH97" s="264"/>
      <c r="MPI97" s="264"/>
      <c r="MPJ97" s="264"/>
      <c r="MPK97" s="264"/>
      <c r="MPL97" s="264"/>
      <c r="MPM97" s="264"/>
      <c r="MPN97" s="264"/>
      <c r="MPO97" s="264"/>
      <c r="MPP97" s="264"/>
      <c r="MPQ97" s="264"/>
      <c r="MPR97" s="264"/>
      <c r="MPS97" s="264"/>
      <c r="MPT97" s="264"/>
      <c r="MPU97" s="264"/>
      <c r="MPV97" s="264"/>
      <c r="MPW97" s="264"/>
      <c r="MPX97" s="264"/>
      <c r="MPY97" s="264"/>
      <c r="MPZ97" s="264"/>
      <c r="MQA97" s="264"/>
      <c r="MQB97" s="264"/>
      <c r="MQC97" s="264"/>
      <c r="MQD97" s="264"/>
      <c r="MQE97" s="264"/>
      <c r="MQF97" s="264"/>
      <c r="MQG97" s="264"/>
      <c r="MQH97" s="264"/>
      <c r="MQI97" s="264"/>
      <c r="MQJ97" s="264"/>
      <c r="MQK97" s="264"/>
      <c r="MQL97" s="264"/>
      <c r="MQM97" s="264"/>
      <c r="MQN97" s="264"/>
      <c r="MQO97" s="264"/>
      <c r="MQP97" s="264"/>
      <c r="MQQ97" s="264"/>
      <c r="MQR97" s="264"/>
      <c r="MQS97" s="264"/>
      <c r="MQT97" s="264"/>
      <c r="MQU97" s="264"/>
      <c r="MQV97" s="264"/>
      <c r="MQW97" s="264"/>
      <c r="MQX97" s="264"/>
      <c r="MQY97" s="264"/>
      <c r="MQZ97" s="264"/>
      <c r="MRA97" s="264"/>
      <c r="MRB97" s="264"/>
      <c r="MRC97" s="264"/>
      <c r="MRD97" s="264"/>
      <c r="MRE97" s="264"/>
      <c r="MRF97" s="264"/>
      <c r="MRG97" s="264"/>
      <c r="MRH97" s="264"/>
      <c r="MRI97" s="264"/>
      <c r="MRJ97" s="264"/>
      <c r="MRK97" s="264"/>
      <c r="MRL97" s="264"/>
      <c r="MRM97" s="264"/>
      <c r="MRN97" s="264"/>
      <c r="MRO97" s="264"/>
      <c r="MRP97" s="264"/>
      <c r="MRQ97" s="264"/>
      <c r="MRR97" s="264"/>
      <c r="MRS97" s="264"/>
      <c r="MRT97" s="264"/>
      <c r="MRU97" s="264"/>
      <c r="MRV97" s="264"/>
      <c r="MRW97" s="264"/>
      <c r="MRX97" s="264"/>
      <c r="MRY97" s="264"/>
      <c r="MRZ97" s="264"/>
      <c r="MSA97" s="264"/>
      <c r="MSB97" s="264"/>
      <c r="MSC97" s="264"/>
      <c r="MSD97" s="264"/>
      <c r="MSE97" s="264"/>
      <c r="MSF97" s="264"/>
      <c r="MSG97" s="264"/>
      <c r="MSH97" s="264"/>
      <c r="MSI97" s="264"/>
      <c r="MSJ97" s="264"/>
      <c r="MSK97" s="264"/>
      <c r="MSL97" s="264"/>
      <c r="MSM97" s="264"/>
      <c r="MSN97" s="264"/>
      <c r="MSO97" s="264"/>
      <c r="MSP97" s="264"/>
      <c r="MSQ97" s="264"/>
      <c r="MSR97" s="264"/>
      <c r="MSS97" s="264"/>
      <c r="MST97" s="264"/>
      <c r="MSU97" s="264"/>
      <c r="MSV97" s="264"/>
      <c r="MSW97" s="264"/>
      <c r="MSX97" s="264"/>
      <c r="MSY97" s="264"/>
      <c r="MSZ97" s="264"/>
      <c r="MTA97" s="264"/>
      <c r="MTB97" s="264"/>
      <c r="MTC97" s="264"/>
      <c r="MTD97" s="264"/>
      <c r="MTE97" s="264"/>
      <c r="MTF97" s="264"/>
      <c r="MTG97" s="264"/>
      <c r="MTH97" s="264"/>
      <c r="MTI97" s="264"/>
      <c r="MTJ97" s="264"/>
      <c r="MTK97" s="264"/>
      <c r="MTL97" s="264"/>
      <c r="MTM97" s="264"/>
      <c r="MTN97" s="264"/>
      <c r="MTO97" s="264"/>
      <c r="MTP97" s="264"/>
      <c r="MTQ97" s="264"/>
      <c r="MTR97" s="264"/>
      <c r="MTS97" s="264"/>
      <c r="MTT97" s="264"/>
      <c r="MTU97" s="264"/>
      <c r="MTV97" s="264"/>
      <c r="MTW97" s="264"/>
      <c r="MTX97" s="264"/>
      <c r="MTY97" s="264"/>
      <c r="MTZ97" s="264"/>
      <c r="MUA97" s="264"/>
      <c r="MUB97" s="264"/>
      <c r="MUC97" s="264"/>
      <c r="MUD97" s="264"/>
      <c r="MUE97" s="264"/>
      <c r="MUF97" s="264"/>
      <c r="MUG97" s="264"/>
      <c r="MUH97" s="264"/>
      <c r="MUI97" s="264"/>
      <c r="MUJ97" s="264"/>
      <c r="MUK97" s="264"/>
      <c r="MUL97" s="264"/>
      <c r="MUM97" s="264"/>
      <c r="MUN97" s="264"/>
      <c r="MUO97" s="264"/>
      <c r="MUP97" s="264"/>
      <c r="MUQ97" s="264"/>
      <c r="MUR97" s="264"/>
      <c r="MUS97" s="264"/>
      <c r="MUT97" s="264"/>
      <c r="MUU97" s="264"/>
      <c r="MUV97" s="264"/>
      <c r="MUW97" s="264"/>
      <c r="MUX97" s="264"/>
      <c r="MUY97" s="264"/>
      <c r="MUZ97" s="264"/>
      <c r="MVA97" s="264"/>
      <c r="MVB97" s="264"/>
      <c r="MVC97" s="264"/>
      <c r="MVD97" s="264"/>
      <c r="MVE97" s="264"/>
      <c r="MVF97" s="264"/>
      <c r="MVG97" s="264"/>
      <c r="MVH97" s="264"/>
      <c r="MVI97" s="264"/>
      <c r="MVJ97" s="264"/>
      <c r="MVK97" s="264"/>
      <c r="MVL97" s="264"/>
      <c r="MVM97" s="264"/>
      <c r="MVN97" s="264"/>
      <c r="MVO97" s="264"/>
      <c r="MVP97" s="264"/>
      <c r="MVQ97" s="264"/>
      <c r="MVR97" s="264"/>
      <c r="MVS97" s="264"/>
      <c r="MVT97" s="264"/>
      <c r="MVU97" s="264"/>
      <c r="MVV97" s="264"/>
      <c r="MVW97" s="264"/>
      <c r="MVX97" s="264"/>
      <c r="MVY97" s="264"/>
      <c r="MVZ97" s="264"/>
      <c r="MWA97" s="264"/>
      <c r="MWB97" s="264"/>
      <c r="MWC97" s="264"/>
      <c r="MWD97" s="264"/>
      <c r="MWE97" s="264"/>
      <c r="MWF97" s="264"/>
      <c r="MWG97" s="264"/>
      <c r="MWH97" s="264"/>
      <c r="MWI97" s="264"/>
      <c r="MWJ97" s="264"/>
      <c r="MWK97" s="264"/>
      <c r="MWL97" s="264"/>
      <c r="MWM97" s="264"/>
      <c r="MWN97" s="264"/>
      <c r="MWO97" s="264"/>
      <c r="MWP97" s="264"/>
      <c r="MWQ97" s="264"/>
      <c r="MWR97" s="264"/>
      <c r="MWS97" s="264"/>
      <c r="MWT97" s="264"/>
      <c r="MWU97" s="264"/>
      <c r="MWV97" s="264"/>
      <c r="MWW97" s="264"/>
      <c r="MWX97" s="264"/>
      <c r="MWY97" s="264"/>
      <c r="MWZ97" s="264"/>
      <c r="MXA97" s="264"/>
      <c r="MXB97" s="264"/>
      <c r="MXC97" s="264"/>
      <c r="MXD97" s="264"/>
      <c r="MXE97" s="264"/>
      <c r="MXF97" s="264"/>
      <c r="MXG97" s="264"/>
      <c r="MXH97" s="264"/>
      <c r="MXI97" s="264"/>
      <c r="MXJ97" s="264"/>
      <c r="MXK97" s="264"/>
      <c r="MXL97" s="264"/>
      <c r="MXM97" s="264"/>
      <c r="MXN97" s="264"/>
      <c r="MXO97" s="264"/>
      <c r="MXP97" s="264"/>
      <c r="MXQ97" s="264"/>
      <c r="MXR97" s="264"/>
      <c r="MXS97" s="264"/>
      <c r="MXT97" s="264"/>
      <c r="MXU97" s="264"/>
      <c r="MXV97" s="264"/>
      <c r="MXW97" s="264"/>
      <c r="MXX97" s="264"/>
      <c r="MXY97" s="264"/>
      <c r="MXZ97" s="264"/>
      <c r="MYA97" s="264"/>
      <c r="MYB97" s="264"/>
      <c r="MYC97" s="264"/>
      <c r="MYD97" s="264"/>
      <c r="MYE97" s="264"/>
      <c r="MYF97" s="264"/>
      <c r="MYG97" s="264"/>
      <c r="MYH97" s="264"/>
      <c r="MYI97" s="264"/>
      <c r="MYJ97" s="264"/>
      <c r="MYK97" s="264"/>
      <c r="MYL97" s="264"/>
      <c r="MYM97" s="264"/>
      <c r="MYN97" s="264"/>
      <c r="MYO97" s="264"/>
      <c r="MYP97" s="264"/>
      <c r="MYQ97" s="264"/>
      <c r="MYR97" s="264"/>
      <c r="MYS97" s="264"/>
      <c r="MYT97" s="264"/>
      <c r="MYU97" s="264"/>
      <c r="MYV97" s="264"/>
      <c r="MYW97" s="264"/>
      <c r="MYX97" s="264"/>
      <c r="MYY97" s="264"/>
      <c r="MYZ97" s="264"/>
      <c r="MZA97" s="264"/>
      <c r="MZB97" s="264"/>
      <c r="MZC97" s="264"/>
      <c r="MZD97" s="264"/>
      <c r="MZE97" s="264"/>
      <c r="MZF97" s="264"/>
      <c r="MZG97" s="264"/>
      <c r="MZH97" s="264"/>
      <c r="MZI97" s="264"/>
      <c r="MZJ97" s="264"/>
      <c r="MZK97" s="264"/>
      <c r="MZL97" s="264"/>
      <c r="MZM97" s="264"/>
      <c r="MZN97" s="264"/>
      <c r="MZO97" s="264"/>
      <c r="MZP97" s="264"/>
      <c r="MZQ97" s="264"/>
      <c r="MZR97" s="264"/>
      <c r="MZS97" s="264"/>
      <c r="MZT97" s="264"/>
      <c r="MZU97" s="264"/>
      <c r="MZV97" s="264"/>
      <c r="MZW97" s="264"/>
      <c r="MZX97" s="264"/>
      <c r="MZY97" s="264"/>
      <c r="MZZ97" s="264"/>
      <c r="NAA97" s="264"/>
      <c r="NAB97" s="264"/>
      <c r="NAC97" s="264"/>
      <c r="NAD97" s="264"/>
      <c r="NAE97" s="264"/>
      <c r="NAF97" s="264"/>
      <c r="NAG97" s="264"/>
      <c r="NAH97" s="264"/>
      <c r="NAI97" s="264"/>
      <c r="NAJ97" s="264"/>
      <c r="NAK97" s="264"/>
      <c r="NAL97" s="264"/>
      <c r="NAM97" s="264"/>
      <c r="NAN97" s="264"/>
      <c r="NAO97" s="264"/>
      <c r="NAP97" s="264"/>
      <c r="NAQ97" s="264"/>
      <c r="NAR97" s="264"/>
      <c r="NAS97" s="264"/>
      <c r="NAT97" s="264"/>
      <c r="NAU97" s="264"/>
      <c r="NAV97" s="264"/>
      <c r="NAW97" s="264"/>
      <c r="NAX97" s="264"/>
      <c r="NAY97" s="264"/>
      <c r="NAZ97" s="264"/>
      <c r="NBA97" s="264"/>
      <c r="NBB97" s="264"/>
      <c r="NBC97" s="264"/>
      <c r="NBD97" s="264"/>
      <c r="NBE97" s="264"/>
      <c r="NBF97" s="264"/>
      <c r="NBG97" s="264"/>
      <c r="NBH97" s="264"/>
      <c r="NBI97" s="264"/>
      <c r="NBJ97" s="264"/>
      <c r="NBK97" s="264"/>
      <c r="NBL97" s="264"/>
      <c r="NBM97" s="264"/>
      <c r="NBN97" s="264"/>
      <c r="NBO97" s="264"/>
      <c r="NBP97" s="264"/>
      <c r="NBQ97" s="264"/>
      <c r="NBR97" s="264"/>
      <c r="NBS97" s="264"/>
      <c r="NBT97" s="264"/>
      <c r="NBU97" s="264"/>
      <c r="NBV97" s="264"/>
      <c r="NBW97" s="264"/>
      <c r="NBX97" s="264"/>
      <c r="NBY97" s="264"/>
      <c r="NBZ97" s="264"/>
      <c r="NCA97" s="264"/>
      <c r="NCB97" s="264"/>
      <c r="NCC97" s="264"/>
      <c r="NCD97" s="264"/>
      <c r="NCE97" s="264"/>
      <c r="NCF97" s="264"/>
      <c r="NCG97" s="264"/>
      <c r="NCH97" s="264"/>
      <c r="NCI97" s="264"/>
      <c r="NCJ97" s="264"/>
      <c r="NCK97" s="264"/>
      <c r="NCL97" s="264"/>
      <c r="NCM97" s="264"/>
      <c r="NCN97" s="264"/>
      <c r="NCO97" s="264"/>
      <c r="NCP97" s="264"/>
      <c r="NCQ97" s="264"/>
      <c r="NCR97" s="264"/>
      <c r="NCS97" s="264"/>
      <c r="NCT97" s="264"/>
      <c r="NCU97" s="264"/>
      <c r="NCV97" s="264"/>
      <c r="NCW97" s="264"/>
      <c r="NCX97" s="264"/>
      <c r="NCY97" s="264"/>
      <c r="NCZ97" s="264"/>
      <c r="NDA97" s="264"/>
      <c r="NDB97" s="264"/>
      <c r="NDC97" s="264"/>
      <c r="NDD97" s="264"/>
      <c r="NDE97" s="264"/>
      <c r="NDF97" s="264"/>
      <c r="NDG97" s="264"/>
      <c r="NDH97" s="264"/>
      <c r="NDI97" s="264"/>
      <c r="NDJ97" s="264"/>
      <c r="NDK97" s="264"/>
      <c r="NDL97" s="264"/>
      <c r="NDM97" s="264"/>
      <c r="NDN97" s="264"/>
      <c r="NDO97" s="264"/>
      <c r="NDP97" s="264"/>
      <c r="NDQ97" s="264"/>
      <c r="NDR97" s="264"/>
      <c r="NDS97" s="264"/>
      <c r="NDT97" s="264"/>
      <c r="NDU97" s="264"/>
      <c r="NDV97" s="264"/>
      <c r="NDW97" s="264"/>
      <c r="NDX97" s="264"/>
      <c r="NDY97" s="264"/>
      <c r="NDZ97" s="264"/>
      <c r="NEA97" s="264"/>
      <c r="NEB97" s="264"/>
      <c r="NEC97" s="264"/>
      <c r="NED97" s="264"/>
      <c r="NEE97" s="264"/>
      <c r="NEF97" s="264"/>
      <c r="NEG97" s="264"/>
      <c r="NEH97" s="264"/>
      <c r="NEI97" s="264"/>
      <c r="NEJ97" s="264"/>
      <c r="NEK97" s="264"/>
      <c r="NEL97" s="264"/>
      <c r="NEM97" s="264"/>
      <c r="NEN97" s="264"/>
      <c r="NEO97" s="264"/>
      <c r="NEP97" s="264"/>
      <c r="NEQ97" s="264"/>
      <c r="NER97" s="264"/>
      <c r="NES97" s="264"/>
      <c r="NET97" s="264"/>
      <c r="NEU97" s="264"/>
      <c r="NEV97" s="264"/>
      <c r="NEW97" s="264"/>
      <c r="NEX97" s="264"/>
      <c r="NEY97" s="264"/>
      <c r="NEZ97" s="264"/>
      <c r="NFA97" s="264"/>
      <c r="NFB97" s="264"/>
      <c r="NFC97" s="264"/>
      <c r="NFD97" s="264"/>
      <c r="NFE97" s="264"/>
      <c r="NFF97" s="264"/>
      <c r="NFG97" s="264"/>
      <c r="NFH97" s="264"/>
      <c r="NFI97" s="264"/>
      <c r="NFJ97" s="264"/>
      <c r="NFK97" s="264"/>
      <c r="NFL97" s="264"/>
      <c r="NFM97" s="264"/>
      <c r="NFN97" s="264"/>
      <c r="NFO97" s="264"/>
      <c r="NFP97" s="264"/>
      <c r="NFQ97" s="264"/>
      <c r="NFR97" s="264"/>
      <c r="NFS97" s="264"/>
      <c r="NFT97" s="264"/>
      <c r="NFU97" s="264"/>
      <c r="NFV97" s="264"/>
      <c r="NFW97" s="264"/>
      <c r="NFX97" s="264"/>
      <c r="NFY97" s="264"/>
      <c r="NFZ97" s="264"/>
      <c r="NGA97" s="264"/>
      <c r="NGB97" s="264"/>
      <c r="NGC97" s="264"/>
      <c r="NGD97" s="264"/>
      <c r="NGE97" s="264"/>
      <c r="NGF97" s="264"/>
      <c r="NGG97" s="264"/>
      <c r="NGH97" s="264"/>
      <c r="NGI97" s="264"/>
      <c r="NGJ97" s="264"/>
      <c r="NGK97" s="264"/>
      <c r="NGL97" s="264"/>
      <c r="NGM97" s="264"/>
      <c r="NGN97" s="264"/>
      <c r="NGO97" s="264"/>
      <c r="NGP97" s="264"/>
      <c r="NGQ97" s="264"/>
      <c r="NGR97" s="264"/>
      <c r="NGS97" s="264"/>
      <c r="NGT97" s="264"/>
      <c r="NGU97" s="264"/>
      <c r="NGV97" s="264"/>
      <c r="NGW97" s="264"/>
      <c r="NGX97" s="264"/>
      <c r="NGY97" s="264"/>
      <c r="NGZ97" s="264"/>
      <c r="NHA97" s="264"/>
      <c r="NHB97" s="264"/>
      <c r="NHC97" s="264"/>
      <c r="NHD97" s="264"/>
      <c r="NHE97" s="264"/>
      <c r="NHF97" s="264"/>
      <c r="NHG97" s="264"/>
      <c r="NHH97" s="264"/>
      <c r="NHI97" s="264"/>
      <c r="NHJ97" s="264"/>
      <c r="NHK97" s="264"/>
      <c r="NHL97" s="264"/>
      <c r="NHM97" s="264"/>
      <c r="NHN97" s="264"/>
      <c r="NHO97" s="264"/>
      <c r="NHP97" s="264"/>
      <c r="NHQ97" s="264"/>
      <c r="NHR97" s="264"/>
      <c r="NHS97" s="264"/>
      <c r="NHT97" s="264"/>
      <c r="NHU97" s="264"/>
      <c r="NHV97" s="264"/>
      <c r="NHW97" s="264"/>
      <c r="NHX97" s="264"/>
      <c r="NHY97" s="264"/>
      <c r="NHZ97" s="264"/>
      <c r="NIA97" s="264"/>
      <c r="NIB97" s="264"/>
      <c r="NIC97" s="264"/>
      <c r="NID97" s="264"/>
      <c r="NIE97" s="264"/>
      <c r="NIF97" s="264"/>
      <c r="NIG97" s="264"/>
      <c r="NIH97" s="264"/>
      <c r="NII97" s="264"/>
      <c r="NIJ97" s="264"/>
      <c r="NIK97" s="264"/>
      <c r="NIL97" s="264"/>
      <c r="NIM97" s="264"/>
      <c r="NIN97" s="264"/>
      <c r="NIO97" s="264"/>
      <c r="NIP97" s="264"/>
      <c r="NIQ97" s="264"/>
      <c r="NIR97" s="264"/>
      <c r="NIS97" s="264"/>
      <c r="NIT97" s="264"/>
      <c r="NIU97" s="264"/>
      <c r="NIV97" s="264"/>
      <c r="NIW97" s="264"/>
      <c r="NIX97" s="264"/>
      <c r="NIY97" s="264"/>
      <c r="NIZ97" s="264"/>
      <c r="NJA97" s="264"/>
      <c r="NJB97" s="264"/>
      <c r="NJC97" s="264"/>
      <c r="NJD97" s="264"/>
      <c r="NJE97" s="264"/>
      <c r="NJF97" s="264"/>
      <c r="NJG97" s="264"/>
      <c r="NJH97" s="264"/>
      <c r="NJI97" s="264"/>
      <c r="NJJ97" s="264"/>
      <c r="NJK97" s="264"/>
      <c r="NJL97" s="264"/>
      <c r="NJM97" s="264"/>
      <c r="NJN97" s="264"/>
      <c r="NJO97" s="264"/>
      <c r="NJP97" s="264"/>
      <c r="NJQ97" s="264"/>
      <c r="NJR97" s="264"/>
      <c r="NJS97" s="264"/>
      <c r="NJT97" s="264"/>
      <c r="NJU97" s="264"/>
      <c r="NJV97" s="264"/>
      <c r="NJW97" s="264"/>
      <c r="NJX97" s="264"/>
      <c r="NJY97" s="264"/>
      <c r="NJZ97" s="264"/>
      <c r="NKA97" s="264"/>
      <c r="NKB97" s="264"/>
      <c r="NKC97" s="264"/>
      <c r="NKD97" s="264"/>
      <c r="NKE97" s="264"/>
      <c r="NKF97" s="264"/>
      <c r="NKG97" s="264"/>
      <c r="NKH97" s="264"/>
      <c r="NKI97" s="264"/>
      <c r="NKJ97" s="264"/>
      <c r="NKK97" s="264"/>
      <c r="NKL97" s="264"/>
      <c r="NKM97" s="264"/>
      <c r="NKN97" s="264"/>
      <c r="NKO97" s="264"/>
      <c r="NKP97" s="264"/>
      <c r="NKQ97" s="264"/>
      <c r="NKR97" s="264"/>
      <c r="NKS97" s="264"/>
      <c r="NKT97" s="264"/>
      <c r="NKU97" s="264"/>
      <c r="NKV97" s="264"/>
      <c r="NKW97" s="264"/>
      <c r="NKX97" s="264"/>
      <c r="NKY97" s="264"/>
      <c r="NKZ97" s="264"/>
      <c r="NLA97" s="264"/>
      <c r="NLB97" s="264"/>
      <c r="NLC97" s="264"/>
      <c r="NLD97" s="264"/>
      <c r="NLE97" s="264"/>
      <c r="NLF97" s="264"/>
      <c r="NLG97" s="264"/>
      <c r="NLH97" s="264"/>
      <c r="NLI97" s="264"/>
      <c r="NLJ97" s="264"/>
      <c r="NLK97" s="264"/>
      <c r="NLL97" s="264"/>
      <c r="NLM97" s="264"/>
      <c r="NLN97" s="264"/>
      <c r="NLO97" s="264"/>
      <c r="NLP97" s="264"/>
      <c r="NLQ97" s="264"/>
      <c r="NLR97" s="264"/>
      <c r="NLS97" s="264"/>
      <c r="NLT97" s="264"/>
      <c r="NLU97" s="264"/>
      <c r="NLV97" s="264"/>
      <c r="NLW97" s="264"/>
      <c r="NLX97" s="264"/>
      <c r="NLY97" s="264"/>
      <c r="NLZ97" s="264"/>
      <c r="NMA97" s="264"/>
      <c r="NMB97" s="264"/>
      <c r="NMC97" s="264"/>
      <c r="NMD97" s="264"/>
      <c r="NME97" s="264"/>
      <c r="NMF97" s="264"/>
      <c r="NMG97" s="264"/>
      <c r="NMH97" s="264"/>
      <c r="NMI97" s="264"/>
      <c r="NMJ97" s="264"/>
      <c r="NMK97" s="264"/>
      <c r="NML97" s="264"/>
      <c r="NMM97" s="264"/>
      <c r="NMN97" s="264"/>
      <c r="NMO97" s="264"/>
      <c r="NMP97" s="264"/>
      <c r="NMQ97" s="264"/>
      <c r="NMR97" s="264"/>
      <c r="NMS97" s="264"/>
      <c r="NMT97" s="264"/>
      <c r="NMU97" s="264"/>
      <c r="NMV97" s="264"/>
      <c r="NMW97" s="264"/>
      <c r="NMX97" s="264"/>
      <c r="NMY97" s="264"/>
      <c r="NMZ97" s="264"/>
      <c r="NNA97" s="264"/>
      <c r="NNB97" s="264"/>
      <c r="NNC97" s="264"/>
      <c r="NND97" s="264"/>
      <c r="NNE97" s="264"/>
      <c r="NNF97" s="264"/>
      <c r="NNG97" s="264"/>
      <c r="NNH97" s="264"/>
      <c r="NNI97" s="264"/>
      <c r="NNJ97" s="264"/>
      <c r="NNK97" s="264"/>
      <c r="NNL97" s="264"/>
      <c r="NNM97" s="264"/>
      <c r="NNN97" s="264"/>
      <c r="NNO97" s="264"/>
      <c r="NNP97" s="264"/>
      <c r="NNQ97" s="264"/>
      <c r="NNR97" s="264"/>
      <c r="NNS97" s="264"/>
      <c r="NNT97" s="264"/>
      <c r="NNU97" s="264"/>
      <c r="NNV97" s="264"/>
      <c r="NNW97" s="264"/>
      <c r="NNX97" s="264"/>
      <c r="NNY97" s="264"/>
      <c r="NNZ97" s="264"/>
      <c r="NOA97" s="264"/>
      <c r="NOB97" s="264"/>
      <c r="NOC97" s="264"/>
      <c r="NOD97" s="264"/>
      <c r="NOE97" s="264"/>
      <c r="NOF97" s="264"/>
      <c r="NOG97" s="264"/>
      <c r="NOH97" s="264"/>
      <c r="NOI97" s="264"/>
      <c r="NOJ97" s="264"/>
      <c r="NOK97" s="264"/>
      <c r="NOL97" s="264"/>
      <c r="NOM97" s="264"/>
      <c r="NON97" s="264"/>
      <c r="NOO97" s="264"/>
      <c r="NOP97" s="264"/>
      <c r="NOQ97" s="264"/>
      <c r="NOR97" s="264"/>
      <c r="NOS97" s="264"/>
      <c r="NOT97" s="264"/>
      <c r="NOU97" s="264"/>
      <c r="NOV97" s="264"/>
      <c r="NOW97" s="264"/>
      <c r="NOX97" s="264"/>
      <c r="NOY97" s="264"/>
      <c r="NOZ97" s="264"/>
      <c r="NPA97" s="264"/>
      <c r="NPB97" s="264"/>
      <c r="NPC97" s="264"/>
      <c r="NPD97" s="264"/>
      <c r="NPE97" s="264"/>
      <c r="NPF97" s="264"/>
      <c r="NPG97" s="264"/>
      <c r="NPH97" s="264"/>
      <c r="NPI97" s="264"/>
      <c r="NPJ97" s="264"/>
      <c r="NPK97" s="264"/>
      <c r="NPL97" s="264"/>
      <c r="NPM97" s="264"/>
      <c r="NPN97" s="264"/>
      <c r="NPO97" s="264"/>
      <c r="NPP97" s="264"/>
      <c r="NPQ97" s="264"/>
      <c r="NPR97" s="264"/>
      <c r="NPS97" s="264"/>
      <c r="NPT97" s="264"/>
      <c r="NPU97" s="264"/>
      <c r="NPV97" s="264"/>
      <c r="NPW97" s="264"/>
      <c r="NPX97" s="264"/>
      <c r="NPY97" s="264"/>
      <c r="NPZ97" s="264"/>
      <c r="NQA97" s="264"/>
      <c r="NQB97" s="264"/>
      <c r="NQC97" s="264"/>
      <c r="NQD97" s="264"/>
      <c r="NQE97" s="264"/>
      <c r="NQF97" s="264"/>
      <c r="NQG97" s="264"/>
      <c r="NQH97" s="264"/>
      <c r="NQI97" s="264"/>
      <c r="NQJ97" s="264"/>
      <c r="NQK97" s="264"/>
      <c r="NQL97" s="264"/>
      <c r="NQM97" s="264"/>
      <c r="NQN97" s="264"/>
      <c r="NQO97" s="264"/>
      <c r="NQP97" s="264"/>
      <c r="NQQ97" s="264"/>
      <c r="NQR97" s="264"/>
      <c r="NQS97" s="264"/>
      <c r="NQT97" s="264"/>
      <c r="NQU97" s="264"/>
      <c r="NQV97" s="264"/>
      <c r="NQW97" s="264"/>
      <c r="NQX97" s="264"/>
      <c r="NQY97" s="264"/>
      <c r="NQZ97" s="264"/>
      <c r="NRA97" s="264"/>
      <c r="NRB97" s="264"/>
      <c r="NRC97" s="264"/>
      <c r="NRD97" s="264"/>
      <c r="NRE97" s="264"/>
      <c r="NRF97" s="264"/>
      <c r="NRG97" s="264"/>
      <c r="NRH97" s="264"/>
      <c r="NRI97" s="264"/>
      <c r="NRJ97" s="264"/>
      <c r="NRK97" s="264"/>
      <c r="NRL97" s="264"/>
      <c r="NRM97" s="264"/>
      <c r="NRN97" s="264"/>
      <c r="NRO97" s="264"/>
      <c r="NRP97" s="264"/>
      <c r="NRQ97" s="264"/>
      <c r="NRR97" s="264"/>
      <c r="NRS97" s="264"/>
      <c r="NRT97" s="264"/>
      <c r="NRU97" s="264"/>
      <c r="NRV97" s="264"/>
      <c r="NRW97" s="264"/>
      <c r="NRX97" s="264"/>
      <c r="NRY97" s="264"/>
      <c r="NRZ97" s="264"/>
      <c r="NSA97" s="264"/>
      <c r="NSB97" s="264"/>
      <c r="NSC97" s="264"/>
      <c r="NSD97" s="264"/>
      <c r="NSE97" s="264"/>
      <c r="NSF97" s="264"/>
      <c r="NSG97" s="264"/>
      <c r="NSH97" s="264"/>
      <c r="NSI97" s="264"/>
      <c r="NSJ97" s="264"/>
      <c r="NSK97" s="264"/>
      <c r="NSL97" s="264"/>
      <c r="NSM97" s="264"/>
      <c r="NSN97" s="264"/>
      <c r="NSO97" s="264"/>
      <c r="NSP97" s="264"/>
      <c r="NSQ97" s="264"/>
      <c r="NSR97" s="264"/>
      <c r="NSS97" s="264"/>
      <c r="NST97" s="264"/>
      <c r="NSU97" s="264"/>
      <c r="NSV97" s="264"/>
      <c r="NSW97" s="264"/>
      <c r="NSX97" s="264"/>
      <c r="NSY97" s="264"/>
      <c r="NSZ97" s="264"/>
      <c r="NTA97" s="264"/>
      <c r="NTB97" s="264"/>
      <c r="NTC97" s="264"/>
      <c r="NTD97" s="264"/>
      <c r="NTE97" s="264"/>
      <c r="NTF97" s="264"/>
      <c r="NTG97" s="264"/>
      <c r="NTH97" s="264"/>
      <c r="NTI97" s="264"/>
      <c r="NTJ97" s="264"/>
      <c r="NTK97" s="264"/>
      <c r="NTL97" s="264"/>
      <c r="NTM97" s="264"/>
      <c r="NTN97" s="264"/>
      <c r="NTO97" s="264"/>
      <c r="NTP97" s="264"/>
      <c r="NTQ97" s="264"/>
      <c r="NTR97" s="264"/>
      <c r="NTS97" s="264"/>
      <c r="NTT97" s="264"/>
      <c r="NTU97" s="264"/>
      <c r="NTV97" s="264"/>
      <c r="NTW97" s="264"/>
      <c r="NTX97" s="264"/>
      <c r="NTY97" s="264"/>
      <c r="NTZ97" s="264"/>
      <c r="NUA97" s="264"/>
      <c r="NUB97" s="264"/>
      <c r="NUC97" s="264"/>
      <c r="NUD97" s="264"/>
      <c r="NUE97" s="264"/>
      <c r="NUF97" s="264"/>
      <c r="NUG97" s="264"/>
      <c r="NUH97" s="264"/>
      <c r="NUI97" s="264"/>
      <c r="NUJ97" s="264"/>
      <c r="NUK97" s="264"/>
      <c r="NUL97" s="264"/>
      <c r="NUM97" s="264"/>
      <c r="NUN97" s="264"/>
      <c r="NUO97" s="264"/>
      <c r="NUP97" s="264"/>
      <c r="NUQ97" s="264"/>
      <c r="NUR97" s="264"/>
      <c r="NUS97" s="264"/>
      <c r="NUT97" s="264"/>
      <c r="NUU97" s="264"/>
      <c r="NUV97" s="264"/>
      <c r="NUW97" s="264"/>
      <c r="NUX97" s="264"/>
      <c r="NUY97" s="264"/>
      <c r="NUZ97" s="264"/>
      <c r="NVA97" s="264"/>
      <c r="NVB97" s="264"/>
      <c r="NVC97" s="264"/>
      <c r="NVD97" s="264"/>
      <c r="NVE97" s="264"/>
      <c r="NVF97" s="264"/>
      <c r="NVG97" s="264"/>
      <c r="NVH97" s="264"/>
      <c r="NVI97" s="264"/>
      <c r="NVJ97" s="264"/>
      <c r="NVK97" s="264"/>
      <c r="NVL97" s="264"/>
      <c r="NVM97" s="264"/>
      <c r="NVN97" s="264"/>
      <c r="NVO97" s="264"/>
      <c r="NVP97" s="264"/>
      <c r="NVQ97" s="264"/>
      <c r="NVR97" s="264"/>
      <c r="NVS97" s="264"/>
      <c r="NVT97" s="264"/>
      <c r="NVU97" s="264"/>
      <c r="NVV97" s="264"/>
      <c r="NVW97" s="264"/>
      <c r="NVX97" s="264"/>
      <c r="NVY97" s="264"/>
      <c r="NVZ97" s="264"/>
      <c r="NWA97" s="264"/>
      <c r="NWB97" s="264"/>
      <c r="NWC97" s="264"/>
      <c r="NWD97" s="264"/>
      <c r="NWE97" s="264"/>
      <c r="NWF97" s="264"/>
      <c r="NWG97" s="264"/>
      <c r="NWH97" s="264"/>
      <c r="NWI97" s="264"/>
      <c r="NWJ97" s="264"/>
      <c r="NWK97" s="264"/>
      <c r="NWL97" s="264"/>
      <c r="NWM97" s="264"/>
      <c r="NWN97" s="264"/>
      <c r="NWO97" s="264"/>
      <c r="NWP97" s="264"/>
      <c r="NWQ97" s="264"/>
      <c r="NWR97" s="264"/>
      <c r="NWS97" s="264"/>
      <c r="NWT97" s="264"/>
      <c r="NWU97" s="264"/>
      <c r="NWV97" s="264"/>
      <c r="NWW97" s="264"/>
      <c r="NWX97" s="264"/>
      <c r="NWY97" s="264"/>
      <c r="NWZ97" s="264"/>
      <c r="NXA97" s="264"/>
      <c r="NXB97" s="264"/>
      <c r="NXC97" s="264"/>
      <c r="NXD97" s="264"/>
      <c r="NXE97" s="264"/>
      <c r="NXF97" s="264"/>
      <c r="NXG97" s="264"/>
      <c r="NXH97" s="264"/>
      <c r="NXI97" s="264"/>
      <c r="NXJ97" s="264"/>
      <c r="NXK97" s="264"/>
      <c r="NXL97" s="264"/>
      <c r="NXM97" s="264"/>
      <c r="NXN97" s="264"/>
      <c r="NXO97" s="264"/>
      <c r="NXP97" s="264"/>
      <c r="NXQ97" s="264"/>
      <c r="NXR97" s="264"/>
      <c r="NXS97" s="264"/>
      <c r="NXT97" s="264"/>
      <c r="NXU97" s="264"/>
      <c r="NXV97" s="264"/>
      <c r="NXW97" s="264"/>
      <c r="NXX97" s="264"/>
      <c r="NXY97" s="264"/>
      <c r="NXZ97" s="264"/>
      <c r="NYA97" s="264"/>
      <c r="NYB97" s="264"/>
      <c r="NYC97" s="264"/>
      <c r="NYD97" s="264"/>
      <c r="NYE97" s="264"/>
      <c r="NYF97" s="264"/>
      <c r="NYG97" s="264"/>
      <c r="NYH97" s="264"/>
      <c r="NYI97" s="264"/>
      <c r="NYJ97" s="264"/>
      <c r="NYK97" s="264"/>
      <c r="NYL97" s="264"/>
      <c r="NYM97" s="264"/>
      <c r="NYN97" s="264"/>
      <c r="NYO97" s="264"/>
      <c r="NYP97" s="264"/>
      <c r="NYQ97" s="264"/>
      <c r="NYR97" s="264"/>
      <c r="NYS97" s="264"/>
      <c r="NYT97" s="264"/>
      <c r="NYU97" s="264"/>
      <c r="NYV97" s="264"/>
      <c r="NYW97" s="264"/>
      <c r="NYX97" s="264"/>
      <c r="NYY97" s="264"/>
      <c r="NYZ97" s="264"/>
      <c r="NZA97" s="264"/>
      <c r="NZB97" s="264"/>
      <c r="NZC97" s="264"/>
      <c r="NZD97" s="264"/>
      <c r="NZE97" s="264"/>
      <c r="NZF97" s="264"/>
      <c r="NZG97" s="264"/>
      <c r="NZH97" s="264"/>
      <c r="NZI97" s="264"/>
      <c r="NZJ97" s="264"/>
      <c r="NZK97" s="264"/>
      <c r="NZL97" s="264"/>
      <c r="NZM97" s="264"/>
      <c r="NZN97" s="264"/>
      <c r="NZO97" s="264"/>
      <c r="NZP97" s="264"/>
      <c r="NZQ97" s="264"/>
      <c r="NZR97" s="264"/>
      <c r="NZS97" s="264"/>
      <c r="NZT97" s="264"/>
      <c r="NZU97" s="264"/>
      <c r="NZV97" s="264"/>
      <c r="NZW97" s="264"/>
      <c r="NZX97" s="264"/>
      <c r="NZY97" s="264"/>
      <c r="NZZ97" s="264"/>
      <c r="OAA97" s="264"/>
      <c r="OAB97" s="264"/>
      <c r="OAC97" s="264"/>
      <c r="OAD97" s="264"/>
      <c r="OAE97" s="264"/>
      <c r="OAF97" s="264"/>
      <c r="OAG97" s="264"/>
      <c r="OAH97" s="264"/>
      <c r="OAI97" s="264"/>
      <c r="OAJ97" s="264"/>
      <c r="OAK97" s="264"/>
      <c r="OAL97" s="264"/>
      <c r="OAM97" s="264"/>
      <c r="OAN97" s="264"/>
      <c r="OAO97" s="264"/>
      <c r="OAP97" s="264"/>
      <c r="OAQ97" s="264"/>
      <c r="OAR97" s="264"/>
      <c r="OAS97" s="264"/>
      <c r="OAT97" s="264"/>
      <c r="OAU97" s="264"/>
      <c r="OAV97" s="264"/>
      <c r="OAW97" s="264"/>
      <c r="OAX97" s="264"/>
      <c r="OAY97" s="264"/>
      <c r="OAZ97" s="264"/>
      <c r="OBA97" s="264"/>
      <c r="OBB97" s="264"/>
      <c r="OBC97" s="264"/>
      <c r="OBD97" s="264"/>
      <c r="OBE97" s="264"/>
      <c r="OBF97" s="264"/>
      <c r="OBG97" s="264"/>
      <c r="OBH97" s="264"/>
      <c r="OBI97" s="264"/>
      <c r="OBJ97" s="264"/>
      <c r="OBK97" s="264"/>
      <c r="OBL97" s="264"/>
      <c r="OBM97" s="264"/>
      <c r="OBN97" s="264"/>
      <c r="OBO97" s="264"/>
      <c r="OBP97" s="264"/>
      <c r="OBQ97" s="264"/>
      <c r="OBR97" s="264"/>
      <c r="OBS97" s="264"/>
      <c r="OBT97" s="264"/>
      <c r="OBU97" s="264"/>
      <c r="OBV97" s="264"/>
      <c r="OBW97" s="264"/>
      <c r="OBX97" s="264"/>
      <c r="OBY97" s="264"/>
      <c r="OBZ97" s="264"/>
      <c r="OCA97" s="264"/>
      <c r="OCB97" s="264"/>
      <c r="OCC97" s="264"/>
      <c r="OCD97" s="264"/>
      <c r="OCE97" s="264"/>
      <c r="OCF97" s="264"/>
      <c r="OCG97" s="264"/>
      <c r="OCH97" s="264"/>
      <c r="OCI97" s="264"/>
      <c r="OCJ97" s="264"/>
      <c r="OCK97" s="264"/>
      <c r="OCL97" s="264"/>
      <c r="OCM97" s="264"/>
      <c r="OCN97" s="264"/>
      <c r="OCO97" s="264"/>
      <c r="OCP97" s="264"/>
      <c r="OCQ97" s="264"/>
      <c r="OCR97" s="264"/>
      <c r="OCS97" s="264"/>
      <c r="OCT97" s="264"/>
      <c r="OCU97" s="264"/>
      <c r="OCV97" s="264"/>
      <c r="OCW97" s="264"/>
      <c r="OCX97" s="264"/>
      <c r="OCY97" s="264"/>
      <c r="OCZ97" s="264"/>
      <c r="ODA97" s="264"/>
      <c r="ODB97" s="264"/>
      <c r="ODC97" s="264"/>
      <c r="ODD97" s="264"/>
      <c r="ODE97" s="264"/>
      <c r="ODF97" s="264"/>
      <c r="ODG97" s="264"/>
      <c r="ODH97" s="264"/>
      <c r="ODI97" s="264"/>
      <c r="ODJ97" s="264"/>
      <c r="ODK97" s="264"/>
      <c r="ODL97" s="264"/>
      <c r="ODM97" s="264"/>
      <c r="ODN97" s="264"/>
      <c r="ODO97" s="264"/>
      <c r="ODP97" s="264"/>
      <c r="ODQ97" s="264"/>
      <c r="ODR97" s="264"/>
      <c r="ODS97" s="264"/>
      <c r="ODT97" s="264"/>
      <c r="ODU97" s="264"/>
      <c r="ODV97" s="264"/>
      <c r="ODW97" s="264"/>
      <c r="ODX97" s="264"/>
      <c r="ODY97" s="264"/>
      <c r="ODZ97" s="264"/>
      <c r="OEA97" s="264"/>
      <c r="OEB97" s="264"/>
      <c r="OEC97" s="264"/>
      <c r="OED97" s="264"/>
      <c r="OEE97" s="264"/>
      <c r="OEF97" s="264"/>
      <c r="OEG97" s="264"/>
      <c r="OEH97" s="264"/>
      <c r="OEI97" s="264"/>
      <c r="OEJ97" s="264"/>
      <c r="OEK97" s="264"/>
      <c r="OEL97" s="264"/>
      <c r="OEM97" s="264"/>
      <c r="OEN97" s="264"/>
      <c r="OEO97" s="264"/>
      <c r="OEP97" s="264"/>
      <c r="OEQ97" s="264"/>
      <c r="OER97" s="264"/>
      <c r="OES97" s="264"/>
      <c r="OET97" s="264"/>
      <c r="OEU97" s="264"/>
      <c r="OEV97" s="264"/>
      <c r="OEW97" s="264"/>
      <c r="OEX97" s="264"/>
      <c r="OEY97" s="264"/>
      <c r="OEZ97" s="264"/>
      <c r="OFA97" s="264"/>
      <c r="OFB97" s="264"/>
      <c r="OFC97" s="264"/>
      <c r="OFD97" s="264"/>
      <c r="OFE97" s="264"/>
      <c r="OFF97" s="264"/>
      <c r="OFG97" s="264"/>
      <c r="OFH97" s="264"/>
      <c r="OFI97" s="264"/>
      <c r="OFJ97" s="264"/>
      <c r="OFK97" s="264"/>
      <c r="OFL97" s="264"/>
      <c r="OFM97" s="264"/>
      <c r="OFN97" s="264"/>
      <c r="OFO97" s="264"/>
      <c r="OFP97" s="264"/>
      <c r="OFQ97" s="264"/>
      <c r="OFR97" s="264"/>
      <c r="OFS97" s="264"/>
      <c r="OFT97" s="264"/>
      <c r="OFU97" s="264"/>
      <c r="OFV97" s="264"/>
      <c r="OFW97" s="264"/>
      <c r="OFX97" s="264"/>
      <c r="OFY97" s="264"/>
      <c r="OFZ97" s="264"/>
      <c r="OGA97" s="264"/>
      <c r="OGB97" s="264"/>
      <c r="OGC97" s="264"/>
      <c r="OGD97" s="264"/>
      <c r="OGE97" s="264"/>
      <c r="OGF97" s="264"/>
      <c r="OGG97" s="264"/>
      <c r="OGH97" s="264"/>
      <c r="OGI97" s="264"/>
      <c r="OGJ97" s="264"/>
      <c r="OGK97" s="264"/>
      <c r="OGL97" s="264"/>
      <c r="OGM97" s="264"/>
      <c r="OGN97" s="264"/>
      <c r="OGO97" s="264"/>
      <c r="OGP97" s="264"/>
      <c r="OGQ97" s="264"/>
      <c r="OGR97" s="264"/>
      <c r="OGS97" s="264"/>
      <c r="OGT97" s="264"/>
      <c r="OGU97" s="264"/>
      <c r="OGV97" s="264"/>
      <c r="OGW97" s="264"/>
      <c r="OGX97" s="264"/>
      <c r="OGY97" s="264"/>
      <c r="OGZ97" s="264"/>
      <c r="OHA97" s="264"/>
      <c r="OHB97" s="264"/>
      <c r="OHC97" s="264"/>
      <c r="OHD97" s="264"/>
      <c r="OHE97" s="264"/>
      <c r="OHF97" s="264"/>
      <c r="OHG97" s="264"/>
      <c r="OHH97" s="264"/>
      <c r="OHI97" s="264"/>
      <c r="OHJ97" s="264"/>
      <c r="OHK97" s="264"/>
      <c r="OHL97" s="264"/>
      <c r="OHM97" s="264"/>
      <c r="OHN97" s="264"/>
      <c r="OHO97" s="264"/>
      <c r="OHP97" s="264"/>
      <c r="OHQ97" s="264"/>
      <c r="OHR97" s="264"/>
      <c r="OHS97" s="264"/>
      <c r="OHT97" s="264"/>
      <c r="OHU97" s="264"/>
      <c r="OHV97" s="264"/>
      <c r="OHW97" s="264"/>
      <c r="OHX97" s="264"/>
      <c r="OHY97" s="264"/>
      <c r="OHZ97" s="264"/>
      <c r="OIA97" s="264"/>
      <c r="OIB97" s="264"/>
      <c r="OIC97" s="264"/>
      <c r="OID97" s="264"/>
      <c r="OIE97" s="264"/>
      <c r="OIF97" s="264"/>
      <c r="OIG97" s="264"/>
      <c r="OIH97" s="264"/>
      <c r="OII97" s="264"/>
      <c r="OIJ97" s="264"/>
      <c r="OIK97" s="264"/>
      <c r="OIL97" s="264"/>
      <c r="OIM97" s="264"/>
      <c r="OIN97" s="264"/>
      <c r="OIO97" s="264"/>
      <c r="OIP97" s="264"/>
      <c r="OIQ97" s="264"/>
      <c r="OIR97" s="264"/>
      <c r="OIS97" s="264"/>
      <c r="OIT97" s="264"/>
      <c r="OIU97" s="264"/>
      <c r="OIV97" s="264"/>
      <c r="OIW97" s="264"/>
      <c r="OIX97" s="264"/>
      <c r="OIY97" s="264"/>
      <c r="OIZ97" s="264"/>
      <c r="OJA97" s="264"/>
      <c r="OJB97" s="264"/>
      <c r="OJC97" s="264"/>
      <c r="OJD97" s="264"/>
      <c r="OJE97" s="264"/>
      <c r="OJF97" s="264"/>
      <c r="OJG97" s="264"/>
      <c r="OJH97" s="264"/>
      <c r="OJI97" s="264"/>
      <c r="OJJ97" s="264"/>
      <c r="OJK97" s="264"/>
      <c r="OJL97" s="264"/>
      <c r="OJM97" s="264"/>
      <c r="OJN97" s="264"/>
      <c r="OJO97" s="264"/>
      <c r="OJP97" s="264"/>
      <c r="OJQ97" s="264"/>
      <c r="OJR97" s="264"/>
      <c r="OJS97" s="264"/>
      <c r="OJT97" s="264"/>
      <c r="OJU97" s="264"/>
      <c r="OJV97" s="264"/>
      <c r="OJW97" s="264"/>
      <c r="OJX97" s="264"/>
      <c r="OJY97" s="264"/>
      <c r="OJZ97" s="264"/>
      <c r="OKA97" s="264"/>
      <c r="OKB97" s="264"/>
      <c r="OKC97" s="264"/>
      <c r="OKD97" s="264"/>
      <c r="OKE97" s="264"/>
      <c r="OKF97" s="264"/>
      <c r="OKG97" s="264"/>
      <c r="OKH97" s="264"/>
      <c r="OKI97" s="264"/>
      <c r="OKJ97" s="264"/>
      <c r="OKK97" s="264"/>
      <c r="OKL97" s="264"/>
      <c r="OKM97" s="264"/>
      <c r="OKN97" s="264"/>
      <c r="OKO97" s="264"/>
      <c r="OKP97" s="264"/>
      <c r="OKQ97" s="264"/>
      <c r="OKR97" s="264"/>
      <c r="OKS97" s="264"/>
      <c r="OKT97" s="264"/>
      <c r="OKU97" s="264"/>
      <c r="OKV97" s="264"/>
      <c r="OKW97" s="264"/>
      <c r="OKX97" s="264"/>
      <c r="OKY97" s="264"/>
      <c r="OKZ97" s="264"/>
      <c r="OLA97" s="264"/>
      <c r="OLB97" s="264"/>
      <c r="OLC97" s="264"/>
      <c r="OLD97" s="264"/>
      <c r="OLE97" s="264"/>
      <c r="OLF97" s="264"/>
      <c r="OLG97" s="264"/>
      <c r="OLH97" s="264"/>
      <c r="OLI97" s="264"/>
      <c r="OLJ97" s="264"/>
      <c r="OLK97" s="264"/>
      <c r="OLL97" s="264"/>
      <c r="OLM97" s="264"/>
      <c r="OLN97" s="264"/>
      <c r="OLO97" s="264"/>
      <c r="OLP97" s="264"/>
      <c r="OLQ97" s="264"/>
      <c r="OLR97" s="264"/>
      <c r="OLS97" s="264"/>
      <c r="OLT97" s="264"/>
      <c r="OLU97" s="264"/>
      <c r="OLV97" s="264"/>
      <c r="OLW97" s="264"/>
      <c r="OLX97" s="264"/>
      <c r="OLY97" s="264"/>
      <c r="OLZ97" s="264"/>
      <c r="OMA97" s="264"/>
      <c r="OMB97" s="264"/>
      <c r="OMC97" s="264"/>
      <c r="OMD97" s="264"/>
      <c r="OME97" s="264"/>
      <c r="OMF97" s="264"/>
      <c r="OMG97" s="264"/>
      <c r="OMH97" s="264"/>
      <c r="OMI97" s="264"/>
      <c r="OMJ97" s="264"/>
      <c r="OMK97" s="264"/>
      <c r="OML97" s="264"/>
      <c r="OMM97" s="264"/>
      <c r="OMN97" s="264"/>
      <c r="OMO97" s="264"/>
      <c r="OMP97" s="264"/>
      <c r="OMQ97" s="264"/>
      <c r="OMR97" s="264"/>
      <c r="OMS97" s="264"/>
      <c r="OMT97" s="264"/>
      <c r="OMU97" s="264"/>
      <c r="OMV97" s="264"/>
      <c r="OMW97" s="264"/>
      <c r="OMX97" s="264"/>
      <c r="OMY97" s="264"/>
      <c r="OMZ97" s="264"/>
      <c r="ONA97" s="264"/>
      <c r="ONB97" s="264"/>
      <c r="ONC97" s="264"/>
      <c r="OND97" s="264"/>
      <c r="ONE97" s="264"/>
      <c r="ONF97" s="264"/>
      <c r="ONG97" s="264"/>
      <c r="ONH97" s="264"/>
      <c r="ONI97" s="264"/>
      <c r="ONJ97" s="264"/>
      <c r="ONK97" s="264"/>
      <c r="ONL97" s="264"/>
      <c r="ONM97" s="264"/>
      <c r="ONN97" s="264"/>
      <c r="ONO97" s="264"/>
      <c r="ONP97" s="264"/>
      <c r="ONQ97" s="264"/>
      <c r="ONR97" s="264"/>
      <c r="ONS97" s="264"/>
      <c r="ONT97" s="264"/>
      <c r="ONU97" s="264"/>
      <c r="ONV97" s="264"/>
      <c r="ONW97" s="264"/>
      <c r="ONX97" s="264"/>
      <c r="ONY97" s="264"/>
      <c r="ONZ97" s="264"/>
      <c r="OOA97" s="264"/>
      <c r="OOB97" s="264"/>
      <c r="OOC97" s="264"/>
      <c r="OOD97" s="264"/>
      <c r="OOE97" s="264"/>
      <c r="OOF97" s="264"/>
      <c r="OOG97" s="264"/>
      <c r="OOH97" s="264"/>
      <c r="OOI97" s="264"/>
      <c r="OOJ97" s="264"/>
      <c r="OOK97" s="264"/>
      <c r="OOL97" s="264"/>
      <c r="OOM97" s="264"/>
      <c r="OON97" s="264"/>
      <c r="OOO97" s="264"/>
      <c r="OOP97" s="264"/>
      <c r="OOQ97" s="264"/>
      <c r="OOR97" s="264"/>
      <c r="OOS97" s="264"/>
      <c r="OOT97" s="264"/>
      <c r="OOU97" s="264"/>
      <c r="OOV97" s="264"/>
      <c r="OOW97" s="264"/>
      <c r="OOX97" s="264"/>
      <c r="OOY97" s="264"/>
      <c r="OOZ97" s="264"/>
      <c r="OPA97" s="264"/>
      <c r="OPB97" s="264"/>
      <c r="OPC97" s="264"/>
      <c r="OPD97" s="264"/>
      <c r="OPE97" s="264"/>
      <c r="OPF97" s="264"/>
      <c r="OPG97" s="264"/>
      <c r="OPH97" s="264"/>
      <c r="OPI97" s="264"/>
      <c r="OPJ97" s="264"/>
      <c r="OPK97" s="264"/>
      <c r="OPL97" s="264"/>
      <c r="OPM97" s="264"/>
      <c r="OPN97" s="264"/>
      <c r="OPO97" s="264"/>
      <c r="OPP97" s="264"/>
      <c r="OPQ97" s="264"/>
      <c r="OPR97" s="264"/>
      <c r="OPS97" s="264"/>
      <c r="OPT97" s="264"/>
      <c r="OPU97" s="264"/>
      <c r="OPV97" s="264"/>
      <c r="OPW97" s="264"/>
      <c r="OPX97" s="264"/>
      <c r="OPY97" s="264"/>
      <c r="OPZ97" s="264"/>
      <c r="OQA97" s="264"/>
      <c r="OQB97" s="264"/>
      <c r="OQC97" s="264"/>
      <c r="OQD97" s="264"/>
      <c r="OQE97" s="264"/>
      <c r="OQF97" s="264"/>
      <c r="OQG97" s="264"/>
      <c r="OQH97" s="264"/>
      <c r="OQI97" s="264"/>
      <c r="OQJ97" s="264"/>
      <c r="OQK97" s="264"/>
      <c r="OQL97" s="264"/>
      <c r="OQM97" s="264"/>
      <c r="OQN97" s="264"/>
      <c r="OQO97" s="264"/>
      <c r="OQP97" s="264"/>
      <c r="OQQ97" s="264"/>
      <c r="OQR97" s="264"/>
      <c r="OQS97" s="264"/>
      <c r="OQT97" s="264"/>
      <c r="OQU97" s="264"/>
      <c r="OQV97" s="264"/>
      <c r="OQW97" s="264"/>
      <c r="OQX97" s="264"/>
      <c r="OQY97" s="264"/>
      <c r="OQZ97" s="264"/>
      <c r="ORA97" s="264"/>
      <c r="ORB97" s="264"/>
      <c r="ORC97" s="264"/>
      <c r="ORD97" s="264"/>
      <c r="ORE97" s="264"/>
      <c r="ORF97" s="264"/>
      <c r="ORG97" s="264"/>
      <c r="ORH97" s="264"/>
      <c r="ORI97" s="264"/>
      <c r="ORJ97" s="264"/>
      <c r="ORK97" s="264"/>
      <c r="ORL97" s="264"/>
      <c r="ORM97" s="264"/>
      <c r="ORN97" s="264"/>
      <c r="ORO97" s="264"/>
      <c r="ORP97" s="264"/>
      <c r="ORQ97" s="264"/>
      <c r="ORR97" s="264"/>
      <c r="ORS97" s="264"/>
      <c r="ORT97" s="264"/>
      <c r="ORU97" s="264"/>
      <c r="ORV97" s="264"/>
      <c r="ORW97" s="264"/>
      <c r="ORX97" s="264"/>
      <c r="ORY97" s="264"/>
      <c r="ORZ97" s="264"/>
      <c r="OSA97" s="264"/>
      <c r="OSB97" s="264"/>
      <c r="OSC97" s="264"/>
      <c r="OSD97" s="264"/>
      <c r="OSE97" s="264"/>
      <c r="OSF97" s="264"/>
      <c r="OSG97" s="264"/>
      <c r="OSH97" s="264"/>
      <c r="OSI97" s="264"/>
      <c r="OSJ97" s="264"/>
      <c r="OSK97" s="264"/>
      <c r="OSL97" s="264"/>
      <c r="OSM97" s="264"/>
      <c r="OSN97" s="264"/>
      <c r="OSO97" s="264"/>
      <c r="OSP97" s="264"/>
      <c r="OSQ97" s="264"/>
      <c r="OSR97" s="264"/>
      <c r="OSS97" s="264"/>
      <c r="OST97" s="264"/>
      <c r="OSU97" s="264"/>
      <c r="OSV97" s="264"/>
      <c r="OSW97" s="264"/>
      <c r="OSX97" s="264"/>
      <c r="OSY97" s="264"/>
      <c r="OSZ97" s="264"/>
      <c r="OTA97" s="264"/>
      <c r="OTB97" s="264"/>
      <c r="OTC97" s="264"/>
      <c r="OTD97" s="264"/>
      <c r="OTE97" s="264"/>
      <c r="OTF97" s="264"/>
      <c r="OTG97" s="264"/>
      <c r="OTH97" s="264"/>
      <c r="OTI97" s="264"/>
      <c r="OTJ97" s="264"/>
      <c r="OTK97" s="264"/>
      <c r="OTL97" s="264"/>
      <c r="OTM97" s="264"/>
      <c r="OTN97" s="264"/>
      <c r="OTO97" s="264"/>
      <c r="OTP97" s="264"/>
      <c r="OTQ97" s="264"/>
      <c r="OTR97" s="264"/>
      <c r="OTS97" s="264"/>
      <c r="OTT97" s="264"/>
      <c r="OTU97" s="264"/>
      <c r="OTV97" s="264"/>
      <c r="OTW97" s="264"/>
      <c r="OTX97" s="264"/>
      <c r="OTY97" s="264"/>
      <c r="OTZ97" s="264"/>
      <c r="OUA97" s="264"/>
      <c r="OUB97" s="264"/>
      <c r="OUC97" s="264"/>
      <c r="OUD97" s="264"/>
      <c r="OUE97" s="264"/>
      <c r="OUF97" s="264"/>
      <c r="OUG97" s="264"/>
      <c r="OUH97" s="264"/>
      <c r="OUI97" s="264"/>
      <c r="OUJ97" s="264"/>
      <c r="OUK97" s="264"/>
      <c r="OUL97" s="264"/>
      <c r="OUM97" s="264"/>
      <c r="OUN97" s="264"/>
      <c r="OUO97" s="264"/>
      <c r="OUP97" s="264"/>
      <c r="OUQ97" s="264"/>
      <c r="OUR97" s="264"/>
      <c r="OUS97" s="264"/>
      <c r="OUT97" s="264"/>
      <c r="OUU97" s="264"/>
      <c r="OUV97" s="264"/>
      <c r="OUW97" s="264"/>
      <c r="OUX97" s="264"/>
      <c r="OUY97" s="264"/>
      <c r="OUZ97" s="264"/>
      <c r="OVA97" s="264"/>
      <c r="OVB97" s="264"/>
      <c r="OVC97" s="264"/>
      <c r="OVD97" s="264"/>
      <c r="OVE97" s="264"/>
      <c r="OVF97" s="264"/>
      <c r="OVG97" s="264"/>
      <c r="OVH97" s="264"/>
      <c r="OVI97" s="264"/>
      <c r="OVJ97" s="264"/>
      <c r="OVK97" s="264"/>
      <c r="OVL97" s="264"/>
      <c r="OVM97" s="264"/>
      <c r="OVN97" s="264"/>
      <c r="OVO97" s="264"/>
      <c r="OVP97" s="264"/>
      <c r="OVQ97" s="264"/>
      <c r="OVR97" s="264"/>
      <c r="OVS97" s="264"/>
      <c r="OVT97" s="264"/>
      <c r="OVU97" s="264"/>
      <c r="OVV97" s="264"/>
      <c r="OVW97" s="264"/>
      <c r="OVX97" s="264"/>
      <c r="OVY97" s="264"/>
      <c r="OVZ97" s="264"/>
      <c r="OWA97" s="264"/>
      <c r="OWB97" s="264"/>
      <c r="OWC97" s="264"/>
      <c r="OWD97" s="264"/>
      <c r="OWE97" s="264"/>
      <c r="OWF97" s="264"/>
      <c r="OWG97" s="264"/>
      <c r="OWH97" s="264"/>
      <c r="OWI97" s="264"/>
      <c r="OWJ97" s="264"/>
      <c r="OWK97" s="264"/>
      <c r="OWL97" s="264"/>
      <c r="OWM97" s="264"/>
      <c r="OWN97" s="264"/>
      <c r="OWO97" s="264"/>
      <c r="OWP97" s="264"/>
      <c r="OWQ97" s="264"/>
      <c r="OWR97" s="264"/>
      <c r="OWS97" s="264"/>
      <c r="OWT97" s="264"/>
      <c r="OWU97" s="264"/>
      <c r="OWV97" s="264"/>
      <c r="OWW97" s="264"/>
      <c r="OWX97" s="264"/>
      <c r="OWY97" s="264"/>
      <c r="OWZ97" s="264"/>
      <c r="OXA97" s="264"/>
      <c r="OXB97" s="264"/>
      <c r="OXC97" s="264"/>
      <c r="OXD97" s="264"/>
      <c r="OXE97" s="264"/>
      <c r="OXF97" s="264"/>
      <c r="OXG97" s="264"/>
      <c r="OXH97" s="264"/>
      <c r="OXI97" s="264"/>
      <c r="OXJ97" s="264"/>
      <c r="OXK97" s="264"/>
      <c r="OXL97" s="264"/>
      <c r="OXM97" s="264"/>
      <c r="OXN97" s="264"/>
      <c r="OXO97" s="264"/>
      <c r="OXP97" s="264"/>
      <c r="OXQ97" s="264"/>
      <c r="OXR97" s="264"/>
      <c r="OXS97" s="264"/>
      <c r="OXT97" s="264"/>
      <c r="OXU97" s="264"/>
      <c r="OXV97" s="264"/>
      <c r="OXW97" s="264"/>
      <c r="OXX97" s="264"/>
      <c r="OXY97" s="264"/>
      <c r="OXZ97" s="264"/>
      <c r="OYA97" s="264"/>
      <c r="OYB97" s="264"/>
      <c r="OYC97" s="264"/>
      <c r="OYD97" s="264"/>
      <c r="OYE97" s="264"/>
      <c r="OYF97" s="264"/>
      <c r="OYG97" s="264"/>
      <c r="OYH97" s="264"/>
      <c r="OYI97" s="264"/>
      <c r="OYJ97" s="264"/>
      <c r="OYK97" s="264"/>
      <c r="OYL97" s="264"/>
      <c r="OYM97" s="264"/>
      <c r="OYN97" s="264"/>
      <c r="OYO97" s="264"/>
      <c r="OYP97" s="264"/>
      <c r="OYQ97" s="264"/>
      <c r="OYR97" s="264"/>
      <c r="OYS97" s="264"/>
      <c r="OYT97" s="264"/>
      <c r="OYU97" s="264"/>
      <c r="OYV97" s="264"/>
      <c r="OYW97" s="264"/>
      <c r="OYX97" s="264"/>
      <c r="OYY97" s="264"/>
      <c r="OYZ97" s="264"/>
      <c r="OZA97" s="264"/>
      <c r="OZB97" s="264"/>
      <c r="OZC97" s="264"/>
      <c r="OZD97" s="264"/>
      <c r="OZE97" s="264"/>
      <c r="OZF97" s="264"/>
      <c r="OZG97" s="264"/>
      <c r="OZH97" s="264"/>
      <c r="OZI97" s="264"/>
      <c r="OZJ97" s="264"/>
      <c r="OZK97" s="264"/>
      <c r="OZL97" s="264"/>
      <c r="OZM97" s="264"/>
      <c r="OZN97" s="264"/>
      <c r="OZO97" s="264"/>
      <c r="OZP97" s="264"/>
      <c r="OZQ97" s="264"/>
      <c r="OZR97" s="264"/>
      <c r="OZS97" s="264"/>
      <c r="OZT97" s="264"/>
      <c r="OZU97" s="264"/>
      <c r="OZV97" s="264"/>
      <c r="OZW97" s="264"/>
      <c r="OZX97" s="264"/>
      <c r="OZY97" s="264"/>
      <c r="OZZ97" s="264"/>
      <c r="PAA97" s="264"/>
      <c r="PAB97" s="264"/>
      <c r="PAC97" s="264"/>
      <c r="PAD97" s="264"/>
      <c r="PAE97" s="264"/>
      <c r="PAF97" s="264"/>
      <c r="PAG97" s="264"/>
      <c r="PAH97" s="264"/>
      <c r="PAI97" s="264"/>
      <c r="PAJ97" s="264"/>
      <c r="PAK97" s="264"/>
      <c r="PAL97" s="264"/>
      <c r="PAM97" s="264"/>
      <c r="PAN97" s="264"/>
      <c r="PAO97" s="264"/>
      <c r="PAP97" s="264"/>
      <c r="PAQ97" s="264"/>
      <c r="PAR97" s="264"/>
      <c r="PAS97" s="264"/>
      <c r="PAT97" s="264"/>
      <c r="PAU97" s="264"/>
      <c r="PAV97" s="264"/>
      <c r="PAW97" s="264"/>
      <c r="PAX97" s="264"/>
      <c r="PAY97" s="264"/>
      <c r="PAZ97" s="264"/>
      <c r="PBA97" s="264"/>
      <c r="PBB97" s="264"/>
      <c r="PBC97" s="264"/>
      <c r="PBD97" s="264"/>
      <c r="PBE97" s="264"/>
      <c r="PBF97" s="264"/>
      <c r="PBG97" s="264"/>
      <c r="PBH97" s="264"/>
      <c r="PBI97" s="264"/>
      <c r="PBJ97" s="264"/>
      <c r="PBK97" s="264"/>
      <c r="PBL97" s="264"/>
      <c r="PBM97" s="264"/>
      <c r="PBN97" s="264"/>
      <c r="PBO97" s="264"/>
      <c r="PBP97" s="264"/>
      <c r="PBQ97" s="264"/>
      <c r="PBR97" s="264"/>
      <c r="PBS97" s="264"/>
      <c r="PBT97" s="264"/>
      <c r="PBU97" s="264"/>
      <c r="PBV97" s="264"/>
      <c r="PBW97" s="264"/>
      <c r="PBX97" s="264"/>
      <c r="PBY97" s="264"/>
      <c r="PBZ97" s="264"/>
      <c r="PCA97" s="264"/>
      <c r="PCB97" s="264"/>
      <c r="PCC97" s="264"/>
      <c r="PCD97" s="264"/>
      <c r="PCE97" s="264"/>
      <c r="PCF97" s="264"/>
      <c r="PCG97" s="264"/>
      <c r="PCH97" s="264"/>
      <c r="PCI97" s="264"/>
      <c r="PCJ97" s="264"/>
      <c r="PCK97" s="264"/>
      <c r="PCL97" s="264"/>
      <c r="PCM97" s="264"/>
      <c r="PCN97" s="264"/>
      <c r="PCO97" s="264"/>
      <c r="PCP97" s="264"/>
      <c r="PCQ97" s="264"/>
      <c r="PCR97" s="264"/>
      <c r="PCS97" s="264"/>
      <c r="PCT97" s="264"/>
      <c r="PCU97" s="264"/>
      <c r="PCV97" s="264"/>
      <c r="PCW97" s="264"/>
      <c r="PCX97" s="264"/>
      <c r="PCY97" s="264"/>
      <c r="PCZ97" s="264"/>
      <c r="PDA97" s="264"/>
      <c r="PDB97" s="264"/>
      <c r="PDC97" s="264"/>
      <c r="PDD97" s="264"/>
      <c r="PDE97" s="264"/>
      <c r="PDF97" s="264"/>
      <c r="PDG97" s="264"/>
      <c r="PDH97" s="264"/>
      <c r="PDI97" s="264"/>
      <c r="PDJ97" s="264"/>
      <c r="PDK97" s="264"/>
      <c r="PDL97" s="264"/>
      <c r="PDM97" s="264"/>
      <c r="PDN97" s="264"/>
      <c r="PDO97" s="264"/>
      <c r="PDP97" s="264"/>
      <c r="PDQ97" s="264"/>
      <c r="PDR97" s="264"/>
      <c r="PDS97" s="264"/>
      <c r="PDT97" s="264"/>
      <c r="PDU97" s="264"/>
      <c r="PDV97" s="264"/>
      <c r="PDW97" s="264"/>
      <c r="PDX97" s="264"/>
      <c r="PDY97" s="264"/>
      <c r="PDZ97" s="264"/>
      <c r="PEA97" s="264"/>
      <c r="PEB97" s="264"/>
      <c r="PEC97" s="264"/>
      <c r="PED97" s="264"/>
      <c r="PEE97" s="264"/>
      <c r="PEF97" s="264"/>
      <c r="PEG97" s="264"/>
      <c r="PEH97" s="264"/>
      <c r="PEI97" s="264"/>
      <c r="PEJ97" s="264"/>
      <c r="PEK97" s="264"/>
      <c r="PEL97" s="264"/>
      <c r="PEM97" s="264"/>
      <c r="PEN97" s="264"/>
      <c r="PEO97" s="264"/>
      <c r="PEP97" s="264"/>
      <c r="PEQ97" s="264"/>
      <c r="PER97" s="264"/>
      <c r="PES97" s="264"/>
      <c r="PET97" s="264"/>
      <c r="PEU97" s="264"/>
      <c r="PEV97" s="264"/>
      <c r="PEW97" s="264"/>
      <c r="PEX97" s="264"/>
      <c r="PEY97" s="264"/>
      <c r="PEZ97" s="264"/>
      <c r="PFA97" s="264"/>
      <c r="PFB97" s="264"/>
      <c r="PFC97" s="264"/>
      <c r="PFD97" s="264"/>
      <c r="PFE97" s="264"/>
      <c r="PFF97" s="264"/>
      <c r="PFG97" s="264"/>
      <c r="PFH97" s="264"/>
      <c r="PFI97" s="264"/>
      <c r="PFJ97" s="264"/>
      <c r="PFK97" s="264"/>
      <c r="PFL97" s="264"/>
      <c r="PFM97" s="264"/>
      <c r="PFN97" s="264"/>
      <c r="PFO97" s="264"/>
      <c r="PFP97" s="264"/>
      <c r="PFQ97" s="264"/>
      <c r="PFR97" s="264"/>
      <c r="PFS97" s="264"/>
      <c r="PFT97" s="264"/>
      <c r="PFU97" s="264"/>
      <c r="PFV97" s="264"/>
      <c r="PFW97" s="264"/>
      <c r="PFX97" s="264"/>
      <c r="PFY97" s="264"/>
      <c r="PFZ97" s="264"/>
      <c r="PGA97" s="264"/>
      <c r="PGB97" s="264"/>
      <c r="PGC97" s="264"/>
      <c r="PGD97" s="264"/>
      <c r="PGE97" s="264"/>
      <c r="PGF97" s="264"/>
      <c r="PGG97" s="264"/>
      <c r="PGH97" s="264"/>
      <c r="PGI97" s="264"/>
      <c r="PGJ97" s="264"/>
      <c r="PGK97" s="264"/>
      <c r="PGL97" s="264"/>
      <c r="PGM97" s="264"/>
      <c r="PGN97" s="264"/>
      <c r="PGO97" s="264"/>
      <c r="PGP97" s="264"/>
      <c r="PGQ97" s="264"/>
      <c r="PGR97" s="264"/>
      <c r="PGS97" s="264"/>
      <c r="PGT97" s="264"/>
      <c r="PGU97" s="264"/>
      <c r="PGV97" s="264"/>
      <c r="PGW97" s="264"/>
      <c r="PGX97" s="264"/>
      <c r="PGY97" s="264"/>
      <c r="PGZ97" s="264"/>
      <c r="PHA97" s="264"/>
      <c r="PHB97" s="264"/>
      <c r="PHC97" s="264"/>
      <c r="PHD97" s="264"/>
      <c r="PHE97" s="264"/>
      <c r="PHF97" s="264"/>
      <c r="PHG97" s="264"/>
      <c r="PHH97" s="264"/>
      <c r="PHI97" s="264"/>
      <c r="PHJ97" s="264"/>
      <c r="PHK97" s="264"/>
      <c r="PHL97" s="264"/>
      <c r="PHM97" s="264"/>
      <c r="PHN97" s="264"/>
      <c r="PHO97" s="264"/>
      <c r="PHP97" s="264"/>
      <c r="PHQ97" s="264"/>
      <c r="PHR97" s="264"/>
      <c r="PHS97" s="264"/>
      <c r="PHT97" s="264"/>
      <c r="PHU97" s="264"/>
      <c r="PHV97" s="264"/>
      <c r="PHW97" s="264"/>
      <c r="PHX97" s="264"/>
      <c r="PHY97" s="264"/>
      <c r="PHZ97" s="264"/>
      <c r="PIA97" s="264"/>
      <c r="PIB97" s="264"/>
      <c r="PIC97" s="264"/>
      <c r="PID97" s="264"/>
      <c r="PIE97" s="264"/>
      <c r="PIF97" s="264"/>
      <c r="PIG97" s="264"/>
      <c r="PIH97" s="264"/>
      <c r="PII97" s="264"/>
      <c r="PIJ97" s="264"/>
      <c r="PIK97" s="264"/>
      <c r="PIL97" s="264"/>
      <c r="PIM97" s="264"/>
      <c r="PIN97" s="264"/>
      <c r="PIO97" s="264"/>
      <c r="PIP97" s="264"/>
      <c r="PIQ97" s="264"/>
      <c r="PIR97" s="264"/>
      <c r="PIS97" s="264"/>
      <c r="PIT97" s="264"/>
      <c r="PIU97" s="264"/>
      <c r="PIV97" s="264"/>
      <c r="PIW97" s="264"/>
      <c r="PIX97" s="264"/>
      <c r="PIY97" s="264"/>
      <c r="PIZ97" s="264"/>
      <c r="PJA97" s="264"/>
      <c r="PJB97" s="264"/>
      <c r="PJC97" s="264"/>
      <c r="PJD97" s="264"/>
      <c r="PJE97" s="264"/>
      <c r="PJF97" s="264"/>
      <c r="PJG97" s="264"/>
      <c r="PJH97" s="264"/>
      <c r="PJI97" s="264"/>
      <c r="PJJ97" s="264"/>
      <c r="PJK97" s="264"/>
      <c r="PJL97" s="264"/>
      <c r="PJM97" s="264"/>
      <c r="PJN97" s="264"/>
      <c r="PJO97" s="264"/>
      <c r="PJP97" s="264"/>
      <c r="PJQ97" s="264"/>
      <c r="PJR97" s="264"/>
      <c r="PJS97" s="264"/>
      <c r="PJT97" s="264"/>
      <c r="PJU97" s="264"/>
      <c r="PJV97" s="264"/>
      <c r="PJW97" s="264"/>
      <c r="PJX97" s="264"/>
      <c r="PJY97" s="264"/>
      <c r="PJZ97" s="264"/>
      <c r="PKA97" s="264"/>
      <c r="PKB97" s="264"/>
      <c r="PKC97" s="264"/>
      <c r="PKD97" s="264"/>
      <c r="PKE97" s="264"/>
      <c r="PKF97" s="264"/>
      <c r="PKG97" s="264"/>
      <c r="PKH97" s="264"/>
      <c r="PKI97" s="264"/>
      <c r="PKJ97" s="264"/>
      <c r="PKK97" s="264"/>
      <c r="PKL97" s="264"/>
      <c r="PKM97" s="264"/>
      <c r="PKN97" s="264"/>
      <c r="PKO97" s="264"/>
      <c r="PKP97" s="264"/>
      <c r="PKQ97" s="264"/>
      <c r="PKR97" s="264"/>
      <c r="PKS97" s="264"/>
      <c r="PKT97" s="264"/>
      <c r="PKU97" s="264"/>
      <c r="PKV97" s="264"/>
      <c r="PKW97" s="264"/>
      <c r="PKX97" s="264"/>
      <c r="PKY97" s="264"/>
      <c r="PKZ97" s="264"/>
      <c r="PLA97" s="264"/>
      <c r="PLB97" s="264"/>
      <c r="PLC97" s="264"/>
      <c r="PLD97" s="264"/>
      <c r="PLE97" s="264"/>
      <c r="PLF97" s="264"/>
      <c r="PLG97" s="264"/>
      <c r="PLH97" s="264"/>
      <c r="PLI97" s="264"/>
      <c r="PLJ97" s="264"/>
      <c r="PLK97" s="264"/>
      <c r="PLL97" s="264"/>
      <c r="PLM97" s="264"/>
      <c r="PLN97" s="264"/>
      <c r="PLO97" s="264"/>
      <c r="PLP97" s="264"/>
      <c r="PLQ97" s="264"/>
      <c r="PLR97" s="264"/>
      <c r="PLS97" s="264"/>
      <c r="PLT97" s="264"/>
      <c r="PLU97" s="264"/>
      <c r="PLV97" s="264"/>
      <c r="PLW97" s="264"/>
      <c r="PLX97" s="264"/>
      <c r="PLY97" s="264"/>
      <c r="PLZ97" s="264"/>
      <c r="PMA97" s="264"/>
      <c r="PMB97" s="264"/>
      <c r="PMC97" s="264"/>
      <c r="PMD97" s="264"/>
      <c r="PME97" s="264"/>
      <c r="PMF97" s="264"/>
      <c r="PMG97" s="264"/>
      <c r="PMH97" s="264"/>
      <c r="PMI97" s="264"/>
      <c r="PMJ97" s="264"/>
      <c r="PMK97" s="264"/>
      <c r="PML97" s="264"/>
      <c r="PMM97" s="264"/>
      <c r="PMN97" s="264"/>
      <c r="PMO97" s="264"/>
      <c r="PMP97" s="264"/>
      <c r="PMQ97" s="264"/>
      <c r="PMR97" s="264"/>
      <c r="PMS97" s="264"/>
      <c r="PMT97" s="264"/>
      <c r="PMU97" s="264"/>
      <c r="PMV97" s="264"/>
      <c r="PMW97" s="264"/>
      <c r="PMX97" s="264"/>
      <c r="PMY97" s="264"/>
      <c r="PMZ97" s="264"/>
      <c r="PNA97" s="264"/>
      <c r="PNB97" s="264"/>
      <c r="PNC97" s="264"/>
      <c r="PND97" s="264"/>
      <c r="PNE97" s="264"/>
      <c r="PNF97" s="264"/>
      <c r="PNG97" s="264"/>
      <c r="PNH97" s="264"/>
      <c r="PNI97" s="264"/>
      <c r="PNJ97" s="264"/>
      <c r="PNK97" s="264"/>
      <c r="PNL97" s="264"/>
      <c r="PNM97" s="264"/>
      <c r="PNN97" s="264"/>
      <c r="PNO97" s="264"/>
      <c r="PNP97" s="264"/>
      <c r="PNQ97" s="264"/>
      <c r="PNR97" s="264"/>
      <c r="PNS97" s="264"/>
      <c r="PNT97" s="264"/>
      <c r="PNU97" s="264"/>
      <c r="PNV97" s="264"/>
      <c r="PNW97" s="264"/>
      <c r="PNX97" s="264"/>
      <c r="PNY97" s="264"/>
      <c r="PNZ97" s="264"/>
      <c r="POA97" s="264"/>
      <c r="POB97" s="264"/>
      <c r="POC97" s="264"/>
      <c r="POD97" s="264"/>
      <c r="POE97" s="264"/>
      <c r="POF97" s="264"/>
      <c r="POG97" s="264"/>
      <c r="POH97" s="264"/>
      <c r="POI97" s="264"/>
      <c r="POJ97" s="264"/>
      <c r="POK97" s="264"/>
      <c r="POL97" s="264"/>
      <c r="POM97" s="264"/>
      <c r="PON97" s="264"/>
      <c r="POO97" s="264"/>
      <c r="POP97" s="264"/>
      <c r="POQ97" s="264"/>
      <c r="POR97" s="264"/>
      <c r="POS97" s="264"/>
      <c r="POT97" s="264"/>
      <c r="POU97" s="264"/>
      <c r="POV97" s="264"/>
      <c r="POW97" s="264"/>
      <c r="POX97" s="264"/>
      <c r="POY97" s="264"/>
      <c r="POZ97" s="264"/>
      <c r="PPA97" s="264"/>
      <c r="PPB97" s="264"/>
      <c r="PPC97" s="264"/>
      <c r="PPD97" s="264"/>
      <c r="PPE97" s="264"/>
      <c r="PPF97" s="264"/>
      <c r="PPG97" s="264"/>
      <c r="PPH97" s="264"/>
      <c r="PPI97" s="264"/>
      <c r="PPJ97" s="264"/>
      <c r="PPK97" s="264"/>
      <c r="PPL97" s="264"/>
      <c r="PPM97" s="264"/>
      <c r="PPN97" s="264"/>
      <c r="PPO97" s="264"/>
      <c r="PPP97" s="264"/>
      <c r="PPQ97" s="264"/>
      <c r="PPR97" s="264"/>
      <c r="PPS97" s="264"/>
      <c r="PPT97" s="264"/>
      <c r="PPU97" s="264"/>
      <c r="PPV97" s="264"/>
      <c r="PPW97" s="264"/>
      <c r="PPX97" s="264"/>
      <c r="PPY97" s="264"/>
      <c r="PPZ97" s="264"/>
      <c r="PQA97" s="264"/>
      <c r="PQB97" s="264"/>
      <c r="PQC97" s="264"/>
      <c r="PQD97" s="264"/>
      <c r="PQE97" s="264"/>
      <c r="PQF97" s="264"/>
      <c r="PQG97" s="264"/>
      <c r="PQH97" s="264"/>
      <c r="PQI97" s="264"/>
      <c r="PQJ97" s="264"/>
      <c r="PQK97" s="264"/>
      <c r="PQL97" s="264"/>
      <c r="PQM97" s="264"/>
      <c r="PQN97" s="264"/>
      <c r="PQO97" s="264"/>
      <c r="PQP97" s="264"/>
      <c r="PQQ97" s="264"/>
      <c r="PQR97" s="264"/>
      <c r="PQS97" s="264"/>
      <c r="PQT97" s="264"/>
      <c r="PQU97" s="264"/>
      <c r="PQV97" s="264"/>
      <c r="PQW97" s="264"/>
      <c r="PQX97" s="264"/>
      <c r="PQY97" s="264"/>
      <c r="PQZ97" s="264"/>
      <c r="PRA97" s="264"/>
      <c r="PRB97" s="264"/>
      <c r="PRC97" s="264"/>
      <c r="PRD97" s="264"/>
      <c r="PRE97" s="264"/>
      <c r="PRF97" s="264"/>
      <c r="PRG97" s="264"/>
      <c r="PRH97" s="264"/>
      <c r="PRI97" s="264"/>
      <c r="PRJ97" s="264"/>
      <c r="PRK97" s="264"/>
      <c r="PRL97" s="264"/>
      <c r="PRM97" s="264"/>
      <c r="PRN97" s="264"/>
      <c r="PRO97" s="264"/>
      <c r="PRP97" s="264"/>
      <c r="PRQ97" s="264"/>
      <c r="PRR97" s="264"/>
      <c r="PRS97" s="264"/>
      <c r="PRT97" s="264"/>
      <c r="PRU97" s="264"/>
      <c r="PRV97" s="264"/>
      <c r="PRW97" s="264"/>
      <c r="PRX97" s="264"/>
      <c r="PRY97" s="264"/>
      <c r="PRZ97" s="264"/>
      <c r="PSA97" s="264"/>
      <c r="PSB97" s="264"/>
      <c r="PSC97" s="264"/>
      <c r="PSD97" s="264"/>
      <c r="PSE97" s="264"/>
      <c r="PSF97" s="264"/>
      <c r="PSG97" s="264"/>
      <c r="PSH97" s="264"/>
      <c r="PSI97" s="264"/>
      <c r="PSJ97" s="264"/>
      <c r="PSK97" s="264"/>
      <c r="PSL97" s="264"/>
      <c r="PSM97" s="264"/>
      <c r="PSN97" s="264"/>
      <c r="PSO97" s="264"/>
      <c r="PSP97" s="264"/>
      <c r="PSQ97" s="264"/>
      <c r="PSR97" s="264"/>
      <c r="PSS97" s="264"/>
      <c r="PST97" s="264"/>
      <c r="PSU97" s="264"/>
      <c r="PSV97" s="264"/>
      <c r="PSW97" s="264"/>
      <c r="PSX97" s="264"/>
      <c r="PSY97" s="264"/>
      <c r="PSZ97" s="264"/>
      <c r="PTA97" s="264"/>
      <c r="PTB97" s="264"/>
      <c r="PTC97" s="264"/>
      <c r="PTD97" s="264"/>
      <c r="PTE97" s="264"/>
      <c r="PTF97" s="264"/>
      <c r="PTG97" s="264"/>
      <c r="PTH97" s="264"/>
      <c r="PTI97" s="264"/>
      <c r="PTJ97" s="264"/>
      <c r="PTK97" s="264"/>
      <c r="PTL97" s="264"/>
      <c r="PTM97" s="264"/>
      <c r="PTN97" s="264"/>
      <c r="PTO97" s="264"/>
      <c r="PTP97" s="264"/>
      <c r="PTQ97" s="264"/>
      <c r="PTR97" s="264"/>
      <c r="PTS97" s="264"/>
      <c r="PTT97" s="264"/>
      <c r="PTU97" s="264"/>
      <c r="PTV97" s="264"/>
      <c r="PTW97" s="264"/>
      <c r="PTX97" s="264"/>
      <c r="PTY97" s="264"/>
      <c r="PTZ97" s="264"/>
      <c r="PUA97" s="264"/>
      <c r="PUB97" s="264"/>
      <c r="PUC97" s="264"/>
      <c r="PUD97" s="264"/>
      <c r="PUE97" s="264"/>
      <c r="PUF97" s="264"/>
      <c r="PUG97" s="264"/>
      <c r="PUH97" s="264"/>
      <c r="PUI97" s="264"/>
      <c r="PUJ97" s="264"/>
      <c r="PUK97" s="264"/>
      <c r="PUL97" s="264"/>
      <c r="PUM97" s="264"/>
      <c r="PUN97" s="264"/>
      <c r="PUO97" s="264"/>
      <c r="PUP97" s="264"/>
      <c r="PUQ97" s="264"/>
      <c r="PUR97" s="264"/>
      <c r="PUS97" s="264"/>
      <c r="PUT97" s="264"/>
      <c r="PUU97" s="264"/>
      <c r="PUV97" s="264"/>
      <c r="PUW97" s="264"/>
      <c r="PUX97" s="264"/>
      <c r="PUY97" s="264"/>
      <c r="PUZ97" s="264"/>
      <c r="PVA97" s="264"/>
      <c r="PVB97" s="264"/>
      <c r="PVC97" s="264"/>
      <c r="PVD97" s="264"/>
      <c r="PVE97" s="264"/>
      <c r="PVF97" s="264"/>
      <c r="PVG97" s="264"/>
      <c r="PVH97" s="264"/>
      <c r="PVI97" s="264"/>
      <c r="PVJ97" s="264"/>
      <c r="PVK97" s="264"/>
      <c r="PVL97" s="264"/>
      <c r="PVM97" s="264"/>
      <c r="PVN97" s="264"/>
      <c r="PVO97" s="264"/>
      <c r="PVP97" s="264"/>
      <c r="PVQ97" s="264"/>
      <c r="PVR97" s="264"/>
      <c r="PVS97" s="264"/>
      <c r="PVT97" s="264"/>
      <c r="PVU97" s="264"/>
      <c r="PVV97" s="264"/>
      <c r="PVW97" s="264"/>
      <c r="PVX97" s="264"/>
      <c r="PVY97" s="264"/>
      <c r="PVZ97" s="264"/>
      <c r="PWA97" s="264"/>
      <c r="PWB97" s="264"/>
      <c r="PWC97" s="264"/>
      <c r="PWD97" s="264"/>
      <c r="PWE97" s="264"/>
      <c r="PWF97" s="264"/>
      <c r="PWG97" s="264"/>
      <c r="PWH97" s="264"/>
      <c r="PWI97" s="264"/>
      <c r="PWJ97" s="264"/>
      <c r="PWK97" s="264"/>
      <c r="PWL97" s="264"/>
      <c r="PWM97" s="264"/>
      <c r="PWN97" s="264"/>
      <c r="PWO97" s="264"/>
      <c r="PWP97" s="264"/>
      <c r="PWQ97" s="264"/>
      <c r="PWR97" s="264"/>
      <c r="PWS97" s="264"/>
      <c r="PWT97" s="264"/>
      <c r="PWU97" s="264"/>
      <c r="PWV97" s="264"/>
      <c r="PWW97" s="264"/>
      <c r="PWX97" s="264"/>
      <c r="PWY97" s="264"/>
      <c r="PWZ97" s="264"/>
      <c r="PXA97" s="264"/>
      <c r="PXB97" s="264"/>
      <c r="PXC97" s="264"/>
      <c r="PXD97" s="264"/>
      <c r="PXE97" s="264"/>
      <c r="PXF97" s="264"/>
      <c r="PXG97" s="264"/>
      <c r="PXH97" s="264"/>
      <c r="PXI97" s="264"/>
      <c r="PXJ97" s="264"/>
      <c r="PXK97" s="264"/>
      <c r="PXL97" s="264"/>
      <c r="PXM97" s="264"/>
      <c r="PXN97" s="264"/>
      <c r="PXO97" s="264"/>
      <c r="PXP97" s="264"/>
      <c r="PXQ97" s="264"/>
      <c r="PXR97" s="264"/>
      <c r="PXS97" s="264"/>
      <c r="PXT97" s="264"/>
      <c r="PXU97" s="264"/>
      <c r="PXV97" s="264"/>
      <c r="PXW97" s="264"/>
      <c r="PXX97" s="264"/>
      <c r="PXY97" s="264"/>
      <c r="PXZ97" s="264"/>
      <c r="PYA97" s="264"/>
      <c r="PYB97" s="264"/>
      <c r="PYC97" s="264"/>
      <c r="PYD97" s="264"/>
      <c r="PYE97" s="264"/>
      <c r="PYF97" s="264"/>
      <c r="PYG97" s="264"/>
      <c r="PYH97" s="264"/>
      <c r="PYI97" s="264"/>
      <c r="PYJ97" s="264"/>
      <c r="PYK97" s="264"/>
      <c r="PYL97" s="264"/>
      <c r="PYM97" s="264"/>
      <c r="PYN97" s="264"/>
      <c r="PYO97" s="264"/>
      <c r="PYP97" s="264"/>
      <c r="PYQ97" s="264"/>
      <c r="PYR97" s="264"/>
      <c r="PYS97" s="264"/>
      <c r="PYT97" s="264"/>
      <c r="PYU97" s="264"/>
      <c r="PYV97" s="264"/>
      <c r="PYW97" s="264"/>
      <c r="PYX97" s="264"/>
      <c r="PYY97" s="264"/>
      <c r="PYZ97" s="264"/>
      <c r="PZA97" s="264"/>
      <c r="PZB97" s="264"/>
      <c r="PZC97" s="264"/>
      <c r="PZD97" s="264"/>
      <c r="PZE97" s="264"/>
      <c r="PZF97" s="264"/>
      <c r="PZG97" s="264"/>
      <c r="PZH97" s="264"/>
      <c r="PZI97" s="264"/>
      <c r="PZJ97" s="264"/>
      <c r="PZK97" s="264"/>
      <c r="PZL97" s="264"/>
      <c r="PZM97" s="264"/>
      <c r="PZN97" s="264"/>
      <c r="PZO97" s="264"/>
      <c r="PZP97" s="264"/>
      <c r="PZQ97" s="264"/>
      <c r="PZR97" s="264"/>
      <c r="PZS97" s="264"/>
      <c r="PZT97" s="264"/>
      <c r="PZU97" s="264"/>
      <c r="PZV97" s="264"/>
      <c r="PZW97" s="264"/>
      <c r="PZX97" s="264"/>
      <c r="PZY97" s="264"/>
      <c r="PZZ97" s="264"/>
      <c r="QAA97" s="264"/>
      <c r="QAB97" s="264"/>
      <c r="QAC97" s="264"/>
      <c r="QAD97" s="264"/>
      <c r="QAE97" s="264"/>
      <c r="QAF97" s="264"/>
      <c r="QAG97" s="264"/>
      <c r="QAH97" s="264"/>
      <c r="QAI97" s="264"/>
      <c r="QAJ97" s="264"/>
      <c r="QAK97" s="264"/>
      <c r="QAL97" s="264"/>
      <c r="QAM97" s="264"/>
      <c r="QAN97" s="264"/>
      <c r="QAO97" s="264"/>
      <c r="QAP97" s="264"/>
      <c r="QAQ97" s="264"/>
      <c r="QAR97" s="264"/>
      <c r="QAS97" s="264"/>
      <c r="QAT97" s="264"/>
      <c r="QAU97" s="264"/>
      <c r="QAV97" s="264"/>
      <c r="QAW97" s="264"/>
      <c r="QAX97" s="264"/>
      <c r="QAY97" s="264"/>
      <c r="QAZ97" s="264"/>
      <c r="QBA97" s="264"/>
      <c r="QBB97" s="264"/>
      <c r="QBC97" s="264"/>
      <c r="QBD97" s="264"/>
      <c r="QBE97" s="264"/>
      <c r="QBF97" s="264"/>
      <c r="QBG97" s="264"/>
      <c r="QBH97" s="264"/>
      <c r="QBI97" s="264"/>
      <c r="QBJ97" s="264"/>
      <c r="QBK97" s="264"/>
      <c r="QBL97" s="264"/>
      <c r="QBM97" s="264"/>
      <c r="QBN97" s="264"/>
      <c r="QBO97" s="264"/>
      <c r="QBP97" s="264"/>
      <c r="QBQ97" s="264"/>
      <c r="QBR97" s="264"/>
      <c r="QBS97" s="264"/>
      <c r="QBT97" s="264"/>
      <c r="QBU97" s="264"/>
      <c r="QBV97" s="264"/>
      <c r="QBW97" s="264"/>
      <c r="QBX97" s="264"/>
      <c r="QBY97" s="264"/>
      <c r="QBZ97" s="264"/>
      <c r="QCA97" s="264"/>
      <c r="QCB97" s="264"/>
      <c r="QCC97" s="264"/>
      <c r="QCD97" s="264"/>
      <c r="QCE97" s="264"/>
      <c r="QCF97" s="264"/>
      <c r="QCG97" s="264"/>
      <c r="QCH97" s="264"/>
      <c r="QCI97" s="264"/>
      <c r="QCJ97" s="264"/>
      <c r="QCK97" s="264"/>
      <c r="QCL97" s="264"/>
      <c r="QCM97" s="264"/>
      <c r="QCN97" s="264"/>
      <c r="QCO97" s="264"/>
      <c r="QCP97" s="264"/>
      <c r="QCQ97" s="264"/>
      <c r="QCR97" s="264"/>
      <c r="QCS97" s="264"/>
      <c r="QCT97" s="264"/>
      <c r="QCU97" s="264"/>
      <c r="QCV97" s="264"/>
      <c r="QCW97" s="264"/>
      <c r="QCX97" s="264"/>
      <c r="QCY97" s="264"/>
      <c r="QCZ97" s="264"/>
      <c r="QDA97" s="264"/>
      <c r="QDB97" s="264"/>
      <c r="QDC97" s="264"/>
      <c r="QDD97" s="264"/>
      <c r="QDE97" s="264"/>
      <c r="QDF97" s="264"/>
      <c r="QDG97" s="264"/>
      <c r="QDH97" s="264"/>
      <c r="QDI97" s="264"/>
      <c r="QDJ97" s="264"/>
      <c r="QDK97" s="264"/>
      <c r="QDL97" s="264"/>
      <c r="QDM97" s="264"/>
      <c r="QDN97" s="264"/>
      <c r="QDO97" s="264"/>
      <c r="QDP97" s="264"/>
      <c r="QDQ97" s="264"/>
      <c r="QDR97" s="264"/>
      <c r="QDS97" s="264"/>
      <c r="QDT97" s="264"/>
      <c r="QDU97" s="264"/>
      <c r="QDV97" s="264"/>
      <c r="QDW97" s="264"/>
      <c r="QDX97" s="264"/>
      <c r="QDY97" s="264"/>
      <c r="QDZ97" s="264"/>
      <c r="QEA97" s="264"/>
      <c r="QEB97" s="264"/>
      <c r="QEC97" s="264"/>
      <c r="QED97" s="264"/>
      <c r="QEE97" s="264"/>
      <c r="QEF97" s="264"/>
      <c r="QEG97" s="264"/>
      <c r="QEH97" s="264"/>
      <c r="QEI97" s="264"/>
      <c r="QEJ97" s="264"/>
      <c r="QEK97" s="264"/>
      <c r="QEL97" s="264"/>
      <c r="QEM97" s="264"/>
      <c r="QEN97" s="264"/>
      <c r="QEO97" s="264"/>
      <c r="QEP97" s="264"/>
      <c r="QEQ97" s="264"/>
      <c r="QER97" s="264"/>
      <c r="QES97" s="264"/>
      <c r="QET97" s="264"/>
      <c r="QEU97" s="264"/>
      <c r="QEV97" s="264"/>
      <c r="QEW97" s="264"/>
      <c r="QEX97" s="264"/>
      <c r="QEY97" s="264"/>
      <c r="QEZ97" s="264"/>
      <c r="QFA97" s="264"/>
      <c r="QFB97" s="264"/>
      <c r="QFC97" s="264"/>
      <c r="QFD97" s="264"/>
      <c r="QFE97" s="264"/>
      <c r="QFF97" s="264"/>
      <c r="QFG97" s="264"/>
      <c r="QFH97" s="264"/>
      <c r="QFI97" s="264"/>
      <c r="QFJ97" s="264"/>
      <c r="QFK97" s="264"/>
      <c r="QFL97" s="264"/>
      <c r="QFM97" s="264"/>
      <c r="QFN97" s="264"/>
      <c r="QFO97" s="264"/>
      <c r="QFP97" s="264"/>
      <c r="QFQ97" s="264"/>
      <c r="QFR97" s="264"/>
      <c r="QFS97" s="264"/>
      <c r="QFT97" s="264"/>
      <c r="QFU97" s="264"/>
      <c r="QFV97" s="264"/>
      <c r="QFW97" s="264"/>
      <c r="QFX97" s="264"/>
      <c r="QFY97" s="264"/>
      <c r="QFZ97" s="264"/>
      <c r="QGA97" s="264"/>
      <c r="QGB97" s="264"/>
      <c r="QGC97" s="264"/>
      <c r="QGD97" s="264"/>
      <c r="QGE97" s="264"/>
      <c r="QGF97" s="264"/>
      <c r="QGG97" s="264"/>
      <c r="QGH97" s="264"/>
      <c r="QGI97" s="264"/>
      <c r="QGJ97" s="264"/>
      <c r="QGK97" s="264"/>
      <c r="QGL97" s="264"/>
      <c r="QGM97" s="264"/>
      <c r="QGN97" s="264"/>
      <c r="QGO97" s="264"/>
      <c r="QGP97" s="264"/>
      <c r="QGQ97" s="264"/>
      <c r="QGR97" s="264"/>
      <c r="QGS97" s="264"/>
      <c r="QGT97" s="264"/>
      <c r="QGU97" s="264"/>
      <c r="QGV97" s="264"/>
      <c r="QGW97" s="264"/>
      <c r="QGX97" s="264"/>
      <c r="QGY97" s="264"/>
      <c r="QGZ97" s="264"/>
      <c r="QHA97" s="264"/>
      <c r="QHB97" s="264"/>
      <c r="QHC97" s="264"/>
      <c r="QHD97" s="264"/>
      <c r="QHE97" s="264"/>
      <c r="QHF97" s="264"/>
      <c r="QHG97" s="264"/>
      <c r="QHH97" s="264"/>
      <c r="QHI97" s="264"/>
      <c r="QHJ97" s="264"/>
      <c r="QHK97" s="264"/>
      <c r="QHL97" s="264"/>
      <c r="QHM97" s="264"/>
      <c r="QHN97" s="264"/>
      <c r="QHO97" s="264"/>
      <c r="QHP97" s="264"/>
      <c r="QHQ97" s="264"/>
      <c r="QHR97" s="264"/>
      <c r="QHS97" s="264"/>
      <c r="QHT97" s="264"/>
      <c r="QHU97" s="264"/>
      <c r="QHV97" s="264"/>
      <c r="QHW97" s="264"/>
      <c r="QHX97" s="264"/>
      <c r="QHY97" s="264"/>
      <c r="QHZ97" s="264"/>
      <c r="QIA97" s="264"/>
      <c r="QIB97" s="264"/>
      <c r="QIC97" s="264"/>
      <c r="QID97" s="264"/>
      <c r="QIE97" s="264"/>
      <c r="QIF97" s="264"/>
      <c r="QIG97" s="264"/>
      <c r="QIH97" s="264"/>
      <c r="QII97" s="264"/>
      <c r="QIJ97" s="264"/>
      <c r="QIK97" s="264"/>
      <c r="QIL97" s="264"/>
      <c r="QIM97" s="264"/>
      <c r="QIN97" s="264"/>
      <c r="QIO97" s="264"/>
      <c r="QIP97" s="264"/>
      <c r="QIQ97" s="264"/>
      <c r="QIR97" s="264"/>
      <c r="QIS97" s="264"/>
      <c r="QIT97" s="264"/>
      <c r="QIU97" s="264"/>
      <c r="QIV97" s="264"/>
      <c r="QIW97" s="264"/>
      <c r="QIX97" s="264"/>
      <c r="QIY97" s="264"/>
      <c r="QIZ97" s="264"/>
      <c r="QJA97" s="264"/>
      <c r="QJB97" s="264"/>
      <c r="QJC97" s="264"/>
      <c r="QJD97" s="264"/>
      <c r="QJE97" s="264"/>
      <c r="QJF97" s="264"/>
      <c r="QJG97" s="264"/>
      <c r="QJH97" s="264"/>
      <c r="QJI97" s="264"/>
      <c r="QJJ97" s="264"/>
      <c r="QJK97" s="264"/>
      <c r="QJL97" s="264"/>
      <c r="QJM97" s="264"/>
      <c r="QJN97" s="264"/>
      <c r="QJO97" s="264"/>
      <c r="QJP97" s="264"/>
      <c r="QJQ97" s="264"/>
      <c r="QJR97" s="264"/>
      <c r="QJS97" s="264"/>
      <c r="QJT97" s="264"/>
      <c r="QJU97" s="264"/>
      <c r="QJV97" s="264"/>
      <c r="QJW97" s="264"/>
      <c r="QJX97" s="264"/>
      <c r="QJY97" s="264"/>
      <c r="QJZ97" s="264"/>
      <c r="QKA97" s="264"/>
      <c r="QKB97" s="264"/>
      <c r="QKC97" s="264"/>
      <c r="QKD97" s="264"/>
      <c r="QKE97" s="264"/>
      <c r="QKF97" s="264"/>
      <c r="QKG97" s="264"/>
      <c r="QKH97" s="264"/>
      <c r="QKI97" s="264"/>
      <c r="QKJ97" s="264"/>
      <c r="QKK97" s="264"/>
      <c r="QKL97" s="264"/>
      <c r="QKM97" s="264"/>
      <c r="QKN97" s="264"/>
      <c r="QKO97" s="264"/>
      <c r="QKP97" s="264"/>
      <c r="QKQ97" s="264"/>
      <c r="QKR97" s="264"/>
      <c r="QKS97" s="264"/>
      <c r="QKT97" s="264"/>
      <c r="QKU97" s="264"/>
      <c r="QKV97" s="264"/>
      <c r="QKW97" s="264"/>
      <c r="QKX97" s="264"/>
      <c r="QKY97" s="264"/>
      <c r="QKZ97" s="264"/>
      <c r="QLA97" s="264"/>
      <c r="QLB97" s="264"/>
      <c r="QLC97" s="264"/>
      <c r="QLD97" s="264"/>
      <c r="QLE97" s="264"/>
      <c r="QLF97" s="264"/>
      <c r="QLG97" s="264"/>
      <c r="QLH97" s="264"/>
      <c r="QLI97" s="264"/>
      <c r="QLJ97" s="264"/>
      <c r="QLK97" s="264"/>
      <c r="QLL97" s="264"/>
      <c r="QLM97" s="264"/>
      <c r="QLN97" s="264"/>
      <c r="QLO97" s="264"/>
      <c r="QLP97" s="264"/>
      <c r="QLQ97" s="264"/>
      <c r="QLR97" s="264"/>
      <c r="QLS97" s="264"/>
      <c r="QLT97" s="264"/>
      <c r="QLU97" s="264"/>
      <c r="QLV97" s="264"/>
      <c r="QLW97" s="264"/>
      <c r="QLX97" s="264"/>
      <c r="QLY97" s="264"/>
      <c r="QLZ97" s="264"/>
      <c r="QMA97" s="264"/>
      <c r="QMB97" s="264"/>
      <c r="QMC97" s="264"/>
      <c r="QMD97" s="264"/>
      <c r="QME97" s="264"/>
      <c r="QMF97" s="264"/>
      <c r="QMG97" s="264"/>
      <c r="QMH97" s="264"/>
      <c r="QMI97" s="264"/>
      <c r="QMJ97" s="264"/>
      <c r="QMK97" s="264"/>
      <c r="QML97" s="264"/>
      <c r="QMM97" s="264"/>
      <c r="QMN97" s="264"/>
      <c r="QMO97" s="264"/>
      <c r="QMP97" s="264"/>
      <c r="QMQ97" s="264"/>
      <c r="QMR97" s="264"/>
      <c r="QMS97" s="264"/>
      <c r="QMT97" s="264"/>
      <c r="QMU97" s="264"/>
      <c r="QMV97" s="264"/>
      <c r="QMW97" s="264"/>
      <c r="QMX97" s="264"/>
      <c r="QMY97" s="264"/>
      <c r="QMZ97" s="264"/>
      <c r="QNA97" s="264"/>
      <c r="QNB97" s="264"/>
      <c r="QNC97" s="264"/>
      <c r="QND97" s="264"/>
      <c r="QNE97" s="264"/>
      <c r="QNF97" s="264"/>
      <c r="QNG97" s="264"/>
      <c r="QNH97" s="264"/>
      <c r="QNI97" s="264"/>
      <c r="QNJ97" s="264"/>
      <c r="QNK97" s="264"/>
      <c r="QNL97" s="264"/>
      <c r="QNM97" s="264"/>
      <c r="QNN97" s="264"/>
      <c r="QNO97" s="264"/>
      <c r="QNP97" s="264"/>
      <c r="QNQ97" s="264"/>
      <c r="QNR97" s="264"/>
      <c r="QNS97" s="264"/>
      <c r="QNT97" s="264"/>
      <c r="QNU97" s="264"/>
      <c r="QNV97" s="264"/>
      <c r="QNW97" s="264"/>
      <c r="QNX97" s="264"/>
      <c r="QNY97" s="264"/>
      <c r="QNZ97" s="264"/>
      <c r="QOA97" s="264"/>
      <c r="QOB97" s="264"/>
      <c r="QOC97" s="264"/>
      <c r="QOD97" s="264"/>
      <c r="QOE97" s="264"/>
      <c r="QOF97" s="264"/>
      <c r="QOG97" s="264"/>
      <c r="QOH97" s="264"/>
      <c r="QOI97" s="264"/>
      <c r="QOJ97" s="264"/>
      <c r="QOK97" s="264"/>
      <c r="QOL97" s="264"/>
      <c r="QOM97" s="264"/>
      <c r="QON97" s="264"/>
      <c r="QOO97" s="264"/>
      <c r="QOP97" s="264"/>
      <c r="QOQ97" s="264"/>
      <c r="QOR97" s="264"/>
      <c r="QOS97" s="264"/>
      <c r="QOT97" s="264"/>
      <c r="QOU97" s="264"/>
      <c r="QOV97" s="264"/>
      <c r="QOW97" s="264"/>
      <c r="QOX97" s="264"/>
      <c r="QOY97" s="264"/>
      <c r="QOZ97" s="264"/>
      <c r="QPA97" s="264"/>
      <c r="QPB97" s="264"/>
      <c r="QPC97" s="264"/>
      <c r="QPD97" s="264"/>
      <c r="QPE97" s="264"/>
      <c r="QPF97" s="264"/>
      <c r="QPG97" s="264"/>
      <c r="QPH97" s="264"/>
      <c r="QPI97" s="264"/>
      <c r="QPJ97" s="264"/>
      <c r="QPK97" s="264"/>
      <c r="QPL97" s="264"/>
      <c r="QPM97" s="264"/>
      <c r="QPN97" s="264"/>
      <c r="QPO97" s="264"/>
      <c r="QPP97" s="264"/>
      <c r="QPQ97" s="264"/>
      <c r="QPR97" s="264"/>
      <c r="QPS97" s="264"/>
      <c r="QPT97" s="264"/>
      <c r="QPU97" s="264"/>
      <c r="QPV97" s="264"/>
      <c r="QPW97" s="264"/>
      <c r="QPX97" s="264"/>
      <c r="QPY97" s="264"/>
      <c r="QPZ97" s="264"/>
      <c r="QQA97" s="264"/>
      <c r="QQB97" s="264"/>
      <c r="QQC97" s="264"/>
      <c r="QQD97" s="264"/>
      <c r="QQE97" s="264"/>
      <c r="QQF97" s="264"/>
      <c r="QQG97" s="264"/>
      <c r="QQH97" s="264"/>
      <c r="QQI97" s="264"/>
      <c r="QQJ97" s="264"/>
      <c r="QQK97" s="264"/>
      <c r="QQL97" s="264"/>
      <c r="QQM97" s="264"/>
      <c r="QQN97" s="264"/>
      <c r="QQO97" s="264"/>
      <c r="QQP97" s="264"/>
      <c r="QQQ97" s="264"/>
      <c r="QQR97" s="264"/>
      <c r="QQS97" s="264"/>
      <c r="QQT97" s="264"/>
      <c r="QQU97" s="264"/>
      <c r="QQV97" s="264"/>
      <c r="QQW97" s="264"/>
      <c r="QQX97" s="264"/>
      <c r="QQY97" s="264"/>
      <c r="QQZ97" s="264"/>
      <c r="QRA97" s="264"/>
      <c r="QRB97" s="264"/>
      <c r="QRC97" s="264"/>
      <c r="QRD97" s="264"/>
      <c r="QRE97" s="264"/>
      <c r="QRF97" s="264"/>
      <c r="QRG97" s="264"/>
      <c r="QRH97" s="264"/>
      <c r="QRI97" s="264"/>
      <c r="QRJ97" s="264"/>
      <c r="QRK97" s="264"/>
      <c r="QRL97" s="264"/>
      <c r="QRM97" s="264"/>
      <c r="QRN97" s="264"/>
      <c r="QRO97" s="264"/>
      <c r="QRP97" s="264"/>
      <c r="QRQ97" s="264"/>
      <c r="QRR97" s="264"/>
      <c r="QRS97" s="264"/>
      <c r="QRT97" s="264"/>
      <c r="QRU97" s="264"/>
      <c r="QRV97" s="264"/>
      <c r="QRW97" s="264"/>
      <c r="QRX97" s="264"/>
      <c r="QRY97" s="264"/>
      <c r="QRZ97" s="264"/>
      <c r="QSA97" s="264"/>
      <c r="QSB97" s="264"/>
      <c r="QSC97" s="264"/>
      <c r="QSD97" s="264"/>
      <c r="QSE97" s="264"/>
      <c r="QSF97" s="264"/>
      <c r="QSG97" s="264"/>
      <c r="QSH97" s="264"/>
      <c r="QSI97" s="264"/>
      <c r="QSJ97" s="264"/>
      <c r="QSK97" s="264"/>
      <c r="QSL97" s="264"/>
      <c r="QSM97" s="264"/>
      <c r="QSN97" s="264"/>
      <c r="QSO97" s="264"/>
      <c r="QSP97" s="264"/>
      <c r="QSQ97" s="264"/>
      <c r="QSR97" s="264"/>
      <c r="QSS97" s="264"/>
      <c r="QST97" s="264"/>
      <c r="QSU97" s="264"/>
      <c r="QSV97" s="264"/>
      <c r="QSW97" s="264"/>
      <c r="QSX97" s="264"/>
      <c r="QSY97" s="264"/>
      <c r="QSZ97" s="264"/>
      <c r="QTA97" s="264"/>
      <c r="QTB97" s="264"/>
      <c r="QTC97" s="264"/>
      <c r="QTD97" s="264"/>
      <c r="QTE97" s="264"/>
      <c r="QTF97" s="264"/>
      <c r="QTG97" s="264"/>
      <c r="QTH97" s="264"/>
      <c r="QTI97" s="264"/>
      <c r="QTJ97" s="264"/>
      <c r="QTK97" s="264"/>
      <c r="QTL97" s="264"/>
      <c r="QTM97" s="264"/>
      <c r="QTN97" s="264"/>
      <c r="QTO97" s="264"/>
      <c r="QTP97" s="264"/>
      <c r="QTQ97" s="264"/>
      <c r="QTR97" s="264"/>
      <c r="QTS97" s="264"/>
      <c r="QTT97" s="264"/>
      <c r="QTU97" s="264"/>
      <c r="QTV97" s="264"/>
      <c r="QTW97" s="264"/>
      <c r="QTX97" s="264"/>
      <c r="QTY97" s="264"/>
      <c r="QTZ97" s="264"/>
      <c r="QUA97" s="264"/>
      <c r="QUB97" s="264"/>
      <c r="QUC97" s="264"/>
      <c r="QUD97" s="264"/>
      <c r="QUE97" s="264"/>
      <c r="QUF97" s="264"/>
      <c r="QUG97" s="264"/>
      <c r="QUH97" s="264"/>
      <c r="QUI97" s="264"/>
      <c r="QUJ97" s="264"/>
      <c r="QUK97" s="264"/>
      <c r="QUL97" s="264"/>
      <c r="QUM97" s="264"/>
      <c r="QUN97" s="264"/>
      <c r="QUO97" s="264"/>
      <c r="QUP97" s="264"/>
      <c r="QUQ97" s="264"/>
      <c r="QUR97" s="264"/>
      <c r="QUS97" s="264"/>
      <c r="QUT97" s="264"/>
      <c r="QUU97" s="264"/>
      <c r="QUV97" s="264"/>
      <c r="QUW97" s="264"/>
      <c r="QUX97" s="264"/>
      <c r="QUY97" s="264"/>
      <c r="QUZ97" s="264"/>
      <c r="QVA97" s="264"/>
      <c r="QVB97" s="264"/>
      <c r="QVC97" s="264"/>
      <c r="QVD97" s="264"/>
      <c r="QVE97" s="264"/>
      <c r="QVF97" s="264"/>
      <c r="QVG97" s="264"/>
      <c r="QVH97" s="264"/>
      <c r="QVI97" s="264"/>
      <c r="QVJ97" s="264"/>
      <c r="QVK97" s="264"/>
      <c r="QVL97" s="264"/>
      <c r="QVM97" s="264"/>
      <c r="QVN97" s="264"/>
      <c r="QVO97" s="264"/>
      <c r="QVP97" s="264"/>
      <c r="QVQ97" s="264"/>
      <c r="QVR97" s="264"/>
      <c r="QVS97" s="264"/>
      <c r="QVT97" s="264"/>
      <c r="QVU97" s="264"/>
      <c r="QVV97" s="264"/>
      <c r="QVW97" s="264"/>
      <c r="QVX97" s="264"/>
      <c r="QVY97" s="264"/>
      <c r="QVZ97" s="264"/>
      <c r="QWA97" s="264"/>
      <c r="QWB97" s="264"/>
      <c r="QWC97" s="264"/>
      <c r="QWD97" s="264"/>
      <c r="QWE97" s="264"/>
      <c r="QWF97" s="264"/>
      <c r="QWG97" s="264"/>
      <c r="QWH97" s="264"/>
      <c r="QWI97" s="264"/>
      <c r="QWJ97" s="264"/>
      <c r="QWK97" s="264"/>
      <c r="QWL97" s="264"/>
      <c r="QWM97" s="264"/>
      <c r="QWN97" s="264"/>
      <c r="QWO97" s="264"/>
      <c r="QWP97" s="264"/>
      <c r="QWQ97" s="264"/>
      <c r="QWR97" s="264"/>
      <c r="QWS97" s="264"/>
      <c r="QWT97" s="264"/>
      <c r="QWU97" s="264"/>
      <c r="QWV97" s="264"/>
      <c r="QWW97" s="264"/>
      <c r="QWX97" s="264"/>
      <c r="QWY97" s="264"/>
      <c r="QWZ97" s="264"/>
      <c r="QXA97" s="264"/>
      <c r="QXB97" s="264"/>
      <c r="QXC97" s="264"/>
      <c r="QXD97" s="264"/>
      <c r="QXE97" s="264"/>
      <c r="QXF97" s="264"/>
      <c r="QXG97" s="264"/>
      <c r="QXH97" s="264"/>
      <c r="QXI97" s="264"/>
      <c r="QXJ97" s="264"/>
      <c r="QXK97" s="264"/>
      <c r="QXL97" s="264"/>
      <c r="QXM97" s="264"/>
      <c r="QXN97" s="264"/>
      <c r="QXO97" s="264"/>
      <c r="QXP97" s="264"/>
      <c r="QXQ97" s="264"/>
      <c r="QXR97" s="264"/>
      <c r="QXS97" s="264"/>
      <c r="QXT97" s="264"/>
      <c r="QXU97" s="264"/>
      <c r="QXV97" s="264"/>
      <c r="QXW97" s="264"/>
      <c r="QXX97" s="264"/>
      <c r="QXY97" s="264"/>
      <c r="QXZ97" s="264"/>
      <c r="QYA97" s="264"/>
      <c r="QYB97" s="264"/>
      <c r="QYC97" s="264"/>
      <c r="QYD97" s="264"/>
      <c r="QYE97" s="264"/>
      <c r="QYF97" s="264"/>
      <c r="QYG97" s="264"/>
      <c r="QYH97" s="264"/>
      <c r="QYI97" s="264"/>
      <c r="QYJ97" s="264"/>
      <c r="QYK97" s="264"/>
      <c r="QYL97" s="264"/>
      <c r="QYM97" s="264"/>
      <c r="QYN97" s="264"/>
      <c r="QYO97" s="264"/>
      <c r="QYP97" s="264"/>
      <c r="QYQ97" s="264"/>
      <c r="QYR97" s="264"/>
      <c r="QYS97" s="264"/>
      <c r="QYT97" s="264"/>
      <c r="QYU97" s="264"/>
      <c r="QYV97" s="264"/>
      <c r="QYW97" s="264"/>
      <c r="QYX97" s="264"/>
      <c r="QYY97" s="264"/>
      <c r="QYZ97" s="264"/>
      <c r="QZA97" s="264"/>
      <c r="QZB97" s="264"/>
      <c r="QZC97" s="264"/>
      <c r="QZD97" s="264"/>
      <c r="QZE97" s="264"/>
      <c r="QZF97" s="264"/>
      <c r="QZG97" s="264"/>
      <c r="QZH97" s="264"/>
      <c r="QZI97" s="264"/>
      <c r="QZJ97" s="264"/>
      <c r="QZK97" s="264"/>
      <c r="QZL97" s="264"/>
      <c r="QZM97" s="264"/>
      <c r="QZN97" s="264"/>
      <c r="QZO97" s="264"/>
      <c r="QZP97" s="264"/>
      <c r="QZQ97" s="264"/>
      <c r="QZR97" s="264"/>
      <c r="QZS97" s="264"/>
      <c r="QZT97" s="264"/>
      <c r="QZU97" s="264"/>
      <c r="QZV97" s="264"/>
      <c r="QZW97" s="264"/>
      <c r="QZX97" s="264"/>
      <c r="QZY97" s="264"/>
      <c r="QZZ97" s="264"/>
      <c r="RAA97" s="264"/>
      <c r="RAB97" s="264"/>
      <c r="RAC97" s="264"/>
      <c r="RAD97" s="264"/>
      <c r="RAE97" s="264"/>
      <c r="RAF97" s="264"/>
      <c r="RAG97" s="264"/>
      <c r="RAH97" s="264"/>
      <c r="RAI97" s="264"/>
      <c r="RAJ97" s="264"/>
      <c r="RAK97" s="264"/>
      <c r="RAL97" s="264"/>
      <c r="RAM97" s="264"/>
      <c r="RAN97" s="264"/>
      <c r="RAO97" s="264"/>
      <c r="RAP97" s="264"/>
      <c r="RAQ97" s="264"/>
      <c r="RAR97" s="264"/>
      <c r="RAS97" s="264"/>
      <c r="RAT97" s="264"/>
      <c r="RAU97" s="264"/>
      <c r="RAV97" s="264"/>
      <c r="RAW97" s="264"/>
      <c r="RAX97" s="264"/>
      <c r="RAY97" s="264"/>
      <c r="RAZ97" s="264"/>
      <c r="RBA97" s="264"/>
      <c r="RBB97" s="264"/>
      <c r="RBC97" s="264"/>
      <c r="RBD97" s="264"/>
      <c r="RBE97" s="264"/>
      <c r="RBF97" s="264"/>
      <c r="RBG97" s="264"/>
      <c r="RBH97" s="264"/>
      <c r="RBI97" s="264"/>
      <c r="RBJ97" s="264"/>
      <c r="RBK97" s="264"/>
      <c r="RBL97" s="264"/>
      <c r="RBM97" s="264"/>
      <c r="RBN97" s="264"/>
      <c r="RBO97" s="264"/>
      <c r="RBP97" s="264"/>
      <c r="RBQ97" s="264"/>
      <c r="RBR97" s="264"/>
      <c r="RBS97" s="264"/>
      <c r="RBT97" s="264"/>
      <c r="RBU97" s="264"/>
      <c r="RBV97" s="264"/>
      <c r="RBW97" s="264"/>
      <c r="RBX97" s="264"/>
      <c r="RBY97" s="264"/>
      <c r="RBZ97" s="264"/>
      <c r="RCA97" s="264"/>
      <c r="RCB97" s="264"/>
      <c r="RCC97" s="264"/>
      <c r="RCD97" s="264"/>
      <c r="RCE97" s="264"/>
      <c r="RCF97" s="264"/>
      <c r="RCG97" s="264"/>
      <c r="RCH97" s="264"/>
      <c r="RCI97" s="264"/>
      <c r="RCJ97" s="264"/>
      <c r="RCK97" s="264"/>
      <c r="RCL97" s="264"/>
      <c r="RCM97" s="264"/>
      <c r="RCN97" s="264"/>
      <c r="RCO97" s="264"/>
      <c r="RCP97" s="264"/>
      <c r="RCQ97" s="264"/>
      <c r="RCR97" s="264"/>
      <c r="RCS97" s="264"/>
      <c r="RCT97" s="264"/>
      <c r="RCU97" s="264"/>
      <c r="RCV97" s="264"/>
      <c r="RCW97" s="264"/>
      <c r="RCX97" s="264"/>
      <c r="RCY97" s="264"/>
      <c r="RCZ97" s="264"/>
      <c r="RDA97" s="264"/>
      <c r="RDB97" s="264"/>
      <c r="RDC97" s="264"/>
      <c r="RDD97" s="264"/>
      <c r="RDE97" s="264"/>
      <c r="RDF97" s="264"/>
      <c r="RDG97" s="264"/>
      <c r="RDH97" s="264"/>
      <c r="RDI97" s="264"/>
      <c r="RDJ97" s="264"/>
      <c r="RDK97" s="264"/>
      <c r="RDL97" s="264"/>
      <c r="RDM97" s="264"/>
      <c r="RDN97" s="264"/>
      <c r="RDO97" s="264"/>
      <c r="RDP97" s="264"/>
      <c r="RDQ97" s="264"/>
      <c r="RDR97" s="264"/>
      <c r="RDS97" s="264"/>
      <c r="RDT97" s="264"/>
      <c r="RDU97" s="264"/>
      <c r="RDV97" s="264"/>
      <c r="RDW97" s="264"/>
      <c r="RDX97" s="264"/>
      <c r="RDY97" s="264"/>
      <c r="RDZ97" s="264"/>
      <c r="REA97" s="264"/>
      <c r="REB97" s="264"/>
      <c r="REC97" s="264"/>
      <c r="RED97" s="264"/>
      <c r="REE97" s="264"/>
      <c r="REF97" s="264"/>
      <c r="REG97" s="264"/>
      <c r="REH97" s="264"/>
      <c r="REI97" s="264"/>
      <c r="REJ97" s="264"/>
      <c r="REK97" s="264"/>
      <c r="REL97" s="264"/>
      <c r="REM97" s="264"/>
      <c r="REN97" s="264"/>
      <c r="REO97" s="264"/>
      <c r="REP97" s="264"/>
      <c r="REQ97" s="264"/>
      <c r="RER97" s="264"/>
      <c r="RES97" s="264"/>
      <c r="RET97" s="264"/>
      <c r="REU97" s="264"/>
      <c r="REV97" s="264"/>
      <c r="REW97" s="264"/>
      <c r="REX97" s="264"/>
      <c r="REY97" s="264"/>
      <c r="REZ97" s="264"/>
      <c r="RFA97" s="264"/>
      <c r="RFB97" s="264"/>
      <c r="RFC97" s="264"/>
      <c r="RFD97" s="264"/>
      <c r="RFE97" s="264"/>
      <c r="RFF97" s="264"/>
      <c r="RFG97" s="264"/>
      <c r="RFH97" s="264"/>
      <c r="RFI97" s="264"/>
      <c r="RFJ97" s="264"/>
      <c r="RFK97" s="264"/>
      <c r="RFL97" s="264"/>
      <c r="RFM97" s="264"/>
      <c r="RFN97" s="264"/>
      <c r="RFO97" s="264"/>
      <c r="RFP97" s="264"/>
      <c r="RFQ97" s="264"/>
      <c r="RFR97" s="264"/>
      <c r="RFS97" s="264"/>
      <c r="RFT97" s="264"/>
      <c r="RFU97" s="264"/>
      <c r="RFV97" s="264"/>
      <c r="RFW97" s="264"/>
      <c r="RFX97" s="264"/>
      <c r="RFY97" s="264"/>
      <c r="RFZ97" s="264"/>
      <c r="RGA97" s="264"/>
      <c r="RGB97" s="264"/>
      <c r="RGC97" s="264"/>
      <c r="RGD97" s="264"/>
      <c r="RGE97" s="264"/>
      <c r="RGF97" s="264"/>
      <c r="RGG97" s="264"/>
      <c r="RGH97" s="264"/>
      <c r="RGI97" s="264"/>
      <c r="RGJ97" s="264"/>
      <c r="RGK97" s="264"/>
      <c r="RGL97" s="264"/>
      <c r="RGM97" s="264"/>
      <c r="RGN97" s="264"/>
      <c r="RGO97" s="264"/>
      <c r="RGP97" s="264"/>
      <c r="RGQ97" s="264"/>
      <c r="RGR97" s="264"/>
      <c r="RGS97" s="264"/>
      <c r="RGT97" s="264"/>
      <c r="RGU97" s="264"/>
      <c r="RGV97" s="264"/>
      <c r="RGW97" s="264"/>
      <c r="RGX97" s="264"/>
      <c r="RGY97" s="264"/>
      <c r="RGZ97" s="264"/>
      <c r="RHA97" s="264"/>
      <c r="RHB97" s="264"/>
      <c r="RHC97" s="264"/>
      <c r="RHD97" s="264"/>
      <c r="RHE97" s="264"/>
      <c r="RHF97" s="264"/>
      <c r="RHG97" s="264"/>
      <c r="RHH97" s="264"/>
      <c r="RHI97" s="264"/>
      <c r="RHJ97" s="264"/>
      <c r="RHK97" s="264"/>
      <c r="RHL97" s="264"/>
      <c r="RHM97" s="264"/>
      <c r="RHN97" s="264"/>
      <c r="RHO97" s="264"/>
      <c r="RHP97" s="264"/>
      <c r="RHQ97" s="264"/>
      <c r="RHR97" s="264"/>
      <c r="RHS97" s="264"/>
      <c r="RHT97" s="264"/>
      <c r="RHU97" s="264"/>
      <c r="RHV97" s="264"/>
      <c r="RHW97" s="264"/>
      <c r="RHX97" s="264"/>
      <c r="RHY97" s="264"/>
      <c r="RHZ97" s="264"/>
      <c r="RIA97" s="264"/>
      <c r="RIB97" s="264"/>
      <c r="RIC97" s="264"/>
      <c r="RID97" s="264"/>
      <c r="RIE97" s="264"/>
      <c r="RIF97" s="264"/>
      <c r="RIG97" s="264"/>
      <c r="RIH97" s="264"/>
      <c r="RII97" s="264"/>
      <c r="RIJ97" s="264"/>
      <c r="RIK97" s="264"/>
      <c r="RIL97" s="264"/>
      <c r="RIM97" s="264"/>
      <c r="RIN97" s="264"/>
      <c r="RIO97" s="264"/>
      <c r="RIP97" s="264"/>
      <c r="RIQ97" s="264"/>
      <c r="RIR97" s="264"/>
      <c r="RIS97" s="264"/>
      <c r="RIT97" s="264"/>
      <c r="RIU97" s="264"/>
      <c r="RIV97" s="264"/>
      <c r="RIW97" s="264"/>
      <c r="RIX97" s="264"/>
      <c r="RIY97" s="264"/>
      <c r="RIZ97" s="264"/>
      <c r="RJA97" s="264"/>
      <c r="RJB97" s="264"/>
      <c r="RJC97" s="264"/>
      <c r="RJD97" s="264"/>
      <c r="RJE97" s="264"/>
      <c r="RJF97" s="264"/>
      <c r="RJG97" s="264"/>
      <c r="RJH97" s="264"/>
      <c r="RJI97" s="264"/>
      <c r="RJJ97" s="264"/>
      <c r="RJK97" s="264"/>
      <c r="RJL97" s="264"/>
      <c r="RJM97" s="264"/>
      <c r="RJN97" s="264"/>
      <c r="RJO97" s="264"/>
      <c r="RJP97" s="264"/>
      <c r="RJQ97" s="264"/>
      <c r="RJR97" s="264"/>
      <c r="RJS97" s="264"/>
      <c r="RJT97" s="264"/>
      <c r="RJU97" s="264"/>
      <c r="RJV97" s="264"/>
      <c r="RJW97" s="264"/>
      <c r="RJX97" s="264"/>
      <c r="RJY97" s="264"/>
      <c r="RJZ97" s="264"/>
      <c r="RKA97" s="264"/>
      <c r="RKB97" s="264"/>
      <c r="RKC97" s="264"/>
      <c r="RKD97" s="264"/>
      <c r="RKE97" s="264"/>
      <c r="RKF97" s="264"/>
      <c r="RKG97" s="264"/>
      <c r="RKH97" s="264"/>
      <c r="RKI97" s="264"/>
      <c r="RKJ97" s="264"/>
      <c r="RKK97" s="264"/>
      <c r="RKL97" s="264"/>
      <c r="RKM97" s="264"/>
      <c r="RKN97" s="264"/>
      <c r="RKO97" s="264"/>
      <c r="RKP97" s="264"/>
      <c r="RKQ97" s="264"/>
      <c r="RKR97" s="264"/>
      <c r="RKS97" s="264"/>
      <c r="RKT97" s="264"/>
      <c r="RKU97" s="264"/>
      <c r="RKV97" s="264"/>
      <c r="RKW97" s="264"/>
      <c r="RKX97" s="264"/>
      <c r="RKY97" s="264"/>
      <c r="RKZ97" s="264"/>
      <c r="RLA97" s="264"/>
      <c r="RLB97" s="264"/>
      <c r="RLC97" s="264"/>
      <c r="RLD97" s="264"/>
      <c r="RLE97" s="264"/>
      <c r="RLF97" s="264"/>
      <c r="RLG97" s="264"/>
      <c r="RLH97" s="264"/>
      <c r="RLI97" s="264"/>
      <c r="RLJ97" s="264"/>
      <c r="RLK97" s="264"/>
      <c r="RLL97" s="264"/>
      <c r="RLM97" s="264"/>
      <c r="RLN97" s="264"/>
      <c r="RLO97" s="264"/>
      <c r="RLP97" s="264"/>
      <c r="RLQ97" s="264"/>
      <c r="RLR97" s="264"/>
      <c r="RLS97" s="264"/>
      <c r="RLT97" s="264"/>
      <c r="RLU97" s="264"/>
      <c r="RLV97" s="264"/>
      <c r="RLW97" s="264"/>
      <c r="RLX97" s="264"/>
      <c r="RLY97" s="264"/>
      <c r="RLZ97" s="264"/>
      <c r="RMA97" s="264"/>
      <c r="RMB97" s="264"/>
      <c r="RMC97" s="264"/>
      <c r="RMD97" s="264"/>
      <c r="RME97" s="264"/>
      <c r="RMF97" s="264"/>
      <c r="RMG97" s="264"/>
      <c r="RMH97" s="264"/>
      <c r="RMI97" s="264"/>
      <c r="RMJ97" s="264"/>
      <c r="RMK97" s="264"/>
      <c r="RML97" s="264"/>
      <c r="RMM97" s="264"/>
      <c r="RMN97" s="264"/>
      <c r="RMO97" s="264"/>
      <c r="RMP97" s="264"/>
      <c r="RMQ97" s="264"/>
      <c r="RMR97" s="264"/>
      <c r="RMS97" s="264"/>
      <c r="RMT97" s="264"/>
      <c r="RMU97" s="264"/>
      <c r="RMV97" s="264"/>
      <c r="RMW97" s="264"/>
      <c r="RMX97" s="264"/>
      <c r="RMY97" s="264"/>
      <c r="RMZ97" s="264"/>
      <c r="RNA97" s="264"/>
      <c r="RNB97" s="264"/>
      <c r="RNC97" s="264"/>
      <c r="RND97" s="264"/>
      <c r="RNE97" s="264"/>
      <c r="RNF97" s="264"/>
      <c r="RNG97" s="264"/>
      <c r="RNH97" s="264"/>
      <c r="RNI97" s="264"/>
      <c r="RNJ97" s="264"/>
      <c r="RNK97" s="264"/>
      <c r="RNL97" s="264"/>
      <c r="RNM97" s="264"/>
      <c r="RNN97" s="264"/>
      <c r="RNO97" s="264"/>
      <c r="RNP97" s="264"/>
      <c r="RNQ97" s="264"/>
      <c r="RNR97" s="264"/>
      <c r="RNS97" s="264"/>
      <c r="RNT97" s="264"/>
      <c r="RNU97" s="264"/>
      <c r="RNV97" s="264"/>
      <c r="RNW97" s="264"/>
      <c r="RNX97" s="264"/>
      <c r="RNY97" s="264"/>
      <c r="RNZ97" s="264"/>
      <c r="ROA97" s="264"/>
      <c r="ROB97" s="264"/>
      <c r="ROC97" s="264"/>
      <c r="ROD97" s="264"/>
      <c r="ROE97" s="264"/>
      <c r="ROF97" s="264"/>
      <c r="ROG97" s="264"/>
      <c r="ROH97" s="264"/>
      <c r="ROI97" s="264"/>
      <c r="ROJ97" s="264"/>
      <c r="ROK97" s="264"/>
      <c r="ROL97" s="264"/>
      <c r="ROM97" s="264"/>
      <c r="RON97" s="264"/>
      <c r="ROO97" s="264"/>
      <c r="ROP97" s="264"/>
      <c r="ROQ97" s="264"/>
      <c r="ROR97" s="264"/>
      <c r="ROS97" s="264"/>
      <c r="ROT97" s="264"/>
      <c r="ROU97" s="264"/>
      <c r="ROV97" s="264"/>
      <c r="ROW97" s="264"/>
      <c r="ROX97" s="264"/>
      <c r="ROY97" s="264"/>
      <c r="ROZ97" s="264"/>
      <c r="RPA97" s="264"/>
      <c r="RPB97" s="264"/>
      <c r="RPC97" s="264"/>
      <c r="RPD97" s="264"/>
      <c r="RPE97" s="264"/>
      <c r="RPF97" s="264"/>
      <c r="RPG97" s="264"/>
      <c r="RPH97" s="264"/>
      <c r="RPI97" s="264"/>
      <c r="RPJ97" s="264"/>
      <c r="RPK97" s="264"/>
      <c r="RPL97" s="264"/>
      <c r="RPM97" s="264"/>
      <c r="RPN97" s="264"/>
      <c r="RPO97" s="264"/>
      <c r="RPP97" s="264"/>
      <c r="RPQ97" s="264"/>
      <c r="RPR97" s="264"/>
      <c r="RPS97" s="264"/>
      <c r="RPT97" s="264"/>
      <c r="RPU97" s="264"/>
      <c r="RPV97" s="264"/>
      <c r="RPW97" s="264"/>
      <c r="RPX97" s="264"/>
      <c r="RPY97" s="264"/>
      <c r="RPZ97" s="264"/>
      <c r="RQA97" s="264"/>
      <c r="RQB97" s="264"/>
      <c r="RQC97" s="264"/>
      <c r="RQD97" s="264"/>
      <c r="RQE97" s="264"/>
      <c r="RQF97" s="264"/>
      <c r="RQG97" s="264"/>
      <c r="RQH97" s="264"/>
      <c r="RQI97" s="264"/>
      <c r="RQJ97" s="264"/>
      <c r="RQK97" s="264"/>
      <c r="RQL97" s="264"/>
      <c r="RQM97" s="264"/>
      <c r="RQN97" s="264"/>
      <c r="RQO97" s="264"/>
      <c r="RQP97" s="264"/>
      <c r="RQQ97" s="264"/>
      <c r="RQR97" s="264"/>
      <c r="RQS97" s="264"/>
      <c r="RQT97" s="264"/>
      <c r="RQU97" s="264"/>
      <c r="RQV97" s="264"/>
      <c r="RQW97" s="264"/>
      <c r="RQX97" s="264"/>
      <c r="RQY97" s="264"/>
      <c r="RQZ97" s="264"/>
      <c r="RRA97" s="264"/>
      <c r="RRB97" s="264"/>
      <c r="RRC97" s="264"/>
      <c r="RRD97" s="264"/>
      <c r="RRE97" s="264"/>
      <c r="RRF97" s="264"/>
      <c r="RRG97" s="264"/>
      <c r="RRH97" s="264"/>
      <c r="RRI97" s="264"/>
      <c r="RRJ97" s="264"/>
      <c r="RRK97" s="264"/>
      <c r="RRL97" s="264"/>
      <c r="RRM97" s="264"/>
      <c r="RRN97" s="264"/>
      <c r="RRO97" s="264"/>
      <c r="RRP97" s="264"/>
      <c r="RRQ97" s="264"/>
      <c r="RRR97" s="264"/>
      <c r="RRS97" s="264"/>
      <c r="RRT97" s="264"/>
      <c r="RRU97" s="264"/>
      <c r="RRV97" s="264"/>
      <c r="RRW97" s="264"/>
      <c r="RRX97" s="264"/>
      <c r="RRY97" s="264"/>
      <c r="RRZ97" s="264"/>
      <c r="RSA97" s="264"/>
      <c r="RSB97" s="264"/>
      <c r="RSC97" s="264"/>
      <c r="RSD97" s="264"/>
      <c r="RSE97" s="264"/>
      <c r="RSF97" s="264"/>
      <c r="RSG97" s="264"/>
      <c r="RSH97" s="264"/>
      <c r="RSI97" s="264"/>
      <c r="RSJ97" s="264"/>
      <c r="RSK97" s="264"/>
      <c r="RSL97" s="264"/>
      <c r="RSM97" s="264"/>
      <c r="RSN97" s="264"/>
      <c r="RSO97" s="264"/>
      <c r="RSP97" s="264"/>
      <c r="RSQ97" s="264"/>
      <c r="RSR97" s="264"/>
      <c r="RSS97" s="264"/>
      <c r="RST97" s="264"/>
      <c r="RSU97" s="264"/>
      <c r="RSV97" s="264"/>
      <c r="RSW97" s="264"/>
      <c r="RSX97" s="264"/>
      <c r="RSY97" s="264"/>
      <c r="RSZ97" s="264"/>
      <c r="RTA97" s="264"/>
      <c r="RTB97" s="264"/>
      <c r="RTC97" s="264"/>
      <c r="RTD97" s="264"/>
      <c r="RTE97" s="264"/>
      <c r="RTF97" s="264"/>
      <c r="RTG97" s="264"/>
      <c r="RTH97" s="264"/>
      <c r="RTI97" s="264"/>
      <c r="RTJ97" s="264"/>
      <c r="RTK97" s="264"/>
      <c r="RTL97" s="264"/>
      <c r="RTM97" s="264"/>
      <c r="RTN97" s="264"/>
      <c r="RTO97" s="264"/>
      <c r="RTP97" s="264"/>
      <c r="RTQ97" s="264"/>
      <c r="RTR97" s="264"/>
      <c r="RTS97" s="264"/>
      <c r="RTT97" s="264"/>
      <c r="RTU97" s="264"/>
      <c r="RTV97" s="264"/>
      <c r="RTW97" s="264"/>
      <c r="RTX97" s="264"/>
      <c r="RTY97" s="264"/>
      <c r="RTZ97" s="264"/>
      <c r="RUA97" s="264"/>
      <c r="RUB97" s="264"/>
      <c r="RUC97" s="264"/>
      <c r="RUD97" s="264"/>
      <c r="RUE97" s="264"/>
      <c r="RUF97" s="264"/>
      <c r="RUG97" s="264"/>
      <c r="RUH97" s="264"/>
      <c r="RUI97" s="264"/>
      <c r="RUJ97" s="264"/>
      <c r="RUK97" s="264"/>
      <c r="RUL97" s="264"/>
      <c r="RUM97" s="264"/>
      <c r="RUN97" s="264"/>
      <c r="RUO97" s="264"/>
      <c r="RUP97" s="264"/>
      <c r="RUQ97" s="264"/>
      <c r="RUR97" s="264"/>
      <c r="RUS97" s="264"/>
      <c r="RUT97" s="264"/>
      <c r="RUU97" s="264"/>
      <c r="RUV97" s="264"/>
      <c r="RUW97" s="264"/>
      <c r="RUX97" s="264"/>
      <c r="RUY97" s="264"/>
      <c r="RUZ97" s="264"/>
      <c r="RVA97" s="264"/>
      <c r="RVB97" s="264"/>
      <c r="RVC97" s="264"/>
      <c r="RVD97" s="264"/>
      <c r="RVE97" s="264"/>
      <c r="RVF97" s="264"/>
      <c r="RVG97" s="264"/>
      <c r="RVH97" s="264"/>
      <c r="RVI97" s="264"/>
      <c r="RVJ97" s="264"/>
      <c r="RVK97" s="264"/>
      <c r="RVL97" s="264"/>
      <c r="RVM97" s="264"/>
      <c r="RVN97" s="264"/>
      <c r="RVO97" s="264"/>
      <c r="RVP97" s="264"/>
      <c r="RVQ97" s="264"/>
      <c r="RVR97" s="264"/>
      <c r="RVS97" s="264"/>
      <c r="RVT97" s="264"/>
      <c r="RVU97" s="264"/>
      <c r="RVV97" s="264"/>
      <c r="RVW97" s="264"/>
      <c r="RVX97" s="264"/>
      <c r="RVY97" s="264"/>
      <c r="RVZ97" s="264"/>
      <c r="RWA97" s="264"/>
      <c r="RWB97" s="264"/>
      <c r="RWC97" s="264"/>
      <c r="RWD97" s="264"/>
      <c r="RWE97" s="264"/>
      <c r="RWF97" s="264"/>
      <c r="RWG97" s="264"/>
      <c r="RWH97" s="264"/>
      <c r="RWI97" s="264"/>
      <c r="RWJ97" s="264"/>
      <c r="RWK97" s="264"/>
      <c r="RWL97" s="264"/>
      <c r="RWM97" s="264"/>
      <c r="RWN97" s="264"/>
      <c r="RWO97" s="264"/>
      <c r="RWP97" s="264"/>
      <c r="RWQ97" s="264"/>
      <c r="RWR97" s="264"/>
      <c r="RWS97" s="264"/>
      <c r="RWT97" s="264"/>
      <c r="RWU97" s="264"/>
      <c r="RWV97" s="264"/>
      <c r="RWW97" s="264"/>
      <c r="RWX97" s="264"/>
      <c r="RWY97" s="264"/>
      <c r="RWZ97" s="264"/>
      <c r="RXA97" s="264"/>
      <c r="RXB97" s="264"/>
      <c r="RXC97" s="264"/>
      <c r="RXD97" s="264"/>
      <c r="RXE97" s="264"/>
      <c r="RXF97" s="264"/>
      <c r="RXG97" s="264"/>
      <c r="RXH97" s="264"/>
      <c r="RXI97" s="264"/>
      <c r="RXJ97" s="264"/>
      <c r="RXK97" s="264"/>
      <c r="RXL97" s="264"/>
      <c r="RXM97" s="264"/>
      <c r="RXN97" s="264"/>
      <c r="RXO97" s="264"/>
      <c r="RXP97" s="264"/>
      <c r="RXQ97" s="264"/>
      <c r="RXR97" s="264"/>
      <c r="RXS97" s="264"/>
      <c r="RXT97" s="264"/>
      <c r="RXU97" s="264"/>
      <c r="RXV97" s="264"/>
      <c r="RXW97" s="264"/>
      <c r="RXX97" s="264"/>
      <c r="RXY97" s="264"/>
      <c r="RXZ97" s="264"/>
      <c r="RYA97" s="264"/>
      <c r="RYB97" s="264"/>
      <c r="RYC97" s="264"/>
      <c r="RYD97" s="264"/>
      <c r="RYE97" s="264"/>
      <c r="RYF97" s="264"/>
      <c r="RYG97" s="264"/>
      <c r="RYH97" s="264"/>
      <c r="RYI97" s="264"/>
      <c r="RYJ97" s="264"/>
      <c r="RYK97" s="264"/>
      <c r="RYL97" s="264"/>
      <c r="RYM97" s="264"/>
      <c r="RYN97" s="264"/>
      <c r="RYO97" s="264"/>
      <c r="RYP97" s="264"/>
      <c r="RYQ97" s="264"/>
      <c r="RYR97" s="264"/>
      <c r="RYS97" s="264"/>
      <c r="RYT97" s="264"/>
      <c r="RYU97" s="264"/>
      <c r="RYV97" s="264"/>
      <c r="RYW97" s="264"/>
      <c r="RYX97" s="264"/>
      <c r="RYY97" s="264"/>
      <c r="RYZ97" s="264"/>
      <c r="RZA97" s="264"/>
      <c r="RZB97" s="264"/>
      <c r="RZC97" s="264"/>
      <c r="RZD97" s="264"/>
      <c r="RZE97" s="264"/>
      <c r="RZF97" s="264"/>
      <c r="RZG97" s="264"/>
      <c r="RZH97" s="264"/>
      <c r="RZI97" s="264"/>
      <c r="RZJ97" s="264"/>
      <c r="RZK97" s="264"/>
      <c r="RZL97" s="264"/>
      <c r="RZM97" s="264"/>
      <c r="RZN97" s="264"/>
      <c r="RZO97" s="264"/>
      <c r="RZP97" s="264"/>
      <c r="RZQ97" s="264"/>
      <c r="RZR97" s="264"/>
      <c r="RZS97" s="264"/>
      <c r="RZT97" s="264"/>
      <c r="RZU97" s="264"/>
      <c r="RZV97" s="264"/>
      <c r="RZW97" s="264"/>
      <c r="RZX97" s="264"/>
      <c r="RZY97" s="264"/>
      <c r="RZZ97" s="264"/>
      <c r="SAA97" s="264"/>
      <c r="SAB97" s="264"/>
      <c r="SAC97" s="264"/>
      <c r="SAD97" s="264"/>
      <c r="SAE97" s="264"/>
      <c r="SAF97" s="264"/>
      <c r="SAG97" s="264"/>
      <c r="SAH97" s="264"/>
      <c r="SAI97" s="264"/>
      <c r="SAJ97" s="264"/>
      <c r="SAK97" s="264"/>
      <c r="SAL97" s="264"/>
      <c r="SAM97" s="264"/>
      <c r="SAN97" s="264"/>
      <c r="SAO97" s="264"/>
      <c r="SAP97" s="264"/>
      <c r="SAQ97" s="264"/>
      <c r="SAR97" s="264"/>
      <c r="SAS97" s="264"/>
      <c r="SAT97" s="264"/>
      <c r="SAU97" s="264"/>
      <c r="SAV97" s="264"/>
      <c r="SAW97" s="264"/>
      <c r="SAX97" s="264"/>
      <c r="SAY97" s="264"/>
      <c r="SAZ97" s="264"/>
      <c r="SBA97" s="264"/>
      <c r="SBB97" s="264"/>
      <c r="SBC97" s="264"/>
      <c r="SBD97" s="264"/>
      <c r="SBE97" s="264"/>
      <c r="SBF97" s="264"/>
      <c r="SBG97" s="264"/>
      <c r="SBH97" s="264"/>
      <c r="SBI97" s="264"/>
      <c r="SBJ97" s="264"/>
      <c r="SBK97" s="264"/>
      <c r="SBL97" s="264"/>
      <c r="SBM97" s="264"/>
      <c r="SBN97" s="264"/>
      <c r="SBO97" s="264"/>
      <c r="SBP97" s="264"/>
      <c r="SBQ97" s="264"/>
      <c r="SBR97" s="264"/>
      <c r="SBS97" s="264"/>
      <c r="SBT97" s="264"/>
      <c r="SBU97" s="264"/>
      <c r="SBV97" s="264"/>
      <c r="SBW97" s="264"/>
      <c r="SBX97" s="264"/>
      <c r="SBY97" s="264"/>
      <c r="SBZ97" s="264"/>
      <c r="SCA97" s="264"/>
      <c r="SCB97" s="264"/>
      <c r="SCC97" s="264"/>
      <c r="SCD97" s="264"/>
      <c r="SCE97" s="264"/>
      <c r="SCF97" s="264"/>
      <c r="SCG97" s="264"/>
      <c r="SCH97" s="264"/>
      <c r="SCI97" s="264"/>
      <c r="SCJ97" s="264"/>
      <c r="SCK97" s="264"/>
      <c r="SCL97" s="264"/>
      <c r="SCM97" s="264"/>
      <c r="SCN97" s="264"/>
      <c r="SCO97" s="264"/>
      <c r="SCP97" s="264"/>
      <c r="SCQ97" s="264"/>
      <c r="SCR97" s="264"/>
      <c r="SCS97" s="264"/>
      <c r="SCT97" s="264"/>
      <c r="SCU97" s="264"/>
      <c r="SCV97" s="264"/>
      <c r="SCW97" s="264"/>
      <c r="SCX97" s="264"/>
      <c r="SCY97" s="264"/>
      <c r="SCZ97" s="264"/>
      <c r="SDA97" s="264"/>
      <c r="SDB97" s="264"/>
      <c r="SDC97" s="264"/>
      <c r="SDD97" s="264"/>
      <c r="SDE97" s="264"/>
      <c r="SDF97" s="264"/>
      <c r="SDG97" s="264"/>
      <c r="SDH97" s="264"/>
      <c r="SDI97" s="264"/>
      <c r="SDJ97" s="264"/>
      <c r="SDK97" s="264"/>
      <c r="SDL97" s="264"/>
      <c r="SDM97" s="264"/>
      <c r="SDN97" s="264"/>
      <c r="SDO97" s="264"/>
      <c r="SDP97" s="264"/>
      <c r="SDQ97" s="264"/>
      <c r="SDR97" s="264"/>
      <c r="SDS97" s="264"/>
      <c r="SDT97" s="264"/>
      <c r="SDU97" s="264"/>
      <c r="SDV97" s="264"/>
      <c r="SDW97" s="264"/>
      <c r="SDX97" s="264"/>
      <c r="SDY97" s="264"/>
      <c r="SDZ97" s="264"/>
      <c r="SEA97" s="264"/>
      <c r="SEB97" s="264"/>
      <c r="SEC97" s="264"/>
      <c r="SED97" s="264"/>
      <c r="SEE97" s="264"/>
      <c r="SEF97" s="264"/>
      <c r="SEG97" s="264"/>
      <c r="SEH97" s="264"/>
      <c r="SEI97" s="264"/>
      <c r="SEJ97" s="264"/>
      <c r="SEK97" s="264"/>
      <c r="SEL97" s="264"/>
      <c r="SEM97" s="264"/>
      <c r="SEN97" s="264"/>
      <c r="SEO97" s="264"/>
      <c r="SEP97" s="264"/>
      <c r="SEQ97" s="264"/>
      <c r="SER97" s="264"/>
      <c r="SES97" s="264"/>
      <c r="SET97" s="264"/>
      <c r="SEU97" s="264"/>
      <c r="SEV97" s="264"/>
      <c r="SEW97" s="264"/>
      <c r="SEX97" s="264"/>
      <c r="SEY97" s="264"/>
      <c r="SEZ97" s="264"/>
      <c r="SFA97" s="264"/>
      <c r="SFB97" s="264"/>
      <c r="SFC97" s="264"/>
      <c r="SFD97" s="264"/>
      <c r="SFE97" s="264"/>
      <c r="SFF97" s="264"/>
      <c r="SFG97" s="264"/>
      <c r="SFH97" s="264"/>
      <c r="SFI97" s="264"/>
      <c r="SFJ97" s="264"/>
      <c r="SFK97" s="264"/>
      <c r="SFL97" s="264"/>
      <c r="SFM97" s="264"/>
      <c r="SFN97" s="264"/>
      <c r="SFO97" s="264"/>
      <c r="SFP97" s="264"/>
      <c r="SFQ97" s="264"/>
      <c r="SFR97" s="264"/>
      <c r="SFS97" s="264"/>
      <c r="SFT97" s="264"/>
      <c r="SFU97" s="264"/>
      <c r="SFV97" s="264"/>
      <c r="SFW97" s="264"/>
      <c r="SFX97" s="264"/>
      <c r="SFY97" s="264"/>
      <c r="SFZ97" s="264"/>
      <c r="SGA97" s="264"/>
      <c r="SGB97" s="264"/>
      <c r="SGC97" s="264"/>
      <c r="SGD97" s="264"/>
      <c r="SGE97" s="264"/>
      <c r="SGF97" s="264"/>
      <c r="SGG97" s="264"/>
      <c r="SGH97" s="264"/>
      <c r="SGI97" s="264"/>
      <c r="SGJ97" s="264"/>
      <c r="SGK97" s="264"/>
      <c r="SGL97" s="264"/>
      <c r="SGM97" s="264"/>
      <c r="SGN97" s="264"/>
      <c r="SGO97" s="264"/>
      <c r="SGP97" s="264"/>
      <c r="SGQ97" s="264"/>
      <c r="SGR97" s="264"/>
      <c r="SGS97" s="264"/>
      <c r="SGT97" s="264"/>
      <c r="SGU97" s="264"/>
      <c r="SGV97" s="264"/>
      <c r="SGW97" s="264"/>
      <c r="SGX97" s="264"/>
      <c r="SGY97" s="264"/>
      <c r="SGZ97" s="264"/>
      <c r="SHA97" s="264"/>
      <c r="SHB97" s="264"/>
      <c r="SHC97" s="264"/>
      <c r="SHD97" s="264"/>
      <c r="SHE97" s="264"/>
      <c r="SHF97" s="264"/>
      <c r="SHG97" s="264"/>
      <c r="SHH97" s="264"/>
      <c r="SHI97" s="264"/>
      <c r="SHJ97" s="264"/>
      <c r="SHK97" s="264"/>
      <c r="SHL97" s="264"/>
      <c r="SHM97" s="264"/>
      <c r="SHN97" s="264"/>
      <c r="SHO97" s="264"/>
      <c r="SHP97" s="264"/>
      <c r="SHQ97" s="264"/>
      <c r="SHR97" s="264"/>
      <c r="SHS97" s="264"/>
      <c r="SHT97" s="264"/>
      <c r="SHU97" s="264"/>
      <c r="SHV97" s="264"/>
      <c r="SHW97" s="264"/>
      <c r="SHX97" s="264"/>
      <c r="SHY97" s="264"/>
      <c r="SHZ97" s="264"/>
      <c r="SIA97" s="264"/>
      <c r="SIB97" s="264"/>
      <c r="SIC97" s="264"/>
      <c r="SID97" s="264"/>
      <c r="SIE97" s="264"/>
      <c r="SIF97" s="264"/>
      <c r="SIG97" s="264"/>
      <c r="SIH97" s="264"/>
      <c r="SII97" s="264"/>
      <c r="SIJ97" s="264"/>
      <c r="SIK97" s="264"/>
      <c r="SIL97" s="264"/>
      <c r="SIM97" s="264"/>
      <c r="SIN97" s="264"/>
      <c r="SIO97" s="264"/>
      <c r="SIP97" s="264"/>
      <c r="SIQ97" s="264"/>
      <c r="SIR97" s="264"/>
      <c r="SIS97" s="264"/>
      <c r="SIT97" s="264"/>
      <c r="SIU97" s="264"/>
      <c r="SIV97" s="264"/>
      <c r="SIW97" s="264"/>
      <c r="SIX97" s="264"/>
      <c r="SIY97" s="264"/>
      <c r="SIZ97" s="264"/>
      <c r="SJA97" s="264"/>
      <c r="SJB97" s="264"/>
      <c r="SJC97" s="264"/>
      <c r="SJD97" s="264"/>
      <c r="SJE97" s="264"/>
      <c r="SJF97" s="264"/>
      <c r="SJG97" s="264"/>
      <c r="SJH97" s="264"/>
      <c r="SJI97" s="264"/>
      <c r="SJJ97" s="264"/>
      <c r="SJK97" s="264"/>
      <c r="SJL97" s="264"/>
      <c r="SJM97" s="264"/>
      <c r="SJN97" s="264"/>
      <c r="SJO97" s="264"/>
      <c r="SJP97" s="264"/>
      <c r="SJQ97" s="264"/>
      <c r="SJR97" s="264"/>
      <c r="SJS97" s="264"/>
      <c r="SJT97" s="264"/>
      <c r="SJU97" s="264"/>
      <c r="SJV97" s="264"/>
      <c r="SJW97" s="264"/>
      <c r="SJX97" s="264"/>
      <c r="SJY97" s="264"/>
      <c r="SJZ97" s="264"/>
      <c r="SKA97" s="264"/>
      <c r="SKB97" s="264"/>
      <c r="SKC97" s="264"/>
      <c r="SKD97" s="264"/>
      <c r="SKE97" s="264"/>
      <c r="SKF97" s="264"/>
      <c r="SKG97" s="264"/>
      <c r="SKH97" s="264"/>
      <c r="SKI97" s="264"/>
      <c r="SKJ97" s="264"/>
      <c r="SKK97" s="264"/>
      <c r="SKL97" s="264"/>
      <c r="SKM97" s="264"/>
      <c r="SKN97" s="264"/>
      <c r="SKO97" s="264"/>
      <c r="SKP97" s="264"/>
      <c r="SKQ97" s="264"/>
      <c r="SKR97" s="264"/>
      <c r="SKS97" s="264"/>
      <c r="SKT97" s="264"/>
      <c r="SKU97" s="264"/>
      <c r="SKV97" s="264"/>
      <c r="SKW97" s="264"/>
      <c r="SKX97" s="264"/>
      <c r="SKY97" s="264"/>
      <c r="SKZ97" s="264"/>
      <c r="SLA97" s="264"/>
      <c r="SLB97" s="264"/>
      <c r="SLC97" s="264"/>
      <c r="SLD97" s="264"/>
      <c r="SLE97" s="264"/>
      <c r="SLF97" s="264"/>
      <c r="SLG97" s="264"/>
      <c r="SLH97" s="264"/>
      <c r="SLI97" s="264"/>
      <c r="SLJ97" s="264"/>
      <c r="SLK97" s="264"/>
      <c r="SLL97" s="264"/>
      <c r="SLM97" s="264"/>
      <c r="SLN97" s="264"/>
      <c r="SLO97" s="264"/>
      <c r="SLP97" s="264"/>
      <c r="SLQ97" s="264"/>
      <c r="SLR97" s="264"/>
      <c r="SLS97" s="264"/>
      <c r="SLT97" s="264"/>
      <c r="SLU97" s="264"/>
      <c r="SLV97" s="264"/>
      <c r="SLW97" s="264"/>
      <c r="SLX97" s="264"/>
      <c r="SLY97" s="264"/>
      <c r="SLZ97" s="264"/>
      <c r="SMA97" s="264"/>
      <c r="SMB97" s="264"/>
      <c r="SMC97" s="264"/>
      <c r="SMD97" s="264"/>
      <c r="SME97" s="264"/>
      <c r="SMF97" s="264"/>
      <c r="SMG97" s="264"/>
      <c r="SMH97" s="264"/>
      <c r="SMI97" s="264"/>
      <c r="SMJ97" s="264"/>
      <c r="SMK97" s="264"/>
      <c r="SML97" s="264"/>
      <c r="SMM97" s="264"/>
      <c r="SMN97" s="264"/>
      <c r="SMO97" s="264"/>
      <c r="SMP97" s="264"/>
      <c r="SMQ97" s="264"/>
      <c r="SMR97" s="264"/>
      <c r="SMS97" s="264"/>
      <c r="SMT97" s="264"/>
      <c r="SMU97" s="264"/>
      <c r="SMV97" s="264"/>
      <c r="SMW97" s="264"/>
      <c r="SMX97" s="264"/>
      <c r="SMY97" s="264"/>
      <c r="SMZ97" s="264"/>
      <c r="SNA97" s="264"/>
      <c r="SNB97" s="264"/>
      <c r="SNC97" s="264"/>
      <c r="SND97" s="264"/>
      <c r="SNE97" s="264"/>
      <c r="SNF97" s="264"/>
      <c r="SNG97" s="264"/>
      <c r="SNH97" s="264"/>
      <c r="SNI97" s="264"/>
      <c r="SNJ97" s="264"/>
      <c r="SNK97" s="264"/>
      <c r="SNL97" s="264"/>
      <c r="SNM97" s="264"/>
      <c r="SNN97" s="264"/>
      <c r="SNO97" s="264"/>
      <c r="SNP97" s="264"/>
      <c r="SNQ97" s="264"/>
      <c r="SNR97" s="264"/>
      <c r="SNS97" s="264"/>
      <c r="SNT97" s="264"/>
      <c r="SNU97" s="264"/>
      <c r="SNV97" s="264"/>
      <c r="SNW97" s="264"/>
      <c r="SNX97" s="264"/>
      <c r="SNY97" s="264"/>
      <c r="SNZ97" s="264"/>
      <c r="SOA97" s="264"/>
      <c r="SOB97" s="264"/>
      <c r="SOC97" s="264"/>
      <c r="SOD97" s="264"/>
      <c r="SOE97" s="264"/>
      <c r="SOF97" s="264"/>
      <c r="SOG97" s="264"/>
      <c r="SOH97" s="264"/>
      <c r="SOI97" s="264"/>
      <c r="SOJ97" s="264"/>
      <c r="SOK97" s="264"/>
      <c r="SOL97" s="264"/>
      <c r="SOM97" s="264"/>
      <c r="SON97" s="264"/>
      <c r="SOO97" s="264"/>
      <c r="SOP97" s="264"/>
      <c r="SOQ97" s="264"/>
      <c r="SOR97" s="264"/>
      <c r="SOS97" s="264"/>
      <c r="SOT97" s="264"/>
      <c r="SOU97" s="264"/>
      <c r="SOV97" s="264"/>
      <c r="SOW97" s="264"/>
      <c r="SOX97" s="264"/>
      <c r="SOY97" s="264"/>
      <c r="SOZ97" s="264"/>
      <c r="SPA97" s="264"/>
      <c r="SPB97" s="264"/>
      <c r="SPC97" s="264"/>
      <c r="SPD97" s="264"/>
      <c r="SPE97" s="264"/>
      <c r="SPF97" s="264"/>
      <c r="SPG97" s="264"/>
      <c r="SPH97" s="264"/>
      <c r="SPI97" s="264"/>
      <c r="SPJ97" s="264"/>
      <c r="SPK97" s="264"/>
      <c r="SPL97" s="264"/>
      <c r="SPM97" s="264"/>
      <c r="SPN97" s="264"/>
      <c r="SPO97" s="264"/>
      <c r="SPP97" s="264"/>
      <c r="SPQ97" s="264"/>
      <c r="SPR97" s="264"/>
      <c r="SPS97" s="264"/>
      <c r="SPT97" s="264"/>
      <c r="SPU97" s="264"/>
      <c r="SPV97" s="264"/>
      <c r="SPW97" s="264"/>
      <c r="SPX97" s="264"/>
      <c r="SPY97" s="264"/>
      <c r="SPZ97" s="264"/>
      <c r="SQA97" s="264"/>
      <c r="SQB97" s="264"/>
      <c r="SQC97" s="264"/>
      <c r="SQD97" s="264"/>
      <c r="SQE97" s="264"/>
      <c r="SQF97" s="264"/>
      <c r="SQG97" s="264"/>
      <c r="SQH97" s="264"/>
      <c r="SQI97" s="264"/>
      <c r="SQJ97" s="264"/>
      <c r="SQK97" s="264"/>
      <c r="SQL97" s="264"/>
      <c r="SQM97" s="264"/>
      <c r="SQN97" s="264"/>
      <c r="SQO97" s="264"/>
      <c r="SQP97" s="264"/>
      <c r="SQQ97" s="264"/>
      <c r="SQR97" s="264"/>
      <c r="SQS97" s="264"/>
      <c r="SQT97" s="264"/>
      <c r="SQU97" s="264"/>
      <c r="SQV97" s="264"/>
      <c r="SQW97" s="264"/>
      <c r="SQX97" s="264"/>
      <c r="SQY97" s="264"/>
      <c r="SQZ97" s="264"/>
      <c r="SRA97" s="264"/>
      <c r="SRB97" s="264"/>
      <c r="SRC97" s="264"/>
      <c r="SRD97" s="264"/>
      <c r="SRE97" s="264"/>
      <c r="SRF97" s="264"/>
      <c r="SRG97" s="264"/>
      <c r="SRH97" s="264"/>
      <c r="SRI97" s="264"/>
      <c r="SRJ97" s="264"/>
      <c r="SRK97" s="264"/>
      <c r="SRL97" s="264"/>
      <c r="SRM97" s="264"/>
      <c r="SRN97" s="264"/>
      <c r="SRO97" s="264"/>
      <c r="SRP97" s="264"/>
      <c r="SRQ97" s="264"/>
      <c r="SRR97" s="264"/>
      <c r="SRS97" s="264"/>
      <c r="SRT97" s="264"/>
      <c r="SRU97" s="264"/>
      <c r="SRV97" s="264"/>
      <c r="SRW97" s="264"/>
      <c r="SRX97" s="264"/>
      <c r="SRY97" s="264"/>
      <c r="SRZ97" s="264"/>
      <c r="SSA97" s="264"/>
      <c r="SSB97" s="264"/>
      <c r="SSC97" s="264"/>
      <c r="SSD97" s="264"/>
      <c r="SSE97" s="264"/>
      <c r="SSF97" s="264"/>
      <c r="SSG97" s="264"/>
      <c r="SSH97" s="264"/>
      <c r="SSI97" s="264"/>
      <c r="SSJ97" s="264"/>
      <c r="SSK97" s="264"/>
      <c r="SSL97" s="264"/>
      <c r="SSM97" s="264"/>
      <c r="SSN97" s="264"/>
      <c r="SSO97" s="264"/>
      <c r="SSP97" s="264"/>
      <c r="SSQ97" s="264"/>
      <c r="SSR97" s="264"/>
      <c r="SSS97" s="264"/>
      <c r="SST97" s="264"/>
      <c r="SSU97" s="264"/>
      <c r="SSV97" s="264"/>
      <c r="SSW97" s="264"/>
      <c r="SSX97" s="264"/>
      <c r="SSY97" s="264"/>
      <c r="SSZ97" s="264"/>
      <c r="STA97" s="264"/>
      <c r="STB97" s="264"/>
      <c r="STC97" s="264"/>
      <c r="STD97" s="264"/>
      <c r="STE97" s="264"/>
      <c r="STF97" s="264"/>
      <c r="STG97" s="264"/>
      <c r="STH97" s="264"/>
      <c r="STI97" s="264"/>
      <c r="STJ97" s="264"/>
      <c r="STK97" s="264"/>
      <c r="STL97" s="264"/>
      <c r="STM97" s="264"/>
      <c r="STN97" s="264"/>
      <c r="STO97" s="264"/>
      <c r="STP97" s="264"/>
      <c r="STQ97" s="264"/>
      <c r="STR97" s="264"/>
      <c r="STS97" s="264"/>
      <c r="STT97" s="264"/>
      <c r="STU97" s="264"/>
      <c r="STV97" s="264"/>
      <c r="STW97" s="264"/>
      <c r="STX97" s="264"/>
      <c r="STY97" s="264"/>
      <c r="STZ97" s="264"/>
      <c r="SUA97" s="264"/>
      <c r="SUB97" s="264"/>
      <c r="SUC97" s="264"/>
      <c r="SUD97" s="264"/>
      <c r="SUE97" s="264"/>
      <c r="SUF97" s="264"/>
      <c r="SUG97" s="264"/>
      <c r="SUH97" s="264"/>
      <c r="SUI97" s="264"/>
      <c r="SUJ97" s="264"/>
      <c r="SUK97" s="264"/>
      <c r="SUL97" s="264"/>
      <c r="SUM97" s="264"/>
      <c r="SUN97" s="264"/>
      <c r="SUO97" s="264"/>
      <c r="SUP97" s="264"/>
      <c r="SUQ97" s="264"/>
      <c r="SUR97" s="264"/>
      <c r="SUS97" s="264"/>
      <c r="SUT97" s="264"/>
      <c r="SUU97" s="264"/>
      <c r="SUV97" s="264"/>
      <c r="SUW97" s="264"/>
      <c r="SUX97" s="264"/>
      <c r="SUY97" s="264"/>
      <c r="SUZ97" s="264"/>
      <c r="SVA97" s="264"/>
      <c r="SVB97" s="264"/>
      <c r="SVC97" s="264"/>
      <c r="SVD97" s="264"/>
      <c r="SVE97" s="264"/>
      <c r="SVF97" s="264"/>
      <c r="SVG97" s="264"/>
      <c r="SVH97" s="264"/>
      <c r="SVI97" s="264"/>
      <c r="SVJ97" s="264"/>
      <c r="SVK97" s="264"/>
      <c r="SVL97" s="264"/>
      <c r="SVM97" s="264"/>
      <c r="SVN97" s="264"/>
      <c r="SVO97" s="264"/>
      <c r="SVP97" s="264"/>
      <c r="SVQ97" s="264"/>
      <c r="SVR97" s="264"/>
      <c r="SVS97" s="264"/>
      <c r="SVT97" s="264"/>
      <c r="SVU97" s="264"/>
      <c r="SVV97" s="264"/>
      <c r="SVW97" s="264"/>
      <c r="SVX97" s="264"/>
      <c r="SVY97" s="264"/>
      <c r="SVZ97" s="264"/>
      <c r="SWA97" s="264"/>
      <c r="SWB97" s="264"/>
      <c r="SWC97" s="264"/>
      <c r="SWD97" s="264"/>
      <c r="SWE97" s="264"/>
      <c r="SWF97" s="264"/>
      <c r="SWG97" s="264"/>
      <c r="SWH97" s="264"/>
      <c r="SWI97" s="264"/>
      <c r="SWJ97" s="264"/>
      <c r="SWK97" s="264"/>
      <c r="SWL97" s="264"/>
      <c r="SWM97" s="264"/>
      <c r="SWN97" s="264"/>
      <c r="SWO97" s="264"/>
      <c r="SWP97" s="264"/>
      <c r="SWQ97" s="264"/>
      <c r="SWR97" s="264"/>
      <c r="SWS97" s="264"/>
      <c r="SWT97" s="264"/>
      <c r="SWU97" s="264"/>
      <c r="SWV97" s="264"/>
      <c r="SWW97" s="264"/>
      <c r="SWX97" s="264"/>
      <c r="SWY97" s="264"/>
      <c r="SWZ97" s="264"/>
      <c r="SXA97" s="264"/>
      <c r="SXB97" s="264"/>
      <c r="SXC97" s="264"/>
      <c r="SXD97" s="264"/>
      <c r="SXE97" s="264"/>
      <c r="SXF97" s="264"/>
      <c r="SXG97" s="264"/>
      <c r="SXH97" s="264"/>
      <c r="SXI97" s="264"/>
      <c r="SXJ97" s="264"/>
      <c r="SXK97" s="264"/>
      <c r="SXL97" s="264"/>
      <c r="SXM97" s="264"/>
      <c r="SXN97" s="264"/>
      <c r="SXO97" s="264"/>
      <c r="SXP97" s="264"/>
      <c r="SXQ97" s="264"/>
      <c r="SXR97" s="264"/>
      <c r="SXS97" s="264"/>
      <c r="SXT97" s="264"/>
      <c r="SXU97" s="264"/>
      <c r="SXV97" s="264"/>
      <c r="SXW97" s="264"/>
      <c r="SXX97" s="264"/>
      <c r="SXY97" s="264"/>
      <c r="SXZ97" s="264"/>
      <c r="SYA97" s="264"/>
      <c r="SYB97" s="264"/>
      <c r="SYC97" s="264"/>
      <c r="SYD97" s="264"/>
      <c r="SYE97" s="264"/>
      <c r="SYF97" s="264"/>
      <c r="SYG97" s="264"/>
      <c r="SYH97" s="264"/>
      <c r="SYI97" s="264"/>
      <c r="SYJ97" s="264"/>
      <c r="SYK97" s="264"/>
      <c r="SYL97" s="264"/>
      <c r="SYM97" s="264"/>
      <c r="SYN97" s="264"/>
      <c r="SYO97" s="264"/>
      <c r="SYP97" s="264"/>
      <c r="SYQ97" s="264"/>
      <c r="SYR97" s="264"/>
      <c r="SYS97" s="264"/>
      <c r="SYT97" s="264"/>
      <c r="SYU97" s="264"/>
      <c r="SYV97" s="264"/>
      <c r="SYW97" s="264"/>
      <c r="SYX97" s="264"/>
      <c r="SYY97" s="264"/>
      <c r="SYZ97" s="264"/>
      <c r="SZA97" s="264"/>
      <c r="SZB97" s="264"/>
      <c r="SZC97" s="264"/>
      <c r="SZD97" s="264"/>
      <c r="SZE97" s="264"/>
      <c r="SZF97" s="264"/>
      <c r="SZG97" s="264"/>
      <c r="SZH97" s="264"/>
      <c r="SZI97" s="264"/>
      <c r="SZJ97" s="264"/>
      <c r="SZK97" s="264"/>
      <c r="SZL97" s="264"/>
      <c r="SZM97" s="264"/>
      <c r="SZN97" s="264"/>
      <c r="SZO97" s="264"/>
      <c r="SZP97" s="264"/>
      <c r="SZQ97" s="264"/>
      <c r="SZR97" s="264"/>
      <c r="SZS97" s="264"/>
      <c r="SZT97" s="264"/>
      <c r="SZU97" s="264"/>
      <c r="SZV97" s="264"/>
      <c r="SZW97" s="264"/>
      <c r="SZX97" s="264"/>
      <c r="SZY97" s="264"/>
      <c r="SZZ97" s="264"/>
      <c r="TAA97" s="264"/>
      <c r="TAB97" s="264"/>
      <c r="TAC97" s="264"/>
      <c r="TAD97" s="264"/>
      <c r="TAE97" s="264"/>
      <c r="TAF97" s="264"/>
      <c r="TAG97" s="264"/>
      <c r="TAH97" s="264"/>
      <c r="TAI97" s="264"/>
      <c r="TAJ97" s="264"/>
      <c r="TAK97" s="264"/>
      <c r="TAL97" s="264"/>
      <c r="TAM97" s="264"/>
      <c r="TAN97" s="264"/>
      <c r="TAO97" s="264"/>
      <c r="TAP97" s="264"/>
      <c r="TAQ97" s="264"/>
      <c r="TAR97" s="264"/>
      <c r="TAS97" s="264"/>
      <c r="TAT97" s="264"/>
      <c r="TAU97" s="264"/>
      <c r="TAV97" s="264"/>
      <c r="TAW97" s="264"/>
      <c r="TAX97" s="264"/>
      <c r="TAY97" s="264"/>
      <c r="TAZ97" s="264"/>
      <c r="TBA97" s="264"/>
      <c r="TBB97" s="264"/>
      <c r="TBC97" s="264"/>
      <c r="TBD97" s="264"/>
      <c r="TBE97" s="264"/>
      <c r="TBF97" s="264"/>
      <c r="TBG97" s="264"/>
      <c r="TBH97" s="264"/>
      <c r="TBI97" s="264"/>
      <c r="TBJ97" s="264"/>
      <c r="TBK97" s="264"/>
      <c r="TBL97" s="264"/>
      <c r="TBM97" s="264"/>
      <c r="TBN97" s="264"/>
      <c r="TBO97" s="264"/>
      <c r="TBP97" s="264"/>
      <c r="TBQ97" s="264"/>
      <c r="TBR97" s="264"/>
      <c r="TBS97" s="264"/>
      <c r="TBT97" s="264"/>
      <c r="TBU97" s="264"/>
      <c r="TBV97" s="264"/>
      <c r="TBW97" s="264"/>
      <c r="TBX97" s="264"/>
      <c r="TBY97" s="264"/>
      <c r="TBZ97" s="264"/>
      <c r="TCA97" s="264"/>
      <c r="TCB97" s="264"/>
      <c r="TCC97" s="264"/>
      <c r="TCD97" s="264"/>
      <c r="TCE97" s="264"/>
      <c r="TCF97" s="264"/>
      <c r="TCG97" s="264"/>
      <c r="TCH97" s="264"/>
      <c r="TCI97" s="264"/>
      <c r="TCJ97" s="264"/>
      <c r="TCK97" s="264"/>
      <c r="TCL97" s="264"/>
      <c r="TCM97" s="264"/>
      <c r="TCN97" s="264"/>
      <c r="TCO97" s="264"/>
      <c r="TCP97" s="264"/>
      <c r="TCQ97" s="264"/>
      <c r="TCR97" s="264"/>
      <c r="TCS97" s="264"/>
      <c r="TCT97" s="264"/>
      <c r="TCU97" s="264"/>
      <c r="TCV97" s="264"/>
      <c r="TCW97" s="264"/>
      <c r="TCX97" s="264"/>
      <c r="TCY97" s="264"/>
      <c r="TCZ97" s="264"/>
      <c r="TDA97" s="264"/>
      <c r="TDB97" s="264"/>
      <c r="TDC97" s="264"/>
      <c r="TDD97" s="264"/>
      <c r="TDE97" s="264"/>
      <c r="TDF97" s="264"/>
      <c r="TDG97" s="264"/>
      <c r="TDH97" s="264"/>
      <c r="TDI97" s="264"/>
      <c r="TDJ97" s="264"/>
      <c r="TDK97" s="264"/>
      <c r="TDL97" s="264"/>
      <c r="TDM97" s="264"/>
      <c r="TDN97" s="264"/>
      <c r="TDO97" s="264"/>
      <c r="TDP97" s="264"/>
      <c r="TDQ97" s="264"/>
      <c r="TDR97" s="264"/>
      <c r="TDS97" s="264"/>
      <c r="TDT97" s="264"/>
      <c r="TDU97" s="264"/>
      <c r="TDV97" s="264"/>
      <c r="TDW97" s="264"/>
      <c r="TDX97" s="264"/>
      <c r="TDY97" s="264"/>
      <c r="TDZ97" s="264"/>
      <c r="TEA97" s="264"/>
      <c r="TEB97" s="264"/>
      <c r="TEC97" s="264"/>
      <c r="TED97" s="264"/>
      <c r="TEE97" s="264"/>
      <c r="TEF97" s="264"/>
      <c r="TEG97" s="264"/>
      <c r="TEH97" s="264"/>
      <c r="TEI97" s="264"/>
      <c r="TEJ97" s="264"/>
      <c r="TEK97" s="264"/>
      <c r="TEL97" s="264"/>
      <c r="TEM97" s="264"/>
      <c r="TEN97" s="264"/>
      <c r="TEO97" s="264"/>
      <c r="TEP97" s="264"/>
      <c r="TEQ97" s="264"/>
      <c r="TER97" s="264"/>
      <c r="TES97" s="264"/>
      <c r="TET97" s="264"/>
      <c r="TEU97" s="264"/>
      <c r="TEV97" s="264"/>
      <c r="TEW97" s="264"/>
      <c r="TEX97" s="264"/>
      <c r="TEY97" s="264"/>
      <c r="TEZ97" s="264"/>
      <c r="TFA97" s="264"/>
      <c r="TFB97" s="264"/>
      <c r="TFC97" s="264"/>
      <c r="TFD97" s="264"/>
      <c r="TFE97" s="264"/>
      <c r="TFF97" s="264"/>
      <c r="TFG97" s="264"/>
      <c r="TFH97" s="264"/>
      <c r="TFI97" s="264"/>
      <c r="TFJ97" s="264"/>
      <c r="TFK97" s="264"/>
      <c r="TFL97" s="264"/>
      <c r="TFM97" s="264"/>
      <c r="TFN97" s="264"/>
      <c r="TFO97" s="264"/>
      <c r="TFP97" s="264"/>
      <c r="TFQ97" s="264"/>
      <c r="TFR97" s="264"/>
      <c r="TFS97" s="264"/>
      <c r="TFT97" s="264"/>
      <c r="TFU97" s="264"/>
      <c r="TFV97" s="264"/>
      <c r="TFW97" s="264"/>
      <c r="TFX97" s="264"/>
      <c r="TFY97" s="264"/>
      <c r="TFZ97" s="264"/>
      <c r="TGA97" s="264"/>
      <c r="TGB97" s="264"/>
      <c r="TGC97" s="264"/>
      <c r="TGD97" s="264"/>
      <c r="TGE97" s="264"/>
      <c r="TGF97" s="264"/>
      <c r="TGG97" s="264"/>
      <c r="TGH97" s="264"/>
      <c r="TGI97" s="264"/>
      <c r="TGJ97" s="264"/>
      <c r="TGK97" s="264"/>
      <c r="TGL97" s="264"/>
      <c r="TGM97" s="264"/>
      <c r="TGN97" s="264"/>
      <c r="TGO97" s="264"/>
      <c r="TGP97" s="264"/>
      <c r="TGQ97" s="264"/>
      <c r="TGR97" s="264"/>
      <c r="TGS97" s="264"/>
      <c r="TGT97" s="264"/>
      <c r="TGU97" s="264"/>
      <c r="TGV97" s="264"/>
      <c r="TGW97" s="264"/>
      <c r="TGX97" s="264"/>
      <c r="TGY97" s="264"/>
      <c r="TGZ97" s="264"/>
      <c r="THA97" s="264"/>
      <c r="THB97" s="264"/>
      <c r="THC97" s="264"/>
      <c r="THD97" s="264"/>
      <c r="THE97" s="264"/>
      <c r="THF97" s="264"/>
      <c r="THG97" s="264"/>
      <c r="THH97" s="264"/>
      <c r="THI97" s="264"/>
      <c r="THJ97" s="264"/>
      <c r="THK97" s="264"/>
      <c r="THL97" s="264"/>
      <c r="THM97" s="264"/>
      <c r="THN97" s="264"/>
      <c r="THO97" s="264"/>
      <c r="THP97" s="264"/>
      <c r="THQ97" s="264"/>
      <c r="THR97" s="264"/>
      <c r="THS97" s="264"/>
      <c r="THT97" s="264"/>
      <c r="THU97" s="264"/>
      <c r="THV97" s="264"/>
      <c r="THW97" s="264"/>
      <c r="THX97" s="264"/>
      <c r="THY97" s="264"/>
      <c r="THZ97" s="264"/>
      <c r="TIA97" s="264"/>
      <c r="TIB97" s="264"/>
      <c r="TIC97" s="264"/>
      <c r="TID97" s="264"/>
      <c r="TIE97" s="264"/>
      <c r="TIF97" s="264"/>
      <c r="TIG97" s="264"/>
      <c r="TIH97" s="264"/>
      <c r="TII97" s="264"/>
      <c r="TIJ97" s="264"/>
      <c r="TIK97" s="264"/>
      <c r="TIL97" s="264"/>
      <c r="TIM97" s="264"/>
      <c r="TIN97" s="264"/>
      <c r="TIO97" s="264"/>
      <c r="TIP97" s="264"/>
      <c r="TIQ97" s="264"/>
      <c r="TIR97" s="264"/>
      <c r="TIS97" s="264"/>
      <c r="TIT97" s="264"/>
      <c r="TIU97" s="264"/>
      <c r="TIV97" s="264"/>
      <c r="TIW97" s="264"/>
      <c r="TIX97" s="264"/>
      <c r="TIY97" s="264"/>
      <c r="TIZ97" s="264"/>
      <c r="TJA97" s="264"/>
      <c r="TJB97" s="264"/>
      <c r="TJC97" s="264"/>
      <c r="TJD97" s="264"/>
      <c r="TJE97" s="264"/>
      <c r="TJF97" s="264"/>
      <c r="TJG97" s="264"/>
      <c r="TJH97" s="264"/>
      <c r="TJI97" s="264"/>
      <c r="TJJ97" s="264"/>
      <c r="TJK97" s="264"/>
      <c r="TJL97" s="264"/>
      <c r="TJM97" s="264"/>
      <c r="TJN97" s="264"/>
      <c r="TJO97" s="264"/>
      <c r="TJP97" s="264"/>
      <c r="TJQ97" s="264"/>
      <c r="TJR97" s="264"/>
      <c r="TJS97" s="264"/>
      <c r="TJT97" s="264"/>
      <c r="TJU97" s="264"/>
      <c r="TJV97" s="264"/>
      <c r="TJW97" s="264"/>
      <c r="TJX97" s="264"/>
      <c r="TJY97" s="264"/>
      <c r="TJZ97" s="264"/>
      <c r="TKA97" s="264"/>
      <c r="TKB97" s="264"/>
      <c r="TKC97" s="264"/>
      <c r="TKD97" s="264"/>
      <c r="TKE97" s="264"/>
      <c r="TKF97" s="264"/>
      <c r="TKG97" s="264"/>
      <c r="TKH97" s="264"/>
      <c r="TKI97" s="264"/>
      <c r="TKJ97" s="264"/>
      <c r="TKK97" s="264"/>
      <c r="TKL97" s="264"/>
      <c r="TKM97" s="264"/>
      <c r="TKN97" s="264"/>
      <c r="TKO97" s="264"/>
      <c r="TKP97" s="264"/>
      <c r="TKQ97" s="264"/>
      <c r="TKR97" s="264"/>
      <c r="TKS97" s="264"/>
      <c r="TKT97" s="264"/>
      <c r="TKU97" s="264"/>
      <c r="TKV97" s="264"/>
      <c r="TKW97" s="264"/>
      <c r="TKX97" s="264"/>
      <c r="TKY97" s="264"/>
      <c r="TKZ97" s="264"/>
      <c r="TLA97" s="264"/>
      <c r="TLB97" s="264"/>
      <c r="TLC97" s="264"/>
      <c r="TLD97" s="264"/>
      <c r="TLE97" s="264"/>
      <c r="TLF97" s="264"/>
      <c r="TLG97" s="264"/>
      <c r="TLH97" s="264"/>
      <c r="TLI97" s="264"/>
      <c r="TLJ97" s="264"/>
      <c r="TLK97" s="264"/>
      <c r="TLL97" s="264"/>
      <c r="TLM97" s="264"/>
      <c r="TLN97" s="264"/>
      <c r="TLO97" s="264"/>
      <c r="TLP97" s="264"/>
      <c r="TLQ97" s="264"/>
      <c r="TLR97" s="264"/>
      <c r="TLS97" s="264"/>
      <c r="TLT97" s="264"/>
      <c r="TLU97" s="264"/>
      <c r="TLV97" s="264"/>
      <c r="TLW97" s="264"/>
      <c r="TLX97" s="264"/>
      <c r="TLY97" s="264"/>
      <c r="TLZ97" s="264"/>
      <c r="TMA97" s="264"/>
      <c r="TMB97" s="264"/>
      <c r="TMC97" s="264"/>
      <c r="TMD97" s="264"/>
      <c r="TME97" s="264"/>
      <c r="TMF97" s="264"/>
      <c r="TMG97" s="264"/>
      <c r="TMH97" s="264"/>
      <c r="TMI97" s="264"/>
      <c r="TMJ97" s="264"/>
      <c r="TMK97" s="264"/>
      <c r="TML97" s="264"/>
      <c r="TMM97" s="264"/>
      <c r="TMN97" s="264"/>
      <c r="TMO97" s="264"/>
      <c r="TMP97" s="264"/>
      <c r="TMQ97" s="264"/>
      <c r="TMR97" s="264"/>
      <c r="TMS97" s="264"/>
      <c r="TMT97" s="264"/>
      <c r="TMU97" s="264"/>
      <c r="TMV97" s="264"/>
      <c r="TMW97" s="264"/>
      <c r="TMX97" s="264"/>
      <c r="TMY97" s="264"/>
      <c r="TMZ97" s="264"/>
      <c r="TNA97" s="264"/>
      <c r="TNB97" s="264"/>
      <c r="TNC97" s="264"/>
      <c r="TND97" s="264"/>
      <c r="TNE97" s="264"/>
      <c r="TNF97" s="264"/>
      <c r="TNG97" s="264"/>
      <c r="TNH97" s="264"/>
      <c r="TNI97" s="264"/>
      <c r="TNJ97" s="264"/>
      <c r="TNK97" s="264"/>
      <c r="TNL97" s="264"/>
      <c r="TNM97" s="264"/>
      <c r="TNN97" s="264"/>
      <c r="TNO97" s="264"/>
      <c r="TNP97" s="264"/>
      <c r="TNQ97" s="264"/>
      <c r="TNR97" s="264"/>
      <c r="TNS97" s="264"/>
      <c r="TNT97" s="264"/>
      <c r="TNU97" s="264"/>
      <c r="TNV97" s="264"/>
      <c r="TNW97" s="264"/>
      <c r="TNX97" s="264"/>
      <c r="TNY97" s="264"/>
      <c r="TNZ97" s="264"/>
      <c r="TOA97" s="264"/>
      <c r="TOB97" s="264"/>
      <c r="TOC97" s="264"/>
      <c r="TOD97" s="264"/>
      <c r="TOE97" s="264"/>
      <c r="TOF97" s="264"/>
      <c r="TOG97" s="264"/>
      <c r="TOH97" s="264"/>
      <c r="TOI97" s="264"/>
      <c r="TOJ97" s="264"/>
      <c r="TOK97" s="264"/>
      <c r="TOL97" s="264"/>
      <c r="TOM97" s="264"/>
      <c r="TON97" s="264"/>
      <c r="TOO97" s="264"/>
      <c r="TOP97" s="264"/>
      <c r="TOQ97" s="264"/>
      <c r="TOR97" s="264"/>
      <c r="TOS97" s="264"/>
      <c r="TOT97" s="264"/>
      <c r="TOU97" s="264"/>
      <c r="TOV97" s="264"/>
      <c r="TOW97" s="264"/>
      <c r="TOX97" s="264"/>
      <c r="TOY97" s="264"/>
      <c r="TOZ97" s="264"/>
      <c r="TPA97" s="264"/>
      <c r="TPB97" s="264"/>
      <c r="TPC97" s="264"/>
      <c r="TPD97" s="264"/>
      <c r="TPE97" s="264"/>
      <c r="TPF97" s="264"/>
      <c r="TPG97" s="264"/>
      <c r="TPH97" s="264"/>
      <c r="TPI97" s="264"/>
      <c r="TPJ97" s="264"/>
      <c r="TPK97" s="264"/>
      <c r="TPL97" s="264"/>
      <c r="TPM97" s="264"/>
      <c r="TPN97" s="264"/>
      <c r="TPO97" s="264"/>
      <c r="TPP97" s="264"/>
      <c r="TPQ97" s="264"/>
      <c r="TPR97" s="264"/>
      <c r="TPS97" s="264"/>
      <c r="TPT97" s="264"/>
      <c r="TPU97" s="264"/>
      <c r="TPV97" s="264"/>
      <c r="TPW97" s="264"/>
      <c r="TPX97" s="264"/>
      <c r="TPY97" s="264"/>
      <c r="TPZ97" s="264"/>
      <c r="TQA97" s="264"/>
      <c r="TQB97" s="264"/>
      <c r="TQC97" s="264"/>
      <c r="TQD97" s="264"/>
      <c r="TQE97" s="264"/>
      <c r="TQF97" s="264"/>
      <c r="TQG97" s="264"/>
      <c r="TQH97" s="264"/>
      <c r="TQI97" s="264"/>
      <c r="TQJ97" s="264"/>
      <c r="TQK97" s="264"/>
      <c r="TQL97" s="264"/>
      <c r="TQM97" s="264"/>
      <c r="TQN97" s="264"/>
      <c r="TQO97" s="264"/>
      <c r="TQP97" s="264"/>
      <c r="TQQ97" s="264"/>
      <c r="TQR97" s="264"/>
      <c r="TQS97" s="264"/>
      <c r="TQT97" s="264"/>
      <c r="TQU97" s="264"/>
      <c r="TQV97" s="264"/>
      <c r="TQW97" s="264"/>
      <c r="TQX97" s="264"/>
      <c r="TQY97" s="264"/>
      <c r="TQZ97" s="264"/>
      <c r="TRA97" s="264"/>
      <c r="TRB97" s="264"/>
      <c r="TRC97" s="264"/>
      <c r="TRD97" s="264"/>
      <c r="TRE97" s="264"/>
      <c r="TRF97" s="264"/>
      <c r="TRG97" s="264"/>
      <c r="TRH97" s="264"/>
      <c r="TRI97" s="264"/>
      <c r="TRJ97" s="264"/>
      <c r="TRK97" s="264"/>
      <c r="TRL97" s="264"/>
      <c r="TRM97" s="264"/>
      <c r="TRN97" s="264"/>
      <c r="TRO97" s="264"/>
      <c r="TRP97" s="264"/>
      <c r="TRQ97" s="264"/>
      <c r="TRR97" s="264"/>
      <c r="TRS97" s="264"/>
      <c r="TRT97" s="264"/>
      <c r="TRU97" s="264"/>
      <c r="TRV97" s="264"/>
      <c r="TRW97" s="264"/>
      <c r="TRX97" s="264"/>
      <c r="TRY97" s="264"/>
      <c r="TRZ97" s="264"/>
      <c r="TSA97" s="264"/>
      <c r="TSB97" s="264"/>
      <c r="TSC97" s="264"/>
      <c r="TSD97" s="264"/>
      <c r="TSE97" s="264"/>
      <c r="TSF97" s="264"/>
      <c r="TSG97" s="264"/>
      <c r="TSH97" s="264"/>
      <c r="TSI97" s="264"/>
      <c r="TSJ97" s="264"/>
      <c r="TSK97" s="264"/>
      <c r="TSL97" s="264"/>
      <c r="TSM97" s="264"/>
      <c r="TSN97" s="264"/>
      <c r="TSO97" s="264"/>
      <c r="TSP97" s="264"/>
      <c r="TSQ97" s="264"/>
      <c r="TSR97" s="264"/>
      <c r="TSS97" s="264"/>
      <c r="TST97" s="264"/>
      <c r="TSU97" s="264"/>
      <c r="TSV97" s="264"/>
      <c r="TSW97" s="264"/>
      <c r="TSX97" s="264"/>
      <c r="TSY97" s="264"/>
      <c r="TSZ97" s="264"/>
      <c r="TTA97" s="264"/>
      <c r="TTB97" s="264"/>
      <c r="TTC97" s="264"/>
      <c r="TTD97" s="264"/>
      <c r="TTE97" s="264"/>
      <c r="TTF97" s="264"/>
      <c r="TTG97" s="264"/>
      <c r="TTH97" s="264"/>
      <c r="TTI97" s="264"/>
      <c r="TTJ97" s="264"/>
      <c r="TTK97" s="264"/>
      <c r="TTL97" s="264"/>
      <c r="TTM97" s="264"/>
      <c r="TTN97" s="264"/>
      <c r="TTO97" s="264"/>
      <c r="TTP97" s="264"/>
      <c r="TTQ97" s="264"/>
      <c r="TTR97" s="264"/>
      <c r="TTS97" s="264"/>
      <c r="TTT97" s="264"/>
      <c r="TTU97" s="264"/>
      <c r="TTV97" s="264"/>
      <c r="TTW97" s="264"/>
      <c r="TTX97" s="264"/>
      <c r="TTY97" s="264"/>
      <c r="TTZ97" s="264"/>
      <c r="TUA97" s="264"/>
      <c r="TUB97" s="264"/>
      <c r="TUC97" s="264"/>
      <c r="TUD97" s="264"/>
      <c r="TUE97" s="264"/>
      <c r="TUF97" s="264"/>
      <c r="TUG97" s="264"/>
      <c r="TUH97" s="264"/>
      <c r="TUI97" s="264"/>
      <c r="TUJ97" s="264"/>
      <c r="TUK97" s="264"/>
      <c r="TUL97" s="264"/>
      <c r="TUM97" s="264"/>
      <c r="TUN97" s="264"/>
      <c r="TUO97" s="264"/>
      <c r="TUP97" s="264"/>
      <c r="TUQ97" s="264"/>
      <c r="TUR97" s="264"/>
      <c r="TUS97" s="264"/>
      <c r="TUT97" s="264"/>
      <c r="TUU97" s="264"/>
      <c r="TUV97" s="264"/>
      <c r="TUW97" s="264"/>
      <c r="TUX97" s="264"/>
      <c r="TUY97" s="264"/>
      <c r="TUZ97" s="264"/>
      <c r="TVA97" s="264"/>
      <c r="TVB97" s="264"/>
      <c r="TVC97" s="264"/>
      <c r="TVD97" s="264"/>
      <c r="TVE97" s="264"/>
      <c r="TVF97" s="264"/>
      <c r="TVG97" s="264"/>
      <c r="TVH97" s="264"/>
      <c r="TVI97" s="264"/>
      <c r="TVJ97" s="264"/>
      <c r="TVK97" s="264"/>
      <c r="TVL97" s="264"/>
      <c r="TVM97" s="264"/>
      <c r="TVN97" s="264"/>
      <c r="TVO97" s="264"/>
      <c r="TVP97" s="264"/>
      <c r="TVQ97" s="264"/>
      <c r="TVR97" s="264"/>
      <c r="TVS97" s="264"/>
      <c r="TVT97" s="264"/>
      <c r="TVU97" s="264"/>
      <c r="TVV97" s="264"/>
      <c r="TVW97" s="264"/>
      <c r="TVX97" s="264"/>
      <c r="TVY97" s="264"/>
      <c r="TVZ97" s="264"/>
      <c r="TWA97" s="264"/>
      <c r="TWB97" s="264"/>
      <c r="TWC97" s="264"/>
      <c r="TWD97" s="264"/>
      <c r="TWE97" s="264"/>
      <c r="TWF97" s="264"/>
      <c r="TWG97" s="264"/>
      <c r="TWH97" s="264"/>
      <c r="TWI97" s="264"/>
      <c r="TWJ97" s="264"/>
      <c r="TWK97" s="264"/>
      <c r="TWL97" s="264"/>
      <c r="TWM97" s="264"/>
      <c r="TWN97" s="264"/>
      <c r="TWO97" s="264"/>
      <c r="TWP97" s="264"/>
      <c r="TWQ97" s="264"/>
      <c r="TWR97" s="264"/>
      <c r="TWS97" s="264"/>
      <c r="TWT97" s="264"/>
      <c r="TWU97" s="264"/>
      <c r="TWV97" s="264"/>
      <c r="TWW97" s="264"/>
      <c r="TWX97" s="264"/>
      <c r="TWY97" s="264"/>
      <c r="TWZ97" s="264"/>
      <c r="TXA97" s="264"/>
      <c r="TXB97" s="264"/>
      <c r="TXC97" s="264"/>
      <c r="TXD97" s="264"/>
      <c r="TXE97" s="264"/>
      <c r="TXF97" s="264"/>
      <c r="TXG97" s="264"/>
      <c r="TXH97" s="264"/>
      <c r="TXI97" s="264"/>
      <c r="TXJ97" s="264"/>
      <c r="TXK97" s="264"/>
      <c r="TXL97" s="264"/>
      <c r="TXM97" s="264"/>
      <c r="TXN97" s="264"/>
      <c r="TXO97" s="264"/>
      <c r="TXP97" s="264"/>
      <c r="TXQ97" s="264"/>
      <c r="TXR97" s="264"/>
      <c r="TXS97" s="264"/>
      <c r="TXT97" s="264"/>
      <c r="TXU97" s="264"/>
      <c r="TXV97" s="264"/>
      <c r="TXW97" s="264"/>
      <c r="TXX97" s="264"/>
      <c r="TXY97" s="264"/>
      <c r="TXZ97" s="264"/>
      <c r="TYA97" s="264"/>
      <c r="TYB97" s="264"/>
      <c r="TYC97" s="264"/>
      <c r="TYD97" s="264"/>
      <c r="TYE97" s="264"/>
      <c r="TYF97" s="264"/>
      <c r="TYG97" s="264"/>
      <c r="TYH97" s="264"/>
      <c r="TYI97" s="264"/>
      <c r="TYJ97" s="264"/>
      <c r="TYK97" s="264"/>
      <c r="TYL97" s="264"/>
      <c r="TYM97" s="264"/>
      <c r="TYN97" s="264"/>
      <c r="TYO97" s="264"/>
      <c r="TYP97" s="264"/>
      <c r="TYQ97" s="264"/>
      <c r="TYR97" s="264"/>
      <c r="TYS97" s="264"/>
      <c r="TYT97" s="264"/>
      <c r="TYU97" s="264"/>
      <c r="TYV97" s="264"/>
      <c r="TYW97" s="264"/>
      <c r="TYX97" s="264"/>
      <c r="TYY97" s="264"/>
      <c r="TYZ97" s="264"/>
      <c r="TZA97" s="264"/>
      <c r="TZB97" s="264"/>
      <c r="TZC97" s="264"/>
      <c r="TZD97" s="264"/>
      <c r="TZE97" s="264"/>
      <c r="TZF97" s="264"/>
      <c r="TZG97" s="264"/>
      <c r="TZH97" s="264"/>
      <c r="TZI97" s="264"/>
      <c r="TZJ97" s="264"/>
      <c r="TZK97" s="264"/>
      <c r="TZL97" s="264"/>
      <c r="TZM97" s="264"/>
      <c r="TZN97" s="264"/>
      <c r="TZO97" s="264"/>
      <c r="TZP97" s="264"/>
      <c r="TZQ97" s="264"/>
      <c r="TZR97" s="264"/>
      <c r="TZS97" s="264"/>
      <c r="TZT97" s="264"/>
      <c r="TZU97" s="264"/>
      <c r="TZV97" s="264"/>
      <c r="TZW97" s="264"/>
      <c r="TZX97" s="264"/>
      <c r="TZY97" s="264"/>
      <c r="TZZ97" s="264"/>
      <c r="UAA97" s="264"/>
      <c r="UAB97" s="264"/>
      <c r="UAC97" s="264"/>
      <c r="UAD97" s="264"/>
      <c r="UAE97" s="264"/>
      <c r="UAF97" s="264"/>
      <c r="UAG97" s="264"/>
      <c r="UAH97" s="264"/>
      <c r="UAI97" s="264"/>
      <c r="UAJ97" s="264"/>
      <c r="UAK97" s="264"/>
      <c r="UAL97" s="264"/>
      <c r="UAM97" s="264"/>
      <c r="UAN97" s="264"/>
      <c r="UAO97" s="264"/>
      <c r="UAP97" s="264"/>
      <c r="UAQ97" s="264"/>
      <c r="UAR97" s="264"/>
      <c r="UAS97" s="264"/>
      <c r="UAT97" s="264"/>
      <c r="UAU97" s="264"/>
      <c r="UAV97" s="264"/>
      <c r="UAW97" s="264"/>
      <c r="UAX97" s="264"/>
      <c r="UAY97" s="264"/>
      <c r="UAZ97" s="264"/>
      <c r="UBA97" s="264"/>
      <c r="UBB97" s="264"/>
      <c r="UBC97" s="264"/>
      <c r="UBD97" s="264"/>
      <c r="UBE97" s="264"/>
      <c r="UBF97" s="264"/>
      <c r="UBG97" s="264"/>
      <c r="UBH97" s="264"/>
      <c r="UBI97" s="264"/>
      <c r="UBJ97" s="264"/>
      <c r="UBK97" s="264"/>
      <c r="UBL97" s="264"/>
      <c r="UBM97" s="264"/>
      <c r="UBN97" s="264"/>
      <c r="UBO97" s="264"/>
      <c r="UBP97" s="264"/>
      <c r="UBQ97" s="264"/>
      <c r="UBR97" s="264"/>
      <c r="UBS97" s="264"/>
      <c r="UBT97" s="264"/>
      <c r="UBU97" s="264"/>
      <c r="UBV97" s="264"/>
      <c r="UBW97" s="264"/>
      <c r="UBX97" s="264"/>
      <c r="UBY97" s="264"/>
      <c r="UBZ97" s="264"/>
      <c r="UCA97" s="264"/>
      <c r="UCB97" s="264"/>
      <c r="UCC97" s="264"/>
      <c r="UCD97" s="264"/>
      <c r="UCE97" s="264"/>
      <c r="UCF97" s="264"/>
      <c r="UCG97" s="264"/>
      <c r="UCH97" s="264"/>
      <c r="UCI97" s="264"/>
      <c r="UCJ97" s="264"/>
      <c r="UCK97" s="264"/>
      <c r="UCL97" s="264"/>
      <c r="UCM97" s="264"/>
      <c r="UCN97" s="264"/>
      <c r="UCO97" s="264"/>
      <c r="UCP97" s="264"/>
      <c r="UCQ97" s="264"/>
      <c r="UCR97" s="264"/>
      <c r="UCS97" s="264"/>
      <c r="UCT97" s="264"/>
      <c r="UCU97" s="264"/>
      <c r="UCV97" s="264"/>
      <c r="UCW97" s="264"/>
      <c r="UCX97" s="264"/>
      <c r="UCY97" s="264"/>
      <c r="UCZ97" s="264"/>
      <c r="UDA97" s="264"/>
      <c r="UDB97" s="264"/>
      <c r="UDC97" s="264"/>
      <c r="UDD97" s="264"/>
      <c r="UDE97" s="264"/>
      <c r="UDF97" s="264"/>
      <c r="UDG97" s="264"/>
      <c r="UDH97" s="264"/>
      <c r="UDI97" s="264"/>
      <c r="UDJ97" s="264"/>
      <c r="UDK97" s="264"/>
      <c r="UDL97" s="264"/>
      <c r="UDM97" s="264"/>
      <c r="UDN97" s="264"/>
      <c r="UDO97" s="264"/>
      <c r="UDP97" s="264"/>
      <c r="UDQ97" s="264"/>
      <c r="UDR97" s="264"/>
      <c r="UDS97" s="264"/>
      <c r="UDT97" s="264"/>
      <c r="UDU97" s="264"/>
      <c r="UDV97" s="264"/>
      <c r="UDW97" s="264"/>
      <c r="UDX97" s="264"/>
      <c r="UDY97" s="264"/>
      <c r="UDZ97" s="264"/>
      <c r="UEA97" s="264"/>
      <c r="UEB97" s="264"/>
      <c r="UEC97" s="264"/>
      <c r="UED97" s="264"/>
      <c r="UEE97" s="264"/>
      <c r="UEF97" s="264"/>
      <c r="UEG97" s="264"/>
      <c r="UEH97" s="264"/>
      <c r="UEI97" s="264"/>
      <c r="UEJ97" s="264"/>
      <c r="UEK97" s="264"/>
      <c r="UEL97" s="264"/>
      <c r="UEM97" s="264"/>
      <c r="UEN97" s="264"/>
      <c r="UEO97" s="264"/>
      <c r="UEP97" s="264"/>
      <c r="UEQ97" s="264"/>
      <c r="UER97" s="264"/>
      <c r="UES97" s="264"/>
      <c r="UET97" s="264"/>
      <c r="UEU97" s="264"/>
      <c r="UEV97" s="264"/>
      <c r="UEW97" s="264"/>
      <c r="UEX97" s="264"/>
      <c r="UEY97" s="264"/>
      <c r="UEZ97" s="264"/>
      <c r="UFA97" s="264"/>
      <c r="UFB97" s="264"/>
      <c r="UFC97" s="264"/>
      <c r="UFD97" s="264"/>
      <c r="UFE97" s="264"/>
      <c r="UFF97" s="264"/>
      <c r="UFG97" s="264"/>
      <c r="UFH97" s="264"/>
      <c r="UFI97" s="264"/>
      <c r="UFJ97" s="264"/>
      <c r="UFK97" s="264"/>
      <c r="UFL97" s="264"/>
      <c r="UFM97" s="264"/>
      <c r="UFN97" s="264"/>
      <c r="UFO97" s="264"/>
      <c r="UFP97" s="264"/>
      <c r="UFQ97" s="264"/>
      <c r="UFR97" s="264"/>
      <c r="UFS97" s="264"/>
      <c r="UFT97" s="264"/>
      <c r="UFU97" s="264"/>
      <c r="UFV97" s="264"/>
      <c r="UFW97" s="264"/>
      <c r="UFX97" s="264"/>
      <c r="UFY97" s="264"/>
      <c r="UFZ97" s="264"/>
      <c r="UGA97" s="264"/>
      <c r="UGB97" s="264"/>
      <c r="UGC97" s="264"/>
      <c r="UGD97" s="264"/>
      <c r="UGE97" s="264"/>
      <c r="UGF97" s="264"/>
      <c r="UGG97" s="264"/>
      <c r="UGH97" s="264"/>
      <c r="UGI97" s="264"/>
      <c r="UGJ97" s="264"/>
      <c r="UGK97" s="264"/>
      <c r="UGL97" s="264"/>
      <c r="UGM97" s="264"/>
      <c r="UGN97" s="264"/>
      <c r="UGO97" s="264"/>
      <c r="UGP97" s="264"/>
      <c r="UGQ97" s="264"/>
      <c r="UGR97" s="264"/>
      <c r="UGS97" s="264"/>
      <c r="UGT97" s="264"/>
      <c r="UGU97" s="264"/>
      <c r="UGV97" s="264"/>
      <c r="UGW97" s="264"/>
      <c r="UGX97" s="264"/>
      <c r="UGY97" s="264"/>
      <c r="UGZ97" s="264"/>
      <c r="UHA97" s="264"/>
      <c r="UHB97" s="264"/>
      <c r="UHC97" s="264"/>
      <c r="UHD97" s="264"/>
      <c r="UHE97" s="264"/>
      <c r="UHF97" s="264"/>
      <c r="UHG97" s="264"/>
      <c r="UHH97" s="264"/>
      <c r="UHI97" s="264"/>
      <c r="UHJ97" s="264"/>
      <c r="UHK97" s="264"/>
      <c r="UHL97" s="264"/>
      <c r="UHM97" s="264"/>
      <c r="UHN97" s="264"/>
      <c r="UHO97" s="264"/>
      <c r="UHP97" s="264"/>
      <c r="UHQ97" s="264"/>
      <c r="UHR97" s="264"/>
      <c r="UHS97" s="264"/>
      <c r="UHT97" s="264"/>
      <c r="UHU97" s="264"/>
      <c r="UHV97" s="264"/>
      <c r="UHW97" s="264"/>
      <c r="UHX97" s="264"/>
      <c r="UHY97" s="264"/>
      <c r="UHZ97" s="264"/>
      <c r="UIA97" s="264"/>
      <c r="UIB97" s="264"/>
      <c r="UIC97" s="264"/>
      <c r="UID97" s="264"/>
      <c r="UIE97" s="264"/>
      <c r="UIF97" s="264"/>
      <c r="UIG97" s="264"/>
      <c r="UIH97" s="264"/>
      <c r="UII97" s="264"/>
      <c r="UIJ97" s="264"/>
      <c r="UIK97" s="264"/>
      <c r="UIL97" s="264"/>
      <c r="UIM97" s="264"/>
      <c r="UIN97" s="264"/>
      <c r="UIO97" s="264"/>
      <c r="UIP97" s="264"/>
      <c r="UIQ97" s="264"/>
      <c r="UIR97" s="264"/>
      <c r="UIS97" s="264"/>
      <c r="UIT97" s="264"/>
      <c r="UIU97" s="264"/>
      <c r="UIV97" s="264"/>
      <c r="UIW97" s="264"/>
      <c r="UIX97" s="264"/>
      <c r="UIY97" s="264"/>
      <c r="UIZ97" s="264"/>
      <c r="UJA97" s="264"/>
      <c r="UJB97" s="264"/>
      <c r="UJC97" s="264"/>
      <c r="UJD97" s="264"/>
      <c r="UJE97" s="264"/>
      <c r="UJF97" s="264"/>
      <c r="UJG97" s="264"/>
      <c r="UJH97" s="264"/>
      <c r="UJI97" s="264"/>
      <c r="UJJ97" s="264"/>
      <c r="UJK97" s="264"/>
      <c r="UJL97" s="264"/>
      <c r="UJM97" s="264"/>
      <c r="UJN97" s="264"/>
      <c r="UJO97" s="264"/>
      <c r="UJP97" s="264"/>
      <c r="UJQ97" s="264"/>
      <c r="UJR97" s="264"/>
      <c r="UJS97" s="264"/>
      <c r="UJT97" s="264"/>
      <c r="UJU97" s="264"/>
      <c r="UJV97" s="264"/>
      <c r="UJW97" s="264"/>
      <c r="UJX97" s="264"/>
      <c r="UJY97" s="264"/>
      <c r="UJZ97" s="264"/>
      <c r="UKA97" s="264"/>
      <c r="UKB97" s="264"/>
      <c r="UKC97" s="264"/>
      <c r="UKD97" s="264"/>
      <c r="UKE97" s="264"/>
      <c r="UKF97" s="264"/>
      <c r="UKG97" s="264"/>
      <c r="UKH97" s="264"/>
      <c r="UKI97" s="264"/>
      <c r="UKJ97" s="264"/>
      <c r="UKK97" s="264"/>
      <c r="UKL97" s="264"/>
      <c r="UKM97" s="264"/>
      <c r="UKN97" s="264"/>
      <c r="UKO97" s="264"/>
      <c r="UKP97" s="264"/>
      <c r="UKQ97" s="264"/>
      <c r="UKR97" s="264"/>
      <c r="UKS97" s="264"/>
      <c r="UKT97" s="264"/>
      <c r="UKU97" s="264"/>
      <c r="UKV97" s="264"/>
      <c r="UKW97" s="264"/>
      <c r="UKX97" s="264"/>
      <c r="UKY97" s="264"/>
      <c r="UKZ97" s="264"/>
      <c r="ULA97" s="264"/>
      <c r="ULB97" s="264"/>
      <c r="ULC97" s="264"/>
      <c r="ULD97" s="264"/>
      <c r="ULE97" s="264"/>
      <c r="ULF97" s="264"/>
      <c r="ULG97" s="264"/>
      <c r="ULH97" s="264"/>
      <c r="ULI97" s="264"/>
      <c r="ULJ97" s="264"/>
      <c r="ULK97" s="264"/>
      <c r="ULL97" s="264"/>
      <c r="ULM97" s="264"/>
      <c r="ULN97" s="264"/>
      <c r="ULO97" s="264"/>
      <c r="ULP97" s="264"/>
      <c r="ULQ97" s="264"/>
      <c r="ULR97" s="264"/>
      <c r="ULS97" s="264"/>
      <c r="ULT97" s="264"/>
      <c r="ULU97" s="264"/>
      <c r="ULV97" s="264"/>
      <c r="ULW97" s="264"/>
      <c r="ULX97" s="264"/>
      <c r="ULY97" s="264"/>
      <c r="ULZ97" s="264"/>
      <c r="UMA97" s="264"/>
      <c r="UMB97" s="264"/>
      <c r="UMC97" s="264"/>
      <c r="UMD97" s="264"/>
      <c r="UME97" s="264"/>
      <c r="UMF97" s="264"/>
      <c r="UMG97" s="264"/>
      <c r="UMH97" s="264"/>
      <c r="UMI97" s="264"/>
      <c r="UMJ97" s="264"/>
      <c r="UMK97" s="264"/>
      <c r="UML97" s="264"/>
      <c r="UMM97" s="264"/>
      <c r="UMN97" s="264"/>
      <c r="UMO97" s="264"/>
      <c r="UMP97" s="264"/>
      <c r="UMQ97" s="264"/>
      <c r="UMR97" s="264"/>
      <c r="UMS97" s="264"/>
      <c r="UMT97" s="264"/>
      <c r="UMU97" s="264"/>
      <c r="UMV97" s="264"/>
      <c r="UMW97" s="264"/>
      <c r="UMX97" s="264"/>
      <c r="UMY97" s="264"/>
      <c r="UMZ97" s="264"/>
      <c r="UNA97" s="264"/>
      <c r="UNB97" s="264"/>
      <c r="UNC97" s="264"/>
      <c r="UND97" s="264"/>
      <c r="UNE97" s="264"/>
      <c r="UNF97" s="264"/>
      <c r="UNG97" s="264"/>
      <c r="UNH97" s="264"/>
      <c r="UNI97" s="264"/>
      <c r="UNJ97" s="264"/>
      <c r="UNK97" s="264"/>
      <c r="UNL97" s="264"/>
      <c r="UNM97" s="264"/>
      <c r="UNN97" s="264"/>
      <c r="UNO97" s="264"/>
      <c r="UNP97" s="264"/>
      <c r="UNQ97" s="264"/>
      <c r="UNR97" s="264"/>
      <c r="UNS97" s="264"/>
      <c r="UNT97" s="264"/>
      <c r="UNU97" s="264"/>
      <c r="UNV97" s="264"/>
      <c r="UNW97" s="264"/>
      <c r="UNX97" s="264"/>
      <c r="UNY97" s="264"/>
      <c r="UNZ97" s="264"/>
      <c r="UOA97" s="264"/>
      <c r="UOB97" s="264"/>
      <c r="UOC97" s="264"/>
      <c r="UOD97" s="264"/>
      <c r="UOE97" s="264"/>
      <c r="UOF97" s="264"/>
      <c r="UOG97" s="264"/>
      <c r="UOH97" s="264"/>
      <c r="UOI97" s="264"/>
      <c r="UOJ97" s="264"/>
      <c r="UOK97" s="264"/>
      <c r="UOL97" s="264"/>
      <c r="UOM97" s="264"/>
      <c r="UON97" s="264"/>
      <c r="UOO97" s="264"/>
      <c r="UOP97" s="264"/>
      <c r="UOQ97" s="264"/>
      <c r="UOR97" s="264"/>
      <c r="UOS97" s="264"/>
      <c r="UOT97" s="264"/>
      <c r="UOU97" s="264"/>
      <c r="UOV97" s="264"/>
      <c r="UOW97" s="264"/>
      <c r="UOX97" s="264"/>
      <c r="UOY97" s="264"/>
      <c r="UOZ97" s="264"/>
      <c r="UPA97" s="264"/>
      <c r="UPB97" s="264"/>
      <c r="UPC97" s="264"/>
      <c r="UPD97" s="264"/>
      <c r="UPE97" s="264"/>
      <c r="UPF97" s="264"/>
      <c r="UPG97" s="264"/>
      <c r="UPH97" s="264"/>
      <c r="UPI97" s="264"/>
      <c r="UPJ97" s="264"/>
      <c r="UPK97" s="264"/>
      <c r="UPL97" s="264"/>
      <c r="UPM97" s="264"/>
      <c r="UPN97" s="264"/>
      <c r="UPO97" s="264"/>
      <c r="UPP97" s="264"/>
      <c r="UPQ97" s="264"/>
      <c r="UPR97" s="264"/>
      <c r="UPS97" s="264"/>
      <c r="UPT97" s="264"/>
      <c r="UPU97" s="264"/>
      <c r="UPV97" s="264"/>
      <c r="UPW97" s="264"/>
      <c r="UPX97" s="264"/>
      <c r="UPY97" s="264"/>
      <c r="UPZ97" s="264"/>
      <c r="UQA97" s="264"/>
      <c r="UQB97" s="264"/>
      <c r="UQC97" s="264"/>
      <c r="UQD97" s="264"/>
      <c r="UQE97" s="264"/>
      <c r="UQF97" s="264"/>
      <c r="UQG97" s="264"/>
      <c r="UQH97" s="264"/>
      <c r="UQI97" s="264"/>
      <c r="UQJ97" s="264"/>
      <c r="UQK97" s="264"/>
      <c r="UQL97" s="264"/>
      <c r="UQM97" s="264"/>
      <c r="UQN97" s="264"/>
      <c r="UQO97" s="264"/>
      <c r="UQP97" s="264"/>
      <c r="UQQ97" s="264"/>
      <c r="UQR97" s="264"/>
      <c r="UQS97" s="264"/>
      <c r="UQT97" s="264"/>
      <c r="UQU97" s="264"/>
      <c r="UQV97" s="264"/>
      <c r="UQW97" s="264"/>
      <c r="UQX97" s="264"/>
      <c r="UQY97" s="264"/>
      <c r="UQZ97" s="264"/>
      <c r="URA97" s="264"/>
      <c r="URB97" s="264"/>
      <c r="URC97" s="264"/>
      <c r="URD97" s="264"/>
      <c r="URE97" s="264"/>
      <c r="URF97" s="264"/>
      <c r="URG97" s="264"/>
      <c r="URH97" s="264"/>
      <c r="URI97" s="264"/>
      <c r="URJ97" s="264"/>
      <c r="URK97" s="264"/>
      <c r="URL97" s="264"/>
      <c r="URM97" s="264"/>
      <c r="URN97" s="264"/>
      <c r="URO97" s="264"/>
      <c r="URP97" s="264"/>
      <c r="URQ97" s="264"/>
      <c r="URR97" s="264"/>
      <c r="URS97" s="264"/>
      <c r="URT97" s="264"/>
      <c r="URU97" s="264"/>
      <c r="URV97" s="264"/>
      <c r="URW97" s="264"/>
      <c r="URX97" s="264"/>
      <c r="URY97" s="264"/>
      <c r="URZ97" s="264"/>
      <c r="USA97" s="264"/>
      <c r="USB97" s="264"/>
      <c r="USC97" s="264"/>
      <c r="USD97" s="264"/>
      <c r="USE97" s="264"/>
      <c r="USF97" s="264"/>
      <c r="USG97" s="264"/>
      <c r="USH97" s="264"/>
      <c r="USI97" s="264"/>
      <c r="USJ97" s="264"/>
      <c r="USK97" s="264"/>
      <c r="USL97" s="264"/>
      <c r="USM97" s="264"/>
      <c r="USN97" s="264"/>
      <c r="USO97" s="264"/>
      <c r="USP97" s="264"/>
      <c r="USQ97" s="264"/>
      <c r="USR97" s="264"/>
      <c r="USS97" s="264"/>
      <c r="UST97" s="264"/>
      <c r="USU97" s="264"/>
      <c r="USV97" s="264"/>
      <c r="USW97" s="264"/>
      <c r="USX97" s="264"/>
      <c r="USY97" s="264"/>
      <c r="USZ97" s="264"/>
      <c r="UTA97" s="264"/>
      <c r="UTB97" s="264"/>
      <c r="UTC97" s="264"/>
      <c r="UTD97" s="264"/>
      <c r="UTE97" s="264"/>
      <c r="UTF97" s="264"/>
      <c r="UTG97" s="264"/>
      <c r="UTH97" s="264"/>
      <c r="UTI97" s="264"/>
      <c r="UTJ97" s="264"/>
      <c r="UTK97" s="264"/>
      <c r="UTL97" s="264"/>
      <c r="UTM97" s="264"/>
      <c r="UTN97" s="264"/>
      <c r="UTO97" s="264"/>
      <c r="UTP97" s="264"/>
      <c r="UTQ97" s="264"/>
      <c r="UTR97" s="264"/>
      <c r="UTS97" s="264"/>
      <c r="UTT97" s="264"/>
      <c r="UTU97" s="264"/>
      <c r="UTV97" s="264"/>
      <c r="UTW97" s="264"/>
      <c r="UTX97" s="264"/>
      <c r="UTY97" s="264"/>
      <c r="UTZ97" s="264"/>
      <c r="UUA97" s="264"/>
      <c r="UUB97" s="264"/>
      <c r="UUC97" s="264"/>
      <c r="UUD97" s="264"/>
      <c r="UUE97" s="264"/>
      <c r="UUF97" s="264"/>
      <c r="UUG97" s="264"/>
      <c r="UUH97" s="264"/>
      <c r="UUI97" s="264"/>
      <c r="UUJ97" s="264"/>
      <c r="UUK97" s="264"/>
      <c r="UUL97" s="264"/>
      <c r="UUM97" s="264"/>
      <c r="UUN97" s="264"/>
      <c r="UUO97" s="264"/>
      <c r="UUP97" s="264"/>
      <c r="UUQ97" s="264"/>
      <c r="UUR97" s="264"/>
      <c r="UUS97" s="264"/>
      <c r="UUT97" s="264"/>
      <c r="UUU97" s="264"/>
      <c r="UUV97" s="264"/>
      <c r="UUW97" s="264"/>
      <c r="UUX97" s="264"/>
      <c r="UUY97" s="264"/>
      <c r="UUZ97" s="264"/>
      <c r="UVA97" s="264"/>
      <c r="UVB97" s="264"/>
      <c r="UVC97" s="264"/>
      <c r="UVD97" s="264"/>
      <c r="UVE97" s="264"/>
      <c r="UVF97" s="264"/>
      <c r="UVG97" s="264"/>
      <c r="UVH97" s="264"/>
      <c r="UVI97" s="264"/>
      <c r="UVJ97" s="264"/>
      <c r="UVK97" s="264"/>
      <c r="UVL97" s="264"/>
      <c r="UVM97" s="264"/>
      <c r="UVN97" s="264"/>
      <c r="UVO97" s="264"/>
      <c r="UVP97" s="264"/>
      <c r="UVQ97" s="264"/>
      <c r="UVR97" s="264"/>
      <c r="UVS97" s="264"/>
      <c r="UVT97" s="264"/>
      <c r="UVU97" s="264"/>
      <c r="UVV97" s="264"/>
      <c r="UVW97" s="264"/>
      <c r="UVX97" s="264"/>
      <c r="UVY97" s="264"/>
      <c r="UVZ97" s="264"/>
      <c r="UWA97" s="264"/>
      <c r="UWB97" s="264"/>
      <c r="UWC97" s="264"/>
      <c r="UWD97" s="264"/>
      <c r="UWE97" s="264"/>
      <c r="UWF97" s="264"/>
      <c r="UWG97" s="264"/>
      <c r="UWH97" s="264"/>
      <c r="UWI97" s="264"/>
      <c r="UWJ97" s="264"/>
      <c r="UWK97" s="264"/>
      <c r="UWL97" s="264"/>
      <c r="UWM97" s="264"/>
      <c r="UWN97" s="264"/>
      <c r="UWO97" s="264"/>
      <c r="UWP97" s="264"/>
      <c r="UWQ97" s="264"/>
      <c r="UWR97" s="264"/>
      <c r="UWS97" s="264"/>
      <c r="UWT97" s="264"/>
      <c r="UWU97" s="264"/>
      <c r="UWV97" s="264"/>
      <c r="UWW97" s="264"/>
      <c r="UWX97" s="264"/>
      <c r="UWY97" s="264"/>
      <c r="UWZ97" s="264"/>
      <c r="UXA97" s="264"/>
      <c r="UXB97" s="264"/>
      <c r="UXC97" s="264"/>
      <c r="UXD97" s="264"/>
      <c r="UXE97" s="264"/>
      <c r="UXF97" s="264"/>
      <c r="UXG97" s="264"/>
      <c r="UXH97" s="264"/>
      <c r="UXI97" s="264"/>
      <c r="UXJ97" s="264"/>
      <c r="UXK97" s="264"/>
      <c r="UXL97" s="264"/>
      <c r="UXM97" s="264"/>
      <c r="UXN97" s="264"/>
      <c r="UXO97" s="264"/>
      <c r="UXP97" s="264"/>
      <c r="UXQ97" s="264"/>
      <c r="UXR97" s="264"/>
      <c r="UXS97" s="264"/>
      <c r="UXT97" s="264"/>
      <c r="UXU97" s="264"/>
      <c r="UXV97" s="264"/>
      <c r="UXW97" s="264"/>
      <c r="UXX97" s="264"/>
      <c r="UXY97" s="264"/>
      <c r="UXZ97" s="264"/>
      <c r="UYA97" s="264"/>
      <c r="UYB97" s="264"/>
      <c r="UYC97" s="264"/>
      <c r="UYD97" s="264"/>
      <c r="UYE97" s="264"/>
      <c r="UYF97" s="264"/>
      <c r="UYG97" s="264"/>
      <c r="UYH97" s="264"/>
      <c r="UYI97" s="264"/>
      <c r="UYJ97" s="264"/>
      <c r="UYK97" s="264"/>
      <c r="UYL97" s="264"/>
      <c r="UYM97" s="264"/>
      <c r="UYN97" s="264"/>
      <c r="UYO97" s="264"/>
      <c r="UYP97" s="264"/>
      <c r="UYQ97" s="264"/>
      <c r="UYR97" s="264"/>
      <c r="UYS97" s="264"/>
      <c r="UYT97" s="264"/>
      <c r="UYU97" s="264"/>
      <c r="UYV97" s="264"/>
      <c r="UYW97" s="264"/>
      <c r="UYX97" s="264"/>
      <c r="UYY97" s="264"/>
      <c r="UYZ97" s="264"/>
      <c r="UZA97" s="264"/>
      <c r="UZB97" s="264"/>
      <c r="UZC97" s="264"/>
      <c r="UZD97" s="264"/>
      <c r="UZE97" s="264"/>
      <c r="UZF97" s="264"/>
      <c r="UZG97" s="264"/>
      <c r="UZH97" s="264"/>
      <c r="UZI97" s="264"/>
      <c r="UZJ97" s="264"/>
      <c r="UZK97" s="264"/>
      <c r="UZL97" s="264"/>
      <c r="UZM97" s="264"/>
      <c r="UZN97" s="264"/>
      <c r="UZO97" s="264"/>
      <c r="UZP97" s="264"/>
      <c r="UZQ97" s="264"/>
      <c r="UZR97" s="264"/>
      <c r="UZS97" s="264"/>
      <c r="UZT97" s="264"/>
      <c r="UZU97" s="264"/>
      <c r="UZV97" s="264"/>
      <c r="UZW97" s="264"/>
      <c r="UZX97" s="264"/>
      <c r="UZY97" s="264"/>
      <c r="UZZ97" s="264"/>
      <c r="VAA97" s="264"/>
      <c r="VAB97" s="264"/>
      <c r="VAC97" s="264"/>
      <c r="VAD97" s="264"/>
      <c r="VAE97" s="264"/>
      <c r="VAF97" s="264"/>
      <c r="VAG97" s="264"/>
      <c r="VAH97" s="264"/>
      <c r="VAI97" s="264"/>
      <c r="VAJ97" s="264"/>
      <c r="VAK97" s="264"/>
      <c r="VAL97" s="264"/>
      <c r="VAM97" s="264"/>
      <c r="VAN97" s="264"/>
      <c r="VAO97" s="264"/>
      <c r="VAP97" s="264"/>
      <c r="VAQ97" s="264"/>
      <c r="VAR97" s="264"/>
      <c r="VAS97" s="264"/>
      <c r="VAT97" s="264"/>
      <c r="VAU97" s="264"/>
      <c r="VAV97" s="264"/>
      <c r="VAW97" s="264"/>
      <c r="VAX97" s="264"/>
      <c r="VAY97" s="264"/>
      <c r="VAZ97" s="264"/>
      <c r="VBA97" s="264"/>
      <c r="VBB97" s="264"/>
      <c r="VBC97" s="264"/>
      <c r="VBD97" s="264"/>
      <c r="VBE97" s="264"/>
      <c r="VBF97" s="264"/>
      <c r="VBG97" s="264"/>
      <c r="VBH97" s="264"/>
      <c r="VBI97" s="264"/>
      <c r="VBJ97" s="264"/>
      <c r="VBK97" s="264"/>
      <c r="VBL97" s="264"/>
      <c r="VBM97" s="264"/>
      <c r="VBN97" s="264"/>
      <c r="VBO97" s="264"/>
      <c r="VBP97" s="264"/>
      <c r="VBQ97" s="264"/>
      <c r="VBR97" s="264"/>
      <c r="VBS97" s="264"/>
      <c r="VBT97" s="264"/>
      <c r="VBU97" s="264"/>
      <c r="VBV97" s="264"/>
      <c r="VBW97" s="264"/>
      <c r="VBX97" s="264"/>
      <c r="VBY97" s="264"/>
      <c r="VBZ97" s="264"/>
      <c r="VCA97" s="264"/>
      <c r="VCB97" s="264"/>
      <c r="VCC97" s="264"/>
      <c r="VCD97" s="264"/>
      <c r="VCE97" s="264"/>
      <c r="VCF97" s="264"/>
      <c r="VCG97" s="264"/>
      <c r="VCH97" s="264"/>
      <c r="VCI97" s="264"/>
      <c r="VCJ97" s="264"/>
      <c r="VCK97" s="264"/>
      <c r="VCL97" s="264"/>
      <c r="VCM97" s="264"/>
      <c r="VCN97" s="264"/>
      <c r="VCO97" s="264"/>
      <c r="VCP97" s="264"/>
      <c r="VCQ97" s="264"/>
      <c r="VCR97" s="264"/>
      <c r="VCS97" s="264"/>
      <c r="VCT97" s="264"/>
      <c r="VCU97" s="264"/>
      <c r="VCV97" s="264"/>
      <c r="VCW97" s="264"/>
      <c r="VCX97" s="264"/>
      <c r="VCY97" s="264"/>
      <c r="VCZ97" s="264"/>
      <c r="VDA97" s="264"/>
      <c r="VDB97" s="264"/>
      <c r="VDC97" s="264"/>
      <c r="VDD97" s="264"/>
      <c r="VDE97" s="264"/>
      <c r="VDF97" s="264"/>
      <c r="VDG97" s="264"/>
      <c r="VDH97" s="264"/>
      <c r="VDI97" s="264"/>
      <c r="VDJ97" s="264"/>
      <c r="VDK97" s="264"/>
      <c r="VDL97" s="264"/>
      <c r="VDM97" s="264"/>
      <c r="VDN97" s="264"/>
      <c r="VDO97" s="264"/>
      <c r="VDP97" s="264"/>
      <c r="VDQ97" s="264"/>
      <c r="VDR97" s="264"/>
      <c r="VDS97" s="264"/>
      <c r="VDT97" s="264"/>
      <c r="VDU97" s="264"/>
      <c r="VDV97" s="264"/>
      <c r="VDW97" s="264"/>
      <c r="VDX97" s="264"/>
      <c r="VDY97" s="264"/>
      <c r="VDZ97" s="264"/>
      <c r="VEA97" s="264"/>
      <c r="VEB97" s="264"/>
      <c r="VEC97" s="264"/>
      <c r="VED97" s="264"/>
      <c r="VEE97" s="264"/>
      <c r="VEF97" s="264"/>
      <c r="VEG97" s="264"/>
      <c r="VEH97" s="264"/>
      <c r="VEI97" s="264"/>
      <c r="VEJ97" s="264"/>
      <c r="VEK97" s="264"/>
      <c r="VEL97" s="264"/>
      <c r="VEM97" s="264"/>
      <c r="VEN97" s="264"/>
      <c r="VEO97" s="264"/>
      <c r="VEP97" s="264"/>
      <c r="VEQ97" s="264"/>
      <c r="VER97" s="264"/>
      <c r="VES97" s="264"/>
      <c r="VET97" s="264"/>
      <c r="VEU97" s="264"/>
      <c r="VEV97" s="264"/>
      <c r="VEW97" s="264"/>
      <c r="VEX97" s="264"/>
      <c r="VEY97" s="264"/>
      <c r="VEZ97" s="264"/>
      <c r="VFA97" s="264"/>
      <c r="VFB97" s="264"/>
      <c r="VFC97" s="264"/>
      <c r="VFD97" s="264"/>
      <c r="VFE97" s="264"/>
      <c r="VFF97" s="264"/>
      <c r="VFG97" s="264"/>
      <c r="VFH97" s="264"/>
      <c r="VFI97" s="264"/>
      <c r="VFJ97" s="264"/>
      <c r="VFK97" s="264"/>
      <c r="VFL97" s="264"/>
      <c r="VFM97" s="264"/>
      <c r="VFN97" s="264"/>
      <c r="VFO97" s="264"/>
      <c r="VFP97" s="264"/>
      <c r="VFQ97" s="264"/>
      <c r="VFR97" s="264"/>
      <c r="VFS97" s="264"/>
      <c r="VFT97" s="264"/>
      <c r="VFU97" s="264"/>
      <c r="VFV97" s="264"/>
      <c r="VFW97" s="264"/>
      <c r="VFX97" s="264"/>
      <c r="VFY97" s="264"/>
      <c r="VFZ97" s="264"/>
      <c r="VGA97" s="264"/>
      <c r="VGB97" s="264"/>
      <c r="VGC97" s="264"/>
      <c r="VGD97" s="264"/>
      <c r="VGE97" s="264"/>
      <c r="VGF97" s="264"/>
      <c r="VGG97" s="264"/>
      <c r="VGH97" s="264"/>
      <c r="VGI97" s="264"/>
      <c r="VGJ97" s="264"/>
      <c r="VGK97" s="264"/>
      <c r="VGL97" s="264"/>
      <c r="VGM97" s="264"/>
      <c r="VGN97" s="264"/>
      <c r="VGO97" s="264"/>
      <c r="VGP97" s="264"/>
      <c r="VGQ97" s="264"/>
      <c r="VGR97" s="264"/>
      <c r="VGS97" s="264"/>
      <c r="VGT97" s="264"/>
      <c r="VGU97" s="264"/>
      <c r="VGV97" s="264"/>
      <c r="VGW97" s="264"/>
      <c r="VGX97" s="264"/>
      <c r="VGY97" s="264"/>
      <c r="VGZ97" s="264"/>
      <c r="VHA97" s="264"/>
      <c r="VHB97" s="264"/>
      <c r="VHC97" s="264"/>
      <c r="VHD97" s="264"/>
      <c r="VHE97" s="264"/>
      <c r="VHF97" s="264"/>
      <c r="VHG97" s="264"/>
      <c r="VHH97" s="264"/>
      <c r="VHI97" s="264"/>
      <c r="VHJ97" s="264"/>
      <c r="VHK97" s="264"/>
      <c r="VHL97" s="264"/>
      <c r="VHM97" s="264"/>
      <c r="VHN97" s="264"/>
      <c r="VHO97" s="264"/>
      <c r="VHP97" s="264"/>
      <c r="VHQ97" s="264"/>
      <c r="VHR97" s="264"/>
      <c r="VHS97" s="264"/>
      <c r="VHT97" s="264"/>
      <c r="VHU97" s="264"/>
      <c r="VHV97" s="264"/>
      <c r="VHW97" s="264"/>
      <c r="VHX97" s="264"/>
      <c r="VHY97" s="264"/>
      <c r="VHZ97" s="264"/>
      <c r="VIA97" s="264"/>
      <c r="VIB97" s="264"/>
      <c r="VIC97" s="264"/>
      <c r="VID97" s="264"/>
      <c r="VIE97" s="264"/>
      <c r="VIF97" s="264"/>
      <c r="VIG97" s="264"/>
      <c r="VIH97" s="264"/>
      <c r="VII97" s="264"/>
      <c r="VIJ97" s="264"/>
      <c r="VIK97" s="264"/>
      <c r="VIL97" s="264"/>
      <c r="VIM97" s="264"/>
      <c r="VIN97" s="264"/>
      <c r="VIO97" s="264"/>
      <c r="VIP97" s="264"/>
      <c r="VIQ97" s="264"/>
      <c r="VIR97" s="264"/>
      <c r="VIS97" s="264"/>
      <c r="VIT97" s="264"/>
      <c r="VIU97" s="264"/>
      <c r="VIV97" s="264"/>
      <c r="VIW97" s="264"/>
      <c r="VIX97" s="264"/>
      <c r="VIY97" s="264"/>
      <c r="VIZ97" s="264"/>
      <c r="VJA97" s="264"/>
      <c r="VJB97" s="264"/>
      <c r="VJC97" s="264"/>
      <c r="VJD97" s="264"/>
      <c r="VJE97" s="264"/>
      <c r="VJF97" s="264"/>
      <c r="VJG97" s="264"/>
      <c r="VJH97" s="264"/>
      <c r="VJI97" s="264"/>
      <c r="VJJ97" s="264"/>
      <c r="VJK97" s="264"/>
      <c r="VJL97" s="264"/>
      <c r="VJM97" s="264"/>
      <c r="VJN97" s="264"/>
      <c r="VJO97" s="264"/>
      <c r="VJP97" s="264"/>
      <c r="VJQ97" s="264"/>
      <c r="VJR97" s="264"/>
      <c r="VJS97" s="264"/>
      <c r="VJT97" s="264"/>
      <c r="VJU97" s="264"/>
      <c r="VJV97" s="264"/>
      <c r="VJW97" s="264"/>
      <c r="VJX97" s="264"/>
      <c r="VJY97" s="264"/>
      <c r="VJZ97" s="264"/>
      <c r="VKA97" s="264"/>
      <c r="VKB97" s="264"/>
      <c r="VKC97" s="264"/>
      <c r="VKD97" s="264"/>
      <c r="VKE97" s="264"/>
      <c r="VKF97" s="264"/>
      <c r="VKG97" s="264"/>
      <c r="VKH97" s="264"/>
      <c r="VKI97" s="264"/>
      <c r="VKJ97" s="264"/>
      <c r="VKK97" s="264"/>
      <c r="VKL97" s="264"/>
      <c r="VKM97" s="264"/>
      <c r="VKN97" s="264"/>
      <c r="VKO97" s="264"/>
      <c r="VKP97" s="264"/>
      <c r="VKQ97" s="264"/>
      <c r="VKR97" s="264"/>
      <c r="VKS97" s="264"/>
      <c r="VKT97" s="264"/>
      <c r="VKU97" s="264"/>
      <c r="VKV97" s="264"/>
      <c r="VKW97" s="264"/>
      <c r="VKX97" s="264"/>
      <c r="VKY97" s="264"/>
      <c r="VKZ97" s="264"/>
      <c r="VLA97" s="264"/>
      <c r="VLB97" s="264"/>
      <c r="VLC97" s="264"/>
      <c r="VLD97" s="264"/>
      <c r="VLE97" s="264"/>
      <c r="VLF97" s="264"/>
      <c r="VLG97" s="264"/>
      <c r="VLH97" s="264"/>
      <c r="VLI97" s="264"/>
      <c r="VLJ97" s="264"/>
      <c r="VLK97" s="264"/>
      <c r="VLL97" s="264"/>
      <c r="VLM97" s="264"/>
      <c r="VLN97" s="264"/>
      <c r="VLO97" s="264"/>
      <c r="VLP97" s="264"/>
      <c r="VLQ97" s="264"/>
      <c r="VLR97" s="264"/>
      <c r="VLS97" s="264"/>
      <c r="VLT97" s="264"/>
      <c r="VLU97" s="264"/>
      <c r="VLV97" s="264"/>
      <c r="VLW97" s="264"/>
      <c r="VLX97" s="264"/>
      <c r="VLY97" s="264"/>
      <c r="VLZ97" s="264"/>
      <c r="VMA97" s="264"/>
      <c r="VMB97" s="264"/>
      <c r="VMC97" s="264"/>
      <c r="VMD97" s="264"/>
      <c r="VME97" s="264"/>
      <c r="VMF97" s="264"/>
      <c r="VMG97" s="264"/>
      <c r="VMH97" s="264"/>
      <c r="VMI97" s="264"/>
      <c r="VMJ97" s="264"/>
      <c r="VMK97" s="264"/>
      <c r="VML97" s="264"/>
      <c r="VMM97" s="264"/>
      <c r="VMN97" s="264"/>
      <c r="VMO97" s="264"/>
      <c r="VMP97" s="264"/>
      <c r="VMQ97" s="264"/>
      <c r="VMR97" s="264"/>
      <c r="VMS97" s="264"/>
      <c r="VMT97" s="264"/>
      <c r="VMU97" s="264"/>
      <c r="VMV97" s="264"/>
      <c r="VMW97" s="264"/>
      <c r="VMX97" s="264"/>
      <c r="VMY97" s="264"/>
      <c r="VMZ97" s="264"/>
      <c r="VNA97" s="264"/>
      <c r="VNB97" s="264"/>
      <c r="VNC97" s="264"/>
      <c r="VND97" s="264"/>
      <c r="VNE97" s="264"/>
      <c r="VNF97" s="264"/>
      <c r="VNG97" s="264"/>
      <c r="VNH97" s="264"/>
      <c r="VNI97" s="264"/>
      <c r="VNJ97" s="264"/>
      <c r="VNK97" s="264"/>
      <c r="VNL97" s="264"/>
      <c r="VNM97" s="264"/>
      <c r="VNN97" s="264"/>
      <c r="VNO97" s="264"/>
      <c r="VNP97" s="264"/>
      <c r="VNQ97" s="264"/>
      <c r="VNR97" s="264"/>
      <c r="VNS97" s="264"/>
      <c r="VNT97" s="264"/>
      <c r="VNU97" s="264"/>
      <c r="VNV97" s="264"/>
      <c r="VNW97" s="264"/>
      <c r="VNX97" s="264"/>
      <c r="VNY97" s="264"/>
      <c r="VNZ97" s="264"/>
      <c r="VOA97" s="264"/>
      <c r="VOB97" s="264"/>
      <c r="VOC97" s="264"/>
      <c r="VOD97" s="264"/>
      <c r="VOE97" s="264"/>
      <c r="VOF97" s="264"/>
      <c r="VOG97" s="264"/>
      <c r="VOH97" s="264"/>
      <c r="VOI97" s="264"/>
      <c r="VOJ97" s="264"/>
      <c r="VOK97" s="264"/>
      <c r="VOL97" s="264"/>
      <c r="VOM97" s="264"/>
      <c r="VON97" s="264"/>
      <c r="VOO97" s="264"/>
      <c r="VOP97" s="264"/>
      <c r="VOQ97" s="264"/>
      <c r="VOR97" s="264"/>
      <c r="VOS97" s="264"/>
      <c r="VOT97" s="264"/>
      <c r="VOU97" s="264"/>
      <c r="VOV97" s="264"/>
      <c r="VOW97" s="264"/>
      <c r="VOX97" s="264"/>
      <c r="VOY97" s="264"/>
      <c r="VOZ97" s="264"/>
      <c r="VPA97" s="264"/>
      <c r="VPB97" s="264"/>
      <c r="VPC97" s="264"/>
      <c r="VPD97" s="264"/>
      <c r="VPE97" s="264"/>
      <c r="VPF97" s="264"/>
      <c r="VPG97" s="264"/>
      <c r="VPH97" s="264"/>
      <c r="VPI97" s="264"/>
      <c r="VPJ97" s="264"/>
      <c r="VPK97" s="264"/>
      <c r="VPL97" s="264"/>
      <c r="VPM97" s="264"/>
      <c r="VPN97" s="264"/>
      <c r="VPO97" s="264"/>
      <c r="VPP97" s="264"/>
      <c r="VPQ97" s="264"/>
      <c r="VPR97" s="264"/>
      <c r="VPS97" s="264"/>
      <c r="VPT97" s="264"/>
      <c r="VPU97" s="264"/>
      <c r="VPV97" s="264"/>
      <c r="VPW97" s="264"/>
      <c r="VPX97" s="264"/>
      <c r="VPY97" s="264"/>
      <c r="VPZ97" s="264"/>
      <c r="VQA97" s="264"/>
      <c r="VQB97" s="264"/>
      <c r="VQC97" s="264"/>
      <c r="VQD97" s="264"/>
      <c r="VQE97" s="264"/>
      <c r="VQF97" s="264"/>
      <c r="VQG97" s="264"/>
      <c r="VQH97" s="264"/>
      <c r="VQI97" s="264"/>
      <c r="VQJ97" s="264"/>
      <c r="VQK97" s="264"/>
      <c r="VQL97" s="264"/>
      <c r="VQM97" s="264"/>
      <c r="VQN97" s="264"/>
      <c r="VQO97" s="264"/>
      <c r="VQP97" s="264"/>
      <c r="VQQ97" s="264"/>
      <c r="VQR97" s="264"/>
      <c r="VQS97" s="264"/>
      <c r="VQT97" s="264"/>
      <c r="VQU97" s="264"/>
      <c r="VQV97" s="264"/>
      <c r="VQW97" s="264"/>
      <c r="VQX97" s="264"/>
      <c r="VQY97" s="264"/>
      <c r="VQZ97" s="264"/>
      <c r="VRA97" s="264"/>
      <c r="VRB97" s="264"/>
      <c r="VRC97" s="264"/>
      <c r="VRD97" s="264"/>
      <c r="VRE97" s="264"/>
      <c r="VRF97" s="264"/>
      <c r="VRG97" s="264"/>
      <c r="VRH97" s="264"/>
      <c r="VRI97" s="264"/>
      <c r="VRJ97" s="264"/>
      <c r="VRK97" s="264"/>
      <c r="VRL97" s="264"/>
      <c r="VRM97" s="264"/>
      <c r="VRN97" s="264"/>
      <c r="VRO97" s="264"/>
      <c r="VRP97" s="264"/>
      <c r="VRQ97" s="264"/>
      <c r="VRR97" s="264"/>
      <c r="VRS97" s="264"/>
      <c r="VRT97" s="264"/>
      <c r="VRU97" s="264"/>
      <c r="VRV97" s="264"/>
      <c r="VRW97" s="264"/>
      <c r="VRX97" s="264"/>
      <c r="VRY97" s="264"/>
      <c r="VRZ97" s="264"/>
      <c r="VSA97" s="264"/>
      <c r="VSB97" s="264"/>
      <c r="VSC97" s="264"/>
      <c r="VSD97" s="264"/>
      <c r="VSE97" s="264"/>
      <c r="VSF97" s="264"/>
      <c r="VSG97" s="264"/>
      <c r="VSH97" s="264"/>
      <c r="VSI97" s="264"/>
      <c r="VSJ97" s="264"/>
      <c r="VSK97" s="264"/>
      <c r="VSL97" s="264"/>
      <c r="VSM97" s="264"/>
      <c r="VSN97" s="264"/>
      <c r="VSO97" s="264"/>
      <c r="VSP97" s="264"/>
      <c r="VSQ97" s="264"/>
      <c r="VSR97" s="264"/>
      <c r="VSS97" s="264"/>
      <c r="VST97" s="264"/>
      <c r="VSU97" s="264"/>
      <c r="VSV97" s="264"/>
      <c r="VSW97" s="264"/>
      <c r="VSX97" s="264"/>
      <c r="VSY97" s="264"/>
      <c r="VSZ97" s="264"/>
      <c r="VTA97" s="264"/>
      <c r="VTB97" s="264"/>
      <c r="VTC97" s="264"/>
      <c r="VTD97" s="264"/>
      <c r="VTE97" s="264"/>
      <c r="VTF97" s="264"/>
      <c r="VTG97" s="264"/>
      <c r="VTH97" s="264"/>
      <c r="VTI97" s="264"/>
      <c r="VTJ97" s="264"/>
      <c r="VTK97" s="264"/>
      <c r="VTL97" s="264"/>
      <c r="VTM97" s="264"/>
      <c r="VTN97" s="264"/>
      <c r="VTO97" s="264"/>
      <c r="VTP97" s="264"/>
      <c r="VTQ97" s="264"/>
      <c r="VTR97" s="264"/>
      <c r="VTS97" s="264"/>
      <c r="VTT97" s="264"/>
      <c r="VTU97" s="264"/>
      <c r="VTV97" s="264"/>
      <c r="VTW97" s="264"/>
      <c r="VTX97" s="264"/>
      <c r="VTY97" s="264"/>
      <c r="VTZ97" s="264"/>
      <c r="VUA97" s="264"/>
      <c r="VUB97" s="264"/>
      <c r="VUC97" s="264"/>
      <c r="VUD97" s="264"/>
      <c r="VUE97" s="264"/>
      <c r="VUF97" s="264"/>
      <c r="VUG97" s="264"/>
      <c r="VUH97" s="264"/>
      <c r="VUI97" s="264"/>
      <c r="VUJ97" s="264"/>
      <c r="VUK97" s="264"/>
      <c r="VUL97" s="264"/>
      <c r="VUM97" s="264"/>
      <c r="VUN97" s="264"/>
      <c r="VUO97" s="264"/>
      <c r="VUP97" s="264"/>
      <c r="VUQ97" s="264"/>
      <c r="VUR97" s="264"/>
      <c r="VUS97" s="264"/>
      <c r="VUT97" s="264"/>
      <c r="VUU97" s="264"/>
      <c r="VUV97" s="264"/>
      <c r="VUW97" s="264"/>
      <c r="VUX97" s="264"/>
      <c r="VUY97" s="264"/>
      <c r="VUZ97" s="264"/>
      <c r="VVA97" s="264"/>
      <c r="VVB97" s="264"/>
      <c r="VVC97" s="264"/>
      <c r="VVD97" s="264"/>
      <c r="VVE97" s="264"/>
      <c r="VVF97" s="264"/>
      <c r="VVG97" s="264"/>
      <c r="VVH97" s="264"/>
      <c r="VVI97" s="264"/>
      <c r="VVJ97" s="264"/>
      <c r="VVK97" s="264"/>
      <c r="VVL97" s="264"/>
      <c r="VVM97" s="264"/>
      <c r="VVN97" s="264"/>
      <c r="VVO97" s="264"/>
      <c r="VVP97" s="264"/>
      <c r="VVQ97" s="264"/>
      <c r="VVR97" s="264"/>
      <c r="VVS97" s="264"/>
      <c r="VVT97" s="264"/>
      <c r="VVU97" s="264"/>
      <c r="VVV97" s="264"/>
      <c r="VVW97" s="264"/>
      <c r="VVX97" s="264"/>
      <c r="VVY97" s="264"/>
      <c r="VVZ97" s="264"/>
      <c r="VWA97" s="264"/>
      <c r="VWB97" s="264"/>
      <c r="VWC97" s="264"/>
      <c r="VWD97" s="264"/>
      <c r="VWE97" s="264"/>
      <c r="VWF97" s="264"/>
      <c r="VWG97" s="264"/>
      <c r="VWH97" s="264"/>
      <c r="VWI97" s="264"/>
      <c r="VWJ97" s="264"/>
      <c r="VWK97" s="264"/>
      <c r="VWL97" s="264"/>
      <c r="VWM97" s="264"/>
      <c r="VWN97" s="264"/>
      <c r="VWO97" s="264"/>
      <c r="VWP97" s="264"/>
      <c r="VWQ97" s="264"/>
      <c r="VWR97" s="264"/>
      <c r="VWS97" s="264"/>
      <c r="VWT97" s="264"/>
      <c r="VWU97" s="264"/>
      <c r="VWV97" s="264"/>
      <c r="VWW97" s="264"/>
      <c r="VWX97" s="264"/>
      <c r="VWY97" s="264"/>
      <c r="VWZ97" s="264"/>
      <c r="VXA97" s="264"/>
      <c r="VXB97" s="264"/>
      <c r="VXC97" s="264"/>
      <c r="VXD97" s="264"/>
      <c r="VXE97" s="264"/>
      <c r="VXF97" s="264"/>
      <c r="VXG97" s="264"/>
      <c r="VXH97" s="264"/>
      <c r="VXI97" s="264"/>
      <c r="VXJ97" s="264"/>
      <c r="VXK97" s="264"/>
      <c r="VXL97" s="264"/>
      <c r="VXM97" s="264"/>
      <c r="VXN97" s="264"/>
      <c r="VXO97" s="264"/>
      <c r="VXP97" s="264"/>
      <c r="VXQ97" s="264"/>
      <c r="VXR97" s="264"/>
      <c r="VXS97" s="264"/>
      <c r="VXT97" s="264"/>
      <c r="VXU97" s="264"/>
      <c r="VXV97" s="264"/>
      <c r="VXW97" s="264"/>
      <c r="VXX97" s="264"/>
      <c r="VXY97" s="264"/>
      <c r="VXZ97" s="264"/>
      <c r="VYA97" s="264"/>
      <c r="VYB97" s="264"/>
      <c r="VYC97" s="264"/>
      <c r="VYD97" s="264"/>
      <c r="VYE97" s="264"/>
      <c r="VYF97" s="264"/>
      <c r="VYG97" s="264"/>
      <c r="VYH97" s="264"/>
      <c r="VYI97" s="264"/>
      <c r="VYJ97" s="264"/>
      <c r="VYK97" s="264"/>
      <c r="VYL97" s="264"/>
      <c r="VYM97" s="264"/>
      <c r="VYN97" s="264"/>
      <c r="VYO97" s="264"/>
      <c r="VYP97" s="264"/>
      <c r="VYQ97" s="264"/>
      <c r="VYR97" s="264"/>
      <c r="VYS97" s="264"/>
      <c r="VYT97" s="264"/>
      <c r="VYU97" s="264"/>
      <c r="VYV97" s="264"/>
      <c r="VYW97" s="264"/>
      <c r="VYX97" s="264"/>
      <c r="VYY97" s="264"/>
      <c r="VYZ97" s="264"/>
      <c r="VZA97" s="264"/>
      <c r="VZB97" s="264"/>
      <c r="VZC97" s="264"/>
      <c r="VZD97" s="264"/>
      <c r="VZE97" s="264"/>
      <c r="VZF97" s="264"/>
      <c r="VZG97" s="264"/>
      <c r="VZH97" s="264"/>
      <c r="VZI97" s="264"/>
      <c r="VZJ97" s="264"/>
      <c r="VZK97" s="264"/>
      <c r="VZL97" s="264"/>
      <c r="VZM97" s="264"/>
      <c r="VZN97" s="264"/>
      <c r="VZO97" s="264"/>
      <c r="VZP97" s="264"/>
      <c r="VZQ97" s="264"/>
      <c r="VZR97" s="264"/>
      <c r="VZS97" s="264"/>
      <c r="VZT97" s="264"/>
      <c r="VZU97" s="264"/>
      <c r="VZV97" s="264"/>
      <c r="VZW97" s="264"/>
      <c r="VZX97" s="264"/>
      <c r="VZY97" s="264"/>
      <c r="VZZ97" s="264"/>
      <c r="WAA97" s="264"/>
      <c r="WAB97" s="264"/>
      <c r="WAC97" s="264"/>
      <c r="WAD97" s="264"/>
      <c r="WAE97" s="264"/>
      <c r="WAF97" s="264"/>
      <c r="WAG97" s="264"/>
      <c r="WAH97" s="264"/>
      <c r="WAI97" s="264"/>
      <c r="WAJ97" s="264"/>
      <c r="WAK97" s="264"/>
      <c r="WAL97" s="264"/>
      <c r="WAM97" s="264"/>
      <c r="WAN97" s="264"/>
      <c r="WAO97" s="264"/>
      <c r="WAP97" s="264"/>
      <c r="WAQ97" s="264"/>
      <c r="WAR97" s="264"/>
      <c r="WAS97" s="264"/>
      <c r="WAT97" s="264"/>
      <c r="WAU97" s="264"/>
      <c r="WAV97" s="264"/>
      <c r="WAW97" s="264"/>
      <c r="WAX97" s="264"/>
      <c r="WAY97" s="264"/>
      <c r="WAZ97" s="264"/>
      <c r="WBA97" s="264"/>
      <c r="WBB97" s="264"/>
      <c r="WBC97" s="264"/>
      <c r="WBD97" s="264"/>
      <c r="WBE97" s="264"/>
      <c r="WBF97" s="264"/>
      <c r="WBG97" s="264"/>
      <c r="WBH97" s="264"/>
      <c r="WBI97" s="264"/>
      <c r="WBJ97" s="264"/>
      <c r="WBK97" s="264"/>
      <c r="WBL97" s="264"/>
      <c r="WBM97" s="264"/>
      <c r="WBN97" s="264"/>
      <c r="WBO97" s="264"/>
      <c r="WBP97" s="264"/>
      <c r="WBQ97" s="264"/>
      <c r="WBR97" s="264"/>
      <c r="WBS97" s="264"/>
      <c r="WBT97" s="264"/>
      <c r="WBU97" s="264"/>
      <c r="WBV97" s="264"/>
      <c r="WBW97" s="264"/>
      <c r="WBX97" s="264"/>
      <c r="WBY97" s="264"/>
      <c r="WBZ97" s="264"/>
      <c r="WCA97" s="264"/>
      <c r="WCB97" s="264"/>
      <c r="WCC97" s="264"/>
      <c r="WCD97" s="264"/>
      <c r="WCE97" s="264"/>
      <c r="WCF97" s="264"/>
      <c r="WCG97" s="264"/>
      <c r="WCH97" s="264"/>
      <c r="WCI97" s="264"/>
      <c r="WCJ97" s="264"/>
      <c r="WCK97" s="264"/>
      <c r="WCL97" s="264"/>
      <c r="WCM97" s="264"/>
      <c r="WCN97" s="264"/>
      <c r="WCO97" s="264"/>
      <c r="WCP97" s="264"/>
      <c r="WCQ97" s="264"/>
      <c r="WCR97" s="264"/>
      <c r="WCS97" s="264"/>
      <c r="WCT97" s="264"/>
      <c r="WCU97" s="264"/>
      <c r="WCV97" s="264"/>
      <c r="WCW97" s="264"/>
      <c r="WCX97" s="264"/>
      <c r="WCY97" s="264"/>
      <c r="WCZ97" s="264"/>
      <c r="WDA97" s="264"/>
      <c r="WDB97" s="264"/>
      <c r="WDC97" s="264"/>
      <c r="WDD97" s="264"/>
      <c r="WDE97" s="264"/>
      <c r="WDF97" s="264"/>
      <c r="WDG97" s="264"/>
      <c r="WDH97" s="264"/>
      <c r="WDI97" s="264"/>
      <c r="WDJ97" s="264"/>
      <c r="WDK97" s="264"/>
      <c r="WDL97" s="264"/>
      <c r="WDM97" s="264"/>
      <c r="WDN97" s="264"/>
      <c r="WDO97" s="264"/>
      <c r="WDP97" s="264"/>
      <c r="WDQ97" s="264"/>
      <c r="WDR97" s="264"/>
      <c r="WDS97" s="264"/>
      <c r="WDT97" s="264"/>
      <c r="WDU97" s="264"/>
      <c r="WDV97" s="264"/>
      <c r="WDW97" s="264"/>
      <c r="WDX97" s="264"/>
      <c r="WDY97" s="264"/>
      <c r="WDZ97" s="264"/>
      <c r="WEA97" s="264"/>
      <c r="WEB97" s="264"/>
      <c r="WEC97" s="264"/>
      <c r="WED97" s="264"/>
      <c r="WEE97" s="264"/>
      <c r="WEF97" s="264"/>
      <c r="WEG97" s="264"/>
      <c r="WEH97" s="264"/>
      <c r="WEI97" s="264"/>
      <c r="WEJ97" s="264"/>
      <c r="WEK97" s="264"/>
      <c r="WEL97" s="264"/>
      <c r="WEM97" s="264"/>
      <c r="WEN97" s="264"/>
      <c r="WEO97" s="264"/>
      <c r="WEP97" s="264"/>
      <c r="WEQ97" s="264"/>
      <c r="WER97" s="264"/>
      <c r="WES97" s="264"/>
      <c r="WET97" s="264"/>
      <c r="WEU97" s="264"/>
      <c r="WEV97" s="264"/>
      <c r="WEW97" s="264"/>
      <c r="WEX97" s="264"/>
      <c r="WEY97" s="264"/>
      <c r="WEZ97" s="264"/>
      <c r="WFA97" s="264"/>
      <c r="WFB97" s="264"/>
      <c r="WFC97" s="264"/>
      <c r="WFD97" s="264"/>
      <c r="WFE97" s="264"/>
      <c r="WFF97" s="264"/>
      <c r="WFG97" s="264"/>
      <c r="WFH97" s="264"/>
      <c r="WFI97" s="264"/>
      <c r="WFJ97" s="264"/>
      <c r="WFK97" s="264"/>
      <c r="WFL97" s="264"/>
      <c r="WFM97" s="264"/>
      <c r="WFN97" s="264"/>
      <c r="WFO97" s="264"/>
      <c r="WFP97" s="264"/>
      <c r="WFQ97" s="264"/>
      <c r="WFR97" s="264"/>
      <c r="WFS97" s="264"/>
      <c r="WFT97" s="264"/>
      <c r="WFU97" s="264"/>
      <c r="WFV97" s="264"/>
      <c r="WFW97" s="264"/>
      <c r="WFX97" s="264"/>
      <c r="WFY97" s="264"/>
      <c r="WFZ97" s="264"/>
      <c r="WGA97" s="264"/>
      <c r="WGB97" s="264"/>
      <c r="WGC97" s="264"/>
      <c r="WGD97" s="264"/>
      <c r="WGE97" s="264"/>
      <c r="WGF97" s="264"/>
      <c r="WGG97" s="264"/>
      <c r="WGH97" s="264"/>
      <c r="WGI97" s="264"/>
      <c r="WGJ97" s="264"/>
      <c r="WGK97" s="264"/>
      <c r="WGL97" s="264"/>
      <c r="WGM97" s="264"/>
      <c r="WGN97" s="264"/>
      <c r="WGO97" s="264"/>
      <c r="WGP97" s="264"/>
      <c r="WGQ97" s="264"/>
      <c r="WGR97" s="264"/>
      <c r="WGS97" s="264"/>
      <c r="WGT97" s="264"/>
      <c r="WGU97" s="264"/>
      <c r="WGV97" s="264"/>
      <c r="WGW97" s="264"/>
      <c r="WGX97" s="264"/>
      <c r="WGY97" s="264"/>
      <c r="WGZ97" s="264"/>
      <c r="WHA97" s="264"/>
      <c r="WHB97" s="264"/>
      <c r="WHC97" s="264"/>
      <c r="WHD97" s="264"/>
      <c r="WHE97" s="264"/>
      <c r="WHF97" s="264"/>
      <c r="WHG97" s="264"/>
      <c r="WHH97" s="264"/>
      <c r="WHI97" s="264"/>
      <c r="WHJ97" s="264"/>
      <c r="WHK97" s="264"/>
      <c r="WHL97" s="264"/>
      <c r="WHM97" s="264"/>
      <c r="WHN97" s="264"/>
      <c r="WHO97" s="264"/>
      <c r="WHP97" s="264"/>
      <c r="WHQ97" s="264"/>
      <c r="WHR97" s="264"/>
      <c r="WHS97" s="264"/>
      <c r="WHT97" s="264"/>
      <c r="WHU97" s="264"/>
      <c r="WHV97" s="264"/>
      <c r="WHW97" s="264"/>
      <c r="WHX97" s="264"/>
      <c r="WHY97" s="264"/>
      <c r="WHZ97" s="264"/>
      <c r="WIA97" s="264"/>
      <c r="WIB97" s="264"/>
      <c r="WIC97" s="264"/>
      <c r="WID97" s="264"/>
      <c r="WIE97" s="264"/>
      <c r="WIF97" s="264"/>
      <c r="WIG97" s="264"/>
      <c r="WIH97" s="264"/>
      <c r="WII97" s="264"/>
      <c r="WIJ97" s="264"/>
      <c r="WIK97" s="264"/>
      <c r="WIL97" s="264"/>
      <c r="WIM97" s="264"/>
      <c r="WIN97" s="264"/>
      <c r="WIO97" s="264"/>
      <c r="WIP97" s="264"/>
      <c r="WIQ97" s="264"/>
      <c r="WIR97" s="264"/>
      <c r="WIS97" s="264"/>
      <c r="WIT97" s="264"/>
      <c r="WIU97" s="264"/>
      <c r="WIV97" s="264"/>
      <c r="WIW97" s="264"/>
      <c r="WIX97" s="264"/>
      <c r="WIY97" s="264"/>
      <c r="WIZ97" s="264"/>
      <c r="WJA97" s="264"/>
      <c r="WJB97" s="264"/>
      <c r="WJC97" s="264"/>
      <c r="WJD97" s="264"/>
      <c r="WJE97" s="264"/>
      <c r="WJF97" s="264"/>
      <c r="WJG97" s="264"/>
      <c r="WJH97" s="264"/>
      <c r="WJI97" s="264"/>
      <c r="WJJ97" s="264"/>
      <c r="WJK97" s="264"/>
      <c r="WJL97" s="264"/>
      <c r="WJM97" s="264"/>
      <c r="WJN97" s="264"/>
      <c r="WJO97" s="264"/>
      <c r="WJP97" s="264"/>
      <c r="WJQ97" s="264"/>
      <c r="WJR97" s="264"/>
      <c r="WJS97" s="264"/>
      <c r="WJT97" s="264"/>
      <c r="WJU97" s="264"/>
      <c r="WJV97" s="264"/>
      <c r="WJW97" s="264"/>
      <c r="WJX97" s="264"/>
      <c r="WJY97" s="264"/>
      <c r="WJZ97" s="264"/>
      <c r="WKA97" s="264"/>
      <c r="WKB97" s="264"/>
      <c r="WKC97" s="264"/>
      <c r="WKD97" s="264"/>
      <c r="WKE97" s="264"/>
      <c r="WKF97" s="264"/>
      <c r="WKG97" s="264"/>
      <c r="WKH97" s="264"/>
      <c r="WKI97" s="264"/>
      <c r="WKJ97" s="264"/>
      <c r="WKK97" s="264"/>
      <c r="WKL97" s="264"/>
      <c r="WKM97" s="264"/>
      <c r="WKN97" s="264"/>
      <c r="WKO97" s="264"/>
      <c r="WKP97" s="264"/>
      <c r="WKQ97" s="264"/>
      <c r="WKR97" s="264"/>
      <c r="WKS97" s="264"/>
      <c r="WKT97" s="264"/>
      <c r="WKU97" s="264"/>
      <c r="WKV97" s="264"/>
      <c r="WKW97" s="264"/>
      <c r="WKX97" s="264"/>
      <c r="WKY97" s="264"/>
      <c r="WKZ97" s="264"/>
      <c r="WLA97" s="264"/>
      <c r="WLB97" s="264"/>
      <c r="WLC97" s="264"/>
      <c r="WLD97" s="264"/>
      <c r="WLE97" s="264"/>
      <c r="WLF97" s="264"/>
      <c r="WLG97" s="264"/>
      <c r="WLH97" s="264"/>
      <c r="WLI97" s="264"/>
      <c r="WLJ97" s="264"/>
      <c r="WLK97" s="264"/>
      <c r="WLL97" s="264"/>
      <c r="WLM97" s="264"/>
      <c r="WLN97" s="264"/>
      <c r="WLO97" s="264"/>
      <c r="WLP97" s="264"/>
      <c r="WLQ97" s="264"/>
      <c r="WLR97" s="264"/>
      <c r="WLS97" s="264"/>
      <c r="WLT97" s="264"/>
      <c r="WLU97" s="264"/>
      <c r="WLV97" s="264"/>
      <c r="WLW97" s="264"/>
      <c r="WLX97" s="264"/>
      <c r="WLY97" s="264"/>
      <c r="WLZ97" s="264"/>
      <c r="WMA97" s="264"/>
      <c r="WMB97" s="264"/>
      <c r="WMC97" s="264"/>
      <c r="WMD97" s="264"/>
      <c r="WME97" s="264"/>
      <c r="WMF97" s="264"/>
      <c r="WMG97" s="264"/>
      <c r="WMH97" s="264"/>
      <c r="WMI97" s="264"/>
      <c r="WMJ97" s="264"/>
      <c r="WMK97" s="264"/>
      <c r="WML97" s="264"/>
      <c r="WMM97" s="264"/>
      <c r="WMN97" s="264"/>
      <c r="WMO97" s="264"/>
      <c r="WMP97" s="264"/>
      <c r="WMQ97" s="264"/>
      <c r="WMR97" s="264"/>
      <c r="WMS97" s="264"/>
      <c r="WMT97" s="264"/>
      <c r="WMU97" s="264"/>
      <c r="WMV97" s="264"/>
      <c r="WMW97" s="264"/>
      <c r="WMX97" s="264"/>
      <c r="WMY97" s="264"/>
      <c r="WMZ97" s="264"/>
      <c r="WNA97" s="264"/>
      <c r="WNB97" s="264"/>
      <c r="WNC97" s="264"/>
      <c r="WND97" s="264"/>
      <c r="WNE97" s="264"/>
      <c r="WNF97" s="264"/>
      <c r="WNG97" s="264"/>
      <c r="WNH97" s="264"/>
      <c r="WNI97" s="264"/>
      <c r="WNJ97" s="264"/>
      <c r="WNK97" s="264"/>
      <c r="WNL97" s="264"/>
      <c r="WNM97" s="264"/>
      <c r="WNN97" s="264"/>
      <c r="WNO97" s="264"/>
      <c r="WNP97" s="264"/>
      <c r="WNQ97" s="264"/>
      <c r="WNR97" s="264"/>
      <c r="WNS97" s="264"/>
      <c r="WNT97" s="264"/>
      <c r="WNU97" s="264"/>
      <c r="WNV97" s="264"/>
      <c r="WNW97" s="264"/>
      <c r="WNX97" s="264"/>
      <c r="WNY97" s="264"/>
      <c r="WNZ97" s="264"/>
      <c r="WOA97" s="264"/>
      <c r="WOB97" s="264"/>
      <c r="WOC97" s="264"/>
      <c r="WOD97" s="264"/>
      <c r="WOE97" s="264"/>
      <c r="WOF97" s="264"/>
      <c r="WOG97" s="264"/>
      <c r="WOH97" s="264"/>
      <c r="WOI97" s="264"/>
      <c r="WOJ97" s="264"/>
      <c r="WOK97" s="264"/>
      <c r="WOL97" s="264"/>
      <c r="WOM97" s="264"/>
      <c r="WON97" s="264"/>
      <c r="WOO97" s="264"/>
      <c r="WOP97" s="264"/>
      <c r="WOQ97" s="264"/>
      <c r="WOR97" s="264"/>
      <c r="WOS97" s="264"/>
      <c r="WOT97" s="264"/>
      <c r="WOU97" s="264"/>
      <c r="WOV97" s="264"/>
      <c r="WOW97" s="264"/>
      <c r="WOX97" s="264"/>
      <c r="WOY97" s="264"/>
      <c r="WOZ97" s="264"/>
      <c r="WPA97" s="264"/>
      <c r="WPB97" s="264"/>
      <c r="WPC97" s="264"/>
      <c r="WPD97" s="264"/>
      <c r="WPE97" s="264"/>
      <c r="WPF97" s="264"/>
      <c r="WPG97" s="264"/>
      <c r="WPH97" s="264"/>
      <c r="WPI97" s="264"/>
      <c r="WPJ97" s="264"/>
      <c r="WPK97" s="264"/>
      <c r="WPL97" s="264"/>
      <c r="WPM97" s="264"/>
      <c r="WPN97" s="264"/>
      <c r="WPO97" s="264"/>
      <c r="WPP97" s="264"/>
      <c r="WPQ97" s="264"/>
      <c r="WPR97" s="264"/>
      <c r="WPS97" s="264"/>
      <c r="WPT97" s="264"/>
      <c r="WPU97" s="264"/>
      <c r="WPV97" s="264"/>
      <c r="WPW97" s="264"/>
      <c r="WPX97" s="264"/>
      <c r="WPY97" s="264"/>
      <c r="WPZ97" s="264"/>
      <c r="WQA97" s="264"/>
      <c r="WQB97" s="264"/>
      <c r="WQC97" s="264"/>
      <c r="WQD97" s="264"/>
      <c r="WQE97" s="264"/>
      <c r="WQF97" s="264"/>
      <c r="WQG97" s="264"/>
      <c r="WQH97" s="264"/>
      <c r="WQI97" s="264"/>
      <c r="WQJ97" s="264"/>
      <c r="WQK97" s="264"/>
      <c r="WQL97" s="264"/>
      <c r="WQM97" s="264"/>
      <c r="WQN97" s="264"/>
      <c r="WQO97" s="264"/>
      <c r="WQP97" s="264"/>
      <c r="WQQ97" s="264"/>
      <c r="WQR97" s="264"/>
      <c r="WQS97" s="264"/>
      <c r="WQT97" s="264"/>
      <c r="WQU97" s="264"/>
      <c r="WQV97" s="264"/>
      <c r="WQW97" s="264"/>
      <c r="WQX97" s="264"/>
      <c r="WQY97" s="264"/>
      <c r="WQZ97" s="264"/>
      <c r="WRA97" s="264"/>
      <c r="WRB97" s="264"/>
      <c r="WRC97" s="264"/>
      <c r="WRD97" s="264"/>
      <c r="WRE97" s="264"/>
      <c r="WRF97" s="264"/>
      <c r="WRG97" s="264"/>
      <c r="WRH97" s="264"/>
      <c r="WRI97" s="264"/>
      <c r="WRJ97" s="264"/>
      <c r="WRK97" s="264"/>
      <c r="WRL97" s="264"/>
      <c r="WRM97" s="264"/>
      <c r="WRN97" s="264"/>
      <c r="WRO97" s="264"/>
      <c r="WRP97" s="264"/>
      <c r="WRQ97" s="264"/>
      <c r="WRR97" s="264"/>
      <c r="WRS97" s="264"/>
      <c r="WRT97" s="264"/>
      <c r="WRU97" s="264"/>
      <c r="WRV97" s="264"/>
      <c r="WRW97" s="264"/>
      <c r="WRX97" s="264"/>
      <c r="WRY97" s="264"/>
      <c r="WRZ97" s="264"/>
      <c r="WSA97" s="264"/>
      <c r="WSB97" s="264"/>
      <c r="WSC97" s="264"/>
      <c r="WSD97" s="264"/>
      <c r="WSE97" s="264"/>
      <c r="WSF97" s="264"/>
      <c r="WSG97" s="264"/>
      <c r="WSH97" s="264"/>
      <c r="WSI97" s="264"/>
      <c r="WSJ97" s="264"/>
      <c r="WSK97" s="264"/>
      <c r="WSL97" s="264"/>
      <c r="WSM97" s="264"/>
      <c r="WSN97" s="264"/>
      <c r="WSO97" s="264"/>
      <c r="WSP97" s="264"/>
      <c r="WSQ97" s="264"/>
      <c r="WSR97" s="264"/>
      <c r="WSS97" s="264"/>
      <c r="WST97" s="264"/>
      <c r="WSU97" s="264"/>
      <c r="WSV97" s="264"/>
      <c r="WSW97" s="264"/>
      <c r="WSX97" s="264"/>
      <c r="WSY97" s="264"/>
      <c r="WSZ97" s="264"/>
      <c r="WTA97" s="264"/>
      <c r="WTB97" s="264"/>
      <c r="WTC97" s="264"/>
      <c r="WTD97" s="264"/>
      <c r="WTE97" s="264"/>
      <c r="WTF97" s="264"/>
      <c r="WTG97" s="264"/>
      <c r="WTH97" s="264"/>
      <c r="WTI97" s="264"/>
      <c r="WTJ97" s="264"/>
      <c r="WTK97" s="264"/>
      <c r="WTL97" s="264"/>
      <c r="WTM97" s="264"/>
      <c r="WTN97" s="264"/>
      <c r="WTO97" s="264"/>
      <c r="WTP97" s="264"/>
      <c r="WTQ97" s="264"/>
      <c r="WTR97" s="264"/>
      <c r="WTS97" s="264"/>
      <c r="WTT97" s="264"/>
      <c r="WTU97" s="264"/>
      <c r="WTV97" s="264"/>
      <c r="WTW97" s="264"/>
      <c r="WTX97" s="264"/>
      <c r="WTY97" s="264"/>
      <c r="WTZ97" s="264"/>
      <c r="WUA97" s="264"/>
      <c r="WUB97" s="264"/>
      <c r="WUC97" s="264"/>
      <c r="WUD97" s="264"/>
      <c r="WUE97" s="264"/>
      <c r="WUF97" s="264"/>
      <c r="WUG97" s="264"/>
      <c r="WUH97" s="264"/>
      <c r="WUI97" s="264"/>
      <c r="WUJ97" s="264"/>
      <c r="WUK97" s="264"/>
      <c r="WUL97" s="264"/>
      <c r="WUM97" s="264"/>
      <c r="WUN97" s="264"/>
      <c r="WUO97" s="264"/>
      <c r="WUP97" s="264"/>
      <c r="WUQ97" s="264"/>
      <c r="WUR97" s="264"/>
      <c r="WUS97" s="264"/>
      <c r="WUT97" s="264"/>
      <c r="WUU97" s="264"/>
      <c r="WUV97" s="264"/>
      <c r="WUW97" s="264"/>
      <c r="WUX97" s="264"/>
      <c r="WUY97" s="264"/>
      <c r="WUZ97" s="264"/>
      <c r="WVA97" s="264"/>
      <c r="WVB97" s="264"/>
      <c r="WVC97" s="264"/>
      <c r="WVD97" s="264"/>
      <c r="WVE97" s="264"/>
      <c r="WVF97" s="264"/>
      <c r="WVG97" s="264"/>
      <c r="WVH97" s="264"/>
      <c r="WVI97" s="264"/>
      <c r="WVJ97" s="264"/>
      <c r="WVK97" s="264"/>
      <c r="WVL97" s="264"/>
      <c r="WVM97" s="264"/>
      <c r="WVN97" s="264"/>
      <c r="WVO97" s="264"/>
      <c r="WVP97" s="264"/>
      <c r="WVQ97" s="264"/>
      <c r="WVR97" s="264"/>
      <c r="WVS97" s="264"/>
      <c r="WVT97" s="264"/>
      <c r="WVU97" s="264"/>
      <c r="WVV97" s="264"/>
      <c r="WVW97" s="264"/>
      <c r="WVX97" s="264"/>
      <c r="WVY97" s="264"/>
      <c r="WVZ97" s="264"/>
      <c r="WWA97" s="264"/>
      <c r="WWB97" s="264"/>
      <c r="WWC97" s="264"/>
      <c r="WWD97" s="264"/>
      <c r="WWE97" s="264"/>
      <c r="WWF97" s="264"/>
      <c r="WWG97" s="264"/>
      <c r="WWH97" s="264"/>
      <c r="WWI97" s="264"/>
      <c r="WWJ97" s="264"/>
      <c r="WWK97" s="264"/>
      <c r="WWL97" s="264"/>
      <c r="WWM97" s="264"/>
      <c r="WWN97" s="264"/>
      <c r="WWO97" s="264"/>
      <c r="WWP97" s="264"/>
      <c r="WWQ97" s="264"/>
      <c r="WWR97" s="264"/>
      <c r="WWS97" s="264"/>
      <c r="WWT97" s="264"/>
      <c r="WWU97" s="264"/>
      <c r="WWV97" s="264"/>
      <c r="WWW97" s="264"/>
      <c r="WWX97" s="264"/>
      <c r="WWY97" s="264"/>
      <c r="WWZ97" s="264"/>
      <c r="WXA97" s="264"/>
      <c r="WXB97" s="264"/>
      <c r="WXC97" s="264"/>
      <c r="WXD97" s="264"/>
      <c r="WXE97" s="264"/>
      <c r="WXF97" s="264"/>
      <c r="WXG97" s="264"/>
      <c r="WXH97" s="264"/>
      <c r="WXI97" s="264"/>
      <c r="WXJ97" s="264"/>
      <c r="WXK97" s="264"/>
      <c r="WXL97" s="264"/>
      <c r="WXM97" s="264"/>
      <c r="WXN97" s="264"/>
      <c r="WXO97" s="264"/>
      <c r="WXP97" s="264"/>
      <c r="WXQ97" s="264"/>
      <c r="WXR97" s="264"/>
      <c r="WXS97" s="264"/>
      <c r="WXT97" s="264"/>
      <c r="WXU97" s="264"/>
      <c r="WXV97" s="264"/>
      <c r="WXW97" s="264"/>
      <c r="WXX97" s="264"/>
      <c r="WXY97" s="264"/>
      <c r="WXZ97" s="264"/>
      <c r="WYA97" s="264"/>
      <c r="WYB97" s="264"/>
      <c r="WYC97" s="264"/>
      <c r="WYD97" s="264"/>
      <c r="WYE97" s="264"/>
      <c r="WYF97" s="264"/>
      <c r="WYG97" s="264"/>
      <c r="WYH97" s="264"/>
      <c r="WYI97" s="264"/>
      <c r="WYJ97" s="264"/>
      <c r="WYK97" s="264"/>
      <c r="WYL97" s="264"/>
      <c r="WYM97" s="264"/>
      <c r="WYN97" s="264"/>
      <c r="WYO97" s="264"/>
      <c r="WYP97" s="264"/>
      <c r="WYQ97" s="264"/>
      <c r="WYR97" s="264"/>
      <c r="WYS97" s="264"/>
      <c r="WYT97" s="264"/>
      <c r="WYU97" s="264"/>
      <c r="WYV97" s="264"/>
      <c r="WYW97" s="264"/>
      <c r="WYX97" s="264"/>
      <c r="WYY97" s="264"/>
      <c r="WYZ97" s="264"/>
      <c r="WZA97" s="264"/>
      <c r="WZB97" s="264"/>
      <c r="WZC97" s="264"/>
      <c r="WZD97" s="264"/>
      <c r="WZE97" s="264"/>
      <c r="WZF97" s="264"/>
      <c r="WZG97" s="264"/>
      <c r="WZH97" s="264"/>
      <c r="WZI97" s="264"/>
      <c r="WZJ97" s="264"/>
      <c r="WZK97" s="264"/>
      <c r="WZL97" s="264"/>
      <c r="WZM97" s="264"/>
      <c r="WZN97" s="264"/>
      <c r="WZO97" s="264"/>
      <c r="WZP97" s="264"/>
      <c r="WZQ97" s="264"/>
      <c r="WZR97" s="264"/>
      <c r="WZS97" s="264"/>
      <c r="WZT97" s="264"/>
      <c r="WZU97" s="264"/>
      <c r="WZV97" s="264"/>
      <c r="WZW97" s="264"/>
      <c r="WZX97" s="264"/>
      <c r="WZY97" s="264"/>
      <c r="WZZ97" s="264"/>
      <c r="XAA97" s="264"/>
      <c r="XAB97" s="264"/>
      <c r="XAC97" s="264"/>
      <c r="XAD97" s="264"/>
      <c r="XAE97" s="264"/>
      <c r="XAF97" s="264"/>
      <c r="XAG97" s="264"/>
      <c r="XAH97" s="264"/>
      <c r="XAI97" s="264"/>
      <c r="XAJ97" s="264"/>
      <c r="XAK97" s="264"/>
      <c r="XAL97" s="264"/>
      <c r="XAM97" s="264"/>
      <c r="XAN97" s="264"/>
      <c r="XAO97" s="264"/>
      <c r="XAP97" s="264"/>
      <c r="XAQ97" s="264"/>
      <c r="XAR97" s="264"/>
      <c r="XAS97" s="264"/>
      <c r="XAT97" s="264"/>
      <c r="XAU97" s="264"/>
      <c r="XAV97" s="264"/>
      <c r="XAW97" s="264"/>
      <c r="XAX97" s="264"/>
      <c r="XAY97" s="264"/>
      <c r="XAZ97" s="264"/>
      <c r="XBA97" s="264"/>
      <c r="XBB97" s="264"/>
      <c r="XBC97" s="264"/>
      <c r="XBD97" s="264"/>
      <c r="XBE97" s="264"/>
      <c r="XBF97" s="264"/>
      <c r="XBG97" s="264"/>
      <c r="XBH97" s="264"/>
      <c r="XBI97" s="264"/>
      <c r="XBJ97" s="264"/>
      <c r="XBK97" s="264"/>
      <c r="XBL97" s="264"/>
      <c r="XBM97" s="264"/>
      <c r="XBN97" s="264"/>
      <c r="XBO97" s="264"/>
      <c r="XBP97" s="264"/>
      <c r="XBQ97" s="264"/>
      <c r="XBR97" s="264"/>
      <c r="XBS97" s="264"/>
      <c r="XBT97" s="264"/>
      <c r="XBU97" s="264"/>
      <c r="XBV97" s="264"/>
      <c r="XBW97" s="264"/>
      <c r="XBX97" s="264"/>
      <c r="XBY97" s="264"/>
      <c r="XBZ97" s="264"/>
      <c r="XCA97" s="264"/>
      <c r="XCB97" s="264"/>
      <c r="XCC97" s="264"/>
      <c r="XCD97" s="264"/>
      <c r="XCE97" s="264"/>
      <c r="XCF97" s="264"/>
      <c r="XCG97" s="264"/>
      <c r="XCH97" s="264"/>
      <c r="XCI97" s="264"/>
      <c r="XCJ97" s="264"/>
      <c r="XCK97" s="264"/>
      <c r="XCL97" s="264"/>
      <c r="XCM97" s="264"/>
      <c r="XCN97" s="264"/>
      <c r="XCO97" s="264"/>
      <c r="XCP97" s="264"/>
      <c r="XCQ97" s="264"/>
      <c r="XCR97" s="264"/>
      <c r="XCS97" s="264"/>
      <c r="XCT97" s="264"/>
      <c r="XCU97" s="264"/>
      <c r="XCV97" s="264"/>
      <c r="XCW97" s="264"/>
      <c r="XCX97" s="264"/>
      <c r="XCY97" s="264"/>
      <c r="XCZ97" s="264"/>
      <c r="XDA97" s="264"/>
      <c r="XDB97" s="264"/>
      <c r="XDC97" s="264"/>
      <c r="XDD97" s="264"/>
      <c r="XDE97" s="264"/>
      <c r="XDF97" s="264"/>
      <c r="XDG97" s="264"/>
      <c r="XDH97" s="264"/>
      <c r="XDI97" s="264"/>
      <c r="XDJ97" s="264"/>
      <c r="XDK97" s="264"/>
      <c r="XDL97" s="264"/>
      <c r="XDM97" s="264"/>
      <c r="XDN97" s="264"/>
      <c r="XDO97" s="264"/>
      <c r="XDP97" s="264"/>
      <c r="XDQ97" s="264"/>
      <c r="XDR97" s="264"/>
      <c r="XDS97" s="264"/>
      <c r="XDT97" s="264"/>
      <c r="XDU97" s="264"/>
      <c r="XDV97" s="264"/>
      <c r="XDW97" s="264"/>
      <c r="XDX97" s="264"/>
      <c r="XDY97" s="264"/>
      <c r="XDZ97" s="264"/>
      <c r="XEA97" s="264"/>
      <c r="XEB97" s="264"/>
      <c r="XEC97" s="264"/>
      <c r="XED97" s="264"/>
      <c r="XEE97" s="264"/>
      <c r="XEF97" s="264"/>
      <c r="XEG97" s="264"/>
      <c r="XEH97" s="264"/>
      <c r="XEI97" s="264"/>
      <c r="XEJ97" s="264"/>
      <c r="XEK97" s="264"/>
      <c r="XEL97" s="264"/>
      <c r="XEM97" s="264"/>
      <c r="XEN97" s="264"/>
      <c r="XEO97" s="264"/>
      <c r="XEP97" s="264"/>
      <c r="XEQ97" s="264"/>
      <c r="XER97" s="264"/>
      <c r="XES97" s="264"/>
      <c r="XET97" s="264"/>
      <c r="XEU97" s="264"/>
      <c r="XEV97" s="264"/>
      <c r="XEW97" s="264"/>
      <c r="XEX97" s="264"/>
      <c r="XEY97" s="264"/>
      <c r="XEZ97" s="264"/>
      <c r="XFA97" s="264"/>
      <c r="XFB97" s="264"/>
      <c r="XFC97" s="264"/>
    </row>
    <row r="98" spans="1:16383" s="266" customFormat="1" ht="12.75" hidden="1" customHeight="1" x14ac:dyDescent="0.3">
      <c r="A98" s="264"/>
      <c r="B98" s="264"/>
      <c r="C98" s="264"/>
      <c r="D98" s="267"/>
      <c r="F98" s="264"/>
      <c r="G98" s="267"/>
      <c r="H98" s="268"/>
      <c r="I98" s="264"/>
      <c r="J98" s="264"/>
      <c r="K98" s="264"/>
      <c r="L98" s="264"/>
      <c r="M98" s="264"/>
      <c r="N98" s="264"/>
      <c r="O98" s="264"/>
      <c r="P98" s="264"/>
      <c r="Q98" s="264"/>
      <c r="R98" s="264"/>
      <c r="S98" s="264"/>
      <c r="T98" s="264"/>
      <c r="U98" s="264"/>
      <c r="V98" s="264"/>
      <c r="W98" s="264"/>
      <c r="X98" s="264"/>
      <c r="Y98" s="264"/>
      <c r="Z98" s="264"/>
      <c r="AA98" s="264"/>
      <c r="AB98" s="264"/>
      <c r="AC98" s="264"/>
      <c r="AD98" s="264"/>
      <c r="AE98" s="264"/>
      <c r="AF98" s="264"/>
      <c r="AG98" s="264"/>
      <c r="AH98" s="264"/>
      <c r="AI98" s="264"/>
      <c r="AJ98" s="264"/>
      <c r="AK98" s="264"/>
      <c r="AL98" s="264"/>
      <c r="AM98" s="264"/>
      <c r="AN98" s="264"/>
      <c r="AO98" s="264"/>
      <c r="AP98" s="264"/>
      <c r="AQ98" s="264"/>
      <c r="AR98" s="264"/>
      <c r="AS98" s="264"/>
      <c r="AT98" s="264"/>
      <c r="AU98" s="264"/>
      <c r="AV98" s="264"/>
      <c r="AW98" s="264"/>
      <c r="AX98" s="264"/>
      <c r="AY98" s="264"/>
      <c r="AZ98" s="264"/>
      <c r="BA98" s="264"/>
      <c r="BB98" s="264"/>
      <c r="BC98" s="264"/>
      <c r="BD98" s="264"/>
      <c r="BE98" s="264"/>
      <c r="BF98" s="264"/>
      <c r="BG98" s="264"/>
      <c r="BH98" s="264"/>
      <c r="BI98" s="264"/>
      <c r="BJ98" s="264"/>
      <c r="BK98" s="264"/>
      <c r="BL98" s="264"/>
      <c r="BM98" s="264"/>
      <c r="BN98" s="264"/>
      <c r="BO98" s="264"/>
      <c r="BP98" s="264"/>
      <c r="BQ98" s="264"/>
      <c r="BR98" s="264"/>
      <c r="BS98" s="264"/>
      <c r="BT98" s="264"/>
      <c r="BU98" s="264"/>
      <c r="BV98" s="264"/>
      <c r="BW98" s="264"/>
      <c r="BX98" s="264"/>
      <c r="BY98" s="264"/>
      <c r="BZ98" s="264"/>
      <c r="CA98" s="264"/>
      <c r="CB98" s="264"/>
      <c r="CC98" s="264"/>
      <c r="CD98" s="264"/>
      <c r="CE98" s="264"/>
      <c r="CF98" s="264"/>
      <c r="CG98" s="264"/>
      <c r="CH98" s="264"/>
      <c r="CI98" s="264"/>
      <c r="CJ98" s="264"/>
      <c r="CK98" s="264"/>
      <c r="CL98" s="264"/>
      <c r="CM98" s="264"/>
      <c r="CN98" s="264"/>
      <c r="CO98" s="264"/>
      <c r="CP98" s="264"/>
      <c r="CQ98" s="264"/>
      <c r="CR98" s="264"/>
      <c r="CS98" s="264"/>
      <c r="CT98" s="264"/>
      <c r="CU98" s="264"/>
      <c r="CV98" s="264"/>
      <c r="CW98" s="264"/>
      <c r="CX98" s="264"/>
      <c r="CY98" s="264"/>
      <c r="CZ98" s="264"/>
      <c r="DA98" s="264"/>
      <c r="DB98" s="264"/>
      <c r="DC98" s="264"/>
      <c r="DD98" s="264"/>
      <c r="DE98" s="264"/>
      <c r="DF98" s="264"/>
      <c r="DG98" s="264"/>
      <c r="DH98" s="264"/>
      <c r="DI98" s="264"/>
      <c r="DJ98" s="264"/>
      <c r="DK98" s="264"/>
      <c r="DL98" s="264"/>
      <c r="DM98" s="264"/>
      <c r="DN98" s="264"/>
      <c r="DO98" s="264"/>
      <c r="DP98" s="264"/>
      <c r="DQ98" s="264"/>
      <c r="DR98" s="264"/>
      <c r="DS98" s="264"/>
      <c r="DT98" s="264"/>
      <c r="DU98" s="264"/>
      <c r="DV98" s="264"/>
      <c r="DW98" s="264"/>
      <c r="DX98" s="264"/>
      <c r="DY98" s="264"/>
      <c r="DZ98" s="264"/>
      <c r="EA98" s="264"/>
      <c r="EB98" s="264"/>
      <c r="EC98" s="264"/>
      <c r="ED98" s="264"/>
      <c r="EE98" s="264"/>
      <c r="EF98" s="264"/>
      <c r="EG98" s="264"/>
      <c r="EH98" s="264"/>
      <c r="EI98" s="264"/>
      <c r="EJ98" s="264"/>
      <c r="EK98" s="264"/>
      <c r="EL98" s="264"/>
      <c r="EM98" s="264"/>
      <c r="EN98" s="264"/>
      <c r="EO98" s="264"/>
      <c r="EP98" s="264"/>
      <c r="EQ98" s="264"/>
      <c r="ER98" s="264"/>
      <c r="ES98" s="264"/>
      <c r="ET98" s="264"/>
      <c r="EU98" s="264"/>
      <c r="EV98" s="264"/>
      <c r="EW98" s="264"/>
      <c r="EX98" s="264"/>
      <c r="EY98" s="264"/>
      <c r="EZ98" s="264"/>
      <c r="FA98" s="264"/>
      <c r="FB98" s="264"/>
      <c r="FC98" s="264"/>
      <c r="FD98" s="264"/>
      <c r="FE98" s="264"/>
      <c r="FF98" s="264"/>
      <c r="FG98" s="264"/>
      <c r="FH98" s="264"/>
      <c r="FI98" s="264"/>
      <c r="FJ98" s="264"/>
      <c r="FK98" s="264"/>
      <c r="FL98" s="264"/>
      <c r="FM98" s="264"/>
      <c r="FN98" s="264"/>
      <c r="FO98" s="264"/>
      <c r="FP98" s="264"/>
      <c r="FQ98" s="264"/>
      <c r="FR98" s="264"/>
      <c r="FS98" s="264"/>
      <c r="FT98" s="264"/>
      <c r="FU98" s="264"/>
      <c r="FV98" s="264"/>
      <c r="FW98" s="264"/>
      <c r="FX98" s="264"/>
      <c r="FY98" s="264"/>
      <c r="FZ98" s="264"/>
      <c r="GA98" s="264"/>
      <c r="GB98" s="264"/>
      <c r="GC98" s="264"/>
      <c r="GD98" s="264"/>
      <c r="GE98" s="264"/>
      <c r="GF98" s="264"/>
      <c r="GG98" s="264"/>
      <c r="GH98" s="264"/>
      <c r="GI98" s="264"/>
      <c r="GJ98" s="264"/>
      <c r="GK98" s="264"/>
      <c r="GL98" s="264"/>
      <c r="GM98" s="264"/>
      <c r="GN98" s="264"/>
      <c r="GO98" s="264"/>
      <c r="GP98" s="264"/>
      <c r="GQ98" s="264"/>
      <c r="GR98" s="264"/>
      <c r="GS98" s="264"/>
      <c r="GT98" s="264"/>
      <c r="GU98" s="264"/>
      <c r="GV98" s="264"/>
      <c r="GW98" s="264"/>
      <c r="GX98" s="264"/>
      <c r="GY98" s="264"/>
      <c r="GZ98" s="264"/>
      <c r="HA98" s="264"/>
      <c r="HB98" s="264"/>
      <c r="HC98" s="264"/>
      <c r="HD98" s="264"/>
      <c r="HE98" s="264"/>
      <c r="HF98" s="264"/>
      <c r="HG98" s="264"/>
      <c r="HH98" s="264"/>
      <c r="HI98" s="264"/>
      <c r="HJ98" s="264"/>
      <c r="HK98" s="264"/>
      <c r="HL98" s="264"/>
      <c r="HM98" s="264"/>
      <c r="HN98" s="264"/>
      <c r="HO98" s="264"/>
      <c r="HP98" s="264"/>
      <c r="HQ98" s="264"/>
      <c r="HR98" s="264"/>
      <c r="HS98" s="264"/>
      <c r="HT98" s="264"/>
      <c r="HU98" s="264"/>
      <c r="HV98" s="264"/>
      <c r="HW98" s="264"/>
      <c r="HX98" s="264"/>
      <c r="HY98" s="264"/>
      <c r="HZ98" s="264"/>
      <c r="IA98" s="264"/>
      <c r="IB98" s="264"/>
      <c r="IC98" s="264"/>
      <c r="ID98" s="264"/>
      <c r="IE98" s="264"/>
      <c r="IF98" s="264"/>
      <c r="IG98" s="264"/>
      <c r="IH98" s="264"/>
      <c r="II98" s="264"/>
      <c r="IJ98" s="264"/>
      <c r="IK98" s="264"/>
      <c r="IL98" s="264"/>
      <c r="IM98" s="264"/>
      <c r="IN98" s="264"/>
      <c r="IO98" s="264"/>
      <c r="IP98" s="264"/>
      <c r="IQ98" s="264"/>
      <c r="IR98" s="264"/>
      <c r="IS98" s="264"/>
      <c r="IT98" s="264"/>
      <c r="IU98" s="264"/>
      <c r="IV98" s="264"/>
      <c r="IW98" s="264"/>
      <c r="IX98" s="264"/>
      <c r="IY98" s="264"/>
      <c r="IZ98" s="264"/>
      <c r="JA98" s="264"/>
      <c r="JB98" s="264"/>
      <c r="JC98" s="264"/>
      <c r="JD98" s="264"/>
      <c r="JE98" s="264"/>
      <c r="JF98" s="264"/>
      <c r="JG98" s="264"/>
      <c r="JH98" s="264"/>
      <c r="JI98" s="264"/>
      <c r="JJ98" s="264"/>
      <c r="JK98" s="264"/>
      <c r="JL98" s="264"/>
      <c r="JM98" s="264"/>
      <c r="JN98" s="264"/>
      <c r="JO98" s="264"/>
      <c r="JP98" s="264"/>
      <c r="JQ98" s="264"/>
      <c r="JR98" s="264"/>
      <c r="JS98" s="264"/>
      <c r="JT98" s="264"/>
      <c r="JU98" s="264"/>
      <c r="JV98" s="264"/>
      <c r="JW98" s="264"/>
      <c r="JX98" s="264"/>
      <c r="JY98" s="264"/>
      <c r="JZ98" s="264"/>
      <c r="KA98" s="264"/>
      <c r="KB98" s="264"/>
      <c r="KC98" s="264"/>
      <c r="KD98" s="264"/>
      <c r="KE98" s="264"/>
      <c r="KF98" s="264"/>
      <c r="KG98" s="264"/>
      <c r="KH98" s="264"/>
      <c r="KI98" s="264"/>
      <c r="KJ98" s="264"/>
      <c r="KK98" s="264"/>
      <c r="KL98" s="264"/>
      <c r="KM98" s="264"/>
      <c r="KN98" s="264"/>
      <c r="KO98" s="264"/>
      <c r="KP98" s="264"/>
      <c r="KQ98" s="264"/>
      <c r="KR98" s="264"/>
      <c r="KS98" s="264"/>
      <c r="KT98" s="264"/>
      <c r="KU98" s="264"/>
      <c r="KV98" s="264"/>
      <c r="KW98" s="264"/>
      <c r="KX98" s="264"/>
      <c r="KY98" s="264"/>
      <c r="KZ98" s="264"/>
      <c r="LA98" s="264"/>
      <c r="LB98" s="264"/>
      <c r="LC98" s="264"/>
      <c r="LD98" s="264"/>
      <c r="LE98" s="264"/>
      <c r="LF98" s="264"/>
      <c r="LG98" s="264"/>
      <c r="LH98" s="264"/>
      <c r="LI98" s="264"/>
      <c r="LJ98" s="264"/>
      <c r="LK98" s="264"/>
      <c r="LL98" s="264"/>
      <c r="LM98" s="264"/>
      <c r="LN98" s="264"/>
      <c r="LO98" s="264"/>
      <c r="LP98" s="264"/>
      <c r="LQ98" s="264"/>
      <c r="LR98" s="264"/>
      <c r="LS98" s="264"/>
      <c r="LT98" s="264"/>
      <c r="LU98" s="264"/>
      <c r="LV98" s="264"/>
      <c r="LW98" s="264"/>
      <c r="LX98" s="264"/>
      <c r="LY98" s="264"/>
      <c r="LZ98" s="264"/>
      <c r="MA98" s="264"/>
      <c r="MB98" s="264"/>
      <c r="MC98" s="264"/>
      <c r="MD98" s="264"/>
      <c r="ME98" s="264"/>
      <c r="MF98" s="264"/>
      <c r="MG98" s="264"/>
      <c r="MH98" s="264"/>
      <c r="MI98" s="264"/>
      <c r="MJ98" s="264"/>
      <c r="MK98" s="264"/>
      <c r="ML98" s="264"/>
      <c r="MM98" s="264"/>
      <c r="MN98" s="264"/>
      <c r="MO98" s="264"/>
      <c r="MP98" s="264"/>
      <c r="MQ98" s="264"/>
      <c r="MR98" s="264"/>
      <c r="MS98" s="264"/>
      <c r="MT98" s="264"/>
      <c r="MU98" s="264"/>
      <c r="MV98" s="264"/>
      <c r="MW98" s="264"/>
      <c r="MX98" s="264"/>
      <c r="MY98" s="264"/>
      <c r="MZ98" s="264"/>
      <c r="NA98" s="264"/>
      <c r="NB98" s="264"/>
      <c r="NC98" s="264"/>
      <c r="ND98" s="264"/>
      <c r="NE98" s="264"/>
      <c r="NF98" s="264"/>
      <c r="NG98" s="264"/>
      <c r="NH98" s="264"/>
      <c r="NI98" s="264"/>
      <c r="NJ98" s="264"/>
      <c r="NK98" s="264"/>
      <c r="NL98" s="264"/>
      <c r="NM98" s="264"/>
      <c r="NN98" s="264"/>
      <c r="NO98" s="264"/>
      <c r="NP98" s="264"/>
      <c r="NQ98" s="264"/>
      <c r="NR98" s="264"/>
      <c r="NS98" s="264"/>
      <c r="NT98" s="264"/>
      <c r="NU98" s="264"/>
      <c r="NV98" s="264"/>
      <c r="NW98" s="264"/>
      <c r="NX98" s="264"/>
      <c r="NY98" s="264"/>
      <c r="NZ98" s="264"/>
      <c r="OA98" s="264"/>
      <c r="OB98" s="264"/>
      <c r="OC98" s="264"/>
      <c r="OD98" s="264"/>
      <c r="OE98" s="264"/>
      <c r="OF98" s="264"/>
      <c r="OG98" s="264"/>
      <c r="OH98" s="264"/>
      <c r="OI98" s="264"/>
      <c r="OJ98" s="264"/>
      <c r="OK98" s="264"/>
      <c r="OL98" s="264"/>
      <c r="OM98" s="264"/>
      <c r="ON98" s="264"/>
      <c r="OO98" s="264"/>
      <c r="OP98" s="264"/>
      <c r="OQ98" s="264"/>
      <c r="OR98" s="264"/>
      <c r="OS98" s="264"/>
      <c r="OT98" s="264"/>
      <c r="OU98" s="264"/>
      <c r="OV98" s="264"/>
      <c r="OW98" s="264"/>
      <c r="OX98" s="264"/>
      <c r="OY98" s="264"/>
      <c r="OZ98" s="264"/>
      <c r="PA98" s="264"/>
      <c r="PB98" s="264"/>
      <c r="PC98" s="264"/>
      <c r="PD98" s="264"/>
      <c r="PE98" s="264"/>
      <c r="PF98" s="264"/>
      <c r="PG98" s="264"/>
      <c r="PH98" s="264"/>
      <c r="PI98" s="264"/>
      <c r="PJ98" s="264"/>
      <c r="PK98" s="264"/>
      <c r="PL98" s="264"/>
      <c r="PM98" s="264"/>
      <c r="PN98" s="264"/>
      <c r="PO98" s="264"/>
      <c r="PP98" s="264"/>
      <c r="PQ98" s="264"/>
      <c r="PR98" s="264"/>
      <c r="PS98" s="264"/>
      <c r="PT98" s="264"/>
      <c r="PU98" s="264"/>
      <c r="PV98" s="264"/>
      <c r="PW98" s="264"/>
      <c r="PX98" s="264"/>
      <c r="PY98" s="264"/>
      <c r="PZ98" s="264"/>
      <c r="QA98" s="264"/>
      <c r="QB98" s="264"/>
      <c r="QC98" s="264"/>
      <c r="QD98" s="264"/>
      <c r="QE98" s="264"/>
      <c r="QF98" s="264"/>
      <c r="QG98" s="264"/>
      <c r="QH98" s="264"/>
      <c r="QI98" s="264"/>
      <c r="QJ98" s="264"/>
      <c r="QK98" s="264"/>
      <c r="QL98" s="264"/>
      <c r="QM98" s="264"/>
      <c r="QN98" s="264"/>
      <c r="QO98" s="264"/>
      <c r="QP98" s="264"/>
      <c r="QQ98" s="264"/>
      <c r="QR98" s="264"/>
      <c r="QS98" s="264"/>
      <c r="QT98" s="264"/>
      <c r="QU98" s="264"/>
      <c r="QV98" s="264"/>
      <c r="QW98" s="264"/>
      <c r="QX98" s="264"/>
      <c r="QY98" s="264"/>
      <c r="QZ98" s="264"/>
      <c r="RA98" s="264"/>
      <c r="RB98" s="264"/>
      <c r="RC98" s="264"/>
      <c r="RD98" s="264"/>
      <c r="RE98" s="264"/>
      <c r="RF98" s="264"/>
      <c r="RG98" s="264"/>
      <c r="RH98" s="264"/>
      <c r="RI98" s="264"/>
      <c r="RJ98" s="264"/>
      <c r="RK98" s="264"/>
      <c r="RL98" s="264"/>
      <c r="RM98" s="264"/>
      <c r="RN98" s="264"/>
      <c r="RO98" s="264"/>
      <c r="RP98" s="264"/>
      <c r="RQ98" s="264"/>
      <c r="RR98" s="264"/>
      <c r="RS98" s="264"/>
      <c r="RT98" s="264"/>
      <c r="RU98" s="264"/>
      <c r="RV98" s="264"/>
      <c r="RW98" s="264"/>
      <c r="RX98" s="264"/>
      <c r="RY98" s="264"/>
      <c r="RZ98" s="264"/>
      <c r="SA98" s="264"/>
      <c r="SB98" s="264"/>
      <c r="SC98" s="264"/>
      <c r="SD98" s="264"/>
      <c r="SE98" s="264"/>
      <c r="SF98" s="264"/>
      <c r="SG98" s="264"/>
      <c r="SH98" s="264"/>
      <c r="SI98" s="264"/>
      <c r="SJ98" s="264"/>
      <c r="SK98" s="264"/>
      <c r="SL98" s="264"/>
      <c r="SM98" s="264"/>
      <c r="SN98" s="264"/>
      <c r="SO98" s="264"/>
      <c r="SP98" s="264"/>
      <c r="SQ98" s="264"/>
      <c r="SR98" s="264"/>
      <c r="SS98" s="264"/>
      <c r="ST98" s="264"/>
      <c r="SU98" s="264"/>
      <c r="SV98" s="264"/>
      <c r="SW98" s="264"/>
      <c r="SX98" s="264"/>
      <c r="SY98" s="264"/>
      <c r="SZ98" s="264"/>
      <c r="TA98" s="264"/>
      <c r="TB98" s="264"/>
      <c r="TC98" s="264"/>
      <c r="TD98" s="264"/>
      <c r="TE98" s="264"/>
      <c r="TF98" s="264"/>
      <c r="TG98" s="264"/>
      <c r="TH98" s="264"/>
      <c r="TI98" s="264"/>
      <c r="TJ98" s="264"/>
      <c r="TK98" s="264"/>
      <c r="TL98" s="264"/>
      <c r="TM98" s="264"/>
      <c r="TN98" s="264"/>
      <c r="TO98" s="264"/>
      <c r="TP98" s="264"/>
      <c r="TQ98" s="264"/>
      <c r="TR98" s="264"/>
      <c r="TS98" s="264"/>
      <c r="TT98" s="264"/>
      <c r="TU98" s="264"/>
      <c r="TV98" s="264"/>
      <c r="TW98" s="264"/>
      <c r="TX98" s="264"/>
      <c r="TY98" s="264"/>
      <c r="TZ98" s="264"/>
      <c r="UA98" s="264"/>
      <c r="UB98" s="264"/>
      <c r="UC98" s="264"/>
      <c r="UD98" s="264"/>
      <c r="UE98" s="264"/>
      <c r="UF98" s="264"/>
      <c r="UG98" s="264"/>
      <c r="UH98" s="264"/>
      <c r="UI98" s="264"/>
      <c r="UJ98" s="264"/>
      <c r="UK98" s="264"/>
      <c r="UL98" s="264"/>
      <c r="UM98" s="264"/>
      <c r="UN98" s="264"/>
      <c r="UO98" s="264"/>
      <c r="UP98" s="264"/>
      <c r="UQ98" s="264"/>
      <c r="UR98" s="264"/>
      <c r="US98" s="264"/>
      <c r="UT98" s="264"/>
      <c r="UU98" s="264"/>
      <c r="UV98" s="264"/>
      <c r="UW98" s="264"/>
      <c r="UX98" s="264"/>
      <c r="UY98" s="264"/>
      <c r="UZ98" s="264"/>
      <c r="VA98" s="264"/>
      <c r="VB98" s="264"/>
      <c r="VC98" s="264"/>
      <c r="VD98" s="264"/>
      <c r="VE98" s="264"/>
      <c r="VF98" s="264"/>
      <c r="VG98" s="264"/>
      <c r="VH98" s="264"/>
      <c r="VI98" s="264"/>
      <c r="VJ98" s="264"/>
      <c r="VK98" s="264"/>
      <c r="VL98" s="264"/>
      <c r="VM98" s="264"/>
      <c r="VN98" s="264"/>
      <c r="VO98" s="264"/>
      <c r="VP98" s="264"/>
      <c r="VQ98" s="264"/>
      <c r="VR98" s="264"/>
      <c r="VS98" s="264"/>
      <c r="VT98" s="264"/>
      <c r="VU98" s="264"/>
      <c r="VV98" s="264"/>
      <c r="VW98" s="264"/>
      <c r="VX98" s="264"/>
      <c r="VY98" s="264"/>
      <c r="VZ98" s="264"/>
      <c r="WA98" s="264"/>
      <c r="WB98" s="264"/>
      <c r="WC98" s="264"/>
      <c r="WD98" s="264"/>
      <c r="WE98" s="264"/>
      <c r="WF98" s="264"/>
      <c r="WG98" s="264"/>
      <c r="WH98" s="264"/>
      <c r="WI98" s="264"/>
      <c r="WJ98" s="264"/>
      <c r="WK98" s="264"/>
      <c r="WL98" s="264"/>
      <c r="WM98" s="264"/>
      <c r="WN98" s="264"/>
      <c r="WO98" s="264"/>
      <c r="WP98" s="264"/>
      <c r="WQ98" s="264"/>
      <c r="WR98" s="264"/>
      <c r="WS98" s="264"/>
      <c r="WT98" s="264"/>
      <c r="WU98" s="264"/>
      <c r="WV98" s="264"/>
      <c r="WW98" s="264"/>
      <c r="WX98" s="264"/>
      <c r="WY98" s="264"/>
      <c r="WZ98" s="264"/>
      <c r="XA98" s="264"/>
      <c r="XB98" s="264"/>
      <c r="XC98" s="264"/>
      <c r="XD98" s="264"/>
      <c r="XE98" s="264"/>
      <c r="XF98" s="264"/>
      <c r="XG98" s="264"/>
      <c r="XH98" s="264"/>
      <c r="XI98" s="264"/>
      <c r="XJ98" s="264"/>
      <c r="XK98" s="264"/>
      <c r="XL98" s="264"/>
      <c r="XM98" s="264"/>
      <c r="XN98" s="264"/>
      <c r="XO98" s="264"/>
      <c r="XP98" s="264"/>
      <c r="XQ98" s="264"/>
      <c r="XR98" s="264"/>
      <c r="XS98" s="264"/>
      <c r="XT98" s="264"/>
      <c r="XU98" s="264"/>
      <c r="XV98" s="264"/>
      <c r="XW98" s="264"/>
      <c r="XX98" s="264"/>
      <c r="XY98" s="264"/>
      <c r="XZ98" s="264"/>
      <c r="YA98" s="264"/>
      <c r="YB98" s="264"/>
      <c r="YC98" s="264"/>
      <c r="YD98" s="264"/>
      <c r="YE98" s="264"/>
      <c r="YF98" s="264"/>
      <c r="YG98" s="264"/>
      <c r="YH98" s="264"/>
      <c r="YI98" s="264"/>
      <c r="YJ98" s="264"/>
      <c r="YK98" s="264"/>
      <c r="YL98" s="264"/>
      <c r="YM98" s="264"/>
      <c r="YN98" s="264"/>
      <c r="YO98" s="264"/>
      <c r="YP98" s="264"/>
      <c r="YQ98" s="264"/>
      <c r="YR98" s="264"/>
      <c r="YS98" s="264"/>
      <c r="YT98" s="264"/>
      <c r="YU98" s="264"/>
      <c r="YV98" s="264"/>
      <c r="YW98" s="264"/>
      <c r="YX98" s="264"/>
      <c r="YY98" s="264"/>
      <c r="YZ98" s="264"/>
      <c r="ZA98" s="264"/>
      <c r="ZB98" s="264"/>
      <c r="ZC98" s="264"/>
      <c r="ZD98" s="264"/>
      <c r="ZE98" s="264"/>
      <c r="ZF98" s="264"/>
      <c r="ZG98" s="264"/>
      <c r="ZH98" s="264"/>
      <c r="ZI98" s="264"/>
      <c r="ZJ98" s="264"/>
      <c r="ZK98" s="264"/>
      <c r="ZL98" s="264"/>
      <c r="ZM98" s="264"/>
      <c r="ZN98" s="264"/>
      <c r="ZO98" s="264"/>
      <c r="ZP98" s="264"/>
      <c r="ZQ98" s="264"/>
      <c r="ZR98" s="264"/>
      <c r="ZS98" s="264"/>
      <c r="ZT98" s="264"/>
      <c r="ZU98" s="264"/>
      <c r="ZV98" s="264"/>
      <c r="ZW98" s="264"/>
      <c r="ZX98" s="264"/>
      <c r="ZY98" s="264"/>
      <c r="ZZ98" s="264"/>
      <c r="AAA98" s="264"/>
      <c r="AAB98" s="264"/>
      <c r="AAC98" s="264"/>
      <c r="AAD98" s="264"/>
      <c r="AAE98" s="264"/>
      <c r="AAF98" s="264"/>
      <c r="AAG98" s="264"/>
      <c r="AAH98" s="264"/>
      <c r="AAI98" s="264"/>
      <c r="AAJ98" s="264"/>
      <c r="AAK98" s="264"/>
      <c r="AAL98" s="264"/>
      <c r="AAM98" s="264"/>
      <c r="AAN98" s="264"/>
      <c r="AAO98" s="264"/>
      <c r="AAP98" s="264"/>
      <c r="AAQ98" s="264"/>
      <c r="AAR98" s="264"/>
      <c r="AAS98" s="264"/>
      <c r="AAT98" s="264"/>
      <c r="AAU98" s="264"/>
      <c r="AAV98" s="264"/>
      <c r="AAW98" s="264"/>
      <c r="AAX98" s="264"/>
      <c r="AAY98" s="264"/>
      <c r="AAZ98" s="264"/>
      <c r="ABA98" s="264"/>
      <c r="ABB98" s="264"/>
      <c r="ABC98" s="264"/>
      <c r="ABD98" s="264"/>
      <c r="ABE98" s="264"/>
      <c r="ABF98" s="264"/>
      <c r="ABG98" s="264"/>
      <c r="ABH98" s="264"/>
      <c r="ABI98" s="264"/>
      <c r="ABJ98" s="264"/>
      <c r="ABK98" s="264"/>
      <c r="ABL98" s="264"/>
      <c r="ABM98" s="264"/>
      <c r="ABN98" s="264"/>
      <c r="ABO98" s="264"/>
      <c r="ABP98" s="264"/>
      <c r="ABQ98" s="264"/>
      <c r="ABR98" s="264"/>
      <c r="ABS98" s="264"/>
      <c r="ABT98" s="264"/>
      <c r="ABU98" s="264"/>
      <c r="ABV98" s="264"/>
      <c r="ABW98" s="264"/>
      <c r="ABX98" s="264"/>
      <c r="ABY98" s="264"/>
      <c r="ABZ98" s="264"/>
      <c r="ACA98" s="264"/>
      <c r="ACB98" s="264"/>
      <c r="ACC98" s="264"/>
      <c r="ACD98" s="264"/>
      <c r="ACE98" s="264"/>
      <c r="ACF98" s="264"/>
      <c r="ACG98" s="264"/>
      <c r="ACH98" s="264"/>
      <c r="ACI98" s="264"/>
      <c r="ACJ98" s="264"/>
      <c r="ACK98" s="264"/>
      <c r="ACL98" s="264"/>
      <c r="ACM98" s="264"/>
      <c r="ACN98" s="264"/>
      <c r="ACO98" s="264"/>
      <c r="ACP98" s="264"/>
      <c r="ACQ98" s="264"/>
      <c r="ACR98" s="264"/>
      <c r="ACS98" s="264"/>
      <c r="ACT98" s="264"/>
      <c r="ACU98" s="264"/>
      <c r="ACV98" s="264"/>
      <c r="ACW98" s="264"/>
      <c r="ACX98" s="264"/>
      <c r="ACY98" s="264"/>
      <c r="ACZ98" s="264"/>
      <c r="ADA98" s="264"/>
      <c r="ADB98" s="264"/>
      <c r="ADC98" s="264"/>
      <c r="ADD98" s="264"/>
      <c r="ADE98" s="264"/>
      <c r="ADF98" s="264"/>
      <c r="ADG98" s="264"/>
      <c r="ADH98" s="264"/>
      <c r="ADI98" s="264"/>
      <c r="ADJ98" s="264"/>
      <c r="ADK98" s="264"/>
      <c r="ADL98" s="264"/>
      <c r="ADM98" s="264"/>
      <c r="ADN98" s="264"/>
      <c r="ADO98" s="264"/>
      <c r="ADP98" s="264"/>
      <c r="ADQ98" s="264"/>
      <c r="ADR98" s="264"/>
      <c r="ADS98" s="264"/>
      <c r="ADT98" s="264"/>
      <c r="ADU98" s="264"/>
      <c r="ADV98" s="264"/>
      <c r="ADW98" s="264"/>
      <c r="ADX98" s="264"/>
      <c r="ADY98" s="264"/>
      <c r="ADZ98" s="264"/>
      <c r="AEA98" s="264"/>
      <c r="AEB98" s="264"/>
      <c r="AEC98" s="264"/>
      <c r="AED98" s="264"/>
      <c r="AEE98" s="264"/>
      <c r="AEF98" s="264"/>
      <c r="AEG98" s="264"/>
      <c r="AEH98" s="264"/>
      <c r="AEI98" s="264"/>
      <c r="AEJ98" s="264"/>
      <c r="AEK98" s="264"/>
      <c r="AEL98" s="264"/>
      <c r="AEM98" s="264"/>
      <c r="AEN98" s="264"/>
      <c r="AEO98" s="264"/>
      <c r="AEP98" s="264"/>
      <c r="AEQ98" s="264"/>
      <c r="AER98" s="264"/>
      <c r="AES98" s="264"/>
      <c r="AET98" s="264"/>
      <c r="AEU98" s="264"/>
      <c r="AEV98" s="264"/>
      <c r="AEW98" s="264"/>
      <c r="AEX98" s="264"/>
      <c r="AEY98" s="264"/>
      <c r="AEZ98" s="264"/>
      <c r="AFA98" s="264"/>
      <c r="AFB98" s="264"/>
      <c r="AFC98" s="264"/>
      <c r="AFD98" s="264"/>
      <c r="AFE98" s="264"/>
      <c r="AFF98" s="264"/>
      <c r="AFG98" s="264"/>
      <c r="AFH98" s="264"/>
      <c r="AFI98" s="264"/>
      <c r="AFJ98" s="264"/>
      <c r="AFK98" s="264"/>
      <c r="AFL98" s="264"/>
      <c r="AFM98" s="264"/>
      <c r="AFN98" s="264"/>
      <c r="AFO98" s="264"/>
      <c r="AFP98" s="264"/>
      <c r="AFQ98" s="264"/>
      <c r="AFR98" s="264"/>
      <c r="AFS98" s="264"/>
      <c r="AFT98" s="264"/>
      <c r="AFU98" s="264"/>
      <c r="AFV98" s="264"/>
      <c r="AFW98" s="264"/>
      <c r="AFX98" s="264"/>
      <c r="AFY98" s="264"/>
      <c r="AFZ98" s="264"/>
      <c r="AGA98" s="264"/>
      <c r="AGB98" s="264"/>
      <c r="AGC98" s="264"/>
      <c r="AGD98" s="264"/>
      <c r="AGE98" s="264"/>
      <c r="AGF98" s="264"/>
      <c r="AGG98" s="264"/>
      <c r="AGH98" s="264"/>
      <c r="AGI98" s="264"/>
      <c r="AGJ98" s="264"/>
      <c r="AGK98" s="264"/>
      <c r="AGL98" s="264"/>
      <c r="AGM98" s="264"/>
      <c r="AGN98" s="264"/>
      <c r="AGO98" s="264"/>
      <c r="AGP98" s="264"/>
      <c r="AGQ98" s="264"/>
      <c r="AGR98" s="264"/>
      <c r="AGS98" s="264"/>
      <c r="AGT98" s="264"/>
      <c r="AGU98" s="264"/>
      <c r="AGV98" s="264"/>
      <c r="AGW98" s="264"/>
      <c r="AGX98" s="264"/>
      <c r="AGY98" s="264"/>
      <c r="AGZ98" s="264"/>
      <c r="AHA98" s="264"/>
      <c r="AHB98" s="264"/>
      <c r="AHC98" s="264"/>
      <c r="AHD98" s="264"/>
      <c r="AHE98" s="264"/>
      <c r="AHF98" s="264"/>
      <c r="AHG98" s="264"/>
      <c r="AHH98" s="264"/>
      <c r="AHI98" s="264"/>
      <c r="AHJ98" s="264"/>
      <c r="AHK98" s="264"/>
      <c r="AHL98" s="264"/>
      <c r="AHM98" s="264"/>
      <c r="AHN98" s="264"/>
      <c r="AHO98" s="264"/>
      <c r="AHP98" s="264"/>
      <c r="AHQ98" s="264"/>
      <c r="AHR98" s="264"/>
      <c r="AHS98" s="264"/>
      <c r="AHT98" s="264"/>
      <c r="AHU98" s="264"/>
      <c r="AHV98" s="264"/>
      <c r="AHW98" s="264"/>
      <c r="AHX98" s="264"/>
      <c r="AHY98" s="264"/>
      <c r="AHZ98" s="264"/>
      <c r="AIA98" s="264"/>
      <c r="AIB98" s="264"/>
      <c r="AIC98" s="264"/>
      <c r="AID98" s="264"/>
      <c r="AIE98" s="264"/>
      <c r="AIF98" s="264"/>
      <c r="AIG98" s="264"/>
      <c r="AIH98" s="264"/>
      <c r="AII98" s="264"/>
      <c r="AIJ98" s="264"/>
      <c r="AIK98" s="264"/>
      <c r="AIL98" s="264"/>
      <c r="AIM98" s="264"/>
      <c r="AIN98" s="264"/>
      <c r="AIO98" s="264"/>
      <c r="AIP98" s="264"/>
      <c r="AIQ98" s="264"/>
      <c r="AIR98" s="264"/>
      <c r="AIS98" s="264"/>
      <c r="AIT98" s="264"/>
      <c r="AIU98" s="264"/>
      <c r="AIV98" s="264"/>
      <c r="AIW98" s="264"/>
      <c r="AIX98" s="264"/>
      <c r="AIY98" s="264"/>
      <c r="AIZ98" s="264"/>
      <c r="AJA98" s="264"/>
      <c r="AJB98" s="264"/>
      <c r="AJC98" s="264"/>
      <c r="AJD98" s="264"/>
      <c r="AJE98" s="264"/>
      <c r="AJF98" s="264"/>
      <c r="AJG98" s="264"/>
      <c r="AJH98" s="264"/>
      <c r="AJI98" s="264"/>
      <c r="AJJ98" s="264"/>
      <c r="AJK98" s="264"/>
      <c r="AJL98" s="264"/>
      <c r="AJM98" s="264"/>
      <c r="AJN98" s="264"/>
      <c r="AJO98" s="264"/>
      <c r="AJP98" s="264"/>
      <c r="AJQ98" s="264"/>
      <c r="AJR98" s="264"/>
      <c r="AJS98" s="264"/>
      <c r="AJT98" s="264"/>
      <c r="AJU98" s="264"/>
      <c r="AJV98" s="264"/>
      <c r="AJW98" s="264"/>
      <c r="AJX98" s="264"/>
      <c r="AJY98" s="264"/>
      <c r="AJZ98" s="264"/>
      <c r="AKA98" s="264"/>
      <c r="AKB98" s="264"/>
      <c r="AKC98" s="264"/>
      <c r="AKD98" s="264"/>
      <c r="AKE98" s="264"/>
      <c r="AKF98" s="264"/>
      <c r="AKG98" s="264"/>
      <c r="AKH98" s="264"/>
      <c r="AKI98" s="264"/>
      <c r="AKJ98" s="264"/>
      <c r="AKK98" s="264"/>
      <c r="AKL98" s="264"/>
      <c r="AKM98" s="264"/>
      <c r="AKN98" s="264"/>
      <c r="AKO98" s="264"/>
      <c r="AKP98" s="264"/>
      <c r="AKQ98" s="264"/>
      <c r="AKR98" s="264"/>
      <c r="AKS98" s="264"/>
      <c r="AKT98" s="264"/>
      <c r="AKU98" s="264"/>
      <c r="AKV98" s="264"/>
      <c r="AKW98" s="264"/>
      <c r="AKX98" s="264"/>
      <c r="AKY98" s="264"/>
      <c r="AKZ98" s="264"/>
      <c r="ALA98" s="264"/>
      <c r="ALB98" s="264"/>
      <c r="ALC98" s="264"/>
      <c r="ALD98" s="264"/>
      <c r="ALE98" s="264"/>
      <c r="ALF98" s="264"/>
      <c r="ALG98" s="264"/>
      <c r="ALH98" s="264"/>
      <c r="ALI98" s="264"/>
      <c r="ALJ98" s="264"/>
      <c r="ALK98" s="264"/>
      <c r="ALL98" s="264"/>
      <c r="ALM98" s="264"/>
      <c r="ALN98" s="264"/>
      <c r="ALO98" s="264"/>
      <c r="ALP98" s="264"/>
      <c r="ALQ98" s="264"/>
      <c r="ALR98" s="264"/>
      <c r="ALS98" s="264"/>
      <c r="ALT98" s="264"/>
      <c r="ALU98" s="264"/>
      <c r="ALV98" s="264"/>
      <c r="ALW98" s="264"/>
      <c r="ALX98" s="264"/>
      <c r="ALY98" s="264"/>
      <c r="ALZ98" s="264"/>
      <c r="AMA98" s="264"/>
      <c r="AMB98" s="264"/>
      <c r="AMC98" s="264"/>
      <c r="AMD98" s="264"/>
      <c r="AME98" s="264"/>
      <c r="AMF98" s="264"/>
      <c r="AMG98" s="264"/>
      <c r="AMH98" s="264"/>
      <c r="AMI98" s="264"/>
      <c r="AMJ98" s="264"/>
      <c r="AMK98" s="264"/>
      <c r="AML98" s="264"/>
      <c r="AMM98" s="264"/>
      <c r="AMN98" s="264"/>
      <c r="AMO98" s="264"/>
      <c r="AMP98" s="264"/>
      <c r="AMQ98" s="264"/>
      <c r="AMR98" s="264"/>
      <c r="AMS98" s="264"/>
      <c r="AMT98" s="264"/>
      <c r="AMU98" s="264"/>
      <c r="AMV98" s="264"/>
      <c r="AMW98" s="264"/>
      <c r="AMX98" s="264"/>
      <c r="AMY98" s="264"/>
      <c r="AMZ98" s="264"/>
      <c r="ANA98" s="264"/>
      <c r="ANB98" s="264"/>
      <c r="ANC98" s="264"/>
      <c r="AND98" s="264"/>
      <c r="ANE98" s="264"/>
      <c r="ANF98" s="264"/>
      <c r="ANG98" s="264"/>
      <c r="ANH98" s="264"/>
      <c r="ANI98" s="264"/>
      <c r="ANJ98" s="264"/>
      <c r="ANK98" s="264"/>
      <c r="ANL98" s="264"/>
      <c r="ANM98" s="264"/>
      <c r="ANN98" s="264"/>
      <c r="ANO98" s="264"/>
      <c r="ANP98" s="264"/>
      <c r="ANQ98" s="264"/>
      <c r="ANR98" s="264"/>
      <c r="ANS98" s="264"/>
      <c r="ANT98" s="264"/>
      <c r="ANU98" s="264"/>
      <c r="ANV98" s="264"/>
      <c r="ANW98" s="264"/>
      <c r="ANX98" s="264"/>
      <c r="ANY98" s="264"/>
      <c r="ANZ98" s="264"/>
      <c r="AOA98" s="264"/>
      <c r="AOB98" s="264"/>
      <c r="AOC98" s="264"/>
      <c r="AOD98" s="264"/>
      <c r="AOE98" s="264"/>
      <c r="AOF98" s="264"/>
      <c r="AOG98" s="264"/>
      <c r="AOH98" s="264"/>
      <c r="AOI98" s="264"/>
      <c r="AOJ98" s="264"/>
      <c r="AOK98" s="264"/>
      <c r="AOL98" s="264"/>
      <c r="AOM98" s="264"/>
      <c r="AON98" s="264"/>
      <c r="AOO98" s="264"/>
      <c r="AOP98" s="264"/>
      <c r="AOQ98" s="264"/>
      <c r="AOR98" s="264"/>
      <c r="AOS98" s="264"/>
      <c r="AOT98" s="264"/>
      <c r="AOU98" s="264"/>
      <c r="AOV98" s="264"/>
      <c r="AOW98" s="264"/>
      <c r="AOX98" s="264"/>
      <c r="AOY98" s="264"/>
      <c r="AOZ98" s="264"/>
      <c r="APA98" s="264"/>
      <c r="APB98" s="264"/>
      <c r="APC98" s="264"/>
      <c r="APD98" s="264"/>
      <c r="APE98" s="264"/>
      <c r="APF98" s="264"/>
      <c r="APG98" s="264"/>
      <c r="APH98" s="264"/>
      <c r="API98" s="264"/>
      <c r="APJ98" s="264"/>
      <c r="APK98" s="264"/>
      <c r="APL98" s="264"/>
      <c r="APM98" s="264"/>
      <c r="APN98" s="264"/>
      <c r="APO98" s="264"/>
      <c r="APP98" s="264"/>
      <c r="APQ98" s="264"/>
      <c r="APR98" s="264"/>
      <c r="APS98" s="264"/>
      <c r="APT98" s="264"/>
      <c r="APU98" s="264"/>
      <c r="APV98" s="264"/>
      <c r="APW98" s="264"/>
      <c r="APX98" s="264"/>
      <c r="APY98" s="264"/>
      <c r="APZ98" s="264"/>
      <c r="AQA98" s="264"/>
      <c r="AQB98" s="264"/>
      <c r="AQC98" s="264"/>
      <c r="AQD98" s="264"/>
      <c r="AQE98" s="264"/>
      <c r="AQF98" s="264"/>
      <c r="AQG98" s="264"/>
      <c r="AQH98" s="264"/>
      <c r="AQI98" s="264"/>
      <c r="AQJ98" s="264"/>
      <c r="AQK98" s="264"/>
      <c r="AQL98" s="264"/>
      <c r="AQM98" s="264"/>
      <c r="AQN98" s="264"/>
      <c r="AQO98" s="264"/>
      <c r="AQP98" s="264"/>
      <c r="AQQ98" s="264"/>
      <c r="AQR98" s="264"/>
      <c r="AQS98" s="264"/>
      <c r="AQT98" s="264"/>
      <c r="AQU98" s="264"/>
      <c r="AQV98" s="264"/>
      <c r="AQW98" s="264"/>
      <c r="AQX98" s="264"/>
      <c r="AQY98" s="264"/>
      <c r="AQZ98" s="264"/>
      <c r="ARA98" s="264"/>
      <c r="ARB98" s="264"/>
      <c r="ARC98" s="264"/>
      <c r="ARD98" s="264"/>
      <c r="ARE98" s="264"/>
      <c r="ARF98" s="264"/>
      <c r="ARG98" s="264"/>
      <c r="ARH98" s="264"/>
      <c r="ARI98" s="264"/>
      <c r="ARJ98" s="264"/>
      <c r="ARK98" s="264"/>
      <c r="ARL98" s="264"/>
      <c r="ARM98" s="264"/>
      <c r="ARN98" s="264"/>
      <c r="ARO98" s="264"/>
      <c r="ARP98" s="264"/>
      <c r="ARQ98" s="264"/>
      <c r="ARR98" s="264"/>
      <c r="ARS98" s="264"/>
      <c r="ART98" s="264"/>
      <c r="ARU98" s="264"/>
      <c r="ARV98" s="264"/>
      <c r="ARW98" s="264"/>
      <c r="ARX98" s="264"/>
      <c r="ARY98" s="264"/>
      <c r="ARZ98" s="264"/>
      <c r="ASA98" s="264"/>
      <c r="ASB98" s="264"/>
      <c r="ASC98" s="264"/>
      <c r="ASD98" s="264"/>
      <c r="ASE98" s="264"/>
      <c r="ASF98" s="264"/>
      <c r="ASG98" s="264"/>
      <c r="ASH98" s="264"/>
      <c r="ASI98" s="264"/>
      <c r="ASJ98" s="264"/>
      <c r="ASK98" s="264"/>
      <c r="ASL98" s="264"/>
      <c r="ASM98" s="264"/>
      <c r="ASN98" s="264"/>
      <c r="ASO98" s="264"/>
      <c r="ASP98" s="264"/>
      <c r="ASQ98" s="264"/>
      <c r="ASR98" s="264"/>
      <c r="ASS98" s="264"/>
      <c r="AST98" s="264"/>
      <c r="ASU98" s="264"/>
      <c r="ASV98" s="264"/>
      <c r="ASW98" s="264"/>
      <c r="ASX98" s="264"/>
      <c r="ASY98" s="264"/>
      <c r="ASZ98" s="264"/>
      <c r="ATA98" s="264"/>
      <c r="ATB98" s="264"/>
      <c r="ATC98" s="264"/>
      <c r="ATD98" s="264"/>
      <c r="ATE98" s="264"/>
      <c r="ATF98" s="264"/>
      <c r="ATG98" s="264"/>
      <c r="ATH98" s="264"/>
      <c r="ATI98" s="264"/>
      <c r="ATJ98" s="264"/>
      <c r="ATK98" s="264"/>
      <c r="ATL98" s="264"/>
      <c r="ATM98" s="264"/>
      <c r="ATN98" s="264"/>
      <c r="ATO98" s="264"/>
      <c r="ATP98" s="264"/>
      <c r="ATQ98" s="264"/>
      <c r="ATR98" s="264"/>
      <c r="ATS98" s="264"/>
      <c r="ATT98" s="264"/>
      <c r="ATU98" s="264"/>
      <c r="ATV98" s="264"/>
      <c r="ATW98" s="264"/>
      <c r="ATX98" s="264"/>
      <c r="ATY98" s="264"/>
      <c r="ATZ98" s="264"/>
      <c r="AUA98" s="264"/>
      <c r="AUB98" s="264"/>
      <c r="AUC98" s="264"/>
      <c r="AUD98" s="264"/>
      <c r="AUE98" s="264"/>
      <c r="AUF98" s="264"/>
      <c r="AUG98" s="264"/>
      <c r="AUH98" s="264"/>
      <c r="AUI98" s="264"/>
      <c r="AUJ98" s="264"/>
      <c r="AUK98" s="264"/>
      <c r="AUL98" s="264"/>
      <c r="AUM98" s="264"/>
      <c r="AUN98" s="264"/>
      <c r="AUO98" s="264"/>
      <c r="AUP98" s="264"/>
      <c r="AUQ98" s="264"/>
      <c r="AUR98" s="264"/>
      <c r="AUS98" s="264"/>
      <c r="AUT98" s="264"/>
      <c r="AUU98" s="264"/>
      <c r="AUV98" s="264"/>
      <c r="AUW98" s="264"/>
      <c r="AUX98" s="264"/>
      <c r="AUY98" s="264"/>
      <c r="AUZ98" s="264"/>
      <c r="AVA98" s="264"/>
      <c r="AVB98" s="264"/>
      <c r="AVC98" s="264"/>
      <c r="AVD98" s="264"/>
      <c r="AVE98" s="264"/>
      <c r="AVF98" s="264"/>
      <c r="AVG98" s="264"/>
      <c r="AVH98" s="264"/>
      <c r="AVI98" s="264"/>
      <c r="AVJ98" s="264"/>
      <c r="AVK98" s="264"/>
      <c r="AVL98" s="264"/>
      <c r="AVM98" s="264"/>
      <c r="AVN98" s="264"/>
      <c r="AVO98" s="264"/>
      <c r="AVP98" s="264"/>
      <c r="AVQ98" s="264"/>
      <c r="AVR98" s="264"/>
      <c r="AVS98" s="264"/>
      <c r="AVT98" s="264"/>
      <c r="AVU98" s="264"/>
      <c r="AVV98" s="264"/>
      <c r="AVW98" s="264"/>
      <c r="AVX98" s="264"/>
      <c r="AVY98" s="264"/>
      <c r="AVZ98" s="264"/>
      <c r="AWA98" s="264"/>
      <c r="AWB98" s="264"/>
      <c r="AWC98" s="264"/>
      <c r="AWD98" s="264"/>
      <c r="AWE98" s="264"/>
      <c r="AWF98" s="264"/>
      <c r="AWG98" s="264"/>
      <c r="AWH98" s="264"/>
      <c r="AWI98" s="264"/>
      <c r="AWJ98" s="264"/>
      <c r="AWK98" s="264"/>
      <c r="AWL98" s="264"/>
      <c r="AWM98" s="264"/>
      <c r="AWN98" s="264"/>
      <c r="AWO98" s="264"/>
      <c r="AWP98" s="264"/>
      <c r="AWQ98" s="264"/>
      <c r="AWR98" s="264"/>
      <c r="AWS98" s="264"/>
      <c r="AWT98" s="264"/>
      <c r="AWU98" s="264"/>
      <c r="AWV98" s="264"/>
      <c r="AWW98" s="264"/>
      <c r="AWX98" s="264"/>
      <c r="AWY98" s="264"/>
      <c r="AWZ98" s="264"/>
      <c r="AXA98" s="264"/>
      <c r="AXB98" s="264"/>
      <c r="AXC98" s="264"/>
      <c r="AXD98" s="264"/>
      <c r="AXE98" s="264"/>
      <c r="AXF98" s="264"/>
      <c r="AXG98" s="264"/>
      <c r="AXH98" s="264"/>
      <c r="AXI98" s="264"/>
      <c r="AXJ98" s="264"/>
      <c r="AXK98" s="264"/>
      <c r="AXL98" s="264"/>
      <c r="AXM98" s="264"/>
      <c r="AXN98" s="264"/>
      <c r="AXO98" s="264"/>
      <c r="AXP98" s="264"/>
      <c r="AXQ98" s="264"/>
      <c r="AXR98" s="264"/>
      <c r="AXS98" s="264"/>
      <c r="AXT98" s="264"/>
      <c r="AXU98" s="264"/>
      <c r="AXV98" s="264"/>
      <c r="AXW98" s="264"/>
      <c r="AXX98" s="264"/>
      <c r="AXY98" s="264"/>
      <c r="AXZ98" s="264"/>
      <c r="AYA98" s="264"/>
      <c r="AYB98" s="264"/>
      <c r="AYC98" s="264"/>
      <c r="AYD98" s="264"/>
      <c r="AYE98" s="264"/>
      <c r="AYF98" s="264"/>
      <c r="AYG98" s="264"/>
      <c r="AYH98" s="264"/>
      <c r="AYI98" s="264"/>
      <c r="AYJ98" s="264"/>
      <c r="AYK98" s="264"/>
      <c r="AYL98" s="264"/>
      <c r="AYM98" s="264"/>
      <c r="AYN98" s="264"/>
      <c r="AYO98" s="264"/>
      <c r="AYP98" s="264"/>
      <c r="AYQ98" s="264"/>
      <c r="AYR98" s="264"/>
      <c r="AYS98" s="264"/>
      <c r="AYT98" s="264"/>
      <c r="AYU98" s="264"/>
      <c r="AYV98" s="264"/>
      <c r="AYW98" s="264"/>
      <c r="AYX98" s="264"/>
      <c r="AYY98" s="264"/>
      <c r="AYZ98" s="264"/>
      <c r="AZA98" s="264"/>
      <c r="AZB98" s="264"/>
      <c r="AZC98" s="264"/>
      <c r="AZD98" s="264"/>
      <c r="AZE98" s="264"/>
      <c r="AZF98" s="264"/>
      <c r="AZG98" s="264"/>
      <c r="AZH98" s="264"/>
      <c r="AZI98" s="264"/>
      <c r="AZJ98" s="264"/>
      <c r="AZK98" s="264"/>
      <c r="AZL98" s="264"/>
      <c r="AZM98" s="264"/>
      <c r="AZN98" s="264"/>
      <c r="AZO98" s="264"/>
      <c r="AZP98" s="264"/>
      <c r="AZQ98" s="264"/>
      <c r="AZR98" s="264"/>
      <c r="AZS98" s="264"/>
      <c r="AZT98" s="264"/>
      <c r="AZU98" s="264"/>
      <c r="AZV98" s="264"/>
      <c r="AZW98" s="264"/>
      <c r="AZX98" s="264"/>
      <c r="AZY98" s="264"/>
      <c r="AZZ98" s="264"/>
      <c r="BAA98" s="264"/>
      <c r="BAB98" s="264"/>
      <c r="BAC98" s="264"/>
      <c r="BAD98" s="264"/>
      <c r="BAE98" s="264"/>
      <c r="BAF98" s="264"/>
      <c r="BAG98" s="264"/>
      <c r="BAH98" s="264"/>
      <c r="BAI98" s="264"/>
      <c r="BAJ98" s="264"/>
      <c r="BAK98" s="264"/>
      <c r="BAL98" s="264"/>
      <c r="BAM98" s="264"/>
      <c r="BAN98" s="264"/>
      <c r="BAO98" s="264"/>
      <c r="BAP98" s="264"/>
      <c r="BAQ98" s="264"/>
      <c r="BAR98" s="264"/>
      <c r="BAS98" s="264"/>
      <c r="BAT98" s="264"/>
      <c r="BAU98" s="264"/>
      <c r="BAV98" s="264"/>
      <c r="BAW98" s="264"/>
      <c r="BAX98" s="264"/>
      <c r="BAY98" s="264"/>
      <c r="BAZ98" s="264"/>
      <c r="BBA98" s="264"/>
      <c r="BBB98" s="264"/>
      <c r="BBC98" s="264"/>
      <c r="BBD98" s="264"/>
      <c r="BBE98" s="264"/>
      <c r="BBF98" s="264"/>
      <c r="BBG98" s="264"/>
      <c r="BBH98" s="264"/>
      <c r="BBI98" s="264"/>
      <c r="BBJ98" s="264"/>
      <c r="BBK98" s="264"/>
      <c r="BBL98" s="264"/>
      <c r="BBM98" s="264"/>
      <c r="BBN98" s="264"/>
      <c r="BBO98" s="264"/>
      <c r="BBP98" s="264"/>
      <c r="BBQ98" s="264"/>
      <c r="BBR98" s="264"/>
      <c r="BBS98" s="264"/>
      <c r="BBT98" s="264"/>
      <c r="BBU98" s="264"/>
      <c r="BBV98" s="264"/>
      <c r="BBW98" s="264"/>
      <c r="BBX98" s="264"/>
      <c r="BBY98" s="264"/>
      <c r="BBZ98" s="264"/>
      <c r="BCA98" s="264"/>
      <c r="BCB98" s="264"/>
      <c r="BCC98" s="264"/>
      <c r="BCD98" s="264"/>
      <c r="BCE98" s="264"/>
      <c r="BCF98" s="264"/>
      <c r="BCG98" s="264"/>
      <c r="BCH98" s="264"/>
      <c r="BCI98" s="264"/>
      <c r="BCJ98" s="264"/>
      <c r="BCK98" s="264"/>
      <c r="BCL98" s="264"/>
      <c r="BCM98" s="264"/>
      <c r="BCN98" s="264"/>
      <c r="BCO98" s="264"/>
      <c r="BCP98" s="264"/>
      <c r="BCQ98" s="264"/>
      <c r="BCR98" s="264"/>
      <c r="BCS98" s="264"/>
      <c r="BCT98" s="264"/>
      <c r="BCU98" s="264"/>
      <c r="BCV98" s="264"/>
      <c r="BCW98" s="264"/>
      <c r="BCX98" s="264"/>
      <c r="BCY98" s="264"/>
      <c r="BCZ98" s="264"/>
      <c r="BDA98" s="264"/>
      <c r="BDB98" s="264"/>
      <c r="BDC98" s="264"/>
      <c r="BDD98" s="264"/>
      <c r="BDE98" s="264"/>
      <c r="BDF98" s="264"/>
      <c r="BDG98" s="264"/>
      <c r="BDH98" s="264"/>
      <c r="BDI98" s="264"/>
      <c r="BDJ98" s="264"/>
      <c r="BDK98" s="264"/>
      <c r="BDL98" s="264"/>
      <c r="BDM98" s="264"/>
      <c r="BDN98" s="264"/>
      <c r="BDO98" s="264"/>
      <c r="BDP98" s="264"/>
      <c r="BDQ98" s="264"/>
      <c r="BDR98" s="264"/>
      <c r="BDS98" s="264"/>
      <c r="BDT98" s="264"/>
      <c r="BDU98" s="264"/>
      <c r="BDV98" s="264"/>
      <c r="BDW98" s="264"/>
      <c r="BDX98" s="264"/>
      <c r="BDY98" s="264"/>
      <c r="BDZ98" s="264"/>
      <c r="BEA98" s="264"/>
      <c r="BEB98" s="264"/>
      <c r="BEC98" s="264"/>
      <c r="BED98" s="264"/>
      <c r="BEE98" s="264"/>
      <c r="BEF98" s="264"/>
      <c r="BEG98" s="264"/>
      <c r="BEH98" s="264"/>
      <c r="BEI98" s="264"/>
      <c r="BEJ98" s="264"/>
      <c r="BEK98" s="264"/>
      <c r="BEL98" s="264"/>
      <c r="BEM98" s="264"/>
      <c r="BEN98" s="264"/>
      <c r="BEO98" s="264"/>
      <c r="BEP98" s="264"/>
      <c r="BEQ98" s="264"/>
      <c r="BER98" s="264"/>
      <c r="BES98" s="264"/>
      <c r="BET98" s="264"/>
      <c r="BEU98" s="264"/>
      <c r="BEV98" s="264"/>
      <c r="BEW98" s="264"/>
      <c r="BEX98" s="264"/>
      <c r="BEY98" s="264"/>
      <c r="BEZ98" s="264"/>
      <c r="BFA98" s="264"/>
      <c r="BFB98" s="264"/>
      <c r="BFC98" s="264"/>
      <c r="BFD98" s="264"/>
      <c r="BFE98" s="264"/>
      <c r="BFF98" s="264"/>
      <c r="BFG98" s="264"/>
      <c r="BFH98" s="264"/>
      <c r="BFI98" s="264"/>
      <c r="BFJ98" s="264"/>
      <c r="BFK98" s="264"/>
      <c r="BFL98" s="264"/>
      <c r="BFM98" s="264"/>
      <c r="BFN98" s="264"/>
      <c r="BFO98" s="264"/>
      <c r="BFP98" s="264"/>
      <c r="BFQ98" s="264"/>
      <c r="BFR98" s="264"/>
      <c r="BFS98" s="264"/>
      <c r="BFT98" s="264"/>
      <c r="BFU98" s="264"/>
      <c r="BFV98" s="264"/>
      <c r="BFW98" s="264"/>
      <c r="BFX98" s="264"/>
      <c r="BFY98" s="264"/>
      <c r="BFZ98" s="264"/>
      <c r="BGA98" s="264"/>
      <c r="BGB98" s="264"/>
      <c r="BGC98" s="264"/>
      <c r="BGD98" s="264"/>
      <c r="BGE98" s="264"/>
      <c r="BGF98" s="264"/>
      <c r="BGG98" s="264"/>
      <c r="BGH98" s="264"/>
      <c r="BGI98" s="264"/>
      <c r="BGJ98" s="264"/>
      <c r="BGK98" s="264"/>
      <c r="BGL98" s="264"/>
      <c r="BGM98" s="264"/>
      <c r="BGN98" s="264"/>
      <c r="BGO98" s="264"/>
      <c r="BGP98" s="264"/>
      <c r="BGQ98" s="264"/>
      <c r="BGR98" s="264"/>
      <c r="BGS98" s="264"/>
      <c r="BGT98" s="264"/>
      <c r="BGU98" s="264"/>
      <c r="BGV98" s="264"/>
      <c r="BGW98" s="264"/>
      <c r="BGX98" s="264"/>
      <c r="BGY98" s="264"/>
      <c r="BGZ98" s="264"/>
      <c r="BHA98" s="264"/>
      <c r="BHB98" s="264"/>
      <c r="BHC98" s="264"/>
      <c r="BHD98" s="264"/>
      <c r="BHE98" s="264"/>
      <c r="BHF98" s="264"/>
      <c r="BHG98" s="264"/>
      <c r="BHH98" s="264"/>
      <c r="BHI98" s="264"/>
      <c r="BHJ98" s="264"/>
      <c r="BHK98" s="264"/>
      <c r="BHL98" s="264"/>
      <c r="BHM98" s="264"/>
      <c r="BHN98" s="264"/>
      <c r="BHO98" s="264"/>
      <c r="BHP98" s="264"/>
      <c r="BHQ98" s="264"/>
      <c r="BHR98" s="264"/>
      <c r="BHS98" s="264"/>
      <c r="BHT98" s="264"/>
      <c r="BHU98" s="264"/>
      <c r="BHV98" s="264"/>
      <c r="BHW98" s="264"/>
      <c r="BHX98" s="264"/>
      <c r="BHY98" s="264"/>
      <c r="BHZ98" s="264"/>
      <c r="BIA98" s="264"/>
      <c r="BIB98" s="264"/>
      <c r="BIC98" s="264"/>
      <c r="BID98" s="264"/>
      <c r="BIE98" s="264"/>
      <c r="BIF98" s="264"/>
      <c r="BIG98" s="264"/>
      <c r="BIH98" s="264"/>
      <c r="BII98" s="264"/>
      <c r="BIJ98" s="264"/>
      <c r="BIK98" s="264"/>
      <c r="BIL98" s="264"/>
      <c r="BIM98" s="264"/>
      <c r="BIN98" s="264"/>
      <c r="BIO98" s="264"/>
      <c r="BIP98" s="264"/>
      <c r="BIQ98" s="264"/>
      <c r="BIR98" s="264"/>
      <c r="BIS98" s="264"/>
      <c r="BIT98" s="264"/>
      <c r="BIU98" s="264"/>
      <c r="BIV98" s="264"/>
      <c r="BIW98" s="264"/>
      <c r="BIX98" s="264"/>
      <c r="BIY98" s="264"/>
      <c r="BIZ98" s="264"/>
      <c r="BJA98" s="264"/>
      <c r="BJB98" s="264"/>
      <c r="BJC98" s="264"/>
      <c r="BJD98" s="264"/>
      <c r="BJE98" s="264"/>
      <c r="BJF98" s="264"/>
      <c r="BJG98" s="264"/>
      <c r="BJH98" s="264"/>
      <c r="BJI98" s="264"/>
      <c r="BJJ98" s="264"/>
      <c r="BJK98" s="264"/>
      <c r="BJL98" s="264"/>
      <c r="BJM98" s="264"/>
      <c r="BJN98" s="264"/>
      <c r="BJO98" s="264"/>
      <c r="BJP98" s="264"/>
      <c r="BJQ98" s="264"/>
      <c r="BJR98" s="264"/>
      <c r="BJS98" s="264"/>
      <c r="BJT98" s="264"/>
      <c r="BJU98" s="264"/>
      <c r="BJV98" s="264"/>
      <c r="BJW98" s="264"/>
      <c r="BJX98" s="264"/>
      <c r="BJY98" s="264"/>
      <c r="BJZ98" s="264"/>
      <c r="BKA98" s="264"/>
      <c r="BKB98" s="264"/>
      <c r="BKC98" s="264"/>
      <c r="BKD98" s="264"/>
      <c r="BKE98" s="264"/>
      <c r="BKF98" s="264"/>
      <c r="BKG98" s="264"/>
      <c r="BKH98" s="264"/>
      <c r="BKI98" s="264"/>
      <c r="BKJ98" s="264"/>
      <c r="BKK98" s="264"/>
      <c r="BKL98" s="264"/>
      <c r="BKM98" s="264"/>
      <c r="BKN98" s="264"/>
      <c r="BKO98" s="264"/>
      <c r="BKP98" s="264"/>
      <c r="BKQ98" s="264"/>
      <c r="BKR98" s="264"/>
      <c r="BKS98" s="264"/>
      <c r="BKT98" s="264"/>
      <c r="BKU98" s="264"/>
      <c r="BKV98" s="264"/>
      <c r="BKW98" s="264"/>
      <c r="BKX98" s="264"/>
      <c r="BKY98" s="264"/>
      <c r="BKZ98" s="264"/>
      <c r="BLA98" s="264"/>
      <c r="BLB98" s="264"/>
      <c r="BLC98" s="264"/>
      <c r="BLD98" s="264"/>
      <c r="BLE98" s="264"/>
      <c r="BLF98" s="264"/>
      <c r="BLG98" s="264"/>
      <c r="BLH98" s="264"/>
      <c r="BLI98" s="264"/>
      <c r="BLJ98" s="264"/>
      <c r="BLK98" s="264"/>
      <c r="BLL98" s="264"/>
      <c r="BLM98" s="264"/>
      <c r="BLN98" s="264"/>
      <c r="BLO98" s="264"/>
      <c r="BLP98" s="264"/>
      <c r="BLQ98" s="264"/>
      <c r="BLR98" s="264"/>
      <c r="BLS98" s="264"/>
      <c r="BLT98" s="264"/>
      <c r="BLU98" s="264"/>
      <c r="BLV98" s="264"/>
      <c r="BLW98" s="264"/>
      <c r="BLX98" s="264"/>
      <c r="BLY98" s="264"/>
      <c r="BLZ98" s="264"/>
      <c r="BMA98" s="264"/>
      <c r="BMB98" s="264"/>
      <c r="BMC98" s="264"/>
      <c r="BMD98" s="264"/>
      <c r="BME98" s="264"/>
      <c r="BMF98" s="264"/>
      <c r="BMG98" s="264"/>
      <c r="BMH98" s="264"/>
      <c r="BMI98" s="264"/>
      <c r="BMJ98" s="264"/>
      <c r="BMK98" s="264"/>
      <c r="BML98" s="264"/>
      <c r="BMM98" s="264"/>
      <c r="BMN98" s="264"/>
      <c r="BMO98" s="264"/>
      <c r="BMP98" s="264"/>
      <c r="BMQ98" s="264"/>
      <c r="BMR98" s="264"/>
      <c r="BMS98" s="264"/>
      <c r="BMT98" s="264"/>
      <c r="BMU98" s="264"/>
      <c r="BMV98" s="264"/>
      <c r="BMW98" s="264"/>
      <c r="BMX98" s="264"/>
      <c r="BMY98" s="264"/>
      <c r="BMZ98" s="264"/>
      <c r="BNA98" s="264"/>
      <c r="BNB98" s="264"/>
      <c r="BNC98" s="264"/>
      <c r="BND98" s="264"/>
      <c r="BNE98" s="264"/>
      <c r="BNF98" s="264"/>
      <c r="BNG98" s="264"/>
      <c r="BNH98" s="264"/>
      <c r="BNI98" s="264"/>
      <c r="BNJ98" s="264"/>
      <c r="BNK98" s="264"/>
      <c r="BNL98" s="264"/>
      <c r="BNM98" s="264"/>
      <c r="BNN98" s="264"/>
      <c r="BNO98" s="264"/>
      <c r="BNP98" s="264"/>
      <c r="BNQ98" s="264"/>
      <c r="BNR98" s="264"/>
      <c r="BNS98" s="264"/>
      <c r="BNT98" s="264"/>
      <c r="BNU98" s="264"/>
      <c r="BNV98" s="264"/>
      <c r="BNW98" s="264"/>
      <c r="BNX98" s="264"/>
      <c r="BNY98" s="264"/>
      <c r="BNZ98" s="264"/>
      <c r="BOA98" s="264"/>
      <c r="BOB98" s="264"/>
      <c r="BOC98" s="264"/>
      <c r="BOD98" s="264"/>
      <c r="BOE98" s="264"/>
      <c r="BOF98" s="264"/>
      <c r="BOG98" s="264"/>
      <c r="BOH98" s="264"/>
      <c r="BOI98" s="264"/>
      <c r="BOJ98" s="264"/>
      <c r="BOK98" s="264"/>
      <c r="BOL98" s="264"/>
      <c r="BOM98" s="264"/>
      <c r="BON98" s="264"/>
      <c r="BOO98" s="264"/>
      <c r="BOP98" s="264"/>
      <c r="BOQ98" s="264"/>
      <c r="BOR98" s="264"/>
      <c r="BOS98" s="264"/>
      <c r="BOT98" s="264"/>
      <c r="BOU98" s="264"/>
      <c r="BOV98" s="264"/>
      <c r="BOW98" s="264"/>
      <c r="BOX98" s="264"/>
      <c r="BOY98" s="264"/>
      <c r="BOZ98" s="264"/>
      <c r="BPA98" s="264"/>
      <c r="BPB98" s="264"/>
      <c r="BPC98" s="264"/>
      <c r="BPD98" s="264"/>
      <c r="BPE98" s="264"/>
      <c r="BPF98" s="264"/>
      <c r="BPG98" s="264"/>
      <c r="BPH98" s="264"/>
      <c r="BPI98" s="264"/>
      <c r="BPJ98" s="264"/>
      <c r="BPK98" s="264"/>
      <c r="BPL98" s="264"/>
      <c r="BPM98" s="264"/>
      <c r="BPN98" s="264"/>
      <c r="BPO98" s="264"/>
      <c r="BPP98" s="264"/>
      <c r="BPQ98" s="264"/>
      <c r="BPR98" s="264"/>
      <c r="BPS98" s="264"/>
      <c r="BPT98" s="264"/>
      <c r="BPU98" s="264"/>
      <c r="BPV98" s="264"/>
      <c r="BPW98" s="264"/>
      <c r="BPX98" s="264"/>
      <c r="BPY98" s="264"/>
      <c r="BPZ98" s="264"/>
      <c r="BQA98" s="264"/>
      <c r="BQB98" s="264"/>
      <c r="BQC98" s="264"/>
      <c r="BQD98" s="264"/>
      <c r="BQE98" s="264"/>
      <c r="BQF98" s="264"/>
      <c r="BQG98" s="264"/>
      <c r="BQH98" s="264"/>
      <c r="BQI98" s="264"/>
      <c r="BQJ98" s="264"/>
      <c r="BQK98" s="264"/>
      <c r="BQL98" s="264"/>
      <c r="BQM98" s="264"/>
      <c r="BQN98" s="264"/>
      <c r="BQO98" s="264"/>
      <c r="BQP98" s="264"/>
      <c r="BQQ98" s="264"/>
      <c r="BQR98" s="264"/>
      <c r="BQS98" s="264"/>
      <c r="BQT98" s="264"/>
      <c r="BQU98" s="264"/>
      <c r="BQV98" s="264"/>
      <c r="BQW98" s="264"/>
      <c r="BQX98" s="264"/>
      <c r="BQY98" s="264"/>
      <c r="BQZ98" s="264"/>
      <c r="BRA98" s="264"/>
      <c r="BRB98" s="264"/>
      <c r="BRC98" s="264"/>
      <c r="BRD98" s="264"/>
      <c r="BRE98" s="264"/>
      <c r="BRF98" s="264"/>
      <c r="BRG98" s="264"/>
      <c r="BRH98" s="264"/>
      <c r="BRI98" s="264"/>
      <c r="BRJ98" s="264"/>
      <c r="BRK98" s="264"/>
      <c r="BRL98" s="264"/>
      <c r="BRM98" s="264"/>
      <c r="BRN98" s="264"/>
      <c r="BRO98" s="264"/>
      <c r="BRP98" s="264"/>
      <c r="BRQ98" s="264"/>
      <c r="BRR98" s="264"/>
      <c r="BRS98" s="264"/>
      <c r="BRT98" s="264"/>
      <c r="BRU98" s="264"/>
      <c r="BRV98" s="264"/>
      <c r="BRW98" s="264"/>
      <c r="BRX98" s="264"/>
      <c r="BRY98" s="264"/>
      <c r="BRZ98" s="264"/>
      <c r="BSA98" s="264"/>
      <c r="BSB98" s="264"/>
      <c r="BSC98" s="264"/>
      <c r="BSD98" s="264"/>
      <c r="BSE98" s="264"/>
      <c r="BSF98" s="264"/>
      <c r="BSG98" s="264"/>
      <c r="BSH98" s="264"/>
      <c r="BSI98" s="264"/>
      <c r="BSJ98" s="264"/>
      <c r="BSK98" s="264"/>
      <c r="BSL98" s="264"/>
      <c r="BSM98" s="264"/>
      <c r="BSN98" s="264"/>
      <c r="BSO98" s="264"/>
      <c r="BSP98" s="264"/>
      <c r="BSQ98" s="264"/>
      <c r="BSR98" s="264"/>
      <c r="BSS98" s="264"/>
      <c r="BST98" s="264"/>
      <c r="BSU98" s="264"/>
      <c r="BSV98" s="264"/>
      <c r="BSW98" s="264"/>
      <c r="BSX98" s="264"/>
      <c r="BSY98" s="264"/>
      <c r="BSZ98" s="264"/>
      <c r="BTA98" s="264"/>
      <c r="BTB98" s="264"/>
      <c r="BTC98" s="264"/>
      <c r="BTD98" s="264"/>
      <c r="BTE98" s="264"/>
      <c r="BTF98" s="264"/>
      <c r="BTG98" s="264"/>
      <c r="BTH98" s="264"/>
      <c r="BTI98" s="264"/>
      <c r="BTJ98" s="264"/>
      <c r="BTK98" s="264"/>
      <c r="BTL98" s="264"/>
      <c r="BTM98" s="264"/>
      <c r="BTN98" s="264"/>
      <c r="BTO98" s="264"/>
      <c r="BTP98" s="264"/>
      <c r="BTQ98" s="264"/>
      <c r="BTR98" s="264"/>
      <c r="BTS98" s="264"/>
      <c r="BTT98" s="264"/>
      <c r="BTU98" s="264"/>
      <c r="BTV98" s="264"/>
      <c r="BTW98" s="264"/>
      <c r="BTX98" s="264"/>
      <c r="BTY98" s="264"/>
      <c r="BTZ98" s="264"/>
      <c r="BUA98" s="264"/>
      <c r="BUB98" s="264"/>
      <c r="BUC98" s="264"/>
      <c r="BUD98" s="264"/>
      <c r="BUE98" s="264"/>
      <c r="BUF98" s="264"/>
      <c r="BUG98" s="264"/>
      <c r="BUH98" s="264"/>
      <c r="BUI98" s="264"/>
      <c r="BUJ98" s="264"/>
      <c r="BUK98" s="264"/>
      <c r="BUL98" s="264"/>
      <c r="BUM98" s="264"/>
      <c r="BUN98" s="264"/>
      <c r="BUO98" s="264"/>
      <c r="BUP98" s="264"/>
      <c r="BUQ98" s="264"/>
      <c r="BUR98" s="264"/>
      <c r="BUS98" s="264"/>
      <c r="BUT98" s="264"/>
      <c r="BUU98" s="264"/>
      <c r="BUV98" s="264"/>
      <c r="BUW98" s="264"/>
      <c r="BUX98" s="264"/>
      <c r="BUY98" s="264"/>
      <c r="BUZ98" s="264"/>
      <c r="BVA98" s="264"/>
      <c r="BVB98" s="264"/>
      <c r="BVC98" s="264"/>
      <c r="BVD98" s="264"/>
      <c r="BVE98" s="264"/>
      <c r="BVF98" s="264"/>
      <c r="BVG98" s="264"/>
      <c r="BVH98" s="264"/>
      <c r="BVI98" s="264"/>
      <c r="BVJ98" s="264"/>
      <c r="BVK98" s="264"/>
      <c r="BVL98" s="264"/>
      <c r="BVM98" s="264"/>
      <c r="BVN98" s="264"/>
      <c r="BVO98" s="264"/>
      <c r="BVP98" s="264"/>
      <c r="BVQ98" s="264"/>
      <c r="BVR98" s="264"/>
      <c r="BVS98" s="264"/>
      <c r="BVT98" s="264"/>
      <c r="BVU98" s="264"/>
      <c r="BVV98" s="264"/>
      <c r="BVW98" s="264"/>
      <c r="BVX98" s="264"/>
      <c r="BVY98" s="264"/>
      <c r="BVZ98" s="264"/>
      <c r="BWA98" s="264"/>
      <c r="BWB98" s="264"/>
      <c r="BWC98" s="264"/>
      <c r="BWD98" s="264"/>
      <c r="BWE98" s="264"/>
      <c r="BWF98" s="264"/>
      <c r="BWG98" s="264"/>
      <c r="BWH98" s="264"/>
      <c r="BWI98" s="264"/>
      <c r="BWJ98" s="264"/>
      <c r="BWK98" s="264"/>
      <c r="BWL98" s="264"/>
      <c r="BWM98" s="264"/>
      <c r="BWN98" s="264"/>
      <c r="BWO98" s="264"/>
      <c r="BWP98" s="264"/>
      <c r="BWQ98" s="264"/>
      <c r="BWR98" s="264"/>
      <c r="BWS98" s="264"/>
      <c r="BWT98" s="264"/>
      <c r="BWU98" s="264"/>
      <c r="BWV98" s="264"/>
      <c r="BWW98" s="264"/>
      <c r="BWX98" s="264"/>
      <c r="BWY98" s="264"/>
      <c r="BWZ98" s="264"/>
      <c r="BXA98" s="264"/>
      <c r="BXB98" s="264"/>
      <c r="BXC98" s="264"/>
      <c r="BXD98" s="264"/>
      <c r="BXE98" s="264"/>
      <c r="BXF98" s="264"/>
      <c r="BXG98" s="264"/>
      <c r="BXH98" s="264"/>
      <c r="BXI98" s="264"/>
      <c r="BXJ98" s="264"/>
      <c r="BXK98" s="264"/>
      <c r="BXL98" s="264"/>
      <c r="BXM98" s="264"/>
      <c r="BXN98" s="264"/>
      <c r="BXO98" s="264"/>
      <c r="BXP98" s="264"/>
      <c r="BXQ98" s="264"/>
      <c r="BXR98" s="264"/>
      <c r="BXS98" s="264"/>
      <c r="BXT98" s="264"/>
      <c r="BXU98" s="264"/>
      <c r="BXV98" s="264"/>
      <c r="BXW98" s="264"/>
      <c r="BXX98" s="264"/>
      <c r="BXY98" s="264"/>
      <c r="BXZ98" s="264"/>
      <c r="BYA98" s="264"/>
      <c r="BYB98" s="264"/>
      <c r="BYC98" s="264"/>
      <c r="BYD98" s="264"/>
      <c r="BYE98" s="264"/>
      <c r="BYF98" s="264"/>
      <c r="BYG98" s="264"/>
      <c r="BYH98" s="264"/>
      <c r="BYI98" s="264"/>
      <c r="BYJ98" s="264"/>
      <c r="BYK98" s="264"/>
      <c r="BYL98" s="264"/>
      <c r="BYM98" s="264"/>
      <c r="BYN98" s="264"/>
      <c r="BYO98" s="264"/>
      <c r="BYP98" s="264"/>
      <c r="BYQ98" s="264"/>
      <c r="BYR98" s="264"/>
      <c r="BYS98" s="264"/>
      <c r="BYT98" s="264"/>
      <c r="BYU98" s="264"/>
      <c r="BYV98" s="264"/>
      <c r="BYW98" s="264"/>
      <c r="BYX98" s="264"/>
      <c r="BYY98" s="264"/>
      <c r="BYZ98" s="264"/>
      <c r="BZA98" s="264"/>
      <c r="BZB98" s="264"/>
      <c r="BZC98" s="264"/>
      <c r="BZD98" s="264"/>
      <c r="BZE98" s="264"/>
      <c r="BZF98" s="264"/>
      <c r="BZG98" s="264"/>
      <c r="BZH98" s="264"/>
      <c r="BZI98" s="264"/>
      <c r="BZJ98" s="264"/>
      <c r="BZK98" s="264"/>
      <c r="BZL98" s="264"/>
      <c r="BZM98" s="264"/>
      <c r="BZN98" s="264"/>
      <c r="BZO98" s="264"/>
      <c r="BZP98" s="264"/>
      <c r="BZQ98" s="264"/>
      <c r="BZR98" s="264"/>
      <c r="BZS98" s="264"/>
      <c r="BZT98" s="264"/>
      <c r="BZU98" s="264"/>
      <c r="BZV98" s="264"/>
      <c r="BZW98" s="264"/>
      <c r="BZX98" s="264"/>
      <c r="BZY98" s="264"/>
      <c r="BZZ98" s="264"/>
      <c r="CAA98" s="264"/>
      <c r="CAB98" s="264"/>
      <c r="CAC98" s="264"/>
      <c r="CAD98" s="264"/>
      <c r="CAE98" s="264"/>
      <c r="CAF98" s="264"/>
      <c r="CAG98" s="264"/>
      <c r="CAH98" s="264"/>
      <c r="CAI98" s="264"/>
      <c r="CAJ98" s="264"/>
      <c r="CAK98" s="264"/>
      <c r="CAL98" s="264"/>
      <c r="CAM98" s="264"/>
      <c r="CAN98" s="264"/>
      <c r="CAO98" s="264"/>
      <c r="CAP98" s="264"/>
      <c r="CAQ98" s="264"/>
      <c r="CAR98" s="264"/>
      <c r="CAS98" s="264"/>
      <c r="CAT98" s="264"/>
      <c r="CAU98" s="264"/>
      <c r="CAV98" s="264"/>
      <c r="CAW98" s="264"/>
      <c r="CAX98" s="264"/>
      <c r="CAY98" s="264"/>
      <c r="CAZ98" s="264"/>
      <c r="CBA98" s="264"/>
      <c r="CBB98" s="264"/>
      <c r="CBC98" s="264"/>
      <c r="CBD98" s="264"/>
      <c r="CBE98" s="264"/>
      <c r="CBF98" s="264"/>
      <c r="CBG98" s="264"/>
      <c r="CBH98" s="264"/>
      <c r="CBI98" s="264"/>
      <c r="CBJ98" s="264"/>
      <c r="CBK98" s="264"/>
      <c r="CBL98" s="264"/>
      <c r="CBM98" s="264"/>
      <c r="CBN98" s="264"/>
      <c r="CBO98" s="264"/>
      <c r="CBP98" s="264"/>
      <c r="CBQ98" s="264"/>
      <c r="CBR98" s="264"/>
      <c r="CBS98" s="264"/>
      <c r="CBT98" s="264"/>
      <c r="CBU98" s="264"/>
      <c r="CBV98" s="264"/>
      <c r="CBW98" s="264"/>
      <c r="CBX98" s="264"/>
      <c r="CBY98" s="264"/>
      <c r="CBZ98" s="264"/>
      <c r="CCA98" s="264"/>
      <c r="CCB98" s="264"/>
      <c r="CCC98" s="264"/>
      <c r="CCD98" s="264"/>
      <c r="CCE98" s="264"/>
      <c r="CCF98" s="264"/>
      <c r="CCG98" s="264"/>
      <c r="CCH98" s="264"/>
      <c r="CCI98" s="264"/>
      <c r="CCJ98" s="264"/>
      <c r="CCK98" s="264"/>
      <c r="CCL98" s="264"/>
      <c r="CCM98" s="264"/>
      <c r="CCN98" s="264"/>
      <c r="CCO98" s="264"/>
      <c r="CCP98" s="264"/>
      <c r="CCQ98" s="264"/>
      <c r="CCR98" s="264"/>
      <c r="CCS98" s="264"/>
      <c r="CCT98" s="264"/>
      <c r="CCU98" s="264"/>
      <c r="CCV98" s="264"/>
      <c r="CCW98" s="264"/>
      <c r="CCX98" s="264"/>
      <c r="CCY98" s="264"/>
      <c r="CCZ98" s="264"/>
      <c r="CDA98" s="264"/>
      <c r="CDB98" s="264"/>
      <c r="CDC98" s="264"/>
      <c r="CDD98" s="264"/>
      <c r="CDE98" s="264"/>
      <c r="CDF98" s="264"/>
      <c r="CDG98" s="264"/>
      <c r="CDH98" s="264"/>
      <c r="CDI98" s="264"/>
      <c r="CDJ98" s="264"/>
      <c r="CDK98" s="264"/>
      <c r="CDL98" s="264"/>
      <c r="CDM98" s="264"/>
      <c r="CDN98" s="264"/>
      <c r="CDO98" s="264"/>
      <c r="CDP98" s="264"/>
      <c r="CDQ98" s="264"/>
      <c r="CDR98" s="264"/>
      <c r="CDS98" s="264"/>
      <c r="CDT98" s="264"/>
      <c r="CDU98" s="264"/>
      <c r="CDV98" s="264"/>
      <c r="CDW98" s="264"/>
      <c r="CDX98" s="264"/>
      <c r="CDY98" s="264"/>
      <c r="CDZ98" s="264"/>
      <c r="CEA98" s="264"/>
      <c r="CEB98" s="264"/>
      <c r="CEC98" s="264"/>
      <c r="CED98" s="264"/>
      <c r="CEE98" s="264"/>
      <c r="CEF98" s="264"/>
      <c r="CEG98" s="264"/>
      <c r="CEH98" s="264"/>
      <c r="CEI98" s="264"/>
      <c r="CEJ98" s="264"/>
      <c r="CEK98" s="264"/>
      <c r="CEL98" s="264"/>
      <c r="CEM98" s="264"/>
      <c r="CEN98" s="264"/>
      <c r="CEO98" s="264"/>
      <c r="CEP98" s="264"/>
      <c r="CEQ98" s="264"/>
      <c r="CER98" s="264"/>
      <c r="CES98" s="264"/>
      <c r="CET98" s="264"/>
      <c r="CEU98" s="264"/>
      <c r="CEV98" s="264"/>
      <c r="CEW98" s="264"/>
      <c r="CEX98" s="264"/>
      <c r="CEY98" s="264"/>
      <c r="CEZ98" s="264"/>
      <c r="CFA98" s="264"/>
      <c r="CFB98" s="264"/>
      <c r="CFC98" s="264"/>
      <c r="CFD98" s="264"/>
      <c r="CFE98" s="264"/>
      <c r="CFF98" s="264"/>
      <c r="CFG98" s="264"/>
      <c r="CFH98" s="264"/>
      <c r="CFI98" s="264"/>
      <c r="CFJ98" s="264"/>
      <c r="CFK98" s="264"/>
      <c r="CFL98" s="264"/>
      <c r="CFM98" s="264"/>
      <c r="CFN98" s="264"/>
      <c r="CFO98" s="264"/>
      <c r="CFP98" s="264"/>
      <c r="CFQ98" s="264"/>
      <c r="CFR98" s="264"/>
      <c r="CFS98" s="264"/>
      <c r="CFT98" s="264"/>
      <c r="CFU98" s="264"/>
      <c r="CFV98" s="264"/>
      <c r="CFW98" s="264"/>
      <c r="CFX98" s="264"/>
      <c r="CFY98" s="264"/>
      <c r="CFZ98" s="264"/>
      <c r="CGA98" s="264"/>
      <c r="CGB98" s="264"/>
      <c r="CGC98" s="264"/>
      <c r="CGD98" s="264"/>
      <c r="CGE98" s="264"/>
      <c r="CGF98" s="264"/>
      <c r="CGG98" s="264"/>
      <c r="CGH98" s="264"/>
      <c r="CGI98" s="264"/>
      <c r="CGJ98" s="264"/>
      <c r="CGK98" s="264"/>
      <c r="CGL98" s="264"/>
      <c r="CGM98" s="264"/>
      <c r="CGN98" s="264"/>
      <c r="CGO98" s="264"/>
      <c r="CGP98" s="264"/>
      <c r="CGQ98" s="264"/>
      <c r="CGR98" s="264"/>
      <c r="CGS98" s="264"/>
      <c r="CGT98" s="264"/>
      <c r="CGU98" s="264"/>
      <c r="CGV98" s="264"/>
      <c r="CGW98" s="264"/>
      <c r="CGX98" s="264"/>
      <c r="CGY98" s="264"/>
      <c r="CGZ98" s="264"/>
      <c r="CHA98" s="264"/>
      <c r="CHB98" s="264"/>
      <c r="CHC98" s="264"/>
      <c r="CHD98" s="264"/>
      <c r="CHE98" s="264"/>
      <c r="CHF98" s="264"/>
      <c r="CHG98" s="264"/>
      <c r="CHH98" s="264"/>
      <c r="CHI98" s="264"/>
      <c r="CHJ98" s="264"/>
      <c r="CHK98" s="264"/>
      <c r="CHL98" s="264"/>
      <c r="CHM98" s="264"/>
      <c r="CHN98" s="264"/>
      <c r="CHO98" s="264"/>
      <c r="CHP98" s="264"/>
      <c r="CHQ98" s="264"/>
      <c r="CHR98" s="264"/>
      <c r="CHS98" s="264"/>
      <c r="CHT98" s="264"/>
      <c r="CHU98" s="264"/>
      <c r="CHV98" s="264"/>
      <c r="CHW98" s="264"/>
      <c r="CHX98" s="264"/>
      <c r="CHY98" s="264"/>
      <c r="CHZ98" s="264"/>
      <c r="CIA98" s="264"/>
      <c r="CIB98" s="264"/>
      <c r="CIC98" s="264"/>
      <c r="CID98" s="264"/>
      <c r="CIE98" s="264"/>
      <c r="CIF98" s="264"/>
      <c r="CIG98" s="264"/>
      <c r="CIH98" s="264"/>
      <c r="CII98" s="264"/>
      <c r="CIJ98" s="264"/>
      <c r="CIK98" s="264"/>
      <c r="CIL98" s="264"/>
      <c r="CIM98" s="264"/>
      <c r="CIN98" s="264"/>
      <c r="CIO98" s="264"/>
      <c r="CIP98" s="264"/>
      <c r="CIQ98" s="264"/>
      <c r="CIR98" s="264"/>
      <c r="CIS98" s="264"/>
      <c r="CIT98" s="264"/>
      <c r="CIU98" s="264"/>
      <c r="CIV98" s="264"/>
      <c r="CIW98" s="264"/>
      <c r="CIX98" s="264"/>
      <c r="CIY98" s="264"/>
      <c r="CIZ98" s="264"/>
      <c r="CJA98" s="264"/>
      <c r="CJB98" s="264"/>
      <c r="CJC98" s="264"/>
      <c r="CJD98" s="264"/>
      <c r="CJE98" s="264"/>
      <c r="CJF98" s="264"/>
      <c r="CJG98" s="264"/>
      <c r="CJH98" s="264"/>
      <c r="CJI98" s="264"/>
      <c r="CJJ98" s="264"/>
      <c r="CJK98" s="264"/>
      <c r="CJL98" s="264"/>
      <c r="CJM98" s="264"/>
      <c r="CJN98" s="264"/>
      <c r="CJO98" s="264"/>
      <c r="CJP98" s="264"/>
      <c r="CJQ98" s="264"/>
      <c r="CJR98" s="264"/>
      <c r="CJS98" s="264"/>
      <c r="CJT98" s="264"/>
      <c r="CJU98" s="264"/>
      <c r="CJV98" s="264"/>
      <c r="CJW98" s="264"/>
      <c r="CJX98" s="264"/>
      <c r="CJY98" s="264"/>
      <c r="CJZ98" s="264"/>
      <c r="CKA98" s="264"/>
      <c r="CKB98" s="264"/>
      <c r="CKC98" s="264"/>
      <c r="CKD98" s="264"/>
      <c r="CKE98" s="264"/>
      <c r="CKF98" s="264"/>
      <c r="CKG98" s="264"/>
      <c r="CKH98" s="264"/>
      <c r="CKI98" s="264"/>
      <c r="CKJ98" s="264"/>
      <c r="CKK98" s="264"/>
      <c r="CKL98" s="264"/>
      <c r="CKM98" s="264"/>
      <c r="CKN98" s="264"/>
      <c r="CKO98" s="264"/>
      <c r="CKP98" s="264"/>
      <c r="CKQ98" s="264"/>
      <c r="CKR98" s="264"/>
      <c r="CKS98" s="264"/>
      <c r="CKT98" s="264"/>
      <c r="CKU98" s="264"/>
      <c r="CKV98" s="264"/>
      <c r="CKW98" s="264"/>
      <c r="CKX98" s="264"/>
      <c r="CKY98" s="264"/>
      <c r="CKZ98" s="264"/>
      <c r="CLA98" s="264"/>
      <c r="CLB98" s="264"/>
      <c r="CLC98" s="264"/>
      <c r="CLD98" s="264"/>
      <c r="CLE98" s="264"/>
      <c r="CLF98" s="264"/>
      <c r="CLG98" s="264"/>
      <c r="CLH98" s="264"/>
      <c r="CLI98" s="264"/>
      <c r="CLJ98" s="264"/>
      <c r="CLK98" s="264"/>
      <c r="CLL98" s="264"/>
      <c r="CLM98" s="264"/>
      <c r="CLN98" s="264"/>
      <c r="CLO98" s="264"/>
      <c r="CLP98" s="264"/>
      <c r="CLQ98" s="264"/>
      <c r="CLR98" s="264"/>
      <c r="CLS98" s="264"/>
      <c r="CLT98" s="264"/>
      <c r="CLU98" s="264"/>
      <c r="CLV98" s="264"/>
      <c r="CLW98" s="264"/>
      <c r="CLX98" s="264"/>
      <c r="CLY98" s="264"/>
      <c r="CLZ98" s="264"/>
      <c r="CMA98" s="264"/>
      <c r="CMB98" s="264"/>
      <c r="CMC98" s="264"/>
      <c r="CMD98" s="264"/>
      <c r="CME98" s="264"/>
      <c r="CMF98" s="264"/>
      <c r="CMG98" s="264"/>
      <c r="CMH98" s="264"/>
      <c r="CMI98" s="264"/>
      <c r="CMJ98" s="264"/>
      <c r="CMK98" s="264"/>
      <c r="CML98" s="264"/>
      <c r="CMM98" s="264"/>
      <c r="CMN98" s="264"/>
      <c r="CMO98" s="264"/>
      <c r="CMP98" s="264"/>
      <c r="CMQ98" s="264"/>
      <c r="CMR98" s="264"/>
      <c r="CMS98" s="264"/>
      <c r="CMT98" s="264"/>
      <c r="CMU98" s="264"/>
      <c r="CMV98" s="264"/>
      <c r="CMW98" s="264"/>
      <c r="CMX98" s="264"/>
      <c r="CMY98" s="264"/>
      <c r="CMZ98" s="264"/>
      <c r="CNA98" s="264"/>
      <c r="CNB98" s="264"/>
      <c r="CNC98" s="264"/>
      <c r="CND98" s="264"/>
      <c r="CNE98" s="264"/>
      <c r="CNF98" s="264"/>
      <c r="CNG98" s="264"/>
      <c r="CNH98" s="264"/>
      <c r="CNI98" s="264"/>
      <c r="CNJ98" s="264"/>
      <c r="CNK98" s="264"/>
      <c r="CNL98" s="264"/>
      <c r="CNM98" s="264"/>
      <c r="CNN98" s="264"/>
      <c r="CNO98" s="264"/>
      <c r="CNP98" s="264"/>
      <c r="CNQ98" s="264"/>
      <c r="CNR98" s="264"/>
      <c r="CNS98" s="264"/>
      <c r="CNT98" s="264"/>
      <c r="CNU98" s="264"/>
      <c r="CNV98" s="264"/>
      <c r="CNW98" s="264"/>
      <c r="CNX98" s="264"/>
      <c r="CNY98" s="264"/>
      <c r="CNZ98" s="264"/>
      <c r="COA98" s="264"/>
      <c r="COB98" s="264"/>
      <c r="COC98" s="264"/>
      <c r="COD98" s="264"/>
      <c r="COE98" s="264"/>
      <c r="COF98" s="264"/>
      <c r="COG98" s="264"/>
      <c r="COH98" s="264"/>
      <c r="COI98" s="264"/>
      <c r="COJ98" s="264"/>
      <c r="COK98" s="264"/>
      <c r="COL98" s="264"/>
      <c r="COM98" s="264"/>
      <c r="CON98" s="264"/>
      <c r="COO98" s="264"/>
      <c r="COP98" s="264"/>
      <c r="COQ98" s="264"/>
      <c r="COR98" s="264"/>
      <c r="COS98" s="264"/>
      <c r="COT98" s="264"/>
      <c r="COU98" s="264"/>
      <c r="COV98" s="264"/>
      <c r="COW98" s="264"/>
      <c r="COX98" s="264"/>
      <c r="COY98" s="264"/>
      <c r="COZ98" s="264"/>
      <c r="CPA98" s="264"/>
      <c r="CPB98" s="264"/>
      <c r="CPC98" s="264"/>
      <c r="CPD98" s="264"/>
      <c r="CPE98" s="264"/>
      <c r="CPF98" s="264"/>
      <c r="CPG98" s="264"/>
      <c r="CPH98" s="264"/>
      <c r="CPI98" s="264"/>
      <c r="CPJ98" s="264"/>
      <c r="CPK98" s="264"/>
      <c r="CPL98" s="264"/>
      <c r="CPM98" s="264"/>
      <c r="CPN98" s="264"/>
      <c r="CPO98" s="264"/>
      <c r="CPP98" s="264"/>
      <c r="CPQ98" s="264"/>
      <c r="CPR98" s="264"/>
      <c r="CPS98" s="264"/>
      <c r="CPT98" s="264"/>
      <c r="CPU98" s="264"/>
      <c r="CPV98" s="264"/>
      <c r="CPW98" s="264"/>
      <c r="CPX98" s="264"/>
      <c r="CPY98" s="264"/>
      <c r="CPZ98" s="264"/>
      <c r="CQA98" s="264"/>
      <c r="CQB98" s="264"/>
      <c r="CQC98" s="264"/>
      <c r="CQD98" s="264"/>
      <c r="CQE98" s="264"/>
      <c r="CQF98" s="264"/>
      <c r="CQG98" s="264"/>
      <c r="CQH98" s="264"/>
      <c r="CQI98" s="264"/>
      <c r="CQJ98" s="264"/>
      <c r="CQK98" s="264"/>
      <c r="CQL98" s="264"/>
      <c r="CQM98" s="264"/>
      <c r="CQN98" s="264"/>
      <c r="CQO98" s="264"/>
      <c r="CQP98" s="264"/>
      <c r="CQQ98" s="264"/>
      <c r="CQR98" s="264"/>
      <c r="CQS98" s="264"/>
      <c r="CQT98" s="264"/>
      <c r="CQU98" s="264"/>
      <c r="CQV98" s="264"/>
      <c r="CQW98" s="264"/>
      <c r="CQX98" s="264"/>
      <c r="CQY98" s="264"/>
      <c r="CQZ98" s="264"/>
      <c r="CRA98" s="264"/>
      <c r="CRB98" s="264"/>
      <c r="CRC98" s="264"/>
      <c r="CRD98" s="264"/>
      <c r="CRE98" s="264"/>
      <c r="CRF98" s="264"/>
      <c r="CRG98" s="264"/>
      <c r="CRH98" s="264"/>
      <c r="CRI98" s="264"/>
      <c r="CRJ98" s="264"/>
      <c r="CRK98" s="264"/>
      <c r="CRL98" s="264"/>
      <c r="CRM98" s="264"/>
      <c r="CRN98" s="264"/>
      <c r="CRO98" s="264"/>
      <c r="CRP98" s="264"/>
      <c r="CRQ98" s="264"/>
      <c r="CRR98" s="264"/>
      <c r="CRS98" s="264"/>
      <c r="CRT98" s="264"/>
      <c r="CRU98" s="264"/>
      <c r="CRV98" s="264"/>
      <c r="CRW98" s="264"/>
      <c r="CRX98" s="264"/>
      <c r="CRY98" s="264"/>
      <c r="CRZ98" s="264"/>
      <c r="CSA98" s="264"/>
      <c r="CSB98" s="264"/>
      <c r="CSC98" s="264"/>
      <c r="CSD98" s="264"/>
      <c r="CSE98" s="264"/>
      <c r="CSF98" s="264"/>
      <c r="CSG98" s="264"/>
      <c r="CSH98" s="264"/>
      <c r="CSI98" s="264"/>
      <c r="CSJ98" s="264"/>
      <c r="CSK98" s="264"/>
      <c r="CSL98" s="264"/>
      <c r="CSM98" s="264"/>
      <c r="CSN98" s="264"/>
      <c r="CSO98" s="264"/>
      <c r="CSP98" s="264"/>
      <c r="CSQ98" s="264"/>
      <c r="CSR98" s="264"/>
      <c r="CSS98" s="264"/>
      <c r="CST98" s="264"/>
      <c r="CSU98" s="264"/>
      <c r="CSV98" s="264"/>
      <c r="CSW98" s="264"/>
      <c r="CSX98" s="264"/>
      <c r="CSY98" s="264"/>
      <c r="CSZ98" s="264"/>
      <c r="CTA98" s="264"/>
      <c r="CTB98" s="264"/>
      <c r="CTC98" s="264"/>
      <c r="CTD98" s="264"/>
      <c r="CTE98" s="264"/>
      <c r="CTF98" s="264"/>
      <c r="CTG98" s="264"/>
      <c r="CTH98" s="264"/>
      <c r="CTI98" s="264"/>
      <c r="CTJ98" s="264"/>
      <c r="CTK98" s="264"/>
      <c r="CTL98" s="264"/>
      <c r="CTM98" s="264"/>
      <c r="CTN98" s="264"/>
      <c r="CTO98" s="264"/>
      <c r="CTP98" s="264"/>
      <c r="CTQ98" s="264"/>
      <c r="CTR98" s="264"/>
      <c r="CTS98" s="264"/>
      <c r="CTT98" s="264"/>
      <c r="CTU98" s="264"/>
      <c r="CTV98" s="264"/>
      <c r="CTW98" s="264"/>
      <c r="CTX98" s="264"/>
      <c r="CTY98" s="264"/>
      <c r="CTZ98" s="264"/>
      <c r="CUA98" s="264"/>
      <c r="CUB98" s="264"/>
      <c r="CUC98" s="264"/>
      <c r="CUD98" s="264"/>
      <c r="CUE98" s="264"/>
      <c r="CUF98" s="264"/>
      <c r="CUG98" s="264"/>
      <c r="CUH98" s="264"/>
      <c r="CUI98" s="264"/>
      <c r="CUJ98" s="264"/>
      <c r="CUK98" s="264"/>
      <c r="CUL98" s="264"/>
      <c r="CUM98" s="264"/>
      <c r="CUN98" s="264"/>
      <c r="CUO98" s="264"/>
      <c r="CUP98" s="264"/>
      <c r="CUQ98" s="264"/>
      <c r="CUR98" s="264"/>
      <c r="CUS98" s="264"/>
      <c r="CUT98" s="264"/>
      <c r="CUU98" s="264"/>
      <c r="CUV98" s="264"/>
      <c r="CUW98" s="264"/>
      <c r="CUX98" s="264"/>
      <c r="CUY98" s="264"/>
      <c r="CUZ98" s="264"/>
      <c r="CVA98" s="264"/>
      <c r="CVB98" s="264"/>
      <c r="CVC98" s="264"/>
      <c r="CVD98" s="264"/>
      <c r="CVE98" s="264"/>
      <c r="CVF98" s="264"/>
      <c r="CVG98" s="264"/>
      <c r="CVH98" s="264"/>
      <c r="CVI98" s="264"/>
      <c r="CVJ98" s="264"/>
      <c r="CVK98" s="264"/>
      <c r="CVL98" s="264"/>
      <c r="CVM98" s="264"/>
      <c r="CVN98" s="264"/>
      <c r="CVO98" s="264"/>
      <c r="CVP98" s="264"/>
      <c r="CVQ98" s="264"/>
      <c r="CVR98" s="264"/>
      <c r="CVS98" s="264"/>
      <c r="CVT98" s="264"/>
      <c r="CVU98" s="264"/>
      <c r="CVV98" s="264"/>
      <c r="CVW98" s="264"/>
      <c r="CVX98" s="264"/>
      <c r="CVY98" s="264"/>
      <c r="CVZ98" s="264"/>
      <c r="CWA98" s="264"/>
      <c r="CWB98" s="264"/>
      <c r="CWC98" s="264"/>
      <c r="CWD98" s="264"/>
      <c r="CWE98" s="264"/>
      <c r="CWF98" s="264"/>
      <c r="CWG98" s="264"/>
      <c r="CWH98" s="264"/>
      <c r="CWI98" s="264"/>
      <c r="CWJ98" s="264"/>
      <c r="CWK98" s="264"/>
      <c r="CWL98" s="264"/>
      <c r="CWM98" s="264"/>
      <c r="CWN98" s="264"/>
      <c r="CWO98" s="264"/>
      <c r="CWP98" s="264"/>
      <c r="CWQ98" s="264"/>
      <c r="CWR98" s="264"/>
      <c r="CWS98" s="264"/>
      <c r="CWT98" s="264"/>
      <c r="CWU98" s="264"/>
      <c r="CWV98" s="264"/>
      <c r="CWW98" s="264"/>
      <c r="CWX98" s="264"/>
      <c r="CWY98" s="264"/>
      <c r="CWZ98" s="264"/>
      <c r="CXA98" s="264"/>
      <c r="CXB98" s="264"/>
      <c r="CXC98" s="264"/>
      <c r="CXD98" s="264"/>
      <c r="CXE98" s="264"/>
      <c r="CXF98" s="264"/>
      <c r="CXG98" s="264"/>
      <c r="CXH98" s="264"/>
      <c r="CXI98" s="264"/>
      <c r="CXJ98" s="264"/>
      <c r="CXK98" s="264"/>
      <c r="CXL98" s="264"/>
      <c r="CXM98" s="264"/>
      <c r="CXN98" s="264"/>
      <c r="CXO98" s="264"/>
      <c r="CXP98" s="264"/>
      <c r="CXQ98" s="264"/>
      <c r="CXR98" s="264"/>
      <c r="CXS98" s="264"/>
      <c r="CXT98" s="264"/>
      <c r="CXU98" s="264"/>
      <c r="CXV98" s="264"/>
      <c r="CXW98" s="264"/>
      <c r="CXX98" s="264"/>
      <c r="CXY98" s="264"/>
      <c r="CXZ98" s="264"/>
      <c r="CYA98" s="264"/>
      <c r="CYB98" s="264"/>
      <c r="CYC98" s="264"/>
      <c r="CYD98" s="264"/>
      <c r="CYE98" s="264"/>
      <c r="CYF98" s="264"/>
      <c r="CYG98" s="264"/>
      <c r="CYH98" s="264"/>
      <c r="CYI98" s="264"/>
      <c r="CYJ98" s="264"/>
      <c r="CYK98" s="264"/>
      <c r="CYL98" s="264"/>
      <c r="CYM98" s="264"/>
      <c r="CYN98" s="264"/>
      <c r="CYO98" s="264"/>
      <c r="CYP98" s="264"/>
      <c r="CYQ98" s="264"/>
      <c r="CYR98" s="264"/>
      <c r="CYS98" s="264"/>
      <c r="CYT98" s="264"/>
      <c r="CYU98" s="264"/>
      <c r="CYV98" s="264"/>
      <c r="CYW98" s="264"/>
      <c r="CYX98" s="264"/>
      <c r="CYY98" s="264"/>
      <c r="CYZ98" s="264"/>
      <c r="CZA98" s="264"/>
      <c r="CZB98" s="264"/>
      <c r="CZC98" s="264"/>
      <c r="CZD98" s="264"/>
      <c r="CZE98" s="264"/>
      <c r="CZF98" s="264"/>
      <c r="CZG98" s="264"/>
      <c r="CZH98" s="264"/>
      <c r="CZI98" s="264"/>
      <c r="CZJ98" s="264"/>
      <c r="CZK98" s="264"/>
      <c r="CZL98" s="264"/>
      <c r="CZM98" s="264"/>
      <c r="CZN98" s="264"/>
      <c r="CZO98" s="264"/>
      <c r="CZP98" s="264"/>
      <c r="CZQ98" s="264"/>
      <c r="CZR98" s="264"/>
      <c r="CZS98" s="264"/>
      <c r="CZT98" s="264"/>
      <c r="CZU98" s="264"/>
      <c r="CZV98" s="264"/>
      <c r="CZW98" s="264"/>
      <c r="CZX98" s="264"/>
      <c r="CZY98" s="264"/>
      <c r="CZZ98" s="264"/>
      <c r="DAA98" s="264"/>
      <c r="DAB98" s="264"/>
      <c r="DAC98" s="264"/>
      <c r="DAD98" s="264"/>
      <c r="DAE98" s="264"/>
      <c r="DAF98" s="264"/>
      <c r="DAG98" s="264"/>
      <c r="DAH98" s="264"/>
      <c r="DAI98" s="264"/>
      <c r="DAJ98" s="264"/>
      <c r="DAK98" s="264"/>
      <c r="DAL98" s="264"/>
      <c r="DAM98" s="264"/>
      <c r="DAN98" s="264"/>
      <c r="DAO98" s="264"/>
      <c r="DAP98" s="264"/>
      <c r="DAQ98" s="264"/>
      <c r="DAR98" s="264"/>
      <c r="DAS98" s="264"/>
      <c r="DAT98" s="264"/>
      <c r="DAU98" s="264"/>
      <c r="DAV98" s="264"/>
      <c r="DAW98" s="264"/>
      <c r="DAX98" s="264"/>
      <c r="DAY98" s="264"/>
      <c r="DAZ98" s="264"/>
      <c r="DBA98" s="264"/>
      <c r="DBB98" s="264"/>
      <c r="DBC98" s="264"/>
      <c r="DBD98" s="264"/>
      <c r="DBE98" s="264"/>
      <c r="DBF98" s="264"/>
      <c r="DBG98" s="264"/>
      <c r="DBH98" s="264"/>
      <c r="DBI98" s="264"/>
      <c r="DBJ98" s="264"/>
      <c r="DBK98" s="264"/>
      <c r="DBL98" s="264"/>
      <c r="DBM98" s="264"/>
      <c r="DBN98" s="264"/>
      <c r="DBO98" s="264"/>
      <c r="DBP98" s="264"/>
      <c r="DBQ98" s="264"/>
      <c r="DBR98" s="264"/>
      <c r="DBS98" s="264"/>
      <c r="DBT98" s="264"/>
      <c r="DBU98" s="264"/>
      <c r="DBV98" s="264"/>
      <c r="DBW98" s="264"/>
      <c r="DBX98" s="264"/>
      <c r="DBY98" s="264"/>
      <c r="DBZ98" s="264"/>
      <c r="DCA98" s="264"/>
      <c r="DCB98" s="264"/>
      <c r="DCC98" s="264"/>
      <c r="DCD98" s="264"/>
      <c r="DCE98" s="264"/>
      <c r="DCF98" s="264"/>
      <c r="DCG98" s="264"/>
      <c r="DCH98" s="264"/>
      <c r="DCI98" s="264"/>
      <c r="DCJ98" s="264"/>
      <c r="DCK98" s="264"/>
      <c r="DCL98" s="264"/>
      <c r="DCM98" s="264"/>
      <c r="DCN98" s="264"/>
      <c r="DCO98" s="264"/>
      <c r="DCP98" s="264"/>
      <c r="DCQ98" s="264"/>
      <c r="DCR98" s="264"/>
      <c r="DCS98" s="264"/>
      <c r="DCT98" s="264"/>
      <c r="DCU98" s="264"/>
      <c r="DCV98" s="264"/>
      <c r="DCW98" s="264"/>
      <c r="DCX98" s="264"/>
      <c r="DCY98" s="264"/>
      <c r="DCZ98" s="264"/>
      <c r="DDA98" s="264"/>
      <c r="DDB98" s="264"/>
      <c r="DDC98" s="264"/>
      <c r="DDD98" s="264"/>
      <c r="DDE98" s="264"/>
      <c r="DDF98" s="264"/>
      <c r="DDG98" s="264"/>
      <c r="DDH98" s="264"/>
      <c r="DDI98" s="264"/>
      <c r="DDJ98" s="264"/>
      <c r="DDK98" s="264"/>
      <c r="DDL98" s="264"/>
      <c r="DDM98" s="264"/>
      <c r="DDN98" s="264"/>
      <c r="DDO98" s="264"/>
      <c r="DDP98" s="264"/>
      <c r="DDQ98" s="264"/>
      <c r="DDR98" s="264"/>
      <c r="DDS98" s="264"/>
      <c r="DDT98" s="264"/>
      <c r="DDU98" s="264"/>
      <c r="DDV98" s="264"/>
      <c r="DDW98" s="264"/>
      <c r="DDX98" s="264"/>
      <c r="DDY98" s="264"/>
      <c r="DDZ98" s="264"/>
      <c r="DEA98" s="264"/>
      <c r="DEB98" s="264"/>
      <c r="DEC98" s="264"/>
      <c r="DED98" s="264"/>
      <c r="DEE98" s="264"/>
      <c r="DEF98" s="264"/>
      <c r="DEG98" s="264"/>
      <c r="DEH98" s="264"/>
      <c r="DEI98" s="264"/>
      <c r="DEJ98" s="264"/>
      <c r="DEK98" s="264"/>
      <c r="DEL98" s="264"/>
      <c r="DEM98" s="264"/>
      <c r="DEN98" s="264"/>
      <c r="DEO98" s="264"/>
      <c r="DEP98" s="264"/>
      <c r="DEQ98" s="264"/>
      <c r="DER98" s="264"/>
      <c r="DES98" s="264"/>
      <c r="DET98" s="264"/>
      <c r="DEU98" s="264"/>
      <c r="DEV98" s="264"/>
      <c r="DEW98" s="264"/>
      <c r="DEX98" s="264"/>
      <c r="DEY98" s="264"/>
      <c r="DEZ98" s="264"/>
      <c r="DFA98" s="264"/>
      <c r="DFB98" s="264"/>
      <c r="DFC98" s="264"/>
      <c r="DFD98" s="264"/>
      <c r="DFE98" s="264"/>
      <c r="DFF98" s="264"/>
      <c r="DFG98" s="264"/>
      <c r="DFH98" s="264"/>
      <c r="DFI98" s="264"/>
      <c r="DFJ98" s="264"/>
      <c r="DFK98" s="264"/>
      <c r="DFL98" s="264"/>
      <c r="DFM98" s="264"/>
      <c r="DFN98" s="264"/>
      <c r="DFO98" s="264"/>
      <c r="DFP98" s="264"/>
      <c r="DFQ98" s="264"/>
      <c r="DFR98" s="264"/>
      <c r="DFS98" s="264"/>
      <c r="DFT98" s="264"/>
      <c r="DFU98" s="264"/>
      <c r="DFV98" s="264"/>
      <c r="DFW98" s="264"/>
      <c r="DFX98" s="264"/>
      <c r="DFY98" s="264"/>
      <c r="DFZ98" s="264"/>
      <c r="DGA98" s="264"/>
      <c r="DGB98" s="264"/>
      <c r="DGC98" s="264"/>
      <c r="DGD98" s="264"/>
      <c r="DGE98" s="264"/>
      <c r="DGF98" s="264"/>
      <c r="DGG98" s="264"/>
      <c r="DGH98" s="264"/>
      <c r="DGI98" s="264"/>
      <c r="DGJ98" s="264"/>
      <c r="DGK98" s="264"/>
      <c r="DGL98" s="264"/>
      <c r="DGM98" s="264"/>
      <c r="DGN98" s="264"/>
      <c r="DGO98" s="264"/>
      <c r="DGP98" s="264"/>
      <c r="DGQ98" s="264"/>
      <c r="DGR98" s="264"/>
      <c r="DGS98" s="264"/>
      <c r="DGT98" s="264"/>
      <c r="DGU98" s="264"/>
      <c r="DGV98" s="264"/>
      <c r="DGW98" s="264"/>
      <c r="DGX98" s="264"/>
      <c r="DGY98" s="264"/>
      <c r="DGZ98" s="264"/>
      <c r="DHA98" s="264"/>
      <c r="DHB98" s="264"/>
      <c r="DHC98" s="264"/>
      <c r="DHD98" s="264"/>
      <c r="DHE98" s="264"/>
      <c r="DHF98" s="264"/>
      <c r="DHG98" s="264"/>
      <c r="DHH98" s="264"/>
      <c r="DHI98" s="264"/>
      <c r="DHJ98" s="264"/>
      <c r="DHK98" s="264"/>
      <c r="DHL98" s="264"/>
      <c r="DHM98" s="264"/>
      <c r="DHN98" s="264"/>
      <c r="DHO98" s="264"/>
      <c r="DHP98" s="264"/>
      <c r="DHQ98" s="264"/>
      <c r="DHR98" s="264"/>
      <c r="DHS98" s="264"/>
      <c r="DHT98" s="264"/>
      <c r="DHU98" s="264"/>
      <c r="DHV98" s="264"/>
      <c r="DHW98" s="264"/>
      <c r="DHX98" s="264"/>
      <c r="DHY98" s="264"/>
      <c r="DHZ98" s="264"/>
      <c r="DIA98" s="264"/>
      <c r="DIB98" s="264"/>
      <c r="DIC98" s="264"/>
      <c r="DID98" s="264"/>
      <c r="DIE98" s="264"/>
      <c r="DIF98" s="264"/>
      <c r="DIG98" s="264"/>
      <c r="DIH98" s="264"/>
      <c r="DII98" s="264"/>
      <c r="DIJ98" s="264"/>
      <c r="DIK98" s="264"/>
      <c r="DIL98" s="264"/>
      <c r="DIM98" s="264"/>
      <c r="DIN98" s="264"/>
      <c r="DIO98" s="264"/>
      <c r="DIP98" s="264"/>
      <c r="DIQ98" s="264"/>
      <c r="DIR98" s="264"/>
      <c r="DIS98" s="264"/>
      <c r="DIT98" s="264"/>
      <c r="DIU98" s="264"/>
      <c r="DIV98" s="264"/>
      <c r="DIW98" s="264"/>
      <c r="DIX98" s="264"/>
      <c r="DIY98" s="264"/>
      <c r="DIZ98" s="264"/>
      <c r="DJA98" s="264"/>
      <c r="DJB98" s="264"/>
      <c r="DJC98" s="264"/>
      <c r="DJD98" s="264"/>
      <c r="DJE98" s="264"/>
      <c r="DJF98" s="264"/>
      <c r="DJG98" s="264"/>
      <c r="DJH98" s="264"/>
      <c r="DJI98" s="264"/>
      <c r="DJJ98" s="264"/>
      <c r="DJK98" s="264"/>
      <c r="DJL98" s="264"/>
      <c r="DJM98" s="264"/>
      <c r="DJN98" s="264"/>
      <c r="DJO98" s="264"/>
      <c r="DJP98" s="264"/>
      <c r="DJQ98" s="264"/>
      <c r="DJR98" s="264"/>
      <c r="DJS98" s="264"/>
      <c r="DJT98" s="264"/>
      <c r="DJU98" s="264"/>
      <c r="DJV98" s="264"/>
      <c r="DJW98" s="264"/>
      <c r="DJX98" s="264"/>
      <c r="DJY98" s="264"/>
      <c r="DJZ98" s="264"/>
      <c r="DKA98" s="264"/>
      <c r="DKB98" s="264"/>
      <c r="DKC98" s="264"/>
      <c r="DKD98" s="264"/>
      <c r="DKE98" s="264"/>
      <c r="DKF98" s="264"/>
      <c r="DKG98" s="264"/>
      <c r="DKH98" s="264"/>
      <c r="DKI98" s="264"/>
      <c r="DKJ98" s="264"/>
      <c r="DKK98" s="264"/>
      <c r="DKL98" s="264"/>
      <c r="DKM98" s="264"/>
      <c r="DKN98" s="264"/>
      <c r="DKO98" s="264"/>
      <c r="DKP98" s="264"/>
      <c r="DKQ98" s="264"/>
      <c r="DKR98" s="264"/>
      <c r="DKS98" s="264"/>
      <c r="DKT98" s="264"/>
      <c r="DKU98" s="264"/>
      <c r="DKV98" s="264"/>
      <c r="DKW98" s="264"/>
      <c r="DKX98" s="264"/>
      <c r="DKY98" s="264"/>
      <c r="DKZ98" s="264"/>
      <c r="DLA98" s="264"/>
      <c r="DLB98" s="264"/>
      <c r="DLC98" s="264"/>
      <c r="DLD98" s="264"/>
      <c r="DLE98" s="264"/>
      <c r="DLF98" s="264"/>
      <c r="DLG98" s="264"/>
      <c r="DLH98" s="264"/>
      <c r="DLI98" s="264"/>
      <c r="DLJ98" s="264"/>
      <c r="DLK98" s="264"/>
      <c r="DLL98" s="264"/>
      <c r="DLM98" s="264"/>
      <c r="DLN98" s="264"/>
      <c r="DLO98" s="264"/>
      <c r="DLP98" s="264"/>
      <c r="DLQ98" s="264"/>
      <c r="DLR98" s="264"/>
      <c r="DLS98" s="264"/>
      <c r="DLT98" s="264"/>
      <c r="DLU98" s="264"/>
      <c r="DLV98" s="264"/>
      <c r="DLW98" s="264"/>
      <c r="DLX98" s="264"/>
      <c r="DLY98" s="264"/>
      <c r="DLZ98" s="264"/>
      <c r="DMA98" s="264"/>
      <c r="DMB98" s="264"/>
      <c r="DMC98" s="264"/>
      <c r="DMD98" s="264"/>
      <c r="DME98" s="264"/>
      <c r="DMF98" s="264"/>
      <c r="DMG98" s="264"/>
      <c r="DMH98" s="264"/>
      <c r="DMI98" s="264"/>
      <c r="DMJ98" s="264"/>
      <c r="DMK98" s="264"/>
      <c r="DML98" s="264"/>
      <c r="DMM98" s="264"/>
      <c r="DMN98" s="264"/>
      <c r="DMO98" s="264"/>
      <c r="DMP98" s="264"/>
      <c r="DMQ98" s="264"/>
      <c r="DMR98" s="264"/>
      <c r="DMS98" s="264"/>
      <c r="DMT98" s="264"/>
      <c r="DMU98" s="264"/>
      <c r="DMV98" s="264"/>
      <c r="DMW98" s="264"/>
      <c r="DMX98" s="264"/>
      <c r="DMY98" s="264"/>
      <c r="DMZ98" s="264"/>
      <c r="DNA98" s="264"/>
      <c r="DNB98" s="264"/>
      <c r="DNC98" s="264"/>
      <c r="DND98" s="264"/>
      <c r="DNE98" s="264"/>
      <c r="DNF98" s="264"/>
      <c r="DNG98" s="264"/>
      <c r="DNH98" s="264"/>
      <c r="DNI98" s="264"/>
      <c r="DNJ98" s="264"/>
      <c r="DNK98" s="264"/>
      <c r="DNL98" s="264"/>
      <c r="DNM98" s="264"/>
      <c r="DNN98" s="264"/>
      <c r="DNO98" s="264"/>
      <c r="DNP98" s="264"/>
      <c r="DNQ98" s="264"/>
      <c r="DNR98" s="264"/>
      <c r="DNS98" s="264"/>
      <c r="DNT98" s="264"/>
      <c r="DNU98" s="264"/>
      <c r="DNV98" s="264"/>
      <c r="DNW98" s="264"/>
      <c r="DNX98" s="264"/>
      <c r="DNY98" s="264"/>
      <c r="DNZ98" s="264"/>
      <c r="DOA98" s="264"/>
      <c r="DOB98" s="264"/>
      <c r="DOC98" s="264"/>
      <c r="DOD98" s="264"/>
      <c r="DOE98" s="264"/>
      <c r="DOF98" s="264"/>
      <c r="DOG98" s="264"/>
      <c r="DOH98" s="264"/>
      <c r="DOI98" s="264"/>
      <c r="DOJ98" s="264"/>
      <c r="DOK98" s="264"/>
      <c r="DOL98" s="264"/>
      <c r="DOM98" s="264"/>
      <c r="DON98" s="264"/>
      <c r="DOO98" s="264"/>
      <c r="DOP98" s="264"/>
      <c r="DOQ98" s="264"/>
      <c r="DOR98" s="264"/>
      <c r="DOS98" s="264"/>
      <c r="DOT98" s="264"/>
      <c r="DOU98" s="264"/>
      <c r="DOV98" s="264"/>
      <c r="DOW98" s="264"/>
      <c r="DOX98" s="264"/>
      <c r="DOY98" s="264"/>
      <c r="DOZ98" s="264"/>
      <c r="DPA98" s="264"/>
      <c r="DPB98" s="264"/>
      <c r="DPC98" s="264"/>
      <c r="DPD98" s="264"/>
      <c r="DPE98" s="264"/>
      <c r="DPF98" s="264"/>
      <c r="DPG98" s="264"/>
      <c r="DPH98" s="264"/>
      <c r="DPI98" s="264"/>
      <c r="DPJ98" s="264"/>
      <c r="DPK98" s="264"/>
      <c r="DPL98" s="264"/>
      <c r="DPM98" s="264"/>
      <c r="DPN98" s="264"/>
      <c r="DPO98" s="264"/>
      <c r="DPP98" s="264"/>
      <c r="DPQ98" s="264"/>
      <c r="DPR98" s="264"/>
      <c r="DPS98" s="264"/>
      <c r="DPT98" s="264"/>
      <c r="DPU98" s="264"/>
      <c r="DPV98" s="264"/>
      <c r="DPW98" s="264"/>
      <c r="DPX98" s="264"/>
      <c r="DPY98" s="264"/>
      <c r="DPZ98" s="264"/>
      <c r="DQA98" s="264"/>
      <c r="DQB98" s="264"/>
      <c r="DQC98" s="264"/>
      <c r="DQD98" s="264"/>
      <c r="DQE98" s="264"/>
      <c r="DQF98" s="264"/>
      <c r="DQG98" s="264"/>
      <c r="DQH98" s="264"/>
      <c r="DQI98" s="264"/>
      <c r="DQJ98" s="264"/>
      <c r="DQK98" s="264"/>
      <c r="DQL98" s="264"/>
      <c r="DQM98" s="264"/>
      <c r="DQN98" s="264"/>
      <c r="DQO98" s="264"/>
      <c r="DQP98" s="264"/>
      <c r="DQQ98" s="264"/>
      <c r="DQR98" s="264"/>
      <c r="DQS98" s="264"/>
      <c r="DQT98" s="264"/>
      <c r="DQU98" s="264"/>
      <c r="DQV98" s="264"/>
      <c r="DQW98" s="264"/>
      <c r="DQX98" s="264"/>
      <c r="DQY98" s="264"/>
      <c r="DQZ98" s="264"/>
      <c r="DRA98" s="264"/>
      <c r="DRB98" s="264"/>
      <c r="DRC98" s="264"/>
      <c r="DRD98" s="264"/>
      <c r="DRE98" s="264"/>
      <c r="DRF98" s="264"/>
      <c r="DRG98" s="264"/>
      <c r="DRH98" s="264"/>
      <c r="DRI98" s="264"/>
      <c r="DRJ98" s="264"/>
      <c r="DRK98" s="264"/>
      <c r="DRL98" s="264"/>
      <c r="DRM98" s="264"/>
      <c r="DRN98" s="264"/>
      <c r="DRO98" s="264"/>
      <c r="DRP98" s="264"/>
      <c r="DRQ98" s="264"/>
      <c r="DRR98" s="264"/>
      <c r="DRS98" s="264"/>
      <c r="DRT98" s="264"/>
      <c r="DRU98" s="264"/>
      <c r="DRV98" s="264"/>
      <c r="DRW98" s="264"/>
      <c r="DRX98" s="264"/>
      <c r="DRY98" s="264"/>
      <c r="DRZ98" s="264"/>
      <c r="DSA98" s="264"/>
      <c r="DSB98" s="264"/>
      <c r="DSC98" s="264"/>
      <c r="DSD98" s="264"/>
      <c r="DSE98" s="264"/>
      <c r="DSF98" s="264"/>
      <c r="DSG98" s="264"/>
      <c r="DSH98" s="264"/>
      <c r="DSI98" s="264"/>
      <c r="DSJ98" s="264"/>
      <c r="DSK98" s="264"/>
      <c r="DSL98" s="264"/>
      <c r="DSM98" s="264"/>
      <c r="DSN98" s="264"/>
      <c r="DSO98" s="264"/>
      <c r="DSP98" s="264"/>
      <c r="DSQ98" s="264"/>
      <c r="DSR98" s="264"/>
      <c r="DSS98" s="264"/>
      <c r="DST98" s="264"/>
      <c r="DSU98" s="264"/>
      <c r="DSV98" s="264"/>
      <c r="DSW98" s="264"/>
      <c r="DSX98" s="264"/>
      <c r="DSY98" s="264"/>
      <c r="DSZ98" s="264"/>
      <c r="DTA98" s="264"/>
      <c r="DTB98" s="264"/>
      <c r="DTC98" s="264"/>
      <c r="DTD98" s="264"/>
      <c r="DTE98" s="264"/>
      <c r="DTF98" s="264"/>
      <c r="DTG98" s="264"/>
      <c r="DTH98" s="264"/>
      <c r="DTI98" s="264"/>
      <c r="DTJ98" s="264"/>
      <c r="DTK98" s="264"/>
      <c r="DTL98" s="264"/>
      <c r="DTM98" s="264"/>
      <c r="DTN98" s="264"/>
      <c r="DTO98" s="264"/>
      <c r="DTP98" s="264"/>
      <c r="DTQ98" s="264"/>
      <c r="DTR98" s="264"/>
      <c r="DTS98" s="264"/>
      <c r="DTT98" s="264"/>
      <c r="DTU98" s="264"/>
      <c r="DTV98" s="264"/>
      <c r="DTW98" s="264"/>
      <c r="DTX98" s="264"/>
      <c r="DTY98" s="264"/>
      <c r="DTZ98" s="264"/>
      <c r="DUA98" s="264"/>
      <c r="DUB98" s="264"/>
      <c r="DUC98" s="264"/>
      <c r="DUD98" s="264"/>
      <c r="DUE98" s="264"/>
      <c r="DUF98" s="264"/>
      <c r="DUG98" s="264"/>
      <c r="DUH98" s="264"/>
      <c r="DUI98" s="264"/>
      <c r="DUJ98" s="264"/>
      <c r="DUK98" s="264"/>
      <c r="DUL98" s="264"/>
      <c r="DUM98" s="264"/>
      <c r="DUN98" s="264"/>
      <c r="DUO98" s="264"/>
      <c r="DUP98" s="264"/>
      <c r="DUQ98" s="264"/>
      <c r="DUR98" s="264"/>
      <c r="DUS98" s="264"/>
      <c r="DUT98" s="264"/>
      <c r="DUU98" s="264"/>
      <c r="DUV98" s="264"/>
      <c r="DUW98" s="264"/>
      <c r="DUX98" s="264"/>
      <c r="DUY98" s="264"/>
      <c r="DUZ98" s="264"/>
      <c r="DVA98" s="264"/>
      <c r="DVB98" s="264"/>
      <c r="DVC98" s="264"/>
      <c r="DVD98" s="264"/>
      <c r="DVE98" s="264"/>
      <c r="DVF98" s="264"/>
      <c r="DVG98" s="264"/>
      <c r="DVH98" s="264"/>
      <c r="DVI98" s="264"/>
      <c r="DVJ98" s="264"/>
      <c r="DVK98" s="264"/>
      <c r="DVL98" s="264"/>
      <c r="DVM98" s="264"/>
      <c r="DVN98" s="264"/>
      <c r="DVO98" s="264"/>
      <c r="DVP98" s="264"/>
      <c r="DVQ98" s="264"/>
      <c r="DVR98" s="264"/>
      <c r="DVS98" s="264"/>
      <c r="DVT98" s="264"/>
      <c r="DVU98" s="264"/>
      <c r="DVV98" s="264"/>
      <c r="DVW98" s="264"/>
      <c r="DVX98" s="264"/>
      <c r="DVY98" s="264"/>
      <c r="DVZ98" s="264"/>
      <c r="DWA98" s="264"/>
      <c r="DWB98" s="264"/>
      <c r="DWC98" s="264"/>
      <c r="DWD98" s="264"/>
      <c r="DWE98" s="264"/>
      <c r="DWF98" s="264"/>
      <c r="DWG98" s="264"/>
      <c r="DWH98" s="264"/>
      <c r="DWI98" s="264"/>
      <c r="DWJ98" s="264"/>
      <c r="DWK98" s="264"/>
      <c r="DWL98" s="264"/>
      <c r="DWM98" s="264"/>
      <c r="DWN98" s="264"/>
      <c r="DWO98" s="264"/>
      <c r="DWP98" s="264"/>
      <c r="DWQ98" s="264"/>
      <c r="DWR98" s="264"/>
      <c r="DWS98" s="264"/>
      <c r="DWT98" s="264"/>
      <c r="DWU98" s="264"/>
      <c r="DWV98" s="264"/>
      <c r="DWW98" s="264"/>
      <c r="DWX98" s="264"/>
      <c r="DWY98" s="264"/>
      <c r="DWZ98" s="264"/>
      <c r="DXA98" s="264"/>
      <c r="DXB98" s="264"/>
      <c r="DXC98" s="264"/>
      <c r="DXD98" s="264"/>
      <c r="DXE98" s="264"/>
      <c r="DXF98" s="264"/>
      <c r="DXG98" s="264"/>
      <c r="DXH98" s="264"/>
      <c r="DXI98" s="264"/>
      <c r="DXJ98" s="264"/>
      <c r="DXK98" s="264"/>
      <c r="DXL98" s="264"/>
      <c r="DXM98" s="264"/>
      <c r="DXN98" s="264"/>
      <c r="DXO98" s="264"/>
      <c r="DXP98" s="264"/>
      <c r="DXQ98" s="264"/>
      <c r="DXR98" s="264"/>
      <c r="DXS98" s="264"/>
      <c r="DXT98" s="264"/>
      <c r="DXU98" s="264"/>
      <c r="DXV98" s="264"/>
      <c r="DXW98" s="264"/>
      <c r="DXX98" s="264"/>
      <c r="DXY98" s="264"/>
      <c r="DXZ98" s="264"/>
      <c r="DYA98" s="264"/>
      <c r="DYB98" s="264"/>
      <c r="DYC98" s="264"/>
      <c r="DYD98" s="264"/>
      <c r="DYE98" s="264"/>
      <c r="DYF98" s="264"/>
      <c r="DYG98" s="264"/>
      <c r="DYH98" s="264"/>
      <c r="DYI98" s="264"/>
      <c r="DYJ98" s="264"/>
      <c r="DYK98" s="264"/>
      <c r="DYL98" s="264"/>
      <c r="DYM98" s="264"/>
      <c r="DYN98" s="264"/>
      <c r="DYO98" s="264"/>
      <c r="DYP98" s="264"/>
      <c r="DYQ98" s="264"/>
      <c r="DYR98" s="264"/>
      <c r="DYS98" s="264"/>
      <c r="DYT98" s="264"/>
      <c r="DYU98" s="264"/>
      <c r="DYV98" s="264"/>
      <c r="DYW98" s="264"/>
      <c r="DYX98" s="264"/>
      <c r="DYY98" s="264"/>
      <c r="DYZ98" s="264"/>
      <c r="DZA98" s="264"/>
      <c r="DZB98" s="264"/>
      <c r="DZC98" s="264"/>
      <c r="DZD98" s="264"/>
      <c r="DZE98" s="264"/>
      <c r="DZF98" s="264"/>
      <c r="DZG98" s="264"/>
      <c r="DZH98" s="264"/>
      <c r="DZI98" s="264"/>
      <c r="DZJ98" s="264"/>
      <c r="DZK98" s="264"/>
      <c r="DZL98" s="264"/>
      <c r="DZM98" s="264"/>
      <c r="DZN98" s="264"/>
      <c r="DZO98" s="264"/>
      <c r="DZP98" s="264"/>
      <c r="DZQ98" s="264"/>
      <c r="DZR98" s="264"/>
      <c r="DZS98" s="264"/>
      <c r="DZT98" s="264"/>
      <c r="DZU98" s="264"/>
      <c r="DZV98" s="264"/>
      <c r="DZW98" s="264"/>
      <c r="DZX98" s="264"/>
      <c r="DZY98" s="264"/>
      <c r="DZZ98" s="264"/>
      <c r="EAA98" s="264"/>
      <c r="EAB98" s="264"/>
      <c r="EAC98" s="264"/>
      <c r="EAD98" s="264"/>
      <c r="EAE98" s="264"/>
      <c r="EAF98" s="264"/>
      <c r="EAG98" s="264"/>
      <c r="EAH98" s="264"/>
      <c r="EAI98" s="264"/>
      <c r="EAJ98" s="264"/>
      <c r="EAK98" s="264"/>
      <c r="EAL98" s="264"/>
      <c r="EAM98" s="264"/>
      <c r="EAN98" s="264"/>
      <c r="EAO98" s="264"/>
      <c r="EAP98" s="264"/>
      <c r="EAQ98" s="264"/>
      <c r="EAR98" s="264"/>
      <c r="EAS98" s="264"/>
      <c r="EAT98" s="264"/>
      <c r="EAU98" s="264"/>
      <c r="EAV98" s="264"/>
      <c r="EAW98" s="264"/>
      <c r="EAX98" s="264"/>
      <c r="EAY98" s="264"/>
      <c r="EAZ98" s="264"/>
      <c r="EBA98" s="264"/>
      <c r="EBB98" s="264"/>
      <c r="EBC98" s="264"/>
      <c r="EBD98" s="264"/>
      <c r="EBE98" s="264"/>
      <c r="EBF98" s="264"/>
      <c r="EBG98" s="264"/>
      <c r="EBH98" s="264"/>
      <c r="EBI98" s="264"/>
      <c r="EBJ98" s="264"/>
      <c r="EBK98" s="264"/>
      <c r="EBL98" s="264"/>
      <c r="EBM98" s="264"/>
      <c r="EBN98" s="264"/>
      <c r="EBO98" s="264"/>
      <c r="EBP98" s="264"/>
      <c r="EBQ98" s="264"/>
      <c r="EBR98" s="264"/>
      <c r="EBS98" s="264"/>
      <c r="EBT98" s="264"/>
      <c r="EBU98" s="264"/>
      <c r="EBV98" s="264"/>
      <c r="EBW98" s="264"/>
      <c r="EBX98" s="264"/>
      <c r="EBY98" s="264"/>
      <c r="EBZ98" s="264"/>
      <c r="ECA98" s="264"/>
      <c r="ECB98" s="264"/>
      <c r="ECC98" s="264"/>
      <c r="ECD98" s="264"/>
      <c r="ECE98" s="264"/>
      <c r="ECF98" s="264"/>
      <c r="ECG98" s="264"/>
      <c r="ECH98" s="264"/>
      <c r="ECI98" s="264"/>
      <c r="ECJ98" s="264"/>
      <c r="ECK98" s="264"/>
      <c r="ECL98" s="264"/>
      <c r="ECM98" s="264"/>
      <c r="ECN98" s="264"/>
      <c r="ECO98" s="264"/>
      <c r="ECP98" s="264"/>
      <c r="ECQ98" s="264"/>
      <c r="ECR98" s="264"/>
      <c r="ECS98" s="264"/>
      <c r="ECT98" s="264"/>
      <c r="ECU98" s="264"/>
      <c r="ECV98" s="264"/>
      <c r="ECW98" s="264"/>
      <c r="ECX98" s="264"/>
      <c r="ECY98" s="264"/>
      <c r="ECZ98" s="264"/>
      <c r="EDA98" s="264"/>
      <c r="EDB98" s="264"/>
      <c r="EDC98" s="264"/>
      <c r="EDD98" s="264"/>
      <c r="EDE98" s="264"/>
      <c r="EDF98" s="264"/>
      <c r="EDG98" s="264"/>
      <c r="EDH98" s="264"/>
      <c r="EDI98" s="264"/>
      <c r="EDJ98" s="264"/>
      <c r="EDK98" s="264"/>
      <c r="EDL98" s="264"/>
      <c r="EDM98" s="264"/>
      <c r="EDN98" s="264"/>
      <c r="EDO98" s="264"/>
      <c r="EDP98" s="264"/>
      <c r="EDQ98" s="264"/>
      <c r="EDR98" s="264"/>
      <c r="EDS98" s="264"/>
      <c r="EDT98" s="264"/>
      <c r="EDU98" s="264"/>
      <c r="EDV98" s="264"/>
      <c r="EDW98" s="264"/>
      <c r="EDX98" s="264"/>
      <c r="EDY98" s="264"/>
      <c r="EDZ98" s="264"/>
      <c r="EEA98" s="264"/>
      <c r="EEB98" s="264"/>
      <c r="EEC98" s="264"/>
      <c r="EED98" s="264"/>
      <c r="EEE98" s="264"/>
      <c r="EEF98" s="264"/>
      <c r="EEG98" s="264"/>
      <c r="EEH98" s="264"/>
      <c r="EEI98" s="264"/>
      <c r="EEJ98" s="264"/>
      <c r="EEK98" s="264"/>
      <c r="EEL98" s="264"/>
      <c r="EEM98" s="264"/>
      <c r="EEN98" s="264"/>
      <c r="EEO98" s="264"/>
      <c r="EEP98" s="264"/>
      <c r="EEQ98" s="264"/>
      <c r="EER98" s="264"/>
      <c r="EES98" s="264"/>
      <c r="EET98" s="264"/>
      <c r="EEU98" s="264"/>
      <c r="EEV98" s="264"/>
      <c r="EEW98" s="264"/>
      <c r="EEX98" s="264"/>
      <c r="EEY98" s="264"/>
      <c r="EEZ98" s="264"/>
      <c r="EFA98" s="264"/>
      <c r="EFB98" s="264"/>
      <c r="EFC98" s="264"/>
      <c r="EFD98" s="264"/>
      <c r="EFE98" s="264"/>
      <c r="EFF98" s="264"/>
      <c r="EFG98" s="264"/>
      <c r="EFH98" s="264"/>
      <c r="EFI98" s="264"/>
      <c r="EFJ98" s="264"/>
      <c r="EFK98" s="264"/>
      <c r="EFL98" s="264"/>
      <c r="EFM98" s="264"/>
      <c r="EFN98" s="264"/>
      <c r="EFO98" s="264"/>
      <c r="EFP98" s="264"/>
      <c r="EFQ98" s="264"/>
      <c r="EFR98" s="264"/>
      <c r="EFS98" s="264"/>
      <c r="EFT98" s="264"/>
      <c r="EFU98" s="264"/>
      <c r="EFV98" s="264"/>
      <c r="EFW98" s="264"/>
      <c r="EFX98" s="264"/>
      <c r="EFY98" s="264"/>
      <c r="EFZ98" s="264"/>
      <c r="EGA98" s="264"/>
      <c r="EGB98" s="264"/>
      <c r="EGC98" s="264"/>
      <c r="EGD98" s="264"/>
      <c r="EGE98" s="264"/>
      <c r="EGF98" s="264"/>
      <c r="EGG98" s="264"/>
      <c r="EGH98" s="264"/>
      <c r="EGI98" s="264"/>
      <c r="EGJ98" s="264"/>
      <c r="EGK98" s="264"/>
      <c r="EGL98" s="264"/>
      <c r="EGM98" s="264"/>
      <c r="EGN98" s="264"/>
      <c r="EGO98" s="264"/>
      <c r="EGP98" s="264"/>
      <c r="EGQ98" s="264"/>
      <c r="EGR98" s="264"/>
      <c r="EGS98" s="264"/>
      <c r="EGT98" s="264"/>
      <c r="EGU98" s="264"/>
      <c r="EGV98" s="264"/>
      <c r="EGW98" s="264"/>
      <c r="EGX98" s="264"/>
      <c r="EGY98" s="264"/>
      <c r="EGZ98" s="264"/>
      <c r="EHA98" s="264"/>
      <c r="EHB98" s="264"/>
      <c r="EHC98" s="264"/>
      <c r="EHD98" s="264"/>
      <c r="EHE98" s="264"/>
      <c r="EHF98" s="264"/>
      <c r="EHG98" s="264"/>
      <c r="EHH98" s="264"/>
      <c r="EHI98" s="264"/>
      <c r="EHJ98" s="264"/>
      <c r="EHK98" s="264"/>
      <c r="EHL98" s="264"/>
      <c r="EHM98" s="264"/>
      <c r="EHN98" s="264"/>
      <c r="EHO98" s="264"/>
      <c r="EHP98" s="264"/>
      <c r="EHQ98" s="264"/>
      <c r="EHR98" s="264"/>
      <c r="EHS98" s="264"/>
      <c r="EHT98" s="264"/>
      <c r="EHU98" s="264"/>
      <c r="EHV98" s="264"/>
      <c r="EHW98" s="264"/>
      <c r="EHX98" s="264"/>
      <c r="EHY98" s="264"/>
      <c r="EHZ98" s="264"/>
      <c r="EIA98" s="264"/>
      <c r="EIB98" s="264"/>
      <c r="EIC98" s="264"/>
      <c r="EID98" s="264"/>
      <c r="EIE98" s="264"/>
      <c r="EIF98" s="264"/>
      <c r="EIG98" s="264"/>
      <c r="EIH98" s="264"/>
      <c r="EII98" s="264"/>
      <c r="EIJ98" s="264"/>
      <c r="EIK98" s="264"/>
      <c r="EIL98" s="264"/>
      <c r="EIM98" s="264"/>
      <c r="EIN98" s="264"/>
      <c r="EIO98" s="264"/>
      <c r="EIP98" s="264"/>
      <c r="EIQ98" s="264"/>
      <c r="EIR98" s="264"/>
      <c r="EIS98" s="264"/>
      <c r="EIT98" s="264"/>
      <c r="EIU98" s="264"/>
      <c r="EIV98" s="264"/>
      <c r="EIW98" s="264"/>
      <c r="EIX98" s="264"/>
      <c r="EIY98" s="264"/>
      <c r="EIZ98" s="264"/>
      <c r="EJA98" s="264"/>
      <c r="EJB98" s="264"/>
      <c r="EJC98" s="264"/>
      <c r="EJD98" s="264"/>
      <c r="EJE98" s="264"/>
      <c r="EJF98" s="264"/>
      <c r="EJG98" s="264"/>
      <c r="EJH98" s="264"/>
      <c r="EJI98" s="264"/>
      <c r="EJJ98" s="264"/>
      <c r="EJK98" s="264"/>
      <c r="EJL98" s="264"/>
      <c r="EJM98" s="264"/>
      <c r="EJN98" s="264"/>
      <c r="EJO98" s="264"/>
      <c r="EJP98" s="264"/>
      <c r="EJQ98" s="264"/>
      <c r="EJR98" s="264"/>
      <c r="EJS98" s="264"/>
      <c r="EJT98" s="264"/>
      <c r="EJU98" s="264"/>
      <c r="EJV98" s="264"/>
      <c r="EJW98" s="264"/>
      <c r="EJX98" s="264"/>
      <c r="EJY98" s="264"/>
      <c r="EJZ98" s="264"/>
      <c r="EKA98" s="264"/>
      <c r="EKB98" s="264"/>
      <c r="EKC98" s="264"/>
      <c r="EKD98" s="264"/>
      <c r="EKE98" s="264"/>
      <c r="EKF98" s="264"/>
      <c r="EKG98" s="264"/>
      <c r="EKH98" s="264"/>
      <c r="EKI98" s="264"/>
      <c r="EKJ98" s="264"/>
      <c r="EKK98" s="264"/>
      <c r="EKL98" s="264"/>
      <c r="EKM98" s="264"/>
      <c r="EKN98" s="264"/>
      <c r="EKO98" s="264"/>
      <c r="EKP98" s="264"/>
      <c r="EKQ98" s="264"/>
      <c r="EKR98" s="264"/>
      <c r="EKS98" s="264"/>
      <c r="EKT98" s="264"/>
      <c r="EKU98" s="264"/>
      <c r="EKV98" s="264"/>
      <c r="EKW98" s="264"/>
      <c r="EKX98" s="264"/>
      <c r="EKY98" s="264"/>
      <c r="EKZ98" s="264"/>
      <c r="ELA98" s="264"/>
      <c r="ELB98" s="264"/>
      <c r="ELC98" s="264"/>
      <c r="ELD98" s="264"/>
      <c r="ELE98" s="264"/>
      <c r="ELF98" s="264"/>
      <c r="ELG98" s="264"/>
      <c r="ELH98" s="264"/>
      <c r="ELI98" s="264"/>
      <c r="ELJ98" s="264"/>
      <c r="ELK98" s="264"/>
      <c r="ELL98" s="264"/>
      <c r="ELM98" s="264"/>
      <c r="ELN98" s="264"/>
      <c r="ELO98" s="264"/>
      <c r="ELP98" s="264"/>
      <c r="ELQ98" s="264"/>
      <c r="ELR98" s="264"/>
      <c r="ELS98" s="264"/>
      <c r="ELT98" s="264"/>
      <c r="ELU98" s="264"/>
      <c r="ELV98" s="264"/>
      <c r="ELW98" s="264"/>
      <c r="ELX98" s="264"/>
      <c r="ELY98" s="264"/>
      <c r="ELZ98" s="264"/>
      <c r="EMA98" s="264"/>
      <c r="EMB98" s="264"/>
      <c r="EMC98" s="264"/>
      <c r="EMD98" s="264"/>
      <c r="EME98" s="264"/>
      <c r="EMF98" s="264"/>
      <c r="EMG98" s="264"/>
      <c r="EMH98" s="264"/>
      <c r="EMI98" s="264"/>
      <c r="EMJ98" s="264"/>
      <c r="EMK98" s="264"/>
      <c r="EML98" s="264"/>
      <c r="EMM98" s="264"/>
      <c r="EMN98" s="264"/>
      <c r="EMO98" s="264"/>
      <c r="EMP98" s="264"/>
      <c r="EMQ98" s="264"/>
      <c r="EMR98" s="264"/>
      <c r="EMS98" s="264"/>
      <c r="EMT98" s="264"/>
      <c r="EMU98" s="264"/>
      <c r="EMV98" s="264"/>
      <c r="EMW98" s="264"/>
      <c r="EMX98" s="264"/>
      <c r="EMY98" s="264"/>
      <c r="EMZ98" s="264"/>
      <c r="ENA98" s="264"/>
      <c r="ENB98" s="264"/>
      <c r="ENC98" s="264"/>
      <c r="END98" s="264"/>
      <c r="ENE98" s="264"/>
      <c r="ENF98" s="264"/>
      <c r="ENG98" s="264"/>
      <c r="ENH98" s="264"/>
      <c r="ENI98" s="264"/>
      <c r="ENJ98" s="264"/>
      <c r="ENK98" s="264"/>
      <c r="ENL98" s="264"/>
      <c r="ENM98" s="264"/>
      <c r="ENN98" s="264"/>
      <c r="ENO98" s="264"/>
      <c r="ENP98" s="264"/>
      <c r="ENQ98" s="264"/>
      <c r="ENR98" s="264"/>
      <c r="ENS98" s="264"/>
      <c r="ENT98" s="264"/>
      <c r="ENU98" s="264"/>
      <c r="ENV98" s="264"/>
      <c r="ENW98" s="264"/>
      <c r="ENX98" s="264"/>
      <c r="ENY98" s="264"/>
      <c r="ENZ98" s="264"/>
      <c r="EOA98" s="264"/>
      <c r="EOB98" s="264"/>
      <c r="EOC98" s="264"/>
      <c r="EOD98" s="264"/>
      <c r="EOE98" s="264"/>
      <c r="EOF98" s="264"/>
      <c r="EOG98" s="264"/>
      <c r="EOH98" s="264"/>
      <c r="EOI98" s="264"/>
      <c r="EOJ98" s="264"/>
      <c r="EOK98" s="264"/>
      <c r="EOL98" s="264"/>
      <c r="EOM98" s="264"/>
      <c r="EON98" s="264"/>
      <c r="EOO98" s="264"/>
      <c r="EOP98" s="264"/>
      <c r="EOQ98" s="264"/>
      <c r="EOR98" s="264"/>
      <c r="EOS98" s="264"/>
      <c r="EOT98" s="264"/>
      <c r="EOU98" s="264"/>
      <c r="EOV98" s="264"/>
      <c r="EOW98" s="264"/>
      <c r="EOX98" s="264"/>
      <c r="EOY98" s="264"/>
      <c r="EOZ98" s="264"/>
      <c r="EPA98" s="264"/>
      <c r="EPB98" s="264"/>
      <c r="EPC98" s="264"/>
      <c r="EPD98" s="264"/>
      <c r="EPE98" s="264"/>
      <c r="EPF98" s="264"/>
      <c r="EPG98" s="264"/>
      <c r="EPH98" s="264"/>
      <c r="EPI98" s="264"/>
      <c r="EPJ98" s="264"/>
      <c r="EPK98" s="264"/>
      <c r="EPL98" s="264"/>
      <c r="EPM98" s="264"/>
      <c r="EPN98" s="264"/>
      <c r="EPO98" s="264"/>
      <c r="EPP98" s="264"/>
      <c r="EPQ98" s="264"/>
      <c r="EPR98" s="264"/>
      <c r="EPS98" s="264"/>
      <c r="EPT98" s="264"/>
      <c r="EPU98" s="264"/>
      <c r="EPV98" s="264"/>
      <c r="EPW98" s="264"/>
      <c r="EPX98" s="264"/>
      <c r="EPY98" s="264"/>
      <c r="EPZ98" s="264"/>
      <c r="EQA98" s="264"/>
      <c r="EQB98" s="264"/>
      <c r="EQC98" s="264"/>
      <c r="EQD98" s="264"/>
      <c r="EQE98" s="264"/>
      <c r="EQF98" s="264"/>
      <c r="EQG98" s="264"/>
      <c r="EQH98" s="264"/>
      <c r="EQI98" s="264"/>
      <c r="EQJ98" s="264"/>
      <c r="EQK98" s="264"/>
      <c r="EQL98" s="264"/>
      <c r="EQM98" s="264"/>
      <c r="EQN98" s="264"/>
      <c r="EQO98" s="264"/>
      <c r="EQP98" s="264"/>
      <c r="EQQ98" s="264"/>
      <c r="EQR98" s="264"/>
      <c r="EQS98" s="264"/>
      <c r="EQT98" s="264"/>
      <c r="EQU98" s="264"/>
      <c r="EQV98" s="264"/>
      <c r="EQW98" s="264"/>
      <c r="EQX98" s="264"/>
      <c r="EQY98" s="264"/>
      <c r="EQZ98" s="264"/>
      <c r="ERA98" s="264"/>
      <c r="ERB98" s="264"/>
      <c r="ERC98" s="264"/>
      <c r="ERD98" s="264"/>
      <c r="ERE98" s="264"/>
      <c r="ERF98" s="264"/>
      <c r="ERG98" s="264"/>
      <c r="ERH98" s="264"/>
      <c r="ERI98" s="264"/>
      <c r="ERJ98" s="264"/>
      <c r="ERK98" s="264"/>
      <c r="ERL98" s="264"/>
      <c r="ERM98" s="264"/>
      <c r="ERN98" s="264"/>
      <c r="ERO98" s="264"/>
      <c r="ERP98" s="264"/>
      <c r="ERQ98" s="264"/>
      <c r="ERR98" s="264"/>
      <c r="ERS98" s="264"/>
      <c r="ERT98" s="264"/>
      <c r="ERU98" s="264"/>
      <c r="ERV98" s="264"/>
      <c r="ERW98" s="264"/>
      <c r="ERX98" s="264"/>
      <c r="ERY98" s="264"/>
      <c r="ERZ98" s="264"/>
      <c r="ESA98" s="264"/>
      <c r="ESB98" s="264"/>
      <c r="ESC98" s="264"/>
      <c r="ESD98" s="264"/>
      <c r="ESE98" s="264"/>
      <c r="ESF98" s="264"/>
      <c r="ESG98" s="264"/>
      <c r="ESH98" s="264"/>
      <c r="ESI98" s="264"/>
      <c r="ESJ98" s="264"/>
      <c r="ESK98" s="264"/>
      <c r="ESL98" s="264"/>
      <c r="ESM98" s="264"/>
      <c r="ESN98" s="264"/>
      <c r="ESO98" s="264"/>
      <c r="ESP98" s="264"/>
      <c r="ESQ98" s="264"/>
      <c r="ESR98" s="264"/>
      <c r="ESS98" s="264"/>
      <c r="EST98" s="264"/>
      <c r="ESU98" s="264"/>
      <c r="ESV98" s="264"/>
      <c r="ESW98" s="264"/>
      <c r="ESX98" s="264"/>
      <c r="ESY98" s="264"/>
      <c r="ESZ98" s="264"/>
      <c r="ETA98" s="264"/>
      <c r="ETB98" s="264"/>
      <c r="ETC98" s="264"/>
      <c r="ETD98" s="264"/>
      <c r="ETE98" s="264"/>
      <c r="ETF98" s="264"/>
      <c r="ETG98" s="264"/>
      <c r="ETH98" s="264"/>
      <c r="ETI98" s="264"/>
      <c r="ETJ98" s="264"/>
      <c r="ETK98" s="264"/>
      <c r="ETL98" s="264"/>
      <c r="ETM98" s="264"/>
      <c r="ETN98" s="264"/>
      <c r="ETO98" s="264"/>
      <c r="ETP98" s="264"/>
      <c r="ETQ98" s="264"/>
      <c r="ETR98" s="264"/>
      <c r="ETS98" s="264"/>
      <c r="ETT98" s="264"/>
      <c r="ETU98" s="264"/>
      <c r="ETV98" s="264"/>
      <c r="ETW98" s="264"/>
      <c r="ETX98" s="264"/>
      <c r="ETY98" s="264"/>
      <c r="ETZ98" s="264"/>
      <c r="EUA98" s="264"/>
      <c r="EUB98" s="264"/>
      <c r="EUC98" s="264"/>
      <c r="EUD98" s="264"/>
      <c r="EUE98" s="264"/>
      <c r="EUF98" s="264"/>
      <c r="EUG98" s="264"/>
      <c r="EUH98" s="264"/>
      <c r="EUI98" s="264"/>
      <c r="EUJ98" s="264"/>
      <c r="EUK98" s="264"/>
      <c r="EUL98" s="264"/>
      <c r="EUM98" s="264"/>
      <c r="EUN98" s="264"/>
      <c r="EUO98" s="264"/>
      <c r="EUP98" s="264"/>
      <c r="EUQ98" s="264"/>
      <c r="EUR98" s="264"/>
      <c r="EUS98" s="264"/>
      <c r="EUT98" s="264"/>
      <c r="EUU98" s="264"/>
      <c r="EUV98" s="264"/>
      <c r="EUW98" s="264"/>
      <c r="EUX98" s="264"/>
      <c r="EUY98" s="264"/>
      <c r="EUZ98" s="264"/>
      <c r="EVA98" s="264"/>
      <c r="EVB98" s="264"/>
      <c r="EVC98" s="264"/>
      <c r="EVD98" s="264"/>
      <c r="EVE98" s="264"/>
      <c r="EVF98" s="264"/>
      <c r="EVG98" s="264"/>
      <c r="EVH98" s="264"/>
      <c r="EVI98" s="264"/>
      <c r="EVJ98" s="264"/>
      <c r="EVK98" s="264"/>
      <c r="EVL98" s="264"/>
      <c r="EVM98" s="264"/>
      <c r="EVN98" s="264"/>
      <c r="EVO98" s="264"/>
      <c r="EVP98" s="264"/>
      <c r="EVQ98" s="264"/>
      <c r="EVR98" s="264"/>
      <c r="EVS98" s="264"/>
      <c r="EVT98" s="264"/>
      <c r="EVU98" s="264"/>
      <c r="EVV98" s="264"/>
      <c r="EVW98" s="264"/>
      <c r="EVX98" s="264"/>
      <c r="EVY98" s="264"/>
      <c r="EVZ98" s="264"/>
      <c r="EWA98" s="264"/>
      <c r="EWB98" s="264"/>
      <c r="EWC98" s="264"/>
      <c r="EWD98" s="264"/>
      <c r="EWE98" s="264"/>
      <c r="EWF98" s="264"/>
      <c r="EWG98" s="264"/>
      <c r="EWH98" s="264"/>
      <c r="EWI98" s="264"/>
      <c r="EWJ98" s="264"/>
      <c r="EWK98" s="264"/>
      <c r="EWL98" s="264"/>
      <c r="EWM98" s="264"/>
      <c r="EWN98" s="264"/>
      <c r="EWO98" s="264"/>
      <c r="EWP98" s="264"/>
      <c r="EWQ98" s="264"/>
      <c r="EWR98" s="264"/>
      <c r="EWS98" s="264"/>
      <c r="EWT98" s="264"/>
      <c r="EWU98" s="264"/>
      <c r="EWV98" s="264"/>
      <c r="EWW98" s="264"/>
      <c r="EWX98" s="264"/>
      <c r="EWY98" s="264"/>
      <c r="EWZ98" s="264"/>
      <c r="EXA98" s="264"/>
      <c r="EXB98" s="264"/>
      <c r="EXC98" s="264"/>
      <c r="EXD98" s="264"/>
      <c r="EXE98" s="264"/>
      <c r="EXF98" s="264"/>
      <c r="EXG98" s="264"/>
      <c r="EXH98" s="264"/>
      <c r="EXI98" s="264"/>
      <c r="EXJ98" s="264"/>
      <c r="EXK98" s="264"/>
      <c r="EXL98" s="264"/>
      <c r="EXM98" s="264"/>
      <c r="EXN98" s="264"/>
      <c r="EXO98" s="264"/>
      <c r="EXP98" s="264"/>
      <c r="EXQ98" s="264"/>
      <c r="EXR98" s="264"/>
      <c r="EXS98" s="264"/>
      <c r="EXT98" s="264"/>
      <c r="EXU98" s="264"/>
      <c r="EXV98" s="264"/>
      <c r="EXW98" s="264"/>
      <c r="EXX98" s="264"/>
      <c r="EXY98" s="264"/>
      <c r="EXZ98" s="264"/>
      <c r="EYA98" s="264"/>
      <c r="EYB98" s="264"/>
      <c r="EYC98" s="264"/>
      <c r="EYD98" s="264"/>
      <c r="EYE98" s="264"/>
      <c r="EYF98" s="264"/>
      <c r="EYG98" s="264"/>
      <c r="EYH98" s="264"/>
      <c r="EYI98" s="264"/>
      <c r="EYJ98" s="264"/>
      <c r="EYK98" s="264"/>
      <c r="EYL98" s="264"/>
      <c r="EYM98" s="264"/>
      <c r="EYN98" s="264"/>
      <c r="EYO98" s="264"/>
      <c r="EYP98" s="264"/>
      <c r="EYQ98" s="264"/>
      <c r="EYR98" s="264"/>
      <c r="EYS98" s="264"/>
      <c r="EYT98" s="264"/>
      <c r="EYU98" s="264"/>
      <c r="EYV98" s="264"/>
      <c r="EYW98" s="264"/>
      <c r="EYX98" s="264"/>
      <c r="EYY98" s="264"/>
      <c r="EYZ98" s="264"/>
      <c r="EZA98" s="264"/>
      <c r="EZB98" s="264"/>
      <c r="EZC98" s="264"/>
      <c r="EZD98" s="264"/>
      <c r="EZE98" s="264"/>
      <c r="EZF98" s="264"/>
      <c r="EZG98" s="264"/>
      <c r="EZH98" s="264"/>
      <c r="EZI98" s="264"/>
      <c r="EZJ98" s="264"/>
      <c r="EZK98" s="264"/>
      <c r="EZL98" s="264"/>
      <c r="EZM98" s="264"/>
      <c r="EZN98" s="264"/>
      <c r="EZO98" s="264"/>
      <c r="EZP98" s="264"/>
      <c r="EZQ98" s="264"/>
      <c r="EZR98" s="264"/>
      <c r="EZS98" s="264"/>
      <c r="EZT98" s="264"/>
      <c r="EZU98" s="264"/>
      <c r="EZV98" s="264"/>
      <c r="EZW98" s="264"/>
      <c r="EZX98" s="264"/>
      <c r="EZY98" s="264"/>
      <c r="EZZ98" s="264"/>
      <c r="FAA98" s="264"/>
      <c r="FAB98" s="264"/>
      <c r="FAC98" s="264"/>
      <c r="FAD98" s="264"/>
      <c r="FAE98" s="264"/>
      <c r="FAF98" s="264"/>
      <c r="FAG98" s="264"/>
      <c r="FAH98" s="264"/>
      <c r="FAI98" s="264"/>
      <c r="FAJ98" s="264"/>
      <c r="FAK98" s="264"/>
      <c r="FAL98" s="264"/>
      <c r="FAM98" s="264"/>
      <c r="FAN98" s="264"/>
      <c r="FAO98" s="264"/>
      <c r="FAP98" s="264"/>
      <c r="FAQ98" s="264"/>
      <c r="FAR98" s="264"/>
      <c r="FAS98" s="264"/>
      <c r="FAT98" s="264"/>
      <c r="FAU98" s="264"/>
      <c r="FAV98" s="264"/>
      <c r="FAW98" s="264"/>
      <c r="FAX98" s="264"/>
      <c r="FAY98" s="264"/>
      <c r="FAZ98" s="264"/>
      <c r="FBA98" s="264"/>
      <c r="FBB98" s="264"/>
      <c r="FBC98" s="264"/>
      <c r="FBD98" s="264"/>
      <c r="FBE98" s="264"/>
      <c r="FBF98" s="264"/>
      <c r="FBG98" s="264"/>
      <c r="FBH98" s="264"/>
      <c r="FBI98" s="264"/>
      <c r="FBJ98" s="264"/>
      <c r="FBK98" s="264"/>
      <c r="FBL98" s="264"/>
      <c r="FBM98" s="264"/>
      <c r="FBN98" s="264"/>
      <c r="FBO98" s="264"/>
      <c r="FBP98" s="264"/>
      <c r="FBQ98" s="264"/>
      <c r="FBR98" s="264"/>
      <c r="FBS98" s="264"/>
      <c r="FBT98" s="264"/>
      <c r="FBU98" s="264"/>
      <c r="FBV98" s="264"/>
      <c r="FBW98" s="264"/>
      <c r="FBX98" s="264"/>
      <c r="FBY98" s="264"/>
      <c r="FBZ98" s="264"/>
      <c r="FCA98" s="264"/>
      <c r="FCB98" s="264"/>
      <c r="FCC98" s="264"/>
      <c r="FCD98" s="264"/>
      <c r="FCE98" s="264"/>
      <c r="FCF98" s="264"/>
      <c r="FCG98" s="264"/>
      <c r="FCH98" s="264"/>
      <c r="FCI98" s="264"/>
      <c r="FCJ98" s="264"/>
      <c r="FCK98" s="264"/>
      <c r="FCL98" s="264"/>
      <c r="FCM98" s="264"/>
      <c r="FCN98" s="264"/>
      <c r="FCO98" s="264"/>
      <c r="FCP98" s="264"/>
      <c r="FCQ98" s="264"/>
      <c r="FCR98" s="264"/>
      <c r="FCS98" s="264"/>
      <c r="FCT98" s="264"/>
      <c r="FCU98" s="264"/>
      <c r="FCV98" s="264"/>
      <c r="FCW98" s="264"/>
      <c r="FCX98" s="264"/>
      <c r="FCY98" s="264"/>
      <c r="FCZ98" s="264"/>
      <c r="FDA98" s="264"/>
      <c r="FDB98" s="264"/>
      <c r="FDC98" s="264"/>
      <c r="FDD98" s="264"/>
      <c r="FDE98" s="264"/>
      <c r="FDF98" s="264"/>
      <c r="FDG98" s="264"/>
      <c r="FDH98" s="264"/>
      <c r="FDI98" s="264"/>
      <c r="FDJ98" s="264"/>
      <c r="FDK98" s="264"/>
      <c r="FDL98" s="264"/>
      <c r="FDM98" s="264"/>
      <c r="FDN98" s="264"/>
      <c r="FDO98" s="264"/>
      <c r="FDP98" s="264"/>
      <c r="FDQ98" s="264"/>
      <c r="FDR98" s="264"/>
      <c r="FDS98" s="264"/>
      <c r="FDT98" s="264"/>
      <c r="FDU98" s="264"/>
      <c r="FDV98" s="264"/>
      <c r="FDW98" s="264"/>
      <c r="FDX98" s="264"/>
      <c r="FDY98" s="264"/>
      <c r="FDZ98" s="264"/>
      <c r="FEA98" s="264"/>
      <c r="FEB98" s="264"/>
      <c r="FEC98" s="264"/>
      <c r="FED98" s="264"/>
      <c r="FEE98" s="264"/>
      <c r="FEF98" s="264"/>
      <c r="FEG98" s="264"/>
      <c r="FEH98" s="264"/>
      <c r="FEI98" s="264"/>
      <c r="FEJ98" s="264"/>
      <c r="FEK98" s="264"/>
      <c r="FEL98" s="264"/>
      <c r="FEM98" s="264"/>
      <c r="FEN98" s="264"/>
      <c r="FEO98" s="264"/>
      <c r="FEP98" s="264"/>
      <c r="FEQ98" s="264"/>
      <c r="FER98" s="264"/>
      <c r="FES98" s="264"/>
      <c r="FET98" s="264"/>
      <c r="FEU98" s="264"/>
      <c r="FEV98" s="264"/>
      <c r="FEW98" s="264"/>
      <c r="FEX98" s="264"/>
      <c r="FEY98" s="264"/>
      <c r="FEZ98" s="264"/>
      <c r="FFA98" s="264"/>
      <c r="FFB98" s="264"/>
      <c r="FFC98" s="264"/>
      <c r="FFD98" s="264"/>
      <c r="FFE98" s="264"/>
      <c r="FFF98" s="264"/>
      <c r="FFG98" s="264"/>
      <c r="FFH98" s="264"/>
      <c r="FFI98" s="264"/>
      <c r="FFJ98" s="264"/>
      <c r="FFK98" s="264"/>
      <c r="FFL98" s="264"/>
      <c r="FFM98" s="264"/>
      <c r="FFN98" s="264"/>
      <c r="FFO98" s="264"/>
      <c r="FFP98" s="264"/>
      <c r="FFQ98" s="264"/>
      <c r="FFR98" s="264"/>
      <c r="FFS98" s="264"/>
      <c r="FFT98" s="264"/>
      <c r="FFU98" s="264"/>
      <c r="FFV98" s="264"/>
      <c r="FFW98" s="264"/>
      <c r="FFX98" s="264"/>
      <c r="FFY98" s="264"/>
      <c r="FFZ98" s="264"/>
      <c r="FGA98" s="264"/>
      <c r="FGB98" s="264"/>
      <c r="FGC98" s="264"/>
      <c r="FGD98" s="264"/>
      <c r="FGE98" s="264"/>
      <c r="FGF98" s="264"/>
      <c r="FGG98" s="264"/>
      <c r="FGH98" s="264"/>
      <c r="FGI98" s="264"/>
      <c r="FGJ98" s="264"/>
      <c r="FGK98" s="264"/>
      <c r="FGL98" s="264"/>
      <c r="FGM98" s="264"/>
      <c r="FGN98" s="264"/>
      <c r="FGO98" s="264"/>
      <c r="FGP98" s="264"/>
      <c r="FGQ98" s="264"/>
      <c r="FGR98" s="264"/>
      <c r="FGS98" s="264"/>
      <c r="FGT98" s="264"/>
      <c r="FGU98" s="264"/>
      <c r="FGV98" s="264"/>
      <c r="FGW98" s="264"/>
      <c r="FGX98" s="264"/>
      <c r="FGY98" s="264"/>
      <c r="FGZ98" s="264"/>
      <c r="FHA98" s="264"/>
      <c r="FHB98" s="264"/>
      <c r="FHC98" s="264"/>
      <c r="FHD98" s="264"/>
      <c r="FHE98" s="264"/>
      <c r="FHF98" s="264"/>
      <c r="FHG98" s="264"/>
      <c r="FHH98" s="264"/>
      <c r="FHI98" s="264"/>
      <c r="FHJ98" s="264"/>
      <c r="FHK98" s="264"/>
      <c r="FHL98" s="264"/>
      <c r="FHM98" s="264"/>
      <c r="FHN98" s="264"/>
      <c r="FHO98" s="264"/>
      <c r="FHP98" s="264"/>
      <c r="FHQ98" s="264"/>
      <c r="FHR98" s="264"/>
      <c r="FHS98" s="264"/>
      <c r="FHT98" s="264"/>
      <c r="FHU98" s="264"/>
      <c r="FHV98" s="264"/>
      <c r="FHW98" s="264"/>
      <c r="FHX98" s="264"/>
      <c r="FHY98" s="264"/>
      <c r="FHZ98" s="264"/>
      <c r="FIA98" s="264"/>
      <c r="FIB98" s="264"/>
      <c r="FIC98" s="264"/>
      <c r="FID98" s="264"/>
      <c r="FIE98" s="264"/>
      <c r="FIF98" s="264"/>
      <c r="FIG98" s="264"/>
      <c r="FIH98" s="264"/>
      <c r="FII98" s="264"/>
      <c r="FIJ98" s="264"/>
      <c r="FIK98" s="264"/>
      <c r="FIL98" s="264"/>
      <c r="FIM98" s="264"/>
      <c r="FIN98" s="264"/>
      <c r="FIO98" s="264"/>
      <c r="FIP98" s="264"/>
      <c r="FIQ98" s="264"/>
      <c r="FIR98" s="264"/>
      <c r="FIS98" s="264"/>
      <c r="FIT98" s="264"/>
      <c r="FIU98" s="264"/>
      <c r="FIV98" s="264"/>
      <c r="FIW98" s="264"/>
      <c r="FIX98" s="264"/>
      <c r="FIY98" s="264"/>
      <c r="FIZ98" s="264"/>
      <c r="FJA98" s="264"/>
      <c r="FJB98" s="264"/>
      <c r="FJC98" s="264"/>
      <c r="FJD98" s="264"/>
      <c r="FJE98" s="264"/>
      <c r="FJF98" s="264"/>
      <c r="FJG98" s="264"/>
      <c r="FJH98" s="264"/>
      <c r="FJI98" s="264"/>
      <c r="FJJ98" s="264"/>
      <c r="FJK98" s="264"/>
      <c r="FJL98" s="264"/>
      <c r="FJM98" s="264"/>
      <c r="FJN98" s="264"/>
      <c r="FJO98" s="264"/>
      <c r="FJP98" s="264"/>
      <c r="FJQ98" s="264"/>
      <c r="FJR98" s="264"/>
      <c r="FJS98" s="264"/>
      <c r="FJT98" s="264"/>
      <c r="FJU98" s="264"/>
      <c r="FJV98" s="264"/>
      <c r="FJW98" s="264"/>
      <c r="FJX98" s="264"/>
      <c r="FJY98" s="264"/>
      <c r="FJZ98" s="264"/>
      <c r="FKA98" s="264"/>
      <c r="FKB98" s="264"/>
      <c r="FKC98" s="264"/>
      <c r="FKD98" s="264"/>
      <c r="FKE98" s="264"/>
      <c r="FKF98" s="264"/>
      <c r="FKG98" s="264"/>
      <c r="FKH98" s="264"/>
      <c r="FKI98" s="264"/>
      <c r="FKJ98" s="264"/>
      <c r="FKK98" s="264"/>
      <c r="FKL98" s="264"/>
      <c r="FKM98" s="264"/>
      <c r="FKN98" s="264"/>
      <c r="FKO98" s="264"/>
      <c r="FKP98" s="264"/>
      <c r="FKQ98" s="264"/>
      <c r="FKR98" s="264"/>
      <c r="FKS98" s="264"/>
      <c r="FKT98" s="264"/>
      <c r="FKU98" s="264"/>
      <c r="FKV98" s="264"/>
      <c r="FKW98" s="264"/>
      <c r="FKX98" s="264"/>
      <c r="FKY98" s="264"/>
      <c r="FKZ98" s="264"/>
      <c r="FLA98" s="264"/>
      <c r="FLB98" s="264"/>
      <c r="FLC98" s="264"/>
      <c r="FLD98" s="264"/>
      <c r="FLE98" s="264"/>
      <c r="FLF98" s="264"/>
      <c r="FLG98" s="264"/>
      <c r="FLH98" s="264"/>
      <c r="FLI98" s="264"/>
      <c r="FLJ98" s="264"/>
      <c r="FLK98" s="264"/>
      <c r="FLL98" s="264"/>
      <c r="FLM98" s="264"/>
      <c r="FLN98" s="264"/>
      <c r="FLO98" s="264"/>
      <c r="FLP98" s="264"/>
      <c r="FLQ98" s="264"/>
      <c r="FLR98" s="264"/>
      <c r="FLS98" s="264"/>
      <c r="FLT98" s="264"/>
      <c r="FLU98" s="264"/>
      <c r="FLV98" s="264"/>
      <c r="FLW98" s="264"/>
      <c r="FLX98" s="264"/>
      <c r="FLY98" s="264"/>
      <c r="FLZ98" s="264"/>
      <c r="FMA98" s="264"/>
      <c r="FMB98" s="264"/>
      <c r="FMC98" s="264"/>
      <c r="FMD98" s="264"/>
      <c r="FME98" s="264"/>
      <c r="FMF98" s="264"/>
      <c r="FMG98" s="264"/>
      <c r="FMH98" s="264"/>
      <c r="FMI98" s="264"/>
      <c r="FMJ98" s="264"/>
      <c r="FMK98" s="264"/>
      <c r="FML98" s="264"/>
      <c r="FMM98" s="264"/>
      <c r="FMN98" s="264"/>
      <c r="FMO98" s="264"/>
      <c r="FMP98" s="264"/>
      <c r="FMQ98" s="264"/>
      <c r="FMR98" s="264"/>
      <c r="FMS98" s="264"/>
      <c r="FMT98" s="264"/>
      <c r="FMU98" s="264"/>
      <c r="FMV98" s="264"/>
      <c r="FMW98" s="264"/>
      <c r="FMX98" s="264"/>
      <c r="FMY98" s="264"/>
      <c r="FMZ98" s="264"/>
      <c r="FNA98" s="264"/>
      <c r="FNB98" s="264"/>
      <c r="FNC98" s="264"/>
      <c r="FND98" s="264"/>
      <c r="FNE98" s="264"/>
      <c r="FNF98" s="264"/>
      <c r="FNG98" s="264"/>
      <c r="FNH98" s="264"/>
      <c r="FNI98" s="264"/>
      <c r="FNJ98" s="264"/>
      <c r="FNK98" s="264"/>
      <c r="FNL98" s="264"/>
      <c r="FNM98" s="264"/>
      <c r="FNN98" s="264"/>
      <c r="FNO98" s="264"/>
      <c r="FNP98" s="264"/>
      <c r="FNQ98" s="264"/>
      <c r="FNR98" s="264"/>
      <c r="FNS98" s="264"/>
      <c r="FNT98" s="264"/>
      <c r="FNU98" s="264"/>
      <c r="FNV98" s="264"/>
      <c r="FNW98" s="264"/>
      <c r="FNX98" s="264"/>
      <c r="FNY98" s="264"/>
      <c r="FNZ98" s="264"/>
      <c r="FOA98" s="264"/>
      <c r="FOB98" s="264"/>
      <c r="FOC98" s="264"/>
      <c r="FOD98" s="264"/>
      <c r="FOE98" s="264"/>
      <c r="FOF98" s="264"/>
      <c r="FOG98" s="264"/>
      <c r="FOH98" s="264"/>
      <c r="FOI98" s="264"/>
      <c r="FOJ98" s="264"/>
      <c r="FOK98" s="264"/>
      <c r="FOL98" s="264"/>
      <c r="FOM98" s="264"/>
      <c r="FON98" s="264"/>
      <c r="FOO98" s="264"/>
      <c r="FOP98" s="264"/>
      <c r="FOQ98" s="264"/>
      <c r="FOR98" s="264"/>
      <c r="FOS98" s="264"/>
      <c r="FOT98" s="264"/>
      <c r="FOU98" s="264"/>
      <c r="FOV98" s="264"/>
      <c r="FOW98" s="264"/>
      <c r="FOX98" s="264"/>
      <c r="FOY98" s="264"/>
      <c r="FOZ98" s="264"/>
      <c r="FPA98" s="264"/>
      <c r="FPB98" s="264"/>
      <c r="FPC98" s="264"/>
      <c r="FPD98" s="264"/>
      <c r="FPE98" s="264"/>
      <c r="FPF98" s="264"/>
      <c r="FPG98" s="264"/>
      <c r="FPH98" s="264"/>
      <c r="FPI98" s="264"/>
      <c r="FPJ98" s="264"/>
      <c r="FPK98" s="264"/>
      <c r="FPL98" s="264"/>
      <c r="FPM98" s="264"/>
      <c r="FPN98" s="264"/>
      <c r="FPO98" s="264"/>
      <c r="FPP98" s="264"/>
      <c r="FPQ98" s="264"/>
      <c r="FPR98" s="264"/>
      <c r="FPS98" s="264"/>
      <c r="FPT98" s="264"/>
      <c r="FPU98" s="264"/>
      <c r="FPV98" s="264"/>
      <c r="FPW98" s="264"/>
      <c r="FPX98" s="264"/>
      <c r="FPY98" s="264"/>
      <c r="FPZ98" s="264"/>
      <c r="FQA98" s="264"/>
      <c r="FQB98" s="264"/>
      <c r="FQC98" s="264"/>
      <c r="FQD98" s="264"/>
      <c r="FQE98" s="264"/>
      <c r="FQF98" s="264"/>
      <c r="FQG98" s="264"/>
      <c r="FQH98" s="264"/>
      <c r="FQI98" s="264"/>
      <c r="FQJ98" s="264"/>
      <c r="FQK98" s="264"/>
      <c r="FQL98" s="264"/>
      <c r="FQM98" s="264"/>
      <c r="FQN98" s="264"/>
      <c r="FQO98" s="264"/>
      <c r="FQP98" s="264"/>
      <c r="FQQ98" s="264"/>
      <c r="FQR98" s="264"/>
      <c r="FQS98" s="264"/>
      <c r="FQT98" s="264"/>
      <c r="FQU98" s="264"/>
      <c r="FQV98" s="264"/>
      <c r="FQW98" s="264"/>
      <c r="FQX98" s="264"/>
      <c r="FQY98" s="264"/>
      <c r="FQZ98" s="264"/>
      <c r="FRA98" s="264"/>
      <c r="FRB98" s="264"/>
      <c r="FRC98" s="264"/>
      <c r="FRD98" s="264"/>
      <c r="FRE98" s="264"/>
      <c r="FRF98" s="264"/>
      <c r="FRG98" s="264"/>
      <c r="FRH98" s="264"/>
      <c r="FRI98" s="264"/>
      <c r="FRJ98" s="264"/>
      <c r="FRK98" s="264"/>
      <c r="FRL98" s="264"/>
      <c r="FRM98" s="264"/>
      <c r="FRN98" s="264"/>
      <c r="FRO98" s="264"/>
      <c r="FRP98" s="264"/>
      <c r="FRQ98" s="264"/>
      <c r="FRR98" s="264"/>
      <c r="FRS98" s="264"/>
      <c r="FRT98" s="264"/>
      <c r="FRU98" s="264"/>
      <c r="FRV98" s="264"/>
      <c r="FRW98" s="264"/>
      <c r="FRX98" s="264"/>
      <c r="FRY98" s="264"/>
      <c r="FRZ98" s="264"/>
      <c r="FSA98" s="264"/>
      <c r="FSB98" s="264"/>
      <c r="FSC98" s="264"/>
      <c r="FSD98" s="264"/>
      <c r="FSE98" s="264"/>
      <c r="FSF98" s="264"/>
      <c r="FSG98" s="264"/>
      <c r="FSH98" s="264"/>
      <c r="FSI98" s="264"/>
      <c r="FSJ98" s="264"/>
      <c r="FSK98" s="264"/>
      <c r="FSL98" s="264"/>
      <c r="FSM98" s="264"/>
      <c r="FSN98" s="264"/>
      <c r="FSO98" s="264"/>
      <c r="FSP98" s="264"/>
      <c r="FSQ98" s="264"/>
      <c r="FSR98" s="264"/>
      <c r="FSS98" s="264"/>
      <c r="FST98" s="264"/>
      <c r="FSU98" s="264"/>
      <c r="FSV98" s="264"/>
      <c r="FSW98" s="264"/>
      <c r="FSX98" s="264"/>
      <c r="FSY98" s="264"/>
      <c r="FSZ98" s="264"/>
      <c r="FTA98" s="264"/>
      <c r="FTB98" s="264"/>
      <c r="FTC98" s="264"/>
      <c r="FTD98" s="264"/>
      <c r="FTE98" s="264"/>
      <c r="FTF98" s="264"/>
      <c r="FTG98" s="264"/>
      <c r="FTH98" s="264"/>
      <c r="FTI98" s="264"/>
      <c r="FTJ98" s="264"/>
      <c r="FTK98" s="264"/>
      <c r="FTL98" s="264"/>
      <c r="FTM98" s="264"/>
      <c r="FTN98" s="264"/>
      <c r="FTO98" s="264"/>
      <c r="FTP98" s="264"/>
      <c r="FTQ98" s="264"/>
      <c r="FTR98" s="264"/>
      <c r="FTS98" s="264"/>
      <c r="FTT98" s="264"/>
      <c r="FTU98" s="264"/>
      <c r="FTV98" s="264"/>
      <c r="FTW98" s="264"/>
      <c r="FTX98" s="264"/>
      <c r="FTY98" s="264"/>
      <c r="FTZ98" s="264"/>
      <c r="FUA98" s="264"/>
      <c r="FUB98" s="264"/>
      <c r="FUC98" s="264"/>
      <c r="FUD98" s="264"/>
      <c r="FUE98" s="264"/>
      <c r="FUF98" s="264"/>
      <c r="FUG98" s="264"/>
      <c r="FUH98" s="264"/>
      <c r="FUI98" s="264"/>
      <c r="FUJ98" s="264"/>
      <c r="FUK98" s="264"/>
      <c r="FUL98" s="264"/>
      <c r="FUM98" s="264"/>
      <c r="FUN98" s="264"/>
      <c r="FUO98" s="264"/>
      <c r="FUP98" s="264"/>
      <c r="FUQ98" s="264"/>
      <c r="FUR98" s="264"/>
      <c r="FUS98" s="264"/>
      <c r="FUT98" s="264"/>
      <c r="FUU98" s="264"/>
      <c r="FUV98" s="264"/>
      <c r="FUW98" s="264"/>
      <c r="FUX98" s="264"/>
      <c r="FUY98" s="264"/>
      <c r="FUZ98" s="264"/>
      <c r="FVA98" s="264"/>
      <c r="FVB98" s="264"/>
      <c r="FVC98" s="264"/>
      <c r="FVD98" s="264"/>
      <c r="FVE98" s="264"/>
      <c r="FVF98" s="264"/>
      <c r="FVG98" s="264"/>
      <c r="FVH98" s="264"/>
      <c r="FVI98" s="264"/>
      <c r="FVJ98" s="264"/>
      <c r="FVK98" s="264"/>
      <c r="FVL98" s="264"/>
      <c r="FVM98" s="264"/>
      <c r="FVN98" s="264"/>
      <c r="FVO98" s="264"/>
      <c r="FVP98" s="264"/>
      <c r="FVQ98" s="264"/>
      <c r="FVR98" s="264"/>
      <c r="FVS98" s="264"/>
      <c r="FVT98" s="264"/>
      <c r="FVU98" s="264"/>
      <c r="FVV98" s="264"/>
      <c r="FVW98" s="264"/>
      <c r="FVX98" s="264"/>
      <c r="FVY98" s="264"/>
      <c r="FVZ98" s="264"/>
      <c r="FWA98" s="264"/>
      <c r="FWB98" s="264"/>
      <c r="FWC98" s="264"/>
      <c r="FWD98" s="264"/>
      <c r="FWE98" s="264"/>
      <c r="FWF98" s="264"/>
      <c r="FWG98" s="264"/>
      <c r="FWH98" s="264"/>
      <c r="FWI98" s="264"/>
      <c r="FWJ98" s="264"/>
      <c r="FWK98" s="264"/>
      <c r="FWL98" s="264"/>
      <c r="FWM98" s="264"/>
      <c r="FWN98" s="264"/>
      <c r="FWO98" s="264"/>
      <c r="FWP98" s="264"/>
      <c r="FWQ98" s="264"/>
      <c r="FWR98" s="264"/>
      <c r="FWS98" s="264"/>
      <c r="FWT98" s="264"/>
      <c r="FWU98" s="264"/>
      <c r="FWV98" s="264"/>
      <c r="FWW98" s="264"/>
      <c r="FWX98" s="264"/>
      <c r="FWY98" s="264"/>
      <c r="FWZ98" s="264"/>
      <c r="FXA98" s="264"/>
      <c r="FXB98" s="264"/>
      <c r="FXC98" s="264"/>
      <c r="FXD98" s="264"/>
      <c r="FXE98" s="264"/>
      <c r="FXF98" s="264"/>
      <c r="FXG98" s="264"/>
      <c r="FXH98" s="264"/>
      <c r="FXI98" s="264"/>
      <c r="FXJ98" s="264"/>
      <c r="FXK98" s="264"/>
      <c r="FXL98" s="264"/>
      <c r="FXM98" s="264"/>
      <c r="FXN98" s="264"/>
      <c r="FXO98" s="264"/>
      <c r="FXP98" s="264"/>
      <c r="FXQ98" s="264"/>
      <c r="FXR98" s="264"/>
      <c r="FXS98" s="264"/>
      <c r="FXT98" s="264"/>
      <c r="FXU98" s="264"/>
      <c r="FXV98" s="264"/>
      <c r="FXW98" s="264"/>
      <c r="FXX98" s="264"/>
      <c r="FXY98" s="264"/>
      <c r="FXZ98" s="264"/>
      <c r="FYA98" s="264"/>
      <c r="FYB98" s="264"/>
      <c r="FYC98" s="264"/>
      <c r="FYD98" s="264"/>
      <c r="FYE98" s="264"/>
      <c r="FYF98" s="264"/>
      <c r="FYG98" s="264"/>
      <c r="FYH98" s="264"/>
      <c r="FYI98" s="264"/>
      <c r="FYJ98" s="264"/>
      <c r="FYK98" s="264"/>
      <c r="FYL98" s="264"/>
      <c r="FYM98" s="264"/>
      <c r="FYN98" s="264"/>
      <c r="FYO98" s="264"/>
      <c r="FYP98" s="264"/>
      <c r="FYQ98" s="264"/>
      <c r="FYR98" s="264"/>
      <c r="FYS98" s="264"/>
      <c r="FYT98" s="264"/>
      <c r="FYU98" s="264"/>
      <c r="FYV98" s="264"/>
      <c r="FYW98" s="264"/>
      <c r="FYX98" s="264"/>
      <c r="FYY98" s="264"/>
      <c r="FYZ98" s="264"/>
      <c r="FZA98" s="264"/>
      <c r="FZB98" s="264"/>
      <c r="FZC98" s="264"/>
      <c r="FZD98" s="264"/>
      <c r="FZE98" s="264"/>
      <c r="FZF98" s="264"/>
      <c r="FZG98" s="264"/>
      <c r="FZH98" s="264"/>
      <c r="FZI98" s="264"/>
      <c r="FZJ98" s="264"/>
      <c r="FZK98" s="264"/>
      <c r="FZL98" s="264"/>
      <c r="FZM98" s="264"/>
      <c r="FZN98" s="264"/>
      <c r="FZO98" s="264"/>
      <c r="FZP98" s="264"/>
      <c r="FZQ98" s="264"/>
      <c r="FZR98" s="264"/>
      <c r="FZS98" s="264"/>
      <c r="FZT98" s="264"/>
      <c r="FZU98" s="264"/>
      <c r="FZV98" s="264"/>
      <c r="FZW98" s="264"/>
      <c r="FZX98" s="264"/>
      <c r="FZY98" s="264"/>
      <c r="FZZ98" s="264"/>
      <c r="GAA98" s="264"/>
      <c r="GAB98" s="264"/>
      <c r="GAC98" s="264"/>
      <c r="GAD98" s="264"/>
      <c r="GAE98" s="264"/>
      <c r="GAF98" s="264"/>
      <c r="GAG98" s="264"/>
      <c r="GAH98" s="264"/>
      <c r="GAI98" s="264"/>
      <c r="GAJ98" s="264"/>
      <c r="GAK98" s="264"/>
      <c r="GAL98" s="264"/>
      <c r="GAM98" s="264"/>
      <c r="GAN98" s="264"/>
      <c r="GAO98" s="264"/>
      <c r="GAP98" s="264"/>
      <c r="GAQ98" s="264"/>
      <c r="GAR98" s="264"/>
      <c r="GAS98" s="264"/>
      <c r="GAT98" s="264"/>
      <c r="GAU98" s="264"/>
      <c r="GAV98" s="264"/>
      <c r="GAW98" s="264"/>
      <c r="GAX98" s="264"/>
      <c r="GAY98" s="264"/>
      <c r="GAZ98" s="264"/>
      <c r="GBA98" s="264"/>
      <c r="GBB98" s="264"/>
      <c r="GBC98" s="264"/>
      <c r="GBD98" s="264"/>
      <c r="GBE98" s="264"/>
      <c r="GBF98" s="264"/>
      <c r="GBG98" s="264"/>
      <c r="GBH98" s="264"/>
      <c r="GBI98" s="264"/>
      <c r="GBJ98" s="264"/>
      <c r="GBK98" s="264"/>
      <c r="GBL98" s="264"/>
      <c r="GBM98" s="264"/>
      <c r="GBN98" s="264"/>
      <c r="GBO98" s="264"/>
      <c r="GBP98" s="264"/>
      <c r="GBQ98" s="264"/>
      <c r="GBR98" s="264"/>
      <c r="GBS98" s="264"/>
      <c r="GBT98" s="264"/>
      <c r="GBU98" s="264"/>
      <c r="GBV98" s="264"/>
      <c r="GBW98" s="264"/>
      <c r="GBX98" s="264"/>
      <c r="GBY98" s="264"/>
      <c r="GBZ98" s="264"/>
      <c r="GCA98" s="264"/>
      <c r="GCB98" s="264"/>
      <c r="GCC98" s="264"/>
      <c r="GCD98" s="264"/>
      <c r="GCE98" s="264"/>
      <c r="GCF98" s="264"/>
      <c r="GCG98" s="264"/>
      <c r="GCH98" s="264"/>
      <c r="GCI98" s="264"/>
      <c r="GCJ98" s="264"/>
      <c r="GCK98" s="264"/>
      <c r="GCL98" s="264"/>
      <c r="GCM98" s="264"/>
      <c r="GCN98" s="264"/>
      <c r="GCO98" s="264"/>
      <c r="GCP98" s="264"/>
      <c r="GCQ98" s="264"/>
      <c r="GCR98" s="264"/>
      <c r="GCS98" s="264"/>
      <c r="GCT98" s="264"/>
      <c r="GCU98" s="264"/>
      <c r="GCV98" s="264"/>
      <c r="GCW98" s="264"/>
      <c r="GCX98" s="264"/>
      <c r="GCY98" s="264"/>
      <c r="GCZ98" s="264"/>
      <c r="GDA98" s="264"/>
      <c r="GDB98" s="264"/>
      <c r="GDC98" s="264"/>
      <c r="GDD98" s="264"/>
      <c r="GDE98" s="264"/>
      <c r="GDF98" s="264"/>
      <c r="GDG98" s="264"/>
      <c r="GDH98" s="264"/>
      <c r="GDI98" s="264"/>
      <c r="GDJ98" s="264"/>
      <c r="GDK98" s="264"/>
      <c r="GDL98" s="264"/>
      <c r="GDM98" s="264"/>
      <c r="GDN98" s="264"/>
      <c r="GDO98" s="264"/>
      <c r="GDP98" s="264"/>
      <c r="GDQ98" s="264"/>
      <c r="GDR98" s="264"/>
      <c r="GDS98" s="264"/>
      <c r="GDT98" s="264"/>
      <c r="GDU98" s="264"/>
      <c r="GDV98" s="264"/>
      <c r="GDW98" s="264"/>
      <c r="GDX98" s="264"/>
      <c r="GDY98" s="264"/>
      <c r="GDZ98" s="264"/>
      <c r="GEA98" s="264"/>
      <c r="GEB98" s="264"/>
      <c r="GEC98" s="264"/>
      <c r="GED98" s="264"/>
      <c r="GEE98" s="264"/>
      <c r="GEF98" s="264"/>
      <c r="GEG98" s="264"/>
      <c r="GEH98" s="264"/>
      <c r="GEI98" s="264"/>
      <c r="GEJ98" s="264"/>
      <c r="GEK98" s="264"/>
      <c r="GEL98" s="264"/>
      <c r="GEM98" s="264"/>
      <c r="GEN98" s="264"/>
      <c r="GEO98" s="264"/>
      <c r="GEP98" s="264"/>
      <c r="GEQ98" s="264"/>
      <c r="GER98" s="264"/>
      <c r="GES98" s="264"/>
      <c r="GET98" s="264"/>
      <c r="GEU98" s="264"/>
      <c r="GEV98" s="264"/>
      <c r="GEW98" s="264"/>
      <c r="GEX98" s="264"/>
      <c r="GEY98" s="264"/>
      <c r="GEZ98" s="264"/>
      <c r="GFA98" s="264"/>
      <c r="GFB98" s="264"/>
      <c r="GFC98" s="264"/>
      <c r="GFD98" s="264"/>
      <c r="GFE98" s="264"/>
      <c r="GFF98" s="264"/>
      <c r="GFG98" s="264"/>
      <c r="GFH98" s="264"/>
      <c r="GFI98" s="264"/>
      <c r="GFJ98" s="264"/>
      <c r="GFK98" s="264"/>
      <c r="GFL98" s="264"/>
      <c r="GFM98" s="264"/>
      <c r="GFN98" s="264"/>
      <c r="GFO98" s="264"/>
      <c r="GFP98" s="264"/>
      <c r="GFQ98" s="264"/>
      <c r="GFR98" s="264"/>
      <c r="GFS98" s="264"/>
      <c r="GFT98" s="264"/>
      <c r="GFU98" s="264"/>
      <c r="GFV98" s="264"/>
      <c r="GFW98" s="264"/>
      <c r="GFX98" s="264"/>
      <c r="GFY98" s="264"/>
      <c r="GFZ98" s="264"/>
      <c r="GGA98" s="264"/>
      <c r="GGB98" s="264"/>
      <c r="GGC98" s="264"/>
      <c r="GGD98" s="264"/>
      <c r="GGE98" s="264"/>
      <c r="GGF98" s="264"/>
      <c r="GGG98" s="264"/>
      <c r="GGH98" s="264"/>
      <c r="GGI98" s="264"/>
      <c r="GGJ98" s="264"/>
      <c r="GGK98" s="264"/>
      <c r="GGL98" s="264"/>
      <c r="GGM98" s="264"/>
      <c r="GGN98" s="264"/>
      <c r="GGO98" s="264"/>
      <c r="GGP98" s="264"/>
      <c r="GGQ98" s="264"/>
      <c r="GGR98" s="264"/>
      <c r="GGS98" s="264"/>
      <c r="GGT98" s="264"/>
      <c r="GGU98" s="264"/>
      <c r="GGV98" s="264"/>
      <c r="GGW98" s="264"/>
      <c r="GGX98" s="264"/>
      <c r="GGY98" s="264"/>
      <c r="GGZ98" s="264"/>
      <c r="GHA98" s="264"/>
      <c r="GHB98" s="264"/>
      <c r="GHC98" s="264"/>
      <c r="GHD98" s="264"/>
      <c r="GHE98" s="264"/>
      <c r="GHF98" s="264"/>
      <c r="GHG98" s="264"/>
      <c r="GHH98" s="264"/>
      <c r="GHI98" s="264"/>
      <c r="GHJ98" s="264"/>
      <c r="GHK98" s="264"/>
      <c r="GHL98" s="264"/>
      <c r="GHM98" s="264"/>
      <c r="GHN98" s="264"/>
      <c r="GHO98" s="264"/>
      <c r="GHP98" s="264"/>
      <c r="GHQ98" s="264"/>
      <c r="GHR98" s="264"/>
      <c r="GHS98" s="264"/>
      <c r="GHT98" s="264"/>
      <c r="GHU98" s="264"/>
      <c r="GHV98" s="264"/>
      <c r="GHW98" s="264"/>
      <c r="GHX98" s="264"/>
      <c r="GHY98" s="264"/>
      <c r="GHZ98" s="264"/>
      <c r="GIA98" s="264"/>
      <c r="GIB98" s="264"/>
      <c r="GIC98" s="264"/>
      <c r="GID98" s="264"/>
      <c r="GIE98" s="264"/>
      <c r="GIF98" s="264"/>
      <c r="GIG98" s="264"/>
      <c r="GIH98" s="264"/>
      <c r="GII98" s="264"/>
      <c r="GIJ98" s="264"/>
      <c r="GIK98" s="264"/>
      <c r="GIL98" s="264"/>
      <c r="GIM98" s="264"/>
      <c r="GIN98" s="264"/>
      <c r="GIO98" s="264"/>
      <c r="GIP98" s="264"/>
      <c r="GIQ98" s="264"/>
      <c r="GIR98" s="264"/>
      <c r="GIS98" s="264"/>
      <c r="GIT98" s="264"/>
      <c r="GIU98" s="264"/>
      <c r="GIV98" s="264"/>
      <c r="GIW98" s="264"/>
      <c r="GIX98" s="264"/>
      <c r="GIY98" s="264"/>
      <c r="GIZ98" s="264"/>
      <c r="GJA98" s="264"/>
      <c r="GJB98" s="264"/>
      <c r="GJC98" s="264"/>
      <c r="GJD98" s="264"/>
      <c r="GJE98" s="264"/>
      <c r="GJF98" s="264"/>
      <c r="GJG98" s="264"/>
      <c r="GJH98" s="264"/>
      <c r="GJI98" s="264"/>
      <c r="GJJ98" s="264"/>
      <c r="GJK98" s="264"/>
      <c r="GJL98" s="264"/>
      <c r="GJM98" s="264"/>
      <c r="GJN98" s="264"/>
      <c r="GJO98" s="264"/>
      <c r="GJP98" s="264"/>
      <c r="GJQ98" s="264"/>
      <c r="GJR98" s="264"/>
      <c r="GJS98" s="264"/>
      <c r="GJT98" s="264"/>
      <c r="GJU98" s="264"/>
      <c r="GJV98" s="264"/>
      <c r="GJW98" s="264"/>
      <c r="GJX98" s="264"/>
      <c r="GJY98" s="264"/>
      <c r="GJZ98" s="264"/>
      <c r="GKA98" s="264"/>
      <c r="GKB98" s="264"/>
      <c r="GKC98" s="264"/>
      <c r="GKD98" s="264"/>
      <c r="GKE98" s="264"/>
      <c r="GKF98" s="264"/>
      <c r="GKG98" s="264"/>
      <c r="GKH98" s="264"/>
      <c r="GKI98" s="264"/>
      <c r="GKJ98" s="264"/>
      <c r="GKK98" s="264"/>
      <c r="GKL98" s="264"/>
      <c r="GKM98" s="264"/>
      <c r="GKN98" s="264"/>
      <c r="GKO98" s="264"/>
      <c r="GKP98" s="264"/>
      <c r="GKQ98" s="264"/>
      <c r="GKR98" s="264"/>
      <c r="GKS98" s="264"/>
      <c r="GKT98" s="264"/>
      <c r="GKU98" s="264"/>
      <c r="GKV98" s="264"/>
      <c r="GKW98" s="264"/>
      <c r="GKX98" s="264"/>
      <c r="GKY98" s="264"/>
      <c r="GKZ98" s="264"/>
      <c r="GLA98" s="264"/>
      <c r="GLB98" s="264"/>
      <c r="GLC98" s="264"/>
      <c r="GLD98" s="264"/>
      <c r="GLE98" s="264"/>
      <c r="GLF98" s="264"/>
      <c r="GLG98" s="264"/>
      <c r="GLH98" s="264"/>
      <c r="GLI98" s="264"/>
      <c r="GLJ98" s="264"/>
      <c r="GLK98" s="264"/>
      <c r="GLL98" s="264"/>
      <c r="GLM98" s="264"/>
      <c r="GLN98" s="264"/>
      <c r="GLO98" s="264"/>
      <c r="GLP98" s="264"/>
      <c r="GLQ98" s="264"/>
      <c r="GLR98" s="264"/>
      <c r="GLS98" s="264"/>
      <c r="GLT98" s="264"/>
      <c r="GLU98" s="264"/>
      <c r="GLV98" s="264"/>
      <c r="GLW98" s="264"/>
      <c r="GLX98" s="264"/>
      <c r="GLY98" s="264"/>
      <c r="GLZ98" s="264"/>
      <c r="GMA98" s="264"/>
      <c r="GMB98" s="264"/>
      <c r="GMC98" s="264"/>
      <c r="GMD98" s="264"/>
      <c r="GME98" s="264"/>
      <c r="GMF98" s="264"/>
      <c r="GMG98" s="264"/>
      <c r="GMH98" s="264"/>
      <c r="GMI98" s="264"/>
      <c r="GMJ98" s="264"/>
      <c r="GMK98" s="264"/>
      <c r="GML98" s="264"/>
      <c r="GMM98" s="264"/>
      <c r="GMN98" s="264"/>
      <c r="GMO98" s="264"/>
      <c r="GMP98" s="264"/>
      <c r="GMQ98" s="264"/>
      <c r="GMR98" s="264"/>
      <c r="GMS98" s="264"/>
      <c r="GMT98" s="264"/>
      <c r="GMU98" s="264"/>
      <c r="GMV98" s="264"/>
      <c r="GMW98" s="264"/>
      <c r="GMX98" s="264"/>
      <c r="GMY98" s="264"/>
      <c r="GMZ98" s="264"/>
      <c r="GNA98" s="264"/>
      <c r="GNB98" s="264"/>
      <c r="GNC98" s="264"/>
      <c r="GND98" s="264"/>
      <c r="GNE98" s="264"/>
      <c r="GNF98" s="264"/>
      <c r="GNG98" s="264"/>
      <c r="GNH98" s="264"/>
      <c r="GNI98" s="264"/>
      <c r="GNJ98" s="264"/>
      <c r="GNK98" s="264"/>
      <c r="GNL98" s="264"/>
      <c r="GNM98" s="264"/>
      <c r="GNN98" s="264"/>
      <c r="GNO98" s="264"/>
      <c r="GNP98" s="264"/>
      <c r="GNQ98" s="264"/>
      <c r="GNR98" s="264"/>
      <c r="GNS98" s="264"/>
      <c r="GNT98" s="264"/>
      <c r="GNU98" s="264"/>
      <c r="GNV98" s="264"/>
      <c r="GNW98" s="264"/>
      <c r="GNX98" s="264"/>
      <c r="GNY98" s="264"/>
      <c r="GNZ98" s="264"/>
      <c r="GOA98" s="264"/>
      <c r="GOB98" s="264"/>
      <c r="GOC98" s="264"/>
      <c r="GOD98" s="264"/>
      <c r="GOE98" s="264"/>
      <c r="GOF98" s="264"/>
      <c r="GOG98" s="264"/>
      <c r="GOH98" s="264"/>
      <c r="GOI98" s="264"/>
      <c r="GOJ98" s="264"/>
      <c r="GOK98" s="264"/>
      <c r="GOL98" s="264"/>
      <c r="GOM98" s="264"/>
      <c r="GON98" s="264"/>
      <c r="GOO98" s="264"/>
      <c r="GOP98" s="264"/>
      <c r="GOQ98" s="264"/>
      <c r="GOR98" s="264"/>
      <c r="GOS98" s="264"/>
      <c r="GOT98" s="264"/>
      <c r="GOU98" s="264"/>
      <c r="GOV98" s="264"/>
      <c r="GOW98" s="264"/>
      <c r="GOX98" s="264"/>
      <c r="GOY98" s="264"/>
      <c r="GOZ98" s="264"/>
      <c r="GPA98" s="264"/>
      <c r="GPB98" s="264"/>
      <c r="GPC98" s="264"/>
      <c r="GPD98" s="264"/>
      <c r="GPE98" s="264"/>
      <c r="GPF98" s="264"/>
      <c r="GPG98" s="264"/>
      <c r="GPH98" s="264"/>
      <c r="GPI98" s="264"/>
      <c r="GPJ98" s="264"/>
      <c r="GPK98" s="264"/>
      <c r="GPL98" s="264"/>
      <c r="GPM98" s="264"/>
      <c r="GPN98" s="264"/>
      <c r="GPO98" s="264"/>
      <c r="GPP98" s="264"/>
      <c r="GPQ98" s="264"/>
      <c r="GPR98" s="264"/>
      <c r="GPS98" s="264"/>
      <c r="GPT98" s="264"/>
      <c r="GPU98" s="264"/>
      <c r="GPV98" s="264"/>
      <c r="GPW98" s="264"/>
      <c r="GPX98" s="264"/>
      <c r="GPY98" s="264"/>
      <c r="GPZ98" s="264"/>
      <c r="GQA98" s="264"/>
      <c r="GQB98" s="264"/>
      <c r="GQC98" s="264"/>
      <c r="GQD98" s="264"/>
      <c r="GQE98" s="264"/>
      <c r="GQF98" s="264"/>
      <c r="GQG98" s="264"/>
      <c r="GQH98" s="264"/>
      <c r="GQI98" s="264"/>
      <c r="GQJ98" s="264"/>
      <c r="GQK98" s="264"/>
      <c r="GQL98" s="264"/>
      <c r="GQM98" s="264"/>
      <c r="GQN98" s="264"/>
      <c r="GQO98" s="264"/>
      <c r="GQP98" s="264"/>
      <c r="GQQ98" s="264"/>
      <c r="GQR98" s="264"/>
      <c r="GQS98" s="264"/>
      <c r="GQT98" s="264"/>
      <c r="GQU98" s="264"/>
      <c r="GQV98" s="264"/>
      <c r="GQW98" s="264"/>
      <c r="GQX98" s="264"/>
      <c r="GQY98" s="264"/>
      <c r="GQZ98" s="264"/>
      <c r="GRA98" s="264"/>
      <c r="GRB98" s="264"/>
      <c r="GRC98" s="264"/>
      <c r="GRD98" s="264"/>
      <c r="GRE98" s="264"/>
      <c r="GRF98" s="264"/>
      <c r="GRG98" s="264"/>
      <c r="GRH98" s="264"/>
      <c r="GRI98" s="264"/>
      <c r="GRJ98" s="264"/>
      <c r="GRK98" s="264"/>
      <c r="GRL98" s="264"/>
      <c r="GRM98" s="264"/>
      <c r="GRN98" s="264"/>
      <c r="GRO98" s="264"/>
      <c r="GRP98" s="264"/>
      <c r="GRQ98" s="264"/>
      <c r="GRR98" s="264"/>
      <c r="GRS98" s="264"/>
      <c r="GRT98" s="264"/>
      <c r="GRU98" s="264"/>
      <c r="GRV98" s="264"/>
      <c r="GRW98" s="264"/>
      <c r="GRX98" s="264"/>
      <c r="GRY98" s="264"/>
      <c r="GRZ98" s="264"/>
      <c r="GSA98" s="264"/>
      <c r="GSB98" s="264"/>
      <c r="GSC98" s="264"/>
      <c r="GSD98" s="264"/>
      <c r="GSE98" s="264"/>
      <c r="GSF98" s="264"/>
      <c r="GSG98" s="264"/>
      <c r="GSH98" s="264"/>
      <c r="GSI98" s="264"/>
      <c r="GSJ98" s="264"/>
      <c r="GSK98" s="264"/>
      <c r="GSL98" s="264"/>
      <c r="GSM98" s="264"/>
      <c r="GSN98" s="264"/>
      <c r="GSO98" s="264"/>
      <c r="GSP98" s="264"/>
      <c r="GSQ98" s="264"/>
      <c r="GSR98" s="264"/>
      <c r="GSS98" s="264"/>
      <c r="GST98" s="264"/>
      <c r="GSU98" s="264"/>
      <c r="GSV98" s="264"/>
      <c r="GSW98" s="264"/>
      <c r="GSX98" s="264"/>
      <c r="GSY98" s="264"/>
      <c r="GSZ98" s="264"/>
      <c r="GTA98" s="264"/>
      <c r="GTB98" s="264"/>
      <c r="GTC98" s="264"/>
      <c r="GTD98" s="264"/>
      <c r="GTE98" s="264"/>
      <c r="GTF98" s="264"/>
      <c r="GTG98" s="264"/>
      <c r="GTH98" s="264"/>
      <c r="GTI98" s="264"/>
      <c r="GTJ98" s="264"/>
      <c r="GTK98" s="264"/>
      <c r="GTL98" s="264"/>
      <c r="GTM98" s="264"/>
      <c r="GTN98" s="264"/>
      <c r="GTO98" s="264"/>
      <c r="GTP98" s="264"/>
      <c r="GTQ98" s="264"/>
      <c r="GTR98" s="264"/>
      <c r="GTS98" s="264"/>
      <c r="GTT98" s="264"/>
      <c r="GTU98" s="264"/>
      <c r="GTV98" s="264"/>
      <c r="GTW98" s="264"/>
      <c r="GTX98" s="264"/>
      <c r="GTY98" s="264"/>
      <c r="GTZ98" s="264"/>
      <c r="GUA98" s="264"/>
      <c r="GUB98" s="264"/>
      <c r="GUC98" s="264"/>
      <c r="GUD98" s="264"/>
      <c r="GUE98" s="264"/>
      <c r="GUF98" s="264"/>
      <c r="GUG98" s="264"/>
      <c r="GUH98" s="264"/>
      <c r="GUI98" s="264"/>
      <c r="GUJ98" s="264"/>
      <c r="GUK98" s="264"/>
      <c r="GUL98" s="264"/>
      <c r="GUM98" s="264"/>
      <c r="GUN98" s="264"/>
      <c r="GUO98" s="264"/>
      <c r="GUP98" s="264"/>
      <c r="GUQ98" s="264"/>
      <c r="GUR98" s="264"/>
      <c r="GUS98" s="264"/>
      <c r="GUT98" s="264"/>
      <c r="GUU98" s="264"/>
      <c r="GUV98" s="264"/>
      <c r="GUW98" s="264"/>
      <c r="GUX98" s="264"/>
      <c r="GUY98" s="264"/>
      <c r="GUZ98" s="264"/>
      <c r="GVA98" s="264"/>
      <c r="GVB98" s="264"/>
      <c r="GVC98" s="264"/>
      <c r="GVD98" s="264"/>
      <c r="GVE98" s="264"/>
      <c r="GVF98" s="264"/>
      <c r="GVG98" s="264"/>
      <c r="GVH98" s="264"/>
      <c r="GVI98" s="264"/>
      <c r="GVJ98" s="264"/>
      <c r="GVK98" s="264"/>
      <c r="GVL98" s="264"/>
      <c r="GVM98" s="264"/>
      <c r="GVN98" s="264"/>
      <c r="GVO98" s="264"/>
      <c r="GVP98" s="264"/>
      <c r="GVQ98" s="264"/>
      <c r="GVR98" s="264"/>
      <c r="GVS98" s="264"/>
      <c r="GVT98" s="264"/>
      <c r="GVU98" s="264"/>
      <c r="GVV98" s="264"/>
      <c r="GVW98" s="264"/>
      <c r="GVX98" s="264"/>
      <c r="GVY98" s="264"/>
      <c r="GVZ98" s="264"/>
      <c r="GWA98" s="264"/>
      <c r="GWB98" s="264"/>
      <c r="GWC98" s="264"/>
      <c r="GWD98" s="264"/>
      <c r="GWE98" s="264"/>
      <c r="GWF98" s="264"/>
      <c r="GWG98" s="264"/>
      <c r="GWH98" s="264"/>
      <c r="GWI98" s="264"/>
      <c r="GWJ98" s="264"/>
      <c r="GWK98" s="264"/>
      <c r="GWL98" s="264"/>
      <c r="GWM98" s="264"/>
      <c r="GWN98" s="264"/>
      <c r="GWO98" s="264"/>
      <c r="GWP98" s="264"/>
      <c r="GWQ98" s="264"/>
      <c r="GWR98" s="264"/>
      <c r="GWS98" s="264"/>
      <c r="GWT98" s="264"/>
      <c r="GWU98" s="264"/>
      <c r="GWV98" s="264"/>
      <c r="GWW98" s="264"/>
      <c r="GWX98" s="264"/>
      <c r="GWY98" s="264"/>
      <c r="GWZ98" s="264"/>
      <c r="GXA98" s="264"/>
      <c r="GXB98" s="264"/>
      <c r="GXC98" s="264"/>
      <c r="GXD98" s="264"/>
      <c r="GXE98" s="264"/>
      <c r="GXF98" s="264"/>
      <c r="GXG98" s="264"/>
      <c r="GXH98" s="264"/>
      <c r="GXI98" s="264"/>
      <c r="GXJ98" s="264"/>
      <c r="GXK98" s="264"/>
      <c r="GXL98" s="264"/>
      <c r="GXM98" s="264"/>
      <c r="GXN98" s="264"/>
      <c r="GXO98" s="264"/>
      <c r="GXP98" s="264"/>
      <c r="GXQ98" s="264"/>
      <c r="GXR98" s="264"/>
      <c r="GXS98" s="264"/>
      <c r="GXT98" s="264"/>
      <c r="GXU98" s="264"/>
      <c r="GXV98" s="264"/>
      <c r="GXW98" s="264"/>
      <c r="GXX98" s="264"/>
      <c r="GXY98" s="264"/>
      <c r="GXZ98" s="264"/>
      <c r="GYA98" s="264"/>
      <c r="GYB98" s="264"/>
      <c r="GYC98" s="264"/>
      <c r="GYD98" s="264"/>
      <c r="GYE98" s="264"/>
      <c r="GYF98" s="264"/>
      <c r="GYG98" s="264"/>
      <c r="GYH98" s="264"/>
      <c r="GYI98" s="264"/>
      <c r="GYJ98" s="264"/>
      <c r="GYK98" s="264"/>
      <c r="GYL98" s="264"/>
      <c r="GYM98" s="264"/>
      <c r="GYN98" s="264"/>
      <c r="GYO98" s="264"/>
      <c r="GYP98" s="264"/>
      <c r="GYQ98" s="264"/>
      <c r="GYR98" s="264"/>
      <c r="GYS98" s="264"/>
      <c r="GYT98" s="264"/>
      <c r="GYU98" s="264"/>
      <c r="GYV98" s="264"/>
      <c r="GYW98" s="264"/>
      <c r="GYX98" s="264"/>
      <c r="GYY98" s="264"/>
      <c r="GYZ98" s="264"/>
      <c r="GZA98" s="264"/>
      <c r="GZB98" s="264"/>
      <c r="GZC98" s="264"/>
      <c r="GZD98" s="264"/>
      <c r="GZE98" s="264"/>
      <c r="GZF98" s="264"/>
      <c r="GZG98" s="264"/>
      <c r="GZH98" s="264"/>
      <c r="GZI98" s="264"/>
      <c r="GZJ98" s="264"/>
      <c r="GZK98" s="264"/>
      <c r="GZL98" s="264"/>
      <c r="GZM98" s="264"/>
      <c r="GZN98" s="264"/>
      <c r="GZO98" s="264"/>
      <c r="GZP98" s="264"/>
      <c r="GZQ98" s="264"/>
      <c r="GZR98" s="264"/>
      <c r="GZS98" s="264"/>
      <c r="GZT98" s="264"/>
      <c r="GZU98" s="264"/>
      <c r="GZV98" s="264"/>
      <c r="GZW98" s="264"/>
      <c r="GZX98" s="264"/>
      <c r="GZY98" s="264"/>
      <c r="GZZ98" s="264"/>
      <c r="HAA98" s="264"/>
      <c r="HAB98" s="264"/>
      <c r="HAC98" s="264"/>
      <c r="HAD98" s="264"/>
      <c r="HAE98" s="264"/>
      <c r="HAF98" s="264"/>
      <c r="HAG98" s="264"/>
      <c r="HAH98" s="264"/>
      <c r="HAI98" s="264"/>
      <c r="HAJ98" s="264"/>
      <c r="HAK98" s="264"/>
      <c r="HAL98" s="264"/>
      <c r="HAM98" s="264"/>
      <c r="HAN98" s="264"/>
      <c r="HAO98" s="264"/>
      <c r="HAP98" s="264"/>
      <c r="HAQ98" s="264"/>
      <c r="HAR98" s="264"/>
      <c r="HAS98" s="264"/>
      <c r="HAT98" s="264"/>
      <c r="HAU98" s="264"/>
      <c r="HAV98" s="264"/>
      <c r="HAW98" s="264"/>
      <c r="HAX98" s="264"/>
      <c r="HAY98" s="264"/>
      <c r="HAZ98" s="264"/>
      <c r="HBA98" s="264"/>
      <c r="HBB98" s="264"/>
      <c r="HBC98" s="264"/>
      <c r="HBD98" s="264"/>
      <c r="HBE98" s="264"/>
      <c r="HBF98" s="264"/>
      <c r="HBG98" s="264"/>
      <c r="HBH98" s="264"/>
      <c r="HBI98" s="264"/>
      <c r="HBJ98" s="264"/>
      <c r="HBK98" s="264"/>
      <c r="HBL98" s="264"/>
      <c r="HBM98" s="264"/>
      <c r="HBN98" s="264"/>
      <c r="HBO98" s="264"/>
      <c r="HBP98" s="264"/>
      <c r="HBQ98" s="264"/>
      <c r="HBR98" s="264"/>
      <c r="HBS98" s="264"/>
      <c r="HBT98" s="264"/>
      <c r="HBU98" s="264"/>
      <c r="HBV98" s="264"/>
      <c r="HBW98" s="264"/>
      <c r="HBX98" s="264"/>
      <c r="HBY98" s="264"/>
      <c r="HBZ98" s="264"/>
      <c r="HCA98" s="264"/>
      <c r="HCB98" s="264"/>
      <c r="HCC98" s="264"/>
      <c r="HCD98" s="264"/>
      <c r="HCE98" s="264"/>
      <c r="HCF98" s="264"/>
      <c r="HCG98" s="264"/>
      <c r="HCH98" s="264"/>
      <c r="HCI98" s="264"/>
      <c r="HCJ98" s="264"/>
      <c r="HCK98" s="264"/>
      <c r="HCL98" s="264"/>
      <c r="HCM98" s="264"/>
      <c r="HCN98" s="264"/>
      <c r="HCO98" s="264"/>
      <c r="HCP98" s="264"/>
      <c r="HCQ98" s="264"/>
      <c r="HCR98" s="264"/>
      <c r="HCS98" s="264"/>
      <c r="HCT98" s="264"/>
      <c r="HCU98" s="264"/>
      <c r="HCV98" s="264"/>
      <c r="HCW98" s="264"/>
      <c r="HCX98" s="264"/>
      <c r="HCY98" s="264"/>
      <c r="HCZ98" s="264"/>
      <c r="HDA98" s="264"/>
      <c r="HDB98" s="264"/>
      <c r="HDC98" s="264"/>
      <c r="HDD98" s="264"/>
      <c r="HDE98" s="264"/>
      <c r="HDF98" s="264"/>
      <c r="HDG98" s="264"/>
      <c r="HDH98" s="264"/>
      <c r="HDI98" s="264"/>
      <c r="HDJ98" s="264"/>
      <c r="HDK98" s="264"/>
      <c r="HDL98" s="264"/>
      <c r="HDM98" s="264"/>
      <c r="HDN98" s="264"/>
      <c r="HDO98" s="264"/>
      <c r="HDP98" s="264"/>
      <c r="HDQ98" s="264"/>
      <c r="HDR98" s="264"/>
      <c r="HDS98" s="264"/>
      <c r="HDT98" s="264"/>
      <c r="HDU98" s="264"/>
      <c r="HDV98" s="264"/>
      <c r="HDW98" s="264"/>
      <c r="HDX98" s="264"/>
      <c r="HDY98" s="264"/>
      <c r="HDZ98" s="264"/>
      <c r="HEA98" s="264"/>
      <c r="HEB98" s="264"/>
      <c r="HEC98" s="264"/>
      <c r="HED98" s="264"/>
      <c r="HEE98" s="264"/>
      <c r="HEF98" s="264"/>
      <c r="HEG98" s="264"/>
      <c r="HEH98" s="264"/>
      <c r="HEI98" s="264"/>
      <c r="HEJ98" s="264"/>
      <c r="HEK98" s="264"/>
      <c r="HEL98" s="264"/>
      <c r="HEM98" s="264"/>
      <c r="HEN98" s="264"/>
      <c r="HEO98" s="264"/>
      <c r="HEP98" s="264"/>
      <c r="HEQ98" s="264"/>
      <c r="HER98" s="264"/>
      <c r="HES98" s="264"/>
      <c r="HET98" s="264"/>
      <c r="HEU98" s="264"/>
      <c r="HEV98" s="264"/>
      <c r="HEW98" s="264"/>
      <c r="HEX98" s="264"/>
      <c r="HEY98" s="264"/>
      <c r="HEZ98" s="264"/>
      <c r="HFA98" s="264"/>
      <c r="HFB98" s="264"/>
      <c r="HFC98" s="264"/>
      <c r="HFD98" s="264"/>
      <c r="HFE98" s="264"/>
      <c r="HFF98" s="264"/>
      <c r="HFG98" s="264"/>
      <c r="HFH98" s="264"/>
      <c r="HFI98" s="264"/>
      <c r="HFJ98" s="264"/>
      <c r="HFK98" s="264"/>
      <c r="HFL98" s="264"/>
      <c r="HFM98" s="264"/>
      <c r="HFN98" s="264"/>
      <c r="HFO98" s="264"/>
      <c r="HFP98" s="264"/>
      <c r="HFQ98" s="264"/>
      <c r="HFR98" s="264"/>
      <c r="HFS98" s="264"/>
      <c r="HFT98" s="264"/>
      <c r="HFU98" s="264"/>
      <c r="HFV98" s="264"/>
      <c r="HFW98" s="264"/>
      <c r="HFX98" s="264"/>
      <c r="HFY98" s="264"/>
      <c r="HFZ98" s="264"/>
      <c r="HGA98" s="264"/>
      <c r="HGB98" s="264"/>
      <c r="HGC98" s="264"/>
      <c r="HGD98" s="264"/>
      <c r="HGE98" s="264"/>
      <c r="HGF98" s="264"/>
      <c r="HGG98" s="264"/>
      <c r="HGH98" s="264"/>
      <c r="HGI98" s="264"/>
      <c r="HGJ98" s="264"/>
      <c r="HGK98" s="264"/>
      <c r="HGL98" s="264"/>
      <c r="HGM98" s="264"/>
      <c r="HGN98" s="264"/>
      <c r="HGO98" s="264"/>
      <c r="HGP98" s="264"/>
      <c r="HGQ98" s="264"/>
      <c r="HGR98" s="264"/>
      <c r="HGS98" s="264"/>
      <c r="HGT98" s="264"/>
      <c r="HGU98" s="264"/>
      <c r="HGV98" s="264"/>
      <c r="HGW98" s="264"/>
      <c r="HGX98" s="264"/>
      <c r="HGY98" s="264"/>
      <c r="HGZ98" s="264"/>
      <c r="HHA98" s="264"/>
      <c r="HHB98" s="264"/>
      <c r="HHC98" s="264"/>
      <c r="HHD98" s="264"/>
      <c r="HHE98" s="264"/>
      <c r="HHF98" s="264"/>
      <c r="HHG98" s="264"/>
      <c r="HHH98" s="264"/>
      <c r="HHI98" s="264"/>
      <c r="HHJ98" s="264"/>
      <c r="HHK98" s="264"/>
      <c r="HHL98" s="264"/>
      <c r="HHM98" s="264"/>
      <c r="HHN98" s="264"/>
      <c r="HHO98" s="264"/>
      <c r="HHP98" s="264"/>
      <c r="HHQ98" s="264"/>
      <c r="HHR98" s="264"/>
      <c r="HHS98" s="264"/>
      <c r="HHT98" s="264"/>
      <c r="HHU98" s="264"/>
      <c r="HHV98" s="264"/>
      <c r="HHW98" s="264"/>
      <c r="HHX98" s="264"/>
      <c r="HHY98" s="264"/>
      <c r="HHZ98" s="264"/>
      <c r="HIA98" s="264"/>
      <c r="HIB98" s="264"/>
      <c r="HIC98" s="264"/>
      <c r="HID98" s="264"/>
      <c r="HIE98" s="264"/>
      <c r="HIF98" s="264"/>
      <c r="HIG98" s="264"/>
      <c r="HIH98" s="264"/>
      <c r="HII98" s="264"/>
      <c r="HIJ98" s="264"/>
      <c r="HIK98" s="264"/>
      <c r="HIL98" s="264"/>
      <c r="HIM98" s="264"/>
      <c r="HIN98" s="264"/>
      <c r="HIO98" s="264"/>
      <c r="HIP98" s="264"/>
      <c r="HIQ98" s="264"/>
      <c r="HIR98" s="264"/>
      <c r="HIS98" s="264"/>
      <c r="HIT98" s="264"/>
      <c r="HIU98" s="264"/>
      <c r="HIV98" s="264"/>
      <c r="HIW98" s="264"/>
      <c r="HIX98" s="264"/>
      <c r="HIY98" s="264"/>
      <c r="HIZ98" s="264"/>
      <c r="HJA98" s="264"/>
      <c r="HJB98" s="264"/>
      <c r="HJC98" s="264"/>
      <c r="HJD98" s="264"/>
      <c r="HJE98" s="264"/>
      <c r="HJF98" s="264"/>
      <c r="HJG98" s="264"/>
      <c r="HJH98" s="264"/>
      <c r="HJI98" s="264"/>
      <c r="HJJ98" s="264"/>
      <c r="HJK98" s="264"/>
      <c r="HJL98" s="264"/>
      <c r="HJM98" s="264"/>
      <c r="HJN98" s="264"/>
      <c r="HJO98" s="264"/>
      <c r="HJP98" s="264"/>
      <c r="HJQ98" s="264"/>
      <c r="HJR98" s="264"/>
      <c r="HJS98" s="264"/>
      <c r="HJT98" s="264"/>
      <c r="HJU98" s="264"/>
      <c r="HJV98" s="264"/>
      <c r="HJW98" s="264"/>
      <c r="HJX98" s="264"/>
      <c r="HJY98" s="264"/>
      <c r="HJZ98" s="264"/>
      <c r="HKA98" s="264"/>
      <c r="HKB98" s="264"/>
      <c r="HKC98" s="264"/>
      <c r="HKD98" s="264"/>
      <c r="HKE98" s="264"/>
      <c r="HKF98" s="264"/>
      <c r="HKG98" s="264"/>
      <c r="HKH98" s="264"/>
      <c r="HKI98" s="264"/>
      <c r="HKJ98" s="264"/>
      <c r="HKK98" s="264"/>
      <c r="HKL98" s="264"/>
      <c r="HKM98" s="264"/>
      <c r="HKN98" s="264"/>
      <c r="HKO98" s="264"/>
      <c r="HKP98" s="264"/>
      <c r="HKQ98" s="264"/>
      <c r="HKR98" s="264"/>
      <c r="HKS98" s="264"/>
      <c r="HKT98" s="264"/>
      <c r="HKU98" s="264"/>
      <c r="HKV98" s="264"/>
      <c r="HKW98" s="264"/>
      <c r="HKX98" s="264"/>
      <c r="HKY98" s="264"/>
      <c r="HKZ98" s="264"/>
      <c r="HLA98" s="264"/>
      <c r="HLB98" s="264"/>
      <c r="HLC98" s="264"/>
      <c r="HLD98" s="264"/>
      <c r="HLE98" s="264"/>
      <c r="HLF98" s="264"/>
      <c r="HLG98" s="264"/>
      <c r="HLH98" s="264"/>
      <c r="HLI98" s="264"/>
      <c r="HLJ98" s="264"/>
      <c r="HLK98" s="264"/>
      <c r="HLL98" s="264"/>
      <c r="HLM98" s="264"/>
      <c r="HLN98" s="264"/>
      <c r="HLO98" s="264"/>
      <c r="HLP98" s="264"/>
      <c r="HLQ98" s="264"/>
      <c r="HLR98" s="264"/>
      <c r="HLS98" s="264"/>
      <c r="HLT98" s="264"/>
      <c r="HLU98" s="264"/>
      <c r="HLV98" s="264"/>
      <c r="HLW98" s="264"/>
      <c r="HLX98" s="264"/>
      <c r="HLY98" s="264"/>
      <c r="HLZ98" s="264"/>
      <c r="HMA98" s="264"/>
      <c r="HMB98" s="264"/>
      <c r="HMC98" s="264"/>
      <c r="HMD98" s="264"/>
      <c r="HME98" s="264"/>
      <c r="HMF98" s="264"/>
      <c r="HMG98" s="264"/>
      <c r="HMH98" s="264"/>
      <c r="HMI98" s="264"/>
      <c r="HMJ98" s="264"/>
      <c r="HMK98" s="264"/>
      <c r="HML98" s="264"/>
      <c r="HMM98" s="264"/>
      <c r="HMN98" s="264"/>
      <c r="HMO98" s="264"/>
      <c r="HMP98" s="264"/>
      <c r="HMQ98" s="264"/>
      <c r="HMR98" s="264"/>
      <c r="HMS98" s="264"/>
      <c r="HMT98" s="264"/>
      <c r="HMU98" s="264"/>
      <c r="HMV98" s="264"/>
      <c r="HMW98" s="264"/>
      <c r="HMX98" s="264"/>
      <c r="HMY98" s="264"/>
      <c r="HMZ98" s="264"/>
      <c r="HNA98" s="264"/>
      <c r="HNB98" s="264"/>
      <c r="HNC98" s="264"/>
      <c r="HND98" s="264"/>
      <c r="HNE98" s="264"/>
      <c r="HNF98" s="264"/>
      <c r="HNG98" s="264"/>
      <c r="HNH98" s="264"/>
      <c r="HNI98" s="264"/>
      <c r="HNJ98" s="264"/>
      <c r="HNK98" s="264"/>
      <c r="HNL98" s="264"/>
      <c r="HNM98" s="264"/>
      <c r="HNN98" s="264"/>
      <c r="HNO98" s="264"/>
      <c r="HNP98" s="264"/>
      <c r="HNQ98" s="264"/>
      <c r="HNR98" s="264"/>
      <c r="HNS98" s="264"/>
      <c r="HNT98" s="264"/>
      <c r="HNU98" s="264"/>
      <c r="HNV98" s="264"/>
      <c r="HNW98" s="264"/>
      <c r="HNX98" s="264"/>
      <c r="HNY98" s="264"/>
      <c r="HNZ98" s="264"/>
      <c r="HOA98" s="264"/>
      <c r="HOB98" s="264"/>
      <c r="HOC98" s="264"/>
      <c r="HOD98" s="264"/>
      <c r="HOE98" s="264"/>
      <c r="HOF98" s="264"/>
      <c r="HOG98" s="264"/>
      <c r="HOH98" s="264"/>
      <c r="HOI98" s="264"/>
      <c r="HOJ98" s="264"/>
      <c r="HOK98" s="264"/>
      <c r="HOL98" s="264"/>
      <c r="HOM98" s="264"/>
      <c r="HON98" s="264"/>
      <c r="HOO98" s="264"/>
      <c r="HOP98" s="264"/>
      <c r="HOQ98" s="264"/>
      <c r="HOR98" s="264"/>
      <c r="HOS98" s="264"/>
      <c r="HOT98" s="264"/>
      <c r="HOU98" s="264"/>
      <c r="HOV98" s="264"/>
      <c r="HOW98" s="264"/>
      <c r="HOX98" s="264"/>
      <c r="HOY98" s="264"/>
      <c r="HOZ98" s="264"/>
      <c r="HPA98" s="264"/>
      <c r="HPB98" s="264"/>
      <c r="HPC98" s="264"/>
      <c r="HPD98" s="264"/>
      <c r="HPE98" s="264"/>
      <c r="HPF98" s="264"/>
      <c r="HPG98" s="264"/>
      <c r="HPH98" s="264"/>
      <c r="HPI98" s="264"/>
      <c r="HPJ98" s="264"/>
      <c r="HPK98" s="264"/>
      <c r="HPL98" s="264"/>
      <c r="HPM98" s="264"/>
      <c r="HPN98" s="264"/>
      <c r="HPO98" s="264"/>
      <c r="HPP98" s="264"/>
      <c r="HPQ98" s="264"/>
      <c r="HPR98" s="264"/>
      <c r="HPS98" s="264"/>
      <c r="HPT98" s="264"/>
      <c r="HPU98" s="264"/>
      <c r="HPV98" s="264"/>
      <c r="HPW98" s="264"/>
      <c r="HPX98" s="264"/>
      <c r="HPY98" s="264"/>
      <c r="HPZ98" s="264"/>
      <c r="HQA98" s="264"/>
      <c r="HQB98" s="264"/>
      <c r="HQC98" s="264"/>
      <c r="HQD98" s="264"/>
      <c r="HQE98" s="264"/>
      <c r="HQF98" s="264"/>
      <c r="HQG98" s="264"/>
      <c r="HQH98" s="264"/>
      <c r="HQI98" s="264"/>
      <c r="HQJ98" s="264"/>
      <c r="HQK98" s="264"/>
      <c r="HQL98" s="264"/>
      <c r="HQM98" s="264"/>
      <c r="HQN98" s="264"/>
      <c r="HQO98" s="264"/>
      <c r="HQP98" s="264"/>
      <c r="HQQ98" s="264"/>
      <c r="HQR98" s="264"/>
      <c r="HQS98" s="264"/>
      <c r="HQT98" s="264"/>
      <c r="HQU98" s="264"/>
      <c r="HQV98" s="264"/>
      <c r="HQW98" s="264"/>
      <c r="HQX98" s="264"/>
      <c r="HQY98" s="264"/>
      <c r="HQZ98" s="264"/>
      <c r="HRA98" s="264"/>
      <c r="HRB98" s="264"/>
      <c r="HRC98" s="264"/>
      <c r="HRD98" s="264"/>
      <c r="HRE98" s="264"/>
      <c r="HRF98" s="264"/>
      <c r="HRG98" s="264"/>
      <c r="HRH98" s="264"/>
      <c r="HRI98" s="264"/>
      <c r="HRJ98" s="264"/>
      <c r="HRK98" s="264"/>
      <c r="HRL98" s="264"/>
      <c r="HRM98" s="264"/>
      <c r="HRN98" s="264"/>
      <c r="HRO98" s="264"/>
      <c r="HRP98" s="264"/>
      <c r="HRQ98" s="264"/>
      <c r="HRR98" s="264"/>
      <c r="HRS98" s="264"/>
      <c r="HRT98" s="264"/>
      <c r="HRU98" s="264"/>
      <c r="HRV98" s="264"/>
      <c r="HRW98" s="264"/>
      <c r="HRX98" s="264"/>
      <c r="HRY98" s="264"/>
      <c r="HRZ98" s="264"/>
      <c r="HSA98" s="264"/>
      <c r="HSB98" s="264"/>
      <c r="HSC98" s="264"/>
      <c r="HSD98" s="264"/>
      <c r="HSE98" s="264"/>
      <c r="HSF98" s="264"/>
      <c r="HSG98" s="264"/>
      <c r="HSH98" s="264"/>
      <c r="HSI98" s="264"/>
      <c r="HSJ98" s="264"/>
      <c r="HSK98" s="264"/>
      <c r="HSL98" s="264"/>
      <c r="HSM98" s="264"/>
      <c r="HSN98" s="264"/>
      <c r="HSO98" s="264"/>
      <c r="HSP98" s="264"/>
      <c r="HSQ98" s="264"/>
      <c r="HSR98" s="264"/>
      <c r="HSS98" s="264"/>
      <c r="HST98" s="264"/>
      <c r="HSU98" s="264"/>
      <c r="HSV98" s="264"/>
      <c r="HSW98" s="264"/>
      <c r="HSX98" s="264"/>
      <c r="HSY98" s="264"/>
      <c r="HSZ98" s="264"/>
      <c r="HTA98" s="264"/>
      <c r="HTB98" s="264"/>
      <c r="HTC98" s="264"/>
      <c r="HTD98" s="264"/>
      <c r="HTE98" s="264"/>
      <c r="HTF98" s="264"/>
      <c r="HTG98" s="264"/>
      <c r="HTH98" s="264"/>
      <c r="HTI98" s="264"/>
      <c r="HTJ98" s="264"/>
      <c r="HTK98" s="264"/>
      <c r="HTL98" s="264"/>
      <c r="HTM98" s="264"/>
      <c r="HTN98" s="264"/>
      <c r="HTO98" s="264"/>
      <c r="HTP98" s="264"/>
      <c r="HTQ98" s="264"/>
      <c r="HTR98" s="264"/>
      <c r="HTS98" s="264"/>
      <c r="HTT98" s="264"/>
      <c r="HTU98" s="264"/>
      <c r="HTV98" s="264"/>
      <c r="HTW98" s="264"/>
      <c r="HTX98" s="264"/>
      <c r="HTY98" s="264"/>
      <c r="HTZ98" s="264"/>
      <c r="HUA98" s="264"/>
      <c r="HUB98" s="264"/>
      <c r="HUC98" s="264"/>
      <c r="HUD98" s="264"/>
      <c r="HUE98" s="264"/>
      <c r="HUF98" s="264"/>
      <c r="HUG98" s="264"/>
      <c r="HUH98" s="264"/>
      <c r="HUI98" s="264"/>
      <c r="HUJ98" s="264"/>
      <c r="HUK98" s="264"/>
      <c r="HUL98" s="264"/>
      <c r="HUM98" s="264"/>
      <c r="HUN98" s="264"/>
      <c r="HUO98" s="264"/>
      <c r="HUP98" s="264"/>
      <c r="HUQ98" s="264"/>
      <c r="HUR98" s="264"/>
      <c r="HUS98" s="264"/>
      <c r="HUT98" s="264"/>
      <c r="HUU98" s="264"/>
      <c r="HUV98" s="264"/>
      <c r="HUW98" s="264"/>
      <c r="HUX98" s="264"/>
      <c r="HUY98" s="264"/>
      <c r="HUZ98" s="264"/>
      <c r="HVA98" s="264"/>
      <c r="HVB98" s="264"/>
      <c r="HVC98" s="264"/>
      <c r="HVD98" s="264"/>
      <c r="HVE98" s="264"/>
      <c r="HVF98" s="264"/>
      <c r="HVG98" s="264"/>
      <c r="HVH98" s="264"/>
      <c r="HVI98" s="264"/>
      <c r="HVJ98" s="264"/>
      <c r="HVK98" s="264"/>
      <c r="HVL98" s="264"/>
      <c r="HVM98" s="264"/>
      <c r="HVN98" s="264"/>
      <c r="HVO98" s="264"/>
      <c r="HVP98" s="264"/>
      <c r="HVQ98" s="264"/>
      <c r="HVR98" s="264"/>
      <c r="HVS98" s="264"/>
      <c r="HVT98" s="264"/>
      <c r="HVU98" s="264"/>
      <c r="HVV98" s="264"/>
      <c r="HVW98" s="264"/>
      <c r="HVX98" s="264"/>
      <c r="HVY98" s="264"/>
      <c r="HVZ98" s="264"/>
      <c r="HWA98" s="264"/>
      <c r="HWB98" s="264"/>
      <c r="HWC98" s="264"/>
      <c r="HWD98" s="264"/>
      <c r="HWE98" s="264"/>
      <c r="HWF98" s="264"/>
      <c r="HWG98" s="264"/>
      <c r="HWH98" s="264"/>
      <c r="HWI98" s="264"/>
      <c r="HWJ98" s="264"/>
      <c r="HWK98" s="264"/>
      <c r="HWL98" s="264"/>
      <c r="HWM98" s="264"/>
      <c r="HWN98" s="264"/>
      <c r="HWO98" s="264"/>
      <c r="HWP98" s="264"/>
      <c r="HWQ98" s="264"/>
      <c r="HWR98" s="264"/>
      <c r="HWS98" s="264"/>
      <c r="HWT98" s="264"/>
      <c r="HWU98" s="264"/>
      <c r="HWV98" s="264"/>
      <c r="HWW98" s="264"/>
      <c r="HWX98" s="264"/>
      <c r="HWY98" s="264"/>
      <c r="HWZ98" s="264"/>
      <c r="HXA98" s="264"/>
      <c r="HXB98" s="264"/>
      <c r="HXC98" s="264"/>
      <c r="HXD98" s="264"/>
      <c r="HXE98" s="264"/>
      <c r="HXF98" s="264"/>
      <c r="HXG98" s="264"/>
      <c r="HXH98" s="264"/>
      <c r="HXI98" s="264"/>
      <c r="HXJ98" s="264"/>
      <c r="HXK98" s="264"/>
      <c r="HXL98" s="264"/>
      <c r="HXM98" s="264"/>
      <c r="HXN98" s="264"/>
      <c r="HXO98" s="264"/>
      <c r="HXP98" s="264"/>
      <c r="HXQ98" s="264"/>
      <c r="HXR98" s="264"/>
      <c r="HXS98" s="264"/>
      <c r="HXT98" s="264"/>
      <c r="HXU98" s="264"/>
      <c r="HXV98" s="264"/>
      <c r="HXW98" s="264"/>
      <c r="HXX98" s="264"/>
      <c r="HXY98" s="264"/>
      <c r="HXZ98" s="264"/>
      <c r="HYA98" s="264"/>
      <c r="HYB98" s="264"/>
      <c r="HYC98" s="264"/>
      <c r="HYD98" s="264"/>
      <c r="HYE98" s="264"/>
      <c r="HYF98" s="264"/>
      <c r="HYG98" s="264"/>
      <c r="HYH98" s="264"/>
      <c r="HYI98" s="264"/>
      <c r="HYJ98" s="264"/>
      <c r="HYK98" s="264"/>
      <c r="HYL98" s="264"/>
      <c r="HYM98" s="264"/>
      <c r="HYN98" s="264"/>
      <c r="HYO98" s="264"/>
      <c r="HYP98" s="264"/>
      <c r="HYQ98" s="264"/>
      <c r="HYR98" s="264"/>
      <c r="HYS98" s="264"/>
      <c r="HYT98" s="264"/>
      <c r="HYU98" s="264"/>
      <c r="HYV98" s="264"/>
      <c r="HYW98" s="264"/>
      <c r="HYX98" s="264"/>
      <c r="HYY98" s="264"/>
      <c r="HYZ98" s="264"/>
      <c r="HZA98" s="264"/>
      <c r="HZB98" s="264"/>
      <c r="HZC98" s="264"/>
      <c r="HZD98" s="264"/>
      <c r="HZE98" s="264"/>
      <c r="HZF98" s="264"/>
      <c r="HZG98" s="264"/>
      <c r="HZH98" s="264"/>
      <c r="HZI98" s="264"/>
      <c r="HZJ98" s="264"/>
      <c r="HZK98" s="264"/>
      <c r="HZL98" s="264"/>
      <c r="HZM98" s="264"/>
      <c r="HZN98" s="264"/>
      <c r="HZO98" s="264"/>
      <c r="HZP98" s="264"/>
      <c r="HZQ98" s="264"/>
      <c r="HZR98" s="264"/>
      <c r="HZS98" s="264"/>
      <c r="HZT98" s="264"/>
      <c r="HZU98" s="264"/>
      <c r="HZV98" s="264"/>
      <c r="HZW98" s="264"/>
      <c r="HZX98" s="264"/>
      <c r="HZY98" s="264"/>
      <c r="HZZ98" s="264"/>
      <c r="IAA98" s="264"/>
      <c r="IAB98" s="264"/>
      <c r="IAC98" s="264"/>
      <c r="IAD98" s="264"/>
      <c r="IAE98" s="264"/>
      <c r="IAF98" s="264"/>
      <c r="IAG98" s="264"/>
      <c r="IAH98" s="264"/>
      <c r="IAI98" s="264"/>
      <c r="IAJ98" s="264"/>
      <c r="IAK98" s="264"/>
      <c r="IAL98" s="264"/>
      <c r="IAM98" s="264"/>
      <c r="IAN98" s="264"/>
      <c r="IAO98" s="264"/>
      <c r="IAP98" s="264"/>
      <c r="IAQ98" s="264"/>
      <c r="IAR98" s="264"/>
      <c r="IAS98" s="264"/>
      <c r="IAT98" s="264"/>
      <c r="IAU98" s="264"/>
      <c r="IAV98" s="264"/>
      <c r="IAW98" s="264"/>
      <c r="IAX98" s="264"/>
      <c r="IAY98" s="264"/>
      <c r="IAZ98" s="264"/>
      <c r="IBA98" s="264"/>
      <c r="IBB98" s="264"/>
      <c r="IBC98" s="264"/>
      <c r="IBD98" s="264"/>
      <c r="IBE98" s="264"/>
      <c r="IBF98" s="264"/>
      <c r="IBG98" s="264"/>
      <c r="IBH98" s="264"/>
      <c r="IBI98" s="264"/>
      <c r="IBJ98" s="264"/>
      <c r="IBK98" s="264"/>
      <c r="IBL98" s="264"/>
      <c r="IBM98" s="264"/>
      <c r="IBN98" s="264"/>
      <c r="IBO98" s="264"/>
      <c r="IBP98" s="264"/>
      <c r="IBQ98" s="264"/>
      <c r="IBR98" s="264"/>
      <c r="IBS98" s="264"/>
      <c r="IBT98" s="264"/>
      <c r="IBU98" s="264"/>
      <c r="IBV98" s="264"/>
      <c r="IBW98" s="264"/>
      <c r="IBX98" s="264"/>
      <c r="IBY98" s="264"/>
      <c r="IBZ98" s="264"/>
      <c r="ICA98" s="264"/>
      <c r="ICB98" s="264"/>
      <c r="ICC98" s="264"/>
      <c r="ICD98" s="264"/>
      <c r="ICE98" s="264"/>
      <c r="ICF98" s="264"/>
      <c r="ICG98" s="264"/>
      <c r="ICH98" s="264"/>
      <c r="ICI98" s="264"/>
      <c r="ICJ98" s="264"/>
      <c r="ICK98" s="264"/>
      <c r="ICL98" s="264"/>
      <c r="ICM98" s="264"/>
      <c r="ICN98" s="264"/>
      <c r="ICO98" s="264"/>
      <c r="ICP98" s="264"/>
      <c r="ICQ98" s="264"/>
      <c r="ICR98" s="264"/>
      <c r="ICS98" s="264"/>
      <c r="ICT98" s="264"/>
      <c r="ICU98" s="264"/>
      <c r="ICV98" s="264"/>
      <c r="ICW98" s="264"/>
      <c r="ICX98" s="264"/>
      <c r="ICY98" s="264"/>
      <c r="ICZ98" s="264"/>
      <c r="IDA98" s="264"/>
      <c r="IDB98" s="264"/>
      <c r="IDC98" s="264"/>
      <c r="IDD98" s="264"/>
      <c r="IDE98" s="264"/>
      <c r="IDF98" s="264"/>
      <c r="IDG98" s="264"/>
      <c r="IDH98" s="264"/>
      <c r="IDI98" s="264"/>
      <c r="IDJ98" s="264"/>
      <c r="IDK98" s="264"/>
      <c r="IDL98" s="264"/>
      <c r="IDM98" s="264"/>
      <c r="IDN98" s="264"/>
      <c r="IDO98" s="264"/>
      <c r="IDP98" s="264"/>
      <c r="IDQ98" s="264"/>
      <c r="IDR98" s="264"/>
      <c r="IDS98" s="264"/>
      <c r="IDT98" s="264"/>
      <c r="IDU98" s="264"/>
      <c r="IDV98" s="264"/>
      <c r="IDW98" s="264"/>
      <c r="IDX98" s="264"/>
      <c r="IDY98" s="264"/>
      <c r="IDZ98" s="264"/>
      <c r="IEA98" s="264"/>
      <c r="IEB98" s="264"/>
      <c r="IEC98" s="264"/>
      <c r="IED98" s="264"/>
      <c r="IEE98" s="264"/>
      <c r="IEF98" s="264"/>
      <c r="IEG98" s="264"/>
      <c r="IEH98" s="264"/>
      <c r="IEI98" s="264"/>
      <c r="IEJ98" s="264"/>
      <c r="IEK98" s="264"/>
      <c r="IEL98" s="264"/>
      <c r="IEM98" s="264"/>
      <c r="IEN98" s="264"/>
      <c r="IEO98" s="264"/>
      <c r="IEP98" s="264"/>
      <c r="IEQ98" s="264"/>
      <c r="IER98" s="264"/>
      <c r="IES98" s="264"/>
      <c r="IET98" s="264"/>
      <c r="IEU98" s="264"/>
      <c r="IEV98" s="264"/>
      <c r="IEW98" s="264"/>
      <c r="IEX98" s="264"/>
      <c r="IEY98" s="264"/>
      <c r="IEZ98" s="264"/>
      <c r="IFA98" s="264"/>
      <c r="IFB98" s="264"/>
      <c r="IFC98" s="264"/>
      <c r="IFD98" s="264"/>
      <c r="IFE98" s="264"/>
      <c r="IFF98" s="264"/>
      <c r="IFG98" s="264"/>
      <c r="IFH98" s="264"/>
      <c r="IFI98" s="264"/>
      <c r="IFJ98" s="264"/>
      <c r="IFK98" s="264"/>
      <c r="IFL98" s="264"/>
      <c r="IFM98" s="264"/>
      <c r="IFN98" s="264"/>
      <c r="IFO98" s="264"/>
      <c r="IFP98" s="264"/>
      <c r="IFQ98" s="264"/>
      <c r="IFR98" s="264"/>
      <c r="IFS98" s="264"/>
      <c r="IFT98" s="264"/>
      <c r="IFU98" s="264"/>
      <c r="IFV98" s="264"/>
      <c r="IFW98" s="264"/>
      <c r="IFX98" s="264"/>
      <c r="IFY98" s="264"/>
      <c r="IFZ98" s="264"/>
      <c r="IGA98" s="264"/>
      <c r="IGB98" s="264"/>
      <c r="IGC98" s="264"/>
      <c r="IGD98" s="264"/>
      <c r="IGE98" s="264"/>
      <c r="IGF98" s="264"/>
      <c r="IGG98" s="264"/>
      <c r="IGH98" s="264"/>
      <c r="IGI98" s="264"/>
      <c r="IGJ98" s="264"/>
      <c r="IGK98" s="264"/>
      <c r="IGL98" s="264"/>
      <c r="IGM98" s="264"/>
      <c r="IGN98" s="264"/>
      <c r="IGO98" s="264"/>
      <c r="IGP98" s="264"/>
      <c r="IGQ98" s="264"/>
      <c r="IGR98" s="264"/>
      <c r="IGS98" s="264"/>
      <c r="IGT98" s="264"/>
      <c r="IGU98" s="264"/>
      <c r="IGV98" s="264"/>
      <c r="IGW98" s="264"/>
      <c r="IGX98" s="264"/>
      <c r="IGY98" s="264"/>
      <c r="IGZ98" s="264"/>
      <c r="IHA98" s="264"/>
      <c r="IHB98" s="264"/>
      <c r="IHC98" s="264"/>
      <c r="IHD98" s="264"/>
      <c r="IHE98" s="264"/>
      <c r="IHF98" s="264"/>
      <c r="IHG98" s="264"/>
      <c r="IHH98" s="264"/>
      <c r="IHI98" s="264"/>
      <c r="IHJ98" s="264"/>
      <c r="IHK98" s="264"/>
      <c r="IHL98" s="264"/>
      <c r="IHM98" s="264"/>
      <c r="IHN98" s="264"/>
      <c r="IHO98" s="264"/>
      <c r="IHP98" s="264"/>
      <c r="IHQ98" s="264"/>
      <c r="IHR98" s="264"/>
      <c r="IHS98" s="264"/>
      <c r="IHT98" s="264"/>
      <c r="IHU98" s="264"/>
      <c r="IHV98" s="264"/>
      <c r="IHW98" s="264"/>
      <c r="IHX98" s="264"/>
      <c r="IHY98" s="264"/>
      <c r="IHZ98" s="264"/>
      <c r="IIA98" s="264"/>
      <c r="IIB98" s="264"/>
      <c r="IIC98" s="264"/>
      <c r="IID98" s="264"/>
      <c r="IIE98" s="264"/>
      <c r="IIF98" s="264"/>
      <c r="IIG98" s="264"/>
      <c r="IIH98" s="264"/>
      <c r="III98" s="264"/>
      <c r="IIJ98" s="264"/>
      <c r="IIK98" s="264"/>
      <c r="IIL98" s="264"/>
      <c r="IIM98" s="264"/>
      <c r="IIN98" s="264"/>
      <c r="IIO98" s="264"/>
      <c r="IIP98" s="264"/>
      <c r="IIQ98" s="264"/>
      <c r="IIR98" s="264"/>
      <c r="IIS98" s="264"/>
      <c r="IIT98" s="264"/>
      <c r="IIU98" s="264"/>
      <c r="IIV98" s="264"/>
      <c r="IIW98" s="264"/>
      <c r="IIX98" s="264"/>
      <c r="IIY98" s="264"/>
      <c r="IIZ98" s="264"/>
      <c r="IJA98" s="264"/>
      <c r="IJB98" s="264"/>
      <c r="IJC98" s="264"/>
      <c r="IJD98" s="264"/>
      <c r="IJE98" s="264"/>
      <c r="IJF98" s="264"/>
      <c r="IJG98" s="264"/>
      <c r="IJH98" s="264"/>
      <c r="IJI98" s="264"/>
      <c r="IJJ98" s="264"/>
      <c r="IJK98" s="264"/>
      <c r="IJL98" s="264"/>
      <c r="IJM98" s="264"/>
      <c r="IJN98" s="264"/>
      <c r="IJO98" s="264"/>
      <c r="IJP98" s="264"/>
      <c r="IJQ98" s="264"/>
      <c r="IJR98" s="264"/>
      <c r="IJS98" s="264"/>
      <c r="IJT98" s="264"/>
      <c r="IJU98" s="264"/>
      <c r="IJV98" s="264"/>
      <c r="IJW98" s="264"/>
      <c r="IJX98" s="264"/>
      <c r="IJY98" s="264"/>
      <c r="IJZ98" s="264"/>
      <c r="IKA98" s="264"/>
      <c r="IKB98" s="264"/>
      <c r="IKC98" s="264"/>
      <c r="IKD98" s="264"/>
      <c r="IKE98" s="264"/>
      <c r="IKF98" s="264"/>
      <c r="IKG98" s="264"/>
      <c r="IKH98" s="264"/>
      <c r="IKI98" s="264"/>
      <c r="IKJ98" s="264"/>
      <c r="IKK98" s="264"/>
      <c r="IKL98" s="264"/>
      <c r="IKM98" s="264"/>
      <c r="IKN98" s="264"/>
      <c r="IKO98" s="264"/>
      <c r="IKP98" s="264"/>
      <c r="IKQ98" s="264"/>
      <c r="IKR98" s="264"/>
      <c r="IKS98" s="264"/>
      <c r="IKT98" s="264"/>
      <c r="IKU98" s="264"/>
      <c r="IKV98" s="264"/>
      <c r="IKW98" s="264"/>
      <c r="IKX98" s="264"/>
      <c r="IKY98" s="264"/>
      <c r="IKZ98" s="264"/>
      <c r="ILA98" s="264"/>
      <c r="ILB98" s="264"/>
      <c r="ILC98" s="264"/>
      <c r="ILD98" s="264"/>
      <c r="ILE98" s="264"/>
      <c r="ILF98" s="264"/>
      <c r="ILG98" s="264"/>
      <c r="ILH98" s="264"/>
      <c r="ILI98" s="264"/>
      <c r="ILJ98" s="264"/>
      <c r="ILK98" s="264"/>
      <c r="ILL98" s="264"/>
      <c r="ILM98" s="264"/>
      <c r="ILN98" s="264"/>
      <c r="ILO98" s="264"/>
      <c r="ILP98" s="264"/>
      <c r="ILQ98" s="264"/>
      <c r="ILR98" s="264"/>
      <c r="ILS98" s="264"/>
      <c r="ILT98" s="264"/>
      <c r="ILU98" s="264"/>
      <c r="ILV98" s="264"/>
      <c r="ILW98" s="264"/>
      <c r="ILX98" s="264"/>
      <c r="ILY98" s="264"/>
      <c r="ILZ98" s="264"/>
      <c r="IMA98" s="264"/>
      <c r="IMB98" s="264"/>
      <c r="IMC98" s="264"/>
      <c r="IMD98" s="264"/>
      <c r="IME98" s="264"/>
      <c r="IMF98" s="264"/>
      <c r="IMG98" s="264"/>
      <c r="IMH98" s="264"/>
      <c r="IMI98" s="264"/>
      <c r="IMJ98" s="264"/>
      <c r="IMK98" s="264"/>
      <c r="IML98" s="264"/>
      <c r="IMM98" s="264"/>
      <c r="IMN98" s="264"/>
      <c r="IMO98" s="264"/>
      <c r="IMP98" s="264"/>
      <c r="IMQ98" s="264"/>
      <c r="IMR98" s="264"/>
      <c r="IMS98" s="264"/>
      <c r="IMT98" s="264"/>
      <c r="IMU98" s="264"/>
      <c r="IMV98" s="264"/>
      <c r="IMW98" s="264"/>
      <c r="IMX98" s="264"/>
      <c r="IMY98" s="264"/>
      <c r="IMZ98" s="264"/>
      <c r="INA98" s="264"/>
      <c r="INB98" s="264"/>
      <c r="INC98" s="264"/>
      <c r="IND98" s="264"/>
      <c r="INE98" s="264"/>
      <c r="INF98" s="264"/>
      <c r="ING98" s="264"/>
      <c r="INH98" s="264"/>
      <c r="INI98" s="264"/>
      <c r="INJ98" s="264"/>
      <c r="INK98" s="264"/>
      <c r="INL98" s="264"/>
      <c r="INM98" s="264"/>
      <c r="INN98" s="264"/>
      <c r="INO98" s="264"/>
      <c r="INP98" s="264"/>
      <c r="INQ98" s="264"/>
      <c r="INR98" s="264"/>
      <c r="INS98" s="264"/>
      <c r="INT98" s="264"/>
      <c r="INU98" s="264"/>
      <c r="INV98" s="264"/>
      <c r="INW98" s="264"/>
      <c r="INX98" s="264"/>
      <c r="INY98" s="264"/>
      <c r="INZ98" s="264"/>
      <c r="IOA98" s="264"/>
      <c r="IOB98" s="264"/>
      <c r="IOC98" s="264"/>
      <c r="IOD98" s="264"/>
      <c r="IOE98" s="264"/>
      <c r="IOF98" s="264"/>
      <c r="IOG98" s="264"/>
      <c r="IOH98" s="264"/>
      <c r="IOI98" s="264"/>
      <c r="IOJ98" s="264"/>
      <c r="IOK98" s="264"/>
      <c r="IOL98" s="264"/>
      <c r="IOM98" s="264"/>
      <c r="ION98" s="264"/>
      <c r="IOO98" s="264"/>
      <c r="IOP98" s="264"/>
      <c r="IOQ98" s="264"/>
      <c r="IOR98" s="264"/>
      <c r="IOS98" s="264"/>
      <c r="IOT98" s="264"/>
      <c r="IOU98" s="264"/>
      <c r="IOV98" s="264"/>
      <c r="IOW98" s="264"/>
      <c r="IOX98" s="264"/>
      <c r="IOY98" s="264"/>
      <c r="IOZ98" s="264"/>
      <c r="IPA98" s="264"/>
      <c r="IPB98" s="264"/>
      <c r="IPC98" s="264"/>
      <c r="IPD98" s="264"/>
      <c r="IPE98" s="264"/>
      <c r="IPF98" s="264"/>
      <c r="IPG98" s="264"/>
      <c r="IPH98" s="264"/>
      <c r="IPI98" s="264"/>
      <c r="IPJ98" s="264"/>
      <c r="IPK98" s="264"/>
      <c r="IPL98" s="264"/>
      <c r="IPM98" s="264"/>
      <c r="IPN98" s="264"/>
      <c r="IPO98" s="264"/>
      <c r="IPP98" s="264"/>
      <c r="IPQ98" s="264"/>
      <c r="IPR98" s="264"/>
      <c r="IPS98" s="264"/>
      <c r="IPT98" s="264"/>
      <c r="IPU98" s="264"/>
      <c r="IPV98" s="264"/>
      <c r="IPW98" s="264"/>
      <c r="IPX98" s="264"/>
      <c r="IPY98" s="264"/>
      <c r="IPZ98" s="264"/>
      <c r="IQA98" s="264"/>
      <c r="IQB98" s="264"/>
      <c r="IQC98" s="264"/>
      <c r="IQD98" s="264"/>
      <c r="IQE98" s="264"/>
      <c r="IQF98" s="264"/>
      <c r="IQG98" s="264"/>
      <c r="IQH98" s="264"/>
      <c r="IQI98" s="264"/>
      <c r="IQJ98" s="264"/>
      <c r="IQK98" s="264"/>
      <c r="IQL98" s="264"/>
      <c r="IQM98" s="264"/>
      <c r="IQN98" s="264"/>
      <c r="IQO98" s="264"/>
      <c r="IQP98" s="264"/>
      <c r="IQQ98" s="264"/>
      <c r="IQR98" s="264"/>
      <c r="IQS98" s="264"/>
      <c r="IQT98" s="264"/>
      <c r="IQU98" s="264"/>
      <c r="IQV98" s="264"/>
      <c r="IQW98" s="264"/>
      <c r="IQX98" s="264"/>
      <c r="IQY98" s="264"/>
      <c r="IQZ98" s="264"/>
      <c r="IRA98" s="264"/>
      <c r="IRB98" s="264"/>
      <c r="IRC98" s="264"/>
      <c r="IRD98" s="264"/>
      <c r="IRE98" s="264"/>
      <c r="IRF98" s="264"/>
      <c r="IRG98" s="264"/>
      <c r="IRH98" s="264"/>
      <c r="IRI98" s="264"/>
      <c r="IRJ98" s="264"/>
      <c r="IRK98" s="264"/>
      <c r="IRL98" s="264"/>
      <c r="IRM98" s="264"/>
      <c r="IRN98" s="264"/>
      <c r="IRO98" s="264"/>
      <c r="IRP98" s="264"/>
      <c r="IRQ98" s="264"/>
      <c r="IRR98" s="264"/>
      <c r="IRS98" s="264"/>
      <c r="IRT98" s="264"/>
      <c r="IRU98" s="264"/>
      <c r="IRV98" s="264"/>
      <c r="IRW98" s="264"/>
      <c r="IRX98" s="264"/>
      <c r="IRY98" s="264"/>
      <c r="IRZ98" s="264"/>
      <c r="ISA98" s="264"/>
      <c r="ISB98" s="264"/>
      <c r="ISC98" s="264"/>
      <c r="ISD98" s="264"/>
      <c r="ISE98" s="264"/>
      <c r="ISF98" s="264"/>
      <c r="ISG98" s="264"/>
      <c r="ISH98" s="264"/>
      <c r="ISI98" s="264"/>
      <c r="ISJ98" s="264"/>
      <c r="ISK98" s="264"/>
      <c r="ISL98" s="264"/>
      <c r="ISM98" s="264"/>
      <c r="ISN98" s="264"/>
      <c r="ISO98" s="264"/>
      <c r="ISP98" s="264"/>
      <c r="ISQ98" s="264"/>
      <c r="ISR98" s="264"/>
      <c r="ISS98" s="264"/>
      <c r="IST98" s="264"/>
      <c r="ISU98" s="264"/>
      <c r="ISV98" s="264"/>
      <c r="ISW98" s="264"/>
      <c r="ISX98" s="264"/>
      <c r="ISY98" s="264"/>
      <c r="ISZ98" s="264"/>
      <c r="ITA98" s="264"/>
      <c r="ITB98" s="264"/>
      <c r="ITC98" s="264"/>
      <c r="ITD98" s="264"/>
      <c r="ITE98" s="264"/>
      <c r="ITF98" s="264"/>
      <c r="ITG98" s="264"/>
      <c r="ITH98" s="264"/>
      <c r="ITI98" s="264"/>
      <c r="ITJ98" s="264"/>
      <c r="ITK98" s="264"/>
      <c r="ITL98" s="264"/>
      <c r="ITM98" s="264"/>
      <c r="ITN98" s="264"/>
      <c r="ITO98" s="264"/>
      <c r="ITP98" s="264"/>
      <c r="ITQ98" s="264"/>
      <c r="ITR98" s="264"/>
      <c r="ITS98" s="264"/>
      <c r="ITT98" s="264"/>
      <c r="ITU98" s="264"/>
      <c r="ITV98" s="264"/>
      <c r="ITW98" s="264"/>
      <c r="ITX98" s="264"/>
      <c r="ITY98" s="264"/>
      <c r="ITZ98" s="264"/>
      <c r="IUA98" s="264"/>
      <c r="IUB98" s="264"/>
      <c r="IUC98" s="264"/>
      <c r="IUD98" s="264"/>
      <c r="IUE98" s="264"/>
      <c r="IUF98" s="264"/>
      <c r="IUG98" s="264"/>
      <c r="IUH98" s="264"/>
      <c r="IUI98" s="264"/>
      <c r="IUJ98" s="264"/>
      <c r="IUK98" s="264"/>
      <c r="IUL98" s="264"/>
      <c r="IUM98" s="264"/>
      <c r="IUN98" s="264"/>
      <c r="IUO98" s="264"/>
      <c r="IUP98" s="264"/>
      <c r="IUQ98" s="264"/>
      <c r="IUR98" s="264"/>
      <c r="IUS98" s="264"/>
      <c r="IUT98" s="264"/>
      <c r="IUU98" s="264"/>
      <c r="IUV98" s="264"/>
      <c r="IUW98" s="264"/>
      <c r="IUX98" s="264"/>
      <c r="IUY98" s="264"/>
      <c r="IUZ98" s="264"/>
      <c r="IVA98" s="264"/>
      <c r="IVB98" s="264"/>
      <c r="IVC98" s="264"/>
      <c r="IVD98" s="264"/>
      <c r="IVE98" s="264"/>
      <c r="IVF98" s="264"/>
      <c r="IVG98" s="264"/>
      <c r="IVH98" s="264"/>
      <c r="IVI98" s="264"/>
      <c r="IVJ98" s="264"/>
      <c r="IVK98" s="264"/>
      <c r="IVL98" s="264"/>
      <c r="IVM98" s="264"/>
      <c r="IVN98" s="264"/>
      <c r="IVO98" s="264"/>
      <c r="IVP98" s="264"/>
      <c r="IVQ98" s="264"/>
      <c r="IVR98" s="264"/>
      <c r="IVS98" s="264"/>
      <c r="IVT98" s="264"/>
      <c r="IVU98" s="264"/>
      <c r="IVV98" s="264"/>
      <c r="IVW98" s="264"/>
      <c r="IVX98" s="264"/>
      <c r="IVY98" s="264"/>
      <c r="IVZ98" s="264"/>
      <c r="IWA98" s="264"/>
      <c r="IWB98" s="264"/>
      <c r="IWC98" s="264"/>
      <c r="IWD98" s="264"/>
      <c r="IWE98" s="264"/>
      <c r="IWF98" s="264"/>
      <c r="IWG98" s="264"/>
      <c r="IWH98" s="264"/>
      <c r="IWI98" s="264"/>
      <c r="IWJ98" s="264"/>
      <c r="IWK98" s="264"/>
      <c r="IWL98" s="264"/>
      <c r="IWM98" s="264"/>
      <c r="IWN98" s="264"/>
      <c r="IWO98" s="264"/>
      <c r="IWP98" s="264"/>
      <c r="IWQ98" s="264"/>
      <c r="IWR98" s="264"/>
      <c r="IWS98" s="264"/>
      <c r="IWT98" s="264"/>
      <c r="IWU98" s="264"/>
      <c r="IWV98" s="264"/>
      <c r="IWW98" s="264"/>
      <c r="IWX98" s="264"/>
      <c r="IWY98" s="264"/>
      <c r="IWZ98" s="264"/>
      <c r="IXA98" s="264"/>
      <c r="IXB98" s="264"/>
      <c r="IXC98" s="264"/>
      <c r="IXD98" s="264"/>
      <c r="IXE98" s="264"/>
      <c r="IXF98" s="264"/>
      <c r="IXG98" s="264"/>
      <c r="IXH98" s="264"/>
      <c r="IXI98" s="264"/>
      <c r="IXJ98" s="264"/>
      <c r="IXK98" s="264"/>
      <c r="IXL98" s="264"/>
      <c r="IXM98" s="264"/>
      <c r="IXN98" s="264"/>
      <c r="IXO98" s="264"/>
      <c r="IXP98" s="264"/>
      <c r="IXQ98" s="264"/>
      <c r="IXR98" s="264"/>
      <c r="IXS98" s="264"/>
      <c r="IXT98" s="264"/>
      <c r="IXU98" s="264"/>
      <c r="IXV98" s="264"/>
      <c r="IXW98" s="264"/>
      <c r="IXX98" s="264"/>
      <c r="IXY98" s="264"/>
      <c r="IXZ98" s="264"/>
      <c r="IYA98" s="264"/>
      <c r="IYB98" s="264"/>
      <c r="IYC98" s="264"/>
      <c r="IYD98" s="264"/>
      <c r="IYE98" s="264"/>
      <c r="IYF98" s="264"/>
      <c r="IYG98" s="264"/>
      <c r="IYH98" s="264"/>
      <c r="IYI98" s="264"/>
      <c r="IYJ98" s="264"/>
      <c r="IYK98" s="264"/>
      <c r="IYL98" s="264"/>
      <c r="IYM98" s="264"/>
      <c r="IYN98" s="264"/>
      <c r="IYO98" s="264"/>
      <c r="IYP98" s="264"/>
      <c r="IYQ98" s="264"/>
      <c r="IYR98" s="264"/>
      <c r="IYS98" s="264"/>
      <c r="IYT98" s="264"/>
      <c r="IYU98" s="264"/>
      <c r="IYV98" s="264"/>
      <c r="IYW98" s="264"/>
      <c r="IYX98" s="264"/>
      <c r="IYY98" s="264"/>
      <c r="IYZ98" s="264"/>
      <c r="IZA98" s="264"/>
      <c r="IZB98" s="264"/>
      <c r="IZC98" s="264"/>
      <c r="IZD98" s="264"/>
      <c r="IZE98" s="264"/>
      <c r="IZF98" s="264"/>
      <c r="IZG98" s="264"/>
      <c r="IZH98" s="264"/>
      <c r="IZI98" s="264"/>
      <c r="IZJ98" s="264"/>
      <c r="IZK98" s="264"/>
      <c r="IZL98" s="264"/>
      <c r="IZM98" s="264"/>
      <c r="IZN98" s="264"/>
      <c r="IZO98" s="264"/>
      <c r="IZP98" s="264"/>
      <c r="IZQ98" s="264"/>
      <c r="IZR98" s="264"/>
      <c r="IZS98" s="264"/>
      <c r="IZT98" s="264"/>
      <c r="IZU98" s="264"/>
      <c r="IZV98" s="264"/>
      <c r="IZW98" s="264"/>
      <c r="IZX98" s="264"/>
      <c r="IZY98" s="264"/>
      <c r="IZZ98" s="264"/>
      <c r="JAA98" s="264"/>
      <c r="JAB98" s="264"/>
      <c r="JAC98" s="264"/>
      <c r="JAD98" s="264"/>
      <c r="JAE98" s="264"/>
      <c r="JAF98" s="264"/>
      <c r="JAG98" s="264"/>
      <c r="JAH98" s="264"/>
      <c r="JAI98" s="264"/>
      <c r="JAJ98" s="264"/>
      <c r="JAK98" s="264"/>
      <c r="JAL98" s="264"/>
      <c r="JAM98" s="264"/>
      <c r="JAN98" s="264"/>
      <c r="JAO98" s="264"/>
      <c r="JAP98" s="264"/>
      <c r="JAQ98" s="264"/>
      <c r="JAR98" s="264"/>
      <c r="JAS98" s="264"/>
      <c r="JAT98" s="264"/>
      <c r="JAU98" s="264"/>
      <c r="JAV98" s="264"/>
      <c r="JAW98" s="264"/>
      <c r="JAX98" s="264"/>
      <c r="JAY98" s="264"/>
      <c r="JAZ98" s="264"/>
      <c r="JBA98" s="264"/>
      <c r="JBB98" s="264"/>
      <c r="JBC98" s="264"/>
      <c r="JBD98" s="264"/>
      <c r="JBE98" s="264"/>
      <c r="JBF98" s="264"/>
      <c r="JBG98" s="264"/>
      <c r="JBH98" s="264"/>
      <c r="JBI98" s="264"/>
      <c r="JBJ98" s="264"/>
      <c r="JBK98" s="264"/>
      <c r="JBL98" s="264"/>
      <c r="JBM98" s="264"/>
      <c r="JBN98" s="264"/>
      <c r="JBO98" s="264"/>
      <c r="JBP98" s="264"/>
      <c r="JBQ98" s="264"/>
      <c r="JBR98" s="264"/>
      <c r="JBS98" s="264"/>
      <c r="JBT98" s="264"/>
      <c r="JBU98" s="264"/>
      <c r="JBV98" s="264"/>
      <c r="JBW98" s="264"/>
      <c r="JBX98" s="264"/>
      <c r="JBY98" s="264"/>
      <c r="JBZ98" s="264"/>
      <c r="JCA98" s="264"/>
      <c r="JCB98" s="264"/>
      <c r="JCC98" s="264"/>
      <c r="JCD98" s="264"/>
      <c r="JCE98" s="264"/>
      <c r="JCF98" s="264"/>
      <c r="JCG98" s="264"/>
      <c r="JCH98" s="264"/>
      <c r="JCI98" s="264"/>
      <c r="JCJ98" s="264"/>
      <c r="JCK98" s="264"/>
      <c r="JCL98" s="264"/>
      <c r="JCM98" s="264"/>
      <c r="JCN98" s="264"/>
      <c r="JCO98" s="264"/>
      <c r="JCP98" s="264"/>
      <c r="JCQ98" s="264"/>
      <c r="JCR98" s="264"/>
      <c r="JCS98" s="264"/>
      <c r="JCT98" s="264"/>
      <c r="JCU98" s="264"/>
      <c r="JCV98" s="264"/>
      <c r="JCW98" s="264"/>
      <c r="JCX98" s="264"/>
      <c r="JCY98" s="264"/>
      <c r="JCZ98" s="264"/>
      <c r="JDA98" s="264"/>
      <c r="JDB98" s="264"/>
      <c r="JDC98" s="264"/>
      <c r="JDD98" s="264"/>
      <c r="JDE98" s="264"/>
      <c r="JDF98" s="264"/>
      <c r="JDG98" s="264"/>
      <c r="JDH98" s="264"/>
      <c r="JDI98" s="264"/>
      <c r="JDJ98" s="264"/>
      <c r="JDK98" s="264"/>
      <c r="JDL98" s="264"/>
      <c r="JDM98" s="264"/>
      <c r="JDN98" s="264"/>
      <c r="JDO98" s="264"/>
      <c r="JDP98" s="264"/>
      <c r="JDQ98" s="264"/>
      <c r="JDR98" s="264"/>
      <c r="JDS98" s="264"/>
      <c r="JDT98" s="264"/>
      <c r="JDU98" s="264"/>
      <c r="JDV98" s="264"/>
      <c r="JDW98" s="264"/>
      <c r="JDX98" s="264"/>
      <c r="JDY98" s="264"/>
      <c r="JDZ98" s="264"/>
      <c r="JEA98" s="264"/>
      <c r="JEB98" s="264"/>
      <c r="JEC98" s="264"/>
      <c r="JED98" s="264"/>
      <c r="JEE98" s="264"/>
      <c r="JEF98" s="264"/>
      <c r="JEG98" s="264"/>
      <c r="JEH98" s="264"/>
      <c r="JEI98" s="264"/>
      <c r="JEJ98" s="264"/>
      <c r="JEK98" s="264"/>
      <c r="JEL98" s="264"/>
      <c r="JEM98" s="264"/>
      <c r="JEN98" s="264"/>
      <c r="JEO98" s="264"/>
      <c r="JEP98" s="264"/>
      <c r="JEQ98" s="264"/>
      <c r="JER98" s="264"/>
      <c r="JES98" s="264"/>
      <c r="JET98" s="264"/>
      <c r="JEU98" s="264"/>
      <c r="JEV98" s="264"/>
      <c r="JEW98" s="264"/>
      <c r="JEX98" s="264"/>
      <c r="JEY98" s="264"/>
      <c r="JEZ98" s="264"/>
      <c r="JFA98" s="264"/>
      <c r="JFB98" s="264"/>
      <c r="JFC98" s="264"/>
      <c r="JFD98" s="264"/>
      <c r="JFE98" s="264"/>
      <c r="JFF98" s="264"/>
      <c r="JFG98" s="264"/>
      <c r="JFH98" s="264"/>
      <c r="JFI98" s="264"/>
      <c r="JFJ98" s="264"/>
      <c r="JFK98" s="264"/>
      <c r="JFL98" s="264"/>
      <c r="JFM98" s="264"/>
      <c r="JFN98" s="264"/>
      <c r="JFO98" s="264"/>
      <c r="JFP98" s="264"/>
      <c r="JFQ98" s="264"/>
      <c r="JFR98" s="264"/>
      <c r="JFS98" s="264"/>
      <c r="JFT98" s="264"/>
      <c r="JFU98" s="264"/>
      <c r="JFV98" s="264"/>
      <c r="JFW98" s="264"/>
      <c r="JFX98" s="264"/>
      <c r="JFY98" s="264"/>
      <c r="JFZ98" s="264"/>
      <c r="JGA98" s="264"/>
      <c r="JGB98" s="264"/>
      <c r="JGC98" s="264"/>
      <c r="JGD98" s="264"/>
      <c r="JGE98" s="264"/>
      <c r="JGF98" s="264"/>
      <c r="JGG98" s="264"/>
      <c r="JGH98" s="264"/>
      <c r="JGI98" s="264"/>
      <c r="JGJ98" s="264"/>
      <c r="JGK98" s="264"/>
      <c r="JGL98" s="264"/>
      <c r="JGM98" s="264"/>
      <c r="JGN98" s="264"/>
      <c r="JGO98" s="264"/>
      <c r="JGP98" s="264"/>
      <c r="JGQ98" s="264"/>
      <c r="JGR98" s="264"/>
      <c r="JGS98" s="264"/>
      <c r="JGT98" s="264"/>
      <c r="JGU98" s="264"/>
      <c r="JGV98" s="264"/>
      <c r="JGW98" s="264"/>
      <c r="JGX98" s="264"/>
      <c r="JGY98" s="264"/>
      <c r="JGZ98" s="264"/>
      <c r="JHA98" s="264"/>
      <c r="JHB98" s="264"/>
      <c r="JHC98" s="264"/>
      <c r="JHD98" s="264"/>
      <c r="JHE98" s="264"/>
      <c r="JHF98" s="264"/>
      <c r="JHG98" s="264"/>
      <c r="JHH98" s="264"/>
      <c r="JHI98" s="264"/>
      <c r="JHJ98" s="264"/>
      <c r="JHK98" s="264"/>
      <c r="JHL98" s="264"/>
      <c r="JHM98" s="264"/>
      <c r="JHN98" s="264"/>
      <c r="JHO98" s="264"/>
      <c r="JHP98" s="264"/>
      <c r="JHQ98" s="264"/>
      <c r="JHR98" s="264"/>
      <c r="JHS98" s="264"/>
      <c r="JHT98" s="264"/>
      <c r="JHU98" s="264"/>
      <c r="JHV98" s="264"/>
      <c r="JHW98" s="264"/>
      <c r="JHX98" s="264"/>
      <c r="JHY98" s="264"/>
      <c r="JHZ98" s="264"/>
      <c r="JIA98" s="264"/>
      <c r="JIB98" s="264"/>
      <c r="JIC98" s="264"/>
      <c r="JID98" s="264"/>
      <c r="JIE98" s="264"/>
      <c r="JIF98" s="264"/>
      <c r="JIG98" s="264"/>
      <c r="JIH98" s="264"/>
      <c r="JII98" s="264"/>
      <c r="JIJ98" s="264"/>
      <c r="JIK98" s="264"/>
      <c r="JIL98" s="264"/>
      <c r="JIM98" s="264"/>
      <c r="JIN98" s="264"/>
      <c r="JIO98" s="264"/>
      <c r="JIP98" s="264"/>
      <c r="JIQ98" s="264"/>
      <c r="JIR98" s="264"/>
      <c r="JIS98" s="264"/>
      <c r="JIT98" s="264"/>
      <c r="JIU98" s="264"/>
      <c r="JIV98" s="264"/>
      <c r="JIW98" s="264"/>
      <c r="JIX98" s="264"/>
      <c r="JIY98" s="264"/>
      <c r="JIZ98" s="264"/>
      <c r="JJA98" s="264"/>
      <c r="JJB98" s="264"/>
      <c r="JJC98" s="264"/>
      <c r="JJD98" s="264"/>
      <c r="JJE98" s="264"/>
      <c r="JJF98" s="264"/>
      <c r="JJG98" s="264"/>
      <c r="JJH98" s="264"/>
      <c r="JJI98" s="264"/>
      <c r="JJJ98" s="264"/>
      <c r="JJK98" s="264"/>
      <c r="JJL98" s="264"/>
      <c r="JJM98" s="264"/>
      <c r="JJN98" s="264"/>
      <c r="JJO98" s="264"/>
      <c r="JJP98" s="264"/>
      <c r="JJQ98" s="264"/>
      <c r="JJR98" s="264"/>
      <c r="JJS98" s="264"/>
      <c r="JJT98" s="264"/>
      <c r="JJU98" s="264"/>
      <c r="JJV98" s="264"/>
      <c r="JJW98" s="264"/>
      <c r="JJX98" s="264"/>
      <c r="JJY98" s="264"/>
      <c r="JJZ98" s="264"/>
      <c r="JKA98" s="264"/>
      <c r="JKB98" s="264"/>
      <c r="JKC98" s="264"/>
      <c r="JKD98" s="264"/>
      <c r="JKE98" s="264"/>
      <c r="JKF98" s="264"/>
      <c r="JKG98" s="264"/>
      <c r="JKH98" s="264"/>
      <c r="JKI98" s="264"/>
      <c r="JKJ98" s="264"/>
      <c r="JKK98" s="264"/>
      <c r="JKL98" s="264"/>
      <c r="JKM98" s="264"/>
      <c r="JKN98" s="264"/>
      <c r="JKO98" s="264"/>
      <c r="JKP98" s="264"/>
      <c r="JKQ98" s="264"/>
      <c r="JKR98" s="264"/>
      <c r="JKS98" s="264"/>
      <c r="JKT98" s="264"/>
      <c r="JKU98" s="264"/>
      <c r="JKV98" s="264"/>
      <c r="JKW98" s="264"/>
      <c r="JKX98" s="264"/>
      <c r="JKY98" s="264"/>
      <c r="JKZ98" s="264"/>
      <c r="JLA98" s="264"/>
      <c r="JLB98" s="264"/>
      <c r="JLC98" s="264"/>
      <c r="JLD98" s="264"/>
      <c r="JLE98" s="264"/>
      <c r="JLF98" s="264"/>
      <c r="JLG98" s="264"/>
      <c r="JLH98" s="264"/>
      <c r="JLI98" s="264"/>
      <c r="JLJ98" s="264"/>
      <c r="JLK98" s="264"/>
      <c r="JLL98" s="264"/>
      <c r="JLM98" s="264"/>
      <c r="JLN98" s="264"/>
      <c r="JLO98" s="264"/>
      <c r="JLP98" s="264"/>
      <c r="JLQ98" s="264"/>
      <c r="JLR98" s="264"/>
      <c r="JLS98" s="264"/>
      <c r="JLT98" s="264"/>
      <c r="JLU98" s="264"/>
      <c r="JLV98" s="264"/>
      <c r="JLW98" s="264"/>
      <c r="JLX98" s="264"/>
      <c r="JLY98" s="264"/>
      <c r="JLZ98" s="264"/>
      <c r="JMA98" s="264"/>
      <c r="JMB98" s="264"/>
      <c r="JMC98" s="264"/>
      <c r="JMD98" s="264"/>
      <c r="JME98" s="264"/>
      <c r="JMF98" s="264"/>
      <c r="JMG98" s="264"/>
      <c r="JMH98" s="264"/>
      <c r="JMI98" s="264"/>
      <c r="JMJ98" s="264"/>
      <c r="JMK98" s="264"/>
      <c r="JML98" s="264"/>
      <c r="JMM98" s="264"/>
      <c r="JMN98" s="264"/>
      <c r="JMO98" s="264"/>
      <c r="JMP98" s="264"/>
      <c r="JMQ98" s="264"/>
      <c r="JMR98" s="264"/>
      <c r="JMS98" s="264"/>
      <c r="JMT98" s="264"/>
      <c r="JMU98" s="264"/>
      <c r="JMV98" s="264"/>
      <c r="JMW98" s="264"/>
      <c r="JMX98" s="264"/>
      <c r="JMY98" s="264"/>
      <c r="JMZ98" s="264"/>
      <c r="JNA98" s="264"/>
      <c r="JNB98" s="264"/>
      <c r="JNC98" s="264"/>
      <c r="JND98" s="264"/>
      <c r="JNE98" s="264"/>
      <c r="JNF98" s="264"/>
      <c r="JNG98" s="264"/>
      <c r="JNH98" s="264"/>
      <c r="JNI98" s="264"/>
      <c r="JNJ98" s="264"/>
      <c r="JNK98" s="264"/>
      <c r="JNL98" s="264"/>
      <c r="JNM98" s="264"/>
      <c r="JNN98" s="264"/>
      <c r="JNO98" s="264"/>
      <c r="JNP98" s="264"/>
      <c r="JNQ98" s="264"/>
      <c r="JNR98" s="264"/>
      <c r="JNS98" s="264"/>
      <c r="JNT98" s="264"/>
      <c r="JNU98" s="264"/>
      <c r="JNV98" s="264"/>
      <c r="JNW98" s="264"/>
      <c r="JNX98" s="264"/>
      <c r="JNY98" s="264"/>
      <c r="JNZ98" s="264"/>
      <c r="JOA98" s="264"/>
      <c r="JOB98" s="264"/>
      <c r="JOC98" s="264"/>
      <c r="JOD98" s="264"/>
      <c r="JOE98" s="264"/>
      <c r="JOF98" s="264"/>
      <c r="JOG98" s="264"/>
      <c r="JOH98" s="264"/>
      <c r="JOI98" s="264"/>
      <c r="JOJ98" s="264"/>
      <c r="JOK98" s="264"/>
      <c r="JOL98" s="264"/>
      <c r="JOM98" s="264"/>
      <c r="JON98" s="264"/>
      <c r="JOO98" s="264"/>
      <c r="JOP98" s="264"/>
      <c r="JOQ98" s="264"/>
      <c r="JOR98" s="264"/>
      <c r="JOS98" s="264"/>
      <c r="JOT98" s="264"/>
      <c r="JOU98" s="264"/>
      <c r="JOV98" s="264"/>
      <c r="JOW98" s="264"/>
      <c r="JOX98" s="264"/>
      <c r="JOY98" s="264"/>
      <c r="JOZ98" s="264"/>
      <c r="JPA98" s="264"/>
      <c r="JPB98" s="264"/>
      <c r="JPC98" s="264"/>
      <c r="JPD98" s="264"/>
      <c r="JPE98" s="264"/>
      <c r="JPF98" s="264"/>
      <c r="JPG98" s="264"/>
      <c r="JPH98" s="264"/>
      <c r="JPI98" s="264"/>
      <c r="JPJ98" s="264"/>
      <c r="JPK98" s="264"/>
      <c r="JPL98" s="264"/>
      <c r="JPM98" s="264"/>
      <c r="JPN98" s="264"/>
      <c r="JPO98" s="264"/>
      <c r="JPP98" s="264"/>
      <c r="JPQ98" s="264"/>
      <c r="JPR98" s="264"/>
      <c r="JPS98" s="264"/>
      <c r="JPT98" s="264"/>
      <c r="JPU98" s="264"/>
      <c r="JPV98" s="264"/>
      <c r="JPW98" s="264"/>
      <c r="JPX98" s="264"/>
      <c r="JPY98" s="264"/>
      <c r="JPZ98" s="264"/>
      <c r="JQA98" s="264"/>
      <c r="JQB98" s="264"/>
      <c r="JQC98" s="264"/>
      <c r="JQD98" s="264"/>
      <c r="JQE98" s="264"/>
      <c r="JQF98" s="264"/>
      <c r="JQG98" s="264"/>
      <c r="JQH98" s="264"/>
      <c r="JQI98" s="264"/>
      <c r="JQJ98" s="264"/>
      <c r="JQK98" s="264"/>
      <c r="JQL98" s="264"/>
      <c r="JQM98" s="264"/>
      <c r="JQN98" s="264"/>
      <c r="JQO98" s="264"/>
      <c r="JQP98" s="264"/>
      <c r="JQQ98" s="264"/>
      <c r="JQR98" s="264"/>
      <c r="JQS98" s="264"/>
      <c r="JQT98" s="264"/>
      <c r="JQU98" s="264"/>
      <c r="JQV98" s="264"/>
      <c r="JQW98" s="264"/>
      <c r="JQX98" s="264"/>
      <c r="JQY98" s="264"/>
      <c r="JQZ98" s="264"/>
      <c r="JRA98" s="264"/>
      <c r="JRB98" s="264"/>
      <c r="JRC98" s="264"/>
      <c r="JRD98" s="264"/>
      <c r="JRE98" s="264"/>
      <c r="JRF98" s="264"/>
      <c r="JRG98" s="264"/>
      <c r="JRH98" s="264"/>
      <c r="JRI98" s="264"/>
      <c r="JRJ98" s="264"/>
      <c r="JRK98" s="264"/>
      <c r="JRL98" s="264"/>
      <c r="JRM98" s="264"/>
      <c r="JRN98" s="264"/>
      <c r="JRO98" s="264"/>
      <c r="JRP98" s="264"/>
      <c r="JRQ98" s="264"/>
      <c r="JRR98" s="264"/>
      <c r="JRS98" s="264"/>
      <c r="JRT98" s="264"/>
      <c r="JRU98" s="264"/>
      <c r="JRV98" s="264"/>
      <c r="JRW98" s="264"/>
      <c r="JRX98" s="264"/>
      <c r="JRY98" s="264"/>
      <c r="JRZ98" s="264"/>
      <c r="JSA98" s="264"/>
      <c r="JSB98" s="264"/>
      <c r="JSC98" s="264"/>
      <c r="JSD98" s="264"/>
      <c r="JSE98" s="264"/>
      <c r="JSF98" s="264"/>
      <c r="JSG98" s="264"/>
      <c r="JSH98" s="264"/>
      <c r="JSI98" s="264"/>
      <c r="JSJ98" s="264"/>
      <c r="JSK98" s="264"/>
      <c r="JSL98" s="264"/>
      <c r="JSM98" s="264"/>
      <c r="JSN98" s="264"/>
      <c r="JSO98" s="264"/>
      <c r="JSP98" s="264"/>
      <c r="JSQ98" s="264"/>
      <c r="JSR98" s="264"/>
      <c r="JSS98" s="264"/>
      <c r="JST98" s="264"/>
      <c r="JSU98" s="264"/>
      <c r="JSV98" s="264"/>
      <c r="JSW98" s="264"/>
      <c r="JSX98" s="264"/>
      <c r="JSY98" s="264"/>
      <c r="JSZ98" s="264"/>
      <c r="JTA98" s="264"/>
      <c r="JTB98" s="264"/>
      <c r="JTC98" s="264"/>
      <c r="JTD98" s="264"/>
      <c r="JTE98" s="264"/>
      <c r="JTF98" s="264"/>
      <c r="JTG98" s="264"/>
      <c r="JTH98" s="264"/>
      <c r="JTI98" s="264"/>
      <c r="JTJ98" s="264"/>
      <c r="JTK98" s="264"/>
      <c r="JTL98" s="264"/>
      <c r="JTM98" s="264"/>
      <c r="JTN98" s="264"/>
      <c r="JTO98" s="264"/>
      <c r="JTP98" s="264"/>
      <c r="JTQ98" s="264"/>
      <c r="JTR98" s="264"/>
      <c r="JTS98" s="264"/>
      <c r="JTT98" s="264"/>
      <c r="JTU98" s="264"/>
      <c r="JTV98" s="264"/>
      <c r="JTW98" s="264"/>
      <c r="JTX98" s="264"/>
      <c r="JTY98" s="264"/>
      <c r="JTZ98" s="264"/>
      <c r="JUA98" s="264"/>
      <c r="JUB98" s="264"/>
      <c r="JUC98" s="264"/>
      <c r="JUD98" s="264"/>
      <c r="JUE98" s="264"/>
      <c r="JUF98" s="264"/>
      <c r="JUG98" s="264"/>
      <c r="JUH98" s="264"/>
      <c r="JUI98" s="264"/>
      <c r="JUJ98" s="264"/>
      <c r="JUK98" s="264"/>
      <c r="JUL98" s="264"/>
      <c r="JUM98" s="264"/>
      <c r="JUN98" s="264"/>
      <c r="JUO98" s="264"/>
      <c r="JUP98" s="264"/>
      <c r="JUQ98" s="264"/>
      <c r="JUR98" s="264"/>
      <c r="JUS98" s="264"/>
      <c r="JUT98" s="264"/>
      <c r="JUU98" s="264"/>
      <c r="JUV98" s="264"/>
      <c r="JUW98" s="264"/>
      <c r="JUX98" s="264"/>
      <c r="JUY98" s="264"/>
      <c r="JUZ98" s="264"/>
      <c r="JVA98" s="264"/>
      <c r="JVB98" s="264"/>
      <c r="JVC98" s="264"/>
      <c r="JVD98" s="264"/>
      <c r="JVE98" s="264"/>
      <c r="JVF98" s="264"/>
      <c r="JVG98" s="264"/>
      <c r="JVH98" s="264"/>
      <c r="JVI98" s="264"/>
      <c r="JVJ98" s="264"/>
      <c r="JVK98" s="264"/>
      <c r="JVL98" s="264"/>
      <c r="JVM98" s="264"/>
      <c r="JVN98" s="264"/>
      <c r="JVO98" s="264"/>
      <c r="JVP98" s="264"/>
      <c r="JVQ98" s="264"/>
      <c r="JVR98" s="264"/>
      <c r="JVS98" s="264"/>
      <c r="JVT98" s="264"/>
      <c r="JVU98" s="264"/>
      <c r="JVV98" s="264"/>
      <c r="JVW98" s="264"/>
      <c r="JVX98" s="264"/>
      <c r="JVY98" s="264"/>
      <c r="JVZ98" s="264"/>
      <c r="JWA98" s="264"/>
      <c r="JWB98" s="264"/>
      <c r="JWC98" s="264"/>
      <c r="JWD98" s="264"/>
      <c r="JWE98" s="264"/>
      <c r="JWF98" s="264"/>
      <c r="JWG98" s="264"/>
      <c r="JWH98" s="264"/>
      <c r="JWI98" s="264"/>
      <c r="JWJ98" s="264"/>
      <c r="JWK98" s="264"/>
      <c r="JWL98" s="264"/>
      <c r="JWM98" s="264"/>
      <c r="JWN98" s="264"/>
      <c r="JWO98" s="264"/>
      <c r="JWP98" s="264"/>
      <c r="JWQ98" s="264"/>
      <c r="JWR98" s="264"/>
      <c r="JWS98" s="264"/>
      <c r="JWT98" s="264"/>
      <c r="JWU98" s="264"/>
      <c r="JWV98" s="264"/>
      <c r="JWW98" s="264"/>
      <c r="JWX98" s="264"/>
      <c r="JWY98" s="264"/>
      <c r="JWZ98" s="264"/>
      <c r="JXA98" s="264"/>
      <c r="JXB98" s="264"/>
      <c r="JXC98" s="264"/>
      <c r="JXD98" s="264"/>
      <c r="JXE98" s="264"/>
      <c r="JXF98" s="264"/>
      <c r="JXG98" s="264"/>
      <c r="JXH98" s="264"/>
      <c r="JXI98" s="264"/>
      <c r="JXJ98" s="264"/>
      <c r="JXK98" s="264"/>
      <c r="JXL98" s="264"/>
      <c r="JXM98" s="264"/>
      <c r="JXN98" s="264"/>
      <c r="JXO98" s="264"/>
      <c r="JXP98" s="264"/>
      <c r="JXQ98" s="264"/>
      <c r="JXR98" s="264"/>
      <c r="JXS98" s="264"/>
      <c r="JXT98" s="264"/>
      <c r="JXU98" s="264"/>
      <c r="JXV98" s="264"/>
      <c r="JXW98" s="264"/>
      <c r="JXX98" s="264"/>
      <c r="JXY98" s="264"/>
      <c r="JXZ98" s="264"/>
      <c r="JYA98" s="264"/>
      <c r="JYB98" s="264"/>
      <c r="JYC98" s="264"/>
      <c r="JYD98" s="264"/>
      <c r="JYE98" s="264"/>
      <c r="JYF98" s="264"/>
      <c r="JYG98" s="264"/>
      <c r="JYH98" s="264"/>
      <c r="JYI98" s="264"/>
      <c r="JYJ98" s="264"/>
      <c r="JYK98" s="264"/>
      <c r="JYL98" s="264"/>
      <c r="JYM98" s="264"/>
      <c r="JYN98" s="264"/>
      <c r="JYO98" s="264"/>
      <c r="JYP98" s="264"/>
      <c r="JYQ98" s="264"/>
      <c r="JYR98" s="264"/>
      <c r="JYS98" s="264"/>
      <c r="JYT98" s="264"/>
      <c r="JYU98" s="264"/>
      <c r="JYV98" s="264"/>
      <c r="JYW98" s="264"/>
      <c r="JYX98" s="264"/>
      <c r="JYY98" s="264"/>
      <c r="JYZ98" s="264"/>
      <c r="JZA98" s="264"/>
      <c r="JZB98" s="264"/>
      <c r="JZC98" s="264"/>
      <c r="JZD98" s="264"/>
      <c r="JZE98" s="264"/>
      <c r="JZF98" s="264"/>
      <c r="JZG98" s="264"/>
      <c r="JZH98" s="264"/>
      <c r="JZI98" s="264"/>
      <c r="JZJ98" s="264"/>
      <c r="JZK98" s="264"/>
      <c r="JZL98" s="264"/>
      <c r="JZM98" s="264"/>
      <c r="JZN98" s="264"/>
      <c r="JZO98" s="264"/>
      <c r="JZP98" s="264"/>
      <c r="JZQ98" s="264"/>
      <c r="JZR98" s="264"/>
      <c r="JZS98" s="264"/>
      <c r="JZT98" s="264"/>
      <c r="JZU98" s="264"/>
      <c r="JZV98" s="264"/>
      <c r="JZW98" s="264"/>
      <c r="JZX98" s="264"/>
      <c r="JZY98" s="264"/>
      <c r="JZZ98" s="264"/>
      <c r="KAA98" s="264"/>
      <c r="KAB98" s="264"/>
      <c r="KAC98" s="264"/>
      <c r="KAD98" s="264"/>
      <c r="KAE98" s="264"/>
      <c r="KAF98" s="264"/>
      <c r="KAG98" s="264"/>
      <c r="KAH98" s="264"/>
      <c r="KAI98" s="264"/>
      <c r="KAJ98" s="264"/>
      <c r="KAK98" s="264"/>
      <c r="KAL98" s="264"/>
      <c r="KAM98" s="264"/>
      <c r="KAN98" s="264"/>
      <c r="KAO98" s="264"/>
      <c r="KAP98" s="264"/>
      <c r="KAQ98" s="264"/>
      <c r="KAR98" s="264"/>
      <c r="KAS98" s="264"/>
      <c r="KAT98" s="264"/>
      <c r="KAU98" s="264"/>
      <c r="KAV98" s="264"/>
      <c r="KAW98" s="264"/>
      <c r="KAX98" s="264"/>
      <c r="KAY98" s="264"/>
      <c r="KAZ98" s="264"/>
      <c r="KBA98" s="264"/>
      <c r="KBB98" s="264"/>
      <c r="KBC98" s="264"/>
      <c r="KBD98" s="264"/>
      <c r="KBE98" s="264"/>
      <c r="KBF98" s="264"/>
      <c r="KBG98" s="264"/>
      <c r="KBH98" s="264"/>
      <c r="KBI98" s="264"/>
      <c r="KBJ98" s="264"/>
      <c r="KBK98" s="264"/>
      <c r="KBL98" s="264"/>
      <c r="KBM98" s="264"/>
      <c r="KBN98" s="264"/>
      <c r="KBO98" s="264"/>
      <c r="KBP98" s="264"/>
      <c r="KBQ98" s="264"/>
      <c r="KBR98" s="264"/>
      <c r="KBS98" s="264"/>
      <c r="KBT98" s="264"/>
      <c r="KBU98" s="264"/>
      <c r="KBV98" s="264"/>
      <c r="KBW98" s="264"/>
      <c r="KBX98" s="264"/>
      <c r="KBY98" s="264"/>
      <c r="KBZ98" s="264"/>
      <c r="KCA98" s="264"/>
      <c r="KCB98" s="264"/>
      <c r="KCC98" s="264"/>
      <c r="KCD98" s="264"/>
      <c r="KCE98" s="264"/>
      <c r="KCF98" s="264"/>
      <c r="KCG98" s="264"/>
      <c r="KCH98" s="264"/>
      <c r="KCI98" s="264"/>
      <c r="KCJ98" s="264"/>
      <c r="KCK98" s="264"/>
      <c r="KCL98" s="264"/>
      <c r="KCM98" s="264"/>
      <c r="KCN98" s="264"/>
      <c r="KCO98" s="264"/>
      <c r="KCP98" s="264"/>
      <c r="KCQ98" s="264"/>
      <c r="KCR98" s="264"/>
      <c r="KCS98" s="264"/>
      <c r="KCT98" s="264"/>
      <c r="KCU98" s="264"/>
      <c r="KCV98" s="264"/>
      <c r="KCW98" s="264"/>
      <c r="KCX98" s="264"/>
      <c r="KCY98" s="264"/>
      <c r="KCZ98" s="264"/>
      <c r="KDA98" s="264"/>
      <c r="KDB98" s="264"/>
      <c r="KDC98" s="264"/>
      <c r="KDD98" s="264"/>
      <c r="KDE98" s="264"/>
      <c r="KDF98" s="264"/>
      <c r="KDG98" s="264"/>
      <c r="KDH98" s="264"/>
      <c r="KDI98" s="264"/>
      <c r="KDJ98" s="264"/>
      <c r="KDK98" s="264"/>
      <c r="KDL98" s="264"/>
      <c r="KDM98" s="264"/>
      <c r="KDN98" s="264"/>
      <c r="KDO98" s="264"/>
      <c r="KDP98" s="264"/>
      <c r="KDQ98" s="264"/>
      <c r="KDR98" s="264"/>
      <c r="KDS98" s="264"/>
      <c r="KDT98" s="264"/>
      <c r="KDU98" s="264"/>
      <c r="KDV98" s="264"/>
      <c r="KDW98" s="264"/>
      <c r="KDX98" s="264"/>
      <c r="KDY98" s="264"/>
      <c r="KDZ98" s="264"/>
      <c r="KEA98" s="264"/>
      <c r="KEB98" s="264"/>
      <c r="KEC98" s="264"/>
      <c r="KED98" s="264"/>
      <c r="KEE98" s="264"/>
      <c r="KEF98" s="264"/>
      <c r="KEG98" s="264"/>
      <c r="KEH98" s="264"/>
      <c r="KEI98" s="264"/>
      <c r="KEJ98" s="264"/>
      <c r="KEK98" s="264"/>
      <c r="KEL98" s="264"/>
      <c r="KEM98" s="264"/>
      <c r="KEN98" s="264"/>
      <c r="KEO98" s="264"/>
      <c r="KEP98" s="264"/>
      <c r="KEQ98" s="264"/>
      <c r="KER98" s="264"/>
      <c r="KES98" s="264"/>
      <c r="KET98" s="264"/>
      <c r="KEU98" s="264"/>
      <c r="KEV98" s="264"/>
      <c r="KEW98" s="264"/>
      <c r="KEX98" s="264"/>
      <c r="KEY98" s="264"/>
      <c r="KEZ98" s="264"/>
      <c r="KFA98" s="264"/>
      <c r="KFB98" s="264"/>
      <c r="KFC98" s="264"/>
      <c r="KFD98" s="264"/>
      <c r="KFE98" s="264"/>
      <c r="KFF98" s="264"/>
      <c r="KFG98" s="264"/>
      <c r="KFH98" s="264"/>
      <c r="KFI98" s="264"/>
      <c r="KFJ98" s="264"/>
      <c r="KFK98" s="264"/>
      <c r="KFL98" s="264"/>
      <c r="KFM98" s="264"/>
      <c r="KFN98" s="264"/>
      <c r="KFO98" s="264"/>
      <c r="KFP98" s="264"/>
      <c r="KFQ98" s="264"/>
      <c r="KFR98" s="264"/>
      <c r="KFS98" s="264"/>
      <c r="KFT98" s="264"/>
      <c r="KFU98" s="264"/>
      <c r="KFV98" s="264"/>
      <c r="KFW98" s="264"/>
      <c r="KFX98" s="264"/>
      <c r="KFY98" s="264"/>
      <c r="KFZ98" s="264"/>
      <c r="KGA98" s="264"/>
      <c r="KGB98" s="264"/>
      <c r="KGC98" s="264"/>
      <c r="KGD98" s="264"/>
      <c r="KGE98" s="264"/>
      <c r="KGF98" s="264"/>
      <c r="KGG98" s="264"/>
      <c r="KGH98" s="264"/>
      <c r="KGI98" s="264"/>
      <c r="KGJ98" s="264"/>
      <c r="KGK98" s="264"/>
      <c r="KGL98" s="264"/>
      <c r="KGM98" s="264"/>
      <c r="KGN98" s="264"/>
      <c r="KGO98" s="264"/>
      <c r="KGP98" s="264"/>
      <c r="KGQ98" s="264"/>
      <c r="KGR98" s="264"/>
      <c r="KGS98" s="264"/>
      <c r="KGT98" s="264"/>
      <c r="KGU98" s="264"/>
      <c r="KGV98" s="264"/>
      <c r="KGW98" s="264"/>
      <c r="KGX98" s="264"/>
      <c r="KGY98" s="264"/>
      <c r="KGZ98" s="264"/>
      <c r="KHA98" s="264"/>
      <c r="KHB98" s="264"/>
      <c r="KHC98" s="264"/>
      <c r="KHD98" s="264"/>
      <c r="KHE98" s="264"/>
      <c r="KHF98" s="264"/>
      <c r="KHG98" s="264"/>
      <c r="KHH98" s="264"/>
      <c r="KHI98" s="264"/>
      <c r="KHJ98" s="264"/>
      <c r="KHK98" s="264"/>
      <c r="KHL98" s="264"/>
      <c r="KHM98" s="264"/>
      <c r="KHN98" s="264"/>
      <c r="KHO98" s="264"/>
      <c r="KHP98" s="264"/>
      <c r="KHQ98" s="264"/>
      <c r="KHR98" s="264"/>
      <c r="KHS98" s="264"/>
      <c r="KHT98" s="264"/>
      <c r="KHU98" s="264"/>
      <c r="KHV98" s="264"/>
      <c r="KHW98" s="264"/>
      <c r="KHX98" s="264"/>
      <c r="KHY98" s="264"/>
      <c r="KHZ98" s="264"/>
      <c r="KIA98" s="264"/>
      <c r="KIB98" s="264"/>
      <c r="KIC98" s="264"/>
      <c r="KID98" s="264"/>
      <c r="KIE98" s="264"/>
      <c r="KIF98" s="264"/>
      <c r="KIG98" s="264"/>
      <c r="KIH98" s="264"/>
      <c r="KII98" s="264"/>
      <c r="KIJ98" s="264"/>
      <c r="KIK98" s="264"/>
      <c r="KIL98" s="264"/>
      <c r="KIM98" s="264"/>
      <c r="KIN98" s="264"/>
      <c r="KIO98" s="264"/>
      <c r="KIP98" s="264"/>
      <c r="KIQ98" s="264"/>
      <c r="KIR98" s="264"/>
      <c r="KIS98" s="264"/>
      <c r="KIT98" s="264"/>
      <c r="KIU98" s="264"/>
      <c r="KIV98" s="264"/>
      <c r="KIW98" s="264"/>
      <c r="KIX98" s="264"/>
      <c r="KIY98" s="264"/>
      <c r="KIZ98" s="264"/>
      <c r="KJA98" s="264"/>
      <c r="KJB98" s="264"/>
      <c r="KJC98" s="264"/>
      <c r="KJD98" s="264"/>
      <c r="KJE98" s="264"/>
      <c r="KJF98" s="264"/>
      <c r="KJG98" s="264"/>
      <c r="KJH98" s="264"/>
      <c r="KJI98" s="264"/>
      <c r="KJJ98" s="264"/>
      <c r="KJK98" s="264"/>
      <c r="KJL98" s="264"/>
      <c r="KJM98" s="264"/>
      <c r="KJN98" s="264"/>
      <c r="KJO98" s="264"/>
      <c r="KJP98" s="264"/>
      <c r="KJQ98" s="264"/>
      <c r="KJR98" s="264"/>
      <c r="KJS98" s="264"/>
      <c r="KJT98" s="264"/>
      <c r="KJU98" s="264"/>
      <c r="KJV98" s="264"/>
      <c r="KJW98" s="264"/>
      <c r="KJX98" s="264"/>
      <c r="KJY98" s="264"/>
      <c r="KJZ98" s="264"/>
      <c r="KKA98" s="264"/>
      <c r="KKB98" s="264"/>
      <c r="KKC98" s="264"/>
      <c r="KKD98" s="264"/>
      <c r="KKE98" s="264"/>
      <c r="KKF98" s="264"/>
      <c r="KKG98" s="264"/>
      <c r="KKH98" s="264"/>
      <c r="KKI98" s="264"/>
      <c r="KKJ98" s="264"/>
      <c r="KKK98" s="264"/>
      <c r="KKL98" s="264"/>
      <c r="KKM98" s="264"/>
      <c r="KKN98" s="264"/>
      <c r="KKO98" s="264"/>
      <c r="KKP98" s="264"/>
      <c r="KKQ98" s="264"/>
      <c r="KKR98" s="264"/>
      <c r="KKS98" s="264"/>
      <c r="KKT98" s="264"/>
      <c r="KKU98" s="264"/>
      <c r="KKV98" s="264"/>
      <c r="KKW98" s="264"/>
      <c r="KKX98" s="264"/>
      <c r="KKY98" s="264"/>
      <c r="KKZ98" s="264"/>
      <c r="KLA98" s="264"/>
      <c r="KLB98" s="264"/>
      <c r="KLC98" s="264"/>
      <c r="KLD98" s="264"/>
      <c r="KLE98" s="264"/>
      <c r="KLF98" s="264"/>
      <c r="KLG98" s="264"/>
      <c r="KLH98" s="264"/>
      <c r="KLI98" s="264"/>
      <c r="KLJ98" s="264"/>
      <c r="KLK98" s="264"/>
      <c r="KLL98" s="264"/>
      <c r="KLM98" s="264"/>
      <c r="KLN98" s="264"/>
      <c r="KLO98" s="264"/>
      <c r="KLP98" s="264"/>
      <c r="KLQ98" s="264"/>
      <c r="KLR98" s="264"/>
      <c r="KLS98" s="264"/>
      <c r="KLT98" s="264"/>
      <c r="KLU98" s="264"/>
      <c r="KLV98" s="264"/>
      <c r="KLW98" s="264"/>
      <c r="KLX98" s="264"/>
      <c r="KLY98" s="264"/>
      <c r="KLZ98" s="264"/>
      <c r="KMA98" s="264"/>
      <c r="KMB98" s="264"/>
      <c r="KMC98" s="264"/>
      <c r="KMD98" s="264"/>
      <c r="KME98" s="264"/>
      <c r="KMF98" s="264"/>
      <c r="KMG98" s="264"/>
      <c r="KMH98" s="264"/>
      <c r="KMI98" s="264"/>
      <c r="KMJ98" s="264"/>
      <c r="KMK98" s="264"/>
      <c r="KML98" s="264"/>
      <c r="KMM98" s="264"/>
      <c r="KMN98" s="264"/>
      <c r="KMO98" s="264"/>
      <c r="KMP98" s="264"/>
      <c r="KMQ98" s="264"/>
      <c r="KMR98" s="264"/>
      <c r="KMS98" s="264"/>
      <c r="KMT98" s="264"/>
      <c r="KMU98" s="264"/>
      <c r="KMV98" s="264"/>
      <c r="KMW98" s="264"/>
      <c r="KMX98" s="264"/>
      <c r="KMY98" s="264"/>
      <c r="KMZ98" s="264"/>
      <c r="KNA98" s="264"/>
      <c r="KNB98" s="264"/>
      <c r="KNC98" s="264"/>
      <c r="KND98" s="264"/>
      <c r="KNE98" s="264"/>
      <c r="KNF98" s="264"/>
      <c r="KNG98" s="264"/>
      <c r="KNH98" s="264"/>
      <c r="KNI98" s="264"/>
      <c r="KNJ98" s="264"/>
      <c r="KNK98" s="264"/>
      <c r="KNL98" s="264"/>
      <c r="KNM98" s="264"/>
      <c r="KNN98" s="264"/>
      <c r="KNO98" s="264"/>
      <c r="KNP98" s="264"/>
      <c r="KNQ98" s="264"/>
      <c r="KNR98" s="264"/>
      <c r="KNS98" s="264"/>
      <c r="KNT98" s="264"/>
      <c r="KNU98" s="264"/>
      <c r="KNV98" s="264"/>
      <c r="KNW98" s="264"/>
      <c r="KNX98" s="264"/>
      <c r="KNY98" s="264"/>
      <c r="KNZ98" s="264"/>
      <c r="KOA98" s="264"/>
      <c r="KOB98" s="264"/>
      <c r="KOC98" s="264"/>
      <c r="KOD98" s="264"/>
      <c r="KOE98" s="264"/>
      <c r="KOF98" s="264"/>
      <c r="KOG98" s="264"/>
      <c r="KOH98" s="264"/>
      <c r="KOI98" s="264"/>
      <c r="KOJ98" s="264"/>
      <c r="KOK98" s="264"/>
      <c r="KOL98" s="264"/>
      <c r="KOM98" s="264"/>
      <c r="KON98" s="264"/>
      <c r="KOO98" s="264"/>
      <c r="KOP98" s="264"/>
      <c r="KOQ98" s="264"/>
      <c r="KOR98" s="264"/>
      <c r="KOS98" s="264"/>
      <c r="KOT98" s="264"/>
      <c r="KOU98" s="264"/>
      <c r="KOV98" s="264"/>
      <c r="KOW98" s="264"/>
      <c r="KOX98" s="264"/>
      <c r="KOY98" s="264"/>
      <c r="KOZ98" s="264"/>
      <c r="KPA98" s="264"/>
      <c r="KPB98" s="264"/>
      <c r="KPC98" s="264"/>
      <c r="KPD98" s="264"/>
      <c r="KPE98" s="264"/>
      <c r="KPF98" s="264"/>
      <c r="KPG98" s="264"/>
      <c r="KPH98" s="264"/>
      <c r="KPI98" s="264"/>
      <c r="KPJ98" s="264"/>
      <c r="KPK98" s="264"/>
      <c r="KPL98" s="264"/>
      <c r="KPM98" s="264"/>
      <c r="KPN98" s="264"/>
      <c r="KPO98" s="264"/>
      <c r="KPP98" s="264"/>
      <c r="KPQ98" s="264"/>
      <c r="KPR98" s="264"/>
      <c r="KPS98" s="264"/>
      <c r="KPT98" s="264"/>
      <c r="KPU98" s="264"/>
      <c r="KPV98" s="264"/>
      <c r="KPW98" s="264"/>
      <c r="KPX98" s="264"/>
      <c r="KPY98" s="264"/>
      <c r="KPZ98" s="264"/>
      <c r="KQA98" s="264"/>
      <c r="KQB98" s="264"/>
      <c r="KQC98" s="264"/>
      <c r="KQD98" s="264"/>
      <c r="KQE98" s="264"/>
      <c r="KQF98" s="264"/>
      <c r="KQG98" s="264"/>
      <c r="KQH98" s="264"/>
      <c r="KQI98" s="264"/>
      <c r="KQJ98" s="264"/>
      <c r="KQK98" s="264"/>
      <c r="KQL98" s="264"/>
      <c r="KQM98" s="264"/>
      <c r="KQN98" s="264"/>
      <c r="KQO98" s="264"/>
      <c r="KQP98" s="264"/>
      <c r="KQQ98" s="264"/>
      <c r="KQR98" s="264"/>
      <c r="KQS98" s="264"/>
      <c r="KQT98" s="264"/>
      <c r="KQU98" s="264"/>
      <c r="KQV98" s="264"/>
      <c r="KQW98" s="264"/>
      <c r="KQX98" s="264"/>
      <c r="KQY98" s="264"/>
      <c r="KQZ98" s="264"/>
      <c r="KRA98" s="264"/>
      <c r="KRB98" s="264"/>
      <c r="KRC98" s="264"/>
      <c r="KRD98" s="264"/>
      <c r="KRE98" s="264"/>
      <c r="KRF98" s="264"/>
      <c r="KRG98" s="264"/>
      <c r="KRH98" s="264"/>
      <c r="KRI98" s="264"/>
      <c r="KRJ98" s="264"/>
      <c r="KRK98" s="264"/>
      <c r="KRL98" s="264"/>
      <c r="KRM98" s="264"/>
      <c r="KRN98" s="264"/>
      <c r="KRO98" s="264"/>
      <c r="KRP98" s="264"/>
      <c r="KRQ98" s="264"/>
      <c r="KRR98" s="264"/>
      <c r="KRS98" s="264"/>
      <c r="KRT98" s="264"/>
      <c r="KRU98" s="264"/>
      <c r="KRV98" s="264"/>
      <c r="KRW98" s="264"/>
      <c r="KRX98" s="264"/>
      <c r="KRY98" s="264"/>
      <c r="KRZ98" s="264"/>
      <c r="KSA98" s="264"/>
      <c r="KSB98" s="264"/>
      <c r="KSC98" s="264"/>
      <c r="KSD98" s="264"/>
      <c r="KSE98" s="264"/>
      <c r="KSF98" s="264"/>
      <c r="KSG98" s="264"/>
      <c r="KSH98" s="264"/>
      <c r="KSI98" s="264"/>
      <c r="KSJ98" s="264"/>
      <c r="KSK98" s="264"/>
      <c r="KSL98" s="264"/>
      <c r="KSM98" s="264"/>
      <c r="KSN98" s="264"/>
      <c r="KSO98" s="264"/>
      <c r="KSP98" s="264"/>
      <c r="KSQ98" s="264"/>
      <c r="KSR98" s="264"/>
      <c r="KSS98" s="264"/>
      <c r="KST98" s="264"/>
      <c r="KSU98" s="264"/>
      <c r="KSV98" s="264"/>
      <c r="KSW98" s="264"/>
      <c r="KSX98" s="264"/>
      <c r="KSY98" s="264"/>
      <c r="KSZ98" s="264"/>
      <c r="KTA98" s="264"/>
      <c r="KTB98" s="264"/>
      <c r="KTC98" s="264"/>
      <c r="KTD98" s="264"/>
      <c r="KTE98" s="264"/>
      <c r="KTF98" s="264"/>
      <c r="KTG98" s="264"/>
      <c r="KTH98" s="264"/>
      <c r="KTI98" s="264"/>
      <c r="KTJ98" s="264"/>
      <c r="KTK98" s="264"/>
      <c r="KTL98" s="264"/>
      <c r="KTM98" s="264"/>
      <c r="KTN98" s="264"/>
      <c r="KTO98" s="264"/>
      <c r="KTP98" s="264"/>
      <c r="KTQ98" s="264"/>
      <c r="KTR98" s="264"/>
      <c r="KTS98" s="264"/>
      <c r="KTT98" s="264"/>
      <c r="KTU98" s="264"/>
      <c r="KTV98" s="264"/>
      <c r="KTW98" s="264"/>
      <c r="KTX98" s="264"/>
      <c r="KTY98" s="264"/>
      <c r="KTZ98" s="264"/>
      <c r="KUA98" s="264"/>
      <c r="KUB98" s="264"/>
      <c r="KUC98" s="264"/>
      <c r="KUD98" s="264"/>
      <c r="KUE98" s="264"/>
      <c r="KUF98" s="264"/>
      <c r="KUG98" s="264"/>
      <c r="KUH98" s="264"/>
      <c r="KUI98" s="264"/>
      <c r="KUJ98" s="264"/>
      <c r="KUK98" s="264"/>
      <c r="KUL98" s="264"/>
      <c r="KUM98" s="264"/>
      <c r="KUN98" s="264"/>
      <c r="KUO98" s="264"/>
      <c r="KUP98" s="264"/>
      <c r="KUQ98" s="264"/>
      <c r="KUR98" s="264"/>
      <c r="KUS98" s="264"/>
      <c r="KUT98" s="264"/>
      <c r="KUU98" s="264"/>
      <c r="KUV98" s="264"/>
      <c r="KUW98" s="264"/>
      <c r="KUX98" s="264"/>
      <c r="KUY98" s="264"/>
      <c r="KUZ98" s="264"/>
      <c r="KVA98" s="264"/>
      <c r="KVB98" s="264"/>
      <c r="KVC98" s="264"/>
      <c r="KVD98" s="264"/>
      <c r="KVE98" s="264"/>
      <c r="KVF98" s="264"/>
      <c r="KVG98" s="264"/>
      <c r="KVH98" s="264"/>
      <c r="KVI98" s="264"/>
      <c r="KVJ98" s="264"/>
      <c r="KVK98" s="264"/>
      <c r="KVL98" s="264"/>
      <c r="KVM98" s="264"/>
      <c r="KVN98" s="264"/>
      <c r="KVO98" s="264"/>
      <c r="KVP98" s="264"/>
      <c r="KVQ98" s="264"/>
      <c r="KVR98" s="264"/>
      <c r="KVS98" s="264"/>
      <c r="KVT98" s="264"/>
      <c r="KVU98" s="264"/>
      <c r="KVV98" s="264"/>
      <c r="KVW98" s="264"/>
      <c r="KVX98" s="264"/>
      <c r="KVY98" s="264"/>
      <c r="KVZ98" s="264"/>
      <c r="KWA98" s="264"/>
      <c r="KWB98" s="264"/>
      <c r="KWC98" s="264"/>
      <c r="KWD98" s="264"/>
      <c r="KWE98" s="264"/>
      <c r="KWF98" s="264"/>
      <c r="KWG98" s="264"/>
      <c r="KWH98" s="264"/>
      <c r="KWI98" s="264"/>
      <c r="KWJ98" s="264"/>
      <c r="KWK98" s="264"/>
      <c r="KWL98" s="264"/>
      <c r="KWM98" s="264"/>
      <c r="KWN98" s="264"/>
      <c r="KWO98" s="264"/>
      <c r="KWP98" s="264"/>
      <c r="KWQ98" s="264"/>
      <c r="KWR98" s="264"/>
      <c r="KWS98" s="264"/>
      <c r="KWT98" s="264"/>
      <c r="KWU98" s="264"/>
      <c r="KWV98" s="264"/>
      <c r="KWW98" s="264"/>
      <c r="KWX98" s="264"/>
      <c r="KWY98" s="264"/>
      <c r="KWZ98" s="264"/>
      <c r="KXA98" s="264"/>
      <c r="KXB98" s="264"/>
      <c r="KXC98" s="264"/>
      <c r="KXD98" s="264"/>
      <c r="KXE98" s="264"/>
      <c r="KXF98" s="264"/>
      <c r="KXG98" s="264"/>
      <c r="KXH98" s="264"/>
      <c r="KXI98" s="264"/>
      <c r="KXJ98" s="264"/>
      <c r="KXK98" s="264"/>
      <c r="KXL98" s="264"/>
      <c r="KXM98" s="264"/>
      <c r="KXN98" s="264"/>
      <c r="KXO98" s="264"/>
      <c r="KXP98" s="264"/>
      <c r="KXQ98" s="264"/>
      <c r="KXR98" s="264"/>
      <c r="KXS98" s="264"/>
      <c r="KXT98" s="264"/>
      <c r="KXU98" s="264"/>
      <c r="KXV98" s="264"/>
      <c r="KXW98" s="264"/>
      <c r="KXX98" s="264"/>
      <c r="KXY98" s="264"/>
      <c r="KXZ98" s="264"/>
      <c r="KYA98" s="264"/>
      <c r="KYB98" s="264"/>
      <c r="KYC98" s="264"/>
      <c r="KYD98" s="264"/>
      <c r="KYE98" s="264"/>
      <c r="KYF98" s="264"/>
      <c r="KYG98" s="264"/>
      <c r="KYH98" s="264"/>
      <c r="KYI98" s="264"/>
      <c r="KYJ98" s="264"/>
      <c r="KYK98" s="264"/>
      <c r="KYL98" s="264"/>
      <c r="KYM98" s="264"/>
      <c r="KYN98" s="264"/>
      <c r="KYO98" s="264"/>
      <c r="KYP98" s="264"/>
      <c r="KYQ98" s="264"/>
      <c r="KYR98" s="264"/>
      <c r="KYS98" s="264"/>
      <c r="KYT98" s="264"/>
      <c r="KYU98" s="264"/>
      <c r="KYV98" s="264"/>
      <c r="KYW98" s="264"/>
      <c r="KYX98" s="264"/>
      <c r="KYY98" s="264"/>
      <c r="KYZ98" s="264"/>
      <c r="KZA98" s="264"/>
      <c r="KZB98" s="264"/>
      <c r="KZC98" s="264"/>
      <c r="KZD98" s="264"/>
      <c r="KZE98" s="264"/>
      <c r="KZF98" s="264"/>
      <c r="KZG98" s="264"/>
      <c r="KZH98" s="264"/>
      <c r="KZI98" s="264"/>
      <c r="KZJ98" s="264"/>
      <c r="KZK98" s="264"/>
      <c r="KZL98" s="264"/>
      <c r="KZM98" s="264"/>
      <c r="KZN98" s="264"/>
      <c r="KZO98" s="264"/>
      <c r="KZP98" s="264"/>
      <c r="KZQ98" s="264"/>
      <c r="KZR98" s="264"/>
      <c r="KZS98" s="264"/>
      <c r="KZT98" s="264"/>
      <c r="KZU98" s="264"/>
      <c r="KZV98" s="264"/>
      <c r="KZW98" s="264"/>
      <c r="KZX98" s="264"/>
      <c r="KZY98" s="264"/>
      <c r="KZZ98" s="264"/>
      <c r="LAA98" s="264"/>
      <c r="LAB98" s="264"/>
      <c r="LAC98" s="264"/>
      <c r="LAD98" s="264"/>
      <c r="LAE98" s="264"/>
      <c r="LAF98" s="264"/>
      <c r="LAG98" s="264"/>
      <c r="LAH98" s="264"/>
      <c r="LAI98" s="264"/>
      <c r="LAJ98" s="264"/>
      <c r="LAK98" s="264"/>
      <c r="LAL98" s="264"/>
      <c r="LAM98" s="264"/>
      <c r="LAN98" s="264"/>
      <c r="LAO98" s="264"/>
      <c r="LAP98" s="264"/>
      <c r="LAQ98" s="264"/>
      <c r="LAR98" s="264"/>
      <c r="LAS98" s="264"/>
      <c r="LAT98" s="264"/>
      <c r="LAU98" s="264"/>
      <c r="LAV98" s="264"/>
      <c r="LAW98" s="264"/>
      <c r="LAX98" s="264"/>
      <c r="LAY98" s="264"/>
      <c r="LAZ98" s="264"/>
      <c r="LBA98" s="264"/>
      <c r="LBB98" s="264"/>
      <c r="LBC98" s="264"/>
      <c r="LBD98" s="264"/>
      <c r="LBE98" s="264"/>
      <c r="LBF98" s="264"/>
      <c r="LBG98" s="264"/>
      <c r="LBH98" s="264"/>
      <c r="LBI98" s="264"/>
      <c r="LBJ98" s="264"/>
      <c r="LBK98" s="264"/>
      <c r="LBL98" s="264"/>
      <c r="LBM98" s="264"/>
      <c r="LBN98" s="264"/>
      <c r="LBO98" s="264"/>
      <c r="LBP98" s="264"/>
      <c r="LBQ98" s="264"/>
      <c r="LBR98" s="264"/>
      <c r="LBS98" s="264"/>
      <c r="LBT98" s="264"/>
      <c r="LBU98" s="264"/>
      <c r="LBV98" s="264"/>
      <c r="LBW98" s="264"/>
      <c r="LBX98" s="264"/>
      <c r="LBY98" s="264"/>
      <c r="LBZ98" s="264"/>
      <c r="LCA98" s="264"/>
      <c r="LCB98" s="264"/>
      <c r="LCC98" s="264"/>
      <c r="LCD98" s="264"/>
      <c r="LCE98" s="264"/>
      <c r="LCF98" s="264"/>
      <c r="LCG98" s="264"/>
      <c r="LCH98" s="264"/>
      <c r="LCI98" s="264"/>
      <c r="LCJ98" s="264"/>
      <c r="LCK98" s="264"/>
      <c r="LCL98" s="264"/>
      <c r="LCM98" s="264"/>
      <c r="LCN98" s="264"/>
      <c r="LCO98" s="264"/>
      <c r="LCP98" s="264"/>
      <c r="LCQ98" s="264"/>
      <c r="LCR98" s="264"/>
      <c r="LCS98" s="264"/>
      <c r="LCT98" s="264"/>
      <c r="LCU98" s="264"/>
      <c r="LCV98" s="264"/>
      <c r="LCW98" s="264"/>
      <c r="LCX98" s="264"/>
      <c r="LCY98" s="264"/>
      <c r="LCZ98" s="264"/>
      <c r="LDA98" s="264"/>
      <c r="LDB98" s="264"/>
      <c r="LDC98" s="264"/>
      <c r="LDD98" s="264"/>
      <c r="LDE98" s="264"/>
      <c r="LDF98" s="264"/>
      <c r="LDG98" s="264"/>
      <c r="LDH98" s="264"/>
      <c r="LDI98" s="264"/>
      <c r="LDJ98" s="264"/>
      <c r="LDK98" s="264"/>
      <c r="LDL98" s="264"/>
      <c r="LDM98" s="264"/>
      <c r="LDN98" s="264"/>
      <c r="LDO98" s="264"/>
      <c r="LDP98" s="264"/>
      <c r="LDQ98" s="264"/>
      <c r="LDR98" s="264"/>
      <c r="LDS98" s="264"/>
      <c r="LDT98" s="264"/>
      <c r="LDU98" s="264"/>
      <c r="LDV98" s="264"/>
      <c r="LDW98" s="264"/>
      <c r="LDX98" s="264"/>
      <c r="LDY98" s="264"/>
      <c r="LDZ98" s="264"/>
      <c r="LEA98" s="264"/>
      <c r="LEB98" s="264"/>
      <c r="LEC98" s="264"/>
      <c r="LED98" s="264"/>
      <c r="LEE98" s="264"/>
      <c r="LEF98" s="264"/>
      <c r="LEG98" s="264"/>
      <c r="LEH98" s="264"/>
      <c r="LEI98" s="264"/>
      <c r="LEJ98" s="264"/>
      <c r="LEK98" s="264"/>
      <c r="LEL98" s="264"/>
      <c r="LEM98" s="264"/>
      <c r="LEN98" s="264"/>
      <c r="LEO98" s="264"/>
      <c r="LEP98" s="264"/>
      <c r="LEQ98" s="264"/>
      <c r="LER98" s="264"/>
      <c r="LES98" s="264"/>
      <c r="LET98" s="264"/>
      <c r="LEU98" s="264"/>
      <c r="LEV98" s="264"/>
      <c r="LEW98" s="264"/>
      <c r="LEX98" s="264"/>
      <c r="LEY98" s="264"/>
      <c r="LEZ98" s="264"/>
      <c r="LFA98" s="264"/>
      <c r="LFB98" s="264"/>
      <c r="LFC98" s="264"/>
      <c r="LFD98" s="264"/>
      <c r="LFE98" s="264"/>
      <c r="LFF98" s="264"/>
      <c r="LFG98" s="264"/>
      <c r="LFH98" s="264"/>
      <c r="LFI98" s="264"/>
      <c r="LFJ98" s="264"/>
      <c r="LFK98" s="264"/>
      <c r="LFL98" s="264"/>
      <c r="LFM98" s="264"/>
      <c r="LFN98" s="264"/>
      <c r="LFO98" s="264"/>
      <c r="LFP98" s="264"/>
      <c r="LFQ98" s="264"/>
      <c r="LFR98" s="264"/>
      <c r="LFS98" s="264"/>
      <c r="LFT98" s="264"/>
      <c r="LFU98" s="264"/>
      <c r="LFV98" s="264"/>
      <c r="LFW98" s="264"/>
      <c r="LFX98" s="264"/>
      <c r="LFY98" s="264"/>
      <c r="LFZ98" s="264"/>
      <c r="LGA98" s="264"/>
      <c r="LGB98" s="264"/>
      <c r="LGC98" s="264"/>
      <c r="LGD98" s="264"/>
      <c r="LGE98" s="264"/>
      <c r="LGF98" s="264"/>
      <c r="LGG98" s="264"/>
      <c r="LGH98" s="264"/>
      <c r="LGI98" s="264"/>
      <c r="LGJ98" s="264"/>
      <c r="LGK98" s="264"/>
      <c r="LGL98" s="264"/>
      <c r="LGM98" s="264"/>
      <c r="LGN98" s="264"/>
      <c r="LGO98" s="264"/>
      <c r="LGP98" s="264"/>
      <c r="LGQ98" s="264"/>
      <c r="LGR98" s="264"/>
      <c r="LGS98" s="264"/>
      <c r="LGT98" s="264"/>
      <c r="LGU98" s="264"/>
      <c r="LGV98" s="264"/>
      <c r="LGW98" s="264"/>
      <c r="LGX98" s="264"/>
      <c r="LGY98" s="264"/>
      <c r="LGZ98" s="264"/>
      <c r="LHA98" s="264"/>
      <c r="LHB98" s="264"/>
      <c r="LHC98" s="264"/>
      <c r="LHD98" s="264"/>
      <c r="LHE98" s="264"/>
      <c r="LHF98" s="264"/>
      <c r="LHG98" s="264"/>
      <c r="LHH98" s="264"/>
      <c r="LHI98" s="264"/>
      <c r="LHJ98" s="264"/>
      <c r="LHK98" s="264"/>
      <c r="LHL98" s="264"/>
      <c r="LHM98" s="264"/>
      <c r="LHN98" s="264"/>
      <c r="LHO98" s="264"/>
      <c r="LHP98" s="264"/>
      <c r="LHQ98" s="264"/>
      <c r="LHR98" s="264"/>
      <c r="LHS98" s="264"/>
      <c r="LHT98" s="264"/>
      <c r="LHU98" s="264"/>
      <c r="LHV98" s="264"/>
      <c r="LHW98" s="264"/>
      <c r="LHX98" s="264"/>
      <c r="LHY98" s="264"/>
      <c r="LHZ98" s="264"/>
      <c r="LIA98" s="264"/>
      <c r="LIB98" s="264"/>
      <c r="LIC98" s="264"/>
      <c r="LID98" s="264"/>
      <c r="LIE98" s="264"/>
      <c r="LIF98" s="264"/>
      <c r="LIG98" s="264"/>
      <c r="LIH98" s="264"/>
      <c r="LII98" s="264"/>
      <c r="LIJ98" s="264"/>
      <c r="LIK98" s="264"/>
      <c r="LIL98" s="264"/>
      <c r="LIM98" s="264"/>
      <c r="LIN98" s="264"/>
      <c r="LIO98" s="264"/>
      <c r="LIP98" s="264"/>
      <c r="LIQ98" s="264"/>
      <c r="LIR98" s="264"/>
      <c r="LIS98" s="264"/>
      <c r="LIT98" s="264"/>
      <c r="LIU98" s="264"/>
      <c r="LIV98" s="264"/>
      <c r="LIW98" s="264"/>
      <c r="LIX98" s="264"/>
      <c r="LIY98" s="264"/>
      <c r="LIZ98" s="264"/>
      <c r="LJA98" s="264"/>
      <c r="LJB98" s="264"/>
      <c r="LJC98" s="264"/>
      <c r="LJD98" s="264"/>
      <c r="LJE98" s="264"/>
      <c r="LJF98" s="264"/>
      <c r="LJG98" s="264"/>
      <c r="LJH98" s="264"/>
      <c r="LJI98" s="264"/>
      <c r="LJJ98" s="264"/>
      <c r="LJK98" s="264"/>
      <c r="LJL98" s="264"/>
      <c r="LJM98" s="264"/>
      <c r="LJN98" s="264"/>
      <c r="LJO98" s="264"/>
      <c r="LJP98" s="264"/>
      <c r="LJQ98" s="264"/>
      <c r="LJR98" s="264"/>
      <c r="LJS98" s="264"/>
      <c r="LJT98" s="264"/>
      <c r="LJU98" s="264"/>
      <c r="LJV98" s="264"/>
      <c r="LJW98" s="264"/>
      <c r="LJX98" s="264"/>
      <c r="LJY98" s="264"/>
      <c r="LJZ98" s="264"/>
      <c r="LKA98" s="264"/>
      <c r="LKB98" s="264"/>
      <c r="LKC98" s="264"/>
      <c r="LKD98" s="264"/>
      <c r="LKE98" s="264"/>
      <c r="LKF98" s="264"/>
      <c r="LKG98" s="264"/>
      <c r="LKH98" s="264"/>
      <c r="LKI98" s="264"/>
      <c r="LKJ98" s="264"/>
      <c r="LKK98" s="264"/>
      <c r="LKL98" s="264"/>
      <c r="LKM98" s="264"/>
      <c r="LKN98" s="264"/>
      <c r="LKO98" s="264"/>
      <c r="LKP98" s="264"/>
      <c r="LKQ98" s="264"/>
      <c r="LKR98" s="264"/>
      <c r="LKS98" s="264"/>
      <c r="LKT98" s="264"/>
      <c r="LKU98" s="264"/>
      <c r="LKV98" s="264"/>
      <c r="LKW98" s="264"/>
      <c r="LKX98" s="264"/>
      <c r="LKY98" s="264"/>
      <c r="LKZ98" s="264"/>
      <c r="LLA98" s="264"/>
      <c r="LLB98" s="264"/>
      <c r="LLC98" s="264"/>
      <c r="LLD98" s="264"/>
      <c r="LLE98" s="264"/>
      <c r="LLF98" s="264"/>
      <c r="LLG98" s="264"/>
      <c r="LLH98" s="264"/>
      <c r="LLI98" s="264"/>
      <c r="LLJ98" s="264"/>
      <c r="LLK98" s="264"/>
      <c r="LLL98" s="264"/>
      <c r="LLM98" s="264"/>
      <c r="LLN98" s="264"/>
      <c r="LLO98" s="264"/>
      <c r="LLP98" s="264"/>
      <c r="LLQ98" s="264"/>
      <c r="LLR98" s="264"/>
      <c r="LLS98" s="264"/>
      <c r="LLT98" s="264"/>
      <c r="LLU98" s="264"/>
      <c r="LLV98" s="264"/>
      <c r="LLW98" s="264"/>
      <c r="LLX98" s="264"/>
      <c r="LLY98" s="264"/>
      <c r="LLZ98" s="264"/>
      <c r="LMA98" s="264"/>
      <c r="LMB98" s="264"/>
      <c r="LMC98" s="264"/>
      <c r="LMD98" s="264"/>
      <c r="LME98" s="264"/>
      <c r="LMF98" s="264"/>
      <c r="LMG98" s="264"/>
      <c r="LMH98" s="264"/>
      <c r="LMI98" s="264"/>
      <c r="LMJ98" s="264"/>
      <c r="LMK98" s="264"/>
      <c r="LML98" s="264"/>
      <c r="LMM98" s="264"/>
      <c r="LMN98" s="264"/>
      <c r="LMO98" s="264"/>
      <c r="LMP98" s="264"/>
      <c r="LMQ98" s="264"/>
      <c r="LMR98" s="264"/>
      <c r="LMS98" s="264"/>
      <c r="LMT98" s="264"/>
      <c r="LMU98" s="264"/>
      <c r="LMV98" s="264"/>
      <c r="LMW98" s="264"/>
      <c r="LMX98" s="264"/>
      <c r="LMY98" s="264"/>
      <c r="LMZ98" s="264"/>
      <c r="LNA98" s="264"/>
      <c r="LNB98" s="264"/>
      <c r="LNC98" s="264"/>
      <c r="LND98" s="264"/>
      <c r="LNE98" s="264"/>
      <c r="LNF98" s="264"/>
      <c r="LNG98" s="264"/>
      <c r="LNH98" s="264"/>
      <c r="LNI98" s="264"/>
      <c r="LNJ98" s="264"/>
      <c r="LNK98" s="264"/>
      <c r="LNL98" s="264"/>
      <c r="LNM98" s="264"/>
      <c r="LNN98" s="264"/>
      <c r="LNO98" s="264"/>
      <c r="LNP98" s="264"/>
      <c r="LNQ98" s="264"/>
      <c r="LNR98" s="264"/>
      <c r="LNS98" s="264"/>
      <c r="LNT98" s="264"/>
      <c r="LNU98" s="264"/>
      <c r="LNV98" s="264"/>
      <c r="LNW98" s="264"/>
      <c r="LNX98" s="264"/>
      <c r="LNY98" s="264"/>
      <c r="LNZ98" s="264"/>
      <c r="LOA98" s="264"/>
      <c r="LOB98" s="264"/>
      <c r="LOC98" s="264"/>
      <c r="LOD98" s="264"/>
      <c r="LOE98" s="264"/>
      <c r="LOF98" s="264"/>
      <c r="LOG98" s="264"/>
      <c r="LOH98" s="264"/>
      <c r="LOI98" s="264"/>
      <c r="LOJ98" s="264"/>
      <c r="LOK98" s="264"/>
      <c r="LOL98" s="264"/>
      <c r="LOM98" s="264"/>
      <c r="LON98" s="264"/>
      <c r="LOO98" s="264"/>
      <c r="LOP98" s="264"/>
      <c r="LOQ98" s="264"/>
      <c r="LOR98" s="264"/>
      <c r="LOS98" s="264"/>
      <c r="LOT98" s="264"/>
      <c r="LOU98" s="264"/>
      <c r="LOV98" s="264"/>
      <c r="LOW98" s="264"/>
      <c r="LOX98" s="264"/>
      <c r="LOY98" s="264"/>
      <c r="LOZ98" s="264"/>
      <c r="LPA98" s="264"/>
      <c r="LPB98" s="264"/>
      <c r="LPC98" s="264"/>
      <c r="LPD98" s="264"/>
      <c r="LPE98" s="264"/>
      <c r="LPF98" s="264"/>
      <c r="LPG98" s="264"/>
      <c r="LPH98" s="264"/>
      <c r="LPI98" s="264"/>
      <c r="LPJ98" s="264"/>
      <c r="LPK98" s="264"/>
      <c r="LPL98" s="264"/>
      <c r="LPM98" s="264"/>
      <c r="LPN98" s="264"/>
      <c r="LPO98" s="264"/>
      <c r="LPP98" s="264"/>
      <c r="LPQ98" s="264"/>
      <c r="LPR98" s="264"/>
      <c r="LPS98" s="264"/>
      <c r="LPT98" s="264"/>
      <c r="LPU98" s="264"/>
      <c r="LPV98" s="264"/>
      <c r="LPW98" s="264"/>
      <c r="LPX98" s="264"/>
      <c r="LPY98" s="264"/>
      <c r="LPZ98" s="264"/>
      <c r="LQA98" s="264"/>
      <c r="LQB98" s="264"/>
      <c r="LQC98" s="264"/>
      <c r="LQD98" s="264"/>
      <c r="LQE98" s="264"/>
      <c r="LQF98" s="264"/>
      <c r="LQG98" s="264"/>
      <c r="LQH98" s="264"/>
      <c r="LQI98" s="264"/>
      <c r="LQJ98" s="264"/>
      <c r="LQK98" s="264"/>
      <c r="LQL98" s="264"/>
      <c r="LQM98" s="264"/>
      <c r="LQN98" s="264"/>
      <c r="LQO98" s="264"/>
      <c r="LQP98" s="264"/>
      <c r="LQQ98" s="264"/>
      <c r="LQR98" s="264"/>
      <c r="LQS98" s="264"/>
      <c r="LQT98" s="264"/>
      <c r="LQU98" s="264"/>
      <c r="LQV98" s="264"/>
      <c r="LQW98" s="264"/>
      <c r="LQX98" s="264"/>
      <c r="LQY98" s="264"/>
      <c r="LQZ98" s="264"/>
      <c r="LRA98" s="264"/>
      <c r="LRB98" s="264"/>
      <c r="LRC98" s="264"/>
      <c r="LRD98" s="264"/>
      <c r="LRE98" s="264"/>
      <c r="LRF98" s="264"/>
      <c r="LRG98" s="264"/>
      <c r="LRH98" s="264"/>
      <c r="LRI98" s="264"/>
      <c r="LRJ98" s="264"/>
      <c r="LRK98" s="264"/>
      <c r="LRL98" s="264"/>
      <c r="LRM98" s="264"/>
      <c r="LRN98" s="264"/>
      <c r="LRO98" s="264"/>
      <c r="LRP98" s="264"/>
      <c r="LRQ98" s="264"/>
      <c r="LRR98" s="264"/>
      <c r="LRS98" s="264"/>
      <c r="LRT98" s="264"/>
      <c r="LRU98" s="264"/>
      <c r="LRV98" s="264"/>
      <c r="LRW98" s="264"/>
      <c r="LRX98" s="264"/>
      <c r="LRY98" s="264"/>
      <c r="LRZ98" s="264"/>
      <c r="LSA98" s="264"/>
      <c r="LSB98" s="264"/>
      <c r="LSC98" s="264"/>
      <c r="LSD98" s="264"/>
      <c r="LSE98" s="264"/>
      <c r="LSF98" s="264"/>
      <c r="LSG98" s="264"/>
      <c r="LSH98" s="264"/>
      <c r="LSI98" s="264"/>
      <c r="LSJ98" s="264"/>
      <c r="LSK98" s="264"/>
      <c r="LSL98" s="264"/>
      <c r="LSM98" s="264"/>
      <c r="LSN98" s="264"/>
      <c r="LSO98" s="264"/>
      <c r="LSP98" s="264"/>
      <c r="LSQ98" s="264"/>
      <c r="LSR98" s="264"/>
      <c r="LSS98" s="264"/>
      <c r="LST98" s="264"/>
      <c r="LSU98" s="264"/>
      <c r="LSV98" s="264"/>
      <c r="LSW98" s="264"/>
      <c r="LSX98" s="264"/>
      <c r="LSY98" s="264"/>
      <c r="LSZ98" s="264"/>
      <c r="LTA98" s="264"/>
      <c r="LTB98" s="264"/>
      <c r="LTC98" s="264"/>
      <c r="LTD98" s="264"/>
      <c r="LTE98" s="264"/>
      <c r="LTF98" s="264"/>
      <c r="LTG98" s="264"/>
      <c r="LTH98" s="264"/>
      <c r="LTI98" s="264"/>
      <c r="LTJ98" s="264"/>
      <c r="LTK98" s="264"/>
      <c r="LTL98" s="264"/>
      <c r="LTM98" s="264"/>
      <c r="LTN98" s="264"/>
      <c r="LTO98" s="264"/>
      <c r="LTP98" s="264"/>
      <c r="LTQ98" s="264"/>
      <c r="LTR98" s="264"/>
      <c r="LTS98" s="264"/>
      <c r="LTT98" s="264"/>
      <c r="LTU98" s="264"/>
      <c r="LTV98" s="264"/>
      <c r="LTW98" s="264"/>
      <c r="LTX98" s="264"/>
      <c r="LTY98" s="264"/>
      <c r="LTZ98" s="264"/>
      <c r="LUA98" s="264"/>
      <c r="LUB98" s="264"/>
      <c r="LUC98" s="264"/>
      <c r="LUD98" s="264"/>
      <c r="LUE98" s="264"/>
      <c r="LUF98" s="264"/>
      <c r="LUG98" s="264"/>
      <c r="LUH98" s="264"/>
      <c r="LUI98" s="264"/>
      <c r="LUJ98" s="264"/>
      <c r="LUK98" s="264"/>
      <c r="LUL98" s="264"/>
      <c r="LUM98" s="264"/>
      <c r="LUN98" s="264"/>
      <c r="LUO98" s="264"/>
      <c r="LUP98" s="264"/>
      <c r="LUQ98" s="264"/>
      <c r="LUR98" s="264"/>
      <c r="LUS98" s="264"/>
      <c r="LUT98" s="264"/>
      <c r="LUU98" s="264"/>
      <c r="LUV98" s="264"/>
      <c r="LUW98" s="264"/>
      <c r="LUX98" s="264"/>
      <c r="LUY98" s="264"/>
      <c r="LUZ98" s="264"/>
      <c r="LVA98" s="264"/>
      <c r="LVB98" s="264"/>
      <c r="LVC98" s="264"/>
      <c r="LVD98" s="264"/>
      <c r="LVE98" s="264"/>
      <c r="LVF98" s="264"/>
      <c r="LVG98" s="264"/>
      <c r="LVH98" s="264"/>
      <c r="LVI98" s="264"/>
      <c r="LVJ98" s="264"/>
      <c r="LVK98" s="264"/>
      <c r="LVL98" s="264"/>
      <c r="LVM98" s="264"/>
      <c r="LVN98" s="264"/>
      <c r="LVO98" s="264"/>
      <c r="LVP98" s="264"/>
      <c r="LVQ98" s="264"/>
      <c r="LVR98" s="264"/>
      <c r="LVS98" s="264"/>
      <c r="LVT98" s="264"/>
      <c r="LVU98" s="264"/>
      <c r="LVV98" s="264"/>
      <c r="LVW98" s="264"/>
      <c r="LVX98" s="264"/>
      <c r="LVY98" s="264"/>
      <c r="LVZ98" s="264"/>
      <c r="LWA98" s="264"/>
      <c r="LWB98" s="264"/>
      <c r="LWC98" s="264"/>
      <c r="LWD98" s="264"/>
      <c r="LWE98" s="264"/>
      <c r="LWF98" s="264"/>
      <c r="LWG98" s="264"/>
      <c r="LWH98" s="264"/>
      <c r="LWI98" s="264"/>
      <c r="LWJ98" s="264"/>
      <c r="LWK98" s="264"/>
      <c r="LWL98" s="264"/>
      <c r="LWM98" s="264"/>
      <c r="LWN98" s="264"/>
      <c r="LWO98" s="264"/>
      <c r="LWP98" s="264"/>
      <c r="LWQ98" s="264"/>
      <c r="LWR98" s="264"/>
      <c r="LWS98" s="264"/>
      <c r="LWT98" s="264"/>
      <c r="LWU98" s="264"/>
      <c r="LWV98" s="264"/>
      <c r="LWW98" s="264"/>
      <c r="LWX98" s="264"/>
      <c r="LWY98" s="264"/>
      <c r="LWZ98" s="264"/>
      <c r="LXA98" s="264"/>
      <c r="LXB98" s="264"/>
      <c r="LXC98" s="264"/>
      <c r="LXD98" s="264"/>
      <c r="LXE98" s="264"/>
      <c r="LXF98" s="264"/>
      <c r="LXG98" s="264"/>
      <c r="LXH98" s="264"/>
      <c r="LXI98" s="264"/>
      <c r="LXJ98" s="264"/>
      <c r="LXK98" s="264"/>
      <c r="LXL98" s="264"/>
      <c r="LXM98" s="264"/>
      <c r="LXN98" s="264"/>
      <c r="LXO98" s="264"/>
      <c r="LXP98" s="264"/>
      <c r="LXQ98" s="264"/>
      <c r="LXR98" s="264"/>
      <c r="LXS98" s="264"/>
      <c r="LXT98" s="264"/>
      <c r="LXU98" s="264"/>
      <c r="LXV98" s="264"/>
      <c r="LXW98" s="264"/>
      <c r="LXX98" s="264"/>
      <c r="LXY98" s="264"/>
      <c r="LXZ98" s="264"/>
      <c r="LYA98" s="264"/>
      <c r="LYB98" s="264"/>
      <c r="LYC98" s="264"/>
      <c r="LYD98" s="264"/>
      <c r="LYE98" s="264"/>
      <c r="LYF98" s="264"/>
      <c r="LYG98" s="264"/>
      <c r="LYH98" s="264"/>
      <c r="LYI98" s="264"/>
      <c r="LYJ98" s="264"/>
      <c r="LYK98" s="264"/>
      <c r="LYL98" s="264"/>
      <c r="LYM98" s="264"/>
      <c r="LYN98" s="264"/>
      <c r="LYO98" s="264"/>
      <c r="LYP98" s="264"/>
      <c r="LYQ98" s="264"/>
      <c r="LYR98" s="264"/>
      <c r="LYS98" s="264"/>
      <c r="LYT98" s="264"/>
      <c r="LYU98" s="264"/>
      <c r="LYV98" s="264"/>
      <c r="LYW98" s="264"/>
      <c r="LYX98" s="264"/>
      <c r="LYY98" s="264"/>
      <c r="LYZ98" s="264"/>
      <c r="LZA98" s="264"/>
      <c r="LZB98" s="264"/>
      <c r="LZC98" s="264"/>
      <c r="LZD98" s="264"/>
      <c r="LZE98" s="264"/>
      <c r="LZF98" s="264"/>
      <c r="LZG98" s="264"/>
      <c r="LZH98" s="264"/>
      <c r="LZI98" s="264"/>
      <c r="LZJ98" s="264"/>
      <c r="LZK98" s="264"/>
      <c r="LZL98" s="264"/>
      <c r="LZM98" s="264"/>
      <c r="LZN98" s="264"/>
      <c r="LZO98" s="264"/>
      <c r="LZP98" s="264"/>
      <c r="LZQ98" s="264"/>
      <c r="LZR98" s="264"/>
      <c r="LZS98" s="264"/>
      <c r="LZT98" s="264"/>
      <c r="LZU98" s="264"/>
      <c r="LZV98" s="264"/>
      <c r="LZW98" s="264"/>
      <c r="LZX98" s="264"/>
      <c r="LZY98" s="264"/>
      <c r="LZZ98" s="264"/>
      <c r="MAA98" s="264"/>
      <c r="MAB98" s="264"/>
      <c r="MAC98" s="264"/>
      <c r="MAD98" s="264"/>
      <c r="MAE98" s="264"/>
      <c r="MAF98" s="264"/>
      <c r="MAG98" s="264"/>
      <c r="MAH98" s="264"/>
      <c r="MAI98" s="264"/>
      <c r="MAJ98" s="264"/>
      <c r="MAK98" s="264"/>
      <c r="MAL98" s="264"/>
      <c r="MAM98" s="264"/>
      <c r="MAN98" s="264"/>
      <c r="MAO98" s="264"/>
      <c r="MAP98" s="264"/>
      <c r="MAQ98" s="264"/>
      <c r="MAR98" s="264"/>
      <c r="MAS98" s="264"/>
      <c r="MAT98" s="264"/>
      <c r="MAU98" s="264"/>
      <c r="MAV98" s="264"/>
      <c r="MAW98" s="264"/>
      <c r="MAX98" s="264"/>
      <c r="MAY98" s="264"/>
      <c r="MAZ98" s="264"/>
      <c r="MBA98" s="264"/>
      <c r="MBB98" s="264"/>
      <c r="MBC98" s="264"/>
      <c r="MBD98" s="264"/>
      <c r="MBE98" s="264"/>
      <c r="MBF98" s="264"/>
      <c r="MBG98" s="264"/>
      <c r="MBH98" s="264"/>
      <c r="MBI98" s="264"/>
      <c r="MBJ98" s="264"/>
      <c r="MBK98" s="264"/>
      <c r="MBL98" s="264"/>
      <c r="MBM98" s="264"/>
      <c r="MBN98" s="264"/>
      <c r="MBO98" s="264"/>
      <c r="MBP98" s="264"/>
      <c r="MBQ98" s="264"/>
      <c r="MBR98" s="264"/>
      <c r="MBS98" s="264"/>
      <c r="MBT98" s="264"/>
      <c r="MBU98" s="264"/>
      <c r="MBV98" s="264"/>
      <c r="MBW98" s="264"/>
      <c r="MBX98" s="264"/>
      <c r="MBY98" s="264"/>
      <c r="MBZ98" s="264"/>
      <c r="MCA98" s="264"/>
      <c r="MCB98" s="264"/>
      <c r="MCC98" s="264"/>
      <c r="MCD98" s="264"/>
      <c r="MCE98" s="264"/>
      <c r="MCF98" s="264"/>
      <c r="MCG98" s="264"/>
      <c r="MCH98" s="264"/>
      <c r="MCI98" s="264"/>
      <c r="MCJ98" s="264"/>
      <c r="MCK98" s="264"/>
      <c r="MCL98" s="264"/>
      <c r="MCM98" s="264"/>
      <c r="MCN98" s="264"/>
      <c r="MCO98" s="264"/>
      <c r="MCP98" s="264"/>
      <c r="MCQ98" s="264"/>
      <c r="MCR98" s="264"/>
      <c r="MCS98" s="264"/>
      <c r="MCT98" s="264"/>
      <c r="MCU98" s="264"/>
      <c r="MCV98" s="264"/>
      <c r="MCW98" s="264"/>
      <c r="MCX98" s="264"/>
      <c r="MCY98" s="264"/>
      <c r="MCZ98" s="264"/>
      <c r="MDA98" s="264"/>
      <c r="MDB98" s="264"/>
      <c r="MDC98" s="264"/>
      <c r="MDD98" s="264"/>
      <c r="MDE98" s="264"/>
      <c r="MDF98" s="264"/>
      <c r="MDG98" s="264"/>
      <c r="MDH98" s="264"/>
      <c r="MDI98" s="264"/>
      <c r="MDJ98" s="264"/>
      <c r="MDK98" s="264"/>
      <c r="MDL98" s="264"/>
      <c r="MDM98" s="264"/>
      <c r="MDN98" s="264"/>
      <c r="MDO98" s="264"/>
      <c r="MDP98" s="264"/>
      <c r="MDQ98" s="264"/>
      <c r="MDR98" s="264"/>
      <c r="MDS98" s="264"/>
      <c r="MDT98" s="264"/>
      <c r="MDU98" s="264"/>
      <c r="MDV98" s="264"/>
      <c r="MDW98" s="264"/>
      <c r="MDX98" s="264"/>
      <c r="MDY98" s="264"/>
      <c r="MDZ98" s="264"/>
      <c r="MEA98" s="264"/>
      <c r="MEB98" s="264"/>
      <c r="MEC98" s="264"/>
      <c r="MED98" s="264"/>
      <c r="MEE98" s="264"/>
      <c r="MEF98" s="264"/>
      <c r="MEG98" s="264"/>
      <c r="MEH98" s="264"/>
      <c r="MEI98" s="264"/>
      <c r="MEJ98" s="264"/>
      <c r="MEK98" s="264"/>
      <c r="MEL98" s="264"/>
      <c r="MEM98" s="264"/>
      <c r="MEN98" s="264"/>
      <c r="MEO98" s="264"/>
      <c r="MEP98" s="264"/>
      <c r="MEQ98" s="264"/>
      <c r="MER98" s="264"/>
      <c r="MES98" s="264"/>
      <c r="MET98" s="264"/>
      <c r="MEU98" s="264"/>
      <c r="MEV98" s="264"/>
      <c r="MEW98" s="264"/>
      <c r="MEX98" s="264"/>
      <c r="MEY98" s="264"/>
      <c r="MEZ98" s="264"/>
      <c r="MFA98" s="264"/>
      <c r="MFB98" s="264"/>
      <c r="MFC98" s="264"/>
      <c r="MFD98" s="264"/>
      <c r="MFE98" s="264"/>
      <c r="MFF98" s="264"/>
      <c r="MFG98" s="264"/>
      <c r="MFH98" s="264"/>
      <c r="MFI98" s="264"/>
      <c r="MFJ98" s="264"/>
      <c r="MFK98" s="264"/>
      <c r="MFL98" s="264"/>
      <c r="MFM98" s="264"/>
      <c r="MFN98" s="264"/>
      <c r="MFO98" s="264"/>
      <c r="MFP98" s="264"/>
      <c r="MFQ98" s="264"/>
      <c r="MFR98" s="264"/>
      <c r="MFS98" s="264"/>
      <c r="MFT98" s="264"/>
      <c r="MFU98" s="264"/>
      <c r="MFV98" s="264"/>
      <c r="MFW98" s="264"/>
      <c r="MFX98" s="264"/>
      <c r="MFY98" s="264"/>
      <c r="MFZ98" s="264"/>
      <c r="MGA98" s="264"/>
      <c r="MGB98" s="264"/>
      <c r="MGC98" s="264"/>
      <c r="MGD98" s="264"/>
      <c r="MGE98" s="264"/>
      <c r="MGF98" s="264"/>
      <c r="MGG98" s="264"/>
      <c r="MGH98" s="264"/>
      <c r="MGI98" s="264"/>
      <c r="MGJ98" s="264"/>
      <c r="MGK98" s="264"/>
      <c r="MGL98" s="264"/>
      <c r="MGM98" s="264"/>
      <c r="MGN98" s="264"/>
      <c r="MGO98" s="264"/>
      <c r="MGP98" s="264"/>
      <c r="MGQ98" s="264"/>
      <c r="MGR98" s="264"/>
      <c r="MGS98" s="264"/>
      <c r="MGT98" s="264"/>
      <c r="MGU98" s="264"/>
      <c r="MGV98" s="264"/>
      <c r="MGW98" s="264"/>
      <c r="MGX98" s="264"/>
      <c r="MGY98" s="264"/>
      <c r="MGZ98" s="264"/>
      <c r="MHA98" s="264"/>
      <c r="MHB98" s="264"/>
      <c r="MHC98" s="264"/>
      <c r="MHD98" s="264"/>
      <c r="MHE98" s="264"/>
      <c r="MHF98" s="264"/>
      <c r="MHG98" s="264"/>
      <c r="MHH98" s="264"/>
      <c r="MHI98" s="264"/>
      <c r="MHJ98" s="264"/>
      <c r="MHK98" s="264"/>
      <c r="MHL98" s="264"/>
      <c r="MHM98" s="264"/>
      <c r="MHN98" s="264"/>
      <c r="MHO98" s="264"/>
      <c r="MHP98" s="264"/>
      <c r="MHQ98" s="264"/>
      <c r="MHR98" s="264"/>
      <c r="MHS98" s="264"/>
      <c r="MHT98" s="264"/>
      <c r="MHU98" s="264"/>
      <c r="MHV98" s="264"/>
      <c r="MHW98" s="264"/>
      <c r="MHX98" s="264"/>
      <c r="MHY98" s="264"/>
      <c r="MHZ98" s="264"/>
      <c r="MIA98" s="264"/>
      <c r="MIB98" s="264"/>
      <c r="MIC98" s="264"/>
      <c r="MID98" s="264"/>
      <c r="MIE98" s="264"/>
      <c r="MIF98" s="264"/>
      <c r="MIG98" s="264"/>
      <c r="MIH98" s="264"/>
      <c r="MII98" s="264"/>
      <c r="MIJ98" s="264"/>
      <c r="MIK98" s="264"/>
      <c r="MIL98" s="264"/>
      <c r="MIM98" s="264"/>
      <c r="MIN98" s="264"/>
      <c r="MIO98" s="264"/>
      <c r="MIP98" s="264"/>
      <c r="MIQ98" s="264"/>
      <c r="MIR98" s="264"/>
      <c r="MIS98" s="264"/>
      <c r="MIT98" s="264"/>
      <c r="MIU98" s="264"/>
      <c r="MIV98" s="264"/>
      <c r="MIW98" s="264"/>
      <c r="MIX98" s="264"/>
      <c r="MIY98" s="264"/>
      <c r="MIZ98" s="264"/>
      <c r="MJA98" s="264"/>
      <c r="MJB98" s="264"/>
      <c r="MJC98" s="264"/>
      <c r="MJD98" s="264"/>
      <c r="MJE98" s="264"/>
      <c r="MJF98" s="264"/>
      <c r="MJG98" s="264"/>
      <c r="MJH98" s="264"/>
      <c r="MJI98" s="264"/>
      <c r="MJJ98" s="264"/>
      <c r="MJK98" s="264"/>
      <c r="MJL98" s="264"/>
      <c r="MJM98" s="264"/>
      <c r="MJN98" s="264"/>
      <c r="MJO98" s="264"/>
      <c r="MJP98" s="264"/>
      <c r="MJQ98" s="264"/>
      <c r="MJR98" s="264"/>
      <c r="MJS98" s="264"/>
      <c r="MJT98" s="264"/>
      <c r="MJU98" s="264"/>
      <c r="MJV98" s="264"/>
      <c r="MJW98" s="264"/>
      <c r="MJX98" s="264"/>
      <c r="MJY98" s="264"/>
      <c r="MJZ98" s="264"/>
      <c r="MKA98" s="264"/>
      <c r="MKB98" s="264"/>
      <c r="MKC98" s="264"/>
      <c r="MKD98" s="264"/>
      <c r="MKE98" s="264"/>
      <c r="MKF98" s="264"/>
      <c r="MKG98" s="264"/>
      <c r="MKH98" s="264"/>
      <c r="MKI98" s="264"/>
      <c r="MKJ98" s="264"/>
      <c r="MKK98" s="264"/>
      <c r="MKL98" s="264"/>
      <c r="MKM98" s="264"/>
      <c r="MKN98" s="264"/>
      <c r="MKO98" s="264"/>
      <c r="MKP98" s="264"/>
      <c r="MKQ98" s="264"/>
      <c r="MKR98" s="264"/>
      <c r="MKS98" s="264"/>
      <c r="MKT98" s="264"/>
      <c r="MKU98" s="264"/>
      <c r="MKV98" s="264"/>
      <c r="MKW98" s="264"/>
      <c r="MKX98" s="264"/>
      <c r="MKY98" s="264"/>
      <c r="MKZ98" s="264"/>
      <c r="MLA98" s="264"/>
      <c r="MLB98" s="264"/>
      <c r="MLC98" s="264"/>
      <c r="MLD98" s="264"/>
      <c r="MLE98" s="264"/>
      <c r="MLF98" s="264"/>
      <c r="MLG98" s="264"/>
      <c r="MLH98" s="264"/>
      <c r="MLI98" s="264"/>
      <c r="MLJ98" s="264"/>
      <c r="MLK98" s="264"/>
      <c r="MLL98" s="264"/>
      <c r="MLM98" s="264"/>
      <c r="MLN98" s="264"/>
      <c r="MLO98" s="264"/>
      <c r="MLP98" s="264"/>
      <c r="MLQ98" s="264"/>
      <c r="MLR98" s="264"/>
      <c r="MLS98" s="264"/>
      <c r="MLT98" s="264"/>
      <c r="MLU98" s="264"/>
      <c r="MLV98" s="264"/>
      <c r="MLW98" s="264"/>
      <c r="MLX98" s="264"/>
      <c r="MLY98" s="264"/>
      <c r="MLZ98" s="264"/>
      <c r="MMA98" s="264"/>
      <c r="MMB98" s="264"/>
      <c r="MMC98" s="264"/>
      <c r="MMD98" s="264"/>
      <c r="MME98" s="264"/>
      <c r="MMF98" s="264"/>
      <c r="MMG98" s="264"/>
      <c r="MMH98" s="264"/>
      <c r="MMI98" s="264"/>
      <c r="MMJ98" s="264"/>
      <c r="MMK98" s="264"/>
      <c r="MML98" s="264"/>
      <c r="MMM98" s="264"/>
      <c r="MMN98" s="264"/>
      <c r="MMO98" s="264"/>
      <c r="MMP98" s="264"/>
      <c r="MMQ98" s="264"/>
      <c r="MMR98" s="264"/>
      <c r="MMS98" s="264"/>
      <c r="MMT98" s="264"/>
      <c r="MMU98" s="264"/>
      <c r="MMV98" s="264"/>
      <c r="MMW98" s="264"/>
      <c r="MMX98" s="264"/>
      <c r="MMY98" s="264"/>
      <c r="MMZ98" s="264"/>
      <c r="MNA98" s="264"/>
      <c r="MNB98" s="264"/>
      <c r="MNC98" s="264"/>
      <c r="MND98" s="264"/>
      <c r="MNE98" s="264"/>
      <c r="MNF98" s="264"/>
      <c r="MNG98" s="264"/>
      <c r="MNH98" s="264"/>
      <c r="MNI98" s="264"/>
      <c r="MNJ98" s="264"/>
      <c r="MNK98" s="264"/>
      <c r="MNL98" s="264"/>
      <c r="MNM98" s="264"/>
      <c r="MNN98" s="264"/>
      <c r="MNO98" s="264"/>
      <c r="MNP98" s="264"/>
      <c r="MNQ98" s="264"/>
      <c r="MNR98" s="264"/>
      <c r="MNS98" s="264"/>
      <c r="MNT98" s="264"/>
      <c r="MNU98" s="264"/>
      <c r="MNV98" s="264"/>
      <c r="MNW98" s="264"/>
      <c r="MNX98" s="264"/>
      <c r="MNY98" s="264"/>
      <c r="MNZ98" s="264"/>
      <c r="MOA98" s="264"/>
      <c r="MOB98" s="264"/>
      <c r="MOC98" s="264"/>
      <c r="MOD98" s="264"/>
      <c r="MOE98" s="264"/>
      <c r="MOF98" s="264"/>
      <c r="MOG98" s="264"/>
      <c r="MOH98" s="264"/>
      <c r="MOI98" s="264"/>
      <c r="MOJ98" s="264"/>
      <c r="MOK98" s="264"/>
      <c r="MOL98" s="264"/>
      <c r="MOM98" s="264"/>
      <c r="MON98" s="264"/>
      <c r="MOO98" s="264"/>
      <c r="MOP98" s="264"/>
      <c r="MOQ98" s="264"/>
      <c r="MOR98" s="264"/>
      <c r="MOS98" s="264"/>
      <c r="MOT98" s="264"/>
      <c r="MOU98" s="264"/>
      <c r="MOV98" s="264"/>
      <c r="MOW98" s="264"/>
      <c r="MOX98" s="264"/>
      <c r="MOY98" s="264"/>
      <c r="MOZ98" s="264"/>
      <c r="MPA98" s="264"/>
      <c r="MPB98" s="264"/>
      <c r="MPC98" s="264"/>
      <c r="MPD98" s="264"/>
      <c r="MPE98" s="264"/>
      <c r="MPF98" s="264"/>
      <c r="MPG98" s="264"/>
      <c r="MPH98" s="264"/>
      <c r="MPI98" s="264"/>
      <c r="MPJ98" s="264"/>
      <c r="MPK98" s="264"/>
      <c r="MPL98" s="264"/>
      <c r="MPM98" s="264"/>
      <c r="MPN98" s="264"/>
      <c r="MPO98" s="264"/>
      <c r="MPP98" s="264"/>
      <c r="MPQ98" s="264"/>
      <c r="MPR98" s="264"/>
      <c r="MPS98" s="264"/>
      <c r="MPT98" s="264"/>
      <c r="MPU98" s="264"/>
      <c r="MPV98" s="264"/>
      <c r="MPW98" s="264"/>
      <c r="MPX98" s="264"/>
      <c r="MPY98" s="264"/>
      <c r="MPZ98" s="264"/>
      <c r="MQA98" s="264"/>
      <c r="MQB98" s="264"/>
      <c r="MQC98" s="264"/>
      <c r="MQD98" s="264"/>
      <c r="MQE98" s="264"/>
      <c r="MQF98" s="264"/>
      <c r="MQG98" s="264"/>
      <c r="MQH98" s="264"/>
      <c r="MQI98" s="264"/>
      <c r="MQJ98" s="264"/>
      <c r="MQK98" s="264"/>
      <c r="MQL98" s="264"/>
      <c r="MQM98" s="264"/>
      <c r="MQN98" s="264"/>
      <c r="MQO98" s="264"/>
      <c r="MQP98" s="264"/>
      <c r="MQQ98" s="264"/>
      <c r="MQR98" s="264"/>
      <c r="MQS98" s="264"/>
      <c r="MQT98" s="264"/>
      <c r="MQU98" s="264"/>
      <c r="MQV98" s="264"/>
      <c r="MQW98" s="264"/>
      <c r="MQX98" s="264"/>
      <c r="MQY98" s="264"/>
      <c r="MQZ98" s="264"/>
      <c r="MRA98" s="264"/>
      <c r="MRB98" s="264"/>
      <c r="MRC98" s="264"/>
      <c r="MRD98" s="264"/>
      <c r="MRE98" s="264"/>
      <c r="MRF98" s="264"/>
      <c r="MRG98" s="264"/>
      <c r="MRH98" s="264"/>
      <c r="MRI98" s="264"/>
      <c r="MRJ98" s="264"/>
      <c r="MRK98" s="264"/>
      <c r="MRL98" s="264"/>
      <c r="MRM98" s="264"/>
      <c r="MRN98" s="264"/>
      <c r="MRO98" s="264"/>
      <c r="MRP98" s="264"/>
      <c r="MRQ98" s="264"/>
      <c r="MRR98" s="264"/>
      <c r="MRS98" s="264"/>
      <c r="MRT98" s="264"/>
      <c r="MRU98" s="264"/>
      <c r="MRV98" s="264"/>
      <c r="MRW98" s="264"/>
      <c r="MRX98" s="264"/>
      <c r="MRY98" s="264"/>
      <c r="MRZ98" s="264"/>
      <c r="MSA98" s="264"/>
      <c r="MSB98" s="264"/>
      <c r="MSC98" s="264"/>
      <c r="MSD98" s="264"/>
      <c r="MSE98" s="264"/>
      <c r="MSF98" s="264"/>
      <c r="MSG98" s="264"/>
      <c r="MSH98" s="264"/>
      <c r="MSI98" s="264"/>
      <c r="MSJ98" s="264"/>
      <c r="MSK98" s="264"/>
      <c r="MSL98" s="264"/>
      <c r="MSM98" s="264"/>
      <c r="MSN98" s="264"/>
      <c r="MSO98" s="264"/>
      <c r="MSP98" s="264"/>
      <c r="MSQ98" s="264"/>
      <c r="MSR98" s="264"/>
      <c r="MSS98" s="264"/>
      <c r="MST98" s="264"/>
      <c r="MSU98" s="264"/>
      <c r="MSV98" s="264"/>
      <c r="MSW98" s="264"/>
      <c r="MSX98" s="264"/>
      <c r="MSY98" s="264"/>
      <c r="MSZ98" s="264"/>
      <c r="MTA98" s="264"/>
      <c r="MTB98" s="264"/>
      <c r="MTC98" s="264"/>
      <c r="MTD98" s="264"/>
      <c r="MTE98" s="264"/>
      <c r="MTF98" s="264"/>
      <c r="MTG98" s="264"/>
      <c r="MTH98" s="264"/>
      <c r="MTI98" s="264"/>
      <c r="MTJ98" s="264"/>
      <c r="MTK98" s="264"/>
      <c r="MTL98" s="264"/>
      <c r="MTM98" s="264"/>
      <c r="MTN98" s="264"/>
      <c r="MTO98" s="264"/>
      <c r="MTP98" s="264"/>
      <c r="MTQ98" s="264"/>
      <c r="MTR98" s="264"/>
      <c r="MTS98" s="264"/>
      <c r="MTT98" s="264"/>
      <c r="MTU98" s="264"/>
      <c r="MTV98" s="264"/>
      <c r="MTW98" s="264"/>
      <c r="MTX98" s="264"/>
      <c r="MTY98" s="264"/>
      <c r="MTZ98" s="264"/>
      <c r="MUA98" s="264"/>
      <c r="MUB98" s="264"/>
      <c r="MUC98" s="264"/>
      <c r="MUD98" s="264"/>
      <c r="MUE98" s="264"/>
      <c r="MUF98" s="264"/>
      <c r="MUG98" s="264"/>
      <c r="MUH98" s="264"/>
      <c r="MUI98" s="264"/>
      <c r="MUJ98" s="264"/>
      <c r="MUK98" s="264"/>
      <c r="MUL98" s="264"/>
      <c r="MUM98" s="264"/>
      <c r="MUN98" s="264"/>
      <c r="MUO98" s="264"/>
      <c r="MUP98" s="264"/>
      <c r="MUQ98" s="264"/>
      <c r="MUR98" s="264"/>
      <c r="MUS98" s="264"/>
      <c r="MUT98" s="264"/>
      <c r="MUU98" s="264"/>
      <c r="MUV98" s="264"/>
      <c r="MUW98" s="264"/>
      <c r="MUX98" s="264"/>
      <c r="MUY98" s="264"/>
      <c r="MUZ98" s="264"/>
      <c r="MVA98" s="264"/>
      <c r="MVB98" s="264"/>
      <c r="MVC98" s="264"/>
      <c r="MVD98" s="264"/>
      <c r="MVE98" s="264"/>
      <c r="MVF98" s="264"/>
      <c r="MVG98" s="264"/>
      <c r="MVH98" s="264"/>
      <c r="MVI98" s="264"/>
      <c r="MVJ98" s="264"/>
      <c r="MVK98" s="264"/>
      <c r="MVL98" s="264"/>
      <c r="MVM98" s="264"/>
      <c r="MVN98" s="264"/>
      <c r="MVO98" s="264"/>
      <c r="MVP98" s="264"/>
      <c r="MVQ98" s="264"/>
      <c r="MVR98" s="264"/>
      <c r="MVS98" s="264"/>
      <c r="MVT98" s="264"/>
      <c r="MVU98" s="264"/>
      <c r="MVV98" s="264"/>
      <c r="MVW98" s="264"/>
      <c r="MVX98" s="264"/>
      <c r="MVY98" s="264"/>
      <c r="MVZ98" s="264"/>
      <c r="MWA98" s="264"/>
      <c r="MWB98" s="264"/>
      <c r="MWC98" s="264"/>
      <c r="MWD98" s="264"/>
      <c r="MWE98" s="264"/>
      <c r="MWF98" s="264"/>
      <c r="MWG98" s="264"/>
      <c r="MWH98" s="264"/>
      <c r="MWI98" s="264"/>
      <c r="MWJ98" s="264"/>
      <c r="MWK98" s="264"/>
      <c r="MWL98" s="264"/>
      <c r="MWM98" s="264"/>
      <c r="MWN98" s="264"/>
      <c r="MWO98" s="264"/>
      <c r="MWP98" s="264"/>
      <c r="MWQ98" s="264"/>
      <c r="MWR98" s="264"/>
      <c r="MWS98" s="264"/>
      <c r="MWT98" s="264"/>
      <c r="MWU98" s="264"/>
      <c r="MWV98" s="264"/>
      <c r="MWW98" s="264"/>
      <c r="MWX98" s="264"/>
      <c r="MWY98" s="264"/>
      <c r="MWZ98" s="264"/>
      <c r="MXA98" s="264"/>
      <c r="MXB98" s="264"/>
      <c r="MXC98" s="264"/>
      <c r="MXD98" s="264"/>
      <c r="MXE98" s="264"/>
      <c r="MXF98" s="264"/>
      <c r="MXG98" s="264"/>
      <c r="MXH98" s="264"/>
      <c r="MXI98" s="264"/>
      <c r="MXJ98" s="264"/>
      <c r="MXK98" s="264"/>
      <c r="MXL98" s="264"/>
      <c r="MXM98" s="264"/>
      <c r="MXN98" s="264"/>
      <c r="MXO98" s="264"/>
      <c r="MXP98" s="264"/>
      <c r="MXQ98" s="264"/>
      <c r="MXR98" s="264"/>
      <c r="MXS98" s="264"/>
      <c r="MXT98" s="264"/>
      <c r="MXU98" s="264"/>
      <c r="MXV98" s="264"/>
      <c r="MXW98" s="264"/>
      <c r="MXX98" s="264"/>
      <c r="MXY98" s="264"/>
      <c r="MXZ98" s="264"/>
      <c r="MYA98" s="264"/>
      <c r="MYB98" s="264"/>
      <c r="MYC98" s="264"/>
      <c r="MYD98" s="264"/>
      <c r="MYE98" s="264"/>
      <c r="MYF98" s="264"/>
      <c r="MYG98" s="264"/>
      <c r="MYH98" s="264"/>
      <c r="MYI98" s="264"/>
      <c r="MYJ98" s="264"/>
      <c r="MYK98" s="264"/>
      <c r="MYL98" s="264"/>
      <c r="MYM98" s="264"/>
      <c r="MYN98" s="264"/>
      <c r="MYO98" s="264"/>
      <c r="MYP98" s="264"/>
      <c r="MYQ98" s="264"/>
      <c r="MYR98" s="264"/>
      <c r="MYS98" s="264"/>
      <c r="MYT98" s="264"/>
      <c r="MYU98" s="264"/>
      <c r="MYV98" s="264"/>
      <c r="MYW98" s="264"/>
      <c r="MYX98" s="264"/>
      <c r="MYY98" s="264"/>
      <c r="MYZ98" s="264"/>
      <c r="MZA98" s="264"/>
      <c r="MZB98" s="264"/>
      <c r="MZC98" s="264"/>
      <c r="MZD98" s="264"/>
      <c r="MZE98" s="264"/>
      <c r="MZF98" s="264"/>
      <c r="MZG98" s="264"/>
      <c r="MZH98" s="264"/>
      <c r="MZI98" s="264"/>
      <c r="MZJ98" s="264"/>
      <c r="MZK98" s="264"/>
      <c r="MZL98" s="264"/>
      <c r="MZM98" s="264"/>
      <c r="MZN98" s="264"/>
      <c r="MZO98" s="264"/>
      <c r="MZP98" s="264"/>
      <c r="MZQ98" s="264"/>
      <c r="MZR98" s="264"/>
      <c r="MZS98" s="264"/>
      <c r="MZT98" s="264"/>
      <c r="MZU98" s="264"/>
      <c r="MZV98" s="264"/>
      <c r="MZW98" s="264"/>
      <c r="MZX98" s="264"/>
      <c r="MZY98" s="264"/>
      <c r="MZZ98" s="264"/>
      <c r="NAA98" s="264"/>
      <c r="NAB98" s="264"/>
      <c r="NAC98" s="264"/>
      <c r="NAD98" s="264"/>
      <c r="NAE98" s="264"/>
      <c r="NAF98" s="264"/>
      <c r="NAG98" s="264"/>
      <c r="NAH98" s="264"/>
      <c r="NAI98" s="264"/>
      <c r="NAJ98" s="264"/>
      <c r="NAK98" s="264"/>
      <c r="NAL98" s="264"/>
      <c r="NAM98" s="264"/>
      <c r="NAN98" s="264"/>
      <c r="NAO98" s="264"/>
      <c r="NAP98" s="264"/>
      <c r="NAQ98" s="264"/>
      <c r="NAR98" s="264"/>
      <c r="NAS98" s="264"/>
      <c r="NAT98" s="264"/>
      <c r="NAU98" s="264"/>
      <c r="NAV98" s="264"/>
      <c r="NAW98" s="264"/>
      <c r="NAX98" s="264"/>
      <c r="NAY98" s="264"/>
      <c r="NAZ98" s="264"/>
      <c r="NBA98" s="264"/>
      <c r="NBB98" s="264"/>
      <c r="NBC98" s="264"/>
      <c r="NBD98" s="264"/>
      <c r="NBE98" s="264"/>
      <c r="NBF98" s="264"/>
      <c r="NBG98" s="264"/>
      <c r="NBH98" s="264"/>
      <c r="NBI98" s="264"/>
      <c r="NBJ98" s="264"/>
      <c r="NBK98" s="264"/>
      <c r="NBL98" s="264"/>
      <c r="NBM98" s="264"/>
      <c r="NBN98" s="264"/>
      <c r="NBO98" s="264"/>
      <c r="NBP98" s="264"/>
      <c r="NBQ98" s="264"/>
      <c r="NBR98" s="264"/>
      <c r="NBS98" s="264"/>
      <c r="NBT98" s="264"/>
      <c r="NBU98" s="264"/>
      <c r="NBV98" s="264"/>
      <c r="NBW98" s="264"/>
      <c r="NBX98" s="264"/>
      <c r="NBY98" s="264"/>
      <c r="NBZ98" s="264"/>
      <c r="NCA98" s="264"/>
      <c r="NCB98" s="264"/>
      <c r="NCC98" s="264"/>
      <c r="NCD98" s="264"/>
      <c r="NCE98" s="264"/>
      <c r="NCF98" s="264"/>
      <c r="NCG98" s="264"/>
      <c r="NCH98" s="264"/>
      <c r="NCI98" s="264"/>
      <c r="NCJ98" s="264"/>
      <c r="NCK98" s="264"/>
      <c r="NCL98" s="264"/>
      <c r="NCM98" s="264"/>
      <c r="NCN98" s="264"/>
      <c r="NCO98" s="264"/>
      <c r="NCP98" s="264"/>
      <c r="NCQ98" s="264"/>
      <c r="NCR98" s="264"/>
      <c r="NCS98" s="264"/>
      <c r="NCT98" s="264"/>
      <c r="NCU98" s="264"/>
      <c r="NCV98" s="264"/>
      <c r="NCW98" s="264"/>
      <c r="NCX98" s="264"/>
      <c r="NCY98" s="264"/>
      <c r="NCZ98" s="264"/>
      <c r="NDA98" s="264"/>
      <c r="NDB98" s="264"/>
      <c r="NDC98" s="264"/>
      <c r="NDD98" s="264"/>
      <c r="NDE98" s="264"/>
      <c r="NDF98" s="264"/>
      <c r="NDG98" s="264"/>
      <c r="NDH98" s="264"/>
      <c r="NDI98" s="264"/>
      <c r="NDJ98" s="264"/>
      <c r="NDK98" s="264"/>
      <c r="NDL98" s="264"/>
      <c r="NDM98" s="264"/>
      <c r="NDN98" s="264"/>
      <c r="NDO98" s="264"/>
      <c r="NDP98" s="264"/>
      <c r="NDQ98" s="264"/>
      <c r="NDR98" s="264"/>
      <c r="NDS98" s="264"/>
      <c r="NDT98" s="264"/>
      <c r="NDU98" s="264"/>
      <c r="NDV98" s="264"/>
      <c r="NDW98" s="264"/>
      <c r="NDX98" s="264"/>
      <c r="NDY98" s="264"/>
      <c r="NDZ98" s="264"/>
      <c r="NEA98" s="264"/>
      <c r="NEB98" s="264"/>
      <c r="NEC98" s="264"/>
      <c r="NED98" s="264"/>
      <c r="NEE98" s="264"/>
      <c r="NEF98" s="264"/>
      <c r="NEG98" s="264"/>
      <c r="NEH98" s="264"/>
      <c r="NEI98" s="264"/>
      <c r="NEJ98" s="264"/>
      <c r="NEK98" s="264"/>
      <c r="NEL98" s="264"/>
      <c r="NEM98" s="264"/>
      <c r="NEN98" s="264"/>
      <c r="NEO98" s="264"/>
      <c r="NEP98" s="264"/>
      <c r="NEQ98" s="264"/>
      <c r="NER98" s="264"/>
      <c r="NES98" s="264"/>
      <c r="NET98" s="264"/>
      <c r="NEU98" s="264"/>
      <c r="NEV98" s="264"/>
      <c r="NEW98" s="264"/>
      <c r="NEX98" s="264"/>
      <c r="NEY98" s="264"/>
      <c r="NEZ98" s="264"/>
      <c r="NFA98" s="264"/>
      <c r="NFB98" s="264"/>
      <c r="NFC98" s="264"/>
      <c r="NFD98" s="264"/>
      <c r="NFE98" s="264"/>
      <c r="NFF98" s="264"/>
      <c r="NFG98" s="264"/>
      <c r="NFH98" s="264"/>
      <c r="NFI98" s="264"/>
      <c r="NFJ98" s="264"/>
      <c r="NFK98" s="264"/>
      <c r="NFL98" s="264"/>
      <c r="NFM98" s="264"/>
      <c r="NFN98" s="264"/>
      <c r="NFO98" s="264"/>
      <c r="NFP98" s="264"/>
      <c r="NFQ98" s="264"/>
      <c r="NFR98" s="264"/>
      <c r="NFS98" s="264"/>
      <c r="NFT98" s="264"/>
      <c r="NFU98" s="264"/>
      <c r="NFV98" s="264"/>
      <c r="NFW98" s="264"/>
      <c r="NFX98" s="264"/>
      <c r="NFY98" s="264"/>
      <c r="NFZ98" s="264"/>
      <c r="NGA98" s="264"/>
      <c r="NGB98" s="264"/>
      <c r="NGC98" s="264"/>
      <c r="NGD98" s="264"/>
      <c r="NGE98" s="264"/>
      <c r="NGF98" s="264"/>
      <c r="NGG98" s="264"/>
      <c r="NGH98" s="264"/>
      <c r="NGI98" s="264"/>
      <c r="NGJ98" s="264"/>
      <c r="NGK98" s="264"/>
      <c r="NGL98" s="264"/>
      <c r="NGM98" s="264"/>
      <c r="NGN98" s="264"/>
      <c r="NGO98" s="264"/>
      <c r="NGP98" s="264"/>
      <c r="NGQ98" s="264"/>
      <c r="NGR98" s="264"/>
      <c r="NGS98" s="264"/>
      <c r="NGT98" s="264"/>
      <c r="NGU98" s="264"/>
      <c r="NGV98" s="264"/>
      <c r="NGW98" s="264"/>
      <c r="NGX98" s="264"/>
      <c r="NGY98" s="264"/>
      <c r="NGZ98" s="264"/>
      <c r="NHA98" s="264"/>
      <c r="NHB98" s="264"/>
      <c r="NHC98" s="264"/>
      <c r="NHD98" s="264"/>
      <c r="NHE98" s="264"/>
      <c r="NHF98" s="264"/>
      <c r="NHG98" s="264"/>
      <c r="NHH98" s="264"/>
      <c r="NHI98" s="264"/>
      <c r="NHJ98" s="264"/>
      <c r="NHK98" s="264"/>
      <c r="NHL98" s="264"/>
      <c r="NHM98" s="264"/>
      <c r="NHN98" s="264"/>
      <c r="NHO98" s="264"/>
      <c r="NHP98" s="264"/>
      <c r="NHQ98" s="264"/>
      <c r="NHR98" s="264"/>
      <c r="NHS98" s="264"/>
      <c r="NHT98" s="264"/>
      <c r="NHU98" s="264"/>
      <c r="NHV98" s="264"/>
      <c r="NHW98" s="264"/>
      <c r="NHX98" s="264"/>
      <c r="NHY98" s="264"/>
      <c r="NHZ98" s="264"/>
      <c r="NIA98" s="264"/>
      <c r="NIB98" s="264"/>
      <c r="NIC98" s="264"/>
      <c r="NID98" s="264"/>
      <c r="NIE98" s="264"/>
      <c r="NIF98" s="264"/>
      <c r="NIG98" s="264"/>
      <c r="NIH98" s="264"/>
      <c r="NII98" s="264"/>
      <c r="NIJ98" s="264"/>
      <c r="NIK98" s="264"/>
      <c r="NIL98" s="264"/>
      <c r="NIM98" s="264"/>
      <c r="NIN98" s="264"/>
      <c r="NIO98" s="264"/>
      <c r="NIP98" s="264"/>
      <c r="NIQ98" s="264"/>
      <c r="NIR98" s="264"/>
      <c r="NIS98" s="264"/>
      <c r="NIT98" s="264"/>
      <c r="NIU98" s="264"/>
      <c r="NIV98" s="264"/>
      <c r="NIW98" s="264"/>
      <c r="NIX98" s="264"/>
      <c r="NIY98" s="264"/>
      <c r="NIZ98" s="264"/>
      <c r="NJA98" s="264"/>
      <c r="NJB98" s="264"/>
      <c r="NJC98" s="264"/>
      <c r="NJD98" s="264"/>
      <c r="NJE98" s="264"/>
      <c r="NJF98" s="264"/>
      <c r="NJG98" s="264"/>
      <c r="NJH98" s="264"/>
      <c r="NJI98" s="264"/>
      <c r="NJJ98" s="264"/>
      <c r="NJK98" s="264"/>
      <c r="NJL98" s="264"/>
      <c r="NJM98" s="264"/>
      <c r="NJN98" s="264"/>
      <c r="NJO98" s="264"/>
      <c r="NJP98" s="264"/>
      <c r="NJQ98" s="264"/>
      <c r="NJR98" s="264"/>
      <c r="NJS98" s="264"/>
      <c r="NJT98" s="264"/>
      <c r="NJU98" s="264"/>
      <c r="NJV98" s="264"/>
      <c r="NJW98" s="264"/>
      <c r="NJX98" s="264"/>
      <c r="NJY98" s="264"/>
      <c r="NJZ98" s="264"/>
      <c r="NKA98" s="264"/>
      <c r="NKB98" s="264"/>
      <c r="NKC98" s="264"/>
      <c r="NKD98" s="264"/>
      <c r="NKE98" s="264"/>
      <c r="NKF98" s="264"/>
      <c r="NKG98" s="264"/>
      <c r="NKH98" s="264"/>
      <c r="NKI98" s="264"/>
      <c r="NKJ98" s="264"/>
      <c r="NKK98" s="264"/>
      <c r="NKL98" s="264"/>
      <c r="NKM98" s="264"/>
      <c r="NKN98" s="264"/>
      <c r="NKO98" s="264"/>
      <c r="NKP98" s="264"/>
      <c r="NKQ98" s="264"/>
      <c r="NKR98" s="264"/>
      <c r="NKS98" s="264"/>
      <c r="NKT98" s="264"/>
      <c r="NKU98" s="264"/>
      <c r="NKV98" s="264"/>
      <c r="NKW98" s="264"/>
      <c r="NKX98" s="264"/>
      <c r="NKY98" s="264"/>
      <c r="NKZ98" s="264"/>
      <c r="NLA98" s="264"/>
      <c r="NLB98" s="264"/>
      <c r="NLC98" s="264"/>
      <c r="NLD98" s="264"/>
      <c r="NLE98" s="264"/>
      <c r="NLF98" s="264"/>
      <c r="NLG98" s="264"/>
      <c r="NLH98" s="264"/>
      <c r="NLI98" s="264"/>
      <c r="NLJ98" s="264"/>
      <c r="NLK98" s="264"/>
      <c r="NLL98" s="264"/>
      <c r="NLM98" s="264"/>
      <c r="NLN98" s="264"/>
      <c r="NLO98" s="264"/>
      <c r="NLP98" s="264"/>
      <c r="NLQ98" s="264"/>
      <c r="NLR98" s="264"/>
      <c r="NLS98" s="264"/>
      <c r="NLT98" s="264"/>
      <c r="NLU98" s="264"/>
      <c r="NLV98" s="264"/>
      <c r="NLW98" s="264"/>
      <c r="NLX98" s="264"/>
      <c r="NLY98" s="264"/>
      <c r="NLZ98" s="264"/>
      <c r="NMA98" s="264"/>
      <c r="NMB98" s="264"/>
      <c r="NMC98" s="264"/>
      <c r="NMD98" s="264"/>
      <c r="NME98" s="264"/>
      <c r="NMF98" s="264"/>
      <c r="NMG98" s="264"/>
      <c r="NMH98" s="264"/>
      <c r="NMI98" s="264"/>
      <c r="NMJ98" s="264"/>
      <c r="NMK98" s="264"/>
      <c r="NML98" s="264"/>
      <c r="NMM98" s="264"/>
      <c r="NMN98" s="264"/>
      <c r="NMO98" s="264"/>
      <c r="NMP98" s="264"/>
      <c r="NMQ98" s="264"/>
      <c r="NMR98" s="264"/>
      <c r="NMS98" s="264"/>
      <c r="NMT98" s="264"/>
      <c r="NMU98" s="264"/>
      <c r="NMV98" s="264"/>
      <c r="NMW98" s="264"/>
      <c r="NMX98" s="264"/>
      <c r="NMY98" s="264"/>
      <c r="NMZ98" s="264"/>
      <c r="NNA98" s="264"/>
      <c r="NNB98" s="264"/>
      <c r="NNC98" s="264"/>
      <c r="NND98" s="264"/>
      <c r="NNE98" s="264"/>
      <c r="NNF98" s="264"/>
      <c r="NNG98" s="264"/>
      <c r="NNH98" s="264"/>
      <c r="NNI98" s="264"/>
      <c r="NNJ98" s="264"/>
      <c r="NNK98" s="264"/>
      <c r="NNL98" s="264"/>
      <c r="NNM98" s="264"/>
      <c r="NNN98" s="264"/>
      <c r="NNO98" s="264"/>
      <c r="NNP98" s="264"/>
      <c r="NNQ98" s="264"/>
      <c r="NNR98" s="264"/>
      <c r="NNS98" s="264"/>
      <c r="NNT98" s="264"/>
      <c r="NNU98" s="264"/>
      <c r="NNV98" s="264"/>
      <c r="NNW98" s="264"/>
      <c r="NNX98" s="264"/>
      <c r="NNY98" s="264"/>
      <c r="NNZ98" s="264"/>
      <c r="NOA98" s="264"/>
      <c r="NOB98" s="264"/>
      <c r="NOC98" s="264"/>
      <c r="NOD98" s="264"/>
      <c r="NOE98" s="264"/>
      <c r="NOF98" s="264"/>
      <c r="NOG98" s="264"/>
      <c r="NOH98" s="264"/>
      <c r="NOI98" s="264"/>
      <c r="NOJ98" s="264"/>
      <c r="NOK98" s="264"/>
      <c r="NOL98" s="264"/>
      <c r="NOM98" s="264"/>
      <c r="NON98" s="264"/>
      <c r="NOO98" s="264"/>
      <c r="NOP98" s="264"/>
      <c r="NOQ98" s="264"/>
      <c r="NOR98" s="264"/>
      <c r="NOS98" s="264"/>
      <c r="NOT98" s="264"/>
      <c r="NOU98" s="264"/>
      <c r="NOV98" s="264"/>
      <c r="NOW98" s="264"/>
      <c r="NOX98" s="264"/>
      <c r="NOY98" s="264"/>
      <c r="NOZ98" s="264"/>
      <c r="NPA98" s="264"/>
      <c r="NPB98" s="264"/>
      <c r="NPC98" s="264"/>
      <c r="NPD98" s="264"/>
      <c r="NPE98" s="264"/>
      <c r="NPF98" s="264"/>
      <c r="NPG98" s="264"/>
      <c r="NPH98" s="264"/>
      <c r="NPI98" s="264"/>
      <c r="NPJ98" s="264"/>
      <c r="NPK98" s="264"/>
      <c r="NPL98" s="264"/>
      <c r="NPM98" s="264"/>
      <c r="NPN98" s="264"/>
      <c r="NPO98" s="264"/>
      <c r="NPP98" s="264"/>
      <c r="NPQ98" s="264"/>
      <c r="NPR98" s="264"/>
      <c r="NPS98" s="264"/>
      <c r="NPT98" s="264"/>
      <c r="NPU98" s="264"/>
      <c r="NPV98" s="264"/>
      <c r="NPW98" s="264"/>
      <c r="NPX98" s="264"/>
      <c r="NPY98" s="264"/>
      <c r="NPZ98" s="264"/>
      <c r="NQA98" s="264"/>
      <c r="NQB98" s="264"/>
      <c r="NQC98" s="264"/>
      <c r="NQD98" s="264"/>
      <c r="NQE98" s="264"/>
      <c r="NQF98" s="264"/>
      <c r="NQG98" s="264"/>
      <c r="NQH98" s="264"/>
      <c r="NQI98" s="264"/>
      <c r="NQJ98" s="264"/>
      <c r="NQK98" s="264"/>
      <c r="NQL98" s="264"/>
      <c r="NQM98" s="264"/>
      <c r="NQN98" s="264"/>
      <c r="NQO98" s="264"/>
      <c r="NQP98" s="264"/>
      <c r="NQQ98" s="264"/>
      <c r="NQR98" s="264"/>
      <c r="NQS98" s="264"/>
      <c r="NQT98" s="264"/>
      <c r="NQU98" s="264"/>
      <c r="NQV98" s="264"/>
      <c r="NQW98" s="264"/>
      <c r="NQX98" s="264"/>
      <c r="NQY98" s="264"/>
      <c r="NQZ98" s="264"/>
      <c r="NRA98" s="264"/>
      <c r="NRB98" s="264"/>
      <c r="NRC98" s="264"/>
      <c r="NRD98" s="264"/>
      <c r="NRE98" s="264"/>
      <c r="NRF98" s="264"/>
      <c r="NRG98" s="264"/>
      <c r="NRH98" s="264"/>
      <c r="NRI98" s="264"/>
      <c r="NRJ98" s="264"/>
      <c r="NRK98" s="264"/>
      <c r="NRL98" s="264"/>
      <c r="NRM98" s="264"/>
      <c r="NRN98" s="264"/>
      <c r="NRO98" s="264"/>
      <c r="NRP98" s="264"/>
      <c r="NRQ98" s="264"/>
      <c r="NRR98" s="264"/>
      <c r="NRS98" s="264"/>
      <c r="NRT98" s="264"/>
      <c r="NRU98" s="264"/>
      <c r="NRV98" s="264"/>
      <c r="NRW98" s="264"/>
      <c r="NRX98" s="264"/>
      <c r="NRY98" s="264"/>
      <c r="NRZ98" s="264"/>
      <c r="NSA98" s="264"/>
      <c r="NSB98" s="264"/>
      <c r="NSC98" s="264"/>
      <c r="NSD98" s="264"/>
      <c r="NSE98" s="264"/>
      <c r="NSF98" s="264"/>
      <c r="NSG98" s="264"/>
      <c r="NSH98" s="264"/>
      <c r="NSI98" s="264"/>
      <c r="NSJ98" s="264"/>
      <c r="NSK98" s="264"/>
      <c r="NSL98" s="264"/>
      <c r="NSM98" s="264"/>
      <c r="NSN98" s="264"/>
      <c r="NSO98" s="264"/>
      <c r="NSP98" s="264"/>
      <c r="NSQ98" s="264"/>
      <c r="NSR98" s="264"/>
      <c r="NSS98" s="264"/>
      <c r="NST98" s="264"/>
      <c r="NSU98" s="264"/>
      <c r="NSV98" s="264"/>
      <c r="NSW98" s="264"/>
      <c r="NSX98" s="264"/>
      <c r="NSY98" s="264"/>
      <c r="NSZ98" s="264"/>
      <c r="NTA98" s="264"/>
      <c r="NTB98" s="264"/>
      <c r="NTC98" s="264"/>
      <c r="NTD98" s="264"/>
      <c r="NTE98" s="264"/>
      <c r="NTF98" s="264"/>
      <c r="NTG98" s="264"/>
      <c r="NTH98" s="264"/>
      <c r="NTI98" s="264"/>
      <c r="NTJ98" s="264"/>
      <c r="NTK98" s="264"/>
      <c r="NTL98" s="264"/>
      <c r="NTM98" s="264"/>
      <c r="NTN98" s="264"/>
      <c r="NTO98" s="264"/>
      <c r="NTP98" s="264"/>
      <c r="NTQ98" s="264"/>
      <c r="NTR98" s="264"/>
      <c r="NTS98" s="264"/>
      <c r="NTT98" s="264"/>
      <c r="NTU98" s="264"/>
      <c r="NTV98" s="264"/>
      <c r="NTW98" s="264"/>
      <c r="NTX98" s="264"/>
      <c r="NTY98" s="264"/>
      <c r="NTZ98" s="264"/>
      <c r="NUA98" s="264"/>
      <c r="NUB98" s="264"/>
      <c r="NUC98" s="264"/>
      <c r="NUD98" s="264"/>
      <c r="NUE98" s="264"/>
      <c r="NUF98" s="264"/>
      <c r="NUG98" s="264"/>
      <c r="NUH98" s="264"/>
      <c r="NUI98" s="264"/>
      <c r="NUJ98" s="264"/>
      <c r="NUK98" s="264"/>
      <c r="NUL98" s="264"/>
      <c r="NUM98" s="264"/>
      <c r="NUN98" s="264"/>
      <c r="NUO98" s="264"/>
      <c r="NUP98" s="264"/>
      <c r="NUQ98" s="264"/>
      <c r="NUR98" s="264"/>
      <c r="NUS98" s="264"/>
      <c r="NUT98" s="264"/>
      <c r="NUU98" s="264"/>
      <c r="NUV98" s="264"/>
      <c r="NUW98" s="264"/>
      <c r="NUX98" s="264"/>
      <c r="NUY98" s="264"/>
      <c r="NUZ98" s="264"/>
      <c r="NVA98" s="264"/>
      <c r="NVB98" s="264"/>
      <c r="NVC98" s="264"/>
      <c r="NVD98" s="264"/>
      <c r="NVE98" s="264"/>
      <c r="NVF98" s="264"/>
      <c r="NVG98" s="264"/>
      <c r="NVH98" s="264"/>
      <c r="NVI98" s="264"/>
      <c r="NVJ98" s="264"/>
      <c r="NVK98" s="264"/>
      <c r="NVL98" s="264"/>
      <c r="NVM98" s="264"/>
      <c r="NVN98" s="264"/>
      <c r="NVO98" s="264"/>
      <c r="NVP98" s="264"/>
      <c r="NVQ98" s="264"/>
      <c r="NVR98" s="264"/>
      <c r="NVS98" s="264"/>
      <c r="NVT98" s="264"/>
      <c r="NVU98" s="264"/>
      <c r="NVV98" s="264"/>
      <c r="NVW98" s="264"/>
      <c r="NVX98" s="264"/>
      <c r="NVY98" s="264"/>
      <c r="NVZ98" s="264"/>
      <c r="NWA98" s="264"/>
      <c r="NWB98" s="264"/>
      <c r="NWC98" s="264"/>
      <c r="NWD98" s="264"/>
      <c r="NWE98" s="264"/>
      <c r="NWF98" s="264"/>
      <c r="NWG98" s="264"/>
      <c r="NWH98" s="264"/>
      <c r="NWI98" s="264"/>
      <c r="NWJ98" s="264"/>
      <c r="NWK98" s="264"/>
      <c r="NWL98" s="264"/>
      <c r="NWM98" s="264"/>
      <c r="NWN98" s="264"/>
      <c r="NWO98" s="264"/>
      <c r="NWP98" s="264"/>
      <c r="NWQ98" s="264"/>
      <c r="NWR98" s="264"/>
      <c r="NWS98" s="264"/>
      <c r="NWT98" s="264"/>
      <c r="NWU98" s="264"/>
      <c r="NWV98" s="264"/>
      <c r="NWW98" s="264"/>
      <c r="NWX98" s="264"/>
      <c r="NWY98" s="264"/>
      <c r="NWZ98" s="264"/>
      <c r="NXA98" s="264"/>
      <c r="NXB98" s="264"/>
      <c r="NXC98" s="264"/>
      <c r="NXD98" s="264"/>
      <c r="NXE98" s="264"/>
      <c r="NXF98" s="264"/>
      <c r="NXG98" s="264"/>
      <c r="NXH98" s="264"/>
      <c r="NXI98" s="264"/>
      <c r="NXJ98" s="264"/>
      <c r="NXK98" s="264"/>
      <c r="NXL98" s="264"/>
      <c r="NXM98" s="264"/>
      <c r="NXN98" s="264"/>
      <c r="NXO98" s="264"/>
      <c r="NXP98" s="264"/>
      <c r="NXQ98" s="264"/>
      <c r="NXR98" s="264"/>
      <c r="NXS98" s="264"/>
      <c r="NXT98" s="264"/>
      <c r="NXU98" s="264"/>
      <c r="NXV98" s="264"/>
      <c r="NXW98" s="264"/>
      <c r="NXX98" s="264"/>
      <c r="NXY98" s="264"/>
      <c r="NXZ98" s="264"/>
      <c r="NYA98" s="264"/>
      <c r="NYB98" s="264"/>
      <c r="NYC98" s="264"/>
      <c r="NYD98" s="264"/>
      <c r="NYE98" s="264"/>
      <c r="NYF98" s="264"/>
      <c r="NYG98" s="264"/>
      <c r="NYH98" s="264"/>
      <c r="NYI98" s="264"/>
      <c r="NYJ98" s="264"/>
      <c r="NYK98" s="264"/>
      <c r="NYL98" s="264"/>
      <c r="NYM98" s="264"/>
      <c r="NYN98" s="264"/>
      <c r="NYO98" s="264"/>
      <c r="NYP98" s="264"/>
      <c r="NYQ98" s="264"/>
      <c r="NYR98" s="264"/>
      <c r="NYS98" s="264"/>
      <c r="NYT98" s="264"/>
      <c r="NYU98" s="264"/>
      <c r="NYV98" s="264"/>
      <c r="NYW98" s="264"/>
      <c r="NYX98" s="264"/>
      <c r="NYY98" s="264"/>
      <c r="NYZ98" s="264"/>
      <c r="NZA98" s="264"/>
      <c r="NZB98" s="264"/>
      <c r="NZC98" s="264"/>
      <c r="NZD98" s="264"/>
      <c r="NZE98" s="264"/>
      <c r="NZF98" s="264"/>
      <c r="NZG98" s="264"/>
      <c r="NZH98" s="264"/>
      <c r="NZI98" s="264"/>
      <c r="NZJ98" s="264"/>
      <c r="NZK98" s="264"/>
      <c r="NZL98" s="264"/>
      <c r="NZM98" s="264"/>
      <c r="NZN98" s="264"/>
      <c r="NZO98" s="264"/>
      <c r="NZP98" s="264"/>
      <c r="NZQ98" s="264"/>
      <c r="NZR98" s="264"/>
      <c r="NZS98" s="264"/>
      <c r="NZT98" s="264"/>
      <c r="NZU98" s="264"/>
      <c r="NZV98" s="264"/>
      <c r="NZW98" s="264"/>
      <c r="NZX98" s="264"/>
      <c r="NZY98" s="264"/>
      <c r="NZZ98" s="264"/>
      <c r="OAA98" s="264"/>
      <c r="OAB98" s="264"/>
      <c r="OAC98" s="264"/>
      <c r="OAD98" s="264"/>
      <c r="OAE98" s="264"/>
      <c r="OAF98" s="264"/>
      <c r="OAG98" s="264"/>
      <c r="OAH98" s="264"/>
      <c r="OAI98" s="264"/>
      <c r="OAJ98" s="264"/>
      <c r="OAK98" s="264"/>
      <c r="OAL98" s="264"/>
      <c r="OAM98" s="264"/>
      <c r="OAN98" s="264"/>
      <c r="OAO98" s="264"/>
      <c r="OAP98" s="264"/>
      <c r="OAQ98" s="264"/>
      <c r="OAR98" s="264"/>
      <c r="OAS98" s="264"/>
      <c r="OAT98" s="264"/>
      <c r="OAU98" s="264"/>
      <c r="OAV98" s="264"/>
      <c r="OAW98" s="264"/>
      <c r="OAX98" s="264"/>
      <c r="OAY98" s="264"/>
      <c r="OAZ98" s="264"/>
      <c r="OBA98" s="264"/>
      <c r="OBB98" s="264"/>
      <c r="OBC98" s="264"/>
      <c r="OBD98" s="264"/>
      <c r="OBE98" s="264"/>
      <c r="OBF98" s="264"/>
      <c r="OBG98" s="264"/>
      <c r="OBH98" s="264"/>
      <c r="OBI98" s="264"/>
      <c r="OBJ98" s="264"/>
      <c r="OBK98" s="264"/>
      <c r="OBL98" s="264"/>
      <c r="OBM98" s="264"/>
      <c r="OBN98" s="264"/>
      <c r="OBO98" s="264"/>
      <c r="OBP98" s="264"/>
      <c r="OBQ98" s="264"/>
      <c r="OBR98" s="264"/>
      <c r="OBS98" s="264"/>
      <c r="OBT98" s="264"/>
      <c r="OBU98" s="264"/>
      <c r="OBV98" s="264"/>
      <c r="OBW98" s="264"/>
      <c r="OBX98" s="264"/>
      <c r="OBY98" s="264"/>
      <c r="OBZ98" s="264"/>
      <c r="OCA98" s="264"/>
      <c r="OCB98" s="264"/>
      <c r="OCC98" s="264"/>
      <c r="OCD98" s="264"/>
      <c r="OCE98" s="264"/>
      <c r="OCF98" s="264"/>
      <c r="OCG98" s="264"/>
      <c r="OCH98" s="264"/>
      <c r="OCI98" s="264"/>
      <c r="OCJ98" s="264"/>
      <c r="OCK98" s="264"/>
      <c r="OCL98" s="264"/>
      <c r="OCM98" s="264"/>
      <c r="OCN98" s="264"/>
      <c r="OCO98" s="264"/>
      <c r="OCP98" s="264"/>
      <c r="OCQ98" s="264"/>
      <c r="OCR98" s="264"/>
      <c r="OCS98" s="264"/>
      <c r="OCT98" s="264"/>
      <c r="OCU98" s="264"/>
      <c r="OCV98" s="264"/>
      <c r="OCW98" s="264"/>
      <c r="OCX98" s="264"/>
      <c r="OCY98" s="264"/>
      <c r="OCZ98" s="264"/>
      <c r="ODA98" s="264"/>
      <c r="ODB98" s="264"/>
      <c r="ODC98" s="264"/>
      <c r="ODD98" s="264"/>
      <c r="ODE98" s="264"/>
      <c r="ODF98" s="264"/>
      <c r="ODG98" s="264"/>
      <c r="ODH98" s="264"/>
      <c r="ODI98" s="264"/>
      <c r="ODJ98" s="264"/>
      <c r="ODK98" s="264"/>
      <c r="ODL98" s="264"/>
      <c r="ODM98" s="264"/>
      <c r="ODN98" s="264"/>
      <c r="ODO98" s="264"/>
      <c r="ODP98" s="264"/>
      <c r="ODQ98" s="264"/>
      <c r="ODR98" s="264"/>
      <c r="ODS98" s="264"/>
      <c r="ODT98" s="264"/>
      <c r="ODU98" s="264"/>
      <c r="ODV98" s="264"/>
      <c r="ODW98" s="264"/>
      <c r="ODX98" s="264"/>
      <c r="ODY98" s="264"/>
      <c r="ODZ98" s="264"/>
      <c r="OEA98" s="264"/>
      <c r="OEB98" s="264"/>
      <c r="OEC98" s="264"/>
      <c r="OED98" s="264"/>
      <c r="OEE98" s="264"/>
      <c r="OEF98" s="264"/>
      <c r="OEG98" s="264"/>
      <c r="OEH98" s="264"/>
      <c r="OEI98" s="264"/>
      <c r="OEJ98" s="264"/>
      <c r="OEK98" s="264"/>
      <c r="OEL98" s="264"/>
      <c r="OEM98" s="264"/>
      <c r="OEN98" s="264"/>
      <c r="OEO98" s="264"/>
      <c r="OEP98" s="264"/>
      <c r="OEQ98" s="264"/>
      <c r="OER98" s="264"/>
      <c r="OES98" s="264"/>
      <c r="OET98" s="264"/>
      <c r="OEU98" s="264"/>
      <c r="OEV98" s="264"/>
      <c r="OEW98" s="264"/>
      <c r="OEX98" s="264"/>
      <c r="OEY98" s="264"/>
      <c r="OEZ98" s="264"/>
      <c r="OFA98" s="264"/>
      <c r="OFB98" s="264"/>
      <c r="OFC98" s="264"/>
      <c r="OFD98" s="264"/>
      <c r="OFE98" s="264"/>
      <c r="OFF98" s="264"/>
      <c r="OFG98" s="264"/>
      <c r="OFH98" s="264"/>
      <c r="OFI98" s="264"/>
      <c r="OFJ98" s="264"/>
      <c r="OFK98" s="264"/>
      <c r="OFL98" s="264"/>
      <c r="OFM98" s="264"/>
      <c r="OFN98" s="264"/>
      <c r="OFO98" s="264"/>
      <c r="OFP98" s="264"/>
      <c r="OFQ98" s="264"/>
      <c r="OFR98" s="264"/>
      <c r="OFS98" s="264"/>
      <c r="OFT98" s="264"/>
      <c r="OFU98" s="264"/>
      <c r="OFV98" s="264"/>
      <c r="OFW98" s="264"/>
      <c r="OFX98" s="264"/>
      <c r="OFY98" s="264"/>
      <c r="OFZ98" s="264"/>
      <c r="OGA98" s="264"/>
      <c r="OGB98" s="264"/>
      <c r="OGC98" s="264"/>
      <c r="OGD98" s="264"/>
      <c r="OGE98" s="264"/>
      <c r="OGF98" s="264"/>
      <c r="OGG98" s="264"/>
      <c r="OGH98" s="264"/>
      <c r="OGI98" s="264"/>
      <c r="OGJ98" s="264"/>
      <c r="OGK98" s="264"/>
      <c r="OGL98" s="264"/>
      <c r="OGM98" s="264"/>
      <c r="OGN98" s="264"/>
      <c r="OGO98" s="264"/>
      <c r="OGP98" s="264"/>
      <c r="OGQ98" s="264"/>
      <c r="OGR98" s="264"/>
      <c r="OGS98" s="264"/>
      <c r="OGT98" s="264"/>
      <c r="OGU98" s="264"/>
      <c r="OGV98" s="264"/>
      <c r="OGW98" s="264"/>
      <c r="OGX98" s="264"/>
      <c r="OGY98" s="264"/>
      <c r="OGZ98" s="264"/>
      <c r="OHA98" s="264"/>
      <c r="OHB98" s="264"/>
      <c r="OHC98" s="264"/>
      <c r="OHD98" s="264"/>
      <c r="OHE98" s="264"/>
      <c r="OHF98" s="264"/>
      <c r="OHG98" s="264"/>
      <c r="OHH98" s="264"/>
      <c r="OHI98" s="264"/>
      <c r="OHJ98" s="264"/>
      <c r="OHK98" s="264"/>
      <c r="OHL98" s="264"/>
      <c r="OHM98" s="264"/>
      <c r="OHN98" s="264"/>
      <c r="OHO98" s="264"/>
      <c r="OHP98" s="264"/>
      <c r="OHQ98" s="264"/>
      <c r="OHR98" s="264"/>
      <c r="OHS98" s="264"/>
      <c r="OHT98" s="264"/>
      <c r="OHU98" s="264"/>
      <c r="OHV98" s="264"/>
      <c r="OHW98" s="264"/>
      <c r="OHX98" s="264"/>
      <c r="OHY98" s="264"/>
      <c r="OHZ98" s="264"/>
      <c r="OIA98" s="264"/>
      <c r="OIB98" s="264"/>
      <c r="OIC98" s="264"/>
      <c r="OID98" s="264"/>
      <c r="OIE98" s="264"/>
      <c r="OIF98" s="264"/>
      <c r="OIG98" s="264"/>
      <c r="OIH98" s="264"/>
      <c r="OII98" s="264"/>
      <c r="OIJ98" s="264"/>
      <c r="OIK98" s="264"/>
      <c r="OIL98" s="264"/>
      <c r="OIM98" s="264"/>
      <c r="OIN98" s="264"/>
      <c r="OIO98" s="264"/>
      <c r="OIP98" s="264"/>
      <c r="OIQ98" s="264"/>
      <c r="OIR98" s="264"/>
      <c r="OIS98" s="264"/>
      <c r="OIT98" s="264"/>
      <c r="OIU98" s="264"/>
      <c r="OIV98" s="264"/>
      <c r="OIW98" s="264"/>
      <c r="OIX98" s="264"/>
      <c r="OIY98" s="264"/>
      <c r="OIZ98" s="264"/>
      <c r="OJA98" s="264"/>
      <c r="OJB98" s="264"/>
      <c r="OJC98" s="264"/>
      <c r="OJD98" s="264"/>
      <c r="OJE98" s="264"/>
      <c r="OJF98" s="264"/>
      <c r="OJG98" s="264"/>
      <c r="OJH98" s="264"/>
      <c r="OJI98" s="264"/>
      <c r="OJJ98" s="264"/>
      <c r="OJK98" s="264"/>
      <c r="OJL98" s="264"/>
      <c r="OJM98" s="264"/>
      <c r="OJN98" s="264"/>
      <c r="OJO98" s="264"/>
      <c r="OJP98" s="264"/>
      <c r="OJQ98" s="264"/>
      <c r="OJR98" s="264"/>
      <c r="OJS98" s="264"/>
      <c r="OJT98" s="264"/>
      <c r="OJU98" s="264"/>
      <c r="OJV98" s="264"/>
      <c r="OJW98" s="264"/>
      <c r="OJX98" s="264"/>
      <c r="OJY98" s="264"/>
      <c r="OJZ98" s="264"/>
      <c r="OKA98" s="264"/>
      <c r="OKB98" s="264"/>
      <c r="OKC98" s="264"/>
      <c r="OKD98" s="264"/>
      <c r="OKE98" s="264"/>
      <c r="OKF98" s="264"/>
      <c r="OKG98" s="264"/>
      <c r="OKH98" s="264"/>
      <c r="OKI98" s="264"/>
      <c r="OKJ98" s="264"/>
      <c r="OKK98" s="264"/>
      <c r="OKL98" s="264"/>
      <c r="OKM98" s="264"/>
      <c r="OKN98" s="264"/>
      <c r="OKO98" s="264"/>
      <c r="OKP98" s="264"/>
      <c r="OKQ98" s="264"/>
      <c r="OKR98" s="264"/>
      <c r="OKS98" s="264"/>
      <c r="OKT98" s="264"/>
      <c r="OKU98" s="264"/>
      <c r="OKV98" s="264"/>
      <c r="OKW98" s="264"/>
      <c r="OKX98" s="264"/>
      <c r="OKY98" s="264"/>
      <c r="OKZ98" s="264"/>
      <c r="OLA98" s="264"/>
      <c r="OLB98" s="264"/>
      <c r="OLC98" s="264"/>
      <c r="OLD98" s="264"/>
      <c r="OLE98" s="264"/>
      <c r="OLF98" s="264"/>
      <c r="OLG98" s="264"/>
      <c r="OLH98" s="264"/>
      <c r="OLI98" s="264"/>
      <c r="OLJ98" s="264"/>
      <c r="OLK98" s="264"/>
      <c r="OLL98" s="264"/>
      <c r="OLM98" s="264"/>
      <c r="OLN98" s="264"/>
      <c r="OLO98" s="264"/>
      <c r="OLP98" s="264"/>
      <c r="OLQ98" s="264"/>
      <c r="OLR98" s="264"/>
      <c r="OLS98" s="264"/>
      <c r="OLT98" s="264"/>
      <c r="OLU98" s="264"/>
      <c r="OLV98" s="264"/>
      <c r="OLW98" s="264"/>
      <c r="OLX98" s="264"/>
      <c r="OLY98" s="264"/>
      <c r="OLZ98" s="264"/>
      <c r="OMA98" s="264"/>
      <c r="OMB98" s="264"/>
      <c r="OMC98" s="264"/>
      <c r="OMD98" s="264"/>
      <c r="OME98" s="264"/>
      <c r="OMF98" s="264"/>
      <c r="OMG98" s="264"/>
      <c r="OMH98" s="264"/>
      <c r="OMI98" s="264"/>
      <c r="OMJ98" s="264"/>
      <c r="OMK98" s="264"/>
      <c r="OML98" s="264"/>
      <c r="OMM98" s="264"/>
      <c r="OMN98" s="264"/>
      <c r="OMO98" s="264"/>
      <c r="OMP98" s="264"/>
      <c r="OMQ98" s="264"/>
      <c r="OMR98" s="264"/>
      <c r="OMS98" s="264"/>
      <c r="OMT98" s="264"/>
      <c r="OMU98" s="264"/>
      <c r="OMV98" s="264"/>
      <c r="OMW98" s="264"/>
      <c r="OMX98" s="264"/>
      <c r="OMY98" s="264"/>
      <c r="OMZ98" s="264"/>
      <c r="ONA98" s="264"/>
      <c r="ONB98" s="264"/>
      <c r="ONC98" s="264"/>
      <c r="OND98" s="264"/>
      <c r="ONE98" s="264"/>
      <c r="ONF98" s="264"/>
      <c r="ONG98" s="264"/>
      <c r="ONH98" s="264"/>
      <c r="ONI98" s="264"/>
      <c r="ONJ98" s="264"/>
      <c r="ONK98" s="264"/>
      <c r="ONL98" s="264"/>
      <c r="ONM98" s="264"/>
      <c r="ONN98" s="264"/>
      <c r="ONO98" s="264"/>
      <c r="ONP98" s="264"/>
      <c r="ONQ98" s="264"/>
      <c r="ONR98" s="264"/>
      <c r="ONS98" s="264"/>
      <c r="ONT98" s="264"/>
      <c r="ONU98" s="264"/>
      <c r="ONV98" s="264"/>
      <c r="ONW98" s="264"/>
      <c r="ONX98" s="264"/>
      <c r="ONY98" s="264"/>
      <c r="ONZ98" s="264"/>
      <c r="OOA98" s="264"/>
      <c r="OOB98" s="264"/>
      <c r="OOC98" s="264"/>
      <c r="OOD98" s="264"/>
      <c r="OOE98" s="264"/>
      <c r="OOF98" s="264"/>
      <c r="OOG98" s="264"/>
      <c r="OOH98" s="264"/>
      <c r="OOI98" s="264"/>
      <c r="OOJ98" s="264"/>
      <c r="OOK98" s="264"/>
      <c r="OOL98" s="264"/>
      <c r="OOM98" s="264"/>
      <c r="OON98" s="264"/>
      <c r="OOO98" s="264"/>
      <c r="OOP98" s="264"/>
      <c r="OOQ98" s="264"/>
      <c r="OOR98" s="264"/>
      <c r="OOS98" s="264"/>
      <c r="OOT98" s="264"/>
      <c r="OOU98" s="264"/>
      <c r="OOV98" s="264"/>
      <c r="OOW98" s="264"/>
      <c r="OOX98" s="264"/>
      <c r="OOY98" s="264"/>
      <c r="OOZ98" s="264"/>
      <c r="OPA98" s="264"/>
      <c r="OPB98" s="264"/>
      <c r="OPC98" s="264"/>
      <c r="OPD98" s="264"/>
      <c r="OPE98" s="264"/>
      <c r="OPF98" s="264"/>
      <c r="OPG98" s="264"/>
      <c r="OPH98" s="264"/>
      <c r="OPI98" s="264"/>
      <c r="OPJ98" s="264"/>
      <c r="OPK98" s="264"/>
      <c r="OPL98" s="264"/>
      <c r="OPM98" s="264"/>
      <c r="OPN98" s="264"/>
      <c r="OPO98" s="264"/>
      <c r="OPP98" s="264"/>
      <c r="OPQ98" s="264"/>
      <c r="OPR98" s="264"/>
      <c r="OPS98" s="264"/>
      <c r="OPT98" s="264"/>
      <c r="OPU98" s="264"/>
      <c r="OPV98" s="264"/>
      <c r="OPW98" s="264"/>
      <c r="OPX98" s="264"/>
      <c r="OPY98" s="264"/>
      <c r="OPZ98" s="264"/>
      <c r="OQA98" s="264"/>
      <c r="OQB98" s="264"/>
      <c r="OQC98" s="264"/>
      <c r="OQD98" s="264"/>
      <c r="OQE98" s="264"/>
      <c r="OQF98" s="264"/>
      <c r="OQG98" s="264"/>
      <c r="OQH98" s="264"/>
      <c r="OQI98" s="264"/>
      <c r="OQJ98" s="264"/>
      <c r="OQK98" s="264"/>
      <c r="OQL98" s="264"/>
      <c r="OQM98" s="264"/>
      <c r="OQN98" s="264"/>
      <c r="OQO98" s="264"/>
      <c r="OQP98" s="264"/>
      <c r="OQQ98" s="264"/>
      <c r="OQR98" s="264"/>
      <c r="OQS98" s="264"/>
      <c r="OQT98" s="264"/>
      <c r="OQU98" s="264"/>
      <c r="OQV98" s="264"/>
      <c r="OQW98" s="264"/>
      <c r="OQX98" s="264"/>
      <c r="OQY98" s="264"/>
      <c r="OQZ98" s="264"/>
      <c r="ORA98" s="264"/>
      <c r="ORB98" s="264"/>
      <c r="ORC98" s="264"/>
      <c r="ORD98" s="264"/>
      <c r="ORE98" s="264"/>
      <c r="ORF98" s="264"/>
      <c r="ORG98" s="264"/>
      <c r="ORH98" s="264"/>
      <c r="ORI98" s="264"/>
      <c r="ORJ98" s="264"/>
      <c r="ORK98" s="264"/>
      <c r="ORL98" s="264"/>
      <c r="ORM98" s="264"/>
      <c r="ORN98" s="264"/>
      <c r="ORO98" s="264"/>
      <c r="ORP98" s="264"/>
      <c r="ORQ98" s="264"/>
      <c r="ORR98" s="264"/>
      <c r="ORS98" s="264"/>
      <c r="ORT98" s="264"/>
      <c r="ORU98" s="264"/>
      <c r="ORV98" s="264"/>
      <c r="ORW98" s="264"/>
      <c r="ORX98" s="264"/>
      <c r="ORY98" s="264"/>
      <c r="ORZ98" s="264"/>
      <c r="OSA98" s="264"/>
      <c r="OSB98" s="264"/>
      <c r="OSC98" s="264"/>
      <c r="OSD98" s="264"/>
      <c r="OSE98" s="264"/>
      <c r="OSF98" s="264"/>
      <c r="OSG98" s="264"/>
      <c r="OSH98" s="264"/>
      <c r="OSI98" s="264"/>
      <c r="OSJ98" s="264"/>
      <c r="OSK98" s="264"/>
      <c r="OSL98" s="264"/>
      <c r="OSM98" s="264"/>
      <c r="OSN98" s="264"/>
      <c r="OSO98" s="264"/>
      <c r="OSP98" s="264"/>
      <c r="OSQ98" s="264"/>
      <c r="OSR98" s="264"/>
      <c r="OSS98" s="264"/>
      <c r="OST98" s="264"/>
      <c r="OSU98" s="264"/>
      <c r="OSV98" s="264"/>
      <c r="OSW98" s="264"/>
      <c r="OSX98" s="264"/>
      <c r="OSY98" s="264"/>
      <c r="OSZ98" s="264"/>
      <c r="OTA98" s="264"/>
      <c r="OTB98" s="264"/>
      <c r="OTC98" s="264"/>
      <c r="OTD98" s="264"/>
      <c r="OTE98" s="264"/>
      <c r="OTF98" s="264"/>
      <c r="OTG98" s="264"/>
      <c r="OTH98" s="264"/>
      <c r="OTI98" s="264"/>
      <c r="OTJ98" s="264"/>
      <c r="OTK98" s="264"/>
      <c r="OTL98" s="264"/>
      <c r="OTM98" s="264"/>
      <c r="OTN98" s="264"/>
      <c r="OTO98" s="264"/>
      <c r="OTP98" s="264"/>
      <c r="OTQ98" s="264"/>
      <c r="OTR98" s="264"/>
      <c r="OTS98" s="264"/>
      <c r="OTT98" s="264"/>
      <c r="OTU98" s="264"/>
      <c r="OTV98" s="264"/>
      <c r="OTW98" s="264"/>
      <c r="OTX98" s="264"/>
      <c r="OTY98" s="264"/>
      <c r="OTZ98" s="264"/>
      <c r="OUA98" s="264"/>
      <c r="OUB98" s="264"/>
      <c r="OUC98" s="264"/>
      <c r="OUD98" s="264"/>
      <c r="OUE98" s="264"/>
      <c r="OUF98" s="264"/>
      <c r="OUG98" s="264"/>
      <c r="OUH98" s="264"/>
      <c r="OUI98" s="264"/>
      <c r="OUJ98" s="264"/>
      <c r="OUK98" s="264"/>
      <c r="OUL98" s="264"/>
      <c r="OUM98" s="264"/>
      <c r="OUN98" s="264"/>
      <c r="OUO98" s="264"/>
      <c r="OUP98" s="264"/>
      <c r="OUQ98" s="264"/>
      <c r="OUR98" s="264"/>
      <c r="OUS98" s="264"/>
      <c r="OUT98" s="264"/>
      <c r="OUU98" s="264"/>
      <c r="OUV98" s="264"/>
      <c r="OUW98" s="264"/>
      <c r="OUX98" s="264"/>
      <c r="OUY98" s="264"/>
      <c r="OUZ98" s="264"/>
      <c r="OVA98" s="264"/>
      <c r="OVB98" s="264"/>
      <c r="OVC98" s="264"/>
      <c r="OVD98" s="264"/>
      <c r="OVE98" s="264"/>
      <c r="OVF98" s="264"/>
      <c r="OVG98" s="264"/>
      <c r="OVH98" s="264"/>
      <c r="OVI98" s="264"/>
      <c r="OVJ98" s="264"/>
      <c r="OVK98" s="264"/>
      <c r="OVL98" s="264"/>
      <c r="OVM98" s="264"/>
      <c r="OVN98" s="264"/>
      <c r="OVO98" s="264"/>
      <c r="OVP98" s="264"/>
      <c r="OVQ98" s="264"/>
      <c r="OVR98" s="264"/>
      <c r="OVS98" s="264"/>
      <c r="OVT98" s="264"/>
      <c r="OVU98" s="264"/>
      <c r="OVV98" s="264"/>
      <c r="OVW98" s="264"/>
      <c r="OVX98" s="264"/>
      <c r="OVY98" s="264"/>
      <c r="OVZ98" s="264"/>
      <c r="OWA98" s="264"/>
      <c r="OWB98" s="264"/>
      <c r="OWC98" s="264"/>
      <c r="OWD98" s="264"/>
      <c r="OWE98" s="264"/>
      <c r="OWF98" s="264"/>
      <c r="OWG98" s="264"/>
      <c r="OWH98" s="264"/>
      <c r="OWI98" s="264"/>
      <c r="OWJ98" s="264"/>
      <c r="OWK98" s="264"/>
      <c r="OWL98" s="264"/>
      <c r="OWM98" s="264"/>
      <c r="OWN98" s="264"/>
      <c r="OWO98" s="264"/>
      <c r="OWP98" s="264"/>
      <c r="OWQ98" s="264"/>
      <c r="OWR98" s="264"/>
      <c r="OWS98" s="264"/>
      <c r="OWT98" s="264"/>
      <c r="OWU98" s="264"/>
      <c r="OWV98" s="264"/>
      <c r="OWW98" s="264"/>
      <c r="OWX98" s="264"/>
      <c r="OWY98" s="264"/>
      <c r="OWZ98" s="264"/>
      <c r="OXA98" s="264"/>
      <c r="OXB98" s="264"/>
      <c r="OXC98" s="264"/>
      <c r="OXD98" s="264"/>
      <c r="OXE98" s="264"/>
      <c r="OXF98" s="264"/>
      <c r="OXG98" s="264"/>
      <c r="OXH98" s="264"/>
      <c r="OXI98" s="264"/>
      <c r="OXJ98" s="264"/>
      <c r="OXK98" s="264"/>
      <c r="OXL98" s="264"/>
      <c r="OXM98" s="264"/>
      <c r="OXN98" s="264"/>
      <c r="OXO98" s="264"/>
      <c r="OXP98" s="264"/>
      <c r="OXQ98" s="264"/>
      <c r="OXR98" s="264"/>
      <c r="OXS98" s="264"/>
      <c r="OXT98" s="264"/>
      <c r="OXU98" s="264"/>
      <c r="OXV98" s="264"/>
      <c r="OXW98" s="264"/>
      <c r="OXX98" s="264"/>
      <c r="OXY98" s="264"/>
      <c r="OXZ98" s="264"/>
      <c r="OYA98" s="264"/>
      <c r="OYB98" s="264"/>
      <c r="OYC98" s="264"/>
      <c r="OYD98" s="264"/>
      <c r="OYE98" s="264"/>
      <c r="OYF98" s="264"/>
      <c r="OYG98" s="264"/>
      <c r="OYH98" s="264"/>
      <c r="OYI98" s="264"/>
      <c r="OYJ98" s="264"/>
      <c r="OYK98" s="264"/>
      <c r="OYL98" s="264"/>
      <c r="OYM98" s="264"/>
      <c r="OYN98" s="264"/>
      <c r="OYO98" s="264"/>
      <c r="OYP98" s="264"/>
      <c r="OYQ98" s="264"/>
      <c r="OYR98" s="264"/>
      <c r="OYS98" s="264"/>
      <c r="OYT98" s="264"/>
      <c r="OYU98" s="264"/>
      <c r="OYV98" s="264"/>
      <c r="OYW98" s="264"/>
      <c r="OYX98" s="264"/>
      <c r="OYY98" s="264"/>
      <c r="OYZ98" s="264"/>
      <c r="OZA98" s="264"/>
      <c r="OZB98" s="264"/>
      <c r="OZC98" s="264"/>
      <c r="OZD98" s="264"/>
      <c r="OZE98" s="264"/>
      <c r="OZF98" s="264"/>
      <c r="OZG98" s="264"/>
      <c r="OZH98" s="264"/>
      <c r="OZI98" s="264"/>
      <c r="OZJ98" s="264"/>
      <c r="OZK98" s="264"/>
      <c r="OZL98" s="264"/>
      <c r="OZM98" s="264"/>
      <c r="OZN98" s="264"/>
      <c r="OZO98" s="264"/>
      <c r="OZP98" s="264"/>
      <c r="OZQ98" s="264"/>
      <c r="OZR98" s="264"/>
      <c r="OZS98" s="264"/>
      <c r="OZT98" s="264"/>
      <c r="OZU98" s="264"/>
      <c r="OZV98" s="264"/>
      <c r="OZW98" s="264"/>
      <c r="OZX98" s="264"/>
      <c r="OZY98" s="264"/>
      <c r="OZZ98" s="264"/>
      <c r="PAA98" s="264"/>
      <c r="PAB98" s="264"/>
      <c r="PAC98" s="264"/>
      <c r="PAD98" s="264"/>
      <c r="PAE98" s="264"/>
      <c r="PAF98" s="264"/>
      <c r="PAG98" s="264"/>
      <c r="PAH98" s="264"/>
      <c r="PAI98" s="264"/>
      <c r="PAJ98" s="264"/>
      <c r="PAK98" s="264"/>
      <c r="PAL98" s="264"/>
      <c r="PAM98" s="264"/>
      <c r="PAN98" s="264"/>
      <c r="PAO98" s="264"/>
      <c r="PAP98" s="264"/>
      <c r="PAQ98" s="264"/>
      <c r="PAR98" s="264"/>
      <c r="PAS98" s="264"/>
      <c r="PAT98" s="264"/>
      <c r="PAU98" s="264"/>
      <c r="PAV98" s="264"/>
      <c r="PAW98" s="264"/>
      <c r="PAX98" s="264"/>
      <c r="PAY98" s="264"/>
      <c r="PAZ98" s="264"/>
      <c r="PBA98" s="264"/>
      <c r="PBB98" s="264"/>
      <c r="PBC98" s="264"/>
      <c r="PBD98" s="264"/>
      <c r="PBE98" s="264"/>
      <c r="PBF98" s="264"/>
      <c r="PBG98" s="264"/>
      <c r="PBH98" s="264"/>
      <c r="PBI98" s="264"/>
      <c r="PBJ98" s="264"/>
      <c r="PBK98" s="264"/>
      <c r="PBL98" s="264"/>
      <c r="PBM98" s="264"/>
      <c r="PBN98" s="264"/>
      <c r="PBO98" s="264"/>
      <c r="PBP98" s="264"/>
      <c r="PBQ98" s="264"/>
      <c r="PBR98" s="264"/>
      <c r="PBS98" s="264"/>
      <c r="PBT98" s="264"/>
      <c r="PBU98" s="264"/>
      <c r="PBV98" s="264"/>
      <c r="PBW98" s="264"/>
      <c r="PBX98" s="264"/>
      <c r="PBY98" s="264"/>
      <c r="PBZ98" s="264"/>
      <c r="PCA98" s="264"/>
      <c r="PCB98" s="264"/>
      <c r="PCC98" s="264"/>
      <c r="PCD98" s="264"/>
      <c r="PCE98" s="264"/>
      <c r="PCF98" s="264"/>
      <c r="PCG98" s="264"/>
      <c r="PCH98" s="264"/>
      <c r="PCI98" s="264"/>
      <c r="PCJ98" s="264"/>
      <c r="PCK98" s="264"/>
      <c r="PCL98" s="264"/>
      <c r="PCM98" s="264"/>
      <c r="PCN98" s="264"/>
      <c r="PCO98" s="264"/>
      <c r="PCP98" s="264"/>
      <c r="PCQ98" s="264"/>
      <c r="PCR98" s="264"/>
      <c r="PCS98" s="264"/>
      <c r="PCT98" s="264"/>
      <c r="PCU98" s="264"/>
      <c r="PCV98" s="264"/>
      <c r="PCW98" s="264"/>
      <c r="PCX98" s="264"/>
      <c r="PCY98" s="264"/>
      <c r="PCZ98" s="264"/>
      <c r="PDA98" s="264"/>
      <c r="PDB98" s="264"/>
      <c r="PDC98" s="264"/>
      <c r="PDD98" s="264"/>
      <c r="PDE98" s="264"/>
      <c r="PDF98" s="264"/>
      <c r="PDG98" s="264"/>
      <c r="PDH98" s="264"/>
      <c r="PDI98" s="264"/>
      <c r="PDJ98" s="264"/>
      <c r="PDK98" s="264"/>
      <c r="PDL98" s="264"/>
      <c r="PDM98" s="264"/>
      <c r="PDN98" s="264"/>
      <c r="PDO98" s="264"/>
      <c r="PDP98" s="264"/>
      <c r="PDQ98" s="264"/>
      <c r="PDR98" s="264"/>
      <c r="PDS98" s="264"/>
      <c r="PDT98" s="264"/>
      <c r="PDU98" s="264"/>
      <c r="PDV98" s="264"/>
      <c r="PDW98" s="264"/>
      <c r="PDX98" s="264"/>
      <c r="PDY98" s="264"/>
      <c r="PDZ98" s="264"/>
      <c r="PEA98" s="264"/>
      <c r="PEB98" s="264"/>
      <c r="PEC98" s="264"/>
      <c r="PED98" s="264"/>
      <c r="PEE98" s="264"/>
      <c r="PEF98" s="264"/>
      <c r="PEG98" s="264"/>
      <c r="PEH98" s="264"/>
      <c r="PEI98" s="264"/>
      <c r="PEJ98" s="264"/>
      <c r="PEK98" s="264"/>
      <c r="PEL98" s="264"/>
      <c r="PEM98" s="264"/>
      <c r="PEN98" s="264"/>
      <c r="PEO98" s="264"/>
      <c r="PEP98" s="264"/>
      <c r="PEQ98" s="264"/>
      <c r="PER98" s="264"/>
      <c r="PES98" s="264"/>
      <c r="PET98" s="264"/>
      <c r="PEU98" s="264"/>
      <c r="PEV98" s="264"/>
      <c r="PEW98" s="264"/>
      <c r="PEX98" s="264"/>
      <c r="PEY98" s="264"/>
      <c r="PEZ98" s="264"/>
      <c r="PFA98" s="264"/>
      <c r="PFB98" s="264"/>
      <c r="PFC98" s="264"/>
      <c r="PFD98" s="264"/>
      <c r="PFE98" s="264"/>
      <c r="PFF98" s="264"/>
      <c r="PFG98" s="264"/>
      <c r="PFH98" s="264"/>
      <c r="PFI98" s="264"/>
      <c r="PFJ98" s="264"/>
      <c r="PFK98" s="264"/>
      <c r="PFL98" s="264"/>
      <c r="PFM98" s="264"/>
      <c r="PFN98" s="264"/>
      <c r="PFO98" s="264"/>
      <c r="PFP98" s="264"/>
      <c r="PFQ98" s="264"/>
      <c r="PFR98" s="264"/>
      <c r="PFS98" s="264"/>
      <c r="PFT98" s="264"/>
      <c r="PFU98" s="264"/>
      <c r="PFV98" s="264"/>
      <c r="PFW98" s="264"/>
      <c r="PFX98" s="264"/>
      <c r="PFY98" s="264"/>
      <c r="PFZ98" s="264"/>
      <c r="PGA98" s="264"/>
      <c r="PGB98" s="264"/>
      <c r="PGC98" s="264"/>
      <c r="PGD98" s="264"/>
      <c r="PGE98" s="264"/>
      <c r="PGF98" s="264"/>
      <c r="PGG98" s="264"/>
      <c r="PGH98" s="264"/>
      <c r="PGI98" s="264"/>
      <c r="PGJ98" s="264"/>
      <c r="PGK98" s="264"/>
      <c r="PGL98" s="264"/>
      <c r="PGM98" s="264"/>
      <c r="PGN98" s="264"/>
      <c r="PGO98" s="264"/>
      <c r="PGP98" s="264"/>
      <c r="PGQ98" s="264"/>
      <c r="PGR98" s="264"/>
      <c r="PGS98" s="264"/>
      <c r="PGT98" s="264"/>
      <c r="PGU98" s="264"/>
      <c r="PGV98" s="264"/>
      <c r="PGW98" s="264"/>
      <c r="PGX98" s="264"/>
      <c r="PGY98" s="264"/>
      <c r="PGZ98" s="264"/>
      <c r="PHA98" s="264"/>
      <c r="PHB98" s="264"/>
      <c r="PHC98" s="264"/>
      <c r="PHD98" s="264"/>
      <c r="PHE98" s="264"/>
      <c r="PHF98" s="264"/>
      <c r="PHG98" s="264"/>
      <c r="PHH98" s="264"/>
      <c r="PHI98" s="264"/>
      <c r="PHJ98" s="264"/>
      <c r="PHK98" s="264"/>
      <c r="PHL98" s="264"/>
      <c r="PHM98" s="264"/>
      <c r="PHN98" s="264"/>
      <c r="PHO98" s="264"/>
      <c r="PHP98" s="264"/>
      <c r="PHQ98" s="264"/>
      <c r="PHR98" s="264"/>
      <c r="PHS98" s="264"/>
      <c r="PHT98" s="264"/>
      <c r="PHU98" s="264"/>
      <c r="PHV98" s="264"/>
      <c r="PHW98" s="264"/>
      <c r="PHX98" s="264"/>
      <c r="PHY98" s="264"/>
      <c r="PHZ98" s="264"/>
      <c r="PIA98" s="264"/>
      <c r="PIB98" s="264"/>
      <c r="PIC98" s="264"/>
      <c r="PID98" s="264"/>
      <c r="PIE98" s="264"/>
      <c r="PIF98" s="264"/>
      <c r="PIG98" s="264"/>
      <c r="PIH98" s="264"/>
      <c r="PII98" s="264"/>
      <c r="PIJ98" s="264"/>
      <c r="PIK98" s="264"/>
      <c r="PIL98" s="264"/>
      <c r="PIM98" s="264"/>
      <c r="PIN98" s="264"/>
      <c r="PIO98" s="264"/>
      <c r="PIP98" s="264"/>
      <c r="PIQ98" s="264"/>
      <c r="PIR98" s="264"/>
      <c r="PIS98" s="264"/>
      <c r="PIT98" s="264"/>
      <c r="PIU98" s="264"/>
      <c r="PIV98" s="264"/>
      <c r="PIW98" s="264"/>
      <c r="PIX98" s="264"/>
      <c r="PIY98" s="264"/>
      <c r="PIZ98" s="264"/>
      <c r="PJA98" s="264"/>
      <c r="PJB98" s="264"/>
      <c r="PJC98" s="264"/>
      <c r="PJD98" s="264"/>
      <c r="PJE98" s="264"/>
      <c r="PJF98" s="264"/>
      <c r="PJG98" s="264"/>
      <c r="PJH98" s="264"/>
      <c r="PJI98" s="264"/>
      <c r="PJJ98" s="264"/>
      <c r="PJK98" s="264"/>
      <c r="PJL98" s="264"/>
      <c r="PJM98" s="264"/>
      <c r="PJN98" s="264"/>
      <c r="PJO98" s="264"/>
      <c r="PJP98" s="264"/>
      <c r="PJQ98" s="264"/>
      <c r="PJR98" s="264"/>
      <c r="PJS98" s="264"/>
      <c r="PJT98" s="264"/>
      <c r="PJU98" s="264"/>
      <c r="PJV98" s="264"/>
      <c r="PJW98" s="264"/>
      <c r="PJX98" s="264"/>
      <c r="PJY98" s="264"/>
      <c r="PJZ98" s="264"/>
      <c r="PKA98" s="264"/>
      <c r="PKB98" s="264"/>
      <c r="PKC98" s="264"/>
      <c r="PKD98" s="264"/>
      <c r="PKE98" s="264"/>
      <c r="PKF98" s="264"/>
      <c r="PKG98" s="264"/>
      <c r="PKH98" s="264"/>
      <c r="PKI98" s="264"/>
      <c r="PKJ98" s="264"/>
      <c r="PKK98" s="264"/>
      <c r="PKL98" s="264"/>
      <c r="PKM98" s="264"/>
      <c r="PKN98" s="264"/>
      <c r="PKO98" s="264"/>
      <c r="PKP98" s="264"/>
      <c r="PKQ98" s="264"/>
      <c r="PKR98" s="264"/>
      <c r="PKS98" s="264"/>
      <c r="PKT98" s="264"/>
      <c r="PKU98" s="264"/>
      <c r="PKV98" s="264"/>
      <c r="PKW98" s="264"/>
      <c r="PKX98" s="264"/>
      <c r="PKY98" s="264"/>
      <c r="PKZ98" s="264"/>
      <c r="PLA98" s="264"/>
      <c r="PLB98" s="264"/>
      <c r="PLC98" s="264"/>
      <c r="PLD98" s="264"/>
      <c r="PLE98" s="264"/>
      <c r="PLF98" s="264"/>
      <c r="PLG98" s="264"/>
      <c r="PLH98" s="264"/>
      <c r="PLI98" s="264"/>
      <c r="PLJ98" s="264"/>
      <c r="PLK98" s="264"/>
      <c r="PLL98" s="264"/>
      <c r="PLM98" s="264"/>
      <c r="PLN98" s="264"/>
      <c r="PLO98" s="264"/>
      <c r="PLP98" s="264"/>
      <c r="PLQ98" s="264"/>
      <c r="PLR98" s="264"/>
      <c r="PLS98" s="264"/>
      <c r="PLT98" s="264"/>
      <c r="PLU98" s="264"/>
      <c r="PLV98" s="264"/>
      <c r="PLW98" s="264"/>
      <c r="PLX98" s="264"/>
      <c r="PLY98" s="264"/>
      <c r="PLZ98" s="264"/>
      <c r="PMA98" s="264"/>
      <c r="PMB98" s="264"/>
      <c r="PMC98" s="264"/>
      <c r="PMD98" s="264"/>
      <c r="PME98" s="264"/>
      <c r="PMF98" s="264"/>
      <c r="PMG98" s="264"/>
      <c r="PMH98" s="264"/>
      <c r="PMI98" s="264"/>
      <c r="PMJ98" s="264"/>
      <c r="PMK98" s="264"/>
      <c r="PML98" s="264"/>
      <c r="PMM98" s="264"/>
      <c r="PMN98" s="264"/>
      <c r="PMO98" s="264"/>
      <c r="PMP98" s="264"/>
      <c r="PMQ98" s="264"/>
      <c r="PMR98" s="264"/>
      <c r="PMS98" s="264"/>
      <c r="PMT98" s="264"/>
      <c r="PMU98" s="264"/>
      <c r="PMV98" s="264"/>
      <c r="PMW98" s="264"/>
      <c r="PMX98" s="264"/>
      <c r="PMY98" s="264"/>
      <c r="PMZ98" s="264"/>
      <c r="PNA98" s="264"/>
      <c r="PNB98" s="264"/>
      <c r="PNC98" s="264"/>
      <c r="PND98" s="264"/>
      <c r="PNE98" s="264"/>
      <c r="PNF98" s="264"/>
      <c r="PNG98" s="264"/>
      <c r="PNH98" s="264"/>
      <c r="PNI98" s="264"/>
      <c r="PNJ98" s="264"/>
      <c r="PNK98" s="264"/>
      <c r="PNL98" s="264"/>
      <c r="PNM98" s="264"/>
      <c r="PNN98" s="264"/>
      <c r="PNO98" s="264"/>
      <c r="PNP98" s="264"/>
      <c r="PNQ98" s="264"/>
      <c r="PNR98" s="264"/>
      <c r="PNS98" s="264"/>
      <c r="PNT98" s="264"/>
      <c r="PNU98" s="264"/>
      <c r="PNV98" s="264"/>
      <c r="PNW98" s="264"/>
      <c r="PNX98" s="264"/>
      <c r="PNY98" s="264"/>
      <c r="PNZ98" s="264"/>
      <c r="POA98" s="264"/>
      <c r="POB98" s="264"/>
      <c r="POC98" s="264"/>
      <c r="POD98" s="264"/>
      <c r="POE98" s="264"/>
      <c r="POF98" s="264"/>
      <c r="POG98" s="264"/>
      <c r="POH98" s="264"/>
      <c r="POI98" s="264"/>
      <c r="POJ98" s="264"/>
      <c r="POK98" s="264"/>
      <c r="POL98" s="264"/>
      <c r="POM98" s="264"/>
      <c r="PON98" s="264"/>
      <c r="POO98" s="264"/>
      <c r="POP98" s="264"/>
      <c r="POQ98" s="264"/>
      <c r="POR98" s="264"/>
      <c r="POS98" s="264"/>
      <c r="POT98" s="264"/>
      <c r="POU98" s="264"/>
      <c r="POV98" s="264"/>
      <c r="POW98" s="264"/>
      <c r="POX98" s="264"/>
      <c r="POY98" s="264"/>
      <c r="POZ98" s="264"/>
      <c r="PPA98" s="264"/>
      <c r="PPB98" s="264"/>
      <c r="PPC98" s="264"/>
      <c r="PPD98" s="264"/>
      <c r="PPE98" s="264"/>
      <c r="PPF98" s="264"/>
      <c r="PPG98" s="264"/>
      <c r="PPH98" s="264"/>
      <c r="PPI98" s="264"/>
      <c r="PPJ98" s="264"/>
      <c r="PPK98" s="264"/>
      <c r="PPL98" s="264"/>
      <c r="PPM98" s="264"/>
      <c r="PPN98" s="264"/>
      <c r="PPO98" s="264"/>
      <c r="PPP98" s="264"/>
      <c r="PPQ98" s="264"/>
      <c r="PPR98" s="264"/>
      <c r="PPS98" s="264"/>
      <c r="PPT98" s="264"/>
      <c r="PPU98" s="264"/>
      <c r="PPV98" s="264"/>
      <c r="PPW98" s="264"/>
      <c r="PPX98" s="264"/>
      <c r="PPY98" s="264"/>
      <c r="PPZ98" s="264"/>
      <c r="PQA98" s="264"/>
      <c r="PQB98" s="264"/>
      <c r="PQC98" s="264"/>
      <c r="PQD98" s="264"/>
      <c r="PQE98" s="264"/>
      <c r="PQF98" s="264"/>
      <c r="PQG98" s="264"/>
      <c r="PQH98" s="264"/>
      <c r="PQI98" s="264"/>
      <c r="PQJ98" s="264"/>
      <c r="PQK98" s="264"/>
      <c r="PQL98" s="264"/>
      <c r="PQM98" s="264"/>
      <c r="PQN98" s="264"/>
      <c r="PQO98" s="264"/>
      <c r="PQP98" s="264"/>
      <c r="PQQ98" s="264"/>
      <c r="PQR98" s="264"/>
      <c r="PQS98" s="264"/>
      <c r="PQT98" s="264"/>
      <c r="PQU98" s="264"/>
      <c r="PQV98" s="264"/>
      <c r="PQW98" s="264"/>
      <c r="PQX98" s="264"/>
      <c r="PQY98" s="264"/>
      <c r="PQZ98" s="264"/>
      <c r="PRA98" s="264"/>
      <c r="PRB98" s="264"/>
      <c r="PRC98" s="264"/>
      <c r="PRD98" s="264"/>
      <c r="PRE98" s="264"/>
      <c r="PRF98" s="264"/>
      <c r="PRG98" s="264"/>
      <c r="PRH98" s="264"/>
      <c r="PRI98" s="264"/>
      <c r="PRJ98" s="264"/>
      <c r="PRK98" s="264"/>
      <c r="PRL98" s="264"/>
      <c r="PRM98" s="264"/>
      <c r="PRN98" s="264"/>
      <c r="PRO98" s="264"/>
      <c r="PRP98" s="264"/>
      <c r="PRQ98" s="264"/>
      <c r="PRR98" s="264"/>
      <c r="PRS98" s="264"/>
      <c r="PRT98" s="264"/>
      <c r="PRU98" s="264"/>
      <c r="PRV98" s="264"/>
      <c r="PRW98" s="264"/>
      <c r="PRX98" s="264"/>
      <c r="PRY98" s="264"/>
      <c r="PRZ98" s="264"/>
      <c r="PSA98" s="264"/>
      <c r="PSB98" s="264"/>
      <c r="PSC98" s="264"/>
      <c r="PSD98" s="264"/>
      <c r="PSE98" s="264"/>
      <c r="PSF98" s="264"/>
      <c r="PSG98" s="264"/>
      <c r="PSH98" s="264"/>
      <c r="PSI98" s="264"/>
      <c r="PSJ98" s="264"/>
      <c r="PSK98" s="264"/>
      <c r="PSL98" s="264"/>
      <c r="PSM98" s="264"/>
      <c r="PSN98" s="264"/>
      <c r="PSO98" s="264"/>
      <c r="PSP98" s="264"/>
      <c r="PSQ98" s="264"/>
      <c r="PSR98" s="264"/>
      <c r="PSS98" s="264"/>
      <c r="PST98" s="264"/>
      <c r="PSU98" s="264"/>
      <c r="PSV98" s="264"/>
      <c r="PSW98" s="264"/>
      <c r="PSX98" s="264"/>
      <c r="PSY98" s="264"/>
      <c r="PSZ98" s="264"/>
      <c r="PTA98" s="264"/>
      <c r="PTB98" s="264"/>
      <c r="PTC98" s="264"/>
      <c r="PTD98" s="264"/>
      <c r="PTE98" s="264"/>
      <c r="PTF98" s="264"/>
      <c r="PTG98" s="264"/>
      <c r="PTH98" s="264"/>
      <c r="PTI98" s="264"/>
      <c r="PTJ98" s="264"/>
      <c r="PTK98" s="264"/>
      <c r="PTL98" s="264"/>
      <c r="PTM98" s="264"/>
      <c r="PTN98" s="264"/>
      <c r="PTO98" s="264"/>
      <c r="PTP98" s="264"/>
      <c r="PTQ98" s="264"/>
      <c r="PTR98" s="264"/>
      <c r="PTS98" s="264"/>
      <c r="PTT98" s="264"/>
      <c r="PTU98" s="264"/>
      <c r="PTV98" s="264"/>
      <c r="PTW98" s="264"/>
      <c r="PTX98" s="264"/>
      <c r="PTY98" s="264"/>
      <c r="PTZ98" s="264"/>
      <c r="PUA98" s="264"/>
      <c r="PUB98" s="264"/>
      <c r="PUC98" s="264"/>
      <c r="PUD98" s="264"/>
      <c r="PUE98" s="264"/>
      <c r="PUF98" s="264"/>
      <c r="PUG98" s="264"/>
      <c r="PUH98" s="264"/>
      <c r="PUI98" s="264"/>
      <c r="PUJ98" s="264"/>
      <c r="PUK98" s="264"/>
      <c r="PUL98" s="264"/>
      <c r="PUM98" s="264"/>
      <c r="PUN98" s="264"/>
      <c r="PUO98" s="264"/>
      <c r="PUP98" s="264"/>
      <c r="PUQ98" s="264"/>
      <c r="PUR98" s="264"/>
      <c r="PUS98" s="264"/>
      <c r="PUT98" s="264"/>
      <c r="PUU98" s="264"/>
      <c r="PUV98" s="264"/>
      <c r="PUW98" s="264"/>
      <c r="PUX98" s="264"/>
      <c r="PUY98" s="264"/>
      <c r="PUZ98" s="264"/>
      <c r="PVA98" s="264"/>
      <c r="PVB98" s="264"/>
      <c r="PVC98" s="264"/>
      <c r="PVD98" s="264"/>
      <c r="PVE98" s="264"/>
      <c r="PVF98" s="264"/>
      <c r="PVG98" s="264"/>
      <c r="PVH98" s="264"/>
      <c r="PVI98" s="264"/>
      <c r="PVJ98" s="264"/>
      <c r="PVK98" s="264"/>
      <c r="PVL98" s="264"/>
      <c r="PVM98" s="264"/>
      <c r="PVN98" s="264"/>
      <c r="PVO98" s="264"/>
      <c r="PVP98" s="264"/>
      <c r="PVQ98" s="264"/>
      <c r="PVR98" s="264"/>
      <c r="PVS98" s="264"/>
      <c r="PVT98" s="264"/>
      <c r="PVU98" s="264"/>
      <c r="PVV98" s="264"/>
      <c r="PVW98" s="264"/>
      <c r="PVX98" s="264"/>
      <c r="PVY98" s="264"/>
      <c r="PVZ98" s="264"/>
      <c r="PWA98" s="264"/>
      <c r="PWB98" s="264"/>
      <c r="PWC98" s="264"/>
      <c r="PWD98" s="264"/>
      <c r="PWE98" s="264"/>
      <c r="PWF98" s="264"/>
      <c r="PWG98" s="264"/>
      <c r="PWH98" s="264"/>
      <c r="PWI98" s="264"/>
      <c r="PWJ98" s="264"/>
      <c r="PWK98" s="264"/>
      <c r="PWL98" s="264"/>
      <c r="PWM98" s="264"/>
      <c r="PWN98" s="264"/>
      <c r="PWO98" s="264"/>
      <c r="PWP98" s="264"/>
      <c r="PWQ98" s="264"/>
      <c r="PWR98" s="264"/>
      <c r="PWS98" s="264"/>
      <c r="PWT98" s="264"/>
      <c r="PWU98" s="264"/>
      <c r="PWV98" s="264"/>
      <c r="PWW98" s="264"/>
      <c r="PWX98" s="264"/>
      <c r="PWY98" s="264"/>
      <c r="PWZ98" s="264"/>
      <c r="PXA98" s="264"/>
      <c r="PXB98" s="264"/>
      <c r="PXC98" s="264"/>
      <c r="PXD98" s="264"/>
      <c r="PXE98" s="264"/>
      <c r="PXF98" s="264"/>
      <c r="PXG98" s="264"/>
      <c r="PXH98" s="264"/>
      <c r="PXI98" s="264"/>
      <c r="PXJ98" s="264"/>
      <c r="PXK98" s="264"/>
      <c r="PXL98" s="264"/>
      <c r="PXM98" s="264"/>
      <c r="PXN98" s="264"/>
      <c r="PXO98" s="264"/>
      <c r="PXP98" s="264"/>
      <c r="PXQ98" s="264"/>
      <c r="PXR98" s="264"/>
      <c r="PXS98" s="264"/>
      <c r="PXT98" s="264"/>
      <c r="PXU98" s="264"/>
      <c r="PXV98" s="264"/>
      <c r="PXW98" s="264"/>
      <c r="PXX98" s="264"/>
      <c r="PXY98" s="264"/>
      <c r="PXZ98" s="264"/>
      <c r="PYA98" s="264"/>
      <c r="PYB98" s="264"/>
      <c r="PYC98" s="264"/>
      <c r="PYD98" s="264"/>
      <c r="PYE98" s="264"/>
      <c r="PYF98" s="264"/>
      <c r="PYG98" s="264"/>
      <c r="PYH98" s="264"/>
      <c r="PYI98" s="264"/>
      <c r="PYJ98" s="264"/>
      <c r="PYK98" s="264"/>
      <c r="PYL98" s="264"/>
      <c r="PYM98" s="264"/>
      <c r="PYN98" s="264"/>
      <c r="PYO98" s="264"/>
      <c r="PYP98" s="264"/>
      <c r="PYQ98" s="264"/>
      <c r="PYR98" s="264"/>
      <c r="PYS98" s="264"/>
      <c r="PYT98" s="264"/>
      <c r="PYU98" s="264"/>
      <c r="PYV98" s="264"/>
      <c r="PYW98" s="264"/>
      <c r="PYX98" s="264"/>
      <c r="PYY98" s="264"/>
      <c r="PYZ98" s="264"/>
      <c r="PZA98" s="264"/>
      <c r="PZB98" s="264"/>
      <c r="PZC98" s="264"/>
      <c r="PZD98" s="264"/>
      <c r="PZE98" s="264"/>
      <c r="PZF98" s="264"/>
      <c r="PZG98" s="264"/>
      <c r="PZH98" s="264"/>
      <c r="PZI98" s="264"/>
      <c r="PZJ98" s="264"/>
      <c r="PZK98" s="264"/>
      <c r="PZL98" s="264"/>
      <c r="PZM98" s="264"/>
      <c r="PZN98" s="264"/>
      <c r="PZO98" s="264"/>
      <c r="PZP98" s="264"/>
      <c r="PZQ98" s="264"/>
      <c r="PZR98" s="264"/>
      <c r="PZS98" s="264"/>
      <c r="PZT98" s="264"/>
      <c r="PZU98" s="264"/>
      <c r="PZV98" s="264"/>
      <c r="PZW98" s="264"/>
      <c r="PZX98" s="264"/>
      <c r="PZY98" s="264"/>
      <c r="PZZ98" s="264"/>
      <c r="QAA98" s="264"/>
      <c r="QAB98" s="264"/>
      <c r="QAC98" s="264"/>
      <c r="QAD98" s="264"/>
      <c r="QAE98" s="264"/>
      <c r="QAF98" s="264"/>
      <c r="QAG98" s="264"/>
      <c r="QAH98" s="264"/>
      <c r="QAI98" s="264"/>
      <c r="QAJ98" s="264"/>
      <c r="QAK98" s="264"/>
      <c r="QAL98" s="264"/>
      <c r="QAM98" s="264"/>
      <c r="QAN98" s="264"/>
      <c r="QAO98" s="264"/>
      <c r="QAP98" s="264"/>
      <c r="QAQ98" s="264"/>
      <c r="QAR98" s="264"/>
      <c r="QAS98" s="264"/>
      <c r="QAT98" s="264"/>
      <c r="QAU98" s="264"/>
      <c r="QAV98" s="264"/>
      <c r="QAW98" s="264"/>
      <c r="QAX98" s="264"/>
      <c r="QAY98" s="264"/>
      <c r="QAZ98" s="264"/>
      <c r="QBA98" s="264"/>
      <c r="QBB98" s="264"/>
      <c r="QBC98" s="264"/>
      <c r="QBD98" s="264"/>
      <c r="QBE98" s="264"/>
      <c r="QBF98" s="264"/>
      <c r="QBG98" s="264"/>
      <c r="QBH98" s="264"/>
      <c r="QBI98" s="264"/>
      <c r="QBJ98" s="264"/>
      <c r="QBK98" s="264"/>
      <c r="QBL98" s="264"/>
      <c r="QBM98" s="264"/>
      <c r="QBN98" s="264"/>
      <c r="QBO98" s="264"/>
      <c r="QBP98" s="264"/>
      <c r="QBQ98" s="264"/>
      <c r="QBR98" s="264"/>
      <c r="QBS98" s="264"/>
      <c r="QBT98" s="264"/>
      <c r="QBU98" s="264"/>
      <c r="QBV98" s="264"/>
      <c r="QBW98" s="264"/>
      <c r="QBX98" s="264"/>
      <c r="QBY98" s="264"/>
      <c r="QBZ98" s="264"/>
      <c r="QCA98" s="264"/>
      <c r="QCB98" s="264"/>
      <c r="QCC98" s="264"/>
      <c r="QCD98" s="264"/>
      <c r="QCE98" s="264"/>
      <c r="QCF98" s="264"/>
      <c r="QCG98" s="264"/>
      <c r="QCH98" s="264"/>
      <c r="QCI98" s="264"/>
      <c r="QCJ98" s="264"/>
      <c r="QCK98" s="264"/>
      <c r="QCL98" s="264"/>
      <c r="QCM98" s="264"/>
      <c r="QCN98" s="264"/>
      <c r="QCO98" s="264"/>
      <c r="QCP98" s="264"/>
      <c r="QCQ98" s="264"/>
      <c r="QCR98" s="264"/>
      <c r="QCS98" s="264"/>
      <c r="QCT98" s="264"/>
      <c r="QCU98" s="264"/>
      <c r="QCV98" s="264"/>
      <c r="QCW98" s="264"/>
      <c r="QCX98" s="264"/>
      <c r="QCY98" s="264"/>
      <c r="QCZ98" s="264"/>
      <c r="QDA98" s="264"/>
      <c r="QDB98" s="264"/>
      <c r="QDC98" s="264"/>
      <c r="QDD98" s="264"/>
      <c r="QDE98" s="264"/>
      <c r="QDF98" s="264"/>
      <c r="QDG98" s="264"/>
      <c r="QDH98" s="264"/>
      <c r="QDI98" s="264"/>
      <c r="QDJ98" s="264"/>
      <c r="QDK98" s="264"/>
      <c r="QDL98" s="264"/>
      <c r="QDM98" s="264"/>
      <c r="QDN98" s="264"/>
      <c r="QDO98" s="264"/>
      <c r="QDP98" s="264"/>
      <c r="QDQ98" s="264"/>
      <c r="QDR98" s="264"/>
      <c r="QDS98" s="264"/>
      <c r="QDT98" s="264"/>
      <c r="QDU98" s="264"/>
      <c r="QDV98" s="264"/>
      <c r="QDW98" s="264"/>
      <c r="QDX98" s="264"/>
      <c r="QDY98" s="264"/>
      <c r="QDZ98" s="264"/>
      <c r="QEA98" s="264"/>
      <c r="QEB98" s="264"/>
      <c r="QEC98" s="264"/>
      <c r="QED98" s="264"/>
      <c r="QEE98" s="264"/>
      <c r="QEF98" s="264"/>
      <c r="QEG98" s="264"/>
      <c r="QEH98" s="264"/>
      <c r="QEI98" s="264"/>
      <c r="QEJ98" s="264"/>
      <c r="QEK98" s="264"/>
      <c r="QEL98" s="264"/>
      <c r="QEM98" s="264"/>
      <c r="QEN98" s="264"/>
      <c r="QEO98" s="264"/>
      <c r="QEP98" s="264"/>
      <c r="QEQ98" s="264"/>
      <c r="QER98" s="264"/>
      <c r="QES98" s="264"/>
      <c r="QET98" s="264"/>
      <c r="QEU98" s="264"/>
      <c r="QEV98" s="264"/>
      <c r="QEW98" s="264"/>
      <c r="QEX98" s="264"/>
      <c r="QEY98" s="264"/>
      <c r="QEZ98" s="264"/>
      <c r="QFA98" s="264"/>
      <c r="QFB98" s="264"/>
      <c r="QFC98" s="264"/>
      <c r="QFD98" s="264"/>
      <c r="QFE98" s="264"/>
      <c r="QFF98" s="264"/>
      <c r="QFG98" s="264"/>
      <c r="QFH98" s="264"/>
      <c r="QFI98" s="264"/>
      <c r="QFJ98" s="264"/>
      <c r="QFK98" s="264"/>
      <c r="QFL98" s="264"/>
      <c r="QFM98" s="264"/>
      <c r="QFN98" s="264"/>
      <c r="QFO98" s="264"/>
      <c r="QFP98" s="264"/>
      <c r="QFQ98" s="264"/>
      <c r="QFR98" s="264"/>
      <c r="QFS98" s="264"/>
      <c r="QFT98" s="264"/>
      <c r="QFU98" s="264"/>
      <c r="QFV98" s="264"/>
      <c r="QFW98" s="264"/>
      <c r="QFX98" s="264"/>
      <c r="QFY98" s="264"/>
      <c r="QFZ98" s="264"/>
      <c r="QGA98" s="264"/>
      <c r="QGB98" s="264"/>
      <c r="QGC98" s="264"/>
      <c r="QGD98" s="264"/>
      <c r="QGE98" s="264"/>
      <c r="QGF98" s="264"/>
      <c r="QGG98" s="264"/>
      <c r="QGH98" s="264"/>
      <c r="QGI98" s="264"/>
      <c r="QGJ98" s="264"/>
      <c r="QGK98" s="264"/>
      <c r="QGL98" s="264"/>
      <c r="QGM98" s="264"/>
      <c r="QGN98" s="264"/>
      <c r="QGO98" s="264"/>
      <c r="QGP98" s="264"/>
      <c r="QGQ98" s="264"/>
      <c r="QGR98" s="264"/>
      <c r="QGS98" s="264"/>
      <c r="QGT98" s="264"/>
      <c r="QGU98" s="264"/>
      <c r="QGV98" s="264"/>
      <c r="QGW98" s="264"/>
      <c r="QGX98" s="264"/>
      <c r="QGY98" s="264"/>
      <c r="QGZ98" s="264"/>
      <c r="QHA98" s="264"/>
      <c r="QHB98" s="264"/>
      <c r="QHC98" s="264"/>
      <c r="QHD98" s="264"/>
      <c r="QHE98" s="264"/>
      <c r="QHF98" s="264"/>
      <c r="QHG98" s="264"/>
      <c r="QHH98" s="264"/>
      <c r="QHI98" s="264"/>
      <c r="QHJ98" s="264"/>
      <c r="QHK98" s="264"/>
      <c r="QHL98" s="264"/>
      <c r="QHM98" s="264"/>
      <c r="QHN98" s="264"/>
      <c r="QHO98" s="264"/>
      <c r="QHP98" s="264"/>
      <c r="QHQ98" s="264"/>
      <c r="QHR98" s="264"/>
      <c r="QHS98" s="264"/>
      <c r="QHT98" s="264"/>
      <c r="QHU98" s="264"/>
      <c r="QHV98" s="264"/>
      <c r="QHW98" s="264"/>
      <c r="QHX98" s="264"/>
      <c r="QHY98" s="264"/>
      <c r="QHZ98" s="264"/>
      <c r="QIA98" s="264"/>
      <c r="QIB98" s="264"/>
      <c r="QIC98" s="264"/>
      <c r="QID98" s="264"/>
      <c r="QIE98" s="264"/>
      <c r="QIF98" s="264"/>
      <c r="QIG98" s="264"/>
      <c r="QIH98" s="264"/>
      <c r="QII98" s="264"/>
      <c r="QIJ98" s="264"/>
      <c r="QIK98" s="264"/>
      <c r="QIL98" s="264"/>
      <c r="QIM98" s="264"/>
      <c r="QIN98" s="264"/>
      <c r="QIO98" s="264"/>
      <c r="QIP98" s="264"/>
      <c r="QIQ98" s="264"/>
      <c r="QIR98" s="264"/>
      <c r="QIS98" s="264"/>
      <c r="QIT98" s="264"/>
      <c r="QIU98" s="264"/>
      <c r="QIV98" s="264"/>
      <c r="QIW98" s="264"/>
      <c r="QIX98" s="264"/>
      <c r="QIY98" s="264"/>
      <c r="QIZ98" s="264"/>
      <c r="QJA98" s="264"/>
      <c r="QJB98" s="264"/>
      <c r="QJC98" s="264"/>
      <c r="QJD98" s="264"/>
      <c r="QJE98" s="264"/>
      <c r="QJF98" s="264"/>
      <c r="QJG98" s="264"/>
      <c r="QJH98" s="264"/>
      <c r="QJI98" s="264"/>
      <c r="QJJ98" s="264"/>
      <c r="QJK98" s="264"/>
      <c r="QJL98" s="264"/>
      <c r="QJM98" s="264"/>
      <c r="QJN98" s="264"/>
      <c r="QJO98" s="264"/>
      <c r="QJP98" s="264"/>
      <c r="QJQ98" s="264"/>
      <c r="QJR98" s="264"/>
      <c r="QJS98" s="264"/>
      <c r="QJT98" s="264"/>
      <c r="QJU98" s="264"/>
      <c r="QJV98" s="264"/>
      <c r="QJW98" s="264"/>
      <c r="QJX98" s="264"/>
      <c r="QJY98" s="264"/>
      <c r="QJZ98" s="264"/>
      <c r="QKA98" s="264"/>
      <c r="QKB98" s="264"/>
      <c r="QKC98" s="264"/>
      <c r="QKD98" s="264"/>
      <c r="QKE98" s="264"/>
      <c r="QKF98" s="264"/>
      <c r="QKG98" s="264"/>
      <c r="QKH98" s="264"/>
      <c r="QKI98" s="264"/>
      <c r="QKJ98" s="264"/>
      <c r="QKK98" s="264"/>
      <c r="QKL98" s="264"/>
      <c r="QKM98" s="264"/>
      <c r="QKN98" s="264"/>
      <c r="QKO98" s="264"/>
      <c r="QKP98" s="264"/>
      <c r="QKQ98" s="264"/>
      <c r="QKR98" s="264"/>
      <c r="QKS98" s="264"/>
      <c r="QKT98" s="264"/>
      <c r="QKU98" s="264"/>
      <c r="QKV98" s="264"/>
      <c r="QKW98" s="264"/>
      <c r="QKX98" s="264"/>
      <c r="QKY98" s="264"/>
      <c r="QKZ98" s="264"/>
      <c r="QLA98" s="264"/>
      <c r="QLB98" s="264"/>
      <c r="QLC98" s="264"/>
      <c r="QLD98" s="264"/>
      <c r="QLE98" s="264"/>
      <c r="QLF98" s="264"/>
      <c r="QLG98" s="264"/>
      <c r="QLH98" s="264"/>
      <c r="QLI98" s="264"/>
      <c r="QLJ98" s="264"/>
      <c r="QLK98" s="264"/>
      <c r="QLL98" s="264"/>
      <c r="QLM98" s="264"/>
      <c r="QLN98" s="264"/>
      <c r="QLO98" s="264"/>
      <c r="QLP98" s="264"/>
      <c r="QLQ98" s="264"/>
      <c r="QLR98" s="264"/>
      <c r="QLS98" s="264"/>
      <c r="QLT98" s="264"/>
      <c r="QLU98" s="264"/>
      <c r="QLV98" s="264"/>
      <c r="QLW98" s="264"/>
      <c r="QLX98" s="264"/>
      <c r="QLY98" s="264"/>
      <c r="QLZ98" s="264"/>
      <c r="QMA98" s="264"/>
      <c r="QMB98" s="264"/>
      <c r="QMC98" s="264"/>
      <c r="QMD98" s="264"/>
      <c r="QME98" s="264"/>
      <c r="QMF98" s="264"/>
      <c r="QMG98" s="264"/>
      <c r="QMH98" s="264"/>
      <c r="QMI98" s="264"/>
      <c r="QMJ98" s="264"/>
      <c r="QMK98" s="264"/>
      <c r="QML98" s="264"/>
      <c r="QMM98" s="264"/>
      <c r="QMN98" s="264"/>
      <c r="QMO98" s="264"/>
      <c r="QMP98" s="264"/>
      <c r="QMQ98" s="264"/>
      <c r="QMR98" s="264"/>
      <c r="QMS98" s="264"/>
      <c r="QMT98" s="264"/>
      <c r="QMU98" s="264"/>
      <c r="QMV98" s="264"/>
      <c r="QMW98" s="264"/>
      <c r="QMX98" s="264"/>
      <c r="QMY98" s="264"/>
      <c r="QMZ98" s="264"/>
      <c r="QNA98" s="264"/>
      <c r="QNB98" s="264"/>
      <c r="QNC98" s="264"/>
      <c r="QND98" s="264"/>
      <c r="QNE98" s="264"/>
      <c r="QNF98" s="264"/>
      <c r="QNG98" s="264"/>
      <c r="QNH98" s="264"/>
      <c r="QNI98" s="264"/>
      <c r="QNJ98" s="264"/>
      <c r="QNK98" s="264"/>
      <c r="QNL98" s="264"/>
      <c r="QNM98" s="264"/>
      <c r="QNN98" s="264"/>
      <c r="QNO98" s="264"/>
      <c r="QNP98" s="264"/>
      <c r="QNQ98" s="264"/>
      <c r="QNR98" s="264"/>
      <c r="QNS98" s="264"/>
      <c r="QNT98" s="264"/>
      <c r="QNU98" s="264"/>
      <c r="QNV98" s="264"/>
      <c r="QNW98" s="264"/>
      <c r="QNX98" s="264"/>
      <c r="QNY98" s="264"/>
      <c r="QNZ98" s="264"/>
      <c r="QOA98" s="264"/>
      <c r="QOB98" s="264"/>
      <c r="QOC98" s="264"/>
      <c r="QOD98" s="264"/>
      <c r="QOE98" s="264"/>
      <c r="QOF98" s="264"/>
      <c r="QOG98" s="264"/>
      <c r="QOH98" s="264"/>
      <c r="QOI98" s="264"/>
      <c r="QOJ98" s="264"/>
      <c r="QOK98" s="264"/>
      <c r="QOL98" s="264"/>
      <c r="QOM98" s="264"/>
      <c r="QON98" s="264"/>
      <c r="QOO98" s="264"/>
      <c r="QOP98" s="264"/>
      <c r="QOQ98" s="264"/>
      <c r="QOR98" s="264"/>
      <c r="QOS98" s="264"/>
      <c r="QOT98" s="264"/>
      <c r="QOU98" s="264"/>
      <c r="QOV98" s="264"/>
      <c r="QOW98" s="264"/>
      <c r="QOX98" s="264"/>
      <c r="QOY98" s="264"/>
      <c r="QOZ98" s="264"/>
      <c r="QPA98" s="264"/>
      <c r="QPB98" s="264"/>
      <c r="QPC98" s="264"/>
      <c r="QPD98" s="264"/>
      <c r="QPE98" s="264"/>
      <c r="QPF98" s="264"/>
      <c r="QPG98" s="264"/>
      <c r="QPH98" s="264"/>
      <c r="QPI98" s="264"/>
      <c r="QPJ98" s="264"/>
      <c r="QPK98" s="264"/>
      <c r="QPL98" s="264"/>
      <c r="QPM98" s="264"/>
      <c r="QPN98" s="264"/>
      <c r="QPO98" s="264"/>
      <c r="QPP98" s="264"/>
      <c r="QPQ98" s="264"/>
      <c r="QPR98" s="264"/>
      <c r="QPS98" s="264"/>
      <c r="QPT98" s="264"/>
      <c r="QPU98" s="264"/>
      <c r="QPV98" s="264"/>
      <c r="QPW98" s="264"/>
      <c r="QPX98" s="264"/>
      <c r="QPY98" s="264"/>
      <c r="QPZ98" s="264"/>
      <c r="QQA98" s="264"/>
      <c r="QQB98" s="264"/>
      <c r="QQC98" s="264"/>
      <c r="QQD98" s="264"/>
      <c r="QQE98" s="264"/>
      <c r="QQF98" s="264"/>
      <c r="QQG98" s="264"/>
      <c r="QQH98" s="264"/>
      <c r="QQI98" s="264"/>
      <c r="QQJ98" s="264"/>
      <c r="QQK98" s="264"/>
      <c r="QQL98" s="264"/>
      <c r="QQM98" s="264"/>
      <c r="QQN98" s="264"/>
      <c r="QQO98" s="264"/>
      <c r="QQP98" s="264"/>
      <c r="QQQ98" s="264"/>
      <c r="QQR98" s="264"/>
      <c r="QQS98" s="264"/>
      <c r="QQT98" s="264"/>
      <c r="QQU98" s="264"/>
      <c r="QQV98" s="264"/>
      <c r="QQW98" s="264"/>
      <c r="QQX98" s="264"/>
      <c r="QQY98" s="264"/>
      <c r="QQZ98" s="264"/>
      <c r="QRA98" s="264"/>
      <c r="QRB98" s="264"/>
      <c r="QRC98" s="264"/>
      <c r="QRD98" s="264"/>
      <c r="QRE98" s="264"/>
      <c r="QRF98" s="264"/>
      <c r="QRG98" s="264"/>
      <c r="QRH98" s="264"/>
      <c r="QRI98" s="264"/>
      <c r="QRJ98" s="264"/>
      <c r="QRK98" s="264"/>
      <c r="QRL98" s="264"/>
      <c r="QRM98" s="264"/>
      <c r="QRN98" s="264"/>
      <c r="QRO98" s="264"/>
      <c r="QRP98" s="264"/>
      <c r="QRQ98" s="264"/>
      <c r="QRR98" s="264"/>
      <c r="QRS98" s="264"/>
      <c r="QRT98" s="264"/>
      <c r="QRU98" s="264"/>
      <c r="QRV98" s="264"/>
      <c r="QRW98" s="264"/>
      <c r="QRX98" s="264"/>
      <c r="QRY98" s="264"/>
      <c r="QRZ98" s="264"/>
      <c r="QSA98" s="264"/>
      <c r="QSB98" s="264"/>
      <c r="QSC98" s="264"/>
      <c r="QSD98" s="264"/>
      <c r="QSE98" s="264"/>
      <c r="QSF98" s="264"/>
      <c r="QSG98" s="264"/>
      <c r="QSH98" s="264"/>
      <c r="QSI98" s="264"/>
      <c r="QSJ98" s="264"/>
      <c r="QSK98" s="264"/>
      <c r="QSL98" s="264"/>
      <c r="QSM98" s="264"/>
      <c r="QSN98" s="264"/>
      <c r="QSO98" s="264"/>
      <c r="QSP98" s="264"/>
      <c r="QSQ98" s="264"/>
      <c r="QSR98" s="264"/>
      <c r="QSS98" s="264"/>
      <c r="QST98" s="264"/>
      <c r="QSU98" s="264"/>
      <c r="QSV98" s="264"/>
      <c r="QSW98" s="264"/>
      <c r="QSX98" s="264"/>
      <c r="QSY98" s="264"/>
      <c r="QSZ98" s="264"/>
      <c r="QTA98" s="264"/>
      <c r="QTB98" s="264"/>
      <c r="QTC98" s="264"/>
      <c r="QTD98" s="264"/>
      <c r="QTE98" s="264"/>
      <c r="QTF98" s="264"/>
      <c r="QTG98" s="264"/>
      <c r="QTH98" s="264"/>
      <c r="QTI98" s="264"/>
      <c r="QTJ98" s="264"/>
      <c r="QTK98" s="264"/>
      <c r="QTL98" s="264"/>
      <c r="QTM98" s="264"/>
      <c r="QTN98" s="264"/>
      <c r="QTO98" s="264"/>
      <c r="QTP98" s="264"/>
      <c r="QTQ98" s="264"/>
      <c r="QTR98" s="264"/>
      <c r="QTS98" s="264"/>
      <c r="QTT98" s="264"/>
      <c r="QTU98" s="264"/>
      <c r="QTV98" s="264"/>
      <c r="QTW98" s="264"/>
      <c r="QTX98" s="264"/>
      <c r="QTY98" s="264"/>
      <c r="QTZ98" s="264"/>
      <c r="QUA98" s="264"/>
      <c r="QUB98" s="264"/>
      <c r="QUC98" s="264"/>
      <c r="QUD98" s="264"/>
      <c r="QUE98" s="264"/>
      <c r="QUF98" s="264"/>
      <c r="QUG98" s="264"/>
      <c r="QUH98" s="264"/>
      <c r="QUI98" s="264"/>
      <c r="QUJ98" s="264"/>
      <c r="QUK98" s="264"/>
      <c r="QUL98" s="264"/>
      <c r="QUM98" s="264"/>
      <c r="QUN98" s="264"/>
      <c r="QUO98" s="264"/>
      <c r="QUP98" s="264"/>
      <c r="QUQ98" s="264"/>
      <c r="QUR98" s="264"/>
      <c r="QUS98" s="264"/>
      <c r="QUT98" s="264"/>
      <c r="QUU98" s="264"/>
      <c r="QUV98" s="264"/>
      <c r="QUW98" s="264"/>
      <c r="QUX98" s="264"/>
      <c r="QUY98" s="264"/>
      <c r="QUZ98" s="264"/>
      <c r="QVA98" s="264"/>
      <c r="QVB98" s="264"/>
      <c r="QVC98" s="264"/>
      <c r="QVD98" s="264"/>
      <c r="QVE98" s="264"/>
      <c r="QVF98" s="264"/>
      <c r="QVG98" s="264"/>
      <c r="QVH98" s="264"/>
      <c r="QVI98" s="264"/>
      <c r="QVJ98" s="264"/>
      <c r="QVK98" s="264"/>
      <c r="QVL98" s="264"/>
      <c r="QVM98" s="264"/>
      <c r="QVN98" s="264"/>
      <c r="QVO98" s="264"/>
      <c r="QVP98" s="264"/>
      <c r="QVQ98" s="264"/>
      <c r="QVR98" s="264"/>
      <c r="QVS98" s="264"/>
      <c r="QVT98" s="264"/>
      <c r="QVU98" s="264"/>
      <c r="QVV98" s="264"/>
      <c r="QVW98" s="264"/>
      <c r="QVX98" s="264"/>
      <c r="QVY98" s="264"/>
      <c r="QVZ98" s="264"/>
      <c r="QWA98" s="264"/>
      <c r="QWB98" s="264"/>
      <c r="QWC98" s="264"/>
      <c r="QWD98" s="264"/>
      <c r="QWE98" s="264"/>
      <c r="QWF98" s="264"/>
      <c r="QWG98" s="264"/>
      <c r="QWH98" s="264"/>
      <c r="QWI98" s="264"/>
      <c r="QWJ98" s="264"/>
      <c r="QWK98" s="264"/>
      <c r="QWL98" s="264"/>
      <c r="QWM98" s="264"/>
      <c r="QWN98" s="264"/>
      <c r="QWO98" s="264"/>
      <c r="QWP98" s="264"/>
      <c r="QWQ98" s="264"/>
      <c r="QWR98" s="264"/>
      <c r="QWS98" s="264"/>
      <c r="QWT98" s="264"/>
      <c r="QWU98" s="264"/>
      <c r="QWV98" s="264"/>
      <c r="QWW98" s="264"/>
      <c r="QWX98" s="264"/>
      <c r="QWY98" s="264"/>
      <c r="QWZ98" s="264"/>
      <c r="QXA98" s="264"/>
      <c r="QXB98" s="264"/>
      <c r="QXC98" s="264"/>
      <c r="QXD98" s="264"/>
      <c r="QXE98" s="264"/>
      <c r="QXF98" s="264"/>
      <c r="QXG98" s="264"/>
      <c r="QXH98" s="264"/>
      <c r="QXI98" s="264"/>
      <c r="QXJ98" s="264"/>
      <c r="QXK98" s="264"/>
      <c r="QXL98" s="264"/>
      <c r="QXM98" s="264"/>
      <c r="QXN98" s="264"/>
      <c r="QXO98" s="264"/>
      <c r="QXP98" s="264"/>
      <c r="QXQ98" s="264"/>
      <c r="QXR98" s="264"/>
      <c r="QXS98" s="264"/>
      <c r="QXT98" s="264"/>
      <c r="QXU98" s="264"/>
      <c r="QXV98" s="264"/>
      <c r="QXW98" s="264"/>
      <c r="QXX98" s="264"/>
      <c r="QXY98" s="264"/>
      <c r="QXZ98" s="264"/>
      <c r="QYA98" s="264"/>
      <c r="QYB98" s="264"/>
      <c r="QYC98" s="264"/>
      <c r="QYD98" s="264"/>
      <c r="QYE98" s="264"/>
      <c r="QYF98" s="264"/>
      <c r="QYG98" s="264"/>
      <c r="QYH98" s="264"/>
      <c r="QYI98" s="264"/>
      <c r="QYJ98" s="264"/>
      <c r="QYK98" s="264"/>
      <c r="QYL98" s="264"/>
      <c r="QYM98" s="264"/>
      <c r="QYN98" s="264"/>
      <c r="QYO98" s="264"/>
      <c r="QYP98" s="264"/>
      <c r="QYQ98" s="264"/>
      <c r="QYR98" s="264"/>
      <c r="QYS98" s="264"/>
      <c r="QYT98" s="264"/>
      <c r="QYU98" s="264"/>
      <c r="QYV98" s="264"/>
      <c r="QYW98" s="264"/>
      <c r="QYX98" s="264"/>
      <c r="QYY98" s="264"/>
      <c r="QYZ98" s="264"/>
      <c r="QZA98" s="264"/>
      <c r="QZB98" s="264"/>
      <c r="QZC98" s="264"/>
      <c r="QZD98" s="264"/>
      <c r="QZE98" s="264"/>
      <c r="QZF98" s="264"/>
      <c r="QZG98" s="264"/>
      <c r="QZH98" s="264"/>
      <c r="QZI98" s="264"/>
      <c r="QZJ98" s="264"/>
      <c r="QZK98" s="264"/>
      <c r="QZL98" s="264"/>
      <c r="QZM98" s="264"/>
      <c r="QZN98" s="264"/>
      <c r="QZO98" s="264"/>
      <c r="QZP98" s="264"/>
      <c r="QZQ98" s="264"/>
      <c r="QZR98" s="264"/>
      <c r="QZS98" s="264"/>
      <c r="QZT98" s="264"/>
      <c r="QZU98" s="264"/>
      <c r="QZV98" s="264"/>
      <c r="QZW98" s="264"/>
      <c r="QZX98" s="264"/>
      <c r="QZY98" s="264"/>
      <c r="QZZ98" s="264"/>
      <c r="RAA98" s="264"/>
      <c r="RAB98" s="264"/>
      <c r="RAC98" s="264"/>
      <c r="RAD98" s="264"/>
      <c r="RAE98" s="264"/>
      <c r="RAF98" s="264"/>
      <c r="RAG98" s="264"/>
      <c r="RAH98" s="264"/>
      <c r="RAI98" s="264"/>
      <c r="RAJ98" s="264"/>
      <c r="RAK98" s="264"/>
      <c r="RAL98" s="264"/>
      <c r="RAM98" s="264"/>
      <c r="RAN98" s="264"/>
      <c r="RAO98" s="264"/>
      <c r="RAP98" s="264"/>
      <c r="RAQ98" s="264"/>
      <c r="RAR98" s="264"/>
      <c r="RAS98" s="264"/>
      <c r="RAT98" s="264"/>
      <c r="RAU98" s="264"/>
      <c r="RAV98" s="264"/>
      <c r="RAW98" s="264"/>
      <c r="RAX98" s="264"/>
      <c r="RAY98" s="264"/>
      <c r="RAZ98" s="264"/>
      <c r="RBA98" s="264"/>
      <c r="RBB98" s="264"/>
      <c r="RBC98" s="264"/>
      <c r="RBD98" s="264"/>
      <c r="RBE98" s="264"/>
      <c r="RBF98" s="264"/>
      <c r="RBG98" s="264"/>
      <c r="RBH98" s="264"/>
      <c r="RBI98" s="264"/>
      <c r="RBJ98" s="264"/>
      <c r="RBK98" s="264"/>
      <c r="RBL98" s="264"/>
      <c r="RBM98" s="264"/>
      <c r="RBN98" s="264"/>
      <c r="RBO98" s="264"/>
      <c r="RBP98" s="264"/>
      <c r="RBQ98" s="264"/>
      <c r="RBR98" s="264"/>
      <c r="RBS98" s="264"/>
      <c r="RBT98" s="264"/>
      <c r="RBU98" s="264"/>
      <c r="RBV98" s="264"/>
      <c r="RBW98" s="264"/>
      <c r="RBX98" s="264"/>
      <c r="RBY98" s="264"/>
      <c r="RBZ98" s="264"/>
      <c r="RCA98" s="264"/>
      <c r="RCB98" s="264"/>
      <c r="RCC98" s="264"/>
      <c r="RCD98" s="264"/>
      <c r="RCE98" s="264"/>
      <c r="RCF98" s="264"/>
      <c r="RCG98" s="264"/>
      <c r="RCH98" s="264"/>
      <c r="RCI98" s="264"/>
      <c r="RCJ98" s="264"/>
      <c r="RCK98" s="264"/>
      <c r="RCL98" s="264"/>
      <c r="RCM98" s="264"/>
      <c r="RCN98" s="264"/>
      <c r="RCO98" s="264"/>
      <c r="RCP98" s="264"/>
      <c r="RCQ98" s="264"/>
      <c r="RCR98" s="264"/>
      <c r="RCS98" s="264"/>
      <c r="RCT98" s="264"/>
      <c r="RCU98" s="264"/>
      <c r="RCV98" s="264"/>
      <c r="RCW98" s="264"/>
      <c r="RCX98" s="264"/>
      <c r="RCY98" s="264"/>
      <c r="RCZ98" s="264"/>
      <c r="RDA98" s="264"/>
      <c r="RDB98" s="264"/>
      <c r="RDC98" s="264"/>
      <c r="RDD98" s="264"/>
      <c r="RDE98" s="264"/>
      <c r="RDF98" s="264"/>
      <c r="RDG98" s="264"/>
      <c r="RDH98" s="264"/>
      <c r="RDI98" s="264"/>
      <c r="RDJ98" s="264"/>
      <c r="RDK98" s="264"/>
      <c r="RDL98" s="264"/>
      <c r="RDM98" s="264"/>
      <c r="RDN98" s="264"/>
      <c r="RDO98" s="264"/>
      <c r="RDP98" s="264"/>
      <c r="RDQ98" s="264"/>
      <c r="RDR98" s="264"/>
      <c r="RDS98" s="264"/>
      <c r="RDT98" s="264"/>
      <c r="RDU98" s="264"/>
      <c r="RDV98" s="264"/>
      <c r="RDW98" s="264"/>
      <c r="RDX98" s="264"/>
      <c r="RDY98" s="264"/>
      <c r="RDZ98" s="264"/>
      <c r="REA98" s="264"/>
      <c r="REB98" s="264"/>
      <c r="REC98" s="264"/>
      <c r="RED98" s="264"/>
      <c r="REE98" s="264"/>
      <c r="REF98" s="264"/>
      <c r="REG98" s="264"/>
      <c r="REH98" s="264"/>
      <c r="REI98" s="264"/>
      <c r="REJ98" s="264"/>
      <c r="REK98" s="264"/>
      <c r="REL98" s="264"/>
      <c r="REM98" s="264"/>
      <c r="REN98" s="264"/>
      <c r="REO98" s="264"/>
      <c r="REP98" s="264"/>
      <c r="REQ98" s="264"/>
      <c r="RER98" s="264"/>
      <c r="RES98" s="264"/>
      <c r="RET98" s="264"/>
      <c r="REU98" s="264"/>
      <c r="REV98" s="264"/>
      <c r="REW98" s="264"/>
      <c r="REX98" s="264"/>
      <c r="REY98" s="264"/>
      <c r="REZ98" s="264"/>
      <c r="RFA98" s="264"/>
      <c r="RFB98" s="264"/>
      <c r="RFC98" s="264"/>
      <c r="RFD98" s="264"/>
      <c r="RFE98" s="264"/>
      <c r="RFF98" s="264"/>
      <c r="RFG98" s="264"/>
      <c r="RFH98" s="264"/>
      <c r="RFI98" s="264"/>
      <c r="RFJ98" s="264"/>
      <c r="RFK98" s="264"/>
      <c r="RFL98" s="264"/>
      <c r="RFM98" s="264"/>
      <c r="RFN98" s="264"/>
      <c r="RFO98" s="264"/>
      <c r="RFP98" s="264"/>
      <c r="RFQ98" s="264"/>
      <c r="RFR98" s="264"/>
      <c r="RFS98" s="264"/>
      <c r="RFT98" s="264"/>
      <c r="RFU98" s="264"/>
      <c r="RFV98" s="264"/>
      <c r="RFW98" s="264"/>
      <c r="RFX98" s="264"/>
      <c r="RFY98" s="264"/>
      <c r="RFZ98" s="264"/>
      <c r="RGA98" s="264"/>
      <c r="RGB98" s="264"/>
      <c r="RGC98" s="264"/>
      <c r="RGD98" s="264"/>
      <c r="RGE98" s="264"/>
      <c r="RGF98" s="264"/>
      <c r="RGG98" s="264"/>
      <c r="RGH98" s="264"/>
      <c r="RGI98" s="264"/>
      <c r="RGJ98" s="264"/>
      <c r="RGK98" s="264"/>
      <c r="RGL98" s="264"/>
      <c r="RGM98" s="264"/>
      <c r="RGN98" s="264"/>
      <c r="RGO98" s="264"/>
      <c r="RGP98" s="264"/>
      <c r="RGQ98" s="264"/>
      <c r="RGR98" s="264"/>
      <c r="RGS98" s="264"/>
      <c r="RGT98" s="264"/>
      <c r="RGU98" s="264"/>
      <c r="RGV98" s="264"/>
      <c r="RGW98" s="264"/>
      <c r="RGX98" s="264"/>
      <c r="RGY98" s="264"/>
      <c r="RGZ98" s="264"/>
      <c r="RHA98" s="264"/>
      <c r="RHB98" s="264"/>
      <c r="RHC98" s="264"/>
      <c r="RHD98" s="264"/>
      <c r="RHE98" s="264"/>
      <c r="RHF98" s="264"/>
      <c r="RHG98" s="264"/>
      <c r="RHH98" s="264"/>
      <c r="RHI98" s="264"/>
      <c r="RHJ98" s="264"/>
      <c r="RHK98" s="264"/>
      <c r="RHL98" s="264"/>
      <c r="RHM98" s="264"/>
      <c r="RHN98" s="264"/>
      <c r="RHO98" s="264"/>
      <c r="RHP98" s="264"/>
      <c r="RHQ98" s="264"/>
      <c r="RHR98" s="264"/>
      <c r="RHS98" s="264"/>
      <c r="RHT98" s="264"/>
      <c r="RHU98" s="264"/>
      <c r="RHV98" s="264"/>
      <c r="RHW98" s="264"/>
      <c r="RHX98" s="264"/>
      <c r="RHY98" s="264"/>
      <c r="RHZ98" s="264"/>
      <c r="RIA98" s="264"/>
      <c r="RIB98" s="264"/>
      <c r="RIC98" s="264"/>
      <c r="RID98" s="264"/>
      <c r="RIE98" s="264"/>
      <c r="RIF98" s="264"/>
      <c r="RIG98" s="264"/>
      <c r="RIH98" s="264"/>
      <c r="RII98" s="264"/>
      <c r="RIJ98" s="264"/>
      <c r="RIK98" s="264"/>
      <c r="RIL98" s="264"/>
      <c r="RIM98" s="264"/>
      <c r="RIN98" s="264"/>
      <c r="RIO98" s="264"/>
      <c r="RIP98" s="264"/>
      <c r="RIQ98" s="264"/>
      <c r="RIR98" s="264"/>
      <c r="RIS98" s="264"/>
      <c r="RIT98" s="264"/>
      <c r="RIU98" s="264"/>
      <c r="RIV98" s="264"/>
      <c r="RIW98" s="264"/>
      <c r="RIX98" s="264"/>
      <c r="RIY98" s="264"/>
      <c r="RIZ98" s="264"/>
      <c r="RJA98" s="264"/>
      <c r="RJB98" s="264"/>
      <c r="RJC98" s="264"/>
      <c r="RJD98" s="264"/>
      <c r="RJE98" s="264"/>
      <c r="RJF98" s="264"/>
      <c r="RJG98" s="264"/>
      <c r="RJH98" s="264"/>
      <c r="RJI98" s="264"/>
      <c r="RJJ98" s="264"/>
      <c r="RJK98" s="264"/>
      <c r="RJL98" s="264"/>
      <c r="RJM98" s="264"/>
      <c r="RJN98" s="264"/>
      <c r="RJO98" s="264"/>
      <c r="RJP98" s="264"/>
      <c r="RJQ98" s="264"/>
      <c r="RJR98" s="264"/>
      <c r="RJS98" s="264"/>
      <c r="RJT98" s="264"/>
      <c r="RJU98" s="264"/>
      <c r="RJV98" s="264"/>
      <c r="RJW98" s="264"/>
      <c r="RJX98" s="264"/>
      <c r="RJY98" s="264"/>
      <c r="RJZ98" s="264"/>
      <c r="RKA98" s="264"/>
      <c r="RKB98" s="264"/>
      <c r="RKC98" s="264"/>
      <c r="RKD98" s="264"/>
      <c r="RKE98" s="264"/>
      <c r="RKF98" s="264"/>
      <c r="RKG98" s="264"/>
      <c r="RKH98" s="264"/>
      <c r="RKI98" s="264"/>
      <c r="RKJ98" s="264"/>
      <c r="RKK98" s="264"/>
      <c r="RKL98" s="264"/>
      <c r="RKM98" s="264"/>
      <c r="RKN98" s="264"/>
      <c r="RKO98" s="264"/>
      <c r="RKP98" s="264"/>
      <c r="RKQ98" s="264"/>
      <c r="RKR98" s="264"/>
      <c r="RKS98" s="264"/>
      <c r="RKT98" s="264"/>
      <c r="RKU98" s="264"/>
      <c r="RKV98" s="264"/>
      <c r="RKW98" s="264"/>
      <c r="RKX98" s="264"/>
      <c r="RKY98" s="264"/>
      <c r="RKZ98" s="264"/>
      <c r="RLA98" s="264"/>
      <c r="RLB98" s="264"/>
      <c r="RLC98" s="264"/>
      <c r="RLD98" s="264"/>
      <c r="RLE98" s="264"/>
      <c r="RLF98" s="264"/>
      <c r="RLG98" s="264"/>
      <c r="RLH98" s="264"/>
      <c r="RLI98" s="264"/>
      <c r="RLJ98" s="264"/>
      <c r="RLK98" s="264"/>
      <c r="RLL98" s="264"/>
      <c r="RLM98" s="264"/>
      <c r="RLN98" s="264"/>
      <c r="RLO98" s="264"/>
      <c r="RLP98" s="264"/>
      <c r="RLQ98" s="264"/>
      <c r="RLR98" s="264"/>
      <c r="RLS98" s="264"/>
      <c r="RLT98" s="264"/>
      <c r="RLU98" s="264"/>
      <c r="RLV98" s="264"/>
      <c r="RLW98" s="264"/>
      <c r="RLX98" s="264"/>
      <c r="RLY98" s="264"/>
      <c r="RLZ98" s="264"/>
      <c r="RMA98" s="264"/>
      <c r="RMB98" s="264"/>
      <c r="RMC98" s="264"/>
      <c r="RMD98" s="264"/>
      <c r="RME98" s="264"/>
      <c r="RMF98" s="264"/>
      <c r="RMG98" s="264"/>
      <c r="RMH98" s="264"/>
      <c r="RMI98" s="264"/>
      <c r="RMJ98" s="264"/>
      <c r="RMK98" s="264"/>
      <c r="RML98" s="264"/>
      <c r="RMM98" s="264"/>
      <c r="RMN98" s="264"/>
      <c r="RMO98" s="264"/>
      <c r="RMP98" s="264"/>
      <c r="RMQ98" s="264"/>
      <c r="RMR98" s="264"/>
      <c r="RMS98" s="264"/>
      <c r="RMT98" s="264"/>
      <c r="RMU98" s="264"/>
      <c r="RMV98" s="264"/>
      <c r="RMW98" s="264"/>
      <c r="RMX98" s="264"/>
      <c r="RMY98" s="264"/>
      <c r="RMZ98" s="264"/>
      <c r="RNA98" s="264"/>
      <c r="RNB98" s="264"/>
      <c r="RNC98" s="264"/>
      <c r="RND98" s="264"/>
      <c r="RNE98" s="264"/>
      <c r="RNF98" s="264"/>
      <c r="RNG98" s="264"/>
      <c r="RNH98" s="264"/>
      <c r="RNI98" s="264"/>
      <c r="RNJ98" s="264"/>
      <c r="RNK98" s="264"/>
      <c r="RNL98" s="264"/>
      <c r="RNM98" s="264"/>
      <c r="RNN98" s="264"/>
      <c r="RNO98" s="264"/>
      <c r="RNP98" s="264"/>
      <c r="RNQ98" s="264"/>
      <c r="RNR98" s="264"/>
      <c r="RNS98" s="264"/>
      <c r="RNT98" s="264"/>
      <c r="RNU98" s="264"/>
      <c r="RNV98" s="264"/>
      <c r="RNW98" s="264"/>
      <c r="RNX98" s="264"/>
      <c r="RNY98" s="264"/>
      <c r="RNZ98" s="264"/>
      <c r="ROA98" s="264"/>
      <c r="ROB98" s="264"/>
      <c r="ROC98" s="264"/>
      <c r="ROD98" s="264"/>
      <c r="ROE98" s="264"/>
      <c r="ROF98" s="264"/>
      <c r="ROG98" s="264"/>
      <c r="ROH98" s="264"/>
      <c r="ROI98" s="264"/>
      <c r="ROJ98" s="264"/>
      <c r="ROK98" s="264"/>
      <c r="ROL98" s="264"/>
      <c r="ROM98" s="264"/>
      <c r="RON98" s="264"/>
      <c r="ROO98" s="264"/>
      <c r="ROP98" s="264"/>
      <c r="ROQ98" s="264"/>
      <c r="ROR98" s="264"/>
      <c r="ROS98" s="264"/>
      <c r="ROT98" s="264"/>
      <c r="ROU98" s="264"/>
      <c r="ROV98" s="264"/>
      <c r="ROW98" s="264"/>
      <c r="ROX98" s="264"/>
      <c r="ROY98" s="264"/>
      <c r="ROZ98" s="264"/>
      <c r="RPA98" s="264"/>
      <c r="RPB98" s="264"/>
      <c r="RPC98" s="264"/>
      <c r="RPD98" s="264"/>
      <c r="RPE98" s="264"/>
      <c r="RPF98" s="264"/>
      <c r="RPG98" s="264"/>
      <c r="RPH98" s="264"/>
      <c r="RPI98" s="264"/>
      <c r="RPJ98" s="264"/>
      <c r="RPK98" s="264"/>
      <c r="RPL98" s="264"/>
      <c r="RPM98" s="264"/>
      <c r="RPN98" s="264"/>
      <c r="RPO98" s="264"/>
      <c r="RPP98" s="264"/>
      <c r="RPQ98" s="264"/>
      <c r="RPR98" s="264"/>
      <c r="RPS98" s="264"/>
      <c r="RPT98" s="264"/>
      <c r="RPU98" s="264"/>
      <c r="RPV98" s="264"/>
      <c r="RPW98" s="264"/>
      <c r="RPX98" s="264"/>
      <c r="RPY98" s="264"/>
      <c r="RPZ98" s="264"/>
      <c r="RQA98" s="264"/>
      <c r="RQB98" s="264"/>
      <c r="RQC98" s="264"/>
      <c r="RQD98" s="264"/>
      <c r="RQE98" s="264"/>
      <c r="RQF98" s="264"/>
      <c r="RQG98" s="264"/>
      <c r="RQH98" s="264"/>
      <c r="RQI98" s="264"/>
      <c r="RQJ98" s="264"/>
      <c r="RQK98" s="264"/>
      <c r="RQL98" s="264"/>
      <c r="RQM98" s="264"/>
      <c r="RQN98" s="264"/>
      <c r="RQO98" s="264"/>
      <c r="RQP98" s="264"/>
      <c r="RQQ98" s="264"/>
      <c r="RQR98" s="264"/>
      <c r="RQS98" s="264"/>
      <c r="RQT98" s="264"/>
      <c r="RQU98" s="264"/>
      <c r="RQV98" s="264"/>
      <c r="RQW98" s="264"/>
      <c r="RQX98" s="264"/>
      <c r="RQY98" s="264"/>
      <c r="RQZ98" s="264"/>
      <c r="RRA98" s="264"/>
      <c r="RRB98" s="264"/>
      <c r="RRC98" s="264"/>
      <c r="RRD98" s="264"/>
      <c r="RRE98" s="264"/>
      <c r="RRF98" s="264"/>
      <c r="RRG98" s="264"/>
      <c r="RRH98" s="264"/>
      <c r="RRI98" s="264"/>
      <c r="RRJ98" s="264"/>
      <c r="RRK98" s="264"/>
      <c r="RRL98" s="264"/>
      <c r="RRM98" s="264"/>
      <c r="RRN98" s="264"/>
      <c r="RRO98" s="264"/>
      <c r="RRP98" s="264"/>
      <c r="RRQ98" s="264"/>
      <c r="RRR98" s="264"/>
      <c r="RRS98" s="264"/>
      <c r="RRT98" s="264"/>
      <c r="RRU98" s="264"/>
      <c r="RRV98" s="264"/>
      <c r="RRW98" s="264"/>
      <c r="RRX98" s="264"/>
      <c r="RRY98" s="264"/>
      <c r="RRZ98" s="264"/>
      <c r="RSA98" s="264"/>
      <c r="RSB98" s="264"/>
      <c r="RSC98" s="264"/>
      <c r="RSD98" s="264"/>
      <c r="RSE98" s="264"/>
      <c r="RSF98" s="264"/>
      <c r="RSG98" s="264"/>
      <c r="RSH98" s="264"/>
      <c r="RSI98" s="264"/>
      <c r="RSJ98" s="264"/>
      <c r="RSK98" s="264"/>
      <c r="RSL98" s="264"/>
      <c r="RSM98" s="264"/>
      <c r="RSN98" s="264"/>
      <c r="RSO98" s="264"/>
      <c r="RSP98" s="264"/>
      <c r="RSQ98" s="264"/>
      <c r="RSR98" s="264"/>
      <c r="RSS98" s="264"/>
      <c r="RST98" s="264"/>
      <c r="RSU98" s="264"/>
      <c r="RSV98" s="264"/>
      <c r="RSW98" s="264"/>
      <c r="RSX98" s="264"/>
      <c r="RSY98" s="264"/>
      <c r="RSZ98" s="264"/>
      <c r="RTA98" s="264"/>
      <c r="RTB98" s="264"/>
      <c r="RTC98" s="264"/>
      <c r="RTD98" s="264"/>
      <c r="RTE98" s="264"/>
      <c r="RTF98" s="264"/>
      <c r="RTG98" s="264"/>
      <c r="RTH98" s="264"/>
      <c r="RTI98" s="264"/>
      <c r="RTJ98" s="264"/>
      <c r="RTK98" s="264"/>
      <c r="RTL98" s="264"/>
      <c r="RTM98" s="264"/>
      <c r="RTN98" s="264"/>
      <c r="RTO98" s="264"/>
      <c r="RTP98" s="264"/>
      <c r="RTQ98" s="264"/>
      <c r="RTR98" s="264"/>
      <c r="RTS98" s="264"/>
      <c r="RTT98" s="264"/>
      <c r="RTU98" s="264"/>
      <c r="RTV98" s="264"/>
      <c r="RTW98" s="264"/>
      <c r="RTX98" s="264"/>
      <c r="RTY98" s="264"/>
      <c r="RTZ98" s="264"/>
      <c r="RUA98" s="264"/>
      <c r="RUB98" s="264"/>
      <c r="RUC98" s="264"/>
      <c r="RUD98" s="264"/>
      <c r="RUE98" s="264"/>
      <c r="RUF98" s="264"/>
      <c r="RUG98" s="264"/>
      <c r="RUH98" s="264"/>
      <c r="RUI98" s="264"/>
      <c r="RUJ98" s="264"/>
      <c r="RUK98" s="264"/>
      <c r="RUL98" s="264"/>
      <c r="RUM98" s="264"/>
      <c r="RUN98" s="264"/>
      <c r="RUO98" s="264"/>
      <c r="RUP98" s="264"/>
      <c r="RUQ98" s="264"/>
      <c r="RUR98" s="264"/>
      <c r="RUS98" s="264"/>
      <c r="RUT98" s="264"/>
      <c r="RUU98" s="264"/>
      <c r="RUV98" s="264"/>
      <c r="RUW98" s="264"/>
      <c r="RUX98" s="264"/>
      <c r="RUY98" s="264"/>
      <c r="RUZ98" s="264"/>
      <c r="RVA98" s="264"/>
      <c r="RVB98" s="264"/>
      <c r="RVC98" s="264"/>
      <c r="RVD98" s="264"/>
      <c r="RVE98" s="264"/>
      <c r="RVF98" s="264"/>
      <c r="RVG98" s="264"/>
      <c r="RVH98" s="264"/>
      <c r="RVI98" s="264"/>
      <c r="RVJ98" s="264"/>
      <c r="RVK98" s="264"/>
      <c r="RVL98" s="264"/>
      <c r="RVM98" s="264"/>
      <c r="RVN98" s="264"/>
      <c r="RVO98" s="264"/>
      <c r="RVP98" s="264"/>
      <c r="RVQ98" s="264"/>
      <c r="RVR98" s="264"/>
      <c r="RVS98" s="264"/>
      <c r="RVT98" s="264"/>
      <c r="RVU98" s="264"/>
      <c r="RVV98" s="264"/>
      <c r="RVW98" s="264"/>
      <c r="RVX98" s="264"/>
      <c r="RVY98" s="264"/>
      <c r="RVZ98" s="264"/>
      <c r="RWA98" s="264"/>
      <c r="RWB98" s="264"/>
      <c r="RWC98" s="264"/>
      <c r="RWD98" s="264"/>
      <c r="RWE98" s="264"/>
      <c r="RWF98" s="264"/>
      <c r="RWG98" s="264"/>
      <c r="RWH98" s="264"/>
      <c r="RWI98" s="264"/>
      <c r="RWJ98" s="264"/>
      <c r="RWK98" s="264"/>
      <c r="RWL98" s="264"/>
      <c r="RWM98" s="264"/>
      <c r="RWN98" s="264"/>
      <c r="RWO98" s="264"/>
      <c r="RWP98" s="264"/>
      <c r="RWQ98" s="264"/>
      <c r="RWR98" s="264"/>
      <c r="RWS98" s="264"/>
      <c r="RWT98" s="264"/>
      <c r="RWU98" s="264"/>
      <c r="RWV98" s="264"/>
      <c r="RWW98" s="264"/>
      <c r="RWX98" s="264"/>
      <c r="RWY98" s="264"/>
      <c r="RWZ98" s="264"/>
      <c r="RXA98" s="264"/>
      <c r="RXB98" s="264"/>
      <c r="RXC98" s="264"/>
      <c r="RXD98" s="264"/>
      <c r="RXE98" s="264"/>
      <c r="RXF98" s="264"/>
      <c r="RXG98" s="264"/>
      <c r="RXH98" s="264"/>
      <c r="RXI98" s="264"/>
      <c r="RXJ98" s="264"/>
      <c r="RXK98" s="264"/>
      <c r="RXL98" s="264"/>
      <c r="RXM98" s="264"/>
      <c r="RXN98" s="264"/>
      <c r="RXO98" s="264"/>
      <c r="RXP98" s="264"/>
      <c r="RXQ98" s="264"/>
      <c r="RXR98" s="264"/>
      <c r="RXS98" s="264"/>
      <c r="RXT98" s="264"/>
      <c r="RXU98" s="264"/>
      <c r="RXV98" s="264"/>
      <c r="RXW98" s="264"/>
      <c r="RXX98" s="264"/>
      <c r="RXY98" s="264"/>
      <c r="RXZ98" s="264"/>
      <c r="RYA98" s="264"/>
      <c r="RYB98" s="264"/>
      <c r="RYC98" s="264"/>
      <c r="RYD98" s="264"/>
      <c r="RYE98" s="264"/>
      <c r="RYF98" s="264"/>
      <c r="RYG98" s="264"/>
      <c r="RYH98" s="264"/>
      <c r="RYI98" s="264"/>
      <c r="RYJ98" s="264"/>
      <c r="RYK98" s="264"/>
      <c r="RYL98" s="264"/>
      <c r="RYM98" s="264"/>
      <c r="RYN98" s="264"/>
      <c r="RYO98" s="264"/>
      <c r="RYP98" s="264"/>
      <c r="RYQ98" s="264"/>
      <c r="RYR98" s="264"/>
      <c r="RYS98" s="264"/>
      <c r="RYT98" s="264"/>
      <c r="RYU98" s="264"/>
      <c r="RYV98" s="264"/>
      <c r="RYW98" s="264"/>
      <c r="RYX98" s="264"/>
      <c r="RYY98" s="264"/>
      <c r="RYZ98" s="264"/>
      <c r="RZA98" s="264"/>
      <c r="RZB98" s="264"/>
      <c r="RZC98" s="264"/>
      <c r="RZD98" s="264"/>
      <c r="RZE98" s="264"/>
      <c r="RZF98" s="264"/>
      <c r="RZG98" s="264"/>
      <c r="RZH98" s="264"/>
      <c r="RZI98" s="264"/>
      <c r="RZJ98" s="264"/>
      <c r="RZK98" s="264"/>
      <c r="RZL98" s="264"/>
      <c r="RZM98" s="264"/>
      <c r="RZN98" s="264"/>
      <c r="RZO98" s="264"/>
      <c r="RZP98" s="264"/>
      <c r="RZQ98" s="264"/>
      <c r="RZR98" s="264"/>
      <c r="RZS98" s="264"/>
      <c r="RZT98" s="264"/>
      <c r="RZU98" s="264"/>
      <c r="RZV98" s="264"/>
      <c r="RZW98" s="264"/>
      <c r="RZX98" s="264"/>
      <c r="RZY98" s="264"/>
      <c r="RZZ98" s="264"/>
      <c r="SAA98" s="264"/>
      <c r="SAB98" s="264"/>
      <c r="SAC98" s="264"/>
      <c r="SAD98" s="264"/>
      <c r="SAE98" s="264"/>
      <c r="SAF98" s="264"/>
      <c r="SAG98" s="264"/>
      <c r="SAH98" s="264"/>
      <c r="SAI98" s="264"/>
      <c r="SAJ98" s="264"/>
      <c r="SAK98" s="264"/>
      <c r="SAL98" s="264"/>
      <c r="SAM98" s="264"/>
      <c r="SAN98" s="264"/>
      <c r="SAO98" s="264"/>
      <c r="SAP98" s="264"/>
      <c r="SAQ98" s="264"/>
      <c r="SAR98" s="264"/>
      <c r="SAS98" s="264"/>
      <c r="SAT98" s="264"/>
      <c r="SAU98" s="264"/>
      <c r="SAV98" s="264"/>
      <c r="SAW98" s="264"/>
      <c r="SAX98" s="264"/>
      <c r="SAY98" s="264"/>
      <c r="SAZ98" s="264"/>
      <c r="SBA98" s="264"/>
      <c r="SBB98" s="264"/>
      <c r="SBC98" s="264"/>
      <c r="SBD98" s="264"/>
      <c r="SBE98" s="264"/>
      <c r="SBF98" s="264"/>
      <c r="SBG98" s="264"/>
      <c r="SBH98" s="264"/>
      <c r="SBI98" s="264"/>
      <c r="SBJ98" s="264"/>
      <c r="SBK98" s="264"/>
      <c r="SBL98" s="264"/>
      <c r="SBM98" s="264"/>
      <c r="SBN98" s="264"/>
      <c r="SBO98" s="264"/>
      <c r="SBP98" s="264"/>
      <c r="SBQ98" s="264"/>
      <c r="SBR98" s="264"/>
      <c r="SBS98" s="264"/>
      <c r="SBT98" s="264"/>
      <c r="SBU98" s="264"/>
      <c r="SBV98" s="264"/>
      <c r="SBW98" s="264"/>
      <c r="SBX98" s="264"/>
      <c r="SBY98" s="264"/>
      <c r="SBZ98" s="264"/>
      <c r="SCA98" s="264"/>
      <c r="SCB98" s="264"/>
      <c r="SCC98" s="264"/>
      <c r="SCD98" s="264"/>
      <c r="SCE98" s="264"/>
      <c r="SCF98" s="264"/>
      <c r="SCG98" s="264"/>
      <c r="SCH98" s="264"/>
      <c r="SCI98" s="264"/>
      <c r="SCJ98" s="264"/>
      <c r="SCK98" s="264"/>
      <c r="SCL98" s="264"/>
      <c r="SCM98" s="264"/>
      <c r="SCN98" s="264"/>
      <c r="SCO98" s="264"/>
      <c r="SCP98" s="264"/>
      <c r="SCQ98" s="264"/>
      <c r="SCR98" s="264"/>
      <c r="SCS98" s="264"/>
      <c r="SCT98" s="264"/>
      <c r="SCU98" s="264"/>
      <c r="SCV98" s="264"/>
      <c r="SCW98" s="264"/>
      <c r="SCX98" s="264"/>
      <c r="SCY98" s="264"/>
      <c r="SCZ98" s="264"/>
      <c r="SDA98" s="264"/>
      <c r="SDB98" s="264"/>
      <c r="SDC98" s="264"/>
      <c r="SDD98" s="264"/>
      <c r="SDE98" s="264"/>
      <c r="SDF98" s="264"/>
      <c r="SDG98" s="264"/>
      <c r="SDH98" s="264"/>
      <c r="SDI98" s="264"/>
      <c r="SDJ98" s="264"/>
      <c r="SDK98" s="264"/>
      <c r="SDL98" s="264"/>
      <c r="SDM98" s="264"/>
      <c r="SDN98" s="264"/>
      <c r="SDO98" s="264"/>
      <c r="SDP98" s="264"/>
      <c r="SDQ98" s="264"/>
      <c r="SDR98" s="264"/>
      <c r="SDS98" s="264"/>
      <c r="SDT98" s="264"/>
      <c r="SDU98" s="264"/>
      <c r="SDV98" s="264"/>
      <c r="SDW98" s="264"/>
      <c r="SDX98" s="264"/>
      <c r="SDY98" s="264"/>
      <c r="SDZ98" s="264"/>
      <c r="SEA98" s="264"/>
      <c r="SEB98" s="264"/>
      <c r="SEC98" s="264"/>
      <c r="SED98" s="264"/>
      <c r="SEE98" s="264"/>
      <c r="SEF98" s="264"/>
      <c r="SEG98" s="264"/>
      <c r="SEH98" s="264"/>
      <c r="SEI98" s="264"/>
      <c r="SEJ98" s="264"/>
      <c r="SEK98" s="264"/>
      <c r="SEL98" s="264"/>
      <c r="SEM98" s="264"/>
      <c r="SEN98" s="264"/>
      <c r="SEO98" s="264"/>
      <c r="SEP98" s="264"/>
      <c r="SEQ98" s="264"/>
      <c r="SER98" s="264"/>
      <c r="SES98" s="264"/>
      <c r="SET98" s="264"/>
      <c r="SEU98" s="264"/>
      <c r="SEV98" s="264"/>
      <c r="SEW98" s="264"/>
      <c r="SEX98" s="264"/>
      <c r="SEY98" s="264"/>
      <c r="SEZ98" s="264"/>
      <c r="SFA98" s="264"/>
      <c r="SFB98" s="264"/>
      <c r="SFC98" s="264"/>
      <c r="SFD98" s="264"/>
      <c r="SFE98" s="264"/>
      <c r="SFF98" s="264"/>
      <c r="SFG98" s="264"/>
      <c r="SFH98" s="264"/>
      <c r="SFI98" s="264"/>
      <c r="SFJ98" s="264"/>
      <c r="SFK98" s="264"/>
      <c r="SFL98" s="264"/>
      <c r="SFM98" s="264"/>
      <c r="SFN98" s="264"/>
      <c r="SFO98" s="264"/>
      <c r="SFP98" s="264"/>
      <c r="SFQ98" s="264"/>
      <c r="SFR98" s="264"/>
      <c r="SFS98" s="264"/>
      <c r="SFT98" s="264"/>
      <c r="SFU98" s="264"/>
      <c r="SFV98" s="264"/>
      <c r="SFW98" s="264"/>
      <c r="SFX98" s="264"/>
      <c r="SFY98" s="264"/>
      <c r="SFZ98" s="264"/>
      <c r="SGA98" s="264"/>
      <c r="SGB98" s="264"/>
      <c r="SGC98" s="264"/>
      <c r="SGD98" s="264"/>
      <c r="SGE98" s="264"/>
      <c r="SGF98" s="264"/>
      <c r="SGG98" s="264"/>
      <c r="SGH98" s="264"/>
      <c r="SGI98" s="264"/>
      <c r="SGJ98" s="264"/>
      <c r="SGK98" s="264"/>
      <c r="SGL98" s="264"/>
      <c r="SGM98" s="264"/>
      <c r="SGN98" s="264"/>
      <c r="SGO98" s="264"/>
      <c r="SGP98" s="264"/>
      <c r="SGQ98" s="264"/>
      <c r="SGR98" s="264"/>
      <c r="SGS98" s="264"/>
      <c r="SGT98" s="264"/>
      <c r="SGU98" s="264"/>
      <c r="SGV98" s="264"/>
      <c r="SGW98" s="264"/>
      <c r="SGX98" s="264"/>
      <c r="SGY98" s="264"/>
      <c r="SGZ98" s="264"/>
      <c r="SHA98" s="264"/>
      <c r="SHB98" s="264"/>
      <c r="SHC98" s="264"/>
      <c r="SHD98" s="264"/>
      <c r="SHE98" s="264"/>
      <c r="SHF98" s="264"/>
      <c r="SHG98" s="264"/>
      <c r="SHH98" s="264"/>
      <c r="SHI98" s="264"/>
      <c r="SHJ98" s="264"/>
      <c r="SHK98" s="264"/>
      <c r="SHL98" s="264"/>
      <c r="SHM98" s="264"/>
      <c r="SHN98" s="264"/>
      <c r="SHO98" s="264"/>
      <c r="SHP98" s="264"/>
      <c r="SHQ98" s="264"/>
      <c r="SHR98" s="264"/>
      <c r="SHS98" s="264"/>
      <c r="SHT98" s="264"/>
      <c r="SHU98" s="264"/>
      <c r="SHV98" s="264"/>
      <c r="SHW98" s="264"/>
      <c r="SHX98" s="264"/>
      <c r="SHY98" s="264"/>
      <c r="SHZ98" s="264"/>
      <c r="SIA98" s="264"/>
      <c r="SIB98" s="264"/>
      <c r="SIC98" s="264"/>
      <c r="SID98" s="264"/>
      <c r="SIE98" s="264"/>
      <c r="SIF98" s="264"/>
      <c r="SIG98" s="264"/>
      <c r="SIH98" s="264"/>
      <c r="SII98" s="264"/>
      <c r="SIJ98" s="264"/>
      <c r="SIK98" s="264"/>
      <c r="SIL98" s="264"/>
      <c r="SIM98" s="264"/>
      <c r="SIN98" s="264"/>
      <c r="SIO98" s="264"/>
      <c r="SIP98" s="264"/>
      <c r="SIQ98" s="264"/>
      <c r="SIR98" s="264"/>
      <c r="SIS98" s="264"/>
      <c r="SIT98" s="264"/>
      <c r="SIU98" s="264"/>
      <c r="SIV98" s="264"/>
      <c r="SIW98" s="264"/>
      <c r="SIX98" s="264"/>
      <c r="SIY98" s="264"/>
      <c r="SIZ98" s="264"/>
      <c r="SJA98" s="264"/>
      <c r="SJB98" s="264"/>
      <c r="SJC98" s="264"/>
      <c r="SJD98" s="264"/>
      <c r="SJE98" s="264"/>
      <c r="SJF98" s="264"/>
      <c r="SJG98" s="264"/>
      <c r="SJH98" s="264"/>
      <c r="SJI98" s="264"/>
      <c r="SJJ98" s="264"/>
      <c r="SJK98" s="264"/>
      <c r="SJL98" s="264"/>
      <c r="SJM98" s="264"/>
      <c r="SJN98" s="264"/>
      <c r="SJO98" s="264"/>
      <c r="SJP98" s="264"/>
      <c r="SJQ98" s="264"/>
      <c r="SJR98" s="264"/>
      <c r="SJS98" s="264"/>
      <c r="SJT98" s="264"/>
      <c r="SJU98" s="264"/>
      <c r="SJV98" s="264"/>
      <c r="SJW98" s="264"/>
      <c r="SJX98" s="264"/>
      <c r="SJY98" s="264"/>
      <c r="SJZ98" s="264"/>
      <c r="SKA98" s="264"/>
      <c r="SKB98" s="264"/>
      <c r="SKC98" s="264"/>
      <c r="SKD98" s="264"/>
      <c r="SKE98" s="264"/>
      <c r="SKF98" s="264"/>
      <c r="SKG98" s="264"/>
      <c r="SKH98" s="264"/>
      <c r="SKI98" s="264"/>
      <c r="SKJ98" s="264"/>
      <c r="SKK98" s="264"/>
      <c r="SKL98" s="264"/>
      <c r="SKM98" s="264"/>
      <c r="SKN98" s="264"/>
      <c r="SKO98" s="264"/>
      <c r="SKP98" s="264"/>
      <c r="SKQ98" s="264"/>
      <c r="SKR98" s="264"/>
      <c r="SKS98" s="264"/>
      <c r="SKT98" s="264"/>
      <c r="SKU98" s="264"/>
      <c r="SKV98" s="264"/>
      <c r="SKW98" s="264"/>
      <c r="SKX98" s="264"/>
      <c r="SKY98" s="264"/>
      <c r="SKZ98" s="264"/>
      <c r="SLA98" s="264"/>
      <c r="SLB98" s="264"/>
      <c r="SLC98" s="264"/>
      <c r="SLD98" s="264"/>
      <c r="SLE98" s="264"/>
      <c r="SLF98" s="264"/>
      <c r="SLG98" s="264"/>
      <c r="SLH98" s="264"/>
      <c r="SLI98" s="264"/>
      <c r="SLJ98" s="264"/>
      <c r="SLK98" s="264"/>
      <c r="SLL98" s="264"/>
      <c r="SLM98" s="264"/>
      <c r="SLN98" s="264"/>
      <c r="SLO98" s="264"/>
      <c r="SLP98" s="264"/>
      <c r="SLQ98" s="264"/>
      <c r="SLR98" s="264"/>
      <c r="SLS98" s="264"/>
      <c r="SLT98" s="264"/>
      <c r="SLU98" s="264"/>
      <c r="SLV98" s="264"/>
      <c r="SLW98" s="264"/>
      <c r="SLX98" s="264"/>
      <c r="SLY98" s="264"/>
      <c r="SLZ98" s="264"/>
      <c r="SMA98" s="264"/>
      <c r="SMB98" s="264"/>
      <c r="SMC98" s="264"/>
      <c r="SMD98" s="264"/>
      <c r="SME98" s="264"/>
      <c r="SMF98" s="264"/>
      <c r="SMG98" s="264"/>
      <c r="SMH98" s="264"/>
      <c r="SMI98" s="264"/>
      <c r="SMJ98" s="264"/>
      <c r="SMK98" s="264"/>
      <c r="SML98" s="264"/>
      <c r="SMM98" s="264"/>
      <c r="SMN98" s="264"/>
      <c r="SMO98" s="264"/>
      <c r="SMP98" s="264"/>
      <c r="SMQ98" s="264"/>
      <c r="SMR98" s="264"/>
      <c r="SMS98" s="264"/>
      <c r="SMT98" s="264"/>
      <c r="SMU98" s="264"/>
      <c r="SMV98" s="264"/>
      <c r="SMW98" s="264"/>
      <c r="SMX98" s="264"/>
      <c r="SMY98" s="264"/>
      <c r="SMZ98" s="264"/>
      <c r="SNA98" s="264"/>
      <c r="SNB98" s="264"/>
      <c r="SNC98" s="264"/>
      <c r="SND98" s="264"/>
      <c r="SNE98" s="264"/>
      <c r="SNF98" s="264"/>
      <c r="SNG98" s="264"/>
      <c r="SNH98" s="264"/>
      <c r="SNI98" s="264"/>
      <c r="SNJ98" s="264"/>
      <c r="SNK98" s="264"/>
      <c r="SNL98" s="264"/>
      <c r="SNM98" s="264"/>
      <c r="SNN98" s="264"/>
      <c r="SNO98" s="264"/>
      <c r="SNP98" s="264"/>
      <c r="SNQ98" s="264"/>
      <c r="SNR98" s="264"/>
      <c r="SNS98" s="264"/>
      <c r="SNT98" s="264"/>
      <c r="SNU98" s="264"/>
      <c r="SNV98" s="264"/>
      <c r="SNW98" s="264"/>
      <c r="SNX98" s="264"/>
      <c r="SNY98" s="264"/>
      <c r="SNZ98" s="264"/>
      <c r="SOA98" s="264"/>
      <c r="SOB98" s="264"/>
      <c r="SOC98" s="264"/>
      <c r="SOD98" s="264"/>
      <c r="SOE98" s="264"/>
      <c r="SOF98" s="264"/>
      <c r="SOG98" s="264"/>
      <c r="SOH98" s="264"/>
      <c r="SOI98" s="264"/>
      <c r="SOJ98" s="264"/>
      <c r="SOK98" s="264"/>
      <c r="SOL98" s="264"/>
      <c r="SOM98" s="264"/>
      <c r="SON98" s="264"/>
      <c r="SOO98" s="264"/>
      <c r="SOP98" s="264"/>
      <c r="SOQ98" s="264"/>
      <c r="SOR98" s="264"/>
      <c r="SOS98" s="264"/>
      <c r="SOT98" s="264"/>
      <c r="SOU98" s="264"/>
      <c r="SOV98" s="264"/>
      <c r="SOW98" s="264"/>
      <c r="SOX98" s="264"/>
      <c r="SOY98" s="264"/>
      <c r="SOZ98" s="264"/>
      <c r="SPA98" s="264"/>
      <c r="SPB98" s="264"/>
      <c r="SPC98" s="264"/>
      <c r="SPD98" s="264"/>
      <c r="SPE98" s="264"/>
      <c r="SPF98" s="264"/>
      <c r="SPG98" s="264"/>
      <c r="SPH98" s="264"/>
      <c r="SPI98" s="264"/>
      <c r="SPJ98" s="264"/>
      <c r="SPK98" s="264"/>
      <c r="SPL98" s="264"/>
      <c r="SPM98" s="264"/>
      <c r="SPN98" s="264"/>
      <c r="SPO98" s="264"/>
      <c r="SPP98" s="264"/>
      <c r="SPQ98" s="264"/>
      <c r="SPR98" s="264"/>
      <c r="SPS98" s="264"/>
      <c r="SPT98" s="264"/>
      <c r="SPU98" s="264"/>
      <c r="SPV98" s="264"/>
      <c r="SPW98" s="264"/>
      <c r="SPX98" s="264"/>
      <c r="SPY98" s="264"/>
      <c r="SPZ98" s="264"/>
      <c r="SQA98" s="264"/>
      <c r="SQB98" s="264"/>
      <c r="SQC98" s="264"/>
      <c r="SQD98" s="264"/>
      <c r="SQE98" s="264"/>
      <c r="SQF98" s="264"/>
      <c r="SQG98" s="264"/>
      <c r="SQH98" s="264"/>
      <c r="SQI98" s="264"/>
      <c r="SQJ98" s="264"/>
      <c r="SQK98" s="264"/>
      <c r="SQL98" s="264"/>
      <c r="SQM98" s="264"/>
      <c r="SQN98" s="264"/>
      <c r="SQO98" s="264"/>
      <c r="SQP98" s="264"/>
      <c r="SQQ98" s="264"/>
      <c r="SQR98" s="264"/>
      <c r="SQS98" s="264"/>
      <c r="SQT98" s="264"/>
      <c r="SQU98" s="264"/>
      <c r="SQV98" s="264"/>
      <c r="SQW98" s="264"/>
      <c r="SQX98" s="264"/>
      <c r="SQY98" s="264"/>
      <c r="SQZ98" s="264"/>
      <c r="SRA98" s="264"/>
      <c r="SRB98" s="264"/>
      <c r="SRC98" s="264"/>
      <c r="SRD98" s="264"/>
      <c r="SRE98" s="264"/>
      <c r="SRF98" s="264"/>
      <c r="SRG98" s="264"/>
      <c r="SRH98" s="264"/>
      <c r="SRI98" s="264"/>
      <c r="SRJ98" s="264"/>
      <c r="SRK98" s="264"/>
      <c r="SRL98" s="264"/>
      <c r="SRM98" s="264"/>
      <c r="SRN98" s="264"/>
      <c r="SRO98" s="264"/>
      <c r="SRP98" s="264"/>
      <c r="SRQ98" s="264"/>
      <c r="SRR98" s="264"/>
      <c r="SRS98" s="264"/>
      <c r="SRT98" s="264"/>
      <c r="SRU98" s="264"/>
      <c r="SRV98" s="264"/>
      <c r="SRW98" s="264"/>
      <c r="SRX98" s="264"/>
      <c r="SRY98" s="264"/>
      <c r="SRZ98" s="264"/>
      <c r="SSA98" s="264"/>
      <c r="SSB98" s="264"/>
      <c r="SSC98" s="264"/>
      <c r="SSD98" s="264"/>
      <c r="SSE98" s="264"/>
      <c r="SSF98" s="264"/>
      <c r="SSG98" s="264"/>
      <c r="SSH98" s="264"/>
      <c r="SSI98" s="264"/>
      <c r="SSJ98" s="264"/>
      <c r="SSK98" s="264"/>
      <c r="SSL98" s="264"/>
      <c r="SSM98" s="264"/>
      <c r="SSN98" s="264"/>
      <c r="SSO98" s="264"/>
      <c r="SSP98" s="264"/>
      <c r="SSQ98" s="264"/>
      <c r="SSR98" s="264"/>
      <c r="SSS98" s="264"/>
      <c r="SST98" s="264"/>
      <c r="SSU98" s="264"/>
      <c r="SSV98" s="264"/>
      <c r="SSW98" s="264"/>
      <c r="SSX98" s="264"/>
      <c r="SSY98" s="264"/>
      <c r="SSZ98" s="264"/>
      <c r="STA98" s="264"/>
      <c r="STB98" s="264"/>
      <c r="STC98" s="264"/>
      <c r="STD98" s="264"/>
      <c r="STE98" s="264"/>
      <c r="STF98" s="264"/>
      <c r="STG98" s="264"/>
      <c r="STH98" s="264"/>
      <c r="STI98" s="264"/>
      <c r="STJ98" s="264"/>
      <c r="STK98" s="264"/>
      <c r="STL98" s="264"/>
      <c r="STM98" s="264"/>
      <c r="STN98" s="264"/>
      <c r="STO98" s="264"/>
      <c r="STP98" s="264"/>
      <c r="STQ98" s="264"/>
      <c r="STR98" s="264"/>
      <c r="STS98" s="264"/>
      <c r="STT98" s="264"/>
      <c r="STU98" s="264"/>
      <c r="STV98" s="264"/>
      <c r="STW98" s="264"/>
      <c r="STX98" s="264"/>
      <c r="STY98" s="264"/>
      <c r="STZ98" s="264"/>
      <c r="SUA98" s="264"/>
      <c r="SUB98" s="264"/>
      <c r="SUC98" s="264"/>
      <c r="SUD98" s="264"/>
      <c r="SUE98" s="264"/>
      <c r="SUF98" s="264"/>
      <c r="SUG98" s="264"/>
      <c r="SUH98" s="264"/>
      <c r="SUI98" s="264"/>
      <c r="SUJ98" s="264"/>
      <c r="SUK98" s="264"/>
      <c r="SUL98" s="264"/>
      <c r="SUM98" s="264"/>
      <c r="SUN98" s="264"/>
      <c r="SUO98" s="264"/>
      <c r="SUP98" s="264"/>
      <c r="SUQ98" s="264"/>
      <c r="SUR98" s="264"/>
      <c r="SUS98" s="264"/>
      <c r="SUT98" s="264"/>
      <c r="SUU98" s="264"/>
      <c r="SUV98" s="264"/>
      <c r="SUW98" s="264"/>
      <c r="SUX98" s="264"/>
      <c r="SUY98" s="264"/>
      <c r="SUZ98" s="264"/>
      <c r="SVA98" s="264"/>
      <c r="SVB98" s="264"/>
      <c r="SVC98" s="264"/>
      <c r="SVD98" s="264"/>
      <c r="SVE98" s="264"/>
      <c r="SVF98" s="264"/>
      <c r="SVG98" s="264"/>
      <c r="SVH98" s="264"/>
      <c r="SVI98" s="264"/>
      <c r="SVJ98" s="264"/>
      <c r="SVK98" s="264"/>
      <c r="SVL98" s="264"/>
      <c r="SVM98" s="264"/>
      <c r="SVN98" s="264"/>
      <c r="SVO98" s="264"/>
      <c r="SVP98" s="264"/>
      <c r="SVQ98" s="264"/>
      <c r="SVR98" s="264"/>
      <c r="SVS98" s="264"/>
      <c r="SVT98" s="264"/>
      <c r="SVU98" s="264"/>
      <c r="SVV98" s="264"/>
      <c r="SVW98" s="264"/>
      <c r="SVX98" s="264"/>
      <c r="SVY98" s="264"/>
      <c r="SVZ98" s="264"/>
      <c r="SWA98" s="264"/>
      <c r="SWB98" s="264"/>
      <c r="SWC98" s="264"/>
      <c r="SWD98" s="264"/>
      <c r="SWE98" s="264"/>
      <c r="SWF98" s="264"/>
      <c r="SWG98" s="264"/>
      <c r="SWH98" s="264"/>
      <c r="SWI98" s="264"/>
      <c r="SWJ98" s="264"/>
      <c r="SWK98" s="264"/>
      <c r="SWL98" s="264"/>
      <c r="SWM98" s="264"/>
      <c r="SWN98" s="264"/>
      <c r="SWO98" s="264"/>
      <c r="SWP98" s="264"/>
      <c r="SWQ98" s="264"/>
      <c r="SWR98" s="264"/>
      <c r="SWS98" s="264"/>
      <c r="SWT98" s="264"/>
      <c r="SWU98" s="264"/>
      <c r="SWV98" s="264"/>
      <c r="SWW98" s="264"/>
      <c r="SWX98" s="264"/>
      <c r="SWY98" s="264"/>
      <c r="SWZ98" s="264"/>
      <c r="SXA98" s="264"/>
      <c r="SXB98" s="264"/>
      <c r="SXC98" s="264"/>
      <c r="SXD98" s="264"/>
      <c r="SXE98" s="264"/>
      <c r="SXF98" s="264"/>
      <c r="SXG98" s="264"/>
      <c r="SXH98" s="264"/>
      <c r="SXI98" s="264"/>
      <c r="SXJ98" s="264"/>
      <c r="SXK98" s="264"/>
      <c r="SXL98" s="264"/>
      <c r="SXM98" s="264"/>
      <c r="SXN98" s="264"/>
      <c r="SXO98" s="264"/>
      <c r="SXP98" s="264"/>
      <c r="SXQ98" s="264"/>
      <c r="SXR98" s="264"/>
      <c r="SXS98" s="264"/>
      <c r="SXT98" s="264"/>
      <c r="SXU98" s="264"/>
      <c r="SXV98" s="264"/>
      <c r="SXW98" s="264"/>
      <c r="SXX98" s="264"/>
      <c r="SXY98" s="264"/>
      <c r="SXZ98" s="264"/>
      <c r="SYA98" s="264"/>
      <c r="SYB98" s="264"/>
      <c r="SYC98" s="264"/>
      <c r="SYD98" s="264"/>
      <c r="SYE98" s="264"/>
      <c r="SYF98" s="264"/>
      <c r="SYG98" s="264"/>
      <c r="SYH98" s="264"/>
      <c r="SYI98" s="264"/>
      <c r="SYJ98" s="264"/>
      <c r="SYK98" s="264"/>
      <c r="SYL98" s="264"/>
      <c r="SYM98" s="264"/>
      <c r="SYN98" s="264"/>
      <c r="SYO98" s="264"/>
      <c r="SYP98" s="264"/>
      <c r="SYQ98" s="264"/>
      <c r="SYR98" s="264"/>
      <c r="SYS98" s="264"/>
      <c r="SYT98" s="264"/>
      <c r="SYU98" s="264"/>
      <c r="SYV98" s="264"/>
      <c r="SYW98" s="264"/>
      <c r="SYX98" s="264"/>
      <c r="SYY98" s="264"/>
      <c r="SYZ98" s="264"/>
      <c r="SZA98" s="264"/>
      <c r="SZB98" s="264"/>
      <c r="SZC98" s="264"/>
      <c r="SZD98" s="264"/>
      <c r="SZE98" s="264"/>
      <c r="SZF98" s="264"/>
      <c r="SZG98" s="264"/>
      <c r="SZH98" s="264"/>
      <c r="SZI98" s="264"/>
      <c r="SZJ98" s="264"/>
      <c r="SZK98" s="264"/>
      <c r="SZL98" s="264"/>
      <c r="SZM98" s="264"/>
      <c r="SZN98" s="264"/>
      <c r="SZO98" s="264"/>
      <c r="SZP98" s="264"/>
      <c r="SZQ98" s="264"/>
      <c r="SZR98" s="264"/>
      <c r="SZS98" s="264"/>
      <c r="SZT98" s="264"/>
      <c r="SZU98" s="264"/>
      <c r="SZV98" s="264"/>
      <c r="SZW98" s="264"/>
      <c r="SZX98" s="264"/>
      <c r="SZY98" s="264"/>
      <c r="SZZ98" s="264"/>
      <c r="TAA98" s="264"/>
      <c r="TAB98" s="264"/>
      <c r="TAC98" s="264"/>
      <c r="TAD98" s="264"/>
      <c r="TAE98" s="264"/>
      <c r="TAF98" s="264"/>
      <c r="TAG98" s="264"/>
      <c r="TAH98" s="264"/>
      <c r="TAI98" s="264"/>
      <c r="TAJ98" s="264"/>
      <c r="TAK98" s="264"/>
      <c r="TAL98" s="264"/>
      <c r="TAM98" s="264"/>
      <c r="TAN98" s="264"/>
      <c r="TAO98" s="264"/>
      <c r="TAP98" s="264"/>
      <c r="TAQ98" s="264"/>
      <c r="TAR98" s="264"/>
      <c r="TAS98" s="264"/>
      <c r="TAT98" s="264"/>
      <c r="TAU98" s="264"/>
      <c r="TAV98" s="264"/>
      <c r="TAW98" s="264"/>
      <c r="TAX98" s="264"/>
      <c r="TAY98" s="264"/>
      <c r="TAZ98" s="264"/>
      <c r="TBA98" s="264"/>
      <c r="TBB98" s="264"/>
      <c r="TBC98" s="264"/>
      <c r="TBD98" s="264"/>
      <c r="TBE98" s="264"/>
      <c r="TBF98" s="264"/>
      <c r="TBG98" s="264"/>
      <c r="TBH98" s="264"/>
      <c r="TBI98" s="264"/>
      <c r="TBJ98" s="264"/>
      <c r="TBK98" s="264"/>
      <c r="TBL98" s="264"/>
      <c r="TBM98" s="264"/>
      <c r="TBN98" s="264"/>
      <c r="TBO98" s="264"/>
      <c r="TBP98" s="264"/>
      <c r="TBQ98" s="264"/>
      <c r="TBR98" s="264"/>
      <c r="TBS98" s="264"/>
      <c r="TBT98" s="264"/>
      <c r="TBU98" s="264"/>
      <c r="TBV98" s="264"/>
      <c r="TBW98" s="264"/>
      <c r="TBX98" s="264"/>
      <c r="TBY98" s="264"/>
      <c r="TBZ98" s="264"/>
      <c r="TCA98" s="264"/>
      <c r="TCB98" s="264"/>
      <c r="TCC98" s="264"/>
      <c r="TCD98" s="264"/>
      <c r="TCE98" s="264"/>
      <c r="TCF98" s="264"/>
      <c r="TCG98" s="264"/>
      <c r="TCH98" s="264"/>
      <c r="TCI98" s="264"/>
      <c r="TCJ98" s="264"/>
      <c r="TCK98" s="264"/>
      <c r="TCL98" s="264"/>
      <c r="TCM98" s="264"/>
      <c r="TCN98" s="264"/>
      <c r="TCO98" s="264"/>
      <c r="TCP98" s="264"/>
      <c r="TCQ98" s="264"/>
      <c r="TCR98" s="264"/>
      <c r="TCS98" s="264"/>
      <c r="TCT98" s="264"/>
      <c r="TCU98" s="264"/>
      <c r="TCV98" s="264"/>
      <c r="TCW98" s="264"/>
      <c r="TCX98" s="264"/>
      <c r="TCY98" s="264"/>
      <c r="TCZ98" s="264"/>
      <c r="TDA98" s="264"/>
      <c r="TDB98" s="264"/>
      <c r="TDC98" s="264"/>
      <c r="TDD98" s="264"/>
      <c r="TDE98" s="264"/>
      <c r="TDF98" s="264"/>
      <c r="TDG98" s="264"/>
      <c r="TDH98" s="264"/>
      <c r="TDI98" s="264"/>
      <c r="TDJ98" s="264"/>
      <c r="TDK98" s="264"/>
      <c r="TDL98" s="264"/>
      <c r="TDM98" s="264"/>
      <c r="TDN98" s="264"/>
      <c r="TDO98" s="264"/>
      <c r="TDP98" s="264"/>
      <c r="TDQ98" s="264"/>
      <c r="TDR98" s="264"/>
      <c r="TDS98" s="264"/>
      <c r="TDT98" s="264"/>
      <c r="TDU98" s="264"/>
      <c r="TDV98" s="264"/>
      <c r="TDW98" s="264"/>
      <c r="TDX98" s="264"/>
      <c r="TDY98" s="264"/>
      <c r="TDZ98" s="264"/>
      <c r="TEA98" s="264"/>
      <c r="TEB98" s="264"/>
      <c r="TEC98" s="264"/>
      <c r="TED98" s="264"/>
      <c r="TEE98" s="264"/>
      <c r="TEF98" s="264"/>
      <c r="TEG98" s="264"/>
      <c r="TEH98" s="264"/>
      <c r="TEI98" s="264"/>
      <c r="TEJ98" s="264"/>
      <c r="TEK98" s="264"/>
      <c r="TEL98" s="264"/>
      <c r="TEM98" s="264"/>
      <c r="TEN98" s="264"/>
      <c r="TEO98" s="264"/>
      <c r="TEP98" s="264"/>
      <c r="TEQ98" s="264"/>
      <c r="TER98" s="264"/>
      <c r="TES98" s="264"/>
      <c r="TET98" s="264"/>
      <c r="TEU98" s="264"/>
      <c r="TEV98" s="264"/>
      <c r="TEW98" s="264"/>
      <c r="TEX98" s="264"/>
      <c r="TEY98" s="264"/>
      <c r="TEZ98" s="264"/>
      <c r="TFA98" s="264"/>
      <c r="TFB98" s="264"/>
      <c r="TFC98" s="264"/>
      <c r="TFD98" s="264"/>
      <c r="TFE98" s="264"/>
      <c r="TFF98" s="264"/>
      <c r="TFG98" s="264"/>
      <c r="TFH98" s="264"/>
      <c r="TFI98" s="264"/>
      <c r="TFJ98" s="264"/>
      <c r="TFK98" s="264"/>
      <c r="TFL98" s="264"/>
      <c r="TFM98" s="264"/>
      <c r="TFN98" s="264"/>
      <c r="TFO98" s="264"/>
      <c r="TFP98" s="264"/>
      <c r="TFQ98" s="264"/>
      <c r="TFR98" s="264"/>
      <c r="TFS98" s="264"/>
      <c r="TFT98" s="264"/>
      <c r="TFU98" s="264"/>
      <c r="TFV98" s="264"/>
      <c r="TFW98" s="264"/>
      <c r="TFX98" s="264"/>
      <c r="TFY98" s="264"/>
      <c r="TFZ98" s="264"/>
      <c r="TGA98" s="264"/>
      <c r="TGB98" s="264"/>
      <c r="TGC98" s="264"/>
      <c r="TGD98" s="264"/>
      <c r="TGE98" s="264"/>
      <c r="TGF98" s="264"/>
      <c r="TGG98" s="264"/>
      <c r="TGH98" s="264"/>
      <c r="TGI98" s="264"/>
      <c r="TGJ98" s="264"/>
      <c r="TGK98" s="264"/>
      <c r="TGL98" s="264"/>
      <c r="TGM98" s="264"/>
      <c r="TGN98" s="264"/>
      <c r="TGO98" s="264"/>
      <c r="TGP98" s="264"/>
      <c r="TGQ98" s="264"/>
      <c r="TGR98" s="264"/>
      <c r="TGS98" s="264"/>
      <c r="TGT98" s="264"/>
      <c r="TGU98" s="264"/>
      <c r="TGV98" s="264"/>
      <c r="TGW98" s="264"/>
      <c r="TGX98" s="264"/>
      <c r="TGY98" s="264"/>
      <c r="TGZ98" s="264"/>
      <c r="THA98" s="264"/>
      <c r="THB98" s="264"/>
      <c r="THC98" s="264"/>
      <c r="THD98" s="264"/>
      <c r="THE98" s="264"/>
      <c r="THF98" s="264"/>
      <c r="THG98" s="264"/>
      <c r="THH98" s="264"/>
      <c r="THI98" s="264"/>
      <c r="THJ98" s="264"/>
      <c r="THK98" s="264"/>
      <c r="THL98" s="264"/>
      <c r="THM98" s="264"/>
      <c r="THN98" s="264"/>
      <c r="THO98" s="264"/>
      <c r="THP98" s="264"/>
      <c r="THQ98" s="264"/>
      <c r="THR98" s="264"/>
      <c r="THS98" s="264"/>
      <c r="THT98" s="264"/>
      <c r="THU98" s="264"/>
      <c r="THV98" s="264"/>
      <c r="THW98" s="264"/>
      <c r="THX98" s="264"/>
      <c r="THY98" s="264"/>
      <c r="THZ98" s="264"/>
      <c r="TIA98" s="264"/>
      <c r="TIB98" s="264"/>
      <c r="TIC98" s="264"/>
      <c r="TID98" s="264"/>
      <c r="TIE98" s="264"/>
      <c r="TIF98" s="264"/>
      <c r="TIG98" s="264"/>
      <c r="TIH98" s="264"/>
      <c r="TII98" s="264"/>
      <c r="TIJ98" s="264"/>
      <c r="TIK98" s="264"/>
      <c r="TIL98" s="264"/>
      <c r="TIM98" s="264"/>
      <c r="TIN98" s="264"/>
      <c r="TIO98" s="264"/>
      <c r="TIP98" s="264"/>
      <c r="TIQ98" s="264"/>
      <c r="TIR98" s="264"/>
      <c r="TIS98" s="264"/>
      <c r="TIT98" s="264"/>
      <c r="TIU98" s="264"/>
      <c r="TIV98" s="264"/>
      <c r="TIW98" s="264"/>
      <c r="TIX98" s="264"/>
      <c r="TIY98" s="264"/>
      <c r="TIZ98" s="264"/>
      <c r="TJA98" s="264"/>
      <c r="TJB98" s="264"/>
      <c r="TJC98" s="264"/>
      <c r="TJD98" s="264"/>
      <c r="TJE98" s="264"/>
      <c r="TJF98" s="264"/>
      <c r="TJG98" s="264"/>
      <c r="TJH98" s="264"/>
      <c r="TJI98" s="264"/>
      <c r="TJJ98" s="264"/>
      <c r="TJK98" s="264"/>
      <c r="TJL98" s="264"/>
      <c r="TJM98" s="264"/>
      <c r="TJN98" s="264"/>
      <c r="TJO98" s="264"/>
      <c r="TJP98" s="264"/>
      <c r="TJQ98" s="264"/>
      <c r="TJR98" s="264"/>
      <c r="TJS98" s="264"/>
      <c r="TJT98" s="264"/>
      <c r="TJU98" s="264"/>
      <c r="TJV98" s="264"/>
      <c r="TJW98" s="264"/>
      <c r="TJX98" s="264"/>
      <c r="TJY98" s="264"/>
      <c r="TJZ98" s="264"/>
      <c r="TKA98" s="264"/>
      <c r="TKB98" s="264"/>
      <c r="TKC98" s="264"/>
      <c r="TKD98" s="264"/>
      <c r="TKE98" s="264"/>
      <c r="TKF98" s="264"/>
      <c r="TKG98" s="264"/>
      <c r="TKH98" s="264"/>
      <c r="TKI98" s="264"/>
      <c r="TKJ98" s="264"/>
      <c r="TKK98" s="264"/>
      <c r="TKL98" s="264"/>
      <c r="TKM98" s="264"/>
      <c r="TKN98" s="264"/>
      <c r="TKO98" s="264"/>
      <c r="TKP98" s="264"/>
      <c r="TKQ98" s="264"/>
      <c r="TKR98" s="264"/>
      <c r="TKS98" s="264"/>
      <c r="TKT98" s="264"/>
      <c r="TKU98" s="264"/>
      <c r="TKV98" s="264"/>
      <c r="TKW98" s="264"/>
      <c r="TKX98" s="264"/>
      <c r="TKY98" s="264"/>
      <c r="TKZ98" s="264"/>
      <c r="TLA98" s="264"/>
      <c r="TLB98" s="264"/>
      <c r="TLC98" s="264"/>
      <c r="TLD98" s="264"/>
      <c r="TLE98" s="264"/>
      <c r="TLF98" s="264"/>
      <c r="TLG98" s="264"/>
      <c r="TLH98" s="264"/>
      <c r="TLI98" s="264"/>
      <c r="TLJ98" s="264"/>
      <c r="TLK98" s="264"/>
      <c r="TLL98" s="264"/>
      <c r="TLM98" s="264"/>
      <c r="TLN98" s="264"/>
      <c r="TLO98" s="264"/>
      <c r="TLP98" s="264"/>
      <c r="TLQ98" s="264"/>
      <c r="TLR98" s="264"/>
      <c r="TLS98" s="264"/>
      <c r="TLT98" s="264"/>
      <c r="TLU98" s="264"/>
      <c r="TLV98" s="264"/>
      <c r="TLW98" s="264"/>
      <c r="TLX98" s="264"/>
      <c r="TLY98" s="264"/>
      <c r="TLZ98" s="264"/>
      <c r="TMA98" s="264"/>
      <c r="TMB98" s="264"/>
      <c r="TMC98" s="264"/>
      <c r="TMD98" s="264"/>
      <c r="TME98" s="264"/>
      <c r="TMF98" s="264"/>
      <c r="TMG98" s="264"/>
      <c r="TMH98" s="264"/>
      <c r="TMI98" s="264"/>
      <c r="TMJ98" s="264"/>
      <c r="TMK98" s="264"/>
      <c r="TML98" s="264"/>
      <c r="TMM98" s="264"/>
      <c r="TMN98" s="264"/>
      <c r="TMO98" s="264"/>
      <c r="TMP98" s="264"/>
      <c r="TMQ98" s="264"/>
      <c r="TMR98" s="264"/>
      <c r="TMS98" s="264"/>
      <c r="TMT98" s="264"/>
      <c r="TMU98" s="264"/>
      <c r="TMV98" s="264"/>
      <c r="TMW98" s="264"/>
      <c r="TMX98" s="264"/>
      <c r="TMY98" s="264"/>
      <c r="TMZ98" s="264"/>
      <c r="TNA98" s="264"/>
      <c r="TNB98" s="264"/>
      <c r="TNC98" s="264"/>
      <c r="TND98" s="264"/>
      <c r="TNE98" s="264"/>
      <c r="TNF98" s="264"/>
      <c r="TNG98" s="264"/>
      <c r="TNH98" s="264"/>
      <c r="TNI98" s="264"/>
      <c r="TNJ98" s="264"/>
      <c r="TNK98" s="264"/>
      <c r="TNL98" s="264"/>
      <c r="TNM98" s="264"/>
      <c r="TNN98" s="264"/>
      <c r="TNO98" s="264"/>
      <c r="TNP98" s="264"/>
      <c r="TNQ98" s="264"/>
      <c r="TNR98" s="264"/>
      <c r="TNS98" s="264"/>
      <c r="TNT98" s="264"/>
      <c r="TNU98" s="264"/>
      <c r="TNV98" s="264"/>
      <c r="TNW98" s="264"/>
      <c r="TNX98" s="264"/>
      <c r="TNY98" s="264"/>
      <c r="TNZ98" s="264"/>
      <c r="TOA98" s="264"/>
      <c r="TOB98" s="264"/>
      <c r="TOC98" s="264"/>
      <c r="TOD98" s="264"/>
      <c r="TOE98" s="264"/>
      <c r="TOF98" s="264"/>
      <c r="TOG98" s="264"/>
      <c r="TOH98" s="264"/>
      <c r="TOI98" s="264"/>
      <c r="TOJ98" s="264"/>
      <c r="TOK98" s="264"/>
      <c r="TOL98" s="264"/>
      <c r="TOM98" s="264"/>
      <c r="TON98" s="264"/>
      <c r="TOO98" s="264"/>
      <c r="TOP98" s="264"/>
      <c r="TOQ98" s="264"/>
      <c r="TOR98" s="264"/>
      <c r="TOS98" s="264"/>
      <c r="TOT98" s="264"/>
      <c r="TOU98" s="264"/>
      <c r="TOV98" s="264"/>
      <c r="TOW98" s="264"/>
      <c r="TOX98" s="264"/>
      <c r="TOY98" s="264"/>
      <c r="TOZ98" s="264"/>
      <c r="TPA98" s="264"/>
      <c r="TPB98" s="264"/>
      <c r="TPC98" s="264"/>
      <c r="TPD98" s="264"/>
      <c r="TPE98" s="264"/>
      <c r="TPF98" s="264"/>
      <c r="TPG98" s="264"/>
      <c r="TPH98" s="264"/>
      <c r="TPI98" s="264"/>
      <c r="TPJ98" s="264"/>
      <c r="TPK98" s="264"/>
      <c r="TPL98" s="264"/>
      <c r="TPM98" s="264"/>
      <c r="TPN98" s="264"/>
      <c r="TPO98" s="264"/>
      <c r="TPP98" s="264"/>
      <c r="TPQ98" s="264"/>
      <c r="TPR98" s="264"/>
      <c r="TPS98" s="264"/>
      <c r="TPT98" s="264"/>
      <c r="TPU98" s="264"/>
      <c r="TPV98" s="264"/>
      <c r="TPW98" s="264"/>
      <c r="TPX98" s="264"/>
      <c r="TPY98" s="264"/>
      <c r="TPZ98" s="264"/>
      <c r="TQA98" s="264"/>
      <c r="TQB98" s="264"/>
      <c r="TQC98" s="264"/>
      <c r="TQD98" s="264"/>
      <c r="TQE98" s="264"/>
      <c r="TQF98" s="264"/>
      <c r="TQG98" s="264"/>
      <c r="TQH98" s="264"/>
      <c r="TQI98" s="264"/>
      <c r="TQJ98" s="264"/>
      <c r="TQK98" s="264"/>
      <c r="TQL98" s="264"/>
      <c r="TQM98" s="264"/>
      <c r="TQN98" s="264"/>
      <c r="TQO98" s="264"/>
      <c r="TQP98" s="264"/>
      <c r="TQQ98" s="264"/>
      <c r="TQR98" s="264"/>
      <c r="TQS98" s="264"/>
      <c r="TQT98" s="264"/>
      <c r="TQU98" s="264"/>
      <c r="TQV98" s="264"/>
      <c r="TQW98" s="264"/>
      <c r="TQX98" s="264"/>
      <c r="TQY98" s="264"/>
      <c r="TQZ98" s="264"/>
      <c r="TRA98" s="264"/>
      <c r="TRB98" s="264"/>
      <c r="TRC98" s="264"/>
      <c r="TRD98" s="264"/>
      <c r="TRE98" s="264"/>
      <c r="TRF98" s="264"/>
      <c r="TRG98" s="264"/>
      <c r="TRH98" s="264"/>
      <c r="TRI98" s="264"/>
      <c r="TRJ98" s="264"/>
      <c r="TRK98" s="264"/>
      <c r="TRL98" s="264"/>
      <c r="TRM98" s="264"/>
      <c r="TRN98" s="264"/>
      <c r="TRO98" s="264"/>
      <c r="TRP98" s="264"/>
      <c r="TRQ98" s="264"/>
      <c r="TRR98" s="264"/>
      <c r="TRS98" s="264"/>
      <c r="TRT98" s="264"/>
      <c r="TRU98" s="264"/>
      <c r="TRV98" s="264"/>
      <c r="TRW98" s="264"/>
      <c r="TRX98" s="264"/>
      <c r="TRY98" s="264"/>
      <c r="TRZ98" s="264"/>
      <c r="TSA98" s="264"/>
      <c r="TSB98" s="264"/>
      <c r="TSC98" s="264"/>
      <c r="TSD98" s="264"/>
      <c r="TSE98" s="264"/>
      <c r="TSF98" s="264"/>
      <c r="TSG98" s="264"/>
      <c r="TSH98" s="264"/>
      <c r="TSI98" s="264"/>
      <c r="TSJ98" s="264"/>
      <c r="TSK98" s="264"/>
      <c r="TSL98" s="264"/>
      <c r="TSM98" s="264"/>
      <c r="TSN98" s="264"/>
      <c r="TSO98" s="264"/>
      <c r="TSP98" s="264"/>
      <c r="TSQ98" s="264"/>
      <c r="TSR98" s="264"/>
      <c r="TSS98" s="264"/>
      <c r="TST98" s="264"/>
      <c r="TSU98" s="264"/>
      <c r="TSV98" s="264"/>
      <c r="TSW98" s="264"/>
      <c r="TSX98" s="264"/>
      <c r="TSY98" s="264"/>
      <c r="TSZ98" s="264"/>
      <c r="TTA98" s="264"/>
      <c r="TTB98" s="264"/>
      <c r="TTC98" s="264"/>
      <c r="TTD98" s="264"/>
      <c r="TTE98" s="264"/>
      <c r="TTF98" s="264"/>
      <c r="TTG98" s="264"/>
      <c r="TTH98" s="264"/>
      <c r="TTI98" s="264"/>
      <c r="TTJ98" s="264"/>
      <c r="TTK98" s="264"/>
      <c r="TTL98" s="264"/>
      <c r="TTM98" s="264"/>
      <c r="TTN98" s="264"/>
      <c r="TTO98" s="264"/>
      <c r="TTP98" s="264"/>
      <c r="TTQ98" s="264"/>
      <c r="TTR98" s="264"/>
      <c r="TTS98" s="264"/>
      <c r="TTT98" s="264"/>
      <c r="TTU98" s="264"/>
      <c r="TTV98" s="264"/>
      <c r="TTW98" s="264"/>
      <c r="TTX98" s="264"/>
      <c r="TTY98" s="264"/>
      <c r="TTZ98" s="264"/>
      <c r="TUA98" s="264"/>
      <c r="TUB98" s="264"/>
      <c r="TUC98" s="264"/>
      <c r="TUD98" s="264"/>
      <c r="TUE98" s="264"/>
      <c r="TUF98" s="264"/>
      <c r="TUG98" s="264"/>
      <c r="TUH98" s="264"/>
      <c r="TUI98" s="264"/>
      <c r="TUJ98" s="264"/>
      <c r="TUK98" s="264"/>
      <c r="TUL98" s="264"/>
      <c r="TUM98" s="264"/>
      <c r="TUN98" s="264"/>
      <c r="TUO98" s="264"/>
      <c r="TUP98" s="264"/>
      <c r="TUQ98" s="264"/>
      <c r="TUR98" s="264"/>
      <c r="TUS98" s="264"/>
      <c r="TUT98" s="264"/>
      <c r="TUU98" s="264"/>
      <c r="TUV98" s="264"/>
      <c r="TUW98" s="264"/>
      <c r="TUX98" s="264"/>
      <c r="TUY98" s="264"/>
      <c r="TUZ98" s="264"/>
      <c r="TVA98" s="264"/>
      <c r="TVB98" s="264"/>
      <c r="TVC98" s="264"/>
      <c r="TVD98" s="264"/>
      <c r="TVE98" s="264"/>
      <c r="TVF98" s="264"/>
      <c r="TVG98" s="264"/>
      <c r="TVH98" s="264"/>
      <c r="TVI98" s="264"/>
      <c r="TVJ98" s="264"/>
      <c r="TVK98" s="264"/>
      <c r="TVL98" s="264"/>
      <c r="TVM98" s="264"/>
      <c r="TVN98" s="264"/>
      <c r="TVO98" s="264"/>
      <c r="TVP98" s="264"/>
      <c r="TVQ98" s="264"/>
      <c r="TVR98" s="264"/>
      <c r="TVS98" s="264"/>
      <c r="TVT98" s="264"/>
      <c r="TVU98" s="264"/>
      <c r="TVV98" s="264"/>
      <c r="TVW98" s="264"/>
      <c r="TVX98" s="264"/>
      <c r="TVY98" s="264"/>
      <c r="TVZ98" s="264"/>
      <c r="TWA98" s="264"/>
      <c r="TWB98" s="264"/>
      <c r="TWC98" s="264"/>
      <c r="TWD98" s="264"/>
      <c r="TWE98" s="264"/>
      <c r="TWF98" s="264"/>
      <c r="TWG98" s="264"/>
      <c r="TWH98" s="264"/>
      <c r="TWI98" s="264"/>
      <c r="TWJ98" s="264"/>
      <c r="TWK98" s="264"/>
      <c r="TWL98" s="264"/>
      <c r="TWM98" s="264"/>
      <c r="TWN98" s="264"/>
      <c r="TWO98" s="264"/>
      <c r="TWP98" s="264"/>
      <c r="TWQ98" s="264"/>
      <c r="TWR98" s="264"/>
      <c r="TWS98" s="264"/>
      <c r="TWT98" s="264"/>
      <c r="TWU98" s="264"/>
      <c r="TWV98" s="264"/>
      <c r="TWW98" s="264"/>
      <c r="TWX98" s="264"/>
      <c r="TWY98" s="264"/>
      <c r="TWZ98" s="264"/>
      <c r="TXA98" s="264"/>
      <c r="TXB98" s="264"/>
      <c r="TXC98" s="264"/>
      <c r="TXD98" s="264"/>
      <c r="TXE98" s="264"/>
      <c r="TXF98" s="264"/>
      <c r="TXG98" s="264"/>
      <c r="TXH98" s="264"/>
      <c r="TXI98" s="264"/>
      <c r="TXJ98" s="264"/>
      <c r="TXK98" s="264"/>
      <c r="TXL98" s="264"/>
      <c r="TXM98" s="264"/>
      <c r="TXN98" s="264"/>
      <c r="TXO98" s="264"/>
      <c r="TXP98" s="264"/>
      <c r="TXQ98" s="264"/>
      <c r="TXR98" s="264"/>
      <c r="TXS98" s="264"/>
      <c r="TXT98" s="264"/>
      <c r="TXU98" s="264"/>
      <c r="TXV98" s="264"/>
      <c r="TXW98" s="264"/>
      <c r="TXX98" s="264"/>
      <c r="TXY98" s="264"/>
      <c r="TXZ98" s="264"/>
      <c r="TYA98" s="264"/>
      <c r="TYB98" s="264"/>
      <c r="TYC98" s="264"/>
      <c r="TYD98" s="264"/>
      <c r="TYE98" s="264"/>
      <c r="TYF98" s="264"/>
      <c r="TYG98" s="264"/>
      <c r="TYH98" s="264"/>
      <c r="TYI98" s="264"/>
      <c r="TYJ98" s="264"/>
      <c r="TYK98" s="264"/>
      <c r="TYL98" s="264"/>
      <c r="TYM98" s="264"/>
      <c r="TYN98" s="264"/>
      <c r="TYO98" s="264"/>
      <c r="TYP98" s="264"/>
      <c r="TYQ98" s="264"/>
      <c r="TYR98" s="264"/>
      <c r="TYS98" s="264"/>
      <c r="TYT98" s="264"/>
      <c r="TYU98" s="264"/>
      <c r="TYV98" s="264"/>
      <c r="TYW98" s="264"/>
      <c r="TYX98" s="264"/>
      <c r="TYY98" s="264"/>
      <c r="TYZ98" s="264"/>
      <c r="TZA98" s="264"/>
      <c r="TZB98" s="264"/>
      <c r="TZC98" s="264"/>
      <c r="TZD98" s="264"/>
      <c r="TZE98" s="264"/>
      <c r="TZF98" s="264"/>
      <c r="TZG98" s="264"/>
      <c r="TZH98" s="264"/>
      <c r="TZI98" s="264"/>
      <c r="TZJ98" s="264"/>
      <c r="TZK98" s="264"/>
      <c r="TZL98" s="264"/>
      <c r="TZM98" s="264"/>
      <c r="TZN98" s="264"/>
      <c r="TZO98" s="264"/>
      <c r="TZP98" s="264"/>
      <c r="TZQ98" s="264"/>
      <c r="TZR98" s="264"/>
      <c r="TZS98" s="264"/>
      <c r="TZT98" s="264"/>
      <c r="TZU98" s="264"/>
      <c r="TZV98" s="264"/>
      <c r="TZW98" s="264"/>
      <c r="TZX98" s="264"/>
      <c r="TZY98" s="264"/>
      <c r="TZZ98" s="264"/>
      <c r="UAA98" s="264"/>
      <c r="UAB98" s="264"/>
      <c r="UAC98" s="264"/>
      <c r="UAD98" s="264"/>
      <c r="UAE98" s="264"/>
      <c r="UAF98" s="264"/>
      <c r="UAG98" s="264"/>
      <c r="UAH98" s="264"/>
      <c r="UAI98" s="264"/>
      <c r="UAJ98" s="264"/>
      <c r="UAK98" s="264"/>
      <c r="UAL98" s="264"/>
      <c r="UAM98" s="264"/>
      <c r="UAN98" s="264"/>
      <c r="UAO98" s="264"/>
      <c r="UAP98" s="264"/>
      <c r="UAQ98" s="264"/>
      <c r="UAR98" s="264"/>
      <c r="UAS98" s="264"/>
      <c r="UAT98" s="264"/>
      <c r="UAU98" s="264"/>
      <c r="UAV98" s="264"/>
      <c r="UAW98" s="264"/>
      <c r="UAX98" s="264"/>
      <c r="UAY98" s="264"/>
      <c r="UAZ98" s="264"/>
      <c r="UBA98" s="264"/>
      <c r="UBB98" s="264"/>
      <c r="UBC98" s="264"/>
      <c r="UBD98" s="264"/>
      <c r="UBE98" s="264"/>
      <c r="UBF98" s="264"/>
      <c r="UBG98" s="264"/>
      <c r="UBH98" s="264"/>
      <c r="UBI98" s="264"/>
      <c r="UBJ98" s="264"/>
      <c r="UBK98" s="264"/>
      <c r="UBL98" s="264"/>
      <c r="UBM98" s="264"/>
      <c r="UBN98" s="264"/>
      <c r="UBO98" s="264"/>
      <c r="UBP98" s="264"/>
      <c r="UBQ98" s="264"/>
      <c r="UBR98" s="264"/>
      <c r="UBS98" s="264"/>
      <c r="UBT98" s="264"/>
      <c r="UBU98" s="264"/>
      <c r="UBV98" s="264"/>
      <c r="UBW98" s="264"/>
      <c r="UBX98" s="264"/>
      <c r="UBY98" s="264"/>
      <c r="UBZ98" s="264"/>
      <c r="UCA98" s="264"/>
      <c r="UCB98" s="264"/>
      <c r="UCC98" s="264"/>
      <c r="UCD98" s="264"/>
      <c r="UCE98" s="264"/>
      <c r="UCF98" s="264"/>
      <c r="UCG98" s="264"/>
      <c r="UCH98" s="264"/>
      <c r="UCI98" s="264"/>
      <c r="UCJ98" s="264"/>
      <c r="UCK98" s="264"/>
      <c r="UCL98" s="264"/>
      <c r="UCM98" s="264"/>
      <c r="UCN98" s="264"/>
      <c r="UCO98" s="264"/>
      <c r="UCP98" s="264"/>
      <c r="UCQ98" s="264"/>
      <c r="UCR98" s="264"/>
      <c r="UCS98" s="264"/>
      <c r="UCT98" s="264"/>
      <c r="UCU98" s="264"/>
      <c r="UCV98" s="264"/>
      <c r="UCW98" s="264"/>
      <c r="UCX98" s="264"/>
      <c r="UCY98" s="264"/>
      <c r="UCZ98" s="264"/>
      <c r="UDA98" s="264"/>
      <c r="UDB98" s="264"/>
      <c r="UDC98" s="264"/>
      <c r="UDD98" s="264"/>
      <c r="UDE98" s="264"/>
      <c r="UDF98" s="264"/>
      <c r="UDG98" s="264"/>
      <c r="UDH98" s="264"/>
      <c r="UDI98" s="264"/>
      <c r="UDJ98" s="264"/>
      <c r="UDK98" s="264"/>
      <c r="UDL98" s="264"/>
      <c r="UDM98" s="264"/>
      <c r="UDN98" s="264"/>
      <c r="UDO98" s="264"/>
      <c r="UDP98" s="264"/>
      <c r="UDQ98" s="264"/>
      <c r="UDR98" s="264"/>
      <c r="UDS98" s="264"/>
      <c r="UDT98" s="264"/>
      <c r="UDU98" s="264"/>
      <c r="UDV98" s="264"/>
      <c r="UDW98" s="264"/>
      <c r="UDX98" s="264"/>
      <c r="UDY98" s="264"/>
      <c r="UDZ98" s="264"/>
      <c r="UEA98" s="264"/>
      <c r="UEB98" s="264"/>
      <c r="UEC98" s="264"/>
      <c r="UED98" s="264"/>
      <c r="UEE98" s="264"/>
      <c r="UEF98" s="264"/>
      <c r="UEG98" s="264"/>
      <c r="UEH98" s="264"/>
      <c r="UEI98" s="264"/>
      <c r="UEJ98" s="264"/>
      <c r="UEK98" s="264"/>
      <c r="UEL98" s="264"/>
      <c r="UEM98" s="264"/>
      <c r="UEN98" s="264"/>
      <c r="UEO98" s="264"/>
      <c r="UEP98" s="264"/>
      <c r="UEQ98" s="264"/>
      <c r="UER98" s="264"/>
      <c r="UES98" s="264"/>
      <c r="UET98" s="264"/>
      <c r="UEU98" s="264"/>
      <c r="UEV98" s="264"/>
      <c r="UEW98" s="264"/>
      <c r="UEX98" s="264"/>
      <c r="UEY98" s="264"/>
      <c r="UEZ98" s="264"/>
      <c r="UFA98" s="264"/>
      <c r="UFB98" s="264"/>
      <c r="UFC98" s="264"/>
      <c r="UFD98" s="264"/>
      <c r="UFE98" s="264"/>
      <c r="UFF98" s="264"/>
      <c r="UFG98" s="264"/>
      <c r="UFH98" s="264"/>
      <c r="UFI98" s="264"/>
      <c r="UFJ98" s="264"/>
      <c r="UFK98" s="264"/>
      <c r="UFL98" s="264"/>
      <c r="UFM98" s="264"/>
      <c r="UFN98" s="264"/>
      <c r="UFO98" s="264"/>
      <c r="UFP98" s="264"/>
      <c r="UFQ98" s="264"/>
      <c r="UFR98" s="264"/>
      <c r="UFS98" s="264"/>
      <c r="UFT98" s="264"/>
      <c r="UFU98" s="264"/>
      <c r="UFV98" s="264"/>
      <c r="UFW98" s="264"/>
      <c r="UFX98" s="264"/>
      <c r="UFY98" s="264"/>
      <c r="UFZ98" s="264"/>
      <c r="UGA98" s="264"/>
      <c r="UGB98" s="264"/>
      <c r="UGC98" s="264"/>
      <c r="UGD98" s="264"/>
      <c r="UGE98" s="264"/>
      <c r="UGF98" s="264"/>
      <c r="UGG98" s="264"/>
      <c r="UGH98" s="264"/>
      <c r="UGI98" s="264"/>
      <c r="UGJ98" s="264"/>
      <c r="UGK98" s="264"/>
      <c r="UGL98" s="264"/>
      <c r="UGM98" s="264"/>
      <c r="UGN98" s="264"/>
      <c r="UGO98" s="264"/>
      <c r="UGP98" s="264"/>
      <c r="UGQ98" s="264"/>
      <c r="UGR98" s="264"/>
      <c r="UGS98" s="264"/>
      <c r="UGT98" s="264"/>
      <c r="UGU98" s="264"/>
      <c r="UGV98" s="264"/>
      <c r="UGW98" s="264"/>
      <c r="UGX98" s="264"/>
      <c r="UGY98" s="264"/>
      <c r="UGZ98" s="264"/>
      <c r="UHA98" s="264"/>
      <c r="UHB98" s="264"/>
      <c r="UHC98" s="264"/>
      <c r="UHD98" s="264"/>
      <c r="UHE98" s="264"/>
      <c r="UHF98" s="264"/>
      <c r="UHG98" s="264"/>
      <c r="UHH98" s="264"/>
      <c r="UHI98" s="264"/>
      <c r="UHJ98" s="264"/>
      <c r="UHK98" s="264"/>
      <c r="UHL98" s="264"/>
      <c r="UHM98" s="264"/>
      <c r="UHN98" s="264"/>
      <c r="UHO98" s="264"/>
      <c r="UHP98" s="264"/>
      <c r="UHQ98" s="264"/>
      <c r="UHR98" s="264"/>
      <c r="UHS98" s="264"/>
      <c r="UHT98" s="264"/>
      <c r="UHU98" s="264"/>
      <c r="UHV98" s="264"/>
      <c r="UHW98" s="264"/>
      <c r="UHX98" s="264"/>
      <c r="UHY98" s="264"/>
      <c r="UHZ98" s="264"/>
      <c r="UIA98" s="264"/>
      <c r="UIB98" s="264"/>
      <c r="UIC98" s="264"/>
      <c r="UID98" s="264"/>
      <c r="UIE98" s="264"/>
      <c r="UIF98" s="264"/>
      <c r="UIG98" s="264"/>
      <c r="UIH98" s="264"/>
      <c r="UII98" s="264"/>
      <c r="UIJ98" s="264"/>
      <c r="UIK98" s="264"/>
      <c r="UIL98" s="264"/>
      <c r="UIM98" s="264"/>
      <c r="UIN98" s="264"/>
      <c r="UIO98" s="264"/>
      <c r="UIP98" s="264"/>
      <c r="UIQ98" s="264"/>
      <c r="UIR98" s="264"/>
      <c r="UIS98" s="264"/>
      <c r="UIT98" s="264"/>
      <c r="UIU98" s="264"/>
      <c r="UIV98" s="264"/>
      <c r="UIW98" s="264"/>
      <c r="UIX98" s="264"/>
      <c r="UIY98" s="264"/>
      <c r="UIZ98" s="264"/>
      <c r="UJA98" s="264"/>
      <c r="UJB98" s="264"/>
      <c r="UJC98" s="264"/>
      <c r="UJD98" s="264"/>
      <c r="UJE98" s="264"/>
      <c r="UJF98" s="264"/>
      <c r="UJG98" s="264"/>
      <c r="UJH98" s="264"/>
      <c r="UJI98" s="264"/>
      <c r="UJJ98" s="264"/>
      <c r="UJK98" s="264"/>
      <c r="UJL98" s="264"/>
      <c r="UJM98" s="264"/>
      <c r="UJN98" s="264"/>
      <c r="UJO98" s="264"/>
      <c r="UJP98" s="264"/>
      <c r="UJQ98" s="264"/>
      <c r="UJR98" s="264"/>
      <c r="UJS98" s="264"/>
      <c r="UJT98" s="264"/>
      <c r="UJU98" s="264"/>
      <c r="UJV98" s="264"/>
      <c r="UJW98" s="264"/>
      <c r="UJX98" s="264"/>
      <c r="UJY98" s="264"/>
      <c r="UJZ98" s="264"/>
      <c r="UKA98" s="264"/>
      <c r="UKB98" s="264"/>
      <c r="UKC98" s="264"/>
      <c r="UKD98" s="264"/>
      <c r="UKE98" s="264"/>
      <c r="UKF98" s="264"/>
      <c r="UKG98" s="264"/>
      <c r="UKH98" s="264"/>
      <c r="UKI98" s="264"/>
      <c r="UKJ98" s="264"/>
      <c r="UKK98" s="264"/>
      <c r="UKL98" s="264"/>
      <c r="UKM98" s="264"/>
      <c r="UKN98" s="264"/>
      <c r="UKO98" s="264"/>
      <c r="UKP98" s="264"/>
      <c r="UKQ98" s="264"/>
      <c r="UKR98" s="264"/>
      <c r="UKS98" s="264"/>
      <c r="UKT98" s="264"/>
      <c r="UKU98" s="264"/>
      <c r="UKV98" s="264"/>
      <c r="UKW98" s="264"/>
      <c r="UKX98" s="264"/>
      <c r="UKY98" s="264"/>
      <c r="UKZ98" s="264"/>
      <c r="ULA98" s="264"/>
      <c r="ULB98" s="264"/>
      <c r="ULC98" s="264"/>
      <c r="ULD98" s="264"/>
      <c r="ULE98" s="264"/>
      <c r="ULF98" s="264"/>
      <c r="ULG98" s="264"/>
      <c r="ULH98" s="264"/>
      <c r="ULI98" s="264"/>
      <c r="ULJ98" s="264"/>
      <c r="ULK98" s="264"/>
      <c r="ULL98" s="264"/>
      <c r="ULM98" s="264"/>
      <c r="ULN98" s="264"/>
      <c r="ULO98" s="264"/>
      <c r="ULP98" s="264"/>
      <c r="ULQ98" s="264"/>
      <c r="ULR98" s="264"/>
      <c r="ULS98" s="264"/>
      <c r="ULT98" s="264"/>
      <c r="ULU98" s="264"/>
      <c r="ULV98" s="264"/>
      <c r="ULW98" s="264"/>
      <c r="ULX98" s="264"/>
      <c r="ULY98" s="264"/>
      <c r="ULZ98" s="264"/>
      <c r="UMA98" s="264"/>
      <c r="UMB98" s="264"/>
      <c r="UMC98" s="264"/>
      <c r="UMD98" s="264"/>
      <c r="UME98" s="264"/>
      <c r="UMF98" s="264"/>
      <c r="UMG98" s="264"/>
      <c r="UMH98" s="264"/>
      <c r="UMI98" s="264"/>
      <c r="UMJ98" s="264"/>
      <c r="UMK98" s="264"/>
      <c r="UML98" s="264"/>
      <c r="UMM98" s="264"/>
      <c r="UMN98" s="264"/>
      <c r="UMO98" s="264"/>
      <c r="UMP98" s="264"/>
      <c r="UMQ98" s="264"/>
      <c r="UMR98" s="264"/>
      <c r="UMS98" s="264"/>
      <c r="UMT98" s="264"/>
      <c r="UMU98" s="264"/>
      <c r="UMV98" s="264"/>
      <c r="UMW98" s="264"/>
      <c r="UMX98" s="264"/>
      <c r="UMY98" s="264"/>
      <c r="UMZ98" s="264"/>
      <c r="UNA98" s="264"/>
      <c r="UNB98" s="264"/>
      <c r="UNC98" s="264"/>
      <c r="UND98" s="264"/>
      <c r="UNE98" s="264"/>
      <c r="UNF98" s="264"/>
      <c r="UNG98" s="264"/>
      <c r="UNH98" s="264"/>
      <c r="UNI98" s="264"/>
      <c r="UNJ98" s="264"/>
      <c r="UNK98" s="264"/>
      <c r="UNL98" s="264"/>
      <c r="UNM98" s="264"/>
      <c r="UNN98" s="264"/>
      <c r="UNO98" s="264"/>
      <c r="UNP98" s="264"/>
      <c r="UNQ98" s="264"/>
      <c r="UNR98" s="264"/>
      <c r="UNS98" s="264"/>
      <c r="UNT98" s="264"/>
      <c r="UNU98" s="264"/>
      <c r="UNV98" s="264"/>
      <c r="UNW98" s="264"/>
      <c r="UNX98" s="264"/>
      <c r="UNY98" s="264"/>
      <c r="UNZ98" s="264"/>
      <c r="UOA98" s="264"/>
      <c r="UOB98" s="264"/>
      <c r="UOC98" s="264"/>
      <c r="UOD98" s="264"/>
      <c r="UOE98" s="264"/>
      <c r="UOF98" s="264"/>
      <c r="UOG98" s="264"/>
      <c r="UOH98" s="264"/>
      <c r="UOI98" s="264"/>
      <c r="UOJ98" s="264"/>
      <c r="UOK98" s="264"/>
      <c r="UOL98" s="264"/>
      <c r="UOM98" s="264"/>
      <c r="UON98" s="264"/>
      <c r="UOO98" s="264"/>
      <c r="UOP98" s="264"/>
      <c r="UOQ98" s="264"/>
      <c r="UOR98" s="264"/>
      <c r="UOS98" s="264"/>
      <c r="UOT98" s="264"/>
      <c r="UOU98" s="264"/>
      <c r="UOV98" s="264"/>
      <c r="UOW98" s="264"/>
      <c r="UOX98" s="264"/>
      <c r="UOY98" s="264"/>
      <c r="UOZ98" s="264"/>
      <c r="UPA98" s="264"/>
      <c r="UPB98" s="264"/>
      <c r="UPC98" s="264"/>
      <c r="UPD98" s="264"/>
      <c r="UPE98" s="264"/>
      <c r="UPF98" s="264"/>
      <c r="UPG98" s="264"/>
      <c r="UPH98" s="264"/>
      <c r="UPI98" s="264"/>
      <c r="UPJ98" s="264"/>
      <c r="UPK98" s="264"/>
      <c r="UPL98" s="264"/>
      <c r="UPM98" s="264"/>
      <c r="UPN98" s="264"/>
      <c r="UPO98" s="264"/>
      <c r="UPP98" s="264"/>
      <c r="UPQ98" s="264"/>
      <c r="UPR98" s="264"/>
      <c r="UPS98" s="264"/>
      <c r="UPT98" s="264"/>
      <c r="UPU98" s="264"/>
      <c r="UPV98" s="264"/>
      <c r="UPW98" s="264"/>
      <c r="UPX98" s="264"/>
      <c r="UPY98" s="264"/>
      <c r="UPZ98" s="264"/>
      <c r="UQA98" s="264"/>
      <c r="UQB98" s="264"/>
      <c r="UQC98" s="264"/>
      <c r="UQD98" s="264"/>
      <c r="UQE98" s="264"/>
      <c r="UQF98" s="264"/>
      <c r="UQG98" s="264"/>
      <c r="UQH98" s="264"/>
      <c r="UQI98" s="264"/>
      <c r="UQJ98" s="264"/>
      <c r="UQK98" s="264"/>
      <c r="UQL98" s="264"/>
      <c r="UQM98" s="264"/>
      <c r="UQN98" s="264"/>
      <c r="UQO98" s="264"/>
      <c r="UQP98" s="264"/>
      <c r="UQQ98" s="264"/>
      <c r="UQR98" s="264"/>
      <c r="UQS98" s="264"/>
      <c r="UQT98" s="264"/>
      <c r="UQU98" s="264"/>
      <c r="UQV98" s="264"/>
      <c r="UQW98" s="264"/>
      <c r="UQX98" s="264"/>
      <c r="UQY98" s="264"/>
      <c r="UQZ98" s="264"/>
      <c r="URA98" s="264"/>
      <c r="URB98" s="264"/>
      <c r="URC98" s="264"/>
      <c r="URD98" s="264"/>
      <c r="URE98" s="264"/>
      <c r="URF98" s="264"/>
      <c r="URG98" s="264"/>
      <c r="URH98" s="264"/>
      <c r="URI98" s="264"/>
      <c r="URJ98" s="264"/>
      <c r="URK98" s="264"/>
      <c r="URL98" s="264"/>
      <c r="URM98" s="264"/>
      <c r="URN98" s="264"/>
      <c r="URO98" s="264"/>
      <c r="URP98" s="264"/>
      <c r="URQ98" s="264"/>
      <c r="URR98" s="264"/>
      <c r="URS98" s="264"/>
      <c r="URT98" s="264"/>
      <c r="URU98" s="264"/>
      <c r="URV98" s="264"/>
      <c r="URW98" s="264"/>
      <c r="URX98" s="264"/>
      <c r="URY98" s="264"/>
      <c r="URZ98" s="264"/>
      <c r="USA98" s="264"/>
      <c r="USB98" s="264"/>
      <c r="USC98" s="264"/>
      <c r="USD98" s="264"/>
      <c r="USE98" s="264"/>
      <c r="USF98" s="264"/>
      <c r="USG98" s="264"/>
      <c r="USH98" s="264"/>
      <c r="USI98" s="264"/>
      <c r="USJ98" s="264"/>
      <c r="USK98" s="264"/>
      <c r="USL98" s="264"/>
      <c r="USM98" s="264"/>
      <c r="USN98" s="264"/>
      <c r="USO98" s="264"/>
      <c r="USP98" s="264"/>
      <c r="USQ98" s="264"/>
      <c r="USR98" s="264"/>
      <c r="USS98" s="264"/>
      <c r="UST98" s="264"/>
      <c r="USU98" s="264"/>
      <c r="USV98" s="264"/>
      <c r="USW98" s="264"/>
      <c r="USX98" s="264"/>
      <c r="USY98" s="264"/>
      <c r="USZ98" s="264"/>
      <c r="UTA98" s="264"/>
      <c r="UTB98" s="264"/>
      <c r="UTC98" s="264"/>
      <c r="UTD98" s="264"/>
      <c r="UTE98" s="264"/>
      <c r="UTF98" s="264"/>
      <c r="UTG98" s="264"/>
      <c r="UTH98" s="264"/>
      <c r="UTI98" s="264"/>
      <c r="UTJ98" s="264"/>
      <c r="UTK98" s="264"/>
      <c r="UTL98" s="264"/>
      <c r="UTM98" s="264"/>
      <c r="UTN98" s="264"/>
      <c r="UTO98" s="264"/>
      <c r="UTP98" s="264"/>
      <c r="UTQ98" s="264"/>
      <c r="UTR98" s="264"/>
      <c r="UTS98" s="264"/>
      <c r="UTT98" s="264"/>
      <c r="UTU98" s="264"/>
      <c r="UTV98" s="264"/>
      <c r="UTW98" s="264"/>
      <c r="UTX98" s="264"/>
      <c r="UTY98" s="264"/>
      <c r="UTZ98" s="264"/>
      <c r="UUA98" s="264"/>
      <c r="UUB98" s="264"/>
      <c r="UUC98" s="264"/>
      <c r="UUD98" s="264"/>
      <c r="UUE98" s="264"/>
      <c r="UUF98" s="264"/>
      <c r="UUG98" s="264"/>
      <c r="UUH98" s="264"/>
      <c r="UUI98" s="264"/>
      <c r="UUJ98" s="264"/>
      <c r="UUK98" s="264"/>
      <c r="UUL98" s="264"/>
      <c r="UUM98" s="264"/>
      <c r="UUN98" s="264"/>
      <c r="UUO98" s="264"/>
      <c r="UUP98" s="264"/>
      <c r="UUQ98" s="264"/>
      <c r="UUR98" s="264"/>
      <c r="UUS98" s="264"/>
      <c r="UUT98" s="264"/>
      <c r="UUU98" s="264"/>
      <c r="UUV98" s="264"/>
      <c r="UUW98" s="264"/>
      <c r="UUX98" s="264"/>
      <c r="UUY98" s="264"/>
      <c r="UUZ98" s="264"/>
      <c r="UVA98" s="264"/>
      <c r="UVB98" s="264"/>
      <c r="UVC98" s="264"/>
      <c r="UVD98" s="264"/>
      <c r="UVE98" s="264"/>
      <c r="UVF98" s="264"/>
      <c r="UVG98" s="264"/>
      <c r="UVH98" s="264"/>
      <c r="UVI98" s="264"/>
      <c r="UVJ98" s="264"/>
      <c r="UVK98" s="264"/>
      <c r="UVL98" s="264"/>
      <c r="UVM98" s="264"/>
      <c r="UVN98" s="264"/>
      <c r="UVO98" s="264"/>
      <c r="UVP98" s="264"/>
      <c r="UVQ98" s="264"/>
      <c r="UVR98" s="264"/>
      <c r="UVS98" s="264"/>
      <c r="UVT98" s="264"/>
      <c r="UVU98" s="264"/>
      <c r="UVV98" s="264"/>
      <c r="UVW98" s="264"/>
      <c r="UVX98" s="264"/>
      <c r="UVY98" s="264"/>
      <c r="UVZ98" s="264"/>
      <c r="UWA98" s="264"/>
      <c r="UWB98" s="264"/>
      <c r="UWC98" s="264"/>
      <c r="UWD98" s="264"/>
      <c r="UWE98" s="264"/>
      <c r="UWF98" s="264"/>
      <c r="UWG98" s="264"/>
      <c r="UWH98" s="264"/>
      <c r="UWI98" s="264"/>
      <c r="UWJ98" s="264"/>
      <c r="UWK98" s="264"/>
      <c r="UWL98" s="264"/>
      <c r="UWM98" s="264"/>
      <c r="UWN98" s="264"/>
      <c r="UWO98" s="264"/>
      <c r="UWP98" s="264"/>
      <c r="UWQ98" s="264"/>
      <c r="UWR98" s="264"/>
      <c r="UWS98" s="264"/>
      <c r="UWT98" s="264"/>
      <c r="UWU98" s="264"/>
      <c r="UWV98" s="264"/>
      <c r="UWW98" s="264"/>
      <c r="UWX98" s="264"/>
      <c r="UWY98" s="264"/>
      <c r="UWZ98" s="264"/>
      <c r="UXA98" s="264"/>
      <c r="UXB98" s="264"/>
      <c r="UXC98" s="264"/>
      <c r="UXD98" s="264"/>
      <c r="UXE98" s="264"/>
      <c r="UXF98" s="264"/>
      <c r="UXG98" s="264"/>
      <c r="UXH98" s="264"/>
      <c r="UXI98" s="264"/>
      <c r="UXJ98" s="264"/>
      <c r="UXK98" s="264"/>
      <c r="UXL98" s="264"/>
      <c r="UXM98" s="264"/>
      <c r="UXN98" s="264"/>
      <c r="UXO98" s="264"/>
      <c r="UXP98" s="264"/>
      <c r="UXQ98" s="264"/>
      <c r="UXR98" s="264"/>
      <c r="UXS98" s="264"/>
      <c r="UXT98" s="264"/>
      <c r="UXU98" s="264"/>
      <c r="UXV98" s="264"/>
      <c r="UXW98" s="264"/>
      <c r="UXX98" s="264"/>
      <c r="UXY98" s="264"/>
      <c r="UXZ98" s="264"/>
      <c r="UYA98" s="264"/>
      <c r="UYB98" s="264"/>
      <c r="UYC98" s="264"/>
      <c r="UYD98" s="264"/>
      <c r="UYE98" s="264"/>
      <c r="UYF98" s="264"/>
      <c r="UYG98" s="264"/>
      <c r="UYH98" s="264"/>
      <c r="UYI98" s="264"/>
      <c r="UYJ98" s="264"/>
      <c r="UYK98" s="264"/>
      <c r="UYL98" s="264"/>
      <c r="UYM98" s="264"/>
      <c r="UYN98" s="264"/>
      <c r="UYO98" s="264"/>
      <c r="UYP98" s="264"/>
      <c r="UYQ98" s="264"/>
      <c r="UYR98" s="264"/>
      <c r="UYS98" s="264"/>
      <c r="UYT98" s="264"/>
      <c r="UYU98" s="264"/>
      <c r="UYV98" s="264"/>
      <c r="UYW98" s="264"/>
      <c r="UYX98" s="264"/>
      <c r="UYY98" s="264"/>
      <c r="UYZ98" s="264"/>
      <c r="UZA98" s="264"/>
      <c r="UZB98" s="264"/>
      <c r="UZC98" s="264"/>
      <c r="UZD98" s="264"/>
      <c r="UZE98" s="264"/>
      <c r="UZF98" s="264"/>
      <c r="UZG98" s="264"/>
      <c r="UZH98" s="264"/>
      <c r="UZI98" s="264"/>
      <c r="UZJ98" s="264"/>
      <c r="UZK98" s="264"/>
      <c r="UZL98" s="264"/>
      <c r="UZM98" s="264"/>
      <c r="UZN98" s="264"/>
      <c r="UZO98" s="264"/>
      <c r="UZP98" s="264"/>
      <c r="UZQ98" s="264"/>
      <c r="UZR98" s="264"/>
      <c r="UZS98" s="264"/>
      <c r="UZT98" s="264"/>
      <c r="UZU98" s="264"/>
      <c r="UZV98" s="264"/>
      <c r="UZW98" s="264"/>
      <c r="UZX98" s="264"/>
      <c r="UZY98" s="264"/>
      <c r="UZZ98" s="264"/>
      <c r="VAA98" s="264"/>
      <c r="VAB98" s="264"/>
      <c r="VAC98" s="264"/>
      <c r="VAD98" s="264"/>
      <c r="VAE98" s="264"/>
      <c r="VAF98" s="264"/>
      <c r="VAG98" s="264"/>
      <c r="VAH98" s="264"/>
      <c r="VAI98" s="264"/>
      <c r="VAJ98" s="264"/>
      <c r="VAK98" s="264"/>
      <c r="VAL98" s="264"/>
      <c r="VAM98" s="264"/>
      <c r="VAN98" s="264"/>
      <c r="VAO98" s="264"/>
      <c r="VAP98" s="264"/>
      <c r="VAQ98" s="264"/>
      <c r="VAR98" s="264"/>
      <c r="VAS98" s="264"/>
      <c r="VAT98" s="264"/>
      <c r="VAU98" s="264"/>
      <c r="VAV98" s="264"/>
      <c r="VAW98" s="264"/>
      <c r="VAX98" s="264"/>
      <c r="VAY98" s="264"/>
      <c r="VAZ98" s="264"/>
      <c r="VBA98" s="264"/>
      <c r="VBB98" s="264"/>
      <c r="VBC98" s="264"/>
      <c r="VBD98" s="264"/>
      <c r="VBE98" s="264"/>
      <c r="VBF98" s="264"/>
      <c r="VBG98" s="264"/>
      <c r="VBH98" s="264"/>
      <c r="VBI98" s="264"/>
      <c r="VBJ98" s="264"/>
      <c r="VBK98" s="264"/>
      <c r="VBL98" s="264"/>
      <c r="VBM98" s="264"/>
      <c r="VBN98" s="264"/>
      <c r="VBO98" s="264"/>
      <c r="VBP98" s="264"/>
      <c r="VBQ98" s="264"/>
      <c r="VBR98" s="264"/>
      <c r="VBS98" s="264"/>
      <c r="VBT98" s="264"/>
      <c r="VBU98" s="264"/>
      <c r="VBV98" s="264"/>
      <c r="VBW98" s="264"/>
      <c r="VBX98" s="264"/>
      <c r="VBY98" s="264"/>
      <c r="VBZ98" s="264"/>
      <c r="VCA98" s="264"/>
      <c r="VCB98" s="264"/>
      <c r="VCC98" s="264"/>
      <c r="VCD98" s="264"/>
      <c r="VCE98" s="264"/>
      <c r="VCF98" s="264"/>
      <c r="VCG98" s="264"/>
      <c r="VCH98" s="264"/>
      <c r="VCI98" s="264"/>
      <c r="VCJ98" s="264"/>
      <c r="VCK98" s="264"/>
      <c r="VCL98" s="264"/>
      <c r="VCM98" s="264"/>
      <c r="VCN98" s="264"/>
      <c r="VCO98" s="264"/>
      <c r="VCP98" s="264"/>
      <c r="VCQ98" s="264"/>
      <c r="VCR98" s="264"/>
      <c r="VCS98" s="264"/>
      <c r="VCT98" s="264"/>
      <c r="VCU98" s="264"/>
      <c r="VCV98" s="264"/>
      <c r="VCW98" s="264"/>
      <c r="VCX98" s="264"/>
      <c r="VCY98" s="264"/>
      <c r="VCZ98" s="264"/>
      <c r="VDA98" s="264"/>
      <c r="VDB98" s="264"/>
      <c r="VDC98" s="264"/>
      <c r="VDD98" s="264"/>
      <c r="VDE98" s="264"/>
      <c r="VDF98" s="264"/>
      <c r="VDG98" s="264"/>
      <c r="VDH98" s="264"/>
      <c r="VDI98" s="264"/>
      <c r="VDJ98" s="264"/>
      <c r="VDK98" s="264"/>
      <c r="VDL98" s="264"/>
      <c r="VDM98" s="264"/>
      <c r="VDN98" s="264"/>
      <c r="VDO98" s="264"/>
      <c r="VDP98" s="264"/>
      <c r="VDQ98" s="264"/>
      <c r="VDR98" s="264"/>
      <c r="VDS98" s="264"/>
      <c r="VDT98" s="264"/>
      <c r="VDU98" s="264"/>
      <c r="VDV98" s="264"/>
      <c r="VDW98" s="264"/>
      <c r="VDX98" s="264"/>
      <c r="VDY98" s="264"/>
      <c r="VDZ98" s="264"/>
      <c r="VEA98" s="264"/>
      <c r="VEB98" s="264"/>
      <c r="VEC98" s="264"/>
      <c r="VED98" s="264"/>
      <c r="VEE98" s="264"/>
      <c r="VEF98" s="264"/>
      <c r="VEG98" s="264"/>
      <c r="VEH98" s="264"/>
      <c r="VEI98" s="264"/>
      <c r="VEJ98" s="264"/>
      <c r="VEK98" s="264"/>
      <c r="VEL98" s="264"/>
      <c r="VEM98" s="264"/>
      <c r="VEN98" s="264"/>
      <c r="VEO98" s="264"/>
      <c r="VEP98" s="264"/>
      <c r="VEQ98" s="264"/>
      <c r="VER98" s="264"/>
      <c r="VES98" s="264"/>
      <c r="VET98" s="264"/>
      <c r="VEU98" s="264"/>
      <c r="VEV98" s="264"/>
      <c r="VEW98" s="264"/>
      <c r="VEX98" s="264"/>
      <c r="VEY98" s="264"/>
      <c r="VEZ98" s="264"/>
      <c r="VFA98" s="264"/>
      <c r="VFB98" s="264"/>
      <c r="VFC98" s="264"/>
      <c r="VFD98" s="264"/>
      <c r="VFE98" s="264"/>
      <c r="VFF98" s="264"/>
      <c r="VFG98" s="264"/>
      <c r="VFH98" s="264"/>
      <c r="VFI98" s="264"/>
      <c r="VFJ98" s="264"/>
      <c r="VFK98" s="264"/>
      <c r="VFL98" s="264"/>
      <c r="VFM98" s="264"/>
      <c r="VFN98" s="264"/>
      <c r="VFO98" s="264"/>
      <c r="VFP98" s="264"/>
      <c r="VFQ98" s="264"/>
      <c r="VFR98" s="264"/>
      <c r="VFS98" s="264"/>
      <c r="VFT98" s="264"/>
      <c r="VFU98" s="264"/>
      <c r="VFV98" s="264"/>
      <c r="VFW98" s="264"/>
      <c r="VFX98" s="264"/>
      <c r="VFY98" s="264"/>
      <c r="VFZ98" s="264"/>
      <c r="VGA98" s="264"/>
      <c r="VGB98" s="264"/>
      <c r="VGC98" s="264"/>
      <c r="VGD98" s="264"/>
      <c r="VGE98" s="264"/>
      <c r="VGF98" s="264"/>
      <c r="VGG98" s="264"/>
      <c r="VGH98" s="264"/>
      <c r="VGI98" s="264"/>
      <c r="VGJ98" s="264"/>
      <c r="VGK98" s="264"/>
      <c r="VGL98" s="264"/>
      <c r="VGM98" s="264"/>
      <c r="VGN98" s="264"/>
      <c r="VGO98" s="264"/>
      <c r="VGP98" s="264"/>
      <c r="VGQ98" s="264"/>
      <c r="VGR98" s="264"/>
      <c r="VGS98" s="264"/>
      <c r="VGT98" s="264"/>
      <c r="VGU98" s="264"/>
      <c r="VGV98" s="264"/>
      <c r="VGW98" s="264"/>
      <c r="VGX98" s="264"/>
      <c r="VGY98" s="264"/>
      <c r="VGZ98" s="264"/>
      <c r="VHA98" s="264"/>
      <c r="VHB98" s="264"/>
      <c r="VHC98" s="264"/>
      <c r="VHD98" s="264"/>
      <c r="VHE98" s="264"/>
      <c r="VHF98" s="264"/>
      <c r="VHG98" s="264"/>
      <c r="VHH98" s="264"/>
      <c r="VHI98" s="264"/>
      <c r="VHJ98" s="264"/>
      <c r="VHK98" s="264"/>
      <c r="VHL98" s="264"/>
      <c r="VHM98" s="264"/>
      <c r="VHN98" s="264"/>
      <c r="VHO98" s="264"/>
      <c r="VHP98" s="264"/>
      <c r="VHQ98" s="264"/>
      <c r="VHR98" s="264"/>
      <c r="VHS98" s="264"/>
      <c r="VHT98" s="264"/>
      <c r="VHU98" s="264"/>
      <c r="VHV98" s="264"/>
      <c r="VHW98" s="264"/>
      <c r="VHX98" s="264"/>
      <c r="VHY98" s="264"/>
      <c r="VHZ98" s="264"/>
      <c r="VIA98" s="264"/>
      <c r="VIB98" s="264"/>
      <c r="VIC98" s="264"/>
      <c r="VID98" s="264"/>
      <c r="VIE98" s="264"/>
      <c r="VIF98" s="264"/>
      <c r="VIG98" s="264"/>
      <c r="VIH98" s="264"/>
      <c r="VII98" s="264"/>
      <c r="VIJ98" s="264"/>
      <c r="VIK98" s="264"/>
      <c r="VIL98" s="264"/>
      <c r="VIM98" s="264"/>
      <c r="VIN98" s="264"/>
      <c r="VIO98" s="264"/>
      <c r="VIP98" s="264"/>
      <c r="VIQ98" s="264"/>
      <c r="VIR98" s="264"/>
      <c r="VIS98" s="264"/>
      <c r="VIT98" s="264"/>
      <c r="VIU98" s="264"/>
      <c r="VIV98" s="264"/>
      <c r="VIW98" s="264"/>
      <c r="VIX98" s="264"/>
      <c r="VIY98" s="264"/>
      <c r="VIZ98" s="264"/>
      <c r="VJA98" s="264"/>
      <c r="VJB98" s="264"/>
      <c r="VJC98" s="264"/>
      <c r="VJD98" s="264"/>
      <c r="VJE98" s="264"/>
      <c r="VJF98" s="264"/>
      <c r="VJG98" s="264"/>
      <c r="VJH98" s="264"/>
      <c r="VJI98" s="264"/>
      <c r="VJJ98" s="264"/>
      <c r="VJK98" s="264"/>
      <c r="VJL98" s="264"/>
      <c r="VJM98" s="264"/>
      <c r="VJN98" s="264"/>
      <c r="VJO98" s="264"/>
      <c r="VJP98" s="264"/>
      <c r="VJQ98" s="264"/>
      <c r="VJR98" s="264"/>
      <c r="VJS98" s="264"/>
      <c r="VJT98" s="264"/>
      <c r="VJU98" s="264"/>
      <c r="VJV98" s="264"/>
      <c r="VJW98" s="264"/>
      <c r="VJX98" s="264"/>
      <c r="VJY98" s="264"/>
      <c r="VJZ98" s="264"/>
      <c r="VKA98" s="264"/>
      <c r="VKB98" s="264"/>
      <c r="VKC98" s="264"/>
      <c r="VKD98" s="264"/>
      <c r="VKE98" s="264"/>
      <c r="VKF98" s="264"/>
      <c r="VKG98" s="264"/>
      <c r="VKH98" s="264"/>
      <c r="VKI98" s="264"/>
      <c r="VKJ98" s="264"/>
      <c r="VKK98" s="264"/>
      <c r="VKL98" s="264"/>
      <c r="VKM98" s="264"/>
      <c r="VKN98" s="264"/>
      <c r="VKO98" s="264"/>
      <c r="VKP98" s="264"/>
      <c r="VKQ98" s="264"/>
      <c r="VKR98" s="264"/>
      <c r="VKS98" s="264"/>
      <c r="VKT98" s="264"/>
      <c r="VKU98" s="264"/>
      <c r="VKV98" s="264"/>
      <c r="VKW98" s="264"/>
      <c r="VKX98" s="264"/>
      <c r="VKY98" s="264"/>
      <c r="VKZ98" s="264"/>
      <c r="VLA98" s="264"/>
      <c r="VLB98" s="264"/>
      <c r="VLC98" s="264"/>
      <c r="VLD98" s="264"/>
      <c r="VLE98" s="264"/>
      <c r="VLF98" s="264"/>
      <c r="VLG98" s="264"/>
      <c r="VLH98" s="264"/>
      <c r="VLI98" s="264"/>
      <c r="VLJ98" s="264"/>
      <c r="VLK98" s="264"/>
      <c r="VLL98" s="264"/>
      <c r="VLM98" s="264"/>
      <c r="VLN98" s="264"/>
      <c r="VLO98" s="264"/>
      <c r="VLP98" s="264"/>
      <c r="VLQ98" s="264"/>
      <c r="VLR98" s="264"/>
      <c r="VLS98" s="264"/>
      <c r="VLT98" s="264"/>
      <c r="VLU98" s="264"/>
      <c r="VLV98" s="264"/>
      <c r="VLW98" s="264"/>
      <c r="VLX98" s="264"/>
      <c r="VLY98" s="264"/>
      <c r="VLZ98" s="264"/>
      <c r="VMA98" s="264"/>
      <c r="VMB98" s="264"/>
      <c r="VMC98" s="264"/>
      <c r="VMD98" s="264"/>
      <c r="VME98" s="264"/>
      <c r="VMF98" s="264"/>
      <c r="VMG98" s="264"/>
      <c r="VMH98" s="264"/>
      <c r="VMI98" s="264"/>
      <c r="VMJ98" s="264"/>
      <c r="VMK98" s="264"/>
      <c r="VML98" s="264"/>
      <c r="VMM98" s="264"/>
      <c r="VMN98" s="264"/>
      <c r="VMO98" s="264"/>
      <c r="VMP98" s="264"/>
      <c r="VMQ98" s="264"/>
      <c r="VMR98" s="264"/>
      <c r="VMS98" s="264"/>
      <c r="VMT98" s="264"/>
      <c r="VMU98" s="264"/>
      <c r="VMV98" s="264"/>
      <c r="VMW98" s="264"/>
      <c r="VMX98" s="264"/>
      <c r="VMY98" s="264"/>
      <c r="VMZ98" s="264"/>
      <c r="VNA98" s="264"/>
      <c r="VNB98" s="264"/>
      <c r="VNC98" s="264"/>
      <c r="VND98" s="264"/>
      <c r="VNE98" s="264"/>
      <c r="VNF98" s="264"/>
      <c r="VNG98" s="264"/>
      <c r="VNH98" s="264"/>
      <c r="VNI98" s="264"/>
      <c r="VNJ98" s="264"/>
      <c r="VNK98" s="264"/>
      <c r="VNL98" s="264"/>
      <c r="VNM98" s="264"/>
      <c r="VNN98" s="264"/>
      <c r="VNO98" s="264"/>
      <c r="VNP98" s="264"/>
      <c r="VNQ98" s="264"/>
      <c r="VNR98" s="264"/>
      <c r="VNS98" s="264"/>
      <c r="VNT98" s="264"/>
      <c r="VNU98" s="264"/>
      <c r="VNV98" s="264"/>
      <c r="VNW98" s="264"/>
      <c r="VNX98" s="264"/>
      <c r="VNY98" s="264"/>
      <c r="VNZ98" s="264"/>
      <c r="VOA98" s="264"/>
      <c r="VOB98" s="264"/>
      <c r="VOC98" s="264"/>
      <c r="VOD98" s="264"/>
      <c r="VOE98" s="264"/>
      <c r="VOF98" s="264"/>
      <c r="VOG98" s="264"/>
      <c r="VOH98" s="264"/>
      <c r="VOI98" s="264"/>
      <c r="VOJ98" s="264"/>
      <c r="VOK98" s="264"/>
      <c r="VOL98" s="264"/>
      <c r="VOM98" s="264"/>
      <c r="VON98" s="264"/>
      <c r="VOO98" s="264"/>
      <c r="VOP98" s="264"/>
      <c r="VOQ98" s="264"/>
      <c r="VOR98" s="264"/>
      <c r="VOS98" s="264"/>
      <c r="VOT98" s="264"/>
      <c r="VOU98" s="264"/>
      <c r="VOV98" s="264"/>
      <c r="VOW98" s="264"/>
      <c r="VOX98" s="264"/>
      <c r="VOY98" s="264"/>
      <c r="VOZ98" s="264"/>
      <c r="VPA98" s="264"/>
      <c r="VPB98" s="264"/>
      <c r="VPC98" s="264"/>
      <c r="VPD98" s="264"/>
      <c r="VPE98" s="264"/>
      <c r="VPF98" s="264"/>
      <c r="VPG98" s="264"/>
      <c r="VPH98" s="264"/>
      <c r="VPI98" s="264"/>
      <c r="VPJ98" s="264"/>
      <c r="VPK98" s="264"/>
      <c r="VPL98" s="264"/>
      <c r="VPM98" s="264"/>
      <c r="VPN98" s="264"/>
      <c r="VPO98" s="264"/>
      <c r="VPP98" s="264"/>
      <c r="VPQ98" s="264"/>
      <c r="VPR98" s="264"/>
      <c r="VPS98" s="264"/>
      <c r="VPT98" s="264"/>
      <c r="VPU98" s="264"/>
      <c r="VPV98" s="264"/>
      <c r="VPW98" s="264"/>
      <c r="VPX98" s="264"/>
      <c r="VPY98" s="264"/>
      <c r="VPZ98" s="264"/>
      <c r="VQA98" s="264"/>
      <c r="VQB98" s="264"/>
      <c r="VQC98" s="264"/>
      <c r="VQD98" s="264"/>
      <c r="VQE98" s="264"/>
      <c r="VQF98" s="264"/>
      <c r="VQG98" s="264"/>
      <c r="VQH98" s="264"/>
      <c r="VQI98" s="264"/>
      <c r="VQJ98" s="264"/>
      <c r="VQK98" s="264"/>
      <c r="VQL98" s="264"/>
      <c r="VQM98" s="264"/>
      <c r="VQN98" s="264"/>
      <c r="VQO98" s="264"/>
      <c r="VQP98" s="264"/>
      <c r="VQQ98" s="264"/>
      <c r="VQR98" s="264"/>
      <c r="VQS98" s="264"/>
      <c r="VQT98" s="264"/>
      <c r="VQU98" s="264"/>
      <c r="VQV98" s="264"/>
      <c r="VQW98" s="264"/>
      <c r="VQX98" s="264"/>
      <c r="VQY98" s="264"/>
      <c r="VQZ98" s="264"/>
      <c r="VRA98" s="264"/>
      <c r="VRB98" s="264"/>
      <c r="VRC98" s="264"/>
      <c r="VRD98" s="264"/>
      <c r="VRE98" s="264"/>
      <c r="VRF98" s="264"/>
      <c r="VRG98" s="264"/>
      <c r="VRH98" s="264"/>
      <c r="VRI98" s="264"/>
      <c r="VRJ98" s="264"/>
      <c r="VRK98" s="264"/>
      <c r="VRL98" s="264"/>
      <c r="VRM98" s="264"/>
      <c r="VRN98" s="264"/>
      <c r="VRO98" s="264"/>
      <c r="VRP98" s="264"/>
      <c r="VRQ98" s="264"/>
      <c r="VRR98" s="264"/>
      <c r="VRS98" s="264"/>
      <c r="VRT98" s="264"/>
      <c r="VRU98" s="264"/>
      <c r="VRV98" s="264"/>
      <c r="VRW98" s="264"/>
      <c r="VRX98" s="264"/>
      <c r="VRY98" s="264"/>
      <c r="VRZ98" s="264"/>
      <c r="VSA98" s="264"/>
      <c r="VSB98" s="264"/>
      <c r="VSC98" s="264"/>
      <c r="VSD98" s="264"/>
      <c r="VSE98" s="264"/>
      <c r="VSF98" s="264"/>
      <c r="VSG98" s="264"/>
      <c r="VSH98" s="264"/>
      <c r="VSI98" s="264"/>
      <c r="VSJ98" s="264"/>
      <c r="VSK98" s="264"/>
      <c r="VSL98" s="264"/>
      <c r="VSM98" s="264"/>
      <c r="VSN98" s="264"/>
      <c r="VSO98" s="264"/>
      <c r="VSP98" s="264"/>
      <c r="VSQ98" s="264"/>
      <c r="VSR98" s="264"/>
      <c r="VSS98" s="264"/>
      <c r="VST98" s="264"/>
      <c r="VSU98" s="264"/>
      <c r="VSV98" s="264"/>
      <c r="VSW98" s="264"/>
      <c r="VSX98" s="264"/>
      <c r="VSY98" s="264"/>
      <c r="VSZ98" s="264"/>
      <c r="VTA98" s="264"/>
      <c r="VTB98" s="264"/>
      <c r="VTC98" s="264"/>
      <c r="VTD98" s="264"/>
      <c r="VTE98" s="264"/>
      <c r="VTF98" s="264"/>
      <c r="VTG98" s="264"/>
      <c r="VTH98" s="264"/>
      <c r="VTI98" s="264"/>
      <c r="VTJ98" s="264"/>
      <c r="VTK98" s="264"/>
      <c r="VTL98" s="264"/>
      <c r="VTM98" s="264"/>
      <c r="VTN98" s="264"/>
      <c r="VTO98" s="264"/>
      <c r="VTP98" s="264"/>
      <c r="VTQ98" s="264"/>
      <c r="VTR98" s="264"/>
      <c r="VTS98" s="264"/>
      <c r="VTT98" s="264"/>
      <c r="VTU98" s="264"/>
      <c r="VTV98" s="264"/>
      <c r="VTW98" s="264"/>
      <c r="VTX98" s="264"/>
      <c r="VTY98" s="264"/>
      <c r="VTZ98" s="264"/>
      <c r="VUA98" s="264"/>
      <c r="VUB98" s="264"/>
      <c r="VUC98" s="264"/>
      <c r="VUD98" s="264"/>
      <c r="VUE98" s="264"/>
      <c r="VUF98" s="264"/>
      <c r="VUG98" s="264"/>
      <c r="VUH98" s="264"/>
      <c r="VUI98" s="264"/>
      <c r="VUJ98" s="264"/>
      <c r="VUK98" s="264"/>
      <c r="VUL98" s="264"/>
      <c r="VUM98" s="264"/>
      <c r="VUN98" s="264"/>
      <c r="VUO98" s="264"/>
      <c r="VUP98" s="264"/>
      <c r="VUQ98" s="264"/>
      <c r="VUR98" s="264"/>
      <c r="VUS98" s="264"/>
      <c r="VUT98" s="264"/>
      <c r="VUU98" s="264"/>
      <c r="VUV98" s="264"/>
      <c r="VUW98" s="264"/>
      <c r="VUX98" s="264"/>
      <c r="VUY98" s="264"/>
      <c r="VUZ98" s="264"/>
      <c r="VVA98" s="264"/>
      <c r="VVB98" s="264"/>
      <c r="VVC98" s="264"/>
      <c r="VVD98" s="264"/>
      <c r="VVE98" s="264"/>
      <c r="VVF98" s="264"/>
      <c r="VVG98" s="264"/>
      <c r="VVH98" s="264"/>
      <c r="VVI98" s="264"/>
      <c r="VVJ98" s="264"/>
      <c r="VVK98" s="264"/>
      <c r="VVL98" s="264"/>
      <c r="VVM98" s="264"/>
      <c r="VVN98" s="264"/>
      <c r="VVO98" s="264"/>
      <c r="VVP98" s="264"/>
      <c r="VVQ98" s="264"/>
      <c r="VVR98" s="264"/>
      <c r="VVS98" s="264"/>
      <c r="VVT98" s="264"/>
      <c r="VVU98" s="264"/>
      <c r="VVV98" s="264"/>
      <c r="VVW98" s="264"/>
      <c r="VVX98" s="264"/>
      <c r="VVY98" s="264"/>
      <c r="VVZ98" s="264"/>
      <c r="VWA98" s="264"/>
      <c r="VWB98" s="264"/>
      <c r="VWC98" s="264"/>
      <c r="VWD98" s="264"/>
      <c r="VWE98" s="264"/>
      <c r="VWF98" s="264"/>
      <c r="VWG98" s="264"/>
      <c r="VWH98" s="264"/>
      <c r="VWI98" s="264"/>
      <c r="VWJ98" s="264"/>
      <c r="VWK98" s="264"/>
      <c r="VWL98" s="264"/>
      <c r="VWM98" s="264"/>
      <c r="VWN98" s="264"/>
      <c r="VWO98" s="264"/>
      <c r="VWP98" s="264"/>
      <c r="VWQ98" s="264"/>
      <c r="VWR98" s="264"/>
      <c r="VWS98" s="264"/>
      <c r="VWT98" s="264"/>
      <c r="VWU98" s="264"/>
      <c r="VWV98" s="264"/>
      <c r="VWW98" s="264"/>
      <c r="VWX98" s="264"/>
      <c r="VWY98" s="264"/>
      <c r="VWZ98" s="264"/>
      <c r="VXA98" s="264"/>
      <c r="VXB98" s="264"/>
      <c r="VXC98" s="264"/>
      <c r="VXD98" s="264"/>
      <c r="VXE98" s="264"/>
      <c r="VXF98" s="264"/>
      <c r="VXG98" s="264"/>
      <c r="VXH98" s="264"/>
      <c r="VXI98" s="264"/>
      <c r="VXJ98" s="264"/>
      <c r="VXK98" s="264"/>
      <c r="VXL98" s="264"/>
      <c r="VXM98" s="264"/>
      <c r="VXN98" s="264"/>
      <c r="VXO98" s="264"/>
      <c r="VXP98" s="264"/>
      <c r="VXQ98" s="264"/>
      <c r="VXR98" s="264"/>
      <c r="VXS98" s="264"/>
      <c r="VXT98" s="264"/>
      <c r="VXU98" s="264"/>
      <c r="VXV98" s="264"/>
      <c r="VXW98" s="264"/>
      <c r="VXX98" s="264"/>
      <c r="VXY98" s="264"/>
      <c r="VXZ98" s="264"/>
      <c r="VYA98" s="264"/>
      <c r="VYB98" s="264"/>
      <c r="VYC98" s="264"/>
      <c r="VYD98" s="264"/>
      <c r="VYE98" s="264"/>
      <c r="VYF98" s="264"/>
      <c r="VYG98" s="264"/>
      <c r="VYH98" s="264"/>
      <c r="VYI98" s="264"/>
      <c r="VYJ98" s="264"/>
      <c r="VYK98" s="264"/>
      <c r="VYL98" s="264"/>
      <c r="VYM98" s="264"/>
      <c r="VYN98" s="264"/>
      <c r="VYO98" s="264"/>
      <c r="VYP98" s="264"/>
      <c r="VYQ98" s="264"/>
      <c r="VYR98" s="264"/>
      <c r="VYS98" s="264"/>
      <c r="VYT98" s="264"/>
      <c r="VYU98" s="264"/>
      <c r="VYV98" s="264"/>
      <c r="VYW98" s="264"/>
      <c r="VYX98" s="264"/>
      <c r="VYY98" s="264"/>
      <c r="VYZ98" s="264"/>
      <c r="VZA98" s="264"/>
      <c r="VZB98" s="264"/>
      <c r="VZC98" s="264"/>
      <c r="VZD98" s="264"/>
      <c r="VZE98" s="264"/>
      <c r="VZF98" s="264"/>
      <c r="VZG98" s="264"/>
      <c r="VZH98" s="264"/>
      <c r="VZI98" s="264"/>
      <c r="VZJ98" s="264"/>
      <c r="VZK98" s="264"/>
      <c r="VZL98" s="264"/>
      <c r="VZM98" s="264"/>
      <c r="VZN98" s="264"/>
      <c r="VZO98" s="264"/>
      <c r="VZP98" s="264"/>
      <c r="VZQ98" s="264"/>
      <c r="VZR98" s="264"/>
      <c r="VZS98" s="264"/>
      <c r="VZT98" s="264"/>
      <c r="VZU98" s="264"/>
      <c r="VZV98" s="264"/>
      <c r="VZW98" s="264"/>
      <c r="VZX98" s="264"/>
      <c r="VZY98" s="264"/>
      <c r="VZZ98" s="264"/>
      <c r="WAA98" s="264"/>
      <c r="WAB98" s="264"/>
      <c r="WAC98" s="264"/>
      <c r="WAD98" s="264"/>
      <c r="WAE98" s="264"/>
      <c r="WAF98" s="264"/>
      <c r="WAG98" s="264"/>
      <c r="WAH98" s="264"/>
      <c r="WAI98" s="264"/>
      <c r="WAJ98" s="264"/>
      <c r="WAK98" s="264"/>
      <c r="WAL98" s="264"/>
      <c r="WAM98" s="264"/>
      <c r="WAN98" s="264"/>
      <c r="WAO98" s="264"/>
      <c r="WAP98" s="264"/>
      <c r="WAQ98" s="264"/>
      <c r="WAR98" s="264"/>
      <c r="WAS98" s="264"/>
      <c r="WAT98" s="264"/>
      <c r="WAU98" s="264"/>
      <c r="WAV98" s="264"/>
      <c r="WAW98" s="264"/>
      <c r="WAX98" s="264"/>
      <c r="WAY98" s="264"/>
      <c r="WAZ98" s="264"/>
      <c r="WBA98" s="264"/>
      <c r="WBB98" s="264"/>
      <c r="WBC98" s="264"/>
      <c r="WBD98" s="264"/>
      <c r="WBE98" s="264"/>
      <c r="WBF98" s="264"/>
      <c r="WBG98" s="264"/>
      <c r="WBH98" s="264"/>
      <c r="WBI98" s="264"/>
      <c r="WBJ98" s="264"/>
      <c r="WBK98" s="264"/>
      <c r="WBL98" s="264"/>
      <c r="WBM98" s="264"/>
      <c r="WBN98" s="264"/>
      <c r="WBO98" s="264"/>
      <c r="WBP98" s="264"/>
      <c r="WBQ98" s="264"/>
      <c r="WBR98" s="264"/>
      <c r="WBS98" s="264"/>
      <c r="WBT98" s="264"/>
      <c r="WBU98" s="264"/>
      <c r="WBV98" s="264"/>
      <c r="WBW98" s="264"/>
      <c r="WBX98" s="264"/>
      <c r="WBY98" s="264"/>
      <c r="WBZ98" s="264"/>
      <c r="WCA98" s="264"/>
      <c r="WCB98" s="264"/>
      <c r="WCC98" s="264"/>
      <c r="WCD98" s="264"/>
      <c r="WCE98" s="264"/>
      <c r="WCF98" s="264"/>
      <c r="WCG98" s="264"/>
      <c r="WCH98" s="264"/>
      <c r="WCI98" s="264"/>
      <c r="WCJ98" s="264"/>
      <c r="WCK98" s="264"/>
      <c r="WCL98" s="264"/>
      <c r="WCM98" s="264"/>
      <c r="WCN98" s="264"/>
      <c r="WCO98" s="264"/>
      <c r="WCP98" s="264"/>
      <c r="WCQ98" s="264"/>
      <c r="WCR98" s="264"/>
      <c r="WCS98" s="264"/>
      <c r="WCT98" s="264"/>
      <c r="WCU98" s="264"/>
      <c r="WCV98" s="264"/>
      <c r="WCW98" s="264"/>
      <c r="WCX98" s="264"/>
      <c r="WCY98" s="264"/>
      <c r="WCZ98" s="264"/>
      <c r="WDA98" s="264"/>
      <c r="WDB98" s="264"/>
      <c r="WDC98" s="264"/>
      <c r="WDD98" s="264"/>
      <c r="WDE98" s="264"/>
      <c r="WDF98" s="264"/>
      <c r="WDG98" s="264"/>
      <c r="WDH98" s="264"/>
      <c r="WDI98" s="264"/>
      <c r="WDJ98" s="264"/>
      <c r="WDK98" s="264"/>
      <c r="WDL98" s="264"/>
      <c r="WDM98" s="264"/>
      <c r="WDN98" s="264"/>
      <c r="WDO98" s="264"/>
      <c r="WDP98" s="264"/>
      <c r="WDQ98" s="264"/>
      <c r="WDR98" s="264"/>
      <c r="WDS98" s="264"/>
      <c r="WDT98" s="264"/>
      <c r="WDU98" s="264"/>
      <c r="WDV98" s="264"/>
      <c r="WDW98" s="264"/>
      <c r="WDX98" s="264"/>
      <c r="WDY98" s="264"/>
      <c r="WDZ98" s="264"/>
      <c r="WEA98" s="264"/>
      <c r="WEB98" s="264"/>
      <c r="WEC98" s="264"/>
      <c r="WED98" s="264"/>
      <c r="WEE98" s="264"/>
      <c r="WEF98" s="264"/>
      <c r="WEG98" s="264"/>
      <c r="WEH98" s="264"/>
      <c r="WEI98" s="264"/>
      <c r="WEJ98" s="264"/>
      <c r="WEK98" s="264"/>
      <c r="WEL98" s="264"/>
      <c r="WEM98" s="264"/>
      <c r="WEN98" s="264"/>
      <c r="WEO98" s="264"/>
      <c r="WEP98" s="264"/>
      <c r="WEQ98" s="264"/>
      <c r="WER98" s="264"/>
      <c r="WES98" s="264"/>
      <c r="WET98" s="264"/>
      <c r="WEU98" s="264"/>
      <c r="WEV98" s="264"/>
      <c r="WEW98" s="264"/>
      <c r="WEX98" s="264"/>
      <c r="WEY98" s="264"/>
      <c r="WEZ98" s="264"/>
      <c r="WFA98" s="264"/>
      <c r="WFB98" s="264"/>
      <c r="WFC98" s="264"/>
      <c r="WFD98" s="264"/>
      <c r="WFE98" s="264"/>
      <c r="WFF98" s="264"/>
      <c r="WFG98" s="264"/>
      <c r="WFH98" s="264"/>
      <c r="WFI98" s="264"/>
      <c r="WFJ98" s="264"/>
      <c r="WFK98" s="264"/>
      <c r="WFL98" s="264"/>
      <c r="WFM98" s="264"/>
      <c r="WFN98" s="264"/>
      <c r="WFO98" s="264"/>
      <c r="WFP98" s="264"/>
      <c r="WFQ98" s="264"/>
      <c r="WFR98" s="264"/>
      <c r="WFS98" s="264"/>
      <c r="WFT98" s="264"/>
      <c r="WFU98" s="264"/>
      <c r="WFV98" s="264"/>
      <c r="WFW98" s="264"/>
      <c r="WFX98" s="264"/>
      <c r="WFY98" s="264"/>
      <c r="WFZ98" s="264"/>
      <c r="WGA98" s="264"/>
      <c r="WGB98" s="264"/>
      <c r="WGC98" s="264"/>
      <c r="WGD98" s="264"/>
      <c r="WGE98" s="264"/>
      <c r="WGF98" s="264"/>
      <c r="WGG98" s="264"/>
      <c r="WGH98" s="264"/>
      <c r="WGI98" s="264"/>
      <c r="WGJ98" s="264"/>
      <c r="WGK98" s="264"/>
      <c r="WGL98" s="264"/>
      <c r="WGM98" s="264"/>
      <c r="WGN98" s="264"/>
      <c r="WGO98" s="264"/>
      <c r="WGP98" s="264"/>
      <c r="WGQ98" s="264"/>
      <c r="WGR98" s="264"/>
      <c r="WGS98" s="264"/>
      <c r="WGT98" s="264"/>
      <c r="WGU98" s="264"/>
      <c r="WGV98" s="264"/>
      <c r="WGW98" s="264"/>
      <c r="WGX98" s="264"/>
      <c r="WGY98" s="264"/>
      <c r="WGZ98" s="264"/>
      <c r="WHA98" s="264"/>
      <c r="WHB98" s="264"/>
      <c r="WHC98" s="264"/>
      <c r="WHD98" s="264"/>
      <c r="WHE98" s="264"/>
      <c r="WHF98" s="264"/>
      <c r="WHG98" s="264"/>
      <c r="WHH98" s="264"/>
      <c r="WHI98" s="264"/>
      <c r="WHJ98" s="264"/>
      <c r="WHK98" s="264"/>
      <c r="WHL98" s="264"/>
      <c r="WHM98" s="264"/>
      <c r="WHN98" s="264"/>
      <c r="WHO98" s="264"/>
      <c r="WHP98" s="264"/>
      <c r="WHQ98" s="264"/>
      <c r="WHR98" s="264"/>
      <c r="WHS98" s="264"/>
      <c r="WHT98" s="264"/>
      <c r="WHU98" s="264"/>
      <c r="WHV98" s="264"/>
      <c r="WHW98" s="264"/>
      <c r="WHX98" s="264"/>
      <c r="WHY98" s="264"/>
      <c r="WHZ98" s="264"/>
      <c r="WIA98" s="264"/>
      <c r="WIB98" s="264"/>
      <c r="WIC98" s="264"/>
      <c r="WID98" s="264"/>
      <c r="WIE98" s="264"/>
      <c r="WIF98" s="264"/>
      <c r="WIG98" s="264"/>
      <c r="WIH98" s="264"/>
      <c r="WII98" s="264"/>
      <c r="WIJ98" s="264"/>
      <c r="WIK98" s="264"/>
      <c r="WIL98" s="264"/>
      <c r="WIM98" s="264"/>
      <c r="WIN98" s="264"/>
      <c r="WIO98" s="264"/>
      <c r="WIP98" s="264"/>
      <c r="WIQ98" s="264"/>
      <c r="WIR98" s="264"/>
      <c r="WIS98" s="264"/>
      <c r="WIT98" s="264"/>
      <c r="WIU98" s="264"/>
      <c r="WIV98" s="264"/>
      <c r="WIW98" s="264"/>
      <c r="WIX98" s="264"/>
      <c r="WIY98" s="264"/>
      <c r="WIZ98" s="264"/>
      <c r="WJA98" s="264"/>
      <c r="WJB98" s="264"/>
      <c r="WJC98" s="264"/>
      <c r="WJD98" s="264"/>
      <c r="WJE98" s="264"/>
      <c r="WJF98" s="264"/>
      <c r="WJG98" s="264"/>
      <c r="WJH98" s="264"/>
      <c r="WJI98" s="264"/>
      <c r="WJJ98" s="264"/>
      <c r="WJK98" s="264"/>
      <c r="WJL98" s="264"/>
      <c r="WJM98" s="264"/>
      <c r="WJN98" s="264"/>
      <c r="WJO98" s="264"/>
      <c r="WJP98" s="264"/>
      <c r="WJQ98" s="264"/>
      <c r="WJR98" s="264"/>
      <c r="WJS98" s="264"/>
      <c r="WJT98" s="264"/>
      <c r="WJU98" s="264"/>
      <c r="WJV98" s="264"/>
      <c r="WJW98" s="264"/>
      <c r="WJX98" s="264"/>
      <c r="WJY98" s="264"/>
      <c r="WJZ98" s="264"/>
      <c r="WKA98" s="264"/>
      <c r="WKB98" s="264"/>
      <c r="WKC98" s="264"/>
      <c r="WKD98" s="264"/>
      <c r="WKE98" s="264"/>
      <c r="WKF98" s="264"/>
      <c r="WKG98" s="264"/>
      <c r="WKH98" s="264"/>
      <c r="WKI98" s="264"/>
      <c r="WKJ98" s="264"/>
      <c r="WKK98" s="264"/>
      <c r="WKL98" s="264"/>
      <c r="WKM98" s="264"/>
      <c r="WKN98" s="264"/>
      <c r="WKO98" s="264"/>
      <c r="WKP98" s="264"/>
      <c r="WKQ98" s="264"/>
      <c r="WKR98" s="264"/>
      <c r="WKS98" s="264"/>
      <c r="WKT98" s="264"/>
      <c r="WKU98" s="264"/>
      <c r="WKV98" s="264"/>
      <c r="WKW98" s="264"/>
      <c r="WKX98" s="264"/>
      <c r="WKY98" s="264"/>
      <c r="WKZ98" s="264"/>
      <c r="WLA98" s="264"/>
      <c r="WLB98" s="264"/>
      <c r="WLC98" s="264"/>
      <c r="WLD98" s="264"/>
      <c r="WLE98" s="264"/>
      <c r="WLF98" s="264"/>
      <c r="WLG98" s="264"/>
      <c r="WLH98" s="264"/>
      <c r="WLI98" s="264"/>
      <c r="WLJ98" s="264"/>
      <c r="WLK98" s="264"/>
      <c r="WLL98" s="264"/>
      <c r="WLM98" s="264"/>
      <c r="WLN98" s="264"/>
      <c r="WLO98" s="264"/>
      <c r="WLP98" s="264"/>
      <c r="WLQ98" s="264"/>
      <c r="WLR98" s="264"/>
      <c r="WLS98" s="264"/>
      <c r="WLT98" s="264"/>
      <c r="WLU98" s="264"/>
      <c r="WLV98" s="264"/>
      <c r="WLW98" s="264"/>
      <c r="WLX98" s="264"/>
      <c r="WLY98" s="264"/>
      <c r="WLZ98" s="264"/>
      <c r="WMA98" s="264"/>
      <c r="WMB98" s="264"/>
      <c r="WMC98" s="264"/>
      <c r="WMD98" s="264"/>
      <c r="WME98" s="264"/>
      <c r="WMF98" s="264"/>
      <c r="WMG98" s="264"/>
      <c r="WMH98" s="264"/>
      <c r="WMI98" s="264"/>
      <c r="WMJ98" s="264"/>
      <c r="WMK98" s="264"/>
      <c r="WML98" s="264"/>
      <c r="WMM98" s="264"/>
      <c r="WMN98" s="264"/>
      <c r="WMO98" s="264"/>
      <c r="WMP98" s="264"/>
      <c r="WMQ98" s="264"/>
      <c r="WMR98" s="264"/>
      <c r="WMS98" s="264"/>
      <c r="WMT98" s="264"/>
      <c r="WMU98" s="264"/>
      <c r="WMV98" s="264"/>
      <c r="WMW98" s="264"/>
      <c r="WMX98" s="264"/>
      <c r="WMY98" s="264"/>
      <c r="WMZ98" s="264"/>
      <c r="WNA98" s="264"/>
      <c r="WNB98" s="264"/>
      <c r="WNC98" s="264"/>
      <c r="WND98" s="264"/>
      <c r="WNE98" s="264"/>
      <c r="WNF98" s="264"/>
      <c r="WNG98" s="264"/>
      <c r="WNH98" s="264"/>
      <c r="WNI98" s="264"/>
      <c r="WNJ98" s="264"/>
      <c r="WNK98" s="264"/>
      <c r="WNL98" s="264"/>
      <c r="WNM98" s="264"/>
      <c r="WNN98" s="264"/>
      <c r="WNO98" s="264"/>
      <c r="WNP98" s="264"/>
      <c r="WNQ98" s="264"/>
      <c r="WNR98" s="264"/>
      <c r="WNS98" s="264"/>
      <c r="WNT98" s="264"/>
      <c r="WNU98" s="264"/>
      <c r="WNV98" s="264"/>
      <c r="WNW98" s="264"/>
      <c r="WNX98" s="264"/>
      <c r="WNY98" s="264"/>
      <c r="WNZ98" s="264"/>
      <c r="WOA98" s="264"/>
      <c r="WOB98" s="264"/>
      <c r="WOC98" s="264"/>
      <c r="WOD98" s="264"/>
      <c r="WOE98" s="264"/>
      <c r="WOF98" s="264"/>
      <c r="WOG98" s="264"/>
      <c r="WOH98" s="264"/>
      <c r="WOI98" s="264"/>
      <c r="WOJ98" s="264"/>
      <c r="WOK98" s="264"/>
      <c r="WOL98" s="264"/>
      <c r="WOM98" s="264"/>
      <c r="WON98" s="264"/>
      <c r="WOO98" s="264"/>
      <c r="WOP98" s="264"/>
      <c r="WOQ98" s="264"/>
      <c r="WOR98" s="264"/>
      <c r="WOS98" s="264"/>
      <c r="WOT98" s="264"/>
      <c r="WOU98" s="264"/>
      <c r="WOV98" s="264"/>
      <c r="WOW98" s="264"/>
      <c r="WOX98" s="264"/>
      <c r="WOY98" s="264"/>
      <c r="WOZ98" s="264"/>
      <c r="WPA98" s="264"/>
      <c r="WPB98" s="264"/>
      <c r="WPC98" s="264"/>
      <c r="WPD98" s="264"/>
      <c r="WPE98" s="264"/>
      <c r="WPF98" s="264"/>
      <c r="WPG98" s="264"/>
      <c r="WPH98" s="264"/>
      <c r="WPI98" s="264"/>
      <c r="WPJ98" s="264"/>
      <c r="WPK98" s="264"/>
      <c r="WPL98" s="264"/>
      <c r="WPM98" s="264"/>
      <c r="WPN98" s="264"/>
      <c r="WPO98" s="264"/>
      <c r="WPP98" s="264"/>
      <c r="WPQ98" s="264"/>
      <c r="WPR98" s="264"/>
      <c r="WPS98" s="264"/>
      <c r="WPT98" s="264"/>
      <c r="WPU98" s="264"/>
      <c r="WPV98" s="264"/>
      <c r="WPW98" s="264"/>
      <c r="WPX98" s="264"/>
      <c r="WPY98" s="264"/>
      <c r="WPZ98" s="264"/>
      <c r="WQA98" s="264"/>
      <c r="WQB98" s="264"/>
      <c r="WQC98" s="264"/>
      <c r="WQD98" s="264"/>
      <c r="WQE98" s="264"/>
      <c r="WQF98" s="264"/>
      <c r="WQG98" s="264"/>
      <c r="WQH98" s="264"/>
      <c r="WQI98" s="264"/>
      <c r="WQJ98" s="264"/>
      <c r="WQK98" s="264"/>
      <c r="WQL98" s="264"/>
      <c r="WQM98" s="264"/>
      <c r="WQN98" s="264"/>
      <c r="WQO98" s="264"/>
      <c r="WQP98" s="264"/>
      <c r="WQQ98" s="264"/>
      <c r="WQR98" s="264"/>
      <c r="WQS98" s="264"/>
      <c r="WQT98" s="264"/>
      <c r="WQU98" s="264"/>
      <c r="WQV98" s="264"/>
      <c r="WQW98" s="264"/>
      <c r="WQX98" s="264"/>
      <c r="WQY98" s="264"/>
      <c r="WQZ98" s="264"/>
      <c r="WRA98" s="264"/>
      <c r="WRB98" s="264"/>
      <c r="WRC98" s="264"/>
      <c r="WRD98" s="264"/>
      <c r="WRE98" s="264"/>
      <c r="WRF98" s="264"/>
      <c r="WRG98" s="264"/>
      <c r="WRH98" s="264"/>
      <c r="WRI98" s="264"/>
      <c r="WRJ98" s="264"/>
      <c r="WRK98" s="264"/>
      <c r="WRL98" s="264"/>
      <c r="WRM98" s="264"/>
      <c r="WRN98" s="264"/>
      <c r="WRO98" s="264"/>
      <c r="WRP98" s="264"/>
      <c r="WRQ98" s="264"/>
      <c r="WRR98" s="264"/>
      <c r="WRS98" s="264"/>
      <c r="WRT98" s="264"/>
      <c r="WRU98" s="264"/>
      <c r="WRV98" s="264"/>
      <c r="WRW98" s="264"/>
      <c r="WRX98" s="264"/>
      <c r="WRY98" s="264"/>
      <c r="WRZ98" s="264"/>
      <c r="WSA98" s="264"/>
      <c r="WSB98" s="264"/>
      <c r="WSC98" s="264"/>
      <c r="WSD98" s="264"/>
      <c r="WSE98" s="264"/>
      <c r="WSF98" s="264"/>
      <c r="WSG98" s="264"/>
      <c r="WSH98" s="264"/>
      <c r="WSI98" s="264"/>
      <c r="WSJ98" s="264"/>
      <c r="WSK98" s="264"/>
      <c r="WSL98" s="264"/>
      <c r="WSM98" s="264"/>
      <c r="WSN98" s="264"/>
      <c r="WSO98" s="264"/>
      <c r="WSP98" s="264"/>
      <c r="WSQ98" s="264"/>
      <c r="WSR98" s="264"/>
      <c r="WSS98" s="264"/>
      <c r="WST98" s="264"/>
      <c r="WSU98" s="264"/>
      <c r="WSV98" s="264"/>
      <c r="WSW98" s="264"/>
      <c r="WSX98" s="264"/>
      <c r="WSY98" s="264"/>
      <c r="WSZ98" s="264"/>
      <c r="WTA98" s="264"/>
      <c r="WTB98" s="264"/>
      <c r="WTC98" s="264"/>
      <c r="WTD98" s="264"/>
      <c r="WTE98" s="264"/>
      <c r="WTF98" s="264"/>
      <c r="WTG98" s="264"/>
      <c r="WTH98" s="264"/>
      <c r="WTI98" s="264"/>
      <c r="WTJ98" s="264"/>
      <c r="WTK98" s="264"/>
      <c r="WTL98" s="264"/>
      <c r="WTM98" s="264"/>
      <c r="WTN98" s="264"/>
      <c r="WTO98" s="264"/>
      <c r="WTP98" s="264"/>
      <c r="WTQ98" s="264"/>
      <c r="WTR98" s="264"/>
      <c r="WTS98" s="264"/>
      <c r="WTT98" s="264"/>
      <c r="WTU98" s="264"/>
      <c r="WTV98" s="264"/>
      <c r="WTW98" s="264"/>
      <c r="WTX98" s="264"/>
      <c r="WTY98" s="264"/>
      <c r="WTZ98" s="264"/>
      <c r="WUA98" s="264"/>
      <c r="WUB98" s="264"/>
      <c r="WUC98" s="264"/>
      <c r="WUD98" s="264"/>
      <c r="WUE98" s="264"/>
      <c r="WUF98" s="264"/>
      <c r="WUG98" s="264"/>
      <c r="WUH98" s="264"/>
      <c r="WUI98" s="264"/>
      <c r="WUJ98" s="264"/>
      <c r="WUK98" s="264"/>
      <c r="WUL98" s="264"/>
      <c r="WUM98" s="264"/>
      <c r="WUN98" s="264"/>
      <c r="WUO98" s="264"/>
      <c r="WUP98" s="264"/>
      <c r="WUQ98" s="264"/>
      <c r="WUR98" s="264"/>
      <c r="WUS98" s="264"/>
      <c r="WUT98" s="264"/>
      <c r="WUU98" s="264"/>
      <c r="WUV98" s="264"/>
      <c r="WUW98" s="264"/>
      <c r="WUX98" s="264"/>
      <c r="WUY98" s="264"/>
      <c r="WUZ98" s="264"/>
      <c r="WVA98" s="264"/>
      <c r="WVB98" s="264"/>
      <c r="WVC98" s="264"/>
      <c r="WVD98" s="264"/>
      <c r="WVE98" s="264"/>
      <c r="WVF98" s="264"/>
      <c r="WVG98" s="264"/>
      <c r="WVH98" s="264"/>
      <c r="WVI98" s="264"/>
      <c r="WVJ98" s="264"/>
      <c r="WVK98" s="264"/>
      <c r="WVL98" s="264"/>
      <c r="WVM98" s="264"/>
      <c r="WVN98" s="264"/>
      <c r="WVO98" s="264"/>
      <c r="WVP98" s="264"/>
      <c r="WVQ98" s="264"/>
      <c r="WVR98" s="264"/>
      <c r="WVS98" s="264"/>
      <c r="WVT98" s="264"/>
      <c r="WVU98" s="264"/>
      <c r="WVV98" s="264"/>
      <c r="WVW98" s="264"/>
      <c r="WVX98" s="264"/>
      <c r="WVY98" s="264"/>
      <c r="WVZ98" s="264"/>
      <c r="WWA98" s="264"/>
      <c r="WWB98" s="264"/>
      <c r="WWC98" s="264"/>
      <c r="WWD98" s="264"/>
      <c r="WWE98" s="264"/>
      <c r="WWF98" s="264"/>
      <c r="WWG98" s="264"/>
      <c r="WWH98" s="264"/>
      <c r="WWI98" s="264"/>
      <c r="WWJ98" s="264"/>
      <c r="WWK98" s="264"/>
      <c r="WWL98" s="264"/>
      <c r="WWM98" s="264"/>
      <c r="WWN98" s="264"/>
      <c r="WWO98" s="264"/>
      <c r="WWP98" s="264"/>
      <c r="WWQ98" s="264"/>
      <c r="WWR98" s="264"/>
      <c r="WWS98" s="264"/>
      <c r="WWT98" s="264"/>
      <c r="WWU98" s="264"/>
      <c r="WWV98" s="264"/>
      <c r="WWW98" s="264"/>
      <c r="WWX98" s="264"/>
      <c r="WWY98" s="264"/>
      <c r="WWZ98" s="264"/>
      <c r="WXA98" s="264"/>
      <c r="WXB98" s="264"/>
      <c r="WXC98" s="264"/>
      <c r="WXD98" s="264"/>
      <c r="WXE98" s="264"/>
      <c r="WXF98" s="264"/>
      <c r="WXG98" s="264"/>
      <c r="WXH98" s="264"/>
      <c r="WXI98" s="264"/>
      <c r="WXJ98" s="264"/>
      <c r="WXK98" s="264"/>
      <c r="WXL98" s="264"/>
      <c r="WXM98" s="264"/>
      <c r="WXN98" s="264"/>
      <c r="WXO98" s="264"/>
      <c r="WXP98" s="264"/>
      <c r="WXQ98" s="264"/>
      <c r="WXR98" s="264"/>
      <c r="WXS98" s="264"/>
      <c r="WXT98" s="264"/>
      <c r="WXU98" s="264"/>
      <c r="WXV98" s="264"/>
      <c r="WXW98" s="264"/>
      <c r="WXX98" s="264"/>
      <c r="WXY98" s="264"/>
      <c r="WXZ98" s="264"/>
      <c r="WYA98" s="264"/>
      <c r="WYB98" s="264"/>
      <c r="WYC98" s="264"/>
      <c r="WYD98" s="264"/>
      <c r="WYE98" s="264"/>
      <c r="WYF98" s="264"/>
      <c r="WYG98" s="264"/>
      <c r="WYH98" s="264"/>
      <c r="WYI98" s="264"/>
      <c r="WYJ98" s="264"/>
      <c r="WYK98" s="264"/>
      <c r="WYL98" s="264"/>
      <c r="WYM98" s="264"/>
      <c r="WYN98" s="264"/>
      <c r="WYO98" s="264"/>
      <c r="WYP98" s="264"/>
      <c r="WYQ98" s="264"/>
      <c r="WYR98" s="264"/>
      <c r="WYS98" s="264"/>
      <c r="WYT98" s="264"/>
      <c r="WYU98" s="264"/>
      <c r="WYV98" s="264"/>
      <c r="WYW98" s="264"/>
      <c r="WYX98" s="264"/>
      <c r="WYY98" s="264"/>
      <c r="WYZ98" s="264"/>
      <c r="WZA98" s="264"/>
      <c r="WZB98" s="264"/>
      <c r="WZC98" s="264"/>
      <c r="WZD98" s="264"/>
      <c r="WZE98" s="264"/>
      <c r="WZF98" s="264"/>
      <c r="WZG98" s="264"/>
      <c r="WZH98" s="264"/>
      <c r="WZI98" s="264"/>
      <c r="WZJ98" s="264"/>
      <c r="WZK98" s="264"/>
      <c r="WZL98" s="264"/>
      <c r="WZM98" s="264"/>
      <c r="WZN98" s="264"/>
      <c r="WZO98" s="264"/>
      <c r="WZP98" s="264"/>
      <c r="WZQ98" s="264"/>
      <c r="WZR98" s="264"/>
      <c r="WZS98" s="264"/>
      <c r="WZT98" s="264"/>
      <c r="WZU98" s="264"/>
      <c r="WZV98" s="264"/>
      <c r="WZW98" s="264"/>
      <c r="WZX98" s="264"/>
      <c r="WZY98" s="264"/>
      <c r="WZZ98" s="264"/>
      <c r="XAA98" s="264"/>
      <c r="XAB98" s="264"/>
      <c r="XAC98" s="264"/>
      <c r="XAD98" s="264"/>
      <c r="XAE98" s="264"/>
      <c r="XAF98" s="264"/>
      <c r="XAG98" s="264"/>
      <c r="XAH98" s="264"/>
      <c r="XAI98" s="264"/>
      <c r="XAJ98" s="264"/>
      <c r="XAK98" s="264"/>
      <c r="XAL98" s="264"/>
      <c r="XAM98" s="264"/>
      <c r="XAN98" s="264"/>
      <c r="XAO98" s="264"/>
      <c r="XAP98" s="264"/>
      <c r="XAQ98" s="264"/>
      <c r="XAR98" s="264"/>
      <c r="XAS98" s="264"/>
      <c r="XAT98" s="264"/>
      <c r="XAU98" s="264"/>
      <c r="XAV98" s="264"/>
      <c r="XAW98" s="264"/>
      <c r="XAX98" s="264"/>
      <c r="XAY98" s="264"/>
      <c r="XAZ98" s="264"/>
      <c r="XBA98" s="264"/>
      <c r="XBB98" s="264"/>
      <c r="XBC98" s="264"/>
      <c r="XBD98" s="264"/>
      <c r="XBE98" s="264"/>
      <c r="XBF98" s="264"/>
      <c r="XBG98" s="264"/>
      <c r="XBH98" s="264"/>
      <c r="XBI98" s="264"/>
      <c r="XBJ98" s="264"/>
      <c r="XBK98" s="264"/>
      <c r="XBL98" s="264"/>
      <c r="XBM98" s="264"/>
      <c r="XBN98" s="264"/>
      <c r="XBO98" s="264"/>
      <c r="XBP98" s="264"/>
      <c r="XBQ98" s="264"/>
      <c r="XBR98" s="264"/>
      <c r="XBS98" s="264"/>
      <c r="XBT98" s="264"/>
      <c r="XBU98" s="264"/>
      <c r="XBV98" s="264"/>
      <c r="XBW98" s="264"/>
      <c r="XBX98" s="264"/>
      <c r="XBY98" s="264"/>
      <c r="XBZ98" s="264"/>
      <c r="XCA98" s="264"/>
      <c r="XCB98" s="264"/>
      <c r="XCC98" s="264"/>
      <c r="XCD98" s="264"/>
      <c r="XCE98" s="264"/>
      <c r="XCF98" s="264"/>
      <c r="XCG98" s="264"/>
      <c r="XCH98" s="264"/>
      <c r="XCI98" s="264"/>
      <c r="XCJ98" s="264"/>
      <c r="XCK98" s="264"/>
      <c r="XCL98" s="264"/>
      <c r="XCM98" s="264"/>
      <c r="XCN98" s="264"/>
      <c r="XCO98" s="264"/>
      <c r="XCP98" s="264"/>
      <c r="XCQ98" s="264"/>
      <c r="XCR98" s="264"/>
      <c r="XCS98" s="264"/>
      <c r="XCT98" s="264"/>
      <c r="XCU98" s="264"/>
      <c r="XCV98" s="264"/>
      <c r="XCW98" s="264"/>
      <c r="XCX98" s="264"/>
      <c r="XCY98" s="264"/>
      <c r="XCZ98" s="264"/>
      <c r="XDA98" s="264"/>
      <c r="XDB98" s="264"/>
      <c r="XDC98" s="264"/>
      <c r="XDD98" s="264"/>
      <c r="XDE98" s="264"/>
      <c r="XDF98" s="264"/>
      <c r="XDG98" s="264"/>
      <c r="XDH98" s="264"/>
      <c r="XDI98" s="264"/>
      <c r="XDJ98" s="264"/>
      <c r="XDK98" s="264"/>
      <c r="XDL98" s="264"/>
      <c r="XDM98" s="264"/>
      <c r="XDN98" s="264"/>
      <c r="XDO98" s="264"/>
      <c r="XDP98" s="264"/>
      <c r="XDQ98" s="264"/>
      <c r="XDR98" s="264"/>
      <c r="XDS98" s="264"/>
      <c r="XDT98" s="264"/>
      <c r="XDU98" s="264"/>
      <c r="XDV98" s="264"/>
      <c r="XDW98" s="264"/>
      <c r="XDX98" s="264"/>
      <c r="XDY98" s="264"/>
      <c r="XDZ98" s="264"/>
      <c r="XEA98" s="264"/>
      <c r="XEB98" s="264"/>
      <c r="XEC98" s="264"/>
      <c r="XED98" s="264"/>
      <c r="XEE98" s="264"/>
      <c r="XEF98" s="264"/>
      <c r="XEG98" s="264"/>
      <c r="XEH98" s="264"/>
      <c r="XEI98" s="264"/>
      <c r="XEJ98" s="264"/>
      <c r="XEK98" s="264"/>
      <c r="XEL98" s="264"/>
      <c r="XEM98" s="264"/>
      <c r="XEN98" s="264"/>
      <c r="XEO98" s="264"/>
      <c r="XEP98" s="264"/>
      <c r="XEQ98" s="264"/>
      <c r="XER98" s="264"/>
      <c r="XES98" s="264"/>
      <c r="XET98" s="264"/>
      <c r="XEU98" s="264"/>
      <c r="XEV98" s="264"/>
      <c r="XEW98" s="264"/>
      <c r="XEX98" s="264"/>
      <c r="XEY98" s="264"/>
      <c r="XEZ98" s="264"/>
      <c r="XFA98" s="264"/>
      <c r="XFB98" s="264"/>
      <c r="XFC98" s="264"/>
    </row>
    <row r="100" spans="1:16383" s="266" customFormat="1" ht="12.75" hidden="1" customHeight="1" x14ac:dyDescent="0.3">
      <c r="A100" s="264"/>
      <c r="B100" s="264"/>
      <c r="C100" s="264"/>
      <c r="D100" s="267"/>
      <c r="F100" s="264"/>
      <c r="G100" s="267"/>
      <c r="H100" s="268"/>
      <c r="I100" s="264"/>
      <c r="J100" s="264"/>
      <c r="K100" s="264"/>
      <c r="L100" s="264"/>
      <c r="M100" s="264"/>
      <c r="N100" s="264"/>
      <c r="O100" s="264"/>
      <c r="P100" s="264"/>
      <c r="Q100" s="264"/>
      <c r="R100" s="264"/>
      <c r="S100" s="264"/>
      <c r="T100" s="264"/>
      <c r="U100" s="264"/>
      <c r="V100" s="264"/>
      <c r="W100" s="264"/>
      <c r="X100" s="264"/>
      <c r="Y100" s="264"/>
      <c r="Z100" s="264"/>
      <c r="AA100" s="264"/>
      <c r="AB100" s="264"/>
      <c r="AC100" s="264"/>
      <c r="AD100" s="264"/>
      <c r="AE100" s="264"/>
      <c r="AF100" s="264"/>
      <c r="AG100" s="264"/>
      <c r="AH100" s="264"/>
      <c r="AI100" s="264"/>
      <c r="AJ100" s="264"/>
      <c r="AK100" s="264"/>
      <c r="AL100" s="264"/>
      <c r="AM100" s="264"/>
      <c r="AN100" s="264"/>
      <c r="AO100" s="264"/>
      <c r="AP100" s="264"/>
      <c r="AQ100" s="264"/>
      <c r="AR100" s="264"/>
      <c r="AS100" s="264"/>
      <c r="AT100" s="264"/>
      <c r="AU100" s="264"/>
      <c r="AV100" s="264"/>
      <c r="AW100" s="264"/>
      <c r="AX100" s="264"/>
      <c r="AY100" s="264"/>
      <c r="AZ100" s="264"/>
      <c r="BA100" s="264"/>
      <c r="BB100" s="264"/>
      <c r="BC100" s="264"/>
      <c r="BD100" s="264"/>
      <c r="BE100" s="264"/>
      <c r="BF100" s="264"/>
      <c r="BG100" s="264"/>
      <c r="BH100" s="264"/>
      <c r="BI100" s="264"/>
      <c r="BJ100" s="264"/>
      <c r="BK100" s="264"/>
      <c r="BL100" s="264"/>
      <c r="BM100" s="264"/>
      <c r="BN100" s="264"/>
      <c r="BO100" s="264"/>
      <c r="BP100" s="264"/>
      <c r="BQ100" s="264"/>
      <c r="BR100" s="264"/>
      <c r="BS100" s="264"/>
      <c r="BT100" s="264"/>
      <c r="BU100" s="264"/>
      <c r="BV100" s="264"/>
      <c r="BW100" s="264"/>
      <c r="BX100" s="264"/>
      <c r="BY100" s="264"/>
      <c r="BZ100" s="264"/>
      <c r="CA100" s="264"/>
      <c r="CB100" s="264"/>
      <c r="CC100" s="264"/>
      <c r="CD100" s="264"/>
      <c r="CE100" s="264"/>
      <c r="CF100" s="264"/>
      <c r="CG100" s="264"/>
      <c r="CH100" s="264"/>
      <c r="CI100" s="264"/>
      <c r="CJ100" s="264"/>
      <c r="CK100" s="264"/>
      <c r="CL100" s="264"/>
      <c r="CM100" s="264"/>
      <c r="CN100" s="264"/>
      <c r="CO100" s="264"/>
      <c r="CP100" s="264"/>
      <c r="CQ100" s="264"/>
      <c r="CR100" s="264"/>
      <c r="CS100" s="264"/>
      <c r="CT100" s="264"/>
      <c r="CU100" s="264"/>
      <c r="CV100" s="264"/>
      <c r="CW100" s="264"/>
      <c r="CX100" s="264"/>
      <c r="CY100" s="264"/>
      <c r="CZ100" s="264"/>
      <c r="DA100" s="264"/>
      <c r="DB100" s="264"/>
      <c r="DC100" s="264"/>
      <c r="DD100" s="264"/>
      <c r="DE100" s="264"/>
      <c r="DF100" s="264"/>
      <c r="DG100" s="264"/>
      <c r="DH100" s="264"/>
      <c r="DI100" s="264"/>
      <c r="DJ100" s="264"/>
      <c r="DK100" s="264"/>
      <c r="DL100" s="264"/>
      <c r="DM100" s="264"/>
      <c r="DN100" s="264"/>
      <c r="DO100" s="264"/>
      <c r="DP100" s="264"/>
      <c r="DQ100" s="264"/>
      <c r="DR100" s="264"/>
      <c r="DS100" s="264"/>
      <c r="DT100" s="264"/>
      <c r="DU100" s="264"/>
      <c r="DV100" s="264"/>
      <c r="DW100" s="264"/>
      <c r="DX100" s="264"/>
      <c r="DY100" s="264"/>
      <c r="DZ100" s="264"/>
      <c r="EA100" s="264"/>
      <c r="EB100" s="264"/>
      <c r="EC100" s="264"/>
      <c r="ED100" s="264"/>
      <c r="EE100" s="264"/>
      <c r="EF100" s="264"/>
      <c r="EG100" s="264"/>
      <c r="EH100" s="264"/>
      <c r="EI100" s="264"/>
      <c r="EJ100" s="264"/>
      <c r="EK100" s="264"/>
      <c r="EL100" s="264"/>
      <c r="EM100" s="264"/>
      <c r="EN100" s="264"/>
      <c r="EO100" s="264"/>
      <c r="EP100" s="264"/>
      <c r="EQ100" s="264"/>
      <c r="ER100" s="264"/>
      <c r="ES100" s="264"/>
      <c r="ET100" s="264"/>
      <c r="EU100" s="264"/>
      <c r="EV100" s="264"/>
      <c r="EW100" s="264"/>
      <c r="EX100" s="264"/>
      <c r="EY100" s="264"/>
      <c r="EZ100" s="264"/>
      <c r="FA100" s="264"/>
      <c r="FB100" s="264"/>
      <c r="FC100" s="264"/>
      <c r="FD100" s="264"/>
      <c r="FE100" s="264"/>
      <c r="FF100" s="264"/>
      <c r="FG100" s="264"/>
      <c r="FH100" s="264"/>
      <c r="FI100" s="264"/>
      <c r="FJ100" s="264"/>
      <c r="FK100" s="264"/>
      <c r="FL100" s="264"/>
      <c r="FM100" s="264"/>
      <c r="FN100" s="264"/>
      <c r="FO100" s="264"/>
      <c r="FP100" s="264"/>
      <c r="FQ100" s="264"/>
      <c r="FR100" s="264"/>
      <c r="FS100" s="264"/>
      <c r="FT100" s="264"/>
      <c r="FU100" s="264"/>
      <c r="FV100" s="264"/>
      <c r="FW100" s="264"/>
      <c r="FX100" s="264"/>
      <c r="FY100" s="264"/>
      <c r="FZ100" s="264"/>
      <c r="GA100" s="264"/>
      <c r="GB100" s="264"/>
      <c r="GC100" s="264"/>
      <c r="GD100" s="264"/>
      <c r="GE100" s="264"/>
      <c r="GF100" s="264"/>
      <c r="GG100" s="264"/>
      <c r="GH100" s="264"/>
      <c r="GI100" s="264"/>
      <c r="GJ100" s="264"/>
      <c r="GK100" s="264"/>
      <c r="GL100" s="264"/>
      <c r="GM100" s="264"/>
      <c r="GN100" s="264"/>
      <c r="GO100" s="264"/>
      <c r="GP100" s="264"/>
      <c r="GQ100" s="264"/>
      <c r="GR100" s="264"/>
      <c r="GS100" s="264"/>
      <c r="GT100" s="264"/>
      <c r="GU100" s="264"/>
      <c r="GV100" s="264"/>
      <c r="GW100" s="264"/>
      <c r="GX100" s="264"/>
      <c r="GY100" s="264"/>
      <c r="GZ100" s="264"/>
      <c r="HA100" s="264"/>
      <c r="HB100" s="264"/>
      <c r="HC100" s="264"/>
      <c r="HD100" s="264"/>
      <c r="HE100" s="264"/>
      <c r="HF100" s="264"/>
      <c r="HG100" s="264"/>
      <c r="HH100" s="264"/>
      <c r="HI100" s="264"/>
      <c r="HJ100" s="264"/>
      <c r="HK100" s="264"/>
      <c r="HL100" s="264"/>
      <c r="HM100" s="264"/>
      <c r="HN100" s="264"/>
      <c r="HO100" s="264"/>
      <c r="HP100" s="264"/>
      <c r="HQ100" s="264"/>
      <c r="HR100" s="264"/>
      <c r="HS100" s="264"/>
      <c r="HT100" s="264"/>
      <c r="HU100" s="264"/>
      <c r="HV100" s="264"/>
      <c r="HW100" s="264"/>
      <c r="HX100" s="264"/>
      <c r="HY100" s="264"/>
      <c r="HZ100" s="264"/>
      <c r="IA100" s="264"/>
      <c r="IB100" s="264"/>
      <c r="IC100" s="264"/>
      <c r="ID100" s="264"/>
      <c r="IE100" s="264"/>
      <c r="IF100" s="264"/>
      <c r="IG100" s="264"/>
      <c r="IH100" s="264"/>
      <c r="II100" s="264"/>
      <c r="IJ100" s="264"/>
      <c r="IK100" s="264"/>
      <c r="IL100" s="264"/>
      <c r="IM100" s="264"/>
      <c r="IN100" s="264"/>
      <c r="IO100" s="264"/>
      <c r="IP100" s="264"/>
      <c r="IQ100" s="264"/>
      <c r="IR100" s="264"/>
      <c r="IS100" s="264"/>
      <c r="IT100" s="264"/>
      <c r="IU100" s="264"/>
      <c r="IV100" s="264"/>
      <c r="IW100" s="264"/>
      <c r="IX100" s="264"/>
      <c r="IY100" s="264"/>
      <c r="IZ100" s="264"/>
      <c r="JA100" s="264"/>
      <c r="JB100" s="264"/>
      <c r="JC100" s="264"/>
      <c r="JD100" s="264"/>
      <c r="JE100" s="264"/>
      <c r="JF100" s="264"/>
      <c r="JG100" s="264"/>
      <c r="JH100" s="264"/>
      <c r="JI100" s="264"/>
      <c r="JJ100" s="264"/>
      <c r="JK100" s="264"/>
      <c r="JL100" s="264"/>
      <c r="JM100" s="264"/>
      <c r="JN100" s="264"/>
      <c r="JO100" s="264"/>
      <c r="JP100" s="264"/>
      <c r="JQ100" s="264"/>
      <c r="JR100" s="264"/>
      <c r="JS100" s="264"/>
      <c r="JT100" s="264"/>
      <c r="JU100" s="264"/>
      <c r="JV100" s="264"/>
      <c r="JW100" s="264"/>
      <c r="JX100" s="264"/>
      <c r="JY100" s="264"/>
      <c r="JZ100" s="264"/>
      <c r="KA100" s="264"/>
      <c r="KB100" s="264"/>
      <c r="KC100" s="264"/>
      <c r="KD100" s="264"/>
      <c r="KE100" s="264"/>
      <c r="KF100" s="264"/>
      <c r="KG100" s="264"/>
      <c r="KH100" s="264"/>
      <c r="KI100" s="264"/>
      <c r="KJ100" s="264"/>
      <c r="KK100" s="264"/>
      <c r="KL100" s="264"/>
      <c r="KM100" s="264"/>
      <c r="KN100" s="264"/>
      <c r="KO100" s="264"/>
      <c r="KP100" s="264"/>
      <c r="KQ100" s="264"/>
      <c r="KR100" s="264"/>
      <c r="KS100" s="264"/>
      <c r="KT100" s="264"/>
      <c r="KU100" s="264"/>
      <c r="KV100" s="264"/>
      <c r="KW100" s="264"/>
      <c r="KX100" s="264"/>
      <c r="KY100" s="264"/>
      <c r="KZ100" s="264"/>
      <c r="LA100" s="264"/>
      <c r="LB100" s="264"/>
      <c r="LC100" s="264"/>
      <c r="LD100" s="264"/>
      <c r="LE100" s="264"/>
      <c r="LF100" s="264"/>
      <c r="LG100" s="264"/>
      <c r="LH100" s="264"/>
      <c r="LI100" s="264"/>
      <c r="LJ100" s="264"/>
      <c r="LK100" s="264"/>
      <c r="LL100" s="264"/>
      <c r="LM100" s="264"/>
      <c r="LN100" s="264"/>
      <c r="LO100" s="264"/>
      <c r="LP100" s="264"/>
      <c r="LQ100" s="264"/>
      <c r="LR100" s="264"/>
      <c r="LS100" s="264"/>
      <c r="LT100" s="264"/>
      <c r="LU100" s="264"/>
      <c r="LV100" s="264"/>
      <c r="LW100" s="264"/>
      <c r="LX100" s="264"/>
      <c r="LY100" s="264"/>
      <c r="LZ100" s="264"/>
      <c r="MA100" s="264"/>
      <c r="MB100" s="264"/>
      <c r="MC100" s="264"/>
      <c r="MD100" s="264"/>
      <c r="ME100" s="264"/>
      <c r="MF100" s="264"/>
      <c r="MG100" s="264"/>
      <c r="MH100" s="264"/>
      <c r="MI100" s="264"/>
      <c r="MJ100" s="264"/>
      <c r="MK100" s="264"/>
      <c r="ML100" s="264"/>
      <c r="MM100" s="264"/>
      <c r="MN100" s="264"/>
      <c r="MO100" s="264"/>
      <c r="MP100" s="264"/>
      <c r="MQ100" s="264"/>
      <c r="MR100" s="264"/>
      <c r="MS100" s="264"/>
      <c r="MT100" s="264"/>
      <c r="MU100" s="264"/>
      <c r="MV100" s="264"/>
      <c r="MW100" s="264"/>
      <c r="MX100" s="264"/>
      <c r="MY100" s="264"/>
      <c r="MZ100" s="264"/>
      <c r="NA100" s="264"/>
      <c r="NB100" s="264"/>
      <c r="NC100" s="264"/>
      <c r="ND100" s="264"/>
      <c r="NE100" s="264"/>
      <c r="NF100" s="264"/>
      <c r="NG100" s="264"/>
      <c r="NH100" s="264"/>
      <c r="NI100" s="264"/>
      <c r="NJ100" s="264"/>
      <c r="NK100" s="264"/>
      <c r="NL100" s="264"/>
      <c r="NM100" s="264"/>
      <c r="NN100" s="264"/>
      <c r="NO100" s="264"/>
      <c r="NP100" s="264"/>
      <c r="NQ100" s="264"/>
      <c r="NR100" s="264"/>
      <c r="NS100" s="264"/>
      <c r="NT100" s="264"/>
      <c r="NU100" s="264"/>
      <c r="NV100" s="264"/>
      <c r="NW100" s="264"/>
      <c r="NX100" s="264"/>
      <c r="NY100" s="264"/>
      <c r="NZ100" s="264"/>
      <c r="OA100" s="264"/>
      <c r="OB100" s="264"/>
      <c r="OC100" s="264"/>
      <c r="OD100" s="264"/>
      <c r="OE100" s="264"/>
      <c r="OF100" s="264"/>
      <c r="OG100" s="264"/>
      <c r="OH100" s="264"/>
      <c r="OI100" s="264"/>
      <c r="OJ100" s="264"/>
      <c r="OK100" s="264"/>
      <c r="OL100" s="264"/>
      <c r="OM100" s="264"/>
      <c r="ON100" s="264"/>
      <c r="OO100" s="264"/>
      <c r="OP100" s="264"/>
      <c r="OQ100" s="264"/>
      <c r="OR100" s="264"/>
      <c r="OS100" s="264"/>
      <c r="OT100" s="264"/>
      <c r="OU100" s="264"/>
      <c r="OV100" s="264"/>
      <c r="OW100" s="264"/>
      <c r="OX100" s="264"/>
      <c r="OY100" s="264"/>
      <c r="OZ100" s="264"/>
      <c r="PA100" s="264"/>
      <c r="PB100" s="264"/>
      <c r="PC100" s="264"/>
      <c r="PD100" s="264"/>
      <c r="PE100" s="264"/>
      <c r="PF100" s="264"/>
      <c r="PG100" s="264"/>
      <c r="PH100" s="264"/>
      <c r="PI100" s="264"/>
      <c r="PJ100" s="264"/>
      <c r="PK100" s="264"/>
      <c r="PL100" s="264"/>
      <c r="PM100" s="264"/>
      <c r="PN100" s="264"/>
      <c r="PO100" s="264"/>
      <c r="PP100" s="264"/>
      <c r="PQ100" s="264"/>
      <c r="PR100" s="264"/>
      <c r="PS100" s="264"/>
      <c r="PT100" s="264"/>
      <c r="PU100" s="264"/>
      <c r="PV100" s="264"/>
      <c r="PW100" s="264"/>
      <c r="PX100" s="264"/>
      <c r="PY100" s="264"/>
      <c r="PZ100" s="264"/>
      <c r="QA100" s="264"/>
      <c r="QB100" s="264"/>
      <c r="QC100" s="264"/>
      <c r="QD100" s="264"/>
      <c r="QE100" s="264"/>
      <c r="QF100" s="264"/>
      <c r="QG100" s="264"/>
      <c r="QH100" s="264"/>
      <c r="QI100" s="264"/>
      <c r="QJ100" s="264"/>
      <c r="QK100" s="264"/>
      <c r="QL100" s="264"/>
      <c r="QM100" s="264"/>
      <c r="QN100" s="264"/>
      <c r="QO100" s="264"/>
      <c r="QP100" s="264"/>
      <c r="QQ100" s="264"/>
      <c r="QR100" s="264"/>
      <c r="QS100" s="264"/>
      <c r="QT100" s="264"/>
      <c r="QU100" s="264"/>
      <c r="QV100" s="264"/>
      <c r="QW100" s="264"/>
      <c r="QX100" s="264"/>
      <c r="QY100" s="264"/>
      <c r="QZ100" s="264"/>
      <c r="RA100" s="264"/>
      <c r="RB100" s="264"/>
      <c r="RC100" s="264"/>
      <c r="RD100" s="264"/>
      <c r="RE100" s="264"/>
      <c r="RF100" s="264"/>
      <c r="RG100" s="264"/>
      <c r="RH100" s="264"/>
      <c r="RI100" s="264"/>
      <c r="RJ100" s="264"/>
      <c r="RK100" s="264"/>
      <c r="RL100" s="264"/>
      <c r="RM100" s="264"/>
      <c r="RN100" s="264"/>
      <c r="RO100" s="264"/>
      <c r="RP100" s="264"/>
      <c r="RQ100" s="264"/>
      <c r="RR100" s="264"/>
      <c r="RS100" s="264"/>
      <c r="RT100" s="264"/>
      <c r="RU100" s="264"/>
      <c r="RV100" s="264"/>
      <c r="RW100" s="264"/>
      <c r="RX100" s="264"/>
      <c r="RY100" s="264"/>
      <c r="RZ100" s="264"/>
      <c r="SA100" s="264"/>
      <c r="SB100" s="264"/>
      <c r="SC100" s="264"/>
      <c r="SD100" s="264"/>
      <c r="SE100" s="264"/>
      <c r="SF100" s="264"/>
      <c r="SG100" s="264"/>
      <c r="SH100" s="264"/>
      <c r="SI100" s="264"/>
      <c r="SJ100" s="264"/>
      <c r="SK100" s="264"/>
      <c r="SL100" s="264"/>
      <c r="SM100" s="264"/>
      <c r="SN100" s="264"/>
      <c r="SO100" s="264"/>
      <c r="SP100" s="264"/>
      <c r="SQ100" s="264"/>
      <c r="SR100" s="264"/>
      <c r="SS100" s="264"/>
      <c r="ST100" s="264"/>
      <c r="SU100" s="264"/>
      <c r="SV100" s="264"/>
      <c r="SW100" s="264"/>
      <c r="SX100" s="264"/>
      <c r="SY100" s="264"/>
      <c r="SZ100" s="264"/>
      <c r="TA100" s="264"/>
      <c r="TB100" s="264"/>
      <c r="TC100" s="264"/>
      <c r="TD100" s="264"/>
      <c r="TE100" s="264"/>
      <c r="TF100" s="264"/>
      <c r="TG100" s="264"/>
      <c r="TH100" s="264"/>
      <c r="TI100" s="264"/>
      <c r="TJ100" s="264"/>
      <c r="TK100" s="264"/>
      <c r="TL100" s="264"/>
      <c r="TM100" s="264"/>
      <c r="TN100" s="264"/>
      <c r="TO100" s="264"/>
      <c r="TP100" s="264"/>
      <c r="TQ100" s="264"/>
      <c r="TR100" s="264"/>
      <c r="TS100" s="264"/>
      <c r="TT100" s="264"/>
      <c r="TU100" s="264"/>
      <c r="TV100" s="264"/>
      <c r="TW100" s="264"/>
      <c r="TX100" s="264"/>
      <c r="TY100" s="264"/>
      <c r="TZ100" s="264"/>
      <c r="UA100" s="264"/>
      <c r="UB100" s="264"/>
      <c r="UC100" s="264"/>
      <c r="UD100" s="264"/>
      <c r="UE100" s="264"/>
      <c r="UF100" s="264"/>
      <c r="UG100" s="264"/>
      <c r="UH100" s="264"/>
      <c r="UI100" s="264"/>
      <c r="UJ100" s="264"/>
      <c r="UK100" s="264"/>
      <c r="UL100" s="264"/>
      <c r="UM100" s="264"/>
      <c r="UN100" s="264"/>
      <c r="UO100" s="264"/>
      <c r="UP100" s="264"/>
      <c r="UQ100" s="264"/>
      <c r="UR100" s="264"/>
      <c r="US100" s="264"/>
      <c r="UT100" s="264"/>
      <c r="UU100" s="264"/>
      <c r="UV100" s="264"/>
      <c r="UW100" s="264"/>
      <c r="UX100" s="264"/>
      <c r="UY100" s="264"/>
      <c r="UZ100" s="264"/>
      <c r="VA100" s="264"/>
      <c r="VB100" s="264"/>
      <c r="VC100" s="264"/>
      <c r="VD100" s="264"/>
      <c r="VE100" s="264"/>
      <c r="VF100" s="264"/>
      <c r="VG100" s="264"/>
      <c r="VH100" s="264"/>
      <c r="VI100" s="264"/>
      <c r="VJ100" s="264"/>
      <c r="VK100" s="264"/>
      <c r="VL100" s="264"/>
      <c r="VM100" s="264"/>
      <c r="VN100" s="264"/>
      <c r="VO100" s="264"/>
      <c r="VP100" s="264"/>
      <c r="VQ100" s="264"/>
      <c r="VR100" s="264"/>
      <c r="VS100" s="264"/>
      <c r="VT100" s="264"/>
      <c r="VU100" s="264"/>
      <c r="VV100" s="264"/>
      <c r="VW100" s="264"/>
      <c r="VX100" s="264"/>
      <c r="VY100" s="264"/>
      <c r="VZ100" s="264"/>
      <c r="WA100" s="264"/>
      <c r="WB100" s="264"/>
      <c r="WC100" s="264"/>
      <c r="WD100" s="264"/>
      <c r="WE100" s="264"/>
      <c r="WF100" s="264"/>
      <c r="WG100" s="264"/>
      <c r="WH100" s="264"/>
      <c r="WI100" s="264"/>
      <c r="WJ100" s="264"/>
      <c r="WK100" s="264"/>
      <c r="WL100" s="264"/>
      <c r="WM100" s="264"/>
      <c r="WN100" s="264"/>
      <c r="WO100" s="264"/>
      <c r="WP100" s="264"/>
      <c r="WQ100" s="264"/>
      <c r="WR100" s="264"/>
      <c r="WS100" s="264"/>
      <c r="WT100" s="264"/>
      <c r="WU100" s="264"/>
      <c r="WV100" s="264"/>
      <c r="WW100" s="264"/>
      <c r="WX100" s="264"/>
      <c r="WY100" s="264"/>
      <c r="WZ100" s="264"/>
      <c r="XA100" s="264"/>
      <c r="XB100" s="264"/>
      <c r="XC100" s="264"/>
      <c r="XD100" s="264"/>
      <c r="XE100" s="264"/>
      <c r="XF100" s="264"/>
      <c r="XG100" s="264"/>
      <c r="XH100" s="264"/>
      <c r="XI100" s="264"/>
      <c r="XJ100" s="264"/>
      <c r="XK100" s="264"/>
      <c r="XL100" s="264"/>
      <c r="XM100" s="264"/>
      <c r="XN100" s="264"/>
      <c r="XO100" s="264"/>
      <c r="XP100" s="264"/>
      <c r="XQ100" s="264"/>
      <c r="XR100" s="264"/>
      <c r="XS100" s="264"/>
      <c r="XT100" s="264"/>
      <c r="XU100" s="264"/>
      <c r="XV100" s="264"/>
      <c r="XW100" s="264"/>
      <c r="XX100" s="264"/>
      <c r="XY100" s="264"/>
      <c r="XZ100" s="264"/>
      <c r="YA100" s="264"/>
      <c r="YB100" s="264"/>
      <c r="YC100" s="264"/>
      <c r="YD100" s="264"/>
      <c r="YE100" s="264"/>
      <c r="YF100" s="264"/>
      <c r="YG100" s="264"/>
      <c r="YH100" s="264"/>
      <c r="YI100" s="264"/>
      <c r="YJ100" s="264"/>
      <c r="YK100" s="264"/>
      <c r="YL100" s="264"/>
      <c r="YM100" s="264"/>
      <c r="YN100" s="264"/>
      <c r="YO100" s="264"/>
      <c r="YP100" s="264"/>
      <c r="YQ100" s="264"/>
      <c r="YR100" s="264"/>
      <c r="YS100" s="264"/>
      <c r="YT100" s="264"/>
      <c r="YU100" s="264"/>
      <c r="YV100" s="264"/>
      <c r="YW100" s="264"/>
      <c r="YX100" s="264"/>
      <c r="YY100" s="264"/>
      <c r="YZ100" s="264"/>
      <c r="ZA100" s="264"/>
      <c r="ZB100" s="264"/>
      <c r="ZC100" s="264"/>
      <c r="ZD100" s="264"/>
      <c r="ZE100" s="264"/>
      <c r="ZF100" s="264"/>
      <c r="ZG100" s="264"/>
      <c r="ZH100" s="264"/>
      <c r="ZI100" s="264"/>
      <c r="ZJ100" s="264"/>
      <c r="ZK100" s="264"/>
      <c r="ZL100" s="264"/>
      <c r="ZM100" s="264"/>
      <c r="ZN100" s="264"/>
      <c r="ZO100" s="264"/>
      <c r="ZP100" s="264"/>
      <c r="ZQ100" s="264"/>
      <c r="ZR100" s="264"/>
      <c r="ZS100" s="264"/>
      <c r="ZT100" s="264"/>
      <c r="ZU100" s="264"/>
      <c r="ZV100" s="264"/>
      <c r="ZW100" s="264"/>
      <c r="ZX100" s="264"/>
      <c r="ZY100" s="264"/>
      <c r="ZZ100" s="264"/>
      <c r="AAA100" s="264"/>
      <c r="AAB100" s="264"/>
      <c r="AAC100" s="264"/>
      <c r="AAD100" s="264"/>
      <c r="AAE100" s="264"/>
      <c r="AAF100" s="264"/>
      <c r="AAG100" s="264"/>
      <c r="AAH100" s="264"/>
      <c r="AAI100" s="264"/>
      <c r="AAJ100" s="264"/>
      <c r="AAK100" s="264"/>
      <c r="AAL100" s="264"/>
      <c r="AAM100" s="264"/>
      <c r="AAN100" s="264"/>
      <c r="AAO100" s="264"/>
      <c r="AAP100" s="264"/>
      <c r="AAQ100" s="264"/>
      <c r="AAR100" s="264"/>
      <c r="AAS100" s="264"/>
      <c r="AAT100" s="264"/>
      <c r="AAU100" s="264"/>
      <c r="AAV100" s="264"/>
      <c r="AAW100" s="264"/>
      <c r="AAX100" s="264"/>
      <c r="AAY100" s="264"/>
      <c r="AAZ100" s="264"/>
      <c r="ABA100" s="264"/>
      <c r="ABB100" s="264"/>
      <c r="ABC100" s="264"/>
      <c r="ABD100" s="264"/>
      <c r="ABE100" s="264"/>
      <c r="ABF100" s="264"/>
      <c r="ABG100" s="264"/>
      <c r="ABH100" s="264"/>
      <c r="ABI100" s="264"/>
      <c r="ABJ100" s="264"/>
      <c r="ABK100" s="264"/>
      <c r="ABL100" s="264"/>
      <c r="ABM100" s="264"/>
      <c r="ABN100" s="264"/>
      <c r="ABO100" s="264"/>
      <c r="ABP100" s="264"/>
      <c r="ABQ100" s="264"/>
      <c r="ABR100" s="264"/>
      <c r="ABS100" s="264"/>
      <c r="ABT100" s="264"/>
      <c r="ABU100" s="264"/>
      <c r="ABV100" s="264"/>
      <c r="ABW100" s="264"/>
      <c r="ABX100" s="264"/>
      <c r="ABY100" s="264"/>
      <c r="ABZ100" s="264"/>
      <c r="ACA100" s="264"/>
      <c r="ACB100" s="264"/>
      <c r="ACC100" s="264"/>
      <c r="ACD100" s="264"/>
      <c r="ACE100" s="264"/>
      <c r="ACF100" s="264"/>
      <c r="ACG100" s="264"/>
      <c r="ACH100" s="264"/>
      <c r="ACI100" s="264"/>
      <c r="ACJ100" s="264"/>
      <c r="ACK100" s="264"/>
      <c r="ACL100" s="264"/>
      <c r="ACM100" s="264"/>
      <c r="ACN100" s="264"/>
      <c r="ACO100" s="264"/>
      <c r="ACP100" s="264"/>
      <c r="ACQ100" s="264"/>
      <c r="ACR100" s="264"/>
      <c r="ACS100" s="264"/>
      <c r="ACT100" s="264"/>
      <c r="ACU100" s="264"/>
      <c r="ACV100" s="264"/>
      <c r="ACW100" s="264"/>
      <c r="ACX100" s="264"/>
      <c r="ACY100" s="264"/>
      <c r="ACZ100" s="264"/>
      <c r="ADA100" s="264"/>
      <c r="ADB100" s="264"/>
      <c r="ADC100" s="264"/>
      <c r="ADD100" s="264"/>
      <c r="ADE100" s="264"/>
      <c r="ADF100" s="264"/>
      <c r="ADG100" s="264"/>
      <c r="ADH100" s="264"/>
      <c r="ADI100" s="264"/>
      <c r="ADJ100" s="264"/>
      <c r="ADK100" s="264"/>
      <c r="ADL100" s="264"/>
      <c r="ADM100" s="264"/>
      <c r="ADN100" s="264"/>
      <c r="ADO100" s="264"/>
      <c r="ADP100" s="264"/>
      <c r="ADQ100" s="264"/>
      <c r="ADR100" s="264"/>
      <c r="ADS100" s="264"/>
      <c r="ADT100" s="264"/>
      <c r="ADU100" s="264"/>
      <c r="ADV100" s="264"/>
      <c r="ADW100" s="264"/>
      <c r="ADX100" s="264"/>
      <c r="ADY100" s="264"/>
      <c r="ADZ100" s="264"/>
      <c r="AEA100" s="264"/>
      <c r="AEB100" s="264"/>
      <c r="AEC100" s="264"/>
      <c r="AED100" s="264"/>
      <c r="AEE100" s="264"/>
      <c r="AEF100" s="264"/>
      <c r="AEG100" s="264"/>
      <c r="AEH100" s="264"/>
      <c r="AEI100" s="264"/>
      <c r="AEJ100" s="264"/>
      <c r="AEK100" s="264"/>
      <c r="AEL100" s="264"/>
      <c r="AEM100" s="264"/>
      <c r="AEN100" s="264"/>
      <c r="AEO100" s="264"/>
      <c r="AEP100" s="264"/>
      <c r="AEQ100" s="264"/>
      <c r="AER100" s="264"/>
      <c r="AES100" s="264"/>
      <c r="AET100" s="264"/>
      <c r="AEU100" s="264"/>
      <c r="AEV100" s="264"/>
      <c r="AEW100" s="264"/>
      <c r="AEX100" s="264"/>
      <c r="AEY100" s="264"/>
      <c r="AEZ100" s="264"/>
      <c r="AFA100" s="264"/>
      <c r="AFB100" s="264"/>
      <c r="AFC100" s="264"/>
      <c r="AFD100" s="264"/>
      <c r="AFE100" s="264"/>
      <c r="AFF100" s="264"/>
      <c r="AFG100" s="264"/>
      <c r="AFH100" s="264"/>
      <c r="AFI100" s="264"/>
      <c r="AFJ100" s="264"/>
      <c r="AFK100" s="264"/>
      <c r="AFL100" s="264"/>
      <c r="AFM100" s="264"/>
      <c r="AFN100" s="264"/>
      <c r="AFO100" s="264"/>
      <c r="AFP100" s="264"/>
      <c r="AFQ100" s="264"/>
      <c r="AFR100" s="264"/>
      <c r="AFS100" s="264"/>
      <c r="AFT100" s="264"/>
      <c r="AFU100" s="264"/>
      <c r="AFV100" s="264"/>
      <c r="AFW100" s="264"/>
      <c r="AFX100" s="264"/>
      <c r="AFY100" s="264"/>
      <c r="AFZ100" s="264"/>
      <c r="AGA100" s="264"/>
      <c r="AGB100" s="264"/>
      <c r="AGC100" s="264"/>
      <c r="AGD100" s="264"/>
      <c r="AGE100" s="264"/>
      <c r="AGF100" s="264"/>
      <c r="AGG100" s="264"/>
      <c r="AGH100" s="264"/>
      <c r="AGI100" s="264"/>
      <c r="AGJ100" s="264"/>
      <c r="AGK100" s="264"/>
      <c r="AGL100" s="264"/>
      <c r="AGM100" s="264"/>
      <c r="AGN100" s="264"/>
      <c r="AGO100" s="264"/>
      <c r="AGP100" s="264"/>
      <c r="AGQ100" s="264"/>
      <c r="AGR100" s="264"/>
      <c r="AGS100" s="264"/>
      <c r="AGT100" s="264"/>
      <c r="AGU100" s="264"/>
      <c r="AGV100" s="264"/>
      <c r="AGW100" s="264"/>
      <c r="AGX100" s="264"/>
      <c r="AGY100" s="264"/>
      <c r="AGZ100" s="264"/>
      <c r="AHA100" s="264"/>
      <c r="AHB100" s="264"/>
      <c r="AHC100" s="264"/>
      <c r="AHD100" s="264"/>
      <c r="AHE100" s="264"/>
      <c r="AHF100" s="264"/>
      <c r="AHG100" s="264"/>
      <c r="AHH100" s="264"/>
      <c r="AHI100" s="264"/>
      <c r="AHJ100" s="264"/>
      <c r="AHK100" s="264"/>
      <c r="AHL100" s="264"/>
      <c r="AHM100" s="264"/>
      <c r="AHN100" s="264"/>
      <c r="AHO100" s="264"/>
      <c r="AHP100" s="264"/>
      <c r="AHQ100" s="264"/>
      <c r="AHR100" s="264"/>
      <c r="AHS100" s="264"/>
      <c r="AHT100" s="264"/>
      <c r="AHU100" s="264"/>
      <c r="AHV100" s="264"/>
      <c r="AHW100" s="264"/>
      <c r="AHX100" s="264"/>
      <c r="AHY100" s="264"/>
      <c r="AHZ100" s="264"/>
      <c r="AIA100" s="264"/>
      <c r="AIB100" s="264"/>
      <c r="AIC100" s="264"/>
      <c r="AID100" s="264"/>
      <c r="AIE100" s="264"/>
      <c r="AIF100" s="264"/>
      <c r="AIG100" s="264"/>
      <c r="AIH100" s="264"/>
      <c r="AII100" s="264"/>
      <c r="AIJ100" s="264"/>
      <c r="AIK100" s="264"/>
      <c r="AIL100" s="264"/>
      <c r="AIM100" s="264"/>
      <c r="AIN100" s="264"/>
      <c r="AIO100" s="264"/>
      <c r="AIP100" s="264"/>
      <c r="AIQ100" s="264"/>
      <c r="AIR100" s="264"/>
      <c r="AIS100" s="264"/>
      <c r="AIT100" s="264"/>
      <c r="AIU100" s="264"/>
      <c r="AIV100" s="264"/>
      <c r="AIW100" s="264"/>
      <c r="AIX100" s="264"/>
      <c r="AIY100" s="264"/>
      <c r="AIZ100" s="264"/>
      <c r="AJA100" s="264"/>
      <c r="AJB100" s="264"/>
      <c r="AJC100" s="264"/>
      <c r="AJD100" s="264"/>
      <c r="AJE100" s="264"/>
      <c r="AJF100" s="264"/>
      <c r="AJG100" s="264"/>
      <c r="AJH100" s="264"/>
      <c r="AJI100" s="264"/>
      <c r="AJJ100" s="264"/>
      <c r="AJK100" s="264"/>
      <c r="AJL100" s="264"/>
      <c r="AJM100" s="264"/>
      <c r="AJN100" s="264"/>
      <c r="AJO100" s="264"/>
      <c r="AJP100" s="264"/>
      <c r="AJQ100" s="264"/>
      <c r="AJR100" s="264"/>
      <c r="AJS100" s="264"/>
      <c r="AJT100" s="264"/>
      <c r="AJU100" s="264"/>
      <c r="AJV100" s="264"/>
      <c r="AJW100" s="264"/>
      <c r="AJX100" s="264"/>
      <c r="AJY100" s="264"/>
      <c r="AJZ100" s="264"/>
      <c r="AKA100" s="264"/>
      <c r="AKB100" s="264"/>
      <c r="AKC100" s="264"/>
      <c r="AKD100" s="264"/>
      <c r="AKE100" s="264"/>
      <c r="AKF100" s="264"/>
      <c r="AKG100" s="264"/>
      <c r="AKH100" s="264"/>
      <c r="AKI100" s="264"/>
      <c r="AKJ100" s="264"/>
      <c r="AKK100" s="264"/>
      <c r="AKL100" s="264"/>
      <c r="AKM100" s="264"/>
      <c r="AKN100" s="264"/>
      <c r="AKO100" s="264"/>
      <c r="AKP100" s="264"/>
      <c r="AKQ100" s="264"/>
      <c r="AKR100" s="264"/>
      <c r="AKS100" s="264"/>
      <c r="AKT100" s="264"/>
      <c r="AKU100" s="264"/>
      <c r="AKV100" s="264"/>
      <c r="AKW100" s="264"/>
      <c r="AKX100" s="264"/>
      <c r="AKY100" s="264"/>
      <c r="AKZ100" s="264"/>
      <c r="ALA100" s="264"/>
      <c r="ALB100" s="264"/>
      <c r="ALC100" s="264"/>
      <c r="ALD100" s="264"/>
      <c r="ALE100" s="264"/>
      <c r="ALF100" s="264"/>
      <c r="ALG100" s="264"/>
      <c r="ALH100" s="264"/>
      <c r="ALI100" s="264"/>
      <c r="ALJ100" s="264"/>
      <c r="ALK100" s="264"/>
      <c r="ALL100" s="264"/>
      <c r="ALM100" s="264"/>
      <c r="ALN100" s="264"/>
      <c r="ALO100" s="264"/>
      <c r="ALP100" s="264"/>
      <c r="ALQ100" s="264"/>
      <c r="ALR100" s="264"/>
      <c r="ALS100" s="264"/>
      <c r="ALT100" s="264"/>
      <c r="ALU100" s="264"/>
      <c r="ALV100" s="264"/>
      <c r="ALW100" s="264"/>
      <c r="ALX100" s="264"/>
      <c r="ALY100" s="264"/>
      <c r="ALZ100" s="264"/>
      <c r="AMA100" s="264"/>
      <c r="AMB100" s="264"/>
      <c r="AMC100" s="264"/>
      <c r="AMD100" s="264"/>
      <c r="AME100" s="264"/>
      <c r="AMF100" s="264"/>
      <c r="AMG100" s="264"/>
      <c r="AMH100" s="264"/>
      <c r="AMI100" s="264"/>
      <c r="AMJ100" s="264"/>
      <c r="AMK100" s="264"/>
      <c r="AML100" s="264"/>
      <c r="AMM100" s="264"/>
      <c r="AMN100" s="264"/>
      <c r="AMO100" s="264"/>
      <c r="AMP100" s="264"/>
      <c r="AMQ100" s="264"/>
      <c r="AMR100" s="264"/>
      <c r="AMS100" s="264"/>
      <c r="AMT100" s="264"/>
      <c r="AMU100" s="264"/>
      <c r="AMV100" s="264"/>
      <c r="AMW100" s="264"/>
      <c r="AMX100" s="264"/>
      <c r="AMY100" s="264"/>
      <c r="AMZ100" s="264"/>
      <c r="ANA100" s="264"/>
      <c r="ANB100" s="264"/>
      <c r="ANC100" s="264"/>
      <c r="AND100" s="264"/>
      <c r="ANE100" s="264"/>
      <c r="ANF100" s="264"/>
      <c r="ANG100" s="264"/>
      <c r="ANH100" s="264"/>
      <c r="ANI100" s="264"/>
      <c r="ANJ100" s="264"/>
      <c r="ANK100" s="264"/>
      <c r="ANL100" s="264"/>
      <c r="ANM100" s="264"/>
      <c r="ANN100" s="264"/>
      <c r="ANO100" s="264"/>
      <c r="ANP100" s="264"/>
      <c r="ANQ100" s="264"/>
      <c r="ANR100" s="264"/>
      <c r="ANS100" s="264"/>
      <c r="ANT100" s="264"/>
      <c r="ANU100" s="264"/>
      <c r="ANV100" s="264"/>
      <c r="ANW100" s="264"/>
      <c r="ANX100" s="264"/>
      <c r="ANY100" s="264"/>
      <c r="ANZ100" s="264"/>
      <c r="AOA100" s="264"/>
      <c r="AOB100" s="264"/>
      <c r="AOC100" s="264"/>
      <c r="AOD100" s="264"/>
      <c r="AOE100" s="264"/>
      <c r="AOF100" s="264"/>
      <c r="AOG100" s="264"/>
      <c r="AOH100" s="264"/>
      <c r="AOI100" s="264"/>
      <c r="AOJ100" s="264"/>
      <c r="AOK100" s="264"/>
      <c r="AOL100" s="264"/>
      <c r="AOM100" s="264"/>
      <c r="AON100" s="264"/>
      <c r="AOO100" s="264"/>
      <c r="AOP100" s="264"/>
      <c r="AOQ100" s="264"/>
      <c r="AOR100" s="264"/>
      <c r="AOS100" s="264"/>
      <c r="AOT100" s="264"/>
      <c r="AOU100" s="264"/>
      <c r="AOV100" s="264"/>
      <c r="AOW100" s="264"/>
      <c r="AOX100" s="264"/>
      <c r="AOY100" s="264"/>
      <c r="AOZ100" s="264"/>
      <c r="APA100" s="264"/>
      <c r="APB100" s="264"/>
      <c r="APC100" s="264"/>
      <c r="APD100" s="264"/>
      <c r="APE100" s="264"/>
      <c r="APF100" s="264"/>
      <c r="APG100" s="264"/>
      <c r="APH100" s="264"/>
      <c r="API100" s="264"/>
      <c r="APJ100" s="264"/>
      <c r="APK100" s="264"/>
      <c r="APL100" s="264"/>
      <c r="APM100" s="264"/>
      <c r="APN100" s="264"/>
      <c r="APO100" s="264"/>
      <c r="APP100" s="264"/>
      <c r="APQ100" s="264"/>
      <c r="APR100" s="264"/>
      <c r="APS100" s="264"/>
      <c r="APT100" s="264"/>
      <c r="APU100" s="264"/>
      <c r="APV100" s="264"/>
      <c r="APW100" s="264"/>
      <c r="APX100" s="264"/>
      <c r="APY100" s="264"/>
      <c r="APZ100" s="264"/>
      <c r="AQA100" s="264"/>
      <c r="AQB100" s="264"/>
      <c r="AQC100" s="264"/>
      <c r="AQD100" s="264"/>
      <c r="AQE100" s="264"/>
      <c r="AQF100" s="264"/>
      <c r="AQG100" s="264"/>
      <c r="AQH100" s="264"/>
      <c r="AQI100" s="264"/>
      <c r="AQJ100" s="264"/>
      <c r="AQK100" s="264"/>
      <c r="AQL100" s="264"/>
      <c r="AQM100" s="264"/>
      <c r="AQN100" s="264"/>
      <c r="AQO100" s="264"/>
      <c r="AQP100" s="264"/>
      <c r="AQQ100" s="264"/>
      <c r="AQR100" s="264"/>
      <c r="AQS100" s="264"/>
      <c r="AQT100" s="264"/>
      <c r="AQU100" s="264"/>
      <c r="AQV100" s="264"/>
      <c r="AQW100" s="264"/>
      <c r="AQX100" s="264"/>
      <c r="AQY100" s="264"/>
      <c r="AQZ100" s="264"/>
      <c r="ARA100" s="264"/>
      <c r="ARB100" s="264"/>
      <c r="ARC100" s="264"/>
      <c r="ARD100" s="264"/>
      <c r="ARE100" s="264"/>
      <c r="ARF100" s="264"/>
      <c r="ARG100" s="264"/>
      <c r="ARH100" s="264"/>
      <c r="ARI100" s="264"/>
      <c r="ARJ100" s="264"/>
      <c r="ARK100" s="264"/>
      <c r="ARL100" s="264"/>
      <c r="ARM100" s="264"/>
      <c r="ARN100" s="264"/>
      <c r="ARO100" s="264"/>
      <c r="ARP100" s="264"/>
      <c r="ARQ100" s="264"/>
      <c r="ARR100" s="264"/>
      <c r="ARS100" s="264"/>
      <c r="ART100" s="264"/>
      <c r="ARU100" s="264"/>
      <c r="ARV100" s="264"/>
      <c r="ARW100" s="264"/>
      <c r="ARX100" s="264"/>
      <c r="ARY100" s="264"/>
      <c r="ARZ100" s="264"/>
      <c r="ASA100" s="264"/>
      <c r="ASB100" s="264"/>
      <c r="ASC100" s="264"/>
      <c r="ASD100" s="264"/>
      <c r="ASE100" s="264"/>
      <c r="ASF100" s="264"/>
      <c r="ASG100" s="264"/>
      <c r="ASH100" s="264"/>
      <c r="ASI100" s="264"/>
      <c r="ASJ100" s="264"/>
      <c r="ASK100" s="264"/>
      <c r="ASL100" s="264"/>
      <c r="ASM100" s="264"/>
      <c r="ASN100" s="264"/>
      <c r="ASO100" s="264"/>
      <c r="ASP100" s="264"/>
      <c r="ASQ100" s="264"/>
      <c r="ASR100" s="264"/>
      <c r="ASS100" s="264"/>
      <c r="AST100" s="264"/>
      <c r="ASU100" s="264"/>
      <c r="ASV100" s="264"/>
      <c r="ASW100" s="264"/>
      <c r="ASX100" s="264"/>
      <c r="ASY100" s="264"/>
      <c r="ASZ100" s="264"/>
      <c r="ATA100" s="264"/>
      <c r="ATB100" s="264"/>
      <c r="ATC100" s="264"/>
      <c r="ATD100" s="264"/>
      <c r="ATE100" s="264"/>
      <c r="ATF100" s="264"/>
      <c r="ATG100" s="264"/>
      <c r="ATH100" s="264"/>
      <c r="ATI100" s="264"/>
      <c r="ATJ100" s="264"/>
      <c r="ATK100" s="264"/>
      <c r="ATL100" s="264"/>
      <c r="ATM100" s="264"/>
      <c r="ATN100" s="264"/>
      <c r="ATO100" s="264"/>
      <c r="ATP100" s="264"/>
      <c r="ATQ100" s="264"/>
      <c r="ATR100" s="264"/>
      <c r="ATS100" s="264"/>
      <c r="ATT100" s="264"/>
      <c r="ATU100" s="264"/>
      <c r="ATV100" s="264"/>
      <c r="ATW100" s="264"/>
      <c r="ATX100" s="264"/>
      <c r="ATY100" s="264"/>
      <c r="ATZ100" s="264"/>
      <c r="AUA100" s="264"/>
      <c r="AUB100" s="264"/>
      <c r="AUC100" s="264"/>
      <c r="AUD100" s="264"/>
      <c r="AUE100" s="264"/>
      <c r="AUF100" s="264"/>
      <c r="AUG100" s="264"/>
      <c r="AUH100" s="264"/>
      <c r="AUI100" s="264"/>
      <c r="AUJ100" s="264"/>
      <c r="AUK100" s="264"/>
      <c r="AUL100" s="264"/>
      <c r="AUM100" s="264"/>
      <c r="AUN100" s="264"/>
      <c r="AUO100" s="264"/>
      <c r="AUP100" s="264"/>
      <c r="AUQ100" s="264"/>
      <c r="AUR100" s="264"/>
      <c r="AUS100" s="264"/>
      <c r="AUT100" s="264"/>
      <c r="AUU100" s="264"/>
      <c r="AUV100" s="264"/>
      <c r="AUW100" s="264"/>
      <c r="AUX100" s="264"/>
      <c r="AUY100" s="264"/>
      <c r="AUZ100" s="264"/>
      <c r="AVA100" s="264"/>
      <c r="AVB100" s="264"/>
      <c r="AVC100" s="264"/>
      <c r="AVD100" s="264"/>
      <c r="AVE100" s="264"/>
      <c r="AVF100" s="264"/>
      <c r="AVG100" s="264"/>
      <c r="AVH100" s="264"/>
      <c r="AVI100" s="264"/>
      <c r="AVJ100" s="264"/>
      <c r="AVK100" s="264"/>
      <c r="AVL100" s="264"/>
      <c r="AVM100" s="264"/>
      <c r="AVN100" s="264"/>
      <c r="AVO100" s="264"/>
      <c r="AVP100" s="264"/>
      <c r="AVQ100" s="264"/>
      <c r="AVR100" s="264"/>
      <c r="AVS100" s="264"/>
      <c r="AVT100" s="264"/>
      <c r="AVU100" s="264"/>
      <c r="AVV100" s="264"/>
      <c r="AVW100" s="264"/>
      <c r="AVX100" s="264"/>
      <c r="AVY100" s="264"/>
      <c r="AVZ100" s="264"/>
      <c r="AWA100" s="264"/>
      <c r="AWB100" s="264"/>
      <c r="AWC100" s="264"/>
      <c r="AWD100" s="264"/>
      <c r="AWE100" s="264"/>
      <c r="AWF100" s="264"/>
      <c r="AWG100" s="264"/>
      <c r="AWH100" s="264"/>
      <c r="AWI100" s="264"/>
      <c r="AWJ100" s="264"/>
      <c r="AWK100" s="264"/>
      <c r="AWL100" s="264"/>
      <c r="AWM100" s="264"/>
      <c r="AWN100" s="264"/>
      <c r="AWO100" s="264"/>
      <c r="AWP100" s="264"/>
      <c r="AWQ100" s="264"/>
      <c r="AWR100" s="264"/>
      <c r="AWS100" s="264"/>
      <c r="AWT100" s="264"/>
      <c r="AWU100" s="264"/>
      <c r="AWV100" s="264"/>
      <c r="AWW100" s="264"/>
      <c r="AWX100" s="264"/>
      <c r="AWY100" s="264"/>
      <c r="AWZ100" s="264"/>
      <c r="AXA100" s="264"/>
      <c r="AXB100" s="264"/>
      <c r="AXC100" s="264"/>
      <c r="AXD100" s="264"/>
      <c r="AXE100" s="264"/>
      <c r="AXF100" s="264"/>
      <c r="AXG100" s="264"/>
      <c r="AXH100" s="264"/>
      <c r="AXI100" s="264"/>
      <c r="AXJ100" s="264"/>
      <c r="AXK100" s="264"/>
      <c r="AXL100" s="264"/>
      <c r="AXM100" s="264"/>
      <c r="AXN100" s="264"/>
      <c r="AXO100" s="264"/>
      <c r="AXP100" s="264"/>
      <c r="AXQ100" s="264"/>
      <c r="AXR100" s="264"/>
      <c r="AXS100" s="264"/>
      <c r="AXT100" s="264"/>
      <c r="AXU100" s="264"/>
      <c r="AXV100" s="264"/>
      <c r="AXW100" s="264"/>
      <c r="AXX100" s="264"/>
      <c r="AXY100" s="264"/>
      <c r="AXZ100" s="264"/>
      <c r="AYA100" s="264"/>
      <c r="AYB100" s="264"/>
      <c r="AYC100" s="264"/>
      <c r="AYD100" s="264"/>
      <c r="AYE100" s="264"/>
      <c r="AYF100" s="264"/>
      <c r="AYG100" s="264"/>
      <c r="AYH100" s="264"/>
      <c r="AYI100" s="264"/>
      <c r="AYJ100" s="264"/>
      <c r="AYK100" s="264"/>
      <c r="AYL100" s="264"/>
      <c r="AYM100" s="264"/>
      <c r="AYN100" s="264"/>
      <c r="AYO100" s="264"/>
      <c r="AYP100" s="264"/>
      <c r="AYQ100" s="264"/>
      <c r="AYR100" s="264"/>
      <c r="AYS100" s="264"/>
      <c r="AYT100" s="264"/>
      <c r="AYU100" s="264"/>
      <c r="AYV100" s="264"/>
      <c r="AYW100" s="264"/>
      <c r="AYX100" s="264"/>
      <c r="AYY100" s="264"/>
      <c r="AYZ100" s="264"/>
      <c r="AZA100" s="264"/>
      <c r="AZB100" s="264"/>
      <c r="AZC100" s="264"/>
      <c r="AZD100" s="264"/>
      <c r="AZE100" s="264"/>
      <c r="AZF100" s="264"/>
      <c r="AZG100" s="264"/>
      <c r="AZH100" s="264"/>
      <c r="AZI100" s="264"/>
      <c r="AZJ100" s="264"/>
      <c r="AZK100" s="264"/>
      <c r="AZL100" s="264"/>
      <c r="AZM100" s="264"/>
      <c r="AZN100" s="264"/>
      <c r="AZO100" s="264"/>
      <c r="AZP100" s="264"/>
      <c r="AZQ100" s="264"/>
      <c r="AZR100" s="264"/>
      <c r="AZS100" s="264"/>
      <c r="AZT100" s="264"/>
      <c r="AZU100" s="264"/>
      <c r="AZV100" s="264"/>
      <c r="AZW100" s="264"/>
      <c r="AZX100" s="264"/>
      <c r="AZY100" s="264"/>
      <c r="AZZ100" s="264"/>
      <c r="BAA100" s="264"/>
      <c r="BAB100" s="264"/>
      <c r="BAC100" s="264"/>
      <c r="BAD100" s="264"/>
      <c r="BAE100" s="264"/>
      <c r="BAF100" s="264"/>
      <c r="BAG100" s="264"/>
      <c r="BAH100" s="264"/>
      <c r="BAI100" s="264"/>
      <c r="BAJ100" s="264"/>
      <c r="BAK100" s="264"/>
      <c r="BAL100" s="264"/>
      <c r="BAM100" s="264"/>
      <c r="BAN100" s="264"/>
      <c r="BAO100" s="264"/>
      <c r="BAP100" s="264"/>
      <c r="BAQ100" s="264"/>
      <c r="BAR100" s="264"/>
      <c r="BAS100" s="264"/>
      <c r="BAT100" s="264"/>
      <c r="BAU100" s="264"/>
      <c r="BAV100" s="264"/>
      <c r="BAW100" s="264"/>
      <c r="BAX100" s="264"/>
      <c r="BAY100" s="264"/>
      <c r="BAZ100" s="264"/>
      <c r="BBA100" s="264"/>
      <c r="BBB100" s="264"/>
      <c r="BBC100" s="264"/>
      <c r="BBD100" s="264"/>
      <c r="BBE100" s="264"/>
      <c r="BBF100" s="264"/>
      <c r="BBG100" s="264"/>
      <c r="BBH100" s="264"/>
      <c r="BBI100" s="264"/>
      <c r="BBJ100" s="264"/>
      <c r="BBK100" s="264"/>
      <c r="BBL100" s="264"/>
      <c r="BBM100" s="264"/>
      <c r="BBN100" s="264"/>
      <c r="BBO100" s="264"/>
      <c r="BBP100" s="264"/>
      <c r="BBQ100" s="264"/>
      <c r="BBR100" s="264"/>
      <c r="BBS100" s="264"/>
      <c r="BBT100" s="264"/>
      <c r="BBU100" s="264"/>
      <c r="BBV100" s="264"/>
      <c r="BBW100" s="264"/>
      <c r="BBX100" s="264"/>
      <c r="BBY100" s="264"/>
      <c r="BBZ100" s="264"/>
      <c r="BCA100" s="264"/>
      <c r="BCB100" s="264"/>
      <c r="BCC100" s="264"/>
      <c r="BCD100" s="264"/>
      <c r="BCE100" s="264"/>
      <c r="BCF100" s="264"/>
      <c r="BCG100" s="264"/>
      <c r="BCH100" s="264"/>
      <c r="BCI100" s="264"/>
      <c r="BCJ100" s="264"/>
      <c r="BCK100" s="264"/>
      <c r="BCL100" s="264"/>
      <c r="BCM100" s="264"/>
      <c r="BCN100" s="264"/>
      <c r="BCO100" s="264"/>
      <c r="BCP100" s="264"/>
      <c r="BCQ100" s="264"/>
      <c r="BCR100" s="264"/>
      <c r="BCS100" s="264"/>
      <c r="BCT100" s="264"/>
      <c r="BCU100" s="264"/>
      <c r="BCV100" s="264"/>
      <c r="BCW100" s="264"/>
      <c r="BCX100" s="264"/>
      <c r="BCY100" s="264"/>
      <c r="BCZ100" s="264"/>
      <c r="BDA100" s="264"/>
      <c r="BDB100" s="264"/>
      <c r="BDC100" s="264"/>
      <c r="BDD100" s="264"/>
      <c r="BDE100" s="264"/>
      <c r="BDF100" s="264"/>
      <c r="BDG100" s="264"/>
      <c r="BDH100" s="264"/>
      <c r="BDI100" s="264"/>
      <c r="BDJ100" s="264"/>
      <c r="BDK100" s="264"/>
      <c r="BDL100" s="264"/>
      <c r="BDM100" s="264"/>
      <c r="BDN100" s="264"/>
      <c r="BDO100" s="264"/>
      <c r="BDP100" s="264"/>
      <c r="BDQ100" s="264"/>
      <c r="BDR100" s="264"/>
      <c r="BDS100" s="264"/>
      <c r="BDT100" s="264"/>
      <c r="BDU100" s="264"/>
      <c r="BDV100" s="264"/>
      <c r="BDW100" s="264"/>
      <c r="BDX100" s="264"/>
      <c r="BDY100" s="264"/>
      <c r="BDZ100" s="264"/>
      <c r="BEA100" s="264"/>
      <c r="BEB100" s="264"/>
      <c r="BEC100" s="264"/>
      <c r="BED100" s="264"/>
      <c r="BEE100" s="264"/>
      <c r="BEF100" s="264"/>
      <c r="BEG100" s="264"/>
      <c r="BEH100" s="264"/>
      <c r="BEI100" s="264"/>
      <c r="BEJ100" s="264"/>
      <c r="BEK100" s="264"/>
      <c r="BEL100" s="264"/>
      <c r="BEM100" s="264"/>
      <c r="BEN100" s="264"/>
      <c r="BEO100" s="264"/>
      <c r="BEP100" s="264"/>
      <c r="BEQ100" s="264"/>
      <c r="BER100" s="264"/>
      <c r="BES100" s="264"/>
      <c r="BET100" s="264"/>
      <c r="BEU100" s="264"/>
      <c r="BEV100" s="264"/>
      <c r="BEW100" s="264"/>
      <c r="BEX100" s="264"/>
      <c r="BEY100" s="264"/>
      <c r="BEZ100" s="264"/>
      <c r="BFA100" s="264"/>
      <c r="BFB100" s="264"/>
      <c r="BFC100" s="264"/>
      <c r="BFD100" s="264"/>
      <c r="BFE100" s="264"/>
      <c r="BFF100" s="264"/>
      <c r="BFG100" s="264"/>
      <c r="BFH100" s="264"/>
      <c r="BFI100" s="264"/>
      <c r="BFJ100" s="264"/>
      <c r="BFK100" s="264"/>
      <c r="BFL100" s="264"/>
      <c r="BFM100" s="264"/>
      <c r="BFN100" s="264"/>
      <c r="BFO100" s="264"/>
      <c r="BFP100" s="264"/>
      <c r="BFQ100" s="264"/>
      <c r="BFR100" s="264"/>
      <c r="BFS100" s="264"/>
      <c r="BFT100" s="264"/>
      <c r="BFU100" s="264"/>
      <c r="BFV100" s="264"/>
      <c r="BFW100" s="264"/>
      <c r="BFX100" s="264"/>
      <c r="BFY100" s="264"/>
      <c r="BFZ100" s="264"/>
      <c r="BGA100" s="264"/>
      <c r="BGB100" s="264"/>
      <c r="BGC100" s="264"/>
      <c r="BGD100" s="264"/>
      <c r="BGE100" s="264"/>
      <c r="BGF100" s="264"/>
      <c r="BGG100" s="264"/>
      <c r="BGH100" s="264"/>
      <c r="BGI100" s="264"/>
      <c r="BGJ100" s="264"/>
      <c r="BGK100" s="264"/>
      <c r="BGL100" s="264"/>
      <c r="BGM100" s="264"/>
      <c r="BGN100" s="264"/>
      <c r="BGO100" s="264"/>
      <c r="BGP100" s="264"/>
      <c r="BGQ100" s="264"/>
      <c r="BGR100" s="264"/>
      <c r="BGS100" s="264"/>
      <c r="BGT100" s="264"/>
      <c r="BGU100" s="264"/>
      <c r="BGV100" s="264"/>
      <c r="BGW100" s="264"/>
      <c r="BGX100" s="264"/>
      <c r="BGY100" s="264"/>
      <c r="BGZ100" s="264"/>
      <c r="BHA100" s="264"/>
      <c r="BHB100" s="264"/>
      <c r="BHC100" s="264"/>
      <c r="BHD100" s="264"/>
      <c r="BHE100" s="264"/>
      <c r="BHF100" s="264"/>
      <c r="BHG100" s="264"/>
      <c r="BHH100" s="264"/>
      <c r="BHI100" s="264"/>
      <c r="BHJ100" s="264"/>
      <c r="BHK100" s="264"/>
      <c r="BHL100" s="264"/>
      <c r="BHM100" s="264"/>
      <c r="BHN100" s="264"/>
      <c r="BHO100" s="264"/>
      <c r="BHP100" s="264"/>
      <c r="BHQ100" s="264"/>
      <c r="BHR100" s="264"/>
      <c r="BHS100" s="264"/>
      <c r="BHT100" s="264"/>
      <c r="BHU100" s="264"/>
      <c r="BHV100" s="264"/>
      <c r="BHW100" s="264"/>
      <c r="BHX100" s="264"/>
      <c r="BHY100" s="264"/>
      <c r="BHZ100" s="264"/>
      <c r="BIA100" s="264"/>
      <c r="BIB100" s="264"/>
      <c r="BIC100" s="264"/>
      <c r="BID100" s="264"/>
      <c r="BIE100" s="264"/>
      <c r="BIF100" s="264"/>
      <c r="BIG100" s="264"/>
      <c r="BIH100" s="264"/>
      <c r="BII100" s="264"/>
      <c r="BIJ100" s="264"/>
      <c r="BIK100" s="264"/>
      <c r="BIL100" s="264"/>
      <c r="BIM100" s="264"/>
      <c r="BIN100" s="264"/>
      <c r="BIO100" s="264"/>
      <c r="BIP100" s="264"/>
      <c r="BIQ100" s="264"/>
      <c r="BIR100" s="264"/>
      <c r="BIS100" s="264"/>
      <c r="BIT100" s="264"/>
      <c r="BIU100" s="264"/>
      <c r="BIV100" s="264"/>
      <c r="BIW100" s="264"/>
      <c r="BIX100" s="264"/>
      <c r="BIY100" s="264"/>
      <c r="BIZ100" s="264"/>
      <c r="BJA100" s="264"/>
      <c r="BJB100" s="264"/>
      <c r="BJC100" s="264"/>
      <c r="BJD100" s="264"/>
      <c r="BJE100" s="264"/>
      <c r="BJF100" s="264"/>
      <c r="BJG100" s="264"/>
      <c r="BJH100" s="264"/>
      <c r="BJI100" s="264"/>
      <c r="BJJ100" s="264"/>
      <c r="BJK100" s="264"/>
      <c r="BJL100" s="264"/>
      <c r="BJM100" s="264"/>
      <c r="BJN100" s="264"/>
      <c r="BJO100" s="264"/>
      <c r="BJP100" s="264"/>
      <c r="BJQ100" s="264"/>
      <c r="BJR100" s="264"/>
      <c r="BJS100" s="264"/>
      <c r="BJT100" s="264"/>
      <c r="BJU100" s="264"/>
      <c r="BJV100" s="264"/>
      <c r="BJW100" s="264"/>
      <c r="BJX100" s="264"/>
      <c r="BJY100" s="264"/>
      <c r="BJZ100" s="264"/>
      <c r="BKA100" s="264"/>
      <c r="BKB100" s="264"/>
      <c r="BKC100" s="264"/>
      <c r="BKD100" s="264"/>
      <c r="BKE100" s="264"/>
      <c r="BKF100" s="264"/>
      <c r="BKG100" s="264"/>
      <c r="BKH100" s="264"/>
      <c r="BKI100" s="264"/>
      <c r="BKJ100" s="264"/>
      <c r="BKK100" s="264"/>
      <c r="BKL100" s="264"/>
      <c r="BKM100" s="264"/>
      <c r="BKN100" s="264"/>
      <c r="BKO100" s="264"/>
      <c r="BKP100" s="264"/>
      <c r="BKQ100" s="264"/>
      <c r="BKR100" s="264"/>
      <c r="BKS100" s="264"/>
      <c r="BKT100" s="264"/>
      <c r="BKU100" s="264"/>
      <c r="BKV100" s="264"/>
      <c r="BKW100" s="264"/>
      <c r="BKX100" s="264"/>
      <c r="BKY100" s="264"/>
      <c r="BKZ100" s="264"/>
      <c r="BLA100" s="264"/>
      <c r="BLB100" s="264"/>
      <c r="BLC100" s="264"/>
      <c r="BLD100" s="264"/>
      <c r="BLE100" s="264"/>
      <c r="BLF100" s="264"/>
      <c r="BLG100" s="264"/>
      <c r="BLH100" s="264"/>
      <c r="BLI100" s="264"/>
      <c r="BLJ100" s="264"/>
      <c r="BLK100" s="264"/>
      <c r="BLL100" s="264"/>
      <c r="BLM100" s="264"/>
      <c r="BLN100" s="264"/>
      <c r="BLO100" s="264"/>
      <c r="BLP100" s="264"/>
      <c r="BLQ100" s="264"/>
      <c r="BLR100" s="264"/>
      <c r="BLS100" s="264"/>
      <c r="BLT100" s="264"/>
      <c r="BLU100" s="264"/>
      <c r="BLV100" s="264"/>
      <c r="BLW100" s="264"/>
      <c r="BLX100" s="264"/>
      <c r="BLY100" s="264"/>
      <c r="BLZ100" s="264"/>
      <c r="BMA100" s="264"/>
      <c r="BMB100" s="264"/>
      <c r="BMC100" s="264"/>
      <c r="BMD100" s="264"/>
      <c r="BME100" s="264"/>
      <c r="BMF100" s="264"/>
      <c r="BMG100" s="264"/>
      <c r="BMH100" s="264"/>
      <c r="BMI100" s="264"/>
      <c r="BMJ100" s="264"/>
      <c r="BMK100" s="264"/>
      <c r="BML100" s="264"/>
      <c r="BMM100" s="264"/>
      <c r="BMN100" s="264"/>
      <c r="BMO100" s="264"/>
      <c r="BMP100" s="264"/>
      <c r="BMQ100" s="264"/>
      <c r="BMR100" s="264"/>
      <c r="BMS100" s="264"/>
      <c r="BMT100" s="264"/>
      <c r="BMU100" s="264"/>
      <c r="BMV100" s="264"/>
      <c r="BMW100" s="264"/>
      <c r="BMX100" s="264"/>
      <c r="BMY100" s="264"/>
      <c r="BMZ100" s="264"/>
      <c r="BNA100" s="264"/>
      <c r="BNB100" s="264"/>
      <c r="BNC100" s="264"/>
      <c r="BND100" s="264"/>
      <c r="BNE100" s="264"/>
      <c r="BNF100" s="264"/>
      <c r="BNG100" s="264"/>
      <c r="BNH100" s="264"/>
      <c r="BNI100" s="264"/>
      <c r="BNJ100" s="264"/>
      <c r="BNK100" s="264"/>
      <c r="BNL100" s="264"/>
      <c r="BNM100" s="264"/>
      <c r="BNN100" s="264"/>
      <c r="BNO100" s="264"/>
      <c r="BNP100" s="264"/>
      <c r="BNQ100" s="264"/>
      <c r="BNR100" s="264"/>
      <c r="BNS100" s="264"/>
      <c r="BNT100" s="264"/>
      <c r="BNU100" s="264"/>
      <c r="BNV100" s="264"/>
      <c r="BNW100" s="264"/>
      <c r="BNX100" s="264"/>
      <c r="BNY100" s="264"/>
      <c r="BNZ100" s="264"/>
      <c r="BOA100" s="264"/>
      <c r="BOB100" s="264"/>
      <c r="BOC100" s="264"/>
      <c r="BOD100" s="264"/>
      <c r="BOE100" s="264"/>
      <c r="BOF100" s="264"/>
      <c r="BOG100" s="264"/>
      <c r="BOH100" s="264"/>
      <c r="BOI100" s="264"/>
      <c r="BOJ100" s="264"/>
      <c r="BOK100" s="264"/>
      <c r="BOL100" s="264"/>
      <c r="BOM100" s="264"/>
      <c r="BON100" s="264"/>
      <c r="BOO100" s="264"/>
      <c r="BOP100" s="264"/>
      <c r="BOQ100" s="264"/>
      <c r="BOR100" s="264"/>
      <c r="BOS100" s="264"/>
      <c r="BOT100" s="264"/>
      <c r="BOU100" s="264"/>
      <c r="BOV100" s="264"/>
      <c r="BOW100" s="264"/>
      <c r="BOX100" s="264"/>
      <c r="BOY100" s="264"/>
      <c r="BOZ100" s="264"/>
      <c r="BPA100" s="264"/>
      <c r="BPB100" s="264"/>
      <c r="BPC100" s="264"/>
      <c r="BPD100" s="264"/>
      <c r="BPE100" s="264"/>
      <c r="BPF100" s="264"/>
      <c r="BPG100" s="264"/>
      <c r="BPH100" s="264"/>
      <c r="BPI100" s="264"/>
      <c r="BPJ100" s="264"/>
      <c r="BPK100" s="264"/>
      <c r="BPL100" s="264"/>
      <c r="BPM100" s="264"/>
      <c r="BPN100" s="264"/>
      <c r="BPO100" s="264"/>
      <c r="BPP100" s="264"/>
      <c r="BPQ100" s="264"/>
      <c r="BPR100" s="264"/>
      <c r="BPS100" s="264"/>
      <c r="BPT100" s="264"/>
      <c r="BPU100" s="264"/>
      <c r="BPV100" s="264"/>
      <c r="BPW100" s="264"/>
      <c r="BPX100" s="264"/>
      <c r="BPY100" s="264"/>
      <c r="BPZ100" s="264"/>
      <c r="BQA100" s="264"/>
      <c r="BQB100" s="264"/>
      <c r="BQC100" s="264"/>
      <c r="BQD100" s="264"/>
      <c r="BQE100" s="264"/>
      <c r="BQF100" s="264"/>
      <c r="BQG100" s="264"/>
      <c r="BQH100" s="264"/>
      <c r="BQI100" s="264"/>
      <c r="BQJ100" s="264"/>
      <c r="BQK100" s="264"/>
      <c r="BQL100" s="264"/>
      <c r="BQM100" s="264"/>
      <c r="BQN100" s="264"/>
      <c r="BQO100" s="264"/>
      <c r="BQP100" s="264"/>
      <c r="BQQ100" s="264"/>
      <c r="BQR100" s="264"/>
      <c r="BQS100" s="264"/>
      <c r="BQT100" s="264"/>
      <c r="BQU100" s="264"/>
      <c r="BQV100" s="264"/>
      <c r="BQW100" s="264"/>
      <c r="BQX100" s="264"/>
      <c r="BQY100" s="264"/>
      <c r="BQZ100" s="264"/>
      <c r="BRA100" s="264"/>
      <c r="BRB100" s="264"/>
      <c r="BRC100" s="264"/>
      <c r="BRD100" s="264"/>
      <c r="BRE100" s="264"/>
      <c r="BRF100" s="264"/>
      <c r="BRG100" s="264"/>
      <c r="BRH100" s="264"/>
      <c r="BRI100" s="264"/>
      <c r="BRJ100" s="264"/>
      <c r="BRK100" s="264"/>
      <c r="BRL100" s="264"/>
      <c r="BRM100" s="264"/>
      <c r="BRN100" s="264"/>
      <c r="BRO100" s="264"/>
      <c r="BRP100" s="264"/>
      <c r="BRQ100" s="264"/>
      <c r="BRR100" s="264"/>
      <c r="BRS100" s="264"/>
      <c r="BRT100" s="264"/>
      <c r="BRU100" s="264"/>
      <c r="BRV100" s="264"/>
      <c r="BRW100" s="264"/>
      <c r="BRX100" s="264"/>
      <c r="BRY100" s="264"/>
      <c r="BRZ100" s="264"/>
      <c r="BSA100" s="264"/>
      <c r="BSB100" s="264"/>
      <c r="BSC100" s="264"/>
      <c r="BSD100" s="264"/>
      <c r="BSE100" s="264"/>
      <c r="BSF100" s="264"/>
      <c r="BSG100" s="264"/>
      <c r="BSH100" s="264"/>
      <c r="BSI100" s="264"/>
      <c r="BSJ100" s="264"/>
      <c r="BSK100" s="264"/>
      <c r="BSL100" s="264"/>
      <c r="BSM100" s="264"/>
      <c r="BSN100" s="264"/>
      <c r="BSO100" s="264"/>
      <c r="BSP100" s="264"/>
      <c r="BSQ100" s="264"/>
      <c r="BSR100" s="264"/>
      <c r="BSS100" s="264"/>
      <c r="BST100" s="264"/>
      <c r="BSU100" s="264"/>
      <c r="BSV100" s="264"/>
      <c r="BSW100" s="264"/>
      <c r="BSX100" s="264"/>
      <c r="BSY100" s="264"/>
      <c r="BSZ100" s="264"/>
      <c r="BTA100" s="264"/>
      <c r="BTB100" s="264"/>
      <c r="BTC100" s="264"/>
      <c r="BTD100" s="264"/>
      <c r="BTE100" s="264"/>
      <c r="BTF100" s="264"/>
      <c r="BTG100" s="264"/>
      <c r="BTH100" s="264"/>
      <c r="BTI100" s="264"/>
      <c r="BTJ100" s="264"/>
      <c r="BTK100" s="264"/>
      <c r="BTL100" s="264"/>
      <c r="BTM100" s="264"/>
      <c r="BTN100" s="264"/>
      <c r="BTO100" s="264"/>
      <c r="BTP100" s="264"/>
      <c r="BTQ100" s="264"/>
      <c r="BTR100" s="264"/>
      <c r="BTS100" s="264"/>
      <c r="BTT100" s="264"/>
      <c r="BTU100" s="264"/>
      <c r="BTV100" s="264"/>
      <c r="BTW100" s="264"/>
      <c r="BTX100" s="264"/>
      <c r="BTY100" s="264"/>
      <c r="BTZ100" s="264"/>
      <c r="BUA100" s="264"/>
      <c r="BUB100" s="264"/>
      <c r="BUC100" s="264"/>
      <c r="BUD100" s="264"/>
      <c r="BUE100" s="264"/>
      <c r="BUF100" s="264"/>
      <c r="BUG100" s="264"/>
      <c r="BUH100" s="264"/>
      <c r="BUI100" s="264"/>
      <c r="BUJ100" s="264"/>
      <c r="BUK100" s="264"/>
      <c r="BUL100" s="264"/>
      <c r="BUM100" s="264"/>
      <c r="BUN100" s="264"/>
      <c r="BUO100" s="264"/>
      <c r="BUP100" s="264"/>
      <c r="BUQ100" s="264"/>
      <c r="BUR100" s="264"/>
      <c r="BUS100" s="264"/>
      <c r="BUT100" s="264"/>
      <c r="BUU100" s="264"/>
      <c r="BUV100" s="264"/>
      <c r="BUW100" s="264"/>
      <c r="BUX100" s="264"/>
      <c r="BUY100" s="264"/>
      <c r="BUZ100" s="264"/>
      <c r="BVA100" s="264"/>
      <c r="BVB100" s="264"/>
      <c r="BVC100" s="264"/>
      <c r="BVD100" s="264"/>
      <c r="BVE100" s="264"/>
      <c r="BVF100" s="264"/>
      <c r="BVG100" s="264"/>
      <c r="BVH100" s="264"/>
      <c r="BVI100" s="264"/>
      <c r="BVJ100" s="264"/>
      <c r="BVK100" s="264"/>
      <c r="BVL100" s="264"/>
      <c r="BVM100" s="264"/>
      <c r="BVN100" s="264"/>
      <c r="BVO100" s="264"/>
      <c r="BVP100" s="264"/>
      <c r="BVQ100" s="264"/>
      <c r="BVR100" s="264"/>
      <c r="BVS100" s="264"/>
      <c r="BVT100" s="264"/>
      <c r="BVU100" s="264"/>
      <c r="BVV100" s="264"/>
      <c r="BVW100" s="264"/>
      <c r="BVX100" s="264"/>
      <c r="BVY100" s="264"/>
      <c r="BVZ100" s="264"/>
      <c r="BWA100" s="264"/>
      <c r="BWB100" s="264"/>
      <c r="BWC100" s="264"/>
      <c r="BWD100" s="264"/>
      <c r="BWE100" s="264"/>
      <c r="BWF100" s="264"/>
      <c r="BWG100" s="264"/>
      <c r="BWH100" s="264"/>
      <c r="BWI100" s="264"/>
      <c r="BWJ100" s="264"/>
      <c r="BWK100" s="264"/>
      <c r="BWL100" s="264"/>
      <c r="BWM100" s="264"/>
      <c r="BWN100" s="264"/>
      <c r="BWO100" s="264"/>
      <c r="BWP100" s="264"/>
      <c r="BWQ100" s="264"/>
      <c r="BWR100" s="264"/>
      <c r="BWS100" s="264"/>
      <c r="BWT100" s="264"/>
      <c r="BWU100" s="264"/>
      <c r="BWV100" s="264"/>
      <c r="BWW100" s="264"/>
      <c r="BWX100" s="264"/>
      <c r="BWY100" s="264"/>
      <c r="BWZ100" s="264"/>
      <c r="BXA100" s="264"/>
      <c r="BXB100" s="264"/>
      <c r="BXC100" s="264"/>
      <c r="BXD100" s="264"/>
      <c r="BXE100" s="264"/>
      <c r="BXF100" s="264"/>
      <c r="BXG100" s="264"/>
      <c r="BXH100" s="264"/>
      <c r="BXI100" s="264"/>
      <c r="BXJ100" s="264"/>
      <c r="BXK100" s="264"/>
      <c r="BXL100" s="264"/>
      <c r="BXM100" s="264"/>
      <c r="BXN100" s="264"/>
      <c r="BXO100" s="264"/>
      <c r="BXP100" s="264"/>
      <c r="BXQ100" s="264"/>
      <c r="BXR100" s="264"/>
      <c r="BXS100" s="264"/>
      <c r="BXT100" s="264"/>
      <c r="BXU100" s="264"/>
      <c r="BXV100" s="264"/>
      <c r="BXW100" s="264"/>
      <c r="BXX100" s="264"/>
      <c r="BXY100" s="264"/>
      <c r="BXZ100" s="264"/>
      <c r="BYA100" s="264"/>
      <c r="BYB100" s="264"/>
      <c r="BYC100" s="264"/>
      <c r="BYD100" s="264"/>
      <c r="BYE100" s="264"/>
      <c r="BYF100" s="264"/>
      <c r="BYG100" s="264"/>
      <c r="BYH100" s="264"/>
      <c r="BYI100" s="264"/>
      <c r="BYJ100" s="264"/>
      <c r="BYK100" s="264"/>
      <c r="BYL100" s="264"/>
      <c r="BYM100" s="264"/>
      <c r="BYN100" s="264"/>
      <c r="BYO100" s="264"/>
      <c r="BYP100" s="264"/>
      <c r="BYQ100" s="264"/>
      <c r="BYR100" s="264"/>
      <c r="BYS100" s="264"/>
      <c r="BYT100" s="264"/>
      <c r="BYU100" s="264"/>
      <c r="BYV100" s="264"/>
      <c r="BYW100" s="264"/>
      <c r="BYX100" s="264"/>
      <c r="BYY100" s="264"/>
      <c r="BYZ100" s="264"/>
      <c r="BZA100" s="264"/>
      <c r="BZB100" s="264"/>
      <c r="BZC100" s="264"/>
      <c r="BZD100" s="264"/>
      <c r="BZE100" s="264"/>
      <c r="BZF100" s="264"/>
      <c r="BZG100" s="264"/>
      <c r="BZH100" s="264"/>
      <c r="BZI100" s="264"/>
      <c r="BZJ100" s="264"/>
      <c r="BZK100" s="264"/>
      <c r="BZL100" s="264"/>
      <c r="BZM100" s="264"/>
      <c r="BZN100" s="264"/>
      <c r="BZO100" s="264"/>
      <c r="BZP100" s="264"/>
      <c r="BZQ100" s="264"/>
      <c r="BZR100" s="264"/>
      <c r="BZS100" s="264"/>
      <c r="BZT100" s="264"/>
      <c r="BZU100" s="264"/>
      <c r="BZV100" s="264"/>
      <c r="BZW100" s="264"/>
      <c r="BZX100" s="264"/>
      <c r="BZY100" s="264"/>
      <c r="BZZ100" s="264"/>
      <c r="CAA100" s="264"/>
      <c r="CAB100" s="264"/>
      <c r="CAC100" s="264"/>
      <c r="CAD100" s="264"/>
      <c r="CAE100" s="264"/>
      <c r="CAF100" s="264"/>
      <c r="CAG100" s="264"/>
      <c r="CAH100" s="264"/>
      <c r="CAI100" s="264"/>
      <c r="CAJ100" s="264"/>
      <c r="CAK100" s="264"/>
      <c r="CAL100" s="264"/>
      <c r="CAM100" s="264"/>
      <c r="CAN100" s="264"/>
      <c r="CAO100" s="264"/>
      <c r="CAP100" s="264"/>
      <c r="CAQ100" s="264"/>
      <c r="CAR100" s="264"/>
      <c r="CAS100" s="264"/>
      <c r="CAT100" s="264"/>
      <c r="CAU100" s="264"/>
      <c r="CAV100" s="264"/>
      <c r="CAW100" s="264"/>
      <c r="CAX100" s="264"/>
      <c r="CAY100" s="264"/>
      <c r="CAZ100" s="264"/>
      <c r="CBA100" s="264"/>
      <c r="CBB100" s="264"/>
      <c r="CBC100" s="264"/>
      <c r="CBD100" s="264"/>
      <c r="CBE100" s="264"/>
      <c r="CBF100" s="264"/>
      <c r="CBG100" s="264"/>
      <c r="CBH100" s="264"/>
      <c r="CBI100" s="264"/>
      <c r="CBJ100" s="264"/>
      <c r="CBK100" s="264"/>
      <c r="CBL100" s="264"/>
      <c r="CBM100" s="264"/>
      <c r="CBN100" s="264"/>
      <c r="CBO100" s="264"/>
      <c r="CBP100" s="264"/>
      <c r="CBQ100" s="264"/>
      <c r="CBR100" s="264"/>
      <c r="CBS100" s="264"/>
      <c r="CBT100" s="264"/>
      <c r="CBU100" s="264"/>
      <c r="CBV100" s="264"/>
      <c r="CBW100" s="264"/>
      <c r="CBX100" s="264"/>
      <c r="CBY100" s="264"/>
      <c r="CBZ100" s="264"/>
      <c r="CCA100" s="264"/>
      <c r="CCB100" s="264"/>
      <c r="CCC100" s="264"/>
      <c r="CCD100" s="264"/>
      <c r="CCE100" s="264"/>
      <c r="CCF100" s="264"/>
      <c r="CCG100" s="264"/>
      <c r="CCH100" s="264"/>
      <c r="CCI100" s="264"/>
      <c r="CCJ100" s="264"/>
      <c r="CCK100" s="264"/>
      <c r="CCL100" s="264"/>
      <c r="CCM100" s="264"/>
      <c r="CCN100" s="264"/>
      <c r="CCO100" s="264"/>
      <c r="CCP100" s="264"/>
      <c r="CCQ100" s="264"/>
      <c r="CCR100" s="264"/>
      <c r="CCS100" s="264"/>
      <c r="CCT100" s="264"/>
      <c r="CCU100" s="264"/>
      <c r="CCV100" s="264"/>
      <c r="CCW100" s="264"/>
      <c r="CCX100" s="264"/>
      <c r="CCY100" s="264"/>
      <c r="CCZ100" s="264"/>
      <c r="CDA100" s="264"/>
      <c r="CDB100" s="264"/>
      <c r="CDC100" s="264"/>
      <c r="CDD100" s="264"/>
      <c r="CDE100" s="264"/>
      <c r="CDF100" s="264"/>
      <c r="CDG100" s="264"/>
      <c r="CDH100" s="264"/>
      <c r="CDI100" s="264"/>
      <c r="CDJ100" s="264"/>
      <c r="CDK100" s="264"/>
      <c r="CDL100" s="264"/>
      <c r="CDM100" s="264"/>
      <c r="CDN100" s="264"/>
      <c r="CDO100" s="264"/>
      <c r="CDP100" s="264"/>
      <c r="CDQ100" s="264"/>
      <c r="CDR100" s="264"/>
      <c r="CDS100" s="264"/>
      <c r="CDT100" s="264"/>
      <c r="CDU100" s="264"/>
      <c r="CDV100" s="264"/>
      <c r="CDW100" s="264"/>
      <c r="CDX100" s="264"/>
      <c r="CDY100" s="264"/>
      <c r="CDZ100" s="264"/>
      <c r="CEA100" s="264"/>
      <c r="CEB100" s="264"/>
      <c r="CEC100" s="264"/>
      <c r="CED100" s="264"/>
      <c r="CEE100" s="264"/>
      <c r="CEF100" s="264"/>
      <c r="CEG100" s="264"/>
      <c r="CEH100" s="264"/>
      <c r="CEI100" s="264"/>
      <c r="CEJ100" s="264"/>
      <c r="CEK100" s="264"/>
      <c r="CEL100" s="264"/>
      <c r="CEM100" s="264"/>
      <c r="CEN100" s="264"/>
      <c r="CEO100" s="264"/>
      <c r="CEP100" s="264"/>
      <c r="CEQ100" s="264"/>
      <c r="CER100" s="264"/>
      <c r="CES100" s="264"/>
      <c r="CET100" s="264"/>
      <c r="CEU100" s="264"/>
      <c r="CEV100" s="264"/>
      <c r="CEW100" s="264"/>
      <c r="CEX100" s="264"/>
      <c r="CEY100" s="264"/>
      <c r="CEZ100" s="264"/>
      <c r="CFA100" s="264"/>
      <c r="CFB100" s="264"/>
      <c r="CFC100" s="264"/>
      <c r="CFD100" s="264"/>
      <c r="CFE100" s="264"/>
      <c r="CFF100" s="264"/>
      <c r="CFG100" s="264"/>
      <c r="CFH100" s="264"/>
      <c r="CFI100" s="264"/>
      <c r="CFJ100" s="264"/>
      <c r="CFK100" s="264"/>
      <c r="CFL100" s="264"/>
      <c r="CFM100" s="264"/>
      <c r="CFN100" s="264"/>
      <c r="CFO100" s="264"/>
      <c r="CFP100" s="264"/>
      <c r="CFQ100" s="264"/>
      <c r="CFR100" s="264"/>
      <c r="CFS100" s="264"/>
      <c r="CFT100" s="264"/>
      <c r="CFU100" s="264"/>
      <c r="CFV100" s="264"/>
      <c r="CFW100" s="264"/>
      <c r="CFX100" s="264"/>
      <c r="CFY100" s="264"/>
      <c r="CFZ100" s="264"/>
      <c r="CGA100" s="264"/>
      <c r="CGB100" s="264"/>
      <c r="CGC100" s="264"/>
      <c r="CGD100" s="264"/>
      <c r="CGE100" s="264"/>
      <c r="CGF100" s="264"/>
      <c r="CGG100" s="264"/>
      <c r="CGH100" s="264"/>
      <c r="CGI100" s="264"/>
      <c r="CGJ100" s="264"/>
      <c r="CGK100" s="264"/>
      <c r="CGL100" s="264"/>
      <c r="CGM100" s="264"/>
      <c r="CGN100" s="264"/>
      <c r="CGO100" s="264"/>
      <c r="CGP100" s="264"/>
      <c r="CGQ100" s="264"/>
      <c r="CGR100" s="264"/>
      <c r="CGS100" s="264"/>
      <c r="CGT100" s="264"/>
      <c r="CGU100" s="264"/>
      <c r="CGV100" s="264"/>
      <c r="CGW100" s="264"/>
      <c r="CGX100" s="264"/>
      <c r="CGY100" s="264"/>
      <c r="CGZ100" s="264"/>
      <c r="CHA100" s="264"/>
      <c r="CHB100" s="264"/>
      <c r="CHC100" s="264"/>
      <c r="CHD100" s="264"/>
      <c r="CHE100" s="264"/>
      <c r="CHF100" s="264"/>
      <c r="CHG100" s="264"/>
      <c r="CHH100" s="264"/>
      <c r="CHI100" s="264"/>
      <c r="CHJ100" s="264"/>
      <c r="CHK100" s="264"/>
      <c r="CHL100" s="264"/>
      <c r="CHM100" s="264"/>
      <c r="CHN100" s="264"/>
      <c r="CHO100" s="264"/>
      <c r="CHP100" s="264"/>
      <c r="CHQ100" s="264"/>
      <c r="CHR100" s="264"/>
      <c r="CHS100" s="264"/>
      <c r="CHT100" s="264"/>
      <c r="CHU100" s="264"/>
      <c r="CHV100" s="264"/>
      <c r="CHW100" s="264"/>
      <c r="CHX100" s="264"/>
      <c r="CHY100" s="264"/>
      <c r="CHZ100" s="264"/>
      <c r="CIA100" s="264"/>
      <c r="CIB100" s="264"/>
      <c r="CIC100" s="264"/>
      <c r="CID100" s="264"/>
      <c r="CIE100" s="264"/>
      <c r="CIF100" s="264"/>
      <c r="CIG100" s="264"/>
      <c r="CIH100" s="264"/>
      <c r="CII100" s="264"/>
      <c r="CIJ100" s="264"/>
      <c r="CIK100" s="264"/>
      <c r="CIL100" s="264"/>
      <c r="CIM100" s="264"/>
      <c r="CIN100" s="264"/>
      <c r="CIO100" s="264"/>
      <c r="CIP100" s="264"/>
      <c r="CIQ100" s="264"/>
      <c r="CIR100" s="264"/>
      <c r="CIS100" s="264"/>
      <c r="CIT100" s="264"/>
      <c r="CIU100" s="264"/>
      <c r="CIV100" s="264"/>
      <c r="CIW100" s="264"/>
      <c r="CIX100" s="264"/>
      <c r="CIY100" s="264"/>
      <c r="CIZ100" s="264"/>
      <c r="CJA100" s="264"/>
      <c r="CJB100" s="264"/>
      <c r="CJC100" s="264"/>
      <c r="CJD100" s="264"/>
      <c r="CJE100" s="264"/>
      <c r="CJF100" s="264"/>
      <c r="CJG100" s="264"/>
      <c r="CJH100" s="264"/>
      <c r="CJI100" s="264"/>
      <c r="CJJ100" s="264"/>
      <c r="CJK100" s="264"/>
      <c r="CJL100" s="264"/>
      <c r="CJM100" s="264"/>
      <c r="CJN100" s="264"/>
      <c r="CJO100" s="264"/>
      <c r="CJP100" s="264"/>
      <c r="CJQ100" s="264"/>
      <c r="CJR100" s="264"/>
      <c r="CJS100" s="264"/>
      <c r="CJT100" s="264"/>
      <c r="CJU100" s="264"/>
      <c r="CJV100" s="264"/>
      <c r="CJW100" s="264"/>
      <c r="CJX100" s="264"/>
      <c r="CJY100" s="264"/>
      <c r="CJZ100" s="264"/>
      <c r="CKA100" s="264"/>
      <c r="CKB100" s="264"/>
      <c r="CKC100" s="264"/>
      <c r="CKD100" s="264"/>
      <c r="CKE100" s="264"/>
      <c r="CKF100" s="264"/>
      <c r="CKG100" s="264"/>
      <c r="CKH100" s="264"/>
      <c r="CKI100" s="264"/>
      <c r="CKJ100" s="264"/>
      <c r="CKK100" s="264"/>
      <c r="CKL100" s="264"/>
      <c r="CKM100" s="264"/>
      <c r="CKN100" s="264"/>
      <c r="CKO100" s="264"/>
      <c r="CKP100" s="264"/>
      <c r="CKQ100" s="264"/>
      <c r="CKR100" s="264"/>
      <c r="CKS100" s="264"/>
      <c r="CKT100" s="264"/>
      <c r="CKU100" s="264"/>
      <c r="CKV100" s="264"/>
      <c r="CKW100" s="264"/>
      <c r="CKX100" s="264"/>
      <c r="CKY100" s="264"/>
      <c r="CKZ100" s="264"/>
      <c r="CLA100" s="264"/>
      <c r="CLB100" s="264"/>
      <c r="CLC100" s="264"/>
      <c r="CLD100" s="264"/>
      <c r="CLE100" s="264"/>
      <c r="CLF100" s="264"/>
      <c r="CLG100" s="264"/>
      <c r="CLH100" s="264"/>
      <c r="CLI100" s="264"/>
      <c r="CLJ100" s="264"/>
      <c r="CLK100" s="264"/>
      <c r="CLL100" s="264"/>
      <c r="CLM100" s="264"/>
      <c r="CLN100" s="264"/>
      <c r="CLO100" s="264"/>
      <c r="CLP100" s="264"/>
      <c r="CLQ100" s="264"/>
      <c r="CLR100" s="264"/>
      <c r="CLS100" s="264"/>
      <c r="CLT100" s="264"/>
      <c r="CLU100" s="264"/>
      <c r="CLV100" s="264"/>
      <c r="CLW100" s="264"/>
      <c r="CLX100" s="264"/>
      <c r="CLY100" s="264"/>
      <c r="CLZ100" s="264"/>
      <c r="CMA100" s="264"/>
      <c r="CMB100" s="264"/>
      <c r="CMC100" s="264"/>
      <c r="CMD100" s="264"/>
      <c r="CME100" s="264"/>
      <c r="CMF100" s="264"/>
      <c r="CMG100" s="264"/>
      <c r="CMH100" s="264"/>
      <c r="CMI100" s="264"/>
      <c r="CMJ100" s="264"/>
      <c r="CMK100" s="264"/>
      <c r="CML100" s="264"/>
      <c r="CMM100" s="264"/>
      <c r="CMN100" s="264"/>
      <c r="CMO100" s="264"/>
      <c r="CMP100" s="264"/>
      <c r="CMQ100" s="264"/>
      <c r="CMR100" s="264"/>
      <c r="CMS100" s="264"/>
      <c r="CMT100" s="264"/>
      <c r="CMU100" s="264"/>
      <c r="CMV100" s="264"/>
      <c r="CMW100" s="264"/>
      <c r="CMX100" s="264"/>
      <c r="CMY100" s="264"/>
      <c r="CMZ100" s="264"/>
      <c r="CNA100" s="264"/>
      <c r="CNB100" s="264"/>
      <c r="CNC100" s="264"/>
      <c r="CND100" s="264"/>
      <c r="CNE100" s="264"/>
      <c r="CNF100" s="264"/>
      <c r="CNG100" s="264"/>
      <c r="CNH100" s="264"/>
      <c r="CNI100" s="264"/>
      <c r="CNJ100" s="264"/>
      <c r="CNK100" s="264"/>
      <c r="CNL100" s="264"/>
      <c r="CNM100" s="264"/>
      <c r="CNN100" s="264"/>
      <c r="CNO100" s="264"/>
      <c r="CNP100" s="264"/>
      <c r="CNQ100" s="264"/>
      <c r="CNR100" s="264"/>
      <c r="CNS100" s="264"/>
      <c r="CNT100" s="264"/>
      <c r="CNU100" s="264"/>
      <c r="CNV100" s="264"/>
      <c r="CNW100" s="264"/>
      <c r="CNX100" s="264"/>
      <c r="CNY100" s="264"/>
      <c r="CNZ100" s="264"/>
      <c r="COA100" s="264"/>
      <c r="COB100" s="264"/>
      <c r="COC100" s="264"/>
      <c r="COD100" s="264"/>
      <c r="COE100" s="264"/>
      <c r="COF100" s="264"/>
      <c r="COG100" s="264"/>
      <c r="COH100" s="264"/>
      <c r="COI100" s="264"/>
      <c r="COJ100" s="264"/>
      <c r="COK100" s="264"/>
      <c r="COL100" s="264"/>
      <c r="COM100" s="264"/>
      <c r="CON100" s="264"/>
      <c r="COO100" s="264"/>
      <c r="COP100" s="264"/>
      <c r="COQ100" s="264"/>
      <c r="COR100" s="264"/>
      <c r="COS100" s="264"/>
      <c r="COT100" s="264"/>
      <c r="COU100" s="264"/>
      <c r="COV100" s="264"/>
      <c r="COW100" s="264"/>
      <c r="COX100" s="264"/>
      <c r="COY100" s="264"/>
      <c r="COZ100" s="264"/>
      <c r="CPA100" s="264"/>
      <c r="CPB100" s="264"/>
      <c r="CPC100" s="264"/>
      <c r="CPD100" s="264"/>
      <c r="CPE100" s="264"/>
      <c r="CPF100" s="264"/>
      <c r="CPG100" s="264"/>
      <c r="CPH100" s="264"/>
      <c r="CPI100" s="264"/>
      <c r="CPJ100" s="264"/>
      <c r="CPK100" s="264"/>
      <c r="CPL100" s="264"/>
      <c r="CPM100" s="264"/>
      <c r="CPN100" s="264"/>
      <c r="CPO100" s="264"/>
      <c r="CPP100" s="264"/>
      <c r="CPQ100" s="264"/>
      <c r="CPR100" s="264"/>
      <c r="CPS100" s="264"/>
      <c r="CPT100" s="264"/>
      <c r="CPU100" s="264"/>
      <c r="CPV100" s="264"/>
      <c r="CPW100" s="264"/>
      <c r="CPX100" s="264"/>
      <c r="CPY100" s="264"/>
      <c r="CPZ100" s="264"/>
      <c r="CQA100" s="264"/>
      <c r="CQB100" s="264"/>
      <c r="CQC100" s="264"/>
      <c r="CQD100" s="264"/>
      <c r="CQE100" s="264"/>
      <c r="CQF100" s="264"/>
      <c r="CQG100" s="264"/>
      <c r="CQH100" s="264"/>
      <c r="CQI100" s="264"/>
      <c r="CQJ100" s="264"/>
      <c r="CQK100" s="264"/>
      <c r="CQL100" s="264"/>
      <c r="CQM100" s="264"/>
      <c r="CQN100" s="264"/>
      <c r="CQO100" s="264"/>
      <c r="CQP100" s="264"/>
      <c r="CQQ100" s="264"/>
      <c r="CQR100" s="264"/>
      <c r="CQS100" s="264"/>
      <c r="CQT100" s="264"/>
      <c r="CQU100" s="264"/>
      <c r="CQV100" s="264"/>
      <c r="CQW100" s="264"/>
      <c r="CQX100" s="264"/>
      <c r="CQY100" s="264"/>
      <c r="CQZ100" s="264"/>
      <c r="CRA100" s="264"/>
      <c r="CRB100" s="264"/>
      <c r="CRC100" s="264"/>
      <c r="CRD100" s="264"/>
      <c r="CRE100" s="264"/>
      <c r="CRF100" s="264"/>
      <c r="CRG100" s="264"/>
      <c r="CRH100" s="264"/>
      <c r="CRI100" s="264"/>
      <c r="CRJ100" s="264"/>
      <c r="CRK100" s="264"/>
      <c r="CRL100" s="264"/>
      <c r="CRM100" s="264"/>
      <c r="CRN100" s="264"/>
      <c r="CRO100" s="264"/>
      <c r="CRP100" s="264"/>
      <c r="CRQ100" s="264"/>
      <c r="CRR100" s="264"/>
      <c r="CRS100" s="264"/>
      <c r="CRT100" s="264"/>
      <c r="CRU100" s="264"/>
      <c r="CRV100" s="264"/>
      <c r="CRW100" s="264"/>
      <c r="CRX100" s="264"/>
      <c r="CRY100" s="264"/>
      <c r="CRZ100" s="264"/>
      <c r="CSA100" s="264"/>
      <c r="CSB100" s="264"/>
      <c r="CSC100" s="264"/>
      <c r="CSD100" s="264"/>
      <c r="CSE100" s="264"/>
      <c r="CSF100" s="264"/>
      <c r="CSG100" s="264"/>
      <c r="CSH100" s="264"/>
      <c r="CSI100" s="264"/>
      <c r="CSJ100" s="264"/>
      <c r="CSK100" s="264"/>
      <c r="CSL100" s="264"/>
      <c r="CSM100" s="264"/>
      <c r="CSN100" s="264"/>
      <c r="CSO100" s="264"/>
      <c r="CSP100" s="264"/>
      <c r="CSQ100" s="264"/>
      <c r="CSR100" s="264"/>
      <c r="CSS100" s="264"/>
      <c r="CST100" s="264"/>
      <c r="CSU100" s="264"/>
      <c r="CSV100" s="264"/>
      <c r="CSW100" s="264"/>
      <c r="CSX100" s="264"/>
      <c r="CSY100" s="264"/>
      <c r="CSZ100" s="264"/>
      <c r="CTA100" s="264"/>
      <c r="CTB100" s="264"/>
      <c r="CTC100" s="264"/>
      <c r="CTD100" s="264"/>
      <c r="CTE100" s="264"/>
      <c r="CTF100" s="264"/>
      <c r="CTG100" s="264"/>
      <c r="CTH100" s="264"/>
      <c r="CTI100" s="264"/>
      <c r="CTJ100" s="264"/>
      <c r="CTK100" s="264"/>
      <c r="CTL100" s="264"/>
      <c r="CTM100" s="264"/>
      <c r="CTN100" s="264"/>
      <c r="CTO100" s="264"/>
      <c r="CTP100" s="264"/>
      <c r="CTQ100" s="264"/>
      <c r="CTR100" s="264"/>
      <c r="CTS100" s="264"/>
      <c r="CTT100" s="264"/>
      <c r="CTU100" s="264"/>
      <c r="CTV100" s="264"/>
      <c r="CTW100" s="264"/>
      <c r="CTX100" s="264"/>
      <c r="CTY100" s="264"/>
      <c r="CTZ100" s="264"/>
      <c r="CUA100" s="264"/>
      <c r="CUB100" s="264"/>
      <c r="CUC100" s="264"/>
      <c r="CUD100" s="264"/>
      <c r="CUE100" s="264"/>
      <c r="CUF100" s="264"/>
      <c r="CUG100" s="264"/>
      <c r="CUH100" s="264"/>
      <c r="CUI100" s="264"/>
      <c r="CUJ100" s="264"/>
      <c r="CUK100" s="264"/>
      <c r="CUL100" s="264"/>
      <c r="CUM100" s="264"/>
      <c r="CUN100" s="264"/>
      <c r="CUO100" s="264"/>
      <c r="CUP100" s="264"/>
      <c r="CUQ100" s="264"/>
      <c r="CUR100" s="264"/>
      <c r="CUS100" s="264"/>
      <c r="CUT100" s="264"/>
      <c r="CUU100" s="264"/>
      <c r="CUV100" s="264"/>
      <c r="CUW100" s="264"/>
      <c r="CUX100" s="264"/>
      <c r="CUY100" s="264"/>
      <c r="CUZ100" s="264"/>
      <c r="CVA100" s="264"/>
      <c r="CVB100" s="264"/>
      <c r="CVC100" s="264"/>
      <c r="CVD100" s="264"/>
      <c r="CVE100" s="264"/>
      <c r="CVF100" s="264"/>
      <c r="CVG100" s="264"/>
      <c r="CVH100" s="264"/>
      <c r="CVI100" s="264"/>
      <c r="CVJ100" s="264"/>
      <c r="CVK100" s="264"/>
      <c r="CVL100" s="264"/>
      <c r="CVM100" s="264"/>
      <c r="CVN100" s="264"/>
      <c r="CVO100" s="264"/>
      <c r="CVP100" s="264"/>
      <c r="CVQ100" s="264"/>
      <c r="CVR100" s="264"/>
      <c r="CVS100" s="264"/>
      <c r="CVT100" s="264"/>
      <c r="CVU100" s="264"/>
      <c r="CVV100" s="264"/>
      <c r="CVW100" s="264"/>
      <c r="CVX100" s="264"/>
      <c r="CVY100" s="264"/>
      <c r="CVZ100" s="264"/>
      <c r="CWA100" s="264"/>
      <c r="CWB100" s="264"/>
      <c r="CWC100" s="264"/>
      <c r="CWD100" s="264"/>
      <c r="CWE100" s="264"/>
      <c r="CWF100" s="264"/>
      <c r="CWG100" s="264"/>
      <c r="CWH100" s="264"/>
      <c r="CWI100" s="264"/>
      <c r="CWJ100" s="264"/>
      <c r="CWK100" s="264"/>
      <c r="CWL100" s="264"/>
      <c r="CWM100" s="264"/>
      <c r="CWN100" s="264"/>
      <c r="CWO100" s="264"/>
      <c r="CWP100" s="264"/>
      <c r="CWQ100" s="264"/>
      <c r="CWR100" s="264"/>
      <c r="CWS100" s="264"/>
      <c r="CWT100" s="264"/>
      <c r="CWU100" s="264"/>
      <c r="CWV100" s="264"/>
      <c r="CWW100" s="264"/>
      <c r="CWX100" s="264"/>
      <c r="CWY100" s="264"/>
      <c r="CWZ100" s="264"/>
      <c r="CXA100" s="264"/>
      <c r="CXB100" s="264"/>
      <c r="CXC100" s="264"/>
      <c r="CXD100" s="264"/>
      <c r="CXE100" s="264"/>
      <c r="CXF100" s="264"/>
      <c r="CXG100" s="264"/>
      <c r="CXH100" s="264"/>
      <c r="CXI100" s="264"/>
      <c r="CXJ100" s="264"/>
      <c r="CXK100" s="264"/>
      <c r="CXL100" s="264"/>
      <c r="CXM100" s="264"/>
      <c r="CXN100" s="264"/>
      <c r="CXO100" s="264"/>
      <c r="CXP100" s="264"/>
      <c r="CXQ100" s="264"/>
      <c r="CXR100" s="264"/>
      <c r="CXS100" s="264"/>
      <c r="CXT100" s="264"/>
      <c r="CXU100" s="264"/>
      <c r="CXV100" s="264"/>
      <c r="CXW100" s="264"/>
      <c r="CXX100" s="264"/>
      <c r="CXY100" s="264"/>
      <c r="CXZ100" s="264"/>
      <c r="CYA100" s="264"/>
      <c r="CYB100" s="264"/>
      <c r="CYC100" s="264"/>
      <c r="CYD100" s="264"/>
      <c r="CYE100" s="264"/>
      <c r="CYF100" s="264"/>
      <c r="CYG100" s="264"/>
      <c r="CYH100" s="264"/>
      <c r="CYI100" s="264"/>
      <c r="CYJ100" s="264"/>
      <c r="CYK100" s="264"/>
      <c r="CYL100" s="264"/>
      <c r="CYM100" s="264"/>
      <c r="CYN100" s="264"/>
      <c r="CYO100" s="264"/>
      <c r="CYP100" s="264"/>
      <c r="CYQ100" s="264"/>
      <c r="CYR100" s="264"/>
      <c r="CYS100" s="264"/>
      <c r="CYT100" s="264"/>
      <c r="CYU100" s="264"/>
      <c r="CYV100" s="264"/>
      <c r="CYW100" s="264"/>
      <c r="CYX100" s="264"/>
      <c r="CYY100" s="264"/>
      <c r="CYZ100" s="264"/>
      <c r="CZA100" s="264"/>
      <c r="CZB100" s="264"/>
      <c r="CZC100" s="264"/>
      <c r="CZD100" s="264"/>
      <c r="CZE100" s="264"/>
      <c r="CZF100" s="264"/>
      <c r="CZG100" s="264"/>
      <c r="CZH100" s="264"/>
      <c r="CZI100" s="264"/>
      <c r="CZJ100" s="264"/>
      <c r="CZK100" s="264"/>
      <c r="CZL100" s="264"/>
      <c r="CZM100" s="264"/>
      <c r="CZN100" s="264"/>
      <c r="CZO100" s="264"/>
      <c r="CZP100" s="264"/>
      <c r="CZQ100" s="264"/>
      <c r="CZR100" s="264"/>
      <c r="CZS100" s="264"/>
      <c r="CZT100" s="264"/>
      <c r="CZU100" s="264"/>
      <c r="CZV100" s="264"/>
      <c r="CZW100" s="264"/>
      <c r="CZX100" s="264"/>
      <c r="CZY100" s="264"/>
      <c r="CZZ100" s="264"/>
      <c r="DAA100" s="264"/>
      <c r="DAB100" s="264"/>
      <c r="DAC100" s="264"/>
      <c r="DAD100" s="264"/>
      <c r="DAE100" s="264"/>
      <c r="DAF100" s="264"/>
      <c r="DAG100" s="264"/>
      <c r="DAH100" s="264"/>
      <c r="DAI100" s="264"/>
      <c r="DAJ100" s="264"/>
      <c r="DAK100" s="264"/>
      <c r="DAL100" s="264"/>
      <c r="DAM100" s="264"/>
      <c r="DAN100" s="264"/>
      <c r="DAO100" s="264"/>
      <c r="DAP100" s="264"/>
      <c r="DAQ100" s="264"/>
      <c r="DAR100" s="264"/>
      <c r="DAS100" s="264"/>
      <c r="DAT100" s="264"/>
      <c r="DAU100" s="264"/>
      <c r="DAV100" s="264"/>
      <c r="DAW100" s="264"/>
      <c r="DAX100" s="264"/>
      <c r="DAY100" s="264"/>
      <c r="DAZ100" s="264"/>
      <c r="DBA100" s="264"/>
      <c r="DBB100" s="264"/>
      <c r="DBC100" s="264"/>
      <c r="DBD100" s="264"/>
      <c r="DBE100" s="264"/>
      <c r="DBF100" s="264"/>
      <c r="DBG100" s="264"/>
      <c r="DBH100" s="264"/>
      <c r="DBI100" s="264"/>
      <c r="DBJ100" s="264"/>
      <c r="DBK100" s="264"/>
      <c r="DBL100" s="264"/>
      <c r="DBM100" s="264"/>
      <c r="DBN100" s="264"/>
      <c r="DBO100" s="264"/>
      <c r="DBP100" s="264"/>
      <c r="DBQ100" s="264"/>
      <c r="DBR100" s="264"/>
      <c r="DBS100" s="264"/>
      <c r="DBT100" s="264"/>
      <c r="DBU100" s="264"/>
      <c r="DBV100" s="264"/>
      <c r="DBW100" s="264"/>
      <c r="DBX100" s="264"/>
      <c r="DBY100" s="264"/>
      <c r="DBZ100" s="264"/>
      <c r="DCA100" s="264"/>
      <c r="DCB100" s="264"/>
      <c r="DCC100" s="264"/>
      <c r="DCD100" s="264"/>
      <c r="DCE100" s="264"/>
      <c r="DCF100" s="264"/>
      <c r="DCG100" s="264"/>
      <c r="DCH100" s="264"/>
      <c r="DCI100" s="264"/>
      <c r="DCJ100" s="264"/>
      <c r="DCK100" s="264"/>
      <c r="DCL100" s="264"/>
      <c r="DCM100" s="264"/>
      <c r="DCN100" s="264"/>
      <c r="DCO100" s="264"/>
      <c r="DCP100" s="264"/>
      <c r="DCQ100" s="264"/>
      <c r="DCR100" s="264"/>
      <c r="DCS100" s="264"/>
      <c r="DCT100" s="264"/>
      <c r="DCU100" s="264"/>
      <c r="DCV100" s="264"/>
      <c r="DCW100" s="264"/>
      <c r="DCX100" s="264"/>
      <c r="DCY100" s="264"/>
      <c r="DCZ100" s="264"/>
      <c r="DDA100" s="264"/>
      <c r="DDB100" s="264"/>
      <c r="DDC100" s="264"/>
      <c r="DDD100" s="264"/>
      <c r="DDE100" s="264"/>
      <c r="DDF100" s="264"/>
      <c r="DDG100" s="264"/>
      <c r="DDH100" s="264"/>
      <c r="DDI100" s="264"/>
      <c r="DDJ100" s="264"/>
      <c r="DDK100" s="264"/>
      <c r="DDL100" s="264"/>
      <c r="DDM100" s="264"/>
      <c r="DDN100" s="264"/>
      <c r="DDO100" s="264"/>
      <c r="DDP100" s="264"/>
      <c r="DDQ100" s="264"/>
      <c r="DDR100" s="264"/>
      <c r="DDS100" s="264"/>
      <c r="DDT100" s="264"/>
      <c r="DDU100" s="264"/>
      <c r="DDV100" s="264"/>
      <c r="DDW100" s="264"/>
      <c r="DDX100" s="264"/>
      <c r="DDY100" s="264"/>
      <c r="DDZ100" s="264"/>
      <c r="DEA100" s="264"/>
      <c r="DEB100" s="264"/>
      <c r="DEC100" s="264"/>
      <c r="DED100" s="264"/>
      <c r="DEE100" s="264"/>
      <c r="DEF100" s="264"/>
      <c r="DEG100" s="264"/>
      <c r="DEH100" s="264"/>
      <c r="DEI100" s="264"/>
      <c r="DEJ100" s="264"/>
      <c r="DEK100" s="264"/>
      <c r="DEL100" s="264"/>
      <c r="DEM100" s="264"/>
      <c r="DEN100" s="264"/>
      <c r="DEO100" s="264"/>
      <c r="DEP100" s="264"/>
      <c r="DEQ100" s="264"/>
      <c r="DER100" s="264"/>
      <c r="DES100" s="264"/>
      <c r="DET100" s="264"/>
      <c r="DEU100" s="264"/>
      <c r="DEV100" s="264"/>
      <c r="DEW100" s="264"/>
      <c r="DEX100" s="264"/>
      <c r="DEY100" s="264"/>
      <c r="DEZ100" s="264"/>
      <c r="DFA100" s="264"/>
      <c r="DFB100" s="264"/>
      <c r="DFC100" s="264"/>
      <c r="DFD100" s="264"/>
      <c r="DFE100" s="264"/>
      <c r="DFF100" s="264"/>
      <c r="DFG100" s="264"/>
      <c r="DFH100" s="264"/>
      <c r="DFI100" s="264"/>
      <c r="DFJ100" s="264"/>
      <c r="DFK100" s="264"/>
      <c r="DFL100" s="264"/>
      <c r="DFM100" s="264"/>
      <c r="DFN100" s="264"/>
      <c r="DFO100" s="264"/>
      <c r="DFP100" s="264"/>
      <c r="DFQ100" s="264"/>
      <c r="DFR100" s="264"/>
      <c r="DFS100" s="264"/>
      <c r="DFT100" s="264"/>
      <c r="DFU100" s="264"/>
      <c r="DFV100" s="264"/>
      <c r="DFW100" s="264"/>
      <c r="DFX100" s="264"/>
      <c r="DFY100" s="264"/>
      <c r="DFZ100" s="264"/>
      <c r="DGA100" s="264"/>
      <c r="DGB100" s="264"/>
      <c r="DGC100" s="264"/>
      <c r="DGD100" s="264"/>
      <c r="DGE100" s="264"/>
      <c r="DGF100" s="264"/>
      <c r="DGG100" s="264"/>
      <c r="DGH100" s="264"/>
      <c r="DGI100" s="264"/>
      <c r="DGJ100" s="264"/>
      <c r="DGK100" s="264"/>
      <c r="DGL100" s="264"/>
      <c r="DGM100" s="264"/>
      <c r="DGN100" s="264"/>
      <c r="DGO100" s="264"/>
      <c r="DGP100" s="264"/>
      <c r="DGQ100" s="264"/>
      <c r="DGR100" s="264"/>
      <c r="DGS100" s="264"/>
      <c r="DGT100" s="264"/>
      <c r="DGU100" s="264"/>
      <c r="DGV100" s="264"/>
      <c r="DGW100" s="264"/>
      <c r="DGX100" s="264"/>
      <c r="DGY100" s="264"/>
      <c r="DGZ100" s="264"/>
      <c r="DHA100" s="264"/>
      <c r="DHB100" s="264"/>
      <c r="DHC100" s="264"/>
      <c r="DHD100" s="264"/>
      <c r="DHE100" s="264"/>
      <c r="DHF100" s="264"/>
      <c r="DHG100" s="264"/>
      <c r="DHH100" s="264"/>
      <c r="DHI100" s="264"/>
      <c r="DHJ100" s="264"/>
      <c r="DHK100" s="264"/>
      <c r="DHL100" s="264"/>
      <c r="DHM100" s="264"/>
      <c r="DHN100" s="264"/>
      <c r="DHO100" s="264"/>
      <c r="DHP100" s="264"/>
      <c r="DHQ100" s="264"/>
      <c r="DHR100" s="264"/>
      <c r="DHS100" s="264"/>
      <c r="DHT100" s="264"/>
      <c r="DHU100" s="264"/>
      <c r="DHV100" s="264"/>
      <c r="DHW100" s="264"/>
      <c r="DHX100" s="264"/>
      <c r="DHY100" s="264"/>
      <c r="DHZ100" s="264"/>
      <c r="DIA100" s="264"/>
      <c r="DIB100" s="264"/>
      <c r="DIC100" s="264"/>
      <c r="DID100" s="264"/>
      <c r="DIE100" s="264"/>
      <c r="DIF100" s="264"/>
      <c r="DIG100" s="264"/>
      <c r="DIH100" s="264"/>
      <c r="DII100" s="264"/>
      <c r="DIJ100" s="264"/>
      <c r="DIK100" s="264"/>
      <c r="DIL100" s="264"/>
      <c r="DIM100" s="264"/>
      <c r="DIN100" s="264"/>
      <c r="DIO100" s="264"/>
      <c r="DIP100" s="264"/>
      <c r="DIQ100" s="264"/>
      <c r="DIR100" s="264"/>
      <c r="DIS100" s="264"/>
      <c r="DIT100" s="264"/>
      <c r="DIU100" s="264"/>
      <c r="DIV100" s="264"/>
      <c r="DIW100" s="264"/>
      <c r="DIX100" s="264"/>
      <c r="DIY100" s="264"/>
      <c r="DIZ100" s="264"/>
      <c r="DJA100" s="264"/>
      <c r="DJB100" s="264"/>
      <c r="DJC100" s="264"/>
      <c r="DJD100" s="264"/>
      <c r="DJE100" s="264"/>
      <c r="DJF100" s="264"/>
      <c r="DJG100" s="264"/>
      <c r="DJH100" s="264"/>
      <c r="DJI100" s="264"/>
      <c r="DJJ100" s="264"/>
      <c r="DJK100" s="264"/>
      <c r="DJL100" s="264"/>
      <c r="DJM100" s="264"/>
      <c r="DJN100" s="264"/>
      <c r="DJO100" s="264"/>
      <c r="DJP100" s="264"/>
      <c r="DJQ100" s="264"/>
      <c r="DJR100" s="264"/>
      <c r="DJS100" s="264"/>
      <c r="DJT100" s="264"/>
      <c r="DJU100" s="264"/>
      <c r="DJV100" s="264"/>
      <c r="DJW100" s="264"/>
      <c r="DJX100" s="264"/>
      <c r="DJY100" s="264"/>
      <c r="DJZ100" s="264"/>
      <c r="DKA100" s="264"/>
      <c r="DKB100" s="264"/>
      <c r="DKC100" s="264"/>
      <c r="DKD100" s="264"/>
      <c r="DKE100" s="264"/>
      <c r="DKF100" s="264"/>
      <c r="DKG100" s="264"/>
      <c r="DKH100" s="264"/>
      <c r="DKI100" s="264"/>
      <c r="DKJ100" s="264"/>
      <c r="DKK100" s="264"/>
      <c r="DKL100" s="264"/>
      <c r="DKM100" s="264"/>
      <c r="DKN100" s="264"/>
      <c r="DKO100" s="264"/>
      <c r="DKP100" s="264"/>
      <c r="DKQ100" s="264"/>
      <c r="DKR100" s="264"/>
      <c r="DKS100" s="264"/>
      <c r="DKT100" s="264"/>
      <c r="DKU100" s="264"/>
      <c r="DKV100" s="264"/>
      <c r="DKW100" s="264"/>
      <c r="DKX100" s="264"/>
      <c r="DKY100" s="264"/>
      <c r="DKZ100" s="264"/>
      <c r="DLA100" s="264"/>
      <c r="DLB100" s="264"/>
      <c r="DLC100" s="264"/>
      <c r="DLD100" s="264"/>
      <c r="DLE100" s="264"/>
      <c r="DLF100" s="264"/>
      <c r="DLG100" s="264"/>
      <c r="DLH100" s="264"/>
      <c r="DLI100" s="264"/>
      <c r="DLJ100" s="264"/>
      <c r="DLK100" s="264"/>
      <c r="DLL100" s="264"/>
      <c r="DLM100" s="264"/>
      <c r="DLN100" s="264"/>
      <c r="DLO100" s="264"/>
      <c r="DLP100" s="264"/>
      <c r="DLQ100" s="264"/>
      <c r="DLR100" s="264"/>
      <c r="DLS100" s="264"/>
      <c r="DLT100" s="264"/>
      <c r="DLU100" s="264"/>
      <c r="DLV100" s="264"/>
      <c r="DLW100" s="264"/>
      <c r="DLX100" s="264"/>
      <c r="DLY100" s="264"/>
      <c r="DLZ100" s="264"/>
      <c r="DMA100" s="264"/>
      <c r="DMB100" s="264"/>
      <c r="DMC100" s="264"/>
      <c r="DMD100" s="264"/>
      <c r="DME100" s="264"/>
      <c r="DMF100" s="264"/>
      <c r="DMG100" s="264"/>
      <c r="DMH100" s="264"/>
      <c r="DMI100" s="264"/>
      <c r="DMJ100" s="264"/>
      <c r="DMK100" s="264"/>
      <c r="DML100" s="264"/>
      <c r="DMM100" s="264"/>
      <c r="DMN100" s="264"/>
      <c r="DMO100" s="264"/>
      <c r="DMP100" s="264"/>
      <c r="DMQ100" s="264"/>
      <c r="DMR100" s="264"/>
      <c r="DMS100" s="264"/>
      <c r="DMT100" s="264"/>
      <c r="DMU100" s="264"/>
      <c r="DMV100" s="264"/>
      <c r="DMW100" s="264"/>
      <c r="DMX100" s="264"/>
      <c r="DMY100" s="264"/>
      <c r="DMZ100" s="264"/>
      <c r="DNA100" s="264"/>
      <c r="DNB100" s="264"/>
      <c r="DNC100" s="264"/>
      <c r="DND100" s="264"/>
      <c r="DNE100" s="264"/>
      <c r="DNF100" s="264"/>
      <c r="DNG100" s="264"/>
      <c r="DNH100" s="264"/>
      <c r="DNI100" s="264"/>
      <c r="DNJ100" s="264"/>
      <c r="DNK100" s="264"/>
      <c r="DNL100" s="264"/>
      <c r="DNM100" s="264"/>
      <c r="DNN100" s="264"/>
      <c r="DNO100" s="264"/>
      <c r="DNP100" s="264"/>
      <c r="DNQ100" s="264"/>
      <c r="DNR100" s="264"/>
      <c r="DNS100" s="264"/>
      <c r="DNT100" s="264"/>
      <c r="DNU100" s="264"/>
      <c r="DNV100" s="264"/>
      <c r="DNW100" s="264"/>
      <c r="DNX100" s="264"/>
      <c r="DNY100" s="264"/>
      <c r="DNZ100" s="264"/>
      <c r="DOA100" s="264"/>
      <c r="DOB100" s="264"/>
      <c r="DOC100" s="264"/>
      <c r="DOD100" s="264"/>
      <c r="DOE100" s="264"/>
      <c r="DOF100" s="264"/>
      <c r="DOG100" s="264"/>
      <c r="DOH100" s="264"/>
      <c r="DOI100" s="264"/>
      <c r="DOJ100" s="264"/>
      <c r="DOK100" s="264"/>
      <c r="DOL100" s="264"/>
      <c r="DOM100" s="264"/>
      <c r="DON100" s="264"/>
      <c r="DOO100" s="264"/>
      <c r="DOP100" s="264"/>
      <c r="DOQ100" s="264"/>
      <c r="DOR100" s="264"/>
      <c r="DOS100" s="264"/>
      <c r="DOT100" s="264"/>
      <c r="DOU100" s="264"/>
      <c r="DOV100" s="264"/>
      <c r="DOW100" s="264"/>
      <c r="DOX100" s="264"/>
      <c r="DOY100" s="264"/>
      <c r="DOZ100" s="264"/>
      <c r="DPA100" s="264"/>
      <c r="DPB100" s="264"/>
      <c r="DPC100" s="264"/>
      <c r="DPD100" s="264"/>
      <c r="DPE100" s="264"/>
      <c r="DPF100" s="264"/>
      <c r="DPG100" s="264"/>
      <c r="DPH100" s="264"/>
      <c r="DPI100" s="264"/>
      <c r="DPJ100" s="264"/>
      <c r="DPK100" s="264"/>
      <c r="DPL100" s="264"/>
      <c r="DPM100" s="264"/>
      <c r="DPN100" s="264"/>
      <c r="DPO100" s="264"/>
      <c r="DPP100" s="264"/>
      <c r="DPQ100" s="264"/>
      <c r="DPR100" s="264"/>
      <c r="DPS100" s="264"/>
      <c r="DPT100" s="264"/>
      <c r="DPU100" s="264"/>
      <c r="DPV100" s="264"/>
      <c r="DPW100" s="264"/>
      <c r="DPX100" s="264"/>
      <c r="DPY100" s="264"/>
      <c r="DPZ100" s="264"/>
      <c r="DQA100" s="264"/>
      <c r="DQB100" s="264"/>
      <c r="DQC100" s="264"/>
      <c r="DQD100" s="264"/>
      <c r="DQE100" s="264"/>
      <c r="DQF100" s="264"/>
      <c r="DQG100" s="264"/>
      <c r="DQH100" s="264"/>
      <c r="DQI100" s="264"/>
      <c r="DQJ100" s="264"/>
      <c r="DQK100" s="264"/>
      <c r="DQL100" s="264"/>
      <c r="DQM100" s="264"/>
      <c r="DQN100" s="264"/>
      <c r="DQO100" s="264"/>
      <c r="DQP100" s="264"/>
      <c r="DQQ100" s="264"/>
      <c r="DQR100" s="264"/>
      <c r="DQS100" s="264"/>
      <c r="DQT100" s="264"/>
      <c r="DQU100" s="264"/>
      <c r="DQV100" s="264"/>
      <c r="DQW100" s="264"/>
      <c r="DQX100" s="264"/>
      <c r="DQY100" s="264"/>
      <c r="DQZ100" s="264"/>
      <c r="DRA100" s="264"/>
      <c r="DRB100" s="264"/>
      <c r="DRC100" s="264"/>
      <c r="DRD100" s="264"/>
      <c r="DRE100" s="264"/>
      <c r="DRF100" s="264"/>
      <c r="DRG100" s="264"/>
      <c r="DRH100" s="264"/>
      <c r="DRI100" s="264"/>
      <c r="DRJ100" s="264"/>
      <c r="DRK100" s="264"/>
      <c r="DRL100" s="264"/>
      <c r="DRM100" s="264"/>
      <c r="DRN100" s="264"/>
      <c r="DRO100" s="264"/>
      <c r="DRP100" s="264"/>
      <c r="DRQ100" s="264"/>
      <c r="DRR100" s="264"/>
      <c r="DRS100" s="264"/>
      <c r="DRT100" s="264"/>
      <c r="DRU100" s="264"/>
      <c r="DRV100" s="264"/>
      <c r="DRW100" s="264"/>
      <c r="DRX100" s="264"/>
      <c r="DRY100" s="264"/>
      <c r="DRZ100" s="264"/>
      <c r="DSA100" s="264"/>
      <c r="DSB100" s="264"/>
      <c r="DSC100" s="264"/>
      <c r="DSD100" s="264"/>
      <c r="DSE100" s="264"/>
      <c r="DSF100" s="264"/>
      <c r="DSG100" s="264"/>
      <c r="DSH100" s="264"/>
      <c r="DSI100" s="264"/>
      <c r="DSJ100" s="264"/>
      <c r="DSK100" s="264"/>
      <c r="DSL100" s="264"/>
      <c r="DSM100" s="264"/>
      <c r="DSN100" s="264"/>
      <c r="DSO100" s="264"/>
      <c r="DSP100" s="264"/>
      <c r="DSQ100" s="264"/>
      <c r="DSR100" s="264"/>
      <c r="DSS100" s="264"/>
      <c r="DST100" s="264"/>
      <c r="DSU100" s="264"/>
      <c r="DSV100" s="264"/>
      <c r="DSW100" s="264"/>
      <c r="DSX100" s="264"/>
      <c r="DSY100" s="264"/>
      <c r="DSZ100" s="264"/>
      <c r="DTA100" s="264"/>
      <c r="DTB100" s="264"/>
      <c r="DTC100" s="264"/>
      <c r="DTD100" s="264"/>
      <c r="DTE100" s="264"/>
      <c r="DTF100" s="264"/>
      <c r="DTG100" s="264"/>
      <c r="DTH100" s="264"/>
      <c r="DTI100" s="264"/>
      <c r="DTJ100" s="264"/>
      <c r="DTK100" s="264"/>
      <c r="DTL100" s="264"/>
      <c r="DTM100" s="264"/>
      <c r="DTN100" s="264"/>
      <c r="DTO100" s="264"/>
      <c r="DTP100" s="264"/>
      <c r="DTQ100" s="264"/>
      <c r="DTR100" s="264"/>
      <c r="DTS100" s="264"/>
      <c r="DTT100" s="264"/>
      <c r="DTU100" s="264"/>
      <c r="DTV100" s="264"/>
      <c r="DTW100" s="264"/>
      <c r="DTX100" s="264"/>
      <c r="DTY100" s="264"/>
      <c r="DTZ100" s="264"/>
      <c r="DUA100" s="264"/>
      <c r="DUB100" s="264"/>
      <c r="DUC100" s="264"/>
      <c r="DUD100" s="264"/>
      <c r="DUE100" s="264"/>
      <c r="DUF100" s="264"/>
      <c r="DUG100" s="264"/>
      <c r="DUH100" s="264"/>
      <c r="DUI100" s="264"/>
      <c r="DUJ100" s="264"/>
      <c r="DUK100" s="264"/>
      <c r="DUL100" s="264"/>
      <c r="DUM100" s="264"/>
      <c r="DUN100" s="264"/>
      <c r="DUO100" s="264"/>
      <c r="DUP100" s="264"/>
      <c r="DUQ100" s="264"/>
      <c r="DUR100" s="264"/>
      <c r="DUS100" s="264"/>
      <c r="DUT100" s="264"/>
      <c r="DUU100" s="264"/>
      <c r="DUV100" s="264"/>
      <c r="DUW100" s="264"/>
      <c r="DUX100" s="264"/>
      <c r="DUY100" s="264"/>
      <c r="DUZ100" s="264"/>
      <c r="DVA100" s="264"/>
      <c r="DVB100" s="264"/>
      <c r="DVC100" s="264"/>
      <c r="DVD100" s="264"/>
      <c r="DVE100" s="264"/>
      <c r="DVF100" s="264"/>
      <c r="DVG100" s="264"/>
      <c r="DVH100" s="264"/>
      <c r="DVI100" s="264"/>
      <c r="DVJ100" s="264"/>
      <c r="DVK100" s="264"/>
      <c r="DVL100" s="264"/>
      <c r="DVM100" s="264"/>
      <c r="DVN100" s="264"/>
      <c r="DVO100" s="264"/>
      <c r="DVP100" s="264"/>
      <c r="DVQ100" s="264"/>
      <c r="DVR100" s="264"/>
      <c r="DVS100" s="264"/>
      <c r="DVT100" s="264"/>
      <c r="DVU100" s="264"/>
      <c r="DVV100" s="264"/>
      <c r="DVW100" s="264"/>
      <c r="DVX100" s="264"/>
      <c r="DVY100" s="264"/>
      <c r="DVZ100" s="264"/>
      <c r="DWA100" s="264"/>
      <c r="DWB100" s="264"/>
      <c r="DWC100" s="264"/>
      <c r="DWD100" s="264"/>
      <c r="DWE100" s="264"/>
      <c r="DWF100" s="264"/>
      <c r="DWG100" s="264"/>
      <c r="DWH100" s="264"/>
      <c r="DWI100" s="264"/>
      <c r="DWJ100" s="264"/>
      <c r="DWK100" s="264"/>
      <c r="DWL100" s="264"/>
      <c r="DWM100" s="264"/>
      <c r="DWN100" s="264"/>
      <c r="DWO100" s="264"/>
      <c r="DWP100" s="264"/>
      <c r="DWQ100" s="264"/>
      <c r="DWR100" s="264"/>
      <c r="DWS100" s="264"/>
      <c r="DWT100" s="264"/>
      <c r="DWU100" s="264"/>
      <c r="DWV100" s="264"/>
      <c r="DWW100" s="264"/>
      <c r="DWX100" s="264"/>
      <c r="DWY100" s="264"/>
      <c r="DWZ100" s="264"/>
      <c r="DXA100" s="264"/>
      <c r="DXB100" s="264"/>
      <c r="DXC100" s="264"/>
      <c r="DXD100" s="264"/>
      <c r="DXE100" s="264"/>
      <c r="DXF100" s="264"/>
      <c r="DXG100" s="264"/>
      <c r="DXH100" s="264"/>
      <c r="DXI100" s="264"/>
      <c r="DXJ100" s="264"/>
      <c r="DXK100" s="264"/>
      <c r="DXL100" s="264"/>
      <c r="DXM100" s="264"/>
      <c r="DXN100" s="264"/>
      <c r="DXO100" s="264"/>
      <c r="DXP100" s="264"/>
      <c r="DXQ100" s="264"/>
      <c r="DXR100" s="264"/>
      <c r="DXS100" s="264"/>
      <c r="DXT100" s="264"/>
      <c r="DXU100" s="264"/>
      <c r="DXV100" s="264"/>
      <c r="DXW100" s="264"/>
      <c r="DXX100" s="264"/>
      <c r="DXY100" s="264"/>
      <c r="DXZ100" s="264"/>
      <c r="DYA100" s="264"/>
      <c r="DYB100" s="264"/>
      <c r="DYC100" s="264"/>
      <c r="DYD100" s="264"/>
      <c r="DYE100" s="264"/>
      <c r="DYF100" s="264"/>
      <c r="DYG100" s="264"/>
      <c r="DYH100" s="264"/>
      <c r="DYI100" s="264"/>
      <c r="DYJ100" s="264"/>
      <c r="DYK100" s="264"/>
      <c r="DYL100" s="264"/>
      <c r="DYM100" s="264"/>
      <c r="DYN100" s="264"/>
      <c r="DYO100" s="264"/>
      <c r="DYP100" s="264"/>
      <c r="DYQ100" s="264"/>
      <c r="DYR100" s="264"/>
      <c r="DYS100" s="264"/>
      <c r="DYT100" s="264"/>
      <c r="DYU100" s="264"/>
      <c r="DYV100" s="264"/>
      <c r="DYW100" s="264"/>
      <c r="DYX100" s="264"/>
      <c r="DYY100" s="264"/>
      <c r="DYZ100" s="264"/>
      <c r="DZA100" s="264"/>
      <c r="DZB100" s="264"/>
      <c r="DZC100" s="264"/>
      <c r="DZD100" s="264"/>
      <c r="DZE100" s="264"/>
      <c r="DZF100" s="264"/>
      <c r="DZG100" s="264"/>
      <c r="DZH100" s="264"/>
      <c r="DZI100" s="264"/>
      <c r="DZJ100" s="264"/>
      <c r="DZK100" s="264"/>
      <c r="DZL100" s="264"/>
      <c r="DZM100" s="264"/>
      <c r="DZN100" s="264"/>
      <c r="DZO100" s="264"/>
      <c r="DZP100" s="264"/>
      <c r="DZQ100" s="264"/>
      <c r="DZR100" s="264"/>
      <c r="DZS100" s="264"/>
      <c r="DZT100" s="264"/>
      <c r="DZU100" s="264"/>
      <c r="DZV100" s="264"/>
      <c r="DZW100" s="264"/>
      <c r="DZX100" s="264"/>
      <c r="DZY100" s="264"/>
      <c r="DZZ100" s="264"/>
      <c r="EAA100" s="264"/>
      <c r="EAB100" s="264"/>
      <c r="EAC100" s="264"/>
      <c r="EAD100" s="264"/>
      <c r="EAE100" s="264"/>
      <c r="EAF100" s="264"/>
      <c r="EAG100" s="264"/>
      <c r="EAH100" s="264"/>
      <c r="EAI100" s="264"/>
      <c r="EAJ100" s="264"/>
      <c r="EAK100" s="264"/>
      <c r="EAL100" s="264"/>
      <c r="EAM100" s="264"/>
      <c r="EAN100" s="264"/>
      <c r="EAO100" s="264"/>
      <c r="EAP100" s="264"/>
      <c r="EAQ100" s="264"/>
      <c r="EAR100" s="264"/>
      <c r="EAS100" s="264"/>
      <c r="EAT100" s="264"/>
      <c r="EAU100" s="264"/>
      <c r="EAV100" s="264"/>
      <c r="EAW100" s="264"/>
      <c r="EAX100" s="264"/>
      <c r="EAY100" s="264"/>
      <c r="EAZ100" s="264"/>
      <c r="EBA100" s="264"/>
      <c r="EBB100" s="264"/>
      <c r="EBC100" s="264"/>
      <c r="EBD100" s="264"/>
      <c r="EBE100" s="264"/>
      <c r="EBF100" s="264"/>
      <c r="EBG100" s="264"/>
      <c r="EBH100" s="264"/>
      <c r="EBI100" s="264"/>
      <c r="EBJ100" s="264"/>
      <c r="EBK100" s="264"/>
      <c r="EBL100" s="264"/>
      <c r="EBM100" s="264"/>
      <c r="EBN100" s="264"/>
      <c r="EBO100" s="264"/>
      <c r="EBP100" s="264"/>
      <c r="EBQ100" s="264"/>
      <c r="EBR100" s="264"/>
      <c r="EBS100" s="264"/>
      <c r="EBT100" s="264"/>
      <c r="EBU100" s="264"/>
      <c r="EBV100" s="264"/>
      <c r="EBW100" s="264"/>
      <c r="EBX100" s="264"/>
      <c r="EBY100" s="264"/>
      <c r="EBZ100" s="264"/>
      <c r="ECA100" s="264"/>
      <c r="ECB100" s="264"/>
      <c r="ECC100" s="264"/>
      <c r="ECD100" s="264"/>
      <c r="ECE100" s="264"/>
      <c r="ECF100" s="264"/>
      <c r="ECG100" s="264"/>
      <c r="ECH100" s="264"/>
      <c r="ECI100" s="264"/>
      <c r="ECJ100" s="264"/>
      <c r="ECK100" s="264"/>
      <c r="ECL100" s="264"/>
      <c r="ECM100" s="264"/>
      <c r="ECN100" s="264"/>
      <c r="ECO100" s="264"/>
      <c r="ECP100" s="264"/>
      <c r="ECQ100" s="264"/>
      <c r="ECR100" s="264"/>
      <c r="ECS100" s="264"/>
      <c r="ECT100" s="264"/>
      <c r="ECU100" s="264"/>
      <c r="ECV100" s="264"/>
      <c r="ECW100" s="264"/>
      <c r="ECX100" s="264"/>
      <c r="ECY100" s="264"/>
      <c r="ECZ100" s="264"/>
      <c r="EDA100" s="264"/>
      <c r="EDB100" s="264"/>
      <c r="EDC100" s="264"/>
      <c r="EDD100" s="264"/>
      <c r="EDE100" s="264"/>
      <c r="EDF100" s="264"/>
      <c r="EDG100" s="264"/>
      <c r="EDH100" s="264"/>
      <c r="EDI100" s="264"/>
      <c r="EDJ100" s="264"/>
      <c r="EDK100" s="264"/>
      <c r="EDL100" s="264"/>
      <c r="EDM100" s="264"/>
      <c r="EDN100" s="264"/>
      <c r="EDO100" s="264"/>
      <c r="EDP100" s="264"/>
      <c r="EDQ100" s="264"/>
      <c r="EDR100" s="264"/>
      <c r="EDS100" s="264"/>
      <c r="EDT100" s="264"/>
      <c r="EDU100" s="264"/>
      <c r="EDV100" s="264"/>
      <c r="EDW100" s="264"/>
      <c r="EDX100" s="264"/>
      <c r="EDY100" s="264"/>
      <c r="EDZ100" s="264"/>
      <c r="EEA100" s="264"/>
      <c r="EEB100" s="264"/>
      <c r="EEC100" s="264"/>
      <c r="EED100" s="264"/>
      <c r="EEE100" s="264"/>
      <c r="EEF100" s="264"/>
      <c r="EEG100" s="264"/>
      <c r="EEH100" s="264"/>
      <c r="EEI100" s="264"/>
      <c r="EEJ100" s="264"/>
      <c r="EEK100" s="264"/>
      <c r="EEL100" s="264"/>
      <c r="EEM100" s="264"/>
      <c r="EEN100" s="264"/>
      <c r="EEO100" s="264"/>
      <c r="EEP100" s="264"/>
      <c r="EEQ100" s="264"/>
      <c r="EER100" s="264"/>
      <c r="EES100" s="264"/>
      <c r="EET100" s="264"/>
      <c r="EEU100" s="264"/>
      <c r="EEV100" s="264"/>
      <c r="EEW100" s="264"/>
      <c r="EEX100" s="264"/>
      <c r="EEY100" s="264"/>
      <c r="EEZ100" s="264"/>
      <c r="EFA100" s="264"/>
      <c r="EFB100" s="264"/>
      <c r="EFC100" s="264"/>
      <c r="EFD100" s="264"/>
      <c r="EFE100" s="264"/>
      <c r="EFF100" s="264"/>
      <c r="EFG100" s="264"/>
      <c r="EFH100" s="264"/>
      <c r="EFI100" s="264"/>
      <c r="EFJ100" s="264"/>
      <c r="EFK100" s="264"/>
      <c r="EFL100" s="264"/>
      <c r="EFM100" s="264"/>
      <c r="EFN100" s="264"/>
      <c r="EFO100" s="264"/>
      <c r="EFP100" s="264"/>
      <c r="EFQ100" s="264"/>
      <c r="EFR100" s="264"/>
      <c r="EFS100" s="264"/>
      <c r="EFT100" s="264"/>
      <c r="EFU100" s="264"/>
      <c r="EFV100" s="264"/>
      <c r="EFW100" s="264"/>
      <c r="EFX100" s="264"/>
      <c r="EFY100" s="264"/>
      <c r="EFZ100" s="264"/>
      <c r="EGA100" s="264"/>
      <c r="EGB100" s="264"/>
      <c r="EGC100" s="264"/>
      <c r="EGD100" s="264"/>
      <c r="EGE100" s="264"/>
      <c r="EGF100" s="264"/>
      <c r="EGG100" s="264"/>
      <c r="EGH100" s="264"/>
      <c r="EGI100" s="264"/>
      <c r="EGJ100" s="264"/>
      <c r="EGK100" s="264"/>
      <c r="EGL100" s="264"/>
      <c r="EGM100" s="264"/>
      <c r="EGN100" s="264"/>
      <c r="EGO100" s="264"/>
      <c r="EGP100" s="264"/>
      <c r="EGQ100" s="264"/>
      <c r="EGR100" s="264"/>
      <c r="EGS100" s="264"/>
      <c r="EGT100" s="264"/>
      <c r="EGU100" s="264"/>
      <c r="EGV100" s="264"/>
      <c r="EGW100" s="264"/>
      <c r="EGX100" s="264"/>
      <c r="EGY100" s="264"/>
      <c r="EGZ100" s="264"/>
      <c r="EHA100" s="264"/>
      <c r="EHB100" s="264"/>
      <c r="EHC100" s="264"/>
      <c r="EHD100" s="264"/>
      <c r="EHE100" s="264"/>
      <c r="EHF100" s="264"/>
      <c r="EHG100" s="264"/>
      <c r="EHH100" s="264"/>
      <c r="EHI100" s="264"/>
      <c r="EHJ100" s="264"/>
      <c r="EHK100" s="264"/>
      <c r="EHL100" s="264"/>
      <c r="EHM100" s="264"/>
      <c r="EHN100" s="264"/>
      <c r="EHO100" s="264"/>
      <c r="EHP100" s="264"/>
      <c r="EHQ100" s="264"/>
      <c r="EHR100" s="264"/>
      <c r="EHS100" s="264"/>
      <c r="EHT100" s="264"/>
      <c r="EHU100" s="264"/>
      <c r="EHV100" s="264"/>
      <c r="EHW100" s="264"/>
      <c r="EHX100" s="264"/>
      <c r="EHY100" s="264"/>
      <c r="EHZ100" s="264"/>
      <c r="EIA100" s="264"/>
      <c r="EIB100" s="264"/>
      <c r="EIC100" s="264"/>
      <c r="EID100" s="264"/>
      <c r="EIE100" s="264"/>
      <c r="EIF100" s="264"/>
      <c r="EIG100" s="264"/>
      <c r="EIH100" s="264"/>
      <c r="EII100" s="264"/>
      <c r="EIJ100" s="264"/>
      <c r="EIK100" s="264"/>
      <c r="EIL100" s="264"/>
      <c r="EIM100" s="264"/>
      <c r="EIN100" s="264"/>
      <c r="EIO100" s="264"/>
      <c r="EIP100" s="264"/>
      <c r="EIQ100" s="264"/>
      <c r="EIR100" s="264"/>
      <c r="EIS100" s="264"/>
      <c r="EIT100" s="264"/>
      <c r="EIU100" s="264"/>
      <c r="EIV100" s="264"/>
      <c r="EIW100" s="264"/>
      <c r="EIX100" s="264"/>
      <c r="EIY100" s="264"/>
      <c r="EIZ100" s="264"/>
      <c r="EJA100" s="264"/>
      <c r="EJB100" s="264"/>
      <c r="EJC100" s="264"/>
      <c r="EJD100" s="264"/>
      <c r="EJE100" s="264"/>
      <c r="EJF100" s="264"/>
      <c r="EJG100" s="264"/>
      <c r="EJH100" s="264"/>
      <c r="EJI100" s="264"/>
      <c r="EJJ100" s="264"/>
      <c r="EJK100" s="264"/>
      <c r="EJL100" s="264"/>
      <c r="EJM100" s="264"/>
      <c r="EJN100" s="264"/>
      <c r="EJO100" s="264"/>
      <c r="EJP100" s="264"/>
      <c r="EJQ100" s="264"/>
      <c r="EJR100" s="264"/>
      <c r="EJS100" s="264"/>
      <c r="EJT100" s="264"/>
      <c r="EJU100" s="264"/>
      <c r="EJV100" s="264"/>
      <c r="EJW100" s="264"/>
      <c r="EJX100" s="264"/>
      <c r="EJY100" s="264"/>
      <c r="EJZ100" s="264"/>
      <c r="EKA100" s="264"/>
      <c r="EKB100" s="264"/>
      <c r="EKC100" s="264"/>
      <c r="EKD100" s="264"/>
      <c r="EKE100" s="264"/>
      <c r="EKF100" s="264"/>
      <c r="EKG100" s="264"/>
      <c r="EKH100" s="264"/>
      <c r="EKI100" s="264"/>
      <c r="EKJ100" s="264"/>
      <c r="EKK100" s="264"/>
      <c r="EKL100" s="264"/>
      <c r="EKM100" s="264"/>
      <c r="EKN100" s="264"/>
      <c r="EKO100" s="264"/>
      <c r="EKP100" s="264"/>
      <c r="EKQ100" s="264"/>
      <c r="EKR100" s="264"/>
      <c r="EKS100" s="264"/>
      <c r="EKT100" s="264"/>
      <c r="EKU100" s="264"/>
      <c r="EKV100" s="264"/>
      <c r="EKW100" s="264"/>
      <c r="EKX100" s="264"/>
      <c r="EKY100" s="264"/>
      <c r="EKZ100" s="264"/>
      <c r="ELA100" s="264"/>
      <c r="ELB100" s="264"/>
      <c r="ELC100" s="264"/>
      <c r="ELD100" s="264"/>
      <c r="ELE100" s="264"/>
      <c r="ELF100" s="264"/>
      <c r="ELG100" s="264"/>
      <c r="ELH100" s="264"/>
      <c r="ELI100" s="264"/>
      <c r="ELJ100" s="264"/>
      <c r="ELK100" s="264"/>
      <c r="ELL100" s="264"/>
      <c r="ELM100" s="264"/>
      <c r="ELN100" s="264"/>
      <c r="ELO100" s="264"/>
      <c r="ELP100" s="264"/>
      <c r="ELQ100" s="264"/>
      <c r="ELR100" s="264"/>
      <c r="ELS100" s="264"/>
      <c r="ELT100" s="264"/>
      <c r="ELU100" s="264"/>
      <c r="ELV100" s="264"/>
      <c r="ELW100" s="264"/>
      <c r="ELX100" s="264"/>
      <c r="ELY100" s="264"/>
      <c r="ELZ100" s="264"/>
      <c r="EMA100" s="264"/>
      <c r="EMB100" s="264"/>
      <c r="EMC100" s="264"/>
      <c r="EMD100" s="264"/>
      <c r="EME100" s="264"/>
      <c r="EMF100" s="264"/>
      <c r="EMG100" s="264"/>
      <c r="EMH100" s="264"/>
      <c r="EMI100" s="264"/>
      <c r="EMJ100" s="264"/>
      <c r="EMK100" s="264"/>
      <c r="EML100" s="264"/>
      <c r="EMM100" s="264"/>
      <c r="EMN100" s="264"/>
      <c r="EMO100" s="264"/>
      <c r="EMP100" s="264"/>
      <c r="EMQ100" s="264"/>
      <c r="EMR100" s="264"/>
      <c r="EMS100" s="264"/>
      <c r="EMT100" s="264"/>
      <c r="EMU100" s="264"/>
      <c r="EMV100" s="264"/>
      <c r="EMW100" s="264"/>
      <c r="EMX100" s="264"/>
      <c r="EMY100" s="264"/>
      <c r="EMZ100" s="264"/>
      <c r="ENA100" s="264"/>
      <c r="ENB100" s="264"/>
      <c r="ENC100" s="264"/>
      <c r="END100" s="264"/>
      <c r="ENE100" s="264"/>
      <c r="ENF100" s="264"/>
      <c r="ENG100" s="264"/>
      <c r="ENH100" s="264"/>
      <c r="ENI100" s="264"/>
      <c r="ENJ100" s="264"/>
      <c r="ENK100" s="264"/>
      <c r="ENL100" s="264"/>
      <c r="ENM100" s="264"/>
      <c r="ENN100" s="264"/>
      <c r="ENO100" s="264"/>
      <c r="ENP100" s="264"/>
      <c r="ENQ100" s="264"/>
      <c r="ENR100" s="264"/>
      <c r="ENS100" s="264"/>
      <c r="ENT100" s="264"/>
      <c r="ENU100" s="264"/>
      <c r="ENV100" s="264"/>
      <c r="ENW100" s="264"/>
      <c r="ENX100" s="264"/>
      <c r="ENY100" s="264"/>
      <c r="ENZ100" s="264"/>
      <c r="EOA100" s="264"/>
      <c r="EOB100" s="264"/>
      <c r="EOC100" s="264"/>
      <c r="EOD100" s="264"/>
      <c r="EOE100" s="264"/>
      <c r="EOF100" s="264"/>
      <c r="EOG100" s="264"/>
      <c r="EOH100" s="264"/>
      <c r="EOI100" s="264"/>
      <c r="EOJ100" s="264"/>
      <c r="EOK100" s="264"/>
      <c r="EOL100" s="264"/>
      <c r="EOM100" s="264"/>
      <c r="EON100" s="264"/>
      <c r="EOO100" s="264"/>
      <c r="EOP100" s="264"/>
      <c r="EOQ100" s="264"/>
      <c r="EOR100" s="264"/>
      <c r="EOS100" s="264"/>
      <c r="EOT100" s="264"/>
      <c r="EOU100" s="264"/>
      <c r="EOV100" s="264"/>
      <c r="EOW100" s="264"/>
      <c r="EOX100" s="264"/>
      <c r="EOY100" s="264"/>
      <c r="EOZ100" s="264"/>
      <c r="EPA100" s="264"/>
      <c r="EPB100" s="264"/>
      <c r="EPC100" s="264"/>
      <c r="EPD100" s="264"/>
      <c r="EPE100" s="264"/>
      <c r="EPF100" s="264"/>
      <c r="EPG100" s="264"/>
      <c r="EPH100" s="264"/>
      <c r="EPI100" s="264"/>
      <c r="EPJ100" s="264"/>
      <c r="EPK100" s="264"/>
      <c r="EPL100" s="264"/>
      <c r="EPM100" s="264"/>
      <c r="EPN100" s="264"/>
      <c r="EPO100" s="264"/>
      <c r="EPP100" s="264"/>
      <c r="EPQ100" s="264"/>
      <c r="EPR100" s="264"/>
      <c r="EPS100" s="264"/>
      <c r="EPT100" s="264"/>
      <c r="EPU100" s="264"/>
      <c r="EPV100" s="264"/>
      <c r="EPW100" s="264"/>
      <c r="EPX100" s="264"/>
      <c r="EPY100" s="264"/>
      <c r="EPZ100" s="264"/>
      <c r="EQA100" s="264"/>
      <c r="EQB100" s="264"/>
      <c r="EQC100" s="264"/>
      <c r="EQD100" s="264"/>
      <c r="EQE100" s="264"/>
      <c r="EQF100" s="264"/>
      <c r="EQG100" s="264"/>
      <c r="EQH100" s="264"/>
      <c r="EQI100" s="264"/>
      <c r="EQJ100" s="264"/>
      <c r="EQK100" s="264"/>
      <c r="EQL100" s="264"/>
      <c r="EQM100" s="264"/>
      <c r="EQN100" s="264"/>
      <c r="EQO100" s="264"/>
      <c r="EQP100" s="264"/>
      <c r="EQQ100" s="264"/>
      <c r="EQR100" s="264"/>
      <c r="EQS100" s="264"/>
      <c r="EQT100" s="264"/>
      <c r="EQU100" s="264"/>
      <c r="EQV100" s="264"/>
      <c r="EQW100" s="264"/>
      <c r="EQX100" s="264"/>
      <c r="EQY100" s="264"/>
      <c r="EQZ100" s="264"/>
      <c r="ERA100" s="264"/>
      <c r="ERB100" s="264"/>
      <c r="ERC100" s="264"/>
      <c r="ERD100" s="264"/>
      <c r="ERE100" s="264"/>
      <c r="ERF100" s="264"/>
      <c r="ERG100" s="264"/>
      <c r="ERH100" s="264"/>
      <c r="ERI100" s="264"/>
      <c r="ERJ100" s="264"/>
      <c r="ERK100" s="264"/>
      <c r="ERL100" s="264"/>
      <c r="ERM100" s="264"/>
      <c r="ERN100" s="264"/>
      <c r="ERO100" s="264"/>
      <c r="ERP100" s="264"/>
      <c r="ERQ100" s="264"/>
      <c r="ERR100" s="264"/>
      <c r="ERS100" s="264"/>
      <c r="ERT100" s="264"/>
      <c r="ERU100" s="264"/>
      <c r="ERV100" s="264"/>
      <c r="ERW100" s="264"/>
      <c r="ERX100" s="264"/>
      <c r="ERY100" s="264"/>
      <c r="ERZ100" s="264"/>
      <c r="ESA100" s="264"/>
      <c r="ESB100" s="264"/>
      <c r="ESC100" s="264"/>
      <c r="ESD100" s="264"/>
      <c r="ESE100" s="264"/>
      <c r="ESF100" s="264"/>
      <c r="ESG100" s="264"/>
      <c r="ESH100" s="264"/>
      <c r="ESI100" s="264"/>
      <c r="ESJ100" s="264"/>
      <c r="ESK100" s="264"/>
      <c r="ESL100" s="264"/>
      <c r="ESM100" s="264"/>
      <c r="ESN100" s="264"/>
      <c r="ESO100" s="264"/>
      <c r="ESP100" s="264"/>
      <c r="ESQ100" s="264"/>
      <c r="ESR100" s="264"/>
      <c r="ESS100" s="264"/>
      <c r="EST100" s="264"/>
      <c r="ESU100" s="264"/>
      <c r="ESV100" s="264"/>
      <c r="ESW100" s="264"/>
      <c r="ESX100" s="264"/>
      <c r="ESY100" s="264"/>
      <c r="ESZ100" s="264"/>
      <c r="ETA100" s="264"/>
      <c r="ETB100" s="264"/>
      <c r="ETC100" s="264"/>
      <c r="ETD100" s="264"/>
      <c r="ETE100" s="264"/>
      <c r="ETF100" s="264"/>
      <c r="ETG100" s="264"/>
      <c r="ETH100" s="264"/>
      <c r="ETI100" s="264"/>
      <c r="ETJ100" s="264"/>
      <c r="ETK100" s="264"/>
      <c r="ETL100" s="264"/>
      <c r="ETM100" s="264"/>
      <c r="ETN100" s="264"/>
      <c r="ETO100" s="264"/>
      <c r="ETP100" s="264"/>
      <c r="ETQ100" s="264"/>
      <c r="ETR100" s="264"/>
      <c r="ETS100" s="264"/>
      <c r="ETT100" s="264"/>
      <c r="ETU100" s="264"/>
      <c r="ETV100" s="264"/>
      <c r="ETW100" s="264"/>
      <c r="ETX100" s="264"/>
      <c r="ETY100" s="264"/>
      <c r="ETZ100" s="264"/>
      <c r="EUA100" s="264"/>
      <c r="EUB100" s="264"/>
      <c r="EUC100" s="264"/>
      <c r="EUD100" s="264"/>
      <c r="EUE100" s="264"/>
      <c r="EUF100" s="264"/>
      <c r="EUG100" s="264"/>
      <c r="EUH100" s="264"/>
      <c r="EUI100" s="264"/>
      <c r="EUJ100" s="264"/>
      <c r="EUK100" s="264"/>
      <c r="EUL100" s="264"/>
      <c r="EUM100" s="264"/>
      <c r="EUN100" s="264"/>
      <c r="EUO100" s="264"/>
      <c r="EUP100" s="264"/>
      <c r="EUQ100" s="264"/>
      <c r="EUR100" s="264"/>
      <c r="EUS100" s="264"/>
      <c r="EUT100" s="264"/>
      <c r="EUU100" s="264"/>
      <c r="EUV100" s="264"/>
      <c r="EUW100" s="264"/>
      <c r="EUX100" s="264"/>
      <c r="EUY100" s="264"/>
      <c r="EUZ100" s="264"/>
      <c r="EVA100" s="264"/>
      <c r="EVB100" s="264"/>
      <c r="EVC100" s="264"/>
      <c r="EVD100" s="264"/>
      <c r="EVE100" s="264"/>
      <c r="EVF100" s="264"/>
      <c r="EVG100" s="264"/>
      <c r="EVH100" s="264"/>
      <c r="EVI100" s="264"/>
      <c r="EVJ100" s="264"/>
      <c r="EVK100" s="264"/>
      <c r="EVL100" s="264"/>
      <c r="EVM100" s="264"/>
      <c r="EVN100" s="264"/>
      <c r="EVO100" s="264"/>
      <c r="EVP100" s="264"/>
      <c r="EVQ100" s="264"/>
      <c r="EVR100" s="264"/>
      <c r="EVS100" s="264"/>
      <c r="EVT100" s="264"/>
      <c r="EVU100" s="264"/>
      <c r="EVV100" s="264"/>
      <c r="EVW100" s="264"/>
      <c r="EVX100" s="264"/>
      <c r="EVY100" s="264"/>
      <c r="EVZ100" s="264"/>
      <c r="EWA100" s="264"/>
      <c r="EWB100" s="264"/>
      <c r="EWC100" s="264"/>
      <c r="EWD100" s="264"/>
      <c r="EWE100" s="264"/>
      <c r="EWF100" s="264"/>
      <c r="EWG100" s="264"/>
      <c r="EWH100" s="264"/>
      <c r="EWI100" s="264"/>
      <c r="EWJ100" s="264"/>
      <c r="EWK100" s="264"/>
      <c r="EWL100" s="264"/>
      <c r="EWM100" s="264"/>
      <c r="EWN100" s="264"/>
      <c r="EWO100" s="264"/>
      <c r="EWP100" s="264"/>
      <c r="EWQ100" s="264"/>
      <c r="EWR100" s="264"/>
      <c r="EWS100" s="264"/>
      <c r="EWT100" s="264"/>
      <c r="EWU100" s="264"/>
      <c r="EWV100" s="264"/>
      <c r="EWW100" s="264"/>
      <c r="EWX100" s="264"/>
      <c r="EWY100" s="264"/>
      <c r="EWZ100" s="264"/>
      <c r="EXA100" s="264"/>
      <c r="EXB100" s="264"/>
      <c r="EXC100" s="264"/>
      <c r="EXD100" s="264"/>
      <c r="EXE100" s="264"/>
      <c r="EXF100" s="264"/>
      <c r="EXG100" s="264"/>
      <c r="EXH100" s="264"/>
      <c r="EXI100" s="264"/>
      <c r="EXJ100" s="264"/>
      <c r="EXK100" s="264"/>
      <c r="EXL100" s="264"/>
      <c r="EXM100" s="264"/>
      <c r="EXN100" s="264"/>
      <c r="EXO100" s="264"/>
      <c r="EXP100" s="264"/>
      <c r="EXQ100" s="264"/>
      <c r="EXR100" s="264"/>
      <c r="EXS100" s="264"/>
      <c r="EXT100" s="264"/>
      <c r="EXU100" s="264"/>
      <c r="EXV100" s="264"/>
      <c r="EXW100" s="264"/>
      <c r="EXX100" s="264"/>
      <c r="EXY100" s="264"/>
      <c r="EXZ100" s="264"/>
      <c r="EYA100" s="264"/>
      <c r="EYB100" s="264"/>
      <c r="EYC100" s="264"/>
      <c r="EYD100" s="264"/>
      <c r="EYE100" s="264"/>
      <c r="EYF100" s="264"/>
      <c r="EYG100" s="264"/>
      <c r="EYH100" s="264"/>
      <c r="EYI100" s="264"/>
      <c r="EYJ100" s="264"/>
      <c r="EYK100" s="264"/>
      <c r="EYL100" s="264"/>
      <c r="EYM100" s="264"/>
      <c r="EYN100" s="264"/>
      <c r="EYO100" s="264"/>
      <c r="EYP100" s="264"/>
      <c r="EYQ100" s="264"/>
      <c r="EYR100" s="264"/>
      <c r="EYS100" s="264"/>
      <c r="EYT100" s="264"/>
      <c r="EYU100" s="264"/>
      <c r="EYV100" s="264"/>
      <c r="EYW100" s="264"/>
      <c r="EYX100" s="264"/>
      <c r="EYY100" s="264"/>
      <c r="EYZ100" s="264"/>
      <c r="EZA100" s="264"/>
      <c r="EZB100" s="264"/>
      <c r="EZC100" s="264"/>
      <c r="EZD100" s="264"/>
      <c r="EZE100" s="264"/>
      <c r="EZF100" s="264"/>
      <c r="EZG100" s="264"/>
      <c r="EZH100" s="264"/>
      <c r="EZI100" s="264"/>
      <c r="EZJ100" s="264"/>
      <c r="EZK100" s="264"/>
      <c r="EZL100" s="264"/>
      <c r="EZM100" s="264"/>
      <c r="EZN100" s="264"/>
      <c r="EZO100" s="264"/>
      <c r="EZP100" s="264"/>
      <c r="EZQ100" s="264"/>
      <c r="EZR100" s="264"/>
      <c r="EZS100" s="264"/>
      <c r="EZT100" s="264"/>
      <c r="EZU100" s="264"/>
      <c r="EZV100" s="264"/>
      <c r="EZW100" s="264"/>
      <c r="EZX100" s="264"/>
      <c r="EZY100" s="264"/>
      <c r="EZZ100" s="264"/>
      <c r="FAA100" s="264"/>
      <c r="FAB100" s="264"/>
      <c r="FAC100" s="264"/>
      <c r="FAD100" s="264"/>
      <c r="FAE100" s="264"/>
      <c r="FAF100" s="264"/>
      <c r="FAG100" s="264"/>
      <c r="FAH100" s="264"/>
      <c r="FAI100" s="264"/>
      <c r="FAJ100" s="264"/>
      <c r="FAK100" s="264"/>
      <c r="FAL100" s="264"/>
      <c r="FAM100" s="264"/>
      <c r="FAN100" s="264"/>
      <c r="FAO100" s="264"/>
      <c r="FAP100" s="264"/>
      <c r="FAQ100" s="264"/>
      <c r="FAR100" s="264"/>
      <c r="FAS100" s="264"/>
      <c r="FAT100" s="264"/>
      <c r="FAU100" s="264"/>
      <c r="FAV100" s="264"/>
      <c r="FAW100" s="264"/>
      <c r="FAX100" s="264"/>
      <c r="FAY100" s="264"/>
      <c r="FAZ100" s="264"/>
      <c r="FBA100" s="264"/>
      <c r="FBB100" s="264"/>
      <c r="FBC100" s="264"/>
      <c r="FBD100" s="264"/>
      <c r="FBE100" s="264"/>
      <c r="FBF100" s="264"/>
      <c r="FBG100" s="264"/>
      <c r="FBH100" s="264"/>
      <c r="FBI100" s="264"/>
      <c r="FBJ100" s="264"/>
      <c r="FBK100" s="264"/>
      <c r="FBL100" s="264"/>
      <c r="FBM100" s="264"/>
      <c r="FBN100" s="264"/>
      <c r="FBO100" s="264"/>
      <c r="FBP100" s="264"/>
      <c r="FBQ100" s="264"/>
      <c r="FBR100" s="264"/>
      <c r="FBS100" s="264"/>
      <c r="FBT100" s="264"/>
      <c r="FBU100" s="264"/>
      <c r="FBV100" s="264"/>
      <c r="FBW100" s="264"/>
      <c r="FBX100" s="264"/>
      <c r="FBY100" s="264"/>
      <c r="FBZ100" s="264"/>
      <c r="FCA100" s="264"/>
      <c r="FCB100" s="264"/>
      <c r="FCC100" s="264"/>
      <c r="FCD100" s="264"/>
      <c r="FCE100" s="264"/>
      <c r="FCF100" s="264"/>
      <c r="FCG100" s="264"/>
      <c r="FCH100" s="264"/>
      <c r="FCI100" s="264"/>
      <c r="FCJ100" s="264"/>
      <c r="FCK100" s="264"/>
      <c r="FCL100" s="264"/>
      <c r="FCM100" s="264"/>
      <c r="FCN100" s="264"/>
      <c r="FCO100" s="264"/>
      <c r="FCP100" s="264"/>
      <c r="FCQ100" s="264"/>
      <c r="FCR100" s="264"/>
      <c r="FCS100" s="264"/>
      <c r="FCT100" s="264"/>
      <c r="FCU100" s="264"/>
      <c r="FCV100" s="264"/>
      <c r="FCW100" s="264"/>
      <c r="FCX100" s="264"/>
      <c r="FCY100" s="264"/>
      <c r="FCZ100" s="264"/>
      <c r="FDA100" s="264"/>
      <c r="FDB100" s="264"/>
      <c r="FDC100" s="264"/>
      <c r="FDD100" s="264"/>
      <c r="FDE100" s="264"/>
      <c r="FDF100" s="264"/>
      <c r="FDG100" s="264"/>
      <c r="FDH100" s="264"/>
      <c r="FDI100" s="264"/>
      <c r="FDJ100" s="264"/>
      <c r="FDK100" s="264"/>
      <c r="FDL100" s="264"/>
      <c r="FDM100" s="264"/>
      <c r="FDN100" s="264"/>
      <c r="FDO100" s="264"/>
      <c r="FDP100" s="264"/>
      <c r="FDQ100" s="264"/>
      <c r="FDR100" s="264"/>
      <c r="FDS100" s="264"/>
      <c r="FDT100" s="264"/>
      <c r="FDU100" s="264"/>
      <c r="FDV100" s="264"/>
      <c r="FDW100" s="264"/>
      <c r="FDX100" s="264"/>
      <c r="FDY100" s="264"/>
      <c r="FDZ100" s="264"/>
      <c r="FEA100" s="264"/>
      <c r="FEB100" s="264"/>
      <c r="FEC100" s="264"/>
      <c r="FED100" s="264"/>
      <c r="FEE100" s="264"/>
      <c r="FEF100" s="264"/>
      <c r="FEG100" s="264"/>
      <c r="FEH100" s="264"/>
      <c r="FEI100" s="264"/>
      <c r="FEJ100" s="264"/>
      <c r="FEK100" s="264"/>
      <c r="FEL100" s="264"/>
      <c r="FEM100" s="264"/>
      <c r="FEN100" s="264"/>
      <c r="FEO100" s="264"/>
      <c r="FEP100" s="264"/>
      <c r="FEQ100" s="264"/>
      <c r="FER100" s="264"/>
      <c r="FES100" s="264"/>
      <c r="FET100" s="264"/>
      <c r="FEU100" s="264"/>
      <c r="FEV100" s="264"/>
      <c r="FEW100" s="264"/>
      <c r="FEX100" s="264"/>
      <c r="FEY100" s="264"/>
      <c r="FEZ100" s="264"/>
      <c r="FFA100" s="264"/>
      <c r="FFB100" s="264"/>
      <c r="FFC100" s="264"/>
      <c r="FFD100" s="264"/>
      <c r="FFE100" s="264"/>
      <c r="FFF100" s="264"/>
      <c r="FFG100" s="264"/>
      <c r="FFH100" s="264"/>
      <c r="FFI100" s="264"/>
      <c r="FFJ100" s="264"/>
      <c r="FFK100" s="264"/>
      <c r="FFL100" s="264"/>
      <c r="FFM100" s="264"/>
      <c r="FFN100" s="264"/>
      <c r="FFO100" s="264"/>
      <c r="FFP100" s="264"/>
      <c r="FFQ100" s="264"/>
      <c r="FFR100" s="264"/>
      <c r="FFS100" s="264"/>
      <c r="FFT100" s="264"/>
      <c r="FFU100" s="264"/>
      <c r="FFV100" s="264"/>
      <c r="FFW100" s="264"/>
      <c r="FFX100" s="264"/>
      <c r="FFY100" s="264"/>
      <c r="FFZ100" s="264"/>
      <c r="FGA100" s="264"/>
      <c r="FGB100" s="264"/>
      <c r="FGC100" s="264"/>
      <c r="FGD100" s="264"/>
      <c r="FGE100" s="264"/>
      <c r="FGF100" s="264"/>
      <c r="FGG100" s="264"/>
      <c r="FGH100" s="264"/>
      <c r="FGI100" s="264"/>
      <c r="FGJ100" s="264"/>
      <c r="FGK100" s="264"/>
      <c r="FGL100" s="264"/>
      <c r="FGM100" s="264"/>
      <c r="FGN100" s="264"/>
      <c r="FGO100" s="264"/>
      <c r="FGP100" s="264"/>
      <c r="FGQ100" s="264"/>
      <c r="FGR100" s="264"/>
      <c r="FGS100" s="264"/>
      <c r="FGT100" s="264"/>
      <c r="FGU100" s="264"/>
      <c r="FGV100" s="264"/>
      <c r="FGW100" s="264"/>
      <c r="FGX100" s="264"/>
      <c r="FGY100" s="264"/>
      <c r="FGZ100" s="264"/>
      <c r="FHA100" s="264"/>
      <c r="FHB100" s="264"/>
      <c r="FHC100" s="264"/>
      <c r="FHD100" s="264"/>
      <c r="FHE100" s="264"/>
      <c r="FHF100" s="264"/>
      <c r="FHG100" s="264"/>
      <c r="FHH100" s="264"/>
      <c r="FHI100" s="264"/>
      <c r="FHJ100" s="264"/>
      <c r="FHK100" s="264"/>
      <c r="FHL100" s="264"/>
      <c r="FHM100" s="264"/>
      <c r="FHN100" s="264"/>
      <c r="FHO100" s="264"/>
      <c r="FHP100" s="264"/>
      <c r="FHQ100" s="264"/>
      <c r="FHR100" s="264"/>
      <c r="FHS100" s="264"/>
      <c r="FHT100" s="264"/>
      <c r="FHU100" s="264"/>
      <c r="FHV100" s="264"/>
      <c r="FHW100" s="264"/>
      <c r="FHX100" s="264"/>
      <c r="FHY100" s="264"/>
      <c r="FHZ100" s="264"/>
      <c r="FIA100" s="264"/>
      <c r="FIB100" s="264"/>
      <c r="FIC100" s="264"/>
      <c r="FID100" s="264"/>
      <c r="FIE100" s="264"/>
      <c r="FIF100" s="264"/>
      <c r="FIG100" s="264"/>
      <c r="FIH100" s="264"/>
      <c r="FII100" s="264"/>
      <c r="FIJ100" s="264"/>
      <c r="FIK100" s="264"/>
      <c r="FIL100" s="264"/>
      <c r="FIM100" s="264"/>
      <c r="FIN100" s="264"/>
      <c r="FIO100" s="264"/>
      <c r="FIP100" s="264"/>
      <c r="FIQ100" s="264"/>
      <c r="FIR100" s="264"/>
      <c r="FIS100" s="264"/>
      <c r="FIT100" s="264"/>
      <c r="FIU100" s="264"/>
      <c r="FIV100" s="264"/>
      <c r="FIW100" s="264"/>
      <c r="FIX100" s="264"/>
      <c r="FIY100" s="264"/>
      <c r="FIZ100" s="264"/>
      <c r="FJA100" s="264"/>
      <c r="FJB100" s="264"/>
      <c r="FJC100" s="264"/>
      <c r="FJD100" s="264"/>
      <c r="FJE100" s="264"/>
      <c r="FJF100" s="264"/>
      <c r="FJG100" s="264"/>
      <c r="FJH100" s="264"/>
      <c r="FJI100" s="264"/>
      <c r="FJJ100" s="264"/>
      <c r="FJK100" s="264"/>
      <c r="FJL100" s="264"/>
      <c r="FJM100" s="264"/>
      <c r="FJN100" s="264"/>
      <c r="FJO100" s="264"/>
      <c r="FJP100" s="264"/>
      <c r="FJQ100" s="264"/>
      <c r="FJR100" s="264"/>
      <c r="FJS100" s="264"/>
      <c r="FJT100" s="264"/>
      <c r="FJU100" s="264"/>
      <c r="FJV100" s="264"/>
      <c r="FJW100" s="264"/>
      <c r="FJX100" s="264"/>
      <c r="FJY100" s="264"/>
      <c r="FJZ100" s="264"/>
      <c r="FKA100" s="264"/>
      <c r="FKB100" s="264"/>
      <c r="FKC100" s="264"/>
      <c r="FKD100" s="264"/>
      <c r="FKE100" s="264"/>
      <c r="FKF100" s="264"/>
      <c r="FKG100" s="264"/>
      <c r="FKH100" s="264"/>
      <c r="FKI100" s="264"/>
      <c r="FKJ100" s="264"/>
      <c r="FKK100" s="264"/>
      <c r="FKL100" s="264"/>
      <c r="FKM100" s="264"/>
      <c r="FKN100" s="264"/>
      <c r="FKO100" s="264"/>
      <c r="FKP100" s="264"/>
      <c r="FKQ100" s="264"/>
      <c r="FKR100" s="264"/>
      <c r="FKS100" s="264"/>
      <c r="FKT100" s="264"/>
      <c r="FKU100" s="264"/>
      <c r="FKV100" s="264"/>
      <c r="FKW100" s="264"/>
      <c r="FKX100" s="264"/>
      <c r="FKY100" s="264"/>
      <c r="FKZ100" s="264"/>
      <c r="FLA100" s="264"/>
      <c r="FLB100" s="264"/>
      <c r="FLC100" s="264"/>
      <c r="FLD100" s="264"/>
      <c r="FLE100" s="264"/>
      <c r="FLF100" s="264"/>
      <c r="FLG100" s="264"/>
      <c r="FLH100" s="264"/>
      <c r="FLI100" s="264"/>
      <c r="FLJ100" s="264"/>
      <c r="FLK100" s="264"/>
      <c r="FLL100" s="264"/>
      <c r="FLM100" s="264"/>
      <c r="FLN100" s="264"/>
      <c r="FLO100" s="264"/>
      <c r="FLP100" s="264"/>
      <c r="FLQ100" s="264"/>
      <c r="FLR100" s="264"/>
      <c r="FLS100" s="264"/>
      <c r="FLT100" s="264"/>
      <c r="FLU100" s="264"/>
      <c r="FLV100" s="264"/>
      <c r="FLW100" s="264"/>
      <c r="FLX100" s="264"/>
      <c r="FLY100" s="264"/>
      <c r="FLZ100" s="264"/>
      <c r="FMA100" s="264"/>
      <c r="FMB100" s="264"/>
      <c r="FMC100" s="264"/>
      <c r="FMD100" s="264"/>
      <c r="FME100" s="264"/>
      <c r="FMF100" s="264"/>
      <c r="FMG100" s="264"/>
      <c r="FMH100" s="264"/>
      <c r="FMI100" s="264"/>
      <c r="FMJ100" s="264"/>
      <c r="FMK100" s="264"/>
      <c r="FML100" s="264"/>
      <c r="FMM100" s="264"/>
      <c r="FMN100" s="264"/>
      <c r="FMO100" s="264"/>
      <c r="FMP100" s="264"/>
      <c r="FMQ100" s="264"/>
      <c r="FMR100" s="264"/>
      <c r="FMS100" s="264"/>
      <c r="FMT100" s="264"/>
      <c r="FMU100" s="264"/>
      <c r="FMV100" s="264"/>
      <c r="FMW100" s="264"/>
      <c r="FMX100" s="264"/>
      <c r="FMY100" s="264"/>
      <c r="FMZ100" s="264"/>
      <c r="FNA100" s="264"/>
      <c r="FNB100" s="264"/>
      <c r="FNC100" s="264"/>
      <c r="FND100" s="264"/>
      <c r="FNE100" s="264"/>
      <c r="FNF100" s="264"/>
      <c r="FNG100" s="264"/>
      <c r="FNH100" s="264"/>
      <c r="FNI100" s="264"/>
      <c r="FNJ100" s="264"/>
      <c r="FNK100" s="264"/>
      <c r="FNL100" s="264"/>
      <c r="FNM100" s="264"/>
      <c r="FNN100" s="264"/>
      <c r="FNO100" s="264"/>
      <c r="FNP100" s="264"/>
      <c r="FNQ100" s="264"/>
      <c r="FNR100" s="264"/>
      <c r="FNS100" s="264"/>
      <c r="FNT100" s="264"/>
      <c r="FNU100" s="264"/>
      <c r="FNV100" s="264"/>
      <c r="FNW100" s="264"/>
      <c r="FNX100" s="264"/>
      <c r="FNY100" s="264"/>
      <c r="FNZ100" s="264"/>
      <c r="FOA100" s="264"/>
      <c r="FOB100" s="264"/>
      <c r="FOC100" s="264"/>
      <c r="FOD100" s="264"/>
      <c r="FOE100" s="264"/>
      <c r="FOF100" s="264"/>
      <c r="FOG100" s="264"/>
      <c r="FOH100" s="264"/>
      <c r="FOI100" s="264"/>
      <c r="FOJ100" s="264"/>
      <c r="FOK100" s="264"/>
      <c r="FOL100" s="264"/>
      <c r="FOM100" s="264"/>
      <c r="FON100" s="264"/>
      <c r="FOO100" s="264"/>
      <c r="FOP100" s="264"/>
      <c r="FOQ100" s="264"/>
      <c r="FOR100" s="264"/>
      <c r="FOS100" s="264"/>
      <c r="FOT100" s="264"/>
      <c r="FOU100" s="264"/>
      <c r="FOV100" s="264"/>
      <c r="FOW100" s="264"/>
      <c r="FOX100" s="264"/>
      <c r="FOY100" s="264"/>
      <c r="FOZ100" s="264"/>
      <c r="FPA100" s="264"/>
      <c r="FPB100" s="264"/>
      <c r="FPC100" s="264"/>
      <c r="FPD100" s="264"/>
      <c r="FPE100" s="264"/>
      <c r="FPF100" s="264"/>
      <c r="FPG100" s="264"/>
      <c r="FPH100" s="264"/>
      <c r="FPI100" s="264"/>
      <c r="FPJ100" s="264"/>
      <c r="FPK100" s="264"/>
      <c r="FPL100" s="264"/>
      <c r="FPM100" s="264"/>
      <c r="FPN100" s="264"/>
      <c r="FPO100" s="264"/>
      <c r="FPP100" s="264"/>
      <c r="FPQ100" s="264"/>
      <c r="FPR100" s="264"/>
      <c r="FPS100" s="264"/>
      <c r="FPT100" s="264"/>
      <c r="FPU100" s="264"/>
      <c r="FPV100" s="264"/>
      <c r="FPW100" s="264"/>
      <c r="FPX100" s="264"/>
      <c r="FPY100" s="264"/>
      <c r="FPZ100" s="264"/>
      <c r="FQA100" s="264"/>
      <c r="FQB100" s="264"/>
      <c r="FQC100" s="264"/>
      <c r="FQD100" s="264"/>
      <c r="FQE100" s="264"/>
      <c r="FQF100" s="264"/>
      <c r="FQG100" s="264"/>
      <c r="FQH100" s="264"/>
      <c r="FQI100" s="264"/>
      <c r="FQJ100" s="264"/>
      <c r="FQK100" s="264"/>
      <c r="FQL100" s="264"/>
      <c r="FQM100" s="264"/>
      <c r="FQN100" s="264"/>
      <c r="FQO100" s="264"/>
      <c r="FQP100" s="264"/>
      <c r="FQQ100" s="264"/>
      <c r="FQR100" s="264"/>
      <c r="FQS100" s="264"/>
      <c r="FQT100" s="264"/>
      <c r="FQU100" s="264"/>
      <c r="FQV100" s="264"/>
      <c r="FQW100" s="264"/>
      <c r="FQX100" s="264"/>
      <c r="FQY100" s="264"/>
      <c r="FQZ100" s="264"/>
      <c r="FRA100" s="264"/>
      <c r="FRB100" s="264"/>
      <c r="FRC100" s="264"/>
      <c r="FRD100" s="264"/>
      <c r="FRE100" s="264"/>
      <c r="FRF100" s="264"/>
      <c r="FRG100" s="264"/>
      <c r="FRH100" s="264"/>
      <c r="FRI100" s="264"/>
      <c r="FRJ100" s="264"/>
      <c r="FRK100" s="264"/>
      <c r="FRL100" s="264"/>
      <c r="FRM100" s="264"/>
      <c r="FRN100" s="264"/>
      <c r="FRO100" s="264"/>
      <c r="FRP100" s="264"/>
      <c r="FRQ100" s="264"/>
      <c r="FRR100" s="264"/>
      <c r="FRS100" s="264"/>
      <c r="FRT100" s="264"/>
      <c r="FRU100" s="264"/>
      <c r="FRV100" s="264"/>
      <c r="FRW100" s="264"/>
      <c r="FRX100" s="264"/>
      <c r="FRY100" s="264"/>
      <c r="FRZ100" s="264"/>
      <c r="FSA100" s="264"/>
      <c r="FSB100" s="264"/>
      <c r="FSC100" s="264"/>
      <c r="FSD100" s="264"/>
      <c r="FSE100" s="264"/>
      <c r="FSF100" s="264"/>
      <c r="FSG100" s="264"/>
      <c r="FSH100" s="264"/>
      <c r="FSI100" s="264"/>
      <c r="FSJ100" s="264"/>
      <c r="FSK100" s="264"/>
      <c r="FSL100" s="264"/>
      <c r="FSM100" s="264"/>
      <c r="FSN100" s="264"/>
      <c r="FSO100" s="264"/>
      <c r="FSP100" s="264"/>
      <c r="FSQ100" s="264"/>
      <c r="FSR100" s="264"/>
      <c r="FSS100" s="264"/>
      <c r="FST100" s="264"/>
      <c r="FSU100" s="264"/>
      <c r="FSV100" s="264"/>
      <c r="FSW100" s="264"/>
      <c r="FSX100" s="264"/>
      <c r="FSY100" s="264"/>
      <c r="FSZ100" s="264"/>
      <c r="FTA100" s="264"/>
      <c r="FTB100" s="264"/>
      <c r="FTC100" s="264"/>
      <c r="FTD100" s="264"/>
      <c r="FTE100" s="264"/>
      <c r="FTF100" s="264"/>
      <c r="FTG100" s="264"/>
      <c r="FTH100" s="264"/>
      <c r="FTI100" s="264"/>
      <c r="FTJ100" s="264"/>
      <c r="FTK100" s="264"/>
      <c r="FTL100" s="264"/>
      <c r="FTM100" s="264"/>
      <c r="FTN100" s="264"/>
      <c r="FTO100" s="264"/>
      <c r="FTP100" s="264"/>
      <c r="FTQ100" s="264"/>
      <c r="FTR100" s="264"/>
      <c r="FTS100" s="264"/>
      <c r="FTT100" s="264"/>
      <c r="FTU100" s="264"/>
      <c r="FTV100" s="264"/>
      <c r="FTW100" s="264"/>
      <c r="FTX100" s="264"/>
      <c r="FTY100" s="264"/>
      <c r="FTZ100" s="264"/>
      <c r="FUA100" s="264"/>
      <c r="FUB100" s="264"/>
      <c r="FUC100" s="264"/>
      <c r="FUD100" s="264"/>
      <c r="FUE100" s="264"/>
      <c r="FUF100" s="264"/>
      <c r="FUG100" s="264"/>
      <c r="FUH100" s="264"/>
      <c r="FUI100" s="264"/>
      <c r="FUJ100" s="264"/>
      <c r="FUK100" s="264"/>
      <c r="FUL100" s="264"/>
      <c r="FUM100" s="264"/>
      <c r="FUN100" s="264"/>
      <c r="FUO100" s="264"/>
      <c r="FUP100" s="264"/>
      <c r="FUQ100" s="264"/>
      <c r="FUR100" s="264"/>
      <c r="FUS100" s="264"/>
      <c r="FUT100" s="264"/>
      <c r="FUU100" s="264"/>
      <c r="FUV100" s="264"/>
      <c r="FUW100" s="264"/>
      <c r="FUX100" s="264"/>
      <c r="FUY100" s="264"/>
      <c r="FUZ100" s="264"/>
      <c r="FVA100" s="264"/>
      <c r="FVB100" s="264"/>
      <c r="FVC100" s="264"/>
      <c r="FVD100" s="264"/>
      <c r="FVE100" s="264"/>
      <c r="FVF100" s="264"/>
      <c r="FVG100" s="264"/>
      <c r="FVH100" s="264"/>
      <c r="FVI100" s="264"/>
      <c r="FVJ100" s="264"/>
      <c r="FVK100" s="264"/>
      <c r="FVL100" s="264"/>
      <c r="FVM100" s="264"/>
      <c r="FVN100" s="264"/>
      <c r="FVO100" s="264"/>
      <c r="FVP100" s="264"/>
      <c r="FVQ100" s="264"/>
      <c r="FVR100" s="264"/>
      <c r="FVS100" s="264"/>
      <c r="FVT100" s="264"/>
      <c r="FVU100" s="264"/>
      <c r="FVV100" s="264"/>
      <c r="FVW100" s="264"/>
      <c r="FVX100" s="264"/>
      <c r="FVY100" s="264"/>
      <c r="FVZ100" s="264"/>
      <c r="FWA100" s="264"/>
      <c r="FWB100" s="264"/>
      <c r="FWC100" s="264"/>
      <c r="FWD100" s="264"/>
      <c r="FWE100" s="264"/>
      <c r="FWF100" s="264"/>
      <c r="FWG100" s="264"/>
      <c r="FWH100" s="264"/>
      <c r="FWI100" s="264"/>
      <c r="FWJ100" s="264"/>
      <c r="FWK100" s="264"/>
      <c r="FWL100" s="264"/>
      <c r="FWM100" s="264"/>
      <c r="FWN100" s="264"/>
      <c r="FWO100" s="264"/>
      <c r="FWP100" s="264"/>
      <c r="FWQ100" s="264"/>
      <c r="FWR100" s="264"/>
      <c r="FWS100" s="264"/>
      <c r="FWT100" s="264"/>
      <c r="FWU100" s="264"/>
      <c r="FWV100" s="264"/>
      <c r="FWW100" s="264"/>
      <c r="FWX100" s="264"/>
      <c r="FWY100" s="264"/>
      <c r="FWZ100" s="264"/>
      <c r="FXA100" s="264"/>
      <c r="FXB100" s="264"/>
      <c r="FXC100" s="264"/>
      <c r="FXD100" s="264"/>
      <c r="FXE100" s="264"/>
      <c r="FXF100" s="264"/>
      <c r="FXG100" s="264"/>
      <c r="FXH100" s="264"/>
      <c r="FXI100" s="264"/>
      <c r="FXJ100" s="264"/>
      <c r="FXK100" s="264"/>
      <c r="FXL100" s="264"/>
      <c r="FXM100" s="264"/>
      <c r="FXN100" s="264"/>
      <c r="FXO100" s="264"/>
      <c r="FXP100" s="264"/>
      <c r="FXQ100" s="264"/>
      <c r="FXR100" s="264"/>
      <c r="FXS100" s="264"/>
      <c r="FXT100" s="264"/>
      <c r="FXU100" s="264"/>
      <c r="FXV100" s="264"/>
      <c r="FXW100" s="264"/>
      <c r="FXX100" s="264"/>
      <c r="FXY100" s="264"/>
      <c r="FXZ100" s="264"/>
      <c r="FYA100" s="264"/>
      <c r="FYB100" s="264"/>
      <c r="FYC100" s="264"/>
      <c r="FYD100" s="264"/>
      <c r="FYE100" s="264"/>
      <c r="FYF100" s="264"/>
      <c r="FYG100" s="264"/>
      <c r="FYH100" s="264"/>
      <c r="FYI100" s="264"/>
      <c r="FYJ100" s="264"/>
      <c r="FYK100" s="264"/>
      <c r="FYL100" s="264"/>
      <c r="FYM100" s="264"/>
      <c r="FYN100" s="264"/>
      <c r="FYO100" s="264"/>
      <c r="FYP100" s="264"/>
      <c r="FYQ100" s="264"/>
      <c r="FYR100" s="264"/>
      <c r="FYS100" s="264"/>
      <c r="FYT100" s="264"/>
      <c r="FYU100" s="264"/>
      <c r="FYV100" s="264"/>
      <c r="FYW100" s="264"/>
      <c r="FYX100" s="264"/>
      <c r="FYY100" s="264"/>
      <c r="FYZ100" s="264"/>
      <c r="FZA100" s="264"/>
      <c r="FZB100" s="264"/>
      <c r="FZC100" s="264"/>
      <c r="FZD100" s="264"/>
      <c r="FZE100" s="264"/>
      <c r="FZF100" s="264"/>
      <c r="FZG100" s="264"/>
      <c r="FZH100" s="264"/>
      <c r="FZI100" s="264"/>
      <c r="FZJ100" s="264"/>
      <c r="FZK100" s="264"/>
      <c r="FZL100" s="264"/>
      <c r="FZM100" s="264"/>
      <c r="FZN100" s="264"/>
      <c r="FZO100" s="264"/>
      <c r="FZP100" s="264"/>
      <c r="FZQ100" s="264"/>
      <c r="FZR100" s="264"/>
      <c r="FZS100" s="264"/>
      <c r="FZT100" s="264"/>
      <c r="FZU100" s="264"/>
      <c r="FZV100" s="264"/>
      <c r="FZW100" s="264"/>
      <c r="FZX100" s="264"/>
      <c r="FZY100" s="264"/>
      <c r="FZZ100" s="264"/>
      <c r="GAA100" s="264"/>
      <c r="GAB100" s="264"/>
      <c r="GAC100" s="264"/>
      <c r="GAD100" s="264"/>
      <c r="GAE100" s="264"/>
      <c r="GAF100" s="264"/>
      <c r="GAG100" s="264"/>
      <c r="GAH100" s="264"/>
      <c r="GAI100" s="264"/>
      <c r="GAJ100" s="264"/>
      <c r="GAK100" s="264"/>
      <c r="GAL100" s="264"/>
      <c r="GAM100" s="264"/>
      <c r="GAN100" s="264"/>
      <c r="GAO100" s="264"/>
      <c r="GAP100" s="264"/>
      <c r="GAQ100" s="264"/>
      <c r="GAR100" s="264"/>
      <c r="GAS100" s="264"/>
      <c r="GAT100" s="264"/>
      <c r="GAU100" s="264"/>
      <c r="GAV100" s="264"/>
      <c r="GAW100" s="264"/>
      <c r="GAX100" s="264"/>
      <c r="GAY100" s="264"/>
      <c r="GAZ100" s="264"/>
      <c r="GBA100" s="264"/>
      <c r="GBB100" s="264"/>
      <c r="GBC100" s="264"/>
      <c r="GBD100" s="264"/>
      <c r="GBE100" s="264"/>
      <c r="GBF100" s="264"/>
      <c r="GBG100" s="264"/>
      <c r="GBH100" s="264"/>
      <c r="GBI100" s="264"/>
      <c r="GBJ100" s="264"/>
      <c r="GBK100" s="264"/>
      <c r="GBL100" s="264"/>
      <c r="GBM100" s="264"/>
      <c r="GBN100" s="264"/>
      <c r="GBO100" s="264"/>
      <c r="GBP100" s="264"/>
      <c r="GBQ100" s="264"/>
      <c r="GBR100" s="264"/>
      <c r="GBS100" s="264"/>
      <c r="GBT100" s="264"/>
      <c r="GBU100" s="264"/>
      <c r="GBV100" s="264"/>
      <c r="GBW100" s="264"/>
      <c r="GBX100" s="264"/>
      <c r="GBY100" s="264"/>
      <c r="GBZ100" s="264"/>
      <c r="GCA100" s="264"/>
      <c r="GCB100" s="264"/>
      <c r="GCC100" s="264"/>
      <c r="GCD100" s="264"/>
      <c r="GCE100" s="264"/>
      <c r="GCF100" s="264"/>
      <c r="GCG100" s="264"/>
      <c r="GCH100" s="264"/>
      <c r="GCI100" s="264"/>
      <c r="GCJ100" s="264"/>
      <c r="GCK100" s="264"/>
      <c r="GCL100" s="264"/>
      <c r="GCM100" s="264"/>
      <c r="GCN100" s="264"/>
      <c r="GCO100" s="264"/>
      <c r="GCP100" s="264"/>
      <c r="GCQ100" s="264"/>
      <c r="GCR100" s="264"/>
      <c r="GCS100" s="264"/>
      <c r="GCT100" s="264"/>
      <c r="GCU100" s="264"/>
      <c r="GCV100" s="264"/>
      <c r="GCW100" s="264"/>
      <c r="GCX100" s="264"/>
      <c r="GCY100" s="264"/>
      <c r="GCZ100" s="264"/>
      <c r="GDA100" s="264"/>
      <c r="GDB100" s="264"/>
      <c r="GDC100" s="264"/>
      <c r="GDD100" s="264"/>
      <c r="GDE100" s="264"/>
      <c r="GDF100" s="264"/>
      <c r="GDG100" s="264"/>
      <c r="GDH100" s="264"/>
      <c r="GDI100" s="264"/>
      <c r="GDJ100" s="264"/>
      <c r="GDK100" s="264"/>
      <c r="GDL100" s="264"/>
      <c r="GDM100" s="264"/>
      <c r="GDN100" s="264"/>
      <c r="GDO100" s="264"/>
      <c r="GDP100" s="264"/>
      <c r="GDQ100" s="264"/>
      <c r="GDR100" s="264"/>
      <c r="GDS100" s="264"/>
      <c r="GDT100" s="264"/>
      <c r="GDU100" s="264"/>
      <c r="GDV100" s="264"/>
      <c r="GDW100" s="264"/>
      <c r="GDX100" s="264"/>
      <c r="GDY100" s="264"/>
      <c r="GDZ100" s="264"/>
      <c r="GEA100" s="264"/>
      <c r="GEB100" s="264"/>
      <c r="GEC100" s="264"/>
      <c r="GED100" s="264"/>
      <c r="GEE100" s="264"/>
      <c r="GEF100" s="264"/>
      <c r="GEG100" s="264"/>
      <c r="GEH100" s="264"/>
      <c r="GEI100" s="264"/>
      <c r="GEJ100" s="264"/>
      <c r="GEK100" s="264"/>
      <c r="GEL100" s="264"/>
      <c r="GEM100" s="264"/>
      <c r="GEN100" s="264"/>
      <c r="GEO100" s="264"/>
      <c r="GEP100" s="264"/>
      <c r="GEQ100" s="264"/>
      <c r="GER100" s="264"/>
      <c r="GES100" s="264"/>
      <c r="GET100" s="264"/>
      <c r="GEU100" s="264"/>
      <c r="GEV100" s="264"/>
      <c r="GEW100" s="264"/>
      <c r="GEX100" s="264"/>
      <c r="GEY100" s="264"/>
      <c r="GEZ100" s="264"/>
      <c r="GFA100" s="264"/>
      <c r="GFB100" s="264"/>
      <c r="GFC100" s="264"/>
      <c r="GFD100" s="264"/>
      <c r="GFE100" s="264"/>
      <c r="GFF100" s="264"/>
      <c r="GFG100" s="264"/>
      <c r="GFH100" s="264"/>
      <c r="GFI100" s="264"/>
      <c r="GFJ100" s="264"/>
      <c r="GFK100" s="264"/>
      <c r="GFL100" s="264"/>
      <c r="GFM100" s="264"/>
      <c r="GFN100" s="264"/>
      <c r="GFO100" s="264"/>
      <c r="GFP100" s="264"/>
      <c r="GFQ100" s="264"/>
      <c r="GFR100" s="264"/>
      <c r="GFS100" s="264"/>
      <c r="GFT100" s="264"/>
      <c r="GFU100" s="264"/>
      <c r="GFV100" s="264"/>
      <c r="GFW100" s="264"/>
      <c r="GFX100" s="264"/>
      <c r="GFY100" s="264"/>
      <c r="GFZ100" s="264"/>
      <c r="GGA100" s="264"/>
      <c r="GGB100" s="264"/>
      <c r="GGC100" s="264"/>
      <c r="GGD100" s="264"/>
      <c r="GGE100" s="264"/>
      <c r="GGF100" s="264"/>
      <c r="GGG100" s="264"/>
      <c r="GGH100" s="264"/>
      <c r="GGI100" s="264"/>
      <c r="GGJ100" s="264"/>
      <c r="GGK100" s="264"/>
      <c r="GGL100" s="264"/>
      <c r="GGM100" s="264"/>
      <c r="GGN100" s="264"/>
      <c r="GGO100" s="264"/>
      <c r="GGP100" s="264"/>
      <c r="GGQ100" s="264"/>
      <c r="GGR100" s="264"/>
      <c r="GGS100" s="264"/>
      <c r="GGT100" s="264"/>
      <c r="GGU100" s="264"/>
      <c r="GGV100" s="264"/>
      <c r="GGW100" s="264"/>
      <c r="GGX100" s="264"/>
      <c r="GGY100" s="264"/>
      <c r="GGZ100" s="264"/>
      <c r="GHA100" s="264"/>
      <c r="GHB100" s="264"/>
      <c r="GHC100" s="264"/>
      <c r="GHD100" s="264"/>
      <c r="GHE100" s="264"/>
      <c r="GHF100" s="264"/>
      <c r="GHG100" s="264"/>
      <c r="GHH100" s="264"/>
      <c r="GHI100" s="264"/>
      <c r="GHJ100" s="264"/>
      <c r="GHK100" s="264"/>
      <c r="GHL100" s="264"/>
      <c r="GHM100" s="264"/>
      <c r="GHN100" s="264"/>
      <c r="GHO100" s="264"/>
      <c r="GHP100" s="264"/>
      <c r="GHQ100" s="264"/>
      <c r="GHR100" s="264"/>
      <c r="GHS100" s="264"/>
      <c r="GHT100" s="264"/>
      <c r="GHU100" s="264"/>
      <c r="GHV100" s="264"/>
      <c r="GHW100" s="264"/>
      <c r="GHX100" s="264"/>
      <c r="GHY100" s="264"/>
      <c r="GHZ100" s="264"/>
      <c r="GIA100" s="264"/>
      <c r="GIB100" s="264"/>
      <c r="GIC100" s="264"/>
      <c r="GID100" s="264"/>
      <c r="GIE100" s="264"/>
      <c r="GIF100" s="264"/>
      <c r="GIG100" s="264"/>
      <c r="GIH100" s="264"/>
      <c r="GII100" s="264"/>
      <c r="GIJ100" s="264"/>
      <c r="GIK100" s="264"/>
      <c r="GIL100" s="264"/>
      <c r="GIM100" s="264"/>
      <c r="GIN100" s="264"/>
      <c r="GIO100" s="264"/>
      <c r="GIP100" s="264"/>
      <c r="GIQ100" s="264"/>
      <c r="GIR100" s="264"/>
      <c r="GIS100" s="264"/>
      <c r="GIT100" s="264"/>
      <c r="GIU100" s="264"/>
      <c r="GIV100" s="264"/>
      <c r="GIW100" s="264"/>
      <c r="GIX100" s="264"/>
      <c r="GIY100" s="264"/>
      <c r="GIZ100" s="264"/>
      <c r="GJA100" s="264"/>
      <c r="GJB100" s="264"/>
      <c r="GJC100" s="264"/>
      <c r="GJD100" s="264"/>
      <c r="GJE100" s="264"/>
      <c r="GJF100" s="264"/>
      <c r="GJG100" s="264"/>
      <c r="GJH100" s="264"/>
      <c r="GJI100" s="264"/>
      <c r="GJJ100" s="264"/>
      <c r="GJK100" s="264"/>
      <c r="GJL100" s="264"/>
      <c r="GJM100" s="264"/>
      <c r="GJN100" s="264"/>
      <c r="GJO100" s="264"/>
      <c r="GJP100" s="264"/>
      <c r="GJQ100" s="264"/>
      <c r="GJR100" s="264"/>
      <c r="GJS100" s="264"/>
      <c r="GJT100" s="264"/>
      <c r="GJU100" s="264"/>
      <c r="GJV100" s="264"/>
      <c r="GJW100" s="264"/>
      <c r="GJX100" s="264"/>
      <c r="GJY100" s="264"/>
      <c r="GJZ100" s="264"/>
      <c r="GKA100" s="264"/>
      <c r="GKB100" s="264"/>
      <c r="GKC100" s="264"/>
      <c r="GKD100" s="264"/>
      <c r="GKE100" s="264"/>
      <c r="GKF100" s="264"/>
      <c r="GKG100" s="264"/>
      <c r="GKH100" s="264"/>
      <c r="GKI100" s="264"/>
      <c r="GKJ100" s="264"/>
      <c r="GKK100" s="264"/>
      <c r="GKL100" s="264"/>
      <c r="GKM100" s="264"/>
      <c r="GKN100" s="264"/>
      <c r="GKO100" s="264"/>
      <c r="GKP100" s="264"/>
      <c r="GKQ100" s="264"/>
      <c r="GKR100" s="264"/>
      <c r="GKS100" s="264"/>
      <c r="GKT100" s="264"/>
      <c r="GKU100" s="264"/>
      <c r="GKV100" s="264"/>
      <c r="GKW100" s="264"/>
      <c r="GKX100" s="264"/>
      <c r="GKY100" s="264"/>
      <c r="GKZ100" s="264"/>
      <c r="GLA100" s="264"/>
      <c r="GLB100" s="264"/>
      <c r="GLC100" s="264"/>
      <c r="GLD100" s="264"/>
      <c r="GLE100" s="264"/>
      <c r="GLF100" s="264"/>
      <c r="GLG100" s="264"/>
      <c r="GLH100" s="264"/>
      <c r="GLI100" s="264"/>
      <c r="GLJ100" s="264"/>
      <c r="GLK100" s="264"/>
      <c r="GLL100" s="264"/>
      <c r="GLM100" s="264"/>
      <c r="GLN100" s="264"/>
      <c r="GLO100" s="264"/>
      <c r="GLP100" s="264"/>
      <c r="GLQ100" s="264"/>
      <c r="GLR100" s="264"/>
      <c r="GLS100" s="264"/>
      <c r="GLT100" s="264"/>
      <c r="GLU100" s="264"/>
      <c r="GLV100" s="264"/>
      <c r="GLW100" s="264"/>
      <c r="GLX100" s="264"/>
      <c r="GLY100" s="264"/>
      <c r="GLZ100" s="264"/>
      <c r="GMA100" s="264"/>
      <c r="GMB100" s="264"/>
      <c r="GMC100" s="264"/>
      <c r="GMD100" s="264"/>
      <c r="GME100" s="264"/>
      <c r="GMF100" s="264"/>
      <c r="GMG100" s="264"/>
      <c r="GMH100" s="264"/>
      <c r="GMI100" s="264"/>
      <c r="GMJ100" s="264"/>
      <c r="GMK100" s="264"/>
      <c r="GML100" s="264"/>
      <c r="GMM100" s="264"/>
      <c r="GMN100" s="264"/>
      <c r="GMO100" s="264"/>
      <c r="GMP100" s="264"/>
      <c r="GMQ100" s="264"/>
      <c r="GMR100" s="264"/>
      <c r="GMS100" s="264"/>
      <c r="GMT100" s="264"/>
      <c r="GMU100" s="264"/>
      <c r="GMV100" s="264"/>
      <c r="GMW100" s="264"/>
      <c r="GMX100" s="264"/>
      <c r="GMY100" s="264"/>
      <c r="GMZ100" s="264"/>
      <c r="GNA100" s="264"/>
      <c r="GNB100" s="264"/>
      <c r="GNC100" s="264"/>
      <c r="GND100" s="264"/>
      <c r="GNE100" s="264"/>
      <c r="GNF100" s="264"/>
      <c r="GNG100" s="264"/>
      <c r="GNH100" s="264"/>
      <c r="GNI100" s="264"/>
      <c r="GNJ100" s="264"/>
      <c r="GNK100" s="264"/>
      <c r="GNL100" s="264"/>
      <c r="GNM100" s="264"/>
      <c r="GNN100" s="264"/>
      <c r="GNO100" s="264"/>
      <c r="GNP100" s="264"/>
      <c r="GNQ100" s="264"/>
      <c r="GNR100" s="264"/>
      <c r="GNS100" s="264"/>
      <c r="GNT100" s="264"/>
      <c r="GNU100" s="264"/>
      <c r="GNV100" s="264"/>
      <c r="GNW100" s="264"/>
      <c r="GNX100" s="264"/>
      <c r="GNY100" s="264"/>
      <c r="GNZ100" s="264"/>
      <c r="GOA100" s="264"/>
      <c r="GOB100" s="264"/>
      <c r="GOC100" s="264"/>
      <c r="GOD100" s="264"/>
      <c r="GOE100" s="264"/>
      <c r="GOF100" s="264"/>
      <c r="GOG100" s="264"/>
      <c r="GOH100" s="264"/>
      <c r="GOI100" s="264"/>
      <c r="GOJ100" s="264"/>
      <c r="GOK100" s="264"/>
      <c r="GOL100" s="264"/>
      <c r="GOM100" s="264"/>
      <c r="GON100" s="264"/>
      <c r="GOO100" s="264"/>
      <c r="GOP100" s="264"/>
      <c r="GOQ100" s="264"/>
      <c r="GOR100" s="264"/>
      <c r="GOS100" s="264"/>
      <c r="GOT100" s="264"/>
      <c r="GOU100" s="264"/>
      <c r="GOV100" s="264"/>
      <c r="GOW100" s="264"/>
      <c r="GOX100" s="264"/>
      <c r="GOY100" s="264"/>
      <c r="GOZ100" s="264"/>
      <c r="GPA100" s="264"/>
      <c r="GPB100" s="264"/>
      <c r="GPC100" s="264"/>
      <c r="GPD100" s="264"/>
      <c r="GPE100" s="264"/>
      <c r="GPF100" s="264"/>
      <c r="GPG100" s="264"/>
      <c r="GPH100" s="264"/>
      <c r="GPI100" s="264"/>
      <c r="GPJ100" s="264"/>
      <c r="GPK100" s="264"/>
      <c r="GPL100" s="264"/>
      <c r="GPM100" s="264"/>
      <c r="GPN100" s="264"/>
      <c r="GPO100" s="264"/>
      <c r="GPP100" s="264"/>
      <c r="GPQ100" s="264"/>
      <c r="GPR100" s="264"/>
      <c r="GPS100" s="264"/>
      <c r="GPT100" s="264"/>
      <c r="GPU100" s="264"/>
      <c r="GPV100" s="264"/>
      <c r="GPW100" s="264"/>
      <c r="GPX100" s="264"/>
      <c r="GPY100" s="264"/>
      <c r="GPZ100" s="264"/>
      <c r="GQA100" s="264"/>
      <c r="GQB100" s="264"/>
      <c r="GQC100" s="264"/>
      <c r="GQD100" s="264"/>
      <c r="GQE100" s="264"/>
      <c r="GQF100" s="264"/>
      <c r="GQG100" s="264"/>
      <c r="GQH100" s="264"/>
      <c r="GQI100" s="264"/>
      <c r="GQJ100" s="264"/>
      <c r="GQK100" s="264"/>
      <c r="GQL100" s="264"/>
      <c r="GQM100" s="264"/>
      <c r="GQN100" s="264"/>
      <c r="GQO100" s="264"/>
      <c r="GQP100" s="264"/>
      <c r="GQQ100" s="264"/>
      <c r="GQR100" s="264"/>
      <c r="GQS100" s="264"/>
      <c r="GQT100" s="264"/>
      <c r="GQU100" s="264"/>
      <c r="GQV100" s="264"/>
      <c r="GQW100" s="264"/>
      <c r="GQX100" s="264"/>
      <c r="GQY100" s="264"/>
      <c r="GQZ100" s="264"/>
      <c r="GRA100" s="264"/>
      <c r="GRB100" s="264"/>
      <c r="GRC100" s="264"/>
      <c r="GRD100" s="264"/>
      <c r="GRE100" s="264"/>
      <c r="GRF100" s="264"/>
      <c r="GRG100" s="264"/>
      <c r="GRH100" s="264"/>
      <c r="GRI100" s="264"/>
      <c r="GRJ100" s="264"/>
      <c r="GRK100" s="264"/>
      <c r="GRL100" s="264"/>
      <c r="GRM100" s="264"/>
      <c r="GRN100" s="264"/>
      <c r="GRO100" s="264"/>
      <c r="GRP100" s="264"/>
      <c r="GRQ100" s="264"/>
      <c r="GRR100" s="264"/>
      <c r="GRS100" s="264"/>
      <c r="GRT100" s="264"/>
      <c r="GRU100" s="264"/>
      <c r="GRV100" s="264"/>
      <c r="GRW100" s="264"/>
      <c r="GRX100" s="264"/>
      <c r="GRY100" s="264"/>
      <c r="GRZ100" s="264"/>
      <c r="GSA100" s="264"/>
      <c r="GSB100" s="264"/>
      <c r="GSC100" s="264"/>
      <c r="GSD100" s="264"/>
      <c r="GSE100" s="264"/>
      <c r="GSF100" s="264"/>
      <c r="GSG100" s="264"/>
      <c r="GSH100" s="264"/>
      <c r="GSI100" s="264"/>
      <c r="GSJ100" s="264"/>
      <c r="GSK100" s="264"/>
      <c r="GSL100" s="264"/>
      <c r="GSM100" s="264"/>
      <c r="GSN100" s="264"/>
      <c r="GSO100" s="264"/>
      <c r="GSP100" s="264"/>
      <c r="GSQ100" s="264"/>
      <c r="GSR100" s="264"/>
      <c r="GSS100" s="264"/>
      <c r="GST100" s="264"/>
      <c r="GSU100" s="264"/>
      <c r="GSV100" s="264"/>
      <c r="GSW100" s="264"/>
      <c r="GSX100" s="264"/>
      <c r="GSY100" s="264"/>
      <c r="GSZ100" s="264"/>
      <c r="GTA100" s="264"/>
      <c r="GTB100" s="264"/>
      <c r="GTC100" s="264"/>
      <c r="GTD100" s="264"/>
      <c r="GTE100" s="264"/>
      <c r="GTF100" s="264"/>
      <c r="GTG100" s="264"/>
      <c r="GTH100" s="264"/>
      <c r="GTI100" s="264"/>
      <c r="GTJ100" s="264"/>
      <c r="GTK100" s="264"/>
      <c r="GTL100" s="264"/>
      <c r="GTM100" s="264"/>
      <c r="GTN100" s="264"/>
      <c r="GTO100" s="264"/>
      <c r="GTP100" s="264"/>
      <c r="GTQ100" s="264"/>
      <c r="GTR100" s="264"/>
      <c r="GTS100" s="264"/>
      <c r="GTT100" s="264"/>
      <c r="GTU100" s="264"/>
      <c r="GTV100" s="264"/>
      <c r="GTW100" s="264"/>
      <c r="GTX100" s="264"/>
      <c r="GTY100" s="264"/>
      <c r="GTZ100" s="264"/>
      <c r="GUA100" s="264"/>
      <c r="GUB100" s="264"/>
      <c r="GUC100" s="264"/>
      <c r="GUD100" s="264"/>
      <c r="GUE100" s="264"/>
      <c r="GUF100" s="264"/>
      <c r="GUG100" s="264"/>
      <c r="GUH100" s="264"/>
      <c r="GUI100" s="264"/>
      <c r="GUJ100" s="264"/>
      <c r="GUK100" s="264"/>
      <c r="GUL100" s="264"/>
      <c r="GUM100" s="264"/>
      <c r="GUN100" s="264"/>
      <c r="GUO100" s="264"/>
      <c r="GUP100" s="264"/>
      <c r="GUQ100" s="264"/>
      <c r="GUR100" s="264"/>
      <c r="GUS100" s="264"/>
      <c r="GUT100" s="264"/>
      <c r="GUU100" s="264"/>
      <c r="GUV100" s="264"/>
      <c r="GUW100" s="264"/>
      <c r="GUX100" s="264"/>
      <c r="GUY100" s="264"/>
      <c r="GUZ100" s="264"/>
      <c r="GVA100" s="264"/>
      <c r="GVB100" s="264"/>
      <c r="GVC100" s="264"/>
      <c r="GVD100" s="264"/>
      <c r="GVE100" s="264"/>
      <c r="GVF100" s="264"/>
      <c r="GVG100" s="264"/>
      <c r="GVH100" s="264"/>
      <c r="GVI100" s="264"/>
      <c r="GVJ100" s="264"/>
      <c r="GVK100" s="264"/>
      <c r="GVL100" s="264"/>
      <c r="GVM100" s="264"/>
      <c r="GVN100" s="264"/>
      <c r="GVO100" s="264"/>
      <c r="GVP100" s="264"/>
      <c r="GVQ100" s="264"/>
      <c r="GVR100" s="264"/>
      <c r="GVS100" s="264"/>
      <c r="GVT100" s="264"/>
      <c r="GVU100" s="264"/>
      <c r="GVV100" s="264"/>
      <c r="GVW100" s="264"/>
      <c r="GVX100" s="264"/>
      <c r="GVY100" s="264"/>
      <c r="GVZ100" s="264"/>
      <c r="GWA100" s="264"/>
      <c r="GWB100" s="264"/>
      <c r="GWC100" s="264"/>
      <c r="GWD100" s="264"/>
      <c r="GWE100" s="264"/>
      <c r="GWF100" s="264"/>
      <c r="GWG100" s="264"/>
      <c r="GWH100" s="264"/>
      <c r="GWI100" s="264"/>
      <c r="GWJ100" s="264"/>
      <c r="GWK100" s="264"/>
      <c r="GWL100" s="264"/>
      <c r="GWM100" s="264"/>
      <c r="GWN100" s="264"/>
      <c r="GWO100" s="264"/>
      <c r="GWP100" s="264"/>
      <c r="GWQ100" s="264"/>
      <c r="GWR100" s="264"/>
      <c r="GWS100" s="264"/>
      <c r="GWT100" s="264"/>
      <c r="GWU100" s="264"/>
      <c r="GWV100" s="264"/>
      <c r="GWW100" s="264"/>
      <c r="GWX100" s="264"/>
      <c r="GWY100" s="264"/>
      <c r="GWZ100" s="264"/>
      <c r="GXA100" s="264"/>
      <c r="GXB100" s="264"/>
      <c r="GXC100" s="264"/>
      <c r="GXD100" s="264"/>
      <c r="GXE100" s="264"/>
      <c r="GXF100" s="264"/>
      <c r="GXG100" s="264"/>
      <c r="GXH100" s="264"/>
      <c r="GXI100" s="264"/>
      <c r="GXJ100" s="264"/>
      <c r="GXK100" s="264"/>
      <c r="GXL100" s="264"/>
      <c r="GXM100" s="264"/>
      <c r="GXN100" s="264"/>
      <c r="GXO100" s="264"/>
      <c r="GXP100" s="264"/>
      <c r="GXQ100" s="264"/>
      <c r="GXR100" s="264"/>
      <c r="GXS100" s="264"/>
      <c r="GXT100" s="264"/>
      <c r="GXU100" s="264"/>
      <c r="GXV100" s="264"/>
      <c r="GXW100" s="264"/>
      <c r="GXX100" s="264"/>
      <c r="GXY100" s="264"/>
      <c r="GXZ100" s="264"/>
      <c r="GYA100" s="264"/>
      <c r="GYB100" s="264"/>
      <c r="GYC100" s="264"/>
      <c r="GYD100" s="264"/>
      <c r="GYE100" s="264"/>
      <c r="GYF100" s="264"/>
      <c r="GYG100" s="264"/>
      <c r="GYH100" s="264"/>
      <c r="GYI100" s="264"/>
      <c r="GYJ100" s="264"/>
      <c r="GYK100" s="264"/>
      <c r="GYL100" s="264"/>
      <c r="GYM100" s="264"/>
      <c r="GYN100" s="264"/>
      <c r="GYO100" s="264"/>
      <c r="GYP100" s="264"/>
      <c r="GYQ100" s="264"/>
      <c r="GYR100" s="264"/>
      <c r="GYS100" s="264"/>
      <c r="GYT100" s="264"/>
      <c r="GYU100" s="264"/>
      <c r="GYV100" s="264"/>
      <c r="GYW100" s="264"/>
      <c r="GYX100" s="264"/>
      <c r="GYY100" s="264"/>
      <c r="GYZ100" s="264"/>
      <c r="GZA100" s="264"/>
      <c r="GZB100" s="264"/>
      <c r="GZC100" s="264"/>
      <c r="GZD100" s="264"/>
      <c r="GZE100" s="264"/>
      <c r="GZF100" s="264"/>
      <c r="GZG100" s="264"/>
      <c r="GZH100" s="264"/>
      <c r="GZI100" s="264"/>
      <c r="GZJ100" s="264"/>
      <c r="GZK100" s="264"/>
      <c r="GZL100" s="264"/>
      <c r="GZM100" s="264"/>
      <c r="GZN100" s="264"/>
      <c r="GZO100" s="264"/>
      <c r="GZP100" s="264"/>
      <c r="GZQ100" s="264"/>
      <c r="GZR100" s="264"/>
      <c r="GZS100" s="264"/>
      <c r="GZT100" s="264"/>
      <c r="GZU100" s="264"/>
      <c r="GZV100" s="264"/>
      <c r="GZW100" s="264"/>
      <c r="GZX100" s="264"/>
      <c r="GZY100" s="264"/>
      <c r="GZZ100" s="264"/>
      <c r="HAA100" s="264"/>
      <c r="HAB100" s="264"/>
      <c r="HAC100" s="264"/>
      <c r="HAD100" s="264"/>
      <c r="HAE100" s="264"/>
      <c r="HAF100" s="264"/>
      <c r="HAG100" s="264"/>
      <c r="HAH100" s="264"/>
      <c r="HAI100" s="264"/>
      <c r="HAJ100" s="264"/>
      <c r="HAK100" s="264"/>
      <c r="HAL100" s="264"/>
      <c r="HAM100" s="264"/>
      <c r="HAN100" s="264"/>
      <c r="HAO100" s="264"/>
      <c r="HAP100" s="264"/>
      <c r="HAQ100" s="264"/>
      <c r="HAR100" s="264"/>
      <c r="HAS100" s="264"/>
      <c r="HAT100" s="264"/>
      <c r="HAU100" s="264"/>
      <c r="HAV100" s="264"/>
      <c r="HAW100" s="264"/>
      <c r="HAX100" s="264"/>
      <c r="HAY100" s="264"/>
      <c r="HAZ100" s="264"/>
      <c r="HBA100" s="264"/>
      <c r="HBB100" s="264"/>
      <c r="HBC100" s="264"/>
      <c r="HBD100" s="264"/>
      <c r="HBE100" s="264"/>
      <c r="HBF100" s="264"/>
      <c r="HBG100" s="264"/>
      <c r="HBH100" s="264"/>
      <c r="HBI100" s="264"/>
      <c r="HBJ100" s="264"/>
      <c r="HBK100" s="264"/>
      <c r="HBL100" s="264"/>
      <c r="HBM100" s="264"/>
      <c r="HBN100" s="264"/>
      <c r="HBO100" s="264"/>
      <c r="HBP100" s="264"/>
      <c r="HBQ100" s="264"/>
      <c r="HBR100" s="264"/>
      <c r="HBS100" s="264"/>
      <c r="HBT100" s="264"/>
      <c r="HBU100" s="264"/>
      <c r="HBV100" s="264"/>
      <c r="HBW100" s="264"/>
      <c r="HBX100" s="264"/>
      <c r="HBY100" s="264"/>
      <c r="HBZ100" s="264"/>
      <c r="HCA100" s="264"/>
      <c r="HCB100" s="264"/>
      <c r="HCC100" s="264"/>
      <c r="HCD100" s="264"/>
      <c r="HCE100" s="264"/>
      <c r="HCF100" s="264"/>
      <c r="HCG100" s="264"/>
      <c r="HCH100" s="264"/>
      <c r="HCI100" s="264"/>
      <c r="HCJ100" s="264"/>
      <c r="HCK100" s="264"/>
      <c r="HCL100" s="264"/>
      <c r="HCM100" s="264"/>
      <c r="HCN100" s="264"/>
      <c r="HCO100" s="264"/>
      <c r="HCP100" s="264"/>
      <c r="HCQ100" s="264"/>
      <c r="HCR100" s="264"/>
      <c r="HCS100" s="264"/>
      <c r="HCT100" s="264"/>
      <c r="HCU100" s="264"/>
      <c r="HCV100" s="264"/>
      <c r="HCW100" s="264"/>
      <c r="HCX100" s="264"/>
      <c r="HCY100" s="264"/>
      <c r="HCZ100" s="264"/>
      <c r="HDA100" s="264"/>
      <c r="HDB100" s="264"/>
      <c r="HDC100" s="264"/>
      <c r="HDD100" s="264"/>
      <c r="HDE100" s="264"/>
      <c r="HDF100" s="264"/>
      <c r="HDG100" s="264"/>
      <c r="HDH100" s="264"/>
      <c r="HDI100" s="264"/>
      <c r="HDJ100" s="264"/>
      <c r="HDK100" s="264"/>
      <c r="HDL100" s="264"/>
      <c r="HDM100" s="264"/>
      <c r="HDN100" s="264"/>
      <c r="HDO100" s="264"/>
      <c r="HDP100" s="264"/>
      <c r="HDQ100" s="264"/>
      <c r="HDR100" s="264"/>
      <c r="HDS100" s="264"/>
      <c r="HDT100" s="264"/>
      <c r="HDU100" s="264"/>
      <c r="HDV100" s="264"/>
      <c r="HDW100" s="264"/>
      <c r="HDX100" s="264"/>
      <c r="HDY100" s="264"/>
      <c r="HDZ100" s="264"/>
      <c r="HEA100" s="264"/>
      <c r="HEB100" s="264"/>
      <c r="HEC100" s="264"/>
      <c r="HED100" s="264"/>
      <c r="HEE100" s="264"/>
      <c r="HEF100" s="264"/>
      <c r="HEG100" s="264"/>
      <c r="HEH100" s="264"/>
      <c r="HEI100" s="264"/>
      <c r="HEJ100" s="264"/>
      <c r="HEK100" s="264"/>
      <c r="HEL100" s="264"/>
      <c r="HEM100" s="264"/>
      <c r="HEN100" s="264"/>
      <c r="HEO100" s="264"/>
      <c r="HEP100" s="264"/>
      <c r="HEQ100" s="264"/>
      <c r="HER100" s="264"/>
      <c r="HES100" s="264"/>
      <c r="HET100" s="264"/>
      <c r="HEU100" s="264"/>
      <c r="HEV100" s="264"/>
      <c r="HEW100" s="264"/>
      <c r="HEX100" s="264"/>
      <c r="HEY100" s="264"/>
      <c r="HEZ100" s="264"/>
      <c r="HFA100" s="264"/>
      <c r="HFB100" s="264"/>
      <c r="HFC100" s="264"/>
      <c r="HFD100" s="264"/>
      <c r="HFE100" s="264"/>
      <c r="HFF100" s="264"/>
      <c r="HFG100" s="264"/>
      <c r="HFH100" s="264"/>
      <c r="HFI100" s="264"/>
      <c r="HFJ100" s="264"/>
      <c r="HFK100" s="264"/>
      <c r="HFL100" s="264"/>
      <c r="HFM100" s="264"/>
      <c r="HFN100" s="264"/>
      <c r="HFO100" s="264"/>
      <c r="HFP100" s="264"/>
      <c r="HFQ100" s="264"/>
      <c r="HFR100" s="264"/>
      <c r="HFS100" s="264"/>
      <c r="HFT100" s="264"/>
      <c r="HFU100" s="264"/>
      <c r="HFV100" s="264"/>
      <c r="HFW100" s="264"/>
      <c r="HFX100" s="264"/>
      <c r="HFY100" s="264"/>
      <c r="HFZ100" s="264"/>
      <c r="HGA100" s="264"/>
      <c r="HGB100" s="264"/>
      <c r="HGC100" s="264"/>
      <c r="HGD100" s="264"/>
      <c r="HGE100" s="264"/>
      <c r="HGF100" s="264"/>
      <c r="HGG100" s="264"/>
      <c r="HGH100" s="264"/>
      <c r="HGI100" s="264"/>
      <c r="HGJ100" s="264"/>
      <c r="HGK100" s="264"/>
      <c r="HGL100" s="264"/>
      <c r="HGM100" s="264"/>
      <c r="HGN100" s="264"/>
      <c r="HGO100" s="264"/>
      <c r="HGP100" s="264"/>
      <c r="HGQ100" s="264"/>
      <c r="HGR100" s="264"/>
      <c r="HGS100" s="264"/>
      <c r="HGT100" s="264"/>
      <c r="HGU100" s="264"/>
      <c r="HGV100" s="264"/>
      <c r="HGW100" s="264"/>
      <c r="HGX100" s="264"/>
      <c r="HGY100" s="264"/>
      <c r="HGZ100" s="264"/>
      <c r="HHA100" s="264"/>
      <c r="HHB100" s="264"/>
      <c r="HHC100" s="264"/>
      <c r="HHD100" s="264"/>
      <c r="HHE100" s="264"/>
      <c r="HHF100" s="264"/>
      <c r="HHG100" s="264"/>
      <c r="HHH100" s="264"/>
      <c r="HHI100" s="264"/>
      <c r="HHJ100" s="264"/>
      <c r="HHK100" s="264"/>
      <c r="HHL100" s="264"/>
      <c r="HHM100" s="264"/>
      <c r="HHN100" s="264"/>
      <c r="HHO100" s="264"/>
      <c r="HHP100" s="264"/>
      <c r="HHQ100" s="264"/>
      <c r="HHR100" s="264"/>
      <c r="HHS100" s="264"/>
      <c r="HHT100" s="264"/>
      <c r="HHU100" s="264"/>
      <c r="HHV100" s="264"/>
      <c r="HHW100" s="264"/>
      <c r="HHX100" s="264"/>
      <c r="HHY100" s="264"/>
      <c r="HHZ100" s="264"/>
      <c r="HIA100" s="264"/>
      <c r="HIB100" s="264"/>
      <c r="HIC100" s="264"/>
      <c r="HID100" s="264"/>
      <c r="HIE100" s="264"/>
      <c r="HIF100" s="264"/>
      <c r="HIG100" s="264"/>
      <c r="HIH100" s="264"/>
      <c r="HII100" s="264"/>
      <c r="HIJ100" s="264"/>
      <c r="HIK100" s="264"/>
      <c r="HIL100" s="264"/>
      <c r="HIM100" s="264"/>
      <c r="HIN100" s="264"/>
      <c r="HIO100" s="264"/>
      <c r="HIP100" s="264"/>
      <c r="HIQ100" s="264"/>
      <c r="HIR100" s="264"/>
      <c r="HIS100" s="264"/>
      <c r="HIT100" s="264"/>
      <c r="HIU100" s="264"/>
      <c r="HIV100" s="264"/>
      <c r="HIW100" s="264"/>
      <c r="HIX100" s="264"/>
      <c r="HIY100" s="264"/>
      <c r="HIZ100" s="264"/>
      <c r="HJA100" s="264"/>
      <c r="HJB100" s="264"/>
      <c r="HJC100" s="264"/>
      <c r="HJD100" s="264"/>
      <c r="HJE100" s="264"/>
      <c r="HJF100" s="264"/>
      <c r="HJG100" s="264"/>
      <c r="HJH100" s="264"/>
      <c r="HJI100" s="264"/>
      <c r="HJJ100" s="264"/>
      <c r="HJK100" s="264"/>
      <c r="HJL100" s="264"/>
      <c r="HJM100" s="264"/>
      <c r="HJN100" s="264"/>
      <c r="HJO100" s="264"/>
      <c r="HJP100" s="264"/>
      <c r="HJQ100" s="264"/>
      <c r="HJR100" s="264"/>
      <c r="HJS100" s="264"/>
      <c r="HJT100" s="264"/>
      <c r="HJU100" s="264"/>
      <c r="HJV100" s="264"/>
      <c r="HJW100" s="264"/>
      <c r="HJX100" s="264"/>
      <c r="HJY100" s="264"/>
      <c r="HJZ100" s="264"/>
      <c r="HKA100" s="264"/>
      <c r="HKB100" s="264"/>
      <c r="HKC100" s="264"/>
      <c r="HKD100" s="264"/>
      <c r="HKE100" s="264"/>
      <c r="HKF100" s="264"/>
      <c r="HKG100" s="264"/>
      <c r="HKH100" s="264"/>
      <c r="HKI100" s="264"/>
      <c r="HKJ100" s="264"/>
      <c r="HKK100" s="264"/>
      <c r="HKL100" s="264"/>
      <c r="HKM100" s="264"/>
      <c r="HKN100" s="264"/>
      <c r="HKO100" s="264"/>
      <c r="HKP100" s="264"/>
      <c r="HKQ100" s="264"/>
      <c r="HKR100" s="264"/>
      <c r="HKS100" s="264"/>
      <c r="HKT100" s="264"/>
      <c r="HKU100" s="264"/>
      <c r="HKV100" s="264"/>
      <c r="HKW100" s="264"/>
      <c r="HKX100" s="264"/>
      <c r="HKY100" s="264"/>
      <c r="HKZ100" s="264"/>
      <c r="HLA100" s="264"/>
      <c r="HLB100" s="264"/>
      <c r="HLC100" s="264"/>
      <c r="HLD100" s="264"/>
      <c r="HLE100" s="264"/>
      <c r="HLF100" s="264"/>
      <c r="HLG100" s="264"/>
      <c r="HLH100" s="264"/>
      <c r="HLI100" s="264"/>
      <c r="HLJ100" s="264"/>
      <c r="HLK100" s="264"/>
      <c r="HLL100" s="264"/>
      <c r="HLM100" s="264"/>
      <c r="HLN100" s="264"/>
      <c r="HLO100" s="264"/>
      <c r="HLP100" s="264"/>
      <c r="HLQ100" s="264"/>
      <c r="HLR100" s="264"/>
      <c r="HLS100" s="264"/>
      <c r="HLT100" s="264"/>
      <c r="HLU100" s="264"/>
      <c r="HLV100" s="264"/>
      <c r="HLW100" s="264"/>
      <c r="HLX100" s="264"/>
      <c r="HLY100" s="264"/>
      <c r="HLZ100" s="264"/>
      <c r="HMA100" s="264"/>
      <c r="HMB100" s="264"/>
      <c r="HMC100" s="264"/>
      <c r="HMD100" s="264"/>
      <c r="HME100" s="264"/>
      <c r="HMF100" s="264"/>
      <c r="HMG100" s="264"/>
      <c r="HMH100" s="264"/>
      <c r="HMI100" s="264"/>
      <c r="HMJ100" s="264"/>
      <c r="HMK100" s="264"/>
      <c r="HML100" s="264"/>
      <c r="HMM100" s="264"/>
      <c r="HMN100" s="264"/>
      <c r="HMO100" s="264"/>
      <c r="HMP100" s="264"/>
      <c r="HMQ100" s="264"/>
      <c r="HMR100" s="264"/>
      <c r="HMS100" s="264"/>
      <c r="HMT100" s="264"/>
      <c r="HMU100" s="264"/>
      <c r="HMV100" s="264"/>
      <c r="HMW100" s="264"/>
      <c r="HMX100" s="264"/>
      <c r="HMY100" s="264"/>
      <c r="HMZ100" s="264"/>
      <c r="HNA100" s="264"/>
      <c r="HNB100" s="264"/>
      <c r="HNC100" s="264"/>
      <c r="HND100" s="264"/>
      <c r="HNE100" s="264"/>
      <c r="HNF100" s="264"/>
      <c r="HNG100" s="264"/>
      <c r="HNH100" s="264"/>
      <c r="HNI100" s="264"/>
      <c r="HNJ100" s="264"/>
      <c r="HNK100" s="264"/>
      <c r="HNL100" s="264"/>
      <c r="HNM100" s="264"/>
      <c r="HNN100" s="264"/>
      <c r="HNO100" s="264"/>
      <c r="HNP100" s="264"/>
      <c r="HNQ100" s="264"/>
      <c r="HNR100" s="264"/>
      <c r="HNS100" s="264"/>
      <c r="HNT100" s="264"/>
      <c r="HNU100" s="264"/>
      <c r="HNV100" s="264"/>
      <c r="HNW100" s="264"/>
      <c r="HNX100" s="264"/>
      <c r="HNY100" s="264"/>
      <c r="HNZ100" s="264"/>
      <c r="HOA100" s="264"/>
      <c r="HOB100" s="264"/>
      <c r="HOC100" s="264"/>
      <c r="HOD100" s="264"/>
      <c r="HOE100" s="264"/>
      <c r="HOF100" s="264"/>
      <c r="HOG100" s="264"/>
      <c r="HOH100" s="264"/>
      <c r="HOI100" s="264"/>
      <c r="HOJ100" s="264"/>
      <c r="HOK100" s="264"/>
      <c r="HOL100" s="264"/>
      <c r="HOM100" s="264"/>
      <c r="HON100" s="264"/>
      <c r="HOO100" s="264"/>
      <c r="HOP100" s="264"/>
      <c r="HOQ100" s="264"/>
      <c r="HOR100" s="264"/>
      <c r="HOS100" s="264"/>
      <c r="HOT100" s="264"/>
      <c r="HOU100" s="264"/>
      <c r="HOV100" s="264"/>
      <c r="HOW100" s="264"/>
      <c r="HOX100" s="264"/>
      <c r="HOY100" s="264"/>
      <c r="HOZ100" s="264"/>
      <c r="HPA100" s="264"/>
      <c r="HPB100" s="264"/>
      <c r="HPC100" s="264"/>
      <c r="HPD100" s="264"/>
      <c r="HPE100" s="264"/>
      <c r="HPF100" s="264"/>
      <c r="HPG100" s="264"/>
      <c r="HPH100" s="264"/>
      <c r="HPI100" s="264"/>
      <c r="HPJ100" s="264"/>
      <c r="HPK100" s="264"/>
      <c r="HPL100" s="264"/>
      <c r="HPM100" s="264"/>
      <c r="HPN100" s="264"/>
      <c r="HPO100" s="264"/>
      <c r="HPP100" s="264"/>
      <c r="HPQ100" s="264"/>
      <c r="HPR100" s="264"/>
      <c r="HPS100" s="264"/>
      <c r="HPT100" s="264"/>
      <c r="HPU100" s="264"/>
      <c r="HPV100" s="264"/>
      <c r="HPW100" s="264"/>
      <c r="HPX100" s="264"/>
      <c r="HPY100" s="264"/>
      <c r="HPZ100" s="264"/>
      <c r="HQA100" s="264"/>
      <c r="HQB100" s="264"/>
      <c r="HQC100" s="264"/>
      <c r="HQD100" s="264"/>
      <c r="HQE100" s="264"/>
      <c r="HQF100" s="264"/>
      <c r="HQG100" s="264"/>
      <c r="HQH100" s="264"/>
      <c r="HQI100" s="264"/>
      <c r="HQJ100" s="264"/>
      <c r="HQK100" s="264"/>
      <c r="HQL100" s="264"/>
      <c r="HQM100" s="264"/>
      <c r="HQN100" s="264"/>
      <c r="HQO100" s="264"/>
      <c r="HQP100" s="264"/>
      <c r="HQQ100" s="264"/>
      <c r="HQR100" s="264"/>
      <c r="HQS100" s="264"/>
      <c r="HQT100" s="264"/>
      <c r="HQU100" s="264"/>
      <c r="HQV100" s="264"/>
      <c r="HQW100" s="264"/>
      <c r="HQX100" s="264"/>
      <c r="HQY100" s="264"/>
      <c r="HQZ100" s="264"/>
      <c r="HRA100" s="264"/>
      <c r="HRB100" s="264"/>
      <c r="HRC100" s="264"/>
      <c r="HRD100" s="264"/>
      <c r="HRE100" s="264"/>
      <c r="HRF100" s="264"/>
      <c r="HRG100" s="264"/>
      <c r="HRH100" s="264"/>
      <c r="HRI100" s="264"/>
      <c r="HRJ100" s="264"/>
      <c r="HRK100" s="264"/>
      <c r="HRL100" s="264"/>
      <c r="HRM100" s="264"/>
      <c r="HRN100" s="264"/>
      <c r="HRO100" s="264"/>
      <c r="HRP100" s="264"/>
      <c r="HRQ100" s="264"/>
      <c r="HRR100" s="264"/>
      <c r="HRS100" s="264"/>
      <c r="HRT100" s="264"/>
      <c r="HRU100" s="264"/>
      <c r="HRV100" s="264"/>
      <c r="HRW100" s="264"/>
      <c r="HRX100" s="264"/>
      <c r="HRY100" s="264"/>
      <c r="HRZ100" s="264"/>
      <c r="HSA100" s="264"/>
      <c r="HSB100" s="264"/>
      <c r="HSC100" s="264"/>
      <c r="HSD100" s="264"/>
      <c r="HSE100" s="264"/>
      <c r="HSF100" s="264"/>
      <c r="HSG100" s="264"/>
      <c r="HSH100" s="264"/>
      <c r="HSI100" s="264"/>
      <c r="HSJ100" s="264"/>
      <c r="HSK100" s="264"/>
      <c r="HSL100" s="264"/>
      <c r="HSM100" s="264"/>
      <c r="HSN100" s="264"/>
      <c r="HSO100" s="264"/>
      <c r="HSP100" s="264"/>
      <c r="HSQ100" s="264"/>
      <c r="HSR100" s="264"/>
      <c r="HSS100" s="264"/>
      <c r="HST100" s="264"/>
      <c r="HSU100" s="264"/>
      <c r="HSV100" s="264"/>
      <c r="HSW100" s="264"/>
      <c r="HSX100" s="264"/>
      <c r="HSY100" s="264"/>
      <c r="HSZ100" s="264"/>
      <c r="HTA100" s="264"/>
      <c r="HTB100" s="264"/>
      <c r="HTC100" s="264"/>
      <c r="HTD100" s="264"/>
      <c r="HTE100" s="264"/>
      <c r="HTF100" s="264"/>
      <c r="HTG100" s="264"/>
      <c r="HTH100" s="264"/>
      <c r="HTI100" s="264"/>
      <c r="HTJ100" s="264"/>
      <c r="HTK100" s="264"/>
      <c r="HTL100" s="264"/>
      <c r="HTM100" s="264"/>
      <c r="HTN100" s="264"/>
      <c r="HTO100" s="264"/>
      <c r="HTP100" s="264"/>
      <c r="HTQ100" s="264"/>
      <c r="HTR100" s="264"/>
      <c r="HTS100" s="264"/>
      <c r="HTT100" s="264"/>
      <c r="HTU100" s="264"/>
      <c r="HTV100" s="264"/>
      <c r="HTW100" s="264"/>
      <c r="HTX100" s="264"/>
      <c r="HTY100" s="264"/>
      <c r="HTZ100" s="264"/>
      <c r="HUA100" s="264"/>
      <c r="HUB100" s="264"/>
      <c r="HUC100" s="264"/>
      <c r="HUD100" s="264"/>
      <c r="HUE100" s="264"/>
      <c r="HUF100" s="264"/>
      <c r="HUG100" s="264"/>
      <c r="HUH100" s="264"/>
      <c r="HUI100" s="264"/>
      <c r="HUJ100" s="264"/>
      <c r="HUK100" s="264"/>
      <c r="HUL100" s="264"/>
      <c r="HUM100" s="264"/>
      <c r="HUN100" s="264"/>
      <c r="HUO100" s="264"/>
      <c r="HUP100" s="264"/>
      <c r="HUQ100" s="264"/>
      <c r="HUR100" s="264"/>
      <c r="HUS100" s="264"/>
      <c r="HUT100" s="264"/>
      <c r="HUU100" s="264"/>
      <c r="HUV100" s="264"/>
      <c r="HUW100" s="264"/>
      <c r="HUX100" s="264"/>
      <c r="HUY100" s="264"/>
      <c r="HUZ100" s="264"/>
      <c r="HVA100" s="264"/>
      <c r="HVB100" s="264"/>
      <c r="HVC100" s="264"/>
      <c r="HVD100" s="264"/>
      <c r="HVE100" s="264"/>
      <c r="HVF100" s="264"/>
      <c r="HVG100" s="264"/>
      <c r="HVH100" s="264"/>
      <c r="HVI100" s="264"/>
      <c r="HVJ100" s="264"/>
      <c r="HVK100" s="264"/>
      <c r="HVL100" s="264"/>
      <c r="HVM100" s="264"/>
      <c r="HVN100" s="264"/>
      <c r="HVO100" s="264"/>
      <c r="HVP100" s="264"/>
      <c r="HVQ100" s="264"/>
      <c r="HVR100" s="264"/>
      <c r="HVS100" s="264"/>
      <c r="HVT100" s="264"/>
      <c r="HVU100" s="264"/>
      <c r="HVV100" s="264"/>
      <c r="HVW100" s="264"/>
      <c r="HVX100" s="264"/>
      <c r="HVY100" s="264"/>
      <c r="HVZ100" s="264"/>
      <c r="HWA100" s="264"/>
      <c r="HWB100" s="264"/>
      <c r="HWC100" s="264"/>
      <c r="HWD100" s="264"/>
      <c r="HWE100" s="264"/>
      <c r="HWF100" s="264"/>
      <c r="HWG100" s="264"/>
      <c r="HWH100" s="264"/>
      <c r="HWI100" s="264"/>
      <c r="HWJ100" s="264"/>
      <c r="HWK100" s="264"/>
      <c r="HWL100" s="264"/>
      <c r="HWM100" s="264"/>
      <c r="HWN100" s="264"/>
      <c r="HWO100" s="264"/>
      <c r="HWP100" s="264"/>
      <c r="HWQ100" s="264"/>
      <c r="HWR100" s="264"/>
      <c r="HWS100" s="264"/>
      <c r="HWT100" s="264"/>
      <c r="HWU100" s="264"/>
      <c r="HWV100" s="264"/>
      <c r="HWW100" s="264"/>
      <c r="HWX100" s="264"/>
      <c r="HWY100" s="264"/>
      <c r="HWZ100" s="264"/>
      <c r="HXA100" s="264"/>
      <c r="HXB100" s="264"/>
      <c r="HXC100" s="264"/>
      <c r="HXD100" s="264"/>
      <c r="HXE100" s="264"/>
      <c r="HXF100" s="264"/>
      <c r="HXG100" s="264"/>
      <c r="HXH100" s="264"/>
      <c r="HXI100" s="264"/>
      <c r="HXJ100" s="264"/>
      <c r="HXK100" s="264"/>
      <c r="HXL100" s="264"/>
      <c r="HXM100" s="264"/>
      <c r="HXN100" s="264"/>
      <c r="HXO100" s="264"/>
      <c r="HXP100" s="264"/>
      <c r="HXQ100" s="264"/>
      <c r="HXR100" s="264"/>
      <c r="HXS100" s="264"/>
      <c r="HXT100" s="264"/>
      <c r="HXU100" s="264"/>
      <c r="HXV100" s="264"/>
      <c r="HXW100" s="264"/>
      <c r="HXX100" s="264"/>
      <c r="HXY100" s="264"/>
      <c r="HXZ100" s="264"/>
      <c r="HYA100" s="264"/>
      <c r="HYB100" s="264"/>
      <c r="HYC100" s="264"/>
      <c r="HYD100" s="264"/>
      <c r="HYE100" s="264"/>
      <c r="HYF100" s="264"/>
      <c r="HYG100" s="264"/>
      <c r="HYH100" s="264"/>
      <c r="HYI100" s="264"/>
      <c r="HYJ100" s="264"/>
      <c r="HYK100" s="264"/>
      <c r="HYL100" s="264"/>
      <c r="HYM100" s="264"/>
      <c r="HYN100" s="264"/>
      <c r="HYO100" s="264"/>
      <c r="HYP100" s="264"/>
      <c r="HYQ100" s="264"/>
      <c r="HYR100" s="264"/>
      <c r="HYS100" s="264"/>
      <c r="HYT100" s="264"/>
      <c r="HYU100" s="264"/>
      <c r="HYV100" s="264"/>
      <c r="HYW100" s="264"/>
      <c r="HYX100" s="264"/>
      <c r="HYY100" s="264"/>
      <c r="HYZ100" s="264"/>
      <c r="HZA100" s="264"/>
      <c r="HZB100" s="264"/>
      <c r="HZC100" s="264"/>
      <c r="HZD100" s="264"/>
      <c r="HZE100" s="264"/>
      <c r="HZF100" s="264"/>
      <c r="HZG100" s="264"/>
      <c r="HZH100" s="264"/>
      <c r="HZI100" s="264"/>
      <c r="HZJ100" s="264"/>
      <c r="HZK100" s="264"/>
      <c r="HZL100" s="264"/>
      <c r="HZM100" s="264"/>
      <c r="HZN100" s="264"/>
      <c r="HZO100" s="264"/>
      <c r="HZP100" s="264"/>
      <c r="HZQ100" s="264"/>
      <c r="HZR100" s="264"/>
      <c r="HZS100" s="264"/>
      <c r="HZT100" s="264"/>
      <c r="HZU100" s="264"/>
      <c r="HZV100" s="264"/>
      <c r="HZW100" s="264"/>
      <c r="HZX100" s="264"/>
      <c r="HZY100" s="264"/>
      <c r="HZZ100" s="264"/>
      <c r="IAA100" s="264"/>
      <c r="IAB100" s="264"/>
      <c r="IAC100" s="264"/>
      <c r="IAD100" s="264"/>
      <c r="IAE100" s="264"/>
      <c r="IAF100" s="264"/>
      <c r="IAG100" s="264"/>
      <c r="IAH100" s="264"/>
      <c r="IAI100" s="264"/>
      <c r="IAJ100" s="264"/>
      <c r="IAK100" s="264"/>
      <c r="IAL100" s="264"/>
      <c r="IAM100" s="264"/>
      <c r="IAN100" s="264"/>
      <c r="IAO100" s="264"/>
      <c r="IAP100" s="264"/>
      <c r="IAQ100" s="264"/>
      <c r="IAR100" s="264"/>
      <c r="IAS100" s="264"/>
      <c r="IAT100" s="264"/>
      <c r="IAU100" s="264"/>
      <c r="IAV100" s="264"/>
      <c r="IAW100" s="264"/>
      <c r="IAX100" s="264"/>
      <c r="IAY100" s="264"/>
      <c r="IAZ100" s="264"/>
      <c r="IBA100" s="264"/>
      <c r="IBB100" s="264"/>
      <c r="IBC100" s="264"/>
      <c r="IBD100" s="264"/>
      <c r="IBE100" s="264"/>
      <c r="IBF100" s="264"/>
      <c r="IBG100" s="264"/>
      <c r="IBH100" s="264"/>
      <c r="IBI100" s="264"/>
      <c r="IBJ100" s="264"/>
      <c r="IBK100" s="264"/>
      <c r="IBL100" s="264"/>
      <c r="IBM100" s="264"/>
      <c r="IBN100" s="264"/>
      <c r="IBO100" s="264"/>
      <c r="IBP100" s="264"/>
      <c r="IBQ100" s="264"/>
      <c r="IBR100" s="264"/>
      <c r="IBS100" s="264"/>
      <c r="IBT100" s="264"/>
      <c r="IBU100" s="264"/>
      <c r="IBV100" s="264"/>
      <c r="IBW100" s="264"/>
      <c r="IBX100" s="264"/>
      <c r="IBY100" s="264"/>
      <c r="IBZ100" s="264"/>
      <c r="ICA100" s="264"/>
      <c r="ICB100" s="264"/>
      <c r="ICC100" s="264"/>
      <c r="ICD100" s="264"/>
      <c r="ICE100" s="264"/>
      <c r="ICF100" s="264"/>
      <c r="ICG100" s="264"/>
      <c r="ICH100" s="264"/>
      <c r="ICI100" s="264"/>
      <c r="ICJ100" s="264"/>
      <c r="ICK100" s="264"/>
      <c r="ICL100" s="264"/>
      <c r="ICM100" s="264"/>
      <c r="ICN100" s="264"/>
      <c r="ICO100" s="264"/>
      <c r="ICP100" s="264"/>
      <c r="ICQ100" s="264"/>
      <c r="ICR100" s="264"/>
      <c r="ICS100" s="264"/>
      <c r="ICT100" s="264"/>
      <c r="ICU100" s="264"/>
      <c r="ICV100" s="264"/>
      <c r="ICW100" s="264"/>
      <c r="ICX100" s="264"/>
      <c r="ICY100" s="264"/>
      <c r="ICZ100" s="264"/>
      <c r="IDA100" s="264"/>
      <c r="IDB100" s="264"/>
      <c r="IDC100" s="264"/>
      <c r="IDD100" s="264"/>
      <c r="IDE100" s="264"/>
      <c r="IDF100" s="264"/>
      <c r="IDG100" s="264"/>
      <c r="IDH100" s="264"/>
      <c r="IDI100" s="264"/>
      <c r="IDJ100" s="264"/>
      <c r="IDK100" s="264"/>
      <c r="IDL100" s="264"/>
      <c r="IDM100" s="264"/>
      <c r="IDN100" s="264"/>
      <c r="IDO100" s="264"/>
      <c r="IDP100" s="264"/>
      <c r="IDQ100" s="264"/>
      <c r="IDR100" s="264"/>
      <c r="IDS100" s="264"/>
      <c r="IDT100" s="264"/>
      <c r="IDU100" s="264"/>
      <c r="IDV100" s="264"/>
      <c r="IDW100" s="264"/>
      <c r="IDX100" s="264"/>
      <c r="IDY100" s="264"/>
      <c r="IDZ100" s="264"/>
      <c r="IEA100" s="264"/>
      <c r="IEB100" s="264"/>
      <c r="IEC100" s="264"/>
      <c r="IED100" s="264"/>
      <c r="IEE100" s="264"/>
      <c r="IEF100" s="264"/>
      <c r="IEG100" s="264"/>
      <c r="IEH100" s="264"/>
      <c r="IEI100" s="264"/>
      <c r="IEJ100" s="264"/>
      <c r="IEK100" s="264"/>
      <c r="IEL100" s="264"/>
      <c r="IEM100" s="264"/>
      <c r="IEN100" s="264"/>
      <c r="IEO100" s="264"/>
      <c r="IEP100" s="264"/>
      <c r="IEQ100" s="264"/>
      <c r="IER100" s="264"/>
      <c r="IES100" s="264"/>
      <c r="IET100" s="264"/>
      <c r="IEU100" s="264"/>
      <c r="IEV100" s="264"/>
      <c r="IEW100" s="264"/>
      <c r="IEX100" s="264"/>
      <c r="IEY100" s="264"/>
      <c r="IEZ100" s="264"/>
      <c r="IFA100" s="264"/>
      <c r="IFB100" s="264"/>
      <c r="IFC100" s="264"/>
      <c r="IFD100" s="264"/>
      <c r="IFE100" s="264"/>
      <c r="IFF100" s="264"/>
      <c r="IFG100" s="264"/>
      <c r="IFH100" s="264"/>
      <c r="IFI100" s="264"/>
      <c r="IFJ100" s="264"/>
      <c r="IFK100" s="264"/>
      <c r="IFL100" s="264"/>
      <c r="IFM100" s="264"/>
      <c r="IFN100" s="264"/>
      <c r="IFO100" s="264"/>
      <c r="IFP100" s="264"/>
      <c r="IFQ100" s="264"/>
      <c r="IFR100" s="264"/>
      <c r="IFS100" s="264"/>
      <c r="IFT100" s="264"/>
      <c r="IFU100" s="264"/>
      <c r="IFV100" s="264"/>
      <c r="IFW100" s="264"/>
      <c r="IFX100" s="264"/>
      <c r="IFY100" s="264"/>
      <c r="IFZ100" s="264"/>
      <c r="IGA100" s="264"/>
      <c r="IGB100" s="264"/>
      <c r="IGC100" s="264"/>
      <c r="IGD100" s="264"/>
      <c r="IGE100" s="264"/>
      <c r="IGF100" s="264"/>
      <c r="IGG100" s="264"/>
      <c r="IGH100" s="264"/>
      <c r="IGI100" s="264"/>
      <c r="IGJ100" s="264"/>
      <c r="IGK100" s="264"/>
      <c r="IGL100" s="264"/>
      <c r="IGM100" s="264"/>
      <c r="IGN100" s="264"/>
      <c r="IGO100" s="264"/>
      <c r="IGP100" s="264"/>
      <c r="IGQ100" s="264"/>
      <c r="IGR100" s="264"/>
      <c r="IGS100" s="264"/>
      <c r="IGT100" s="264"/>
      <c r="IGU100" s="264"/>
      <c r="IGV100" s="264"/>
      <c r="IGW100" s="264"/>
      <c r="IGX100" s="264"/>
      <c r="IGY100" s="264"/>
      <c r="IGZ100" s="264"/>
      <c r="IHA100" s="264"/>
      <c r="IHB100" s="264"/>
      <c r="IHC100" s="264"/>
      <c r="IHD100" s="264"/>
      <c r="IHE100" s="264"/>
      <c r="IHF100" s="264"/>
      <c r="IHG100" s="264"/>
      <c r="IHH100" s="264"/>
      <c r="IHI100" s="264"/>
      <c r="IHJ100" s="264"/>
      <c r="IHK100" s="264"/>
      <c r="IHL100" s="264"/>
      <c r="IHM100" s="264"/>
      <c r="IHN100" s="264"/>
      <c r="IHO100" s="264"/>
      <c r="IHP100" s="264"/>
      <c r="IHQ100" s="264"/>
      <c r="IHR100" s="264"/>
      <c r="IHS100" s="264"/>
      <c r="IHT100" s="264"/>
      <c r="IHU100" s="264"/>
      <c r="IHV100" s="264"/>
      <c r="IHW100" s="264"/>
      <c r="IHX100" s="264"/>
      <c r="IHY100" s="264"/>
      <c r="IHZ100" s="264"/>
      <c r="IIA100" s="264"/>
      <c r="IIB100" s="264"/>
      <c r="IIC100" s="264"/>
      <c r="IID100" s="264"/>
      <c r="IIE100" s="264"/>
      <c r="IIF100" s="264"/>
      <c r="IIG100" s="264"/>
      <c r="IIH100" s="264"/>
      <c r="III100" s="264"/>
      <c r="IIJ100" s="264"/>
      <c r="IIK100" s="264"/>
      <c r="IIL100" s="264"/>
      <c r="IIM100" s="264"/>
      <c r="IIN100" s="264"/>
      <c r="IIO100" s="264"/>
      <c r="IIP100" s="264"/>
      <c r="IIQ100" s="264"/>
      <c r="IIR100" s="264"/>
      <c r="IIS100" s="264"/>
      <c r="IIT100" s="264"/>
      <c r="IIU100" s="264"/>
      <c r="IIV100" s="264"/>
      <c r="IIW100" s="264"/>
      <c r="IIX100" s="264"/>
      <c r="IIY100" s="264"/>
      <c r="IIZ100" s="264"/>
      <c r="IJA100" s="264"/>
      <c r="IJB100" s="264"/>
      <c r="IJC100" s="264"/>
      <c r="IJD100" s="264"/>
      <c r="IJE100" s="264"/>
      <c r="IJF100" s="264"/>
      <c r="IJG100" s="264"/>
      <c r="IJH100" s="264"/>
      <c r="IJI100" s="264"/>
      <c r="IJJ100" s="264"/>
      <c r="IJK100" s="264"/>
      <c r="IJL100" s="264"/>
      <c r="IJM100" s="264"/>
      <c r="IJN100" s="264"/>
      <c r="IJO100" s="264"/>
      <c r="IJP100" s="264"/>
      <c r="IJQ100" s="264"/>
      <c r="IJR100" s="264"/>
      <c r="IJS100" s="264"/>
      <c r="IJT100" s="264"/>
      <c r="IJU100" s="264"/>
      <c r="IJV100" s="264"/>
      <c r="IJW100" s="264"/>
      <c r="IJX100" s="264"/>
      <c r="IJY100" s="264"/>
      <c r="IJZ100" s="264"/>
      <c r="IKA100" s="264"/>
      <c r="IKB100" s="264"/>
      <c r="IKC100" s="264"/>
      <c r="IKD100" s="264"/>
      <c r="IKE100" s="264"/>
      <c r="IKF100" s="264"/>
      <c r="IKG100" s="264"/>
      <c r="IKH100" s="264"/>
      <c r="IKI100" s="264"/>
      <c r="IKJ100" s="264"/>
      <c r="IKK100" s="264"/>
      <c r="IKL100" s="264"/>
      <c r="IKM100" s="264"/>
      <c r="IKN100" s="264"/>
      <c r="IKO100" s="264"/>
      <c r="IKP100" s="264"/>
      <c r="IKQ100" s="264"/>
      <c r="IKR100" s="264"/>
      <c r="IKS100" s="264"/>
      <c r="IKT100" s="264"/>
      <c r="IKU100" s="264"/>
      <c r="IKV100" s="264"/>
      <c r="IKW100" s="264"/>
      <c r="IKX100" s="264"/>
      <c r="IKY100" s="264"/>
      <c r="IKZ100" s="264"/>
      <c r="ILA100" s="264"/>
      <c r="ILB100" s="264"/>
      <c r="ILC100" s="264"/>
      <c r="ILD100" s="264"/>
      <c r="ILE100" s="264"/>
      <c r="ILF100" s="264"/>
      <c r="ILG100" s="264"/>
      <c r="ILH100" s="264"/>
      <c r="ILI100" s="264"/>
      <c r="ILJ100" s="264"/>
      <c r="ILK100" s="264"/>
      <c r="ILL100" s="264"/>
      <c r="ILM100" s="264"/>
      <c r="ILN100" s="264"/>
      <c r="ILO100" s="264"/>
      <c r="ILP100" s="264"/>
      <c r="ILQ100" s="264"/>
      <c r="ILR100" s="264"/>
      <c r="ILS100" s="264"/>
      <c r="ILT100" s="264"/>
      <c r="ILU100" s="264"/>
      <c r="ILV100" s="264"/>
      <c r="ILW100" s="264"/>
      <c r="ILX100" s="264"/>
      <c r="ILY100" s="264"/>
      <c r="ILZ100" s="264"/>
      <c r="IMA100" s="264"/>
      <c r="IMB100" s="264"/>
      <c r="IMC100" s="264"/>
      <c r="IMD100" s="264"/>
      <c r="IME100" s="264"/>
      <c r="IMF100" s="264"/>
      <c r="IMG100" s="264"/>
      <c r="IMH100" s="264"/>
      <c r="IMI100" s="264"/>
      <c r="IMJ100" s="264"/>
      <c r="IMK100" s="264"/>
      <c r="IML100" s="264"/>
      <c r="IMM100" s="264"/>
      <c r="IMN100" s="264"/>
      <c r="IMO100" s="264"/>
      <c r="IMP100" s="264"/>
      <c r="IMQ100" s="264"/>
      <c r="IMR100" s="264"/>
      <c r="IMS100" s="264"/>
      <c r="IMT100" s="264"/>
      <c r="IMU100" s="264"/>
      <c r="IMV100" s="264"/>
      <c r="IMW100" s="264"/>
      <c r="IMX100" s="264"/>
      <c r="IMY100" s="264"/>
      <c r="IMZ100" s="264"/>
      <c r="INA100" s="264"/>
      <c r="INB100" s="264"/>
      <c r="INC100" s="264"/>
      <c r="IND100" s="264"/>
      <c r="INE100" s="264"/>
      <c r="INF100" s="264"/>
      <c r="ING100" s="264"/>
      <c r="INH100" s="264"/>
      <c r="INI100" s="264"/>
      <c r="INJ100" s="264"/>
      <c r="INK100" s="264"/>
      <c r="INL100" s="264"/>
      <c r="INM100" s="264"/>
      <c r="INN100" s="264"/>
      <c r="INO100" s="264"/>
      <c r="INP100" s="264"/>
      <c r="INQ100" s="264"/>
      <c r="INR100" s="264"/>
      <c r="INS100" s="264"/>
      <c r="INT100" s="264"/>
      <c r="INU100" s="264"/>
      <c r="INV100" s="264"/>
      <c r="INW100" s="264"/>
      <c r="INX100" s="264"/>
      <c r="INY100" s="264"/>
      <c r="INZ100" s="264"/>
      <c r="IOA100" s="264"/>
      <c r="IOB100" s="264"/>
      <c r="IOC100" s="264"/>
      <c r="IOD100" s="264"/>
      <c r="IOE100" s="264"/>
      <c r="IOF100" s="264"/>
      <c r="IOG100" s="264"/>
      <c r="IOH100" s="264"/>
      <c r="IOI100" s="264"/>
      <c r="IOJ100" s="264"/>
      <c r="IOK100" s="264"/>
      <c r="IOL100" s="264"/>
      <c r="IOM100" s="264"/>
      <c r="ION100" s="264"/>
      <c r="IOO100" s="264"/>
      <c r="IOP100" s="264"/>
      <c r="IOQ100" s="264"/>
      <c r="IOR100" s="264"/>
      <c r="IOS100" s="264"/>
      <c r="IOT100" s="264"/>
      <c r="IOU100" s="264"/>
      <c r="IOV100" s="264"/>
      <c r="IOW100" s="264"/>
      <c r="IOX100" s="264"/>
      <c r="IOY100" s="264"/>
      <c r="IOZ100" s="264"/>
      <c r="IPA100" s="264"/>
      <c r="IPB100" s="264"/>
      <c r="IPC100" s="264"/>
      <c r="IPD100" s="264"/>
      <c r="IPE100" s="264"/>
      <c r="IPF100" s="264"/>
      <c r="IPG100" s="264"/>
      <c r="IPH100" s="264"/>
      <c r="IPI100" s="264"/>
      <c r="IPJ100" s="264"/>
      <c r="IPK100" s="264"/>
      <c r="IPL100" s="264"/>
      <c r="IPM100" s="264"/>
      <c r="IPN100" s="264"/>
      <c r="IPO100" s="264"/>
      <c r="IPP100" s="264"/>
      <c r="IPQ100" s="264"/>
      <c r="IPR100" s="264"/>
      <c r="IPS100" s="264"/>
      <c r="IPT100" s="264"/>
      <c r="IPU100" s="264"/>
      <c r="IPV100" s="264"/>
      <c r="IPW100" s="264"/>
      <c r="IPX100" s="264"/>
      <c r="IPY100" s="264"/>
      <c r="IPZ100" s="264"/>
      <c r="IQA100" s="264"/>
      <c r="IQB100" s="264"/>
      <c r="IQC100" s="264"/>
      <c r="IQD100" s="264"/>
      <c r="IQE100" s="264"/>
      <c r="IQF100" s="264"/>
      <c r="IQG100" s="264"/>
      <c r="IQH100" s="264"/>
      <c r="IQI100" s="264"/>
      <c r="IQJ100" s="264"/>
      <c r="IQK100" s="264"/>
      <c r="IQL100" s="264"/>
      <c r="IQM100" s="264"/>
      <c r="IQN100" s="264"/>
      <c r="IQO100" s="264"/>
      <c r="IQP100" s="264"/>
      <c r="IQQ100" s="264"/>
      <c r="IQR100" s="264"/>
      <c r="IQS100" s="264"/>
      <c r="IQT100" s="264"/>
      <c r="IQU100" s="264"/>
      <c r="IQV100" s="264"/>
      <c r="IQW100" s="264"/>
      <c r="IQX100" s="264"/>
      <c r="IQY100" s="264"/>
      <c r="IQZ100" s="264"/>
      <c r="IRA100" s="264"/>
      <c r="IRB100" s="264"/>
      <c r="IRC100" s="264"/>
      <c r="IRD100" s="264"/>
      <c r="IRE100" s="264"/>
      <c r="IRF100" s="264"/>
      <c r="IRG100" s="264"/>
      <c r="IRH100" s="264"/>
      <c r="IRI100" s="264"/>
      <c r="IRJ100" s="264"/>
      <c r="IRK100" s="264"/>
      <c r="IRL100" s="264"/>
      <c r="IRM100" s="264"/>
      <c r="IRN100" s="264"/>
      <c r="IRO100" s="264"/>
      <c r="IRP100" s="264"/>
      <c r="IRQ100" s="264"/>
      <c r="IRR100" s="264"/>
      <c r="IRS100" s="264"/>
      <c r="IRT100" s="264"/>
      <c r="IRU100" s="264"/>
      <c r="IRV100" s="264"/>
      <c r="IRW100" s="264"/>
      <c r="IRX100" s="264"/>
      <c r="IRY100" s="264"/>
      <c r="IRZ100" s="264"/>
      <c r="ISA100" s="264"/>
      <c r="ISB100" s="264"/>
      <c r="ISC100" s="264"/>
      <c r="ISD100" s="264"/>
      <c r="ISE100" s="264"/>
      <c r="ISF100" s="264"/>
      <c r="ISG100" s="264"/>
      <c r="ISH100" s="264"/>
      <c r="ISI100" s="264"/>
      <c r="ISJ100" s="264"/>
      <c r="ISK100" s="264"/>
      <c r="ISL100" s="264"/>
      <c r="ISM100" s="264"/>
      <c r="ISN100" s="264"/>
      <c r="ISO100" s="264"/>
      <c r="ISP100" s="264"/>
      <c r="ISQ100" s="264"/>
      <c r="ISR100" s="264"/>
      <c r="ISS100" s="264"/>
      <c r="IST100" s="264"/>
      <c r="ISU100" s="264"/>
      <c r="ISV100" s="264"/>
      <c r="ISW100" s="264"/>
      <c r="ISX100" s="264"/>
      <c r="ISY100" s="264"/>
      <c r="ISZ100" s="264"/>
      <c r="ITA100" s="264"/>
      <c r="ITB100" s="264"/>
      <c r="ITC100" s="264"/>
      <c r="ITD100" s="264"/>
      <c r="ITE100" s="264"/>
      <c r="ITF100" s="264"/>
      <c r="ITG100" s="264"/>
      <c r="ITH100" s="264"/>
      <c r="ITI100" s="264"/>
      <c r="ITJ100" s="264"/>
      <c r="ITK100" s="264"/>
      <c r="ITL100" s="264"/>
      <c r="ITM100" s="264"/>
      <c r="ITN100" s="264"/>
      <c r="ITO100" s="264"/>
      <c r="ITP100" s="264"/>
      <c r="ITQ100" s="264"/>
      <c r="ITR100" s="264"/>
      <c r="ITS100" s="264"/>
      <c r="ITT100" s="264"/>
      <c r="ITU100" s="264"/>
      <c r="ITV100" s="264"/>
      <c r="ITW100" s="264"/>
      <c r="ITX100" s="264"/>
      <c r="ITY100" s="264"/>
      <c r="ITZ100" s="264"/>
      <c r="IUA100" s="264"/>
      <c r="IUB100" s="264"/>
      <c r="IUC100" s="264"/>
      <c r="IUD100" s="264"/>
      <c r="IUE100" s="264"/>
      <c r="IUF100" s="264"/>
      <c r="IUG100" s="264"/>
      <c r="IUH100" s="264"/>
      <c r="IUI100" s="264"/>
      <c r="IUJ100" s="264"/>
      <c r="IUK100" s="264"/>
      <c r="IUL100" s="264"/>
      <c r="IUM100" s="264"/>
      <c r="IUN100" s="264"/>
      <c r="IUO100" s="264"/>
      <c r="IUP100" s="264"/>
      <c r="IUQ100" s="264"/>
      <c r="IUR100" s="264"/>
      <c r="IUS100" s="264"/>
      <c r="IUT100" s="264"/>
      <c r="IUU100" s="264"/>
      <c r="IUV100" s="264"/>
      <c r="IUW100" s="264"/>
      <c r="IUX100" s="264"/>
      <c r="IUY100" s="264"/>
      <c r="IUZ100" s="264"/>
      <c r="IVA100" s="264"/>
      <c r="IVB100" s="264"/>
      <c r="IVC100" s="264"/>
      <c r="IVD100" s="264"/>
      <c r="IVE100" s="264"/>
      <c r="IVF100" s="264"/>
      <c r="IVG100" s="264"/>
      <c r="IVH100" s="264"/>
      <c r="IVI100" s="264"/>
      <c r="IVJ100" s="264"/>
      <c r="IVK100" s="264"/>
      <c r="IVL100" s="264"/>
      <c r="IVM100" s="264"/>
      <c r="IVN100" s="264"/>
      <c r="IVO100" s="264"/>
      <c r="IVP100" s="264"/>
      <c r="IVQ100" s="264"/>
      <c r="IVR100" s="264"/>
      <c r="IVS100" s="264"/>
      <c r="IVT100" s="264"/>
      <c r="IVU100" s="264"/>
      <c r="IVV100" s="264"/>
      <c r="IVW100" s="264"/>
      <c r="IVX100" s="264"/>
      <c r="IVY100" s="264"/>
      <c r="IVZ100" s="264"/>
      <c r="IWA100" s="264"/>
      <c r="IWB100" s="264"/>
      <c r="IWC100" s="264"/>
      <c r="IWD100" s="264"/>
      <c r="IWE100" s="264"/>
      <c r="IWF100" s="264"/>
      <c r="IWG100" s="264"/>
      <c r="IWH100" s="264"/>
      <c r="IWI100" s="264"/>
      <c r="IWJ100" s="264"/>
      <c r="IWK100" s="264"/>
      <c r="IWL100" s="264"/>
      <c r="IWM100" s="264"/>
      <c r="IWN100" s="264"/>
      <c r="IWO100" s="264"/>
      <c r="IWP100" s="264"/>
      <c r="IWQ100" s="264"/>
      <c r="IWR100" s="264"/>
      <c r="IWS100" s="264"/>
      <c r="IWT100" s="264"/>
      <c r="IWU100" s="264"/>
      <c r="IWV100" s="264"/>
      <c r="IWW100" s="264"/>
      <c r="IWX100" s="264"/>
      <c r="IWY100" s="264"/>
      <c r="IWZ100" s="264"/>
      <c r="IXA100" s="264"/>
      <c r="IXB100" s="264"/>
      <c r="IXC100" s="264"/>
      <c r="IXD100" s="264"/>
      <c r="IXE100" s="264"/>
      <c r="IXF100" s="264"/>
      <c r="IXG100" s="264"/>
      <c r="IXH100" s="264"/>
      <c r="IXI100" s="264"/>
      <c r="IXJ100" s="264"/>
      <c r="IXK100" s="264"/>
      <c r="IXL100" s="264"/>
      <c r="IXM100" s="264"/>
      <c r="IXN100" s="264"/>
      <c r="IXO100" s="264"/>
      <c r="IXP100" s="264"/>
      <c r="IXQ100" s="264"/>
      <c r="IXR100" s="264"/>
      <c r="IXS100" s="264"/>
      <c r="IXT100" s="264"/>
      <c r="IXU100" s="264"/>
      <c r="IXV100" s="264"/>
      <c r="IXW100" s="264"/>
      <c r="IXX100" s="264"/>
      <c r="IXY100" s="264"/>
      <c r="IXZ100" s="264"/>
      <c r="IYA100" s="264"/>
      <c r="IYB100" s="264"/>
      <c r="IYC100" s="264"/>
      <c r="IYD100" s="264"/>
      <c r="IYE100" s="264"/>
      <c r="IYF100" s="264"/>
      <c r="IYG100" s="264"/>
      <c r="IYH100" s="264"/>
      <c r="IYI100" s="264"/>
      <c r="IYJ100" s="264"/>
      <c r="IYK100" s="264"/>
      <c r="IYL100" s="264"/>
      <c r="IYM100" s="264"/>
      <c r="IYN100" s="264"/>
      <c r="IYO100" s="264"/>
      <c r="IYP100" s="264"/>
      <c r="IYQ100" s="264"/>
      <c r="IYR100" s="264"/>
      <c r="IYS100" s="264"/>
      <c r="IYT100" s="264"/>
      <c r="IYU100" s="264"/>
      <c r="IYV100" s="264"/>
      <c r="IYW100" s="264"/>
      <c r="IYX100" s="264"/>
      <c r="IYY100" s="264"/>
      <c r="IYZ100" s="264"/>
      <c r="IZA100" s="264"/>
      <c r="IZB100" s="264"/>
      <c r="IZC100" s="264"/>
      <c r="IZD100" s="264"/>
      <c r="IZE100" s="264"/>
      <c r="IZF100" s="264"/>
      <c r="IZG100" s="264"/>
      <c r="IZH100" s="264"/>
      <c r="IZI100" s="264"/>
      <c r="IZJ100" s="264"/>
      <c r="IZK100" s="264"/>
      <c r="IZL100" s="264"/>
      <c r="IZM100" s="264"/>
      <c r="IZN100" s="264"/>
      <c r="IZO100" s="264"/>
      <c r="IZP100" s="264"/>
      <c r="IZQ100" s="264"/>
      <c r="IZR100" s="264"/>
      <c r="IZS100" s="264"/>
      <c r="IZT100" s="264"/>
      <c r="IZU100" s="264"/>
      <c r="IZV100" s="264"/>
      <c r="IZW100" s="264"/>
      <c r="IZX100" s="264"/>
      <c r="IZY100" s="264"/>
      <c r="IZZ100" s="264"/>
      <c r="JAA100" s="264"/>
      <c r="JAB100" s="264"/>
      <c r="JAC100" s="264"/>
      <c r="JAD100" s="264"/>
      <c r="JAE100" s="264"/>
      <c r="JAF100" s="264"/>
      <c r="JAG100" s="264"/>
      <c r="JAH100" s="264"/>
      <c r="JAI100" s="264"/>
      <c r="JAJ100" s="264"/>
      <c r="JAK100" s="264"/>
      <c r="JAL100" s="264"/>
      <c r="JAM100" s="264"/>
      <c r="JAN100" s="264"/>
      <c r="JAO100" s="264"/>
      <c r="JAP100" s="264"/>
      <c r="JAQ100" s="264"/>
      <c r="JAR100" s="264"/>
      <c r="JAS100" s="264"/>
      <c r="JAT100" s="264"/>
      <c r="JAU100" s="264"/>
      <c r="JAV100" s="264"/>
      <c r="JAW100" s="264"/>
      <c r="JAX100" s="264"/>
      <c r="JAY100" s="264"/>
      <c r="JAZ100" s="264"/>
      <c r="JBA100" s="264"/>
      <c r="JBB100" s="264"/>
      <c r="JBC100" s="264"/>
      <c r="JBD100" s="264"/>
      <c r="JBE100" s="264"/>
      <c r="JBF100" s="264"/>
      <c r="JBG100" s="264"/>
      <c r="JBH100" s="264"/>
      <c r="JBI100" s="264"/>
      <c r="JBJ100" s="264"/>
      <c r="JBK100" s="264"/>
      <c r="JBL100" s="264"/>
      <c r="JBM100" s="264"/>
      <c r="JBN100" s="264"/>
      <c r="JBO100" s="264"/>
      <c r="JBP100" s="264"/>
      <c r="JBQ100" s="264"/>
      <c r="JBR100" s="264"/>
      <c r="JBS100" s="264"/>
      <c r="JBT100" s="264"/>
      <c r="JBU100" s="264"/>
      <c r="JBV100" s="264"/>
      <c r="JBW100" s="264"/>
      <c r="JBX100" s="264"/>
      <c r="JBY100" s="264"/>
      <c r="JBZ100" s="264"/>
      <c r="JCA100" s="264"/>
      <c r="JCB100" s="264"/>
      <c r="JCC100" s="264"/>
      <c r="JCD100" s="264"/>
      <c r="JCE100" s="264"/>
      <c r="JCF100" s="264"/>
      <c r="JCG100" s="264"/>
      <c r="JCH100" s="264"/>
      <c r="JCI100" s="264"/>
      <c r="JCJ100" s="264"/>
      <c r="JCK100" s="264"/>
      <c r="JCL100" s="264"/>
      <c r="JCM100" s="264"/>
      <c r="JCN100" s="264"/>
      <c r="JCO100" s="264"/>
      <c r="JCP100" s="264"/>
      <c r="JCQ100" s="264"/>
      <c r="JCR100" s="264"/>
      <c r="JCS100" s="264"/>
      <c r="JCT100" s="264"/>
      <c r="JCU100" s="264"/>
      <c r="JCV100" s="264"/>
      <c r="JCW100" s="264"/>
      <c r="JCX100" s="264"/>
      <c r="JCY100" s="264"/>
      <c r="JCZ100" s="264"/>
      <c r="JDA100" s="264"/>
      <c r="JDB100" s="264"/>
      <c r="JDC100" s="264"/>
      <c r="JDD100" s="264"/>
      <c r="JDE100" s="264"/>
      <c r="JDF100" s="264"/>
      <c r="JDG100" s="264"/>
      <c r="JDH100" s="264"/>
      <c r="JDI100" s="264"/>
      <c r="JDJ100" s="264"/>
      <c r="JDK100" s="264"/>
      <c r="JDL100" s="264"/>
      <c r="JDM100" s="264"/>
      <c r="JDN100" s="264"/>
      <c r="JDO100" s="264"/>
      <c r="JDP100" s="264"/>
      <c r="JDQ100" s="264"/>
      <c r="JDR100" s="264"/>
      <c r="JDS100" s="264"/>
      <c r="JDT100" s="264"/>
      <c r="JDU100" s="264"/>
      <c r="JDV100" s="264"/>
      <c r="JDW100" s="264"/>
      <c r="JDX100" s="264"/>
      <c r="JDY100" s="264"/>
      <c r="JDZ100" s="264"/>
      <c r="JEA100" s="264"/>
      <c r="JEB100" s="264"/>
      <c r="JEC100" s="264"/>
      <c r="JED100" s="264"/>
      <c r="JEE100" s="264"/>
      <c r="JEF100" s="264"/>
      <c r="JEG100" s="264"/>
      <c r="JEH100" s="264"/>
      <c r="JEI100" s="264"/>
      <c r="JEJ100" s="264"/>
      <c r="JEK100" s="264"/>
      <c r="JEL100" s="264"/>
      <c r="JEM100" s="264"/>
      <c r="JEN100" s="264"/>
      <c r="JEO100" s="264"/>
      <c r="JEP100" s="264"/>
      <c r="JEQ100" s="264"/>
      <c r="JER100" s="264"/>
      <c r="JES100" s="264"/>
      <c r="JET100" s="264"/>
      <c r="JEU100" s="264"/>
      <c r="JEV100" s="264"/>
      <c r="JEW100" s="264"/>
      <c r="JEX100" s="264"/>
      <c r="JEY100" s="264"/>
      <c r="JEZ100" s="264"/>
      <c r="JFA100" s="264"/>
      <c r="JFB100" s="264"/>
      <c r="JFC100" s="264"/>
      <c r="JFD100" s="264"/>
      <c r="JFE100" s="264"/>
      <c r="JFF100" s="264"/>
      <c r="JFG100" s="264"/>
      <c r="JFH100" s="264"/>
      <c r="JFI100" s="264"/>
      <c r="JFJ100" s="264"/>
      <c r="JFK100" s="264"/>
      <c r="JFL100" s="264"/>
      <c r="JFM100" s="264"/>
      <c r="JFN100" s="264"/>
      <c r="JFO100" s="264"/>
      <c r="JFP100" s="264"/>
      <c r="JFQ100" s="264"/>
      <c r="JFR100" s="264"/>
      <c r="JFS100" s="264"/>
      <c r="JFT100" s="264"/>
      <c r="JFU100" s="264"/>
      <c r="JFV100" s="264"/>
      <c r="JFW100" s="264"/>
      <c r="JFX100" s="264"/>
      <c r="JFY100" s="264"/>
      <c r="JFZ100" s="264"/>
      <c r="JGA100" s="264"/>
      <c r="JGB100" s="264"/>
      <c r="JGC100" s="264"/>
      <c r="JGD100" s="264"/>
      <c r="JGE100" s="264"/>
      <c r="JGF100" s="264"/>
      <c r="JGG100" s="264"/>
      <c r="JGH100" s="264"/>
      <c r="JGI100" s="264"/>
      <c r="JGJ100" s="264"/>
      <c r="JGK100" s="264"/>
      <c r="JGL100" s="264"/>
      <c r="JGM100" s="264"/>
      <c r="JGN100" s="264"/>
      <c r="JGO100" s="264"/>
      <c r="JGP100" s="264"/>
      <c r="JGQ100" s="264"/>
      <c r="JGR100" s="264"/>
      <c r="JGS100" s="264"/>
      <c r="JGT100" s="264"/>
      <c r="JGU100" s="264"/>
      <c r="JGV100" s="264"/>
      <c r="JGW100" s="264"/>
      <c r="JGX100" s="264"/>
      <c r="JGY100" s="264"/>
      <c r="JGZ100" s="264"/>
      <c r="JHA100" s="264"/>
      <c r="JHB100" s="264"/>
      <c r="JHC100" s="264"/>
      <c r="JHD100" s="264"/>
      <c r="JHE100" s="264"/>
      <c r="JHF100" s="264"/>
      <c r="JHG100" s="264"/>
      <c r="JHH100" s="264"/>
      <c r="JHI100" s="264"/>
      <c r="JHJ100" s="264"/>
      <c r="JHK100" s="264"/>
      <c r="JHL100" s="264"/>
      <c r="JHM100" s="264"/>
      <c r="JHN100" s="264"/>
      <c r="JHO100" s="264"/>
      <c r="JHP100" s="264"/>
      <c r="JHQ100" s="264"/>
      <c r="JHR100" s="264"/>
      <c r="JHS100" s="264"/>
      <c r="JHT100" s="264"/>
      <c r="JHU100" s="264"/>
      <c r="JHV100" s="264"/>
      <c r="JHW100" s="264"/>
      <c r="JHX100" s="264"/>
      <c r="JHY100" s="264"/>
      <c r="JHZ100" s="264"/>
      <c r="JIA100" s="264"/>
      <c r="JIB100" s="264"/>
      <c r="JIC100" s="264"/>
      <c r="JID100" s="264"/>
      <c r="JIE100" s="264"/>
      <c r="JIF100" s="264"/>
      <c r="JIG100" s="264"/>
      <c r="JIH100" s="264"/>
      <c r="JII100" s="264"/>
      <c r="JIJ100" s="264"/>
      <c r="JIK100" s="264"/>
      <c r="JIL100" s="264"/>
      <c r="JIM100" s="264"/>
      <c r="JIN100" s="264"/>
      <c r="JIO100" s="264"/>
      <c r="JIP100" s="264"/>
      <c r="JIQ100" s="264"/>
      <c r="JIR100" s="264"/>
      <c r="JIS100" s="264"/>
      <c r="JIT100" s="264"/>
      <c r="JIU100" s="264"/>
      <c r="JIV100" s="264"/>
      <c r="JIW100" s="264"/>
      <c r="JIX100" s="264"/>
      <c r="JIY100" s="264"/>
      <c r="JIZ100" s="264"/>
      <c r="JJA100" s="264"/>
      <c r="JJB100" s="264"/>
      <c r="JJC100" s="264"/>
      <c r="JJD100" s="264"/>
      <c r="JJE100" s="264"/>
      <c r="JJF100" s="264"/>
      <c r="JJG100" s="264"/>
      <c r="JJH100" s="264"/>
      <c r="JJI100" s="264"/>
      <c r="JJJ100" s="264"/>
      <c r="JJK100" s="264"/>
      <c r="JJL100" s="264"/>
      <c r="JJM100" s="264"/>
      <c r="JJN100" s="264"/>
      <c r="JJO100" s="264"/>
      <c r="JJP100" s="264"/>
      <c r="JJQ100" s="264"/>
      <c r="JJR100" s="264"/>
      <c r="JJS100" s="264"/>
      <c r="JJT100" s="264"/>
      <c r="JJU100" s="264"/>
      <c r="JJV100" s="264"/>
      <c r="JJW100" s="264"/>
      <c r="JJX100" s="264"/>
      <c r="JJY100" s="264"/>
      <c r="JJZ100" s="264"/>
      <c r="JKA100" s="264"/>
      <c r="JKB100" s="264"/>
      <c r="JKC100" s="264"/>
      <c r="JKD100" s="264"/>
      <c r="JKE100" s="264"/>
      <c r="JKF100" s="264"/>
      <c r="JKG100" s="264"/>
      <c r="JKH100" s="264"/>
      <c r="JKI100" s="264"/>
      <c r="JKJ100" s="264"/>
      <c r="JKK100" s="264"/>
      <c r="JKL100" s="264"/>
      <c r="JKM100" s="264"/>
      <c r="JKN100" s="264"/>
      <c r="JKO100" s="264"/>
      <c r="JKP100" s="264"/>
      <c r="JKQ100" s="264"/>
      <c r="JKR100" s="264"/>
      <c r="JKS100" s="264"/>
      <c r="JKT100" s="264"/>
      <c r="JKU100" s="264"/>
      <c r="JKV100" s="264"/>
      <c r="JKW100" s="264"/>
      <c r="JKX100" s="264"/>
      <c r="JKY100" s="264"/>
      <c r="JKZ100" s="264"/>
      <c r="JLA100" s="264"/>
      <c r="JLB100" s="264"/>
      <c r="JLC100" s="264"/>
      <c r="JLD100" s="264"/>
      <c r="JLE100" s="264"/>
      <c r="JLF100" s="264"/>
      <c r="JLG100" s="264"/>
      <c r="JLH100" s="264"/>
      <c r="JLI100" s="264"/>
      <c r="JLJ100" s="264"/>
      <c r="JLK100" s="264"/>
      <c r="JLL100" s="264"/>
      <c r="JLM100" s="264"/>
      <c r="JLN100" s="264"/>
      <c r="JLO100" s="264"/>
      <c r="JLP100" s="264"/>
      <c r="JLQ100" s="264"/>
      <c r="JLR100" s="264"/>
      <c r="JLS100" s="264"/>
      <c r="JLT100" s="264"/>
      <c r="JLU100" s="264"/>
      <c r="JLV100" s="264"/>
      <c r="JLW100" s="264"/>
      <c r="JLX100" s="264"/>
      <c r="JLY100" s="264"/>
      <c r="JLZ100" s="264"/>
      <c r="JMA100" s="264"/>
      <c r="JMB100" s="264"/>
      <c r="JMC100" s="264"/>
      <c r="JMD100" s="264"/>
      <c r="JME100" s="264"/>
      <c r="JMF100" s="264"/>
      <c r="JMG100" s="264"/>
      <c r="JMH100" s="264"/>
      <c r="JMI100" s="264"/>
      <c r="JMJ100" s="264"/>
      <c r="JMK100" s="264"/>
      <c r="JML100" s="264"/>
      <c r="JMM100" s="264"/>
      <c r="JMN100" s="264"/>
      <c r="JMO100" s="264"/>
      <c r="JMP100" s="264"/>
      <c r="JMQ100" s="264"/>
      <c r="JMR100" s="264"/>
      <c r="JMS100" s="264"/>
      <c r="JMT100" s="264"/>
      <c r="JMU100" s="264"/>
      <c r="JMV100" s="264"/>
      <c r="JMW100" s="264"/>
      <c r="JMX100" s="264"/>
      <c r="JMY100" s="264"/>
      <c r="JMZ100" s="264"/>
      <c r="JNA100" s="264"/>
      <c r="JNB100" s="264"/>
      <c r="JNC100" s="264"/>
      <c r="JND100" s="264"/>
      <c r="JNE100" s="264"/>
      <c r="JNF100" s="264"/>
      <c r="JNG100" s="264"/>
      <c r="JNH100" s="264"/>
      <c r="JNI100" s="264"/>
      <c r="JNJ100" s="264"/>
      <c r="JNK100" s="264"/>
      <c r="JNL100" s="264"/>
      <c r="JNM100" s="264"/>
      <c r="JNN100" s="264"/>
      <c r="JNO100" s="264"/>
      <c r="JNP100" s="264"/>
      <c r="JNQ100" s="264"/>
      <c r="JNR100" s="264"/>
      <c r="JNS100" s="264"/>
      <c r="JNT100" s="264"/>
      <c r="JNU100" s="264"/>
      <c r="JNV100" s="264"/>
      <c r="JNW100" s="264"/>
      <c r="JNX100" s="264"/>
      <c r="JNY100" s="264"/>
      <c r="JNZ100" s="264"/>
      <c r="JOA100" s="264"/>
      <c r="JOB100" s="264"/>
      <c r="JOC100" s="264"/>
      <c r="JOD100" s="264"/>
      <c r="JOE100" s="264"/>
      <c r="JOF100" s="264"/>
      <c r="JOG100" s="264"/>
      <c r="JOH100" s="264"/>
      <c r="JOI100" s="264"/>
      <c r="JOJ100" s="264"/>
      <c r="JOK100" s="264"/>
      <c r="JOL100" s="264"/>
      <c r="JOM100" s="264"/>
      <c r="JON100" s="264"/>
      <c r="JOO100" s="264"/>
      <c r="JOP100" s="264"/>
      <c r="JOQ100" s="264"/>
      <c r="JOR100" s="264"/>
      <c r="JOS100" s="264"/>
      <c r="JOT100" s="264"/>
      <c r="JOU100" s="264"/>
      <c r="JOV100" s="264"/>
      <c r="JOW100" s="264"/>
      <c r="JOX100" s="264"/>
      <c r="JOY100" s="264"/>
      <c r="JOZ100" s="264"/>
      <c r="JPA100" s="264"/>
      <c r="JPB100" s="264"/>
      <c r="JPC100" s="264"/>
      <c r="JPD100" s="264"/>
      <c r="JPE100" s="264"/>
      <c r="JPF100" s="264"/>
      <c r="JPG100" s="264"/>
      <c r="JPH100" s="264"/>
      <c r="JPI100" s="264"/>
      <c r="JPJ100" s="264"/>
      <c r="JPK100" s="264"/>
      <c r="JPL100" s="264"/>
      <c r="JPM100" s="264"/>
      <c r="JPN100" s="264"/>
      <c r="JPO100" s="264"/>
      <c r="JPP100" s="264"/>
      <c r="JPQ100" s="264"/>
      <c r="JPR100" s="264"/>
      <c r="JPS100" s="264"/>
      <c r="JPT100" s="264"/>
      <c r="JPU100" s="264"/>
      <c r="JPV100" s="264"/>
      <c r="JPW100" s="264"/>
      <c r="JPX100" s="264"/>
      <c r="JPY100" s="264"/>
      <c r="JPZ100" s="264"/>
      <c r="JQA100" s="264"/>
      <c r="JQB100" s="264"/>
      <c r="JQC100" s="264"/>
      <c r="JQD100" s="264"/>
      <c r="JQE100" s="264"/>
      <c r="JQF100" s="264"/>
      <c r="JQG100" s="264"/>
      <c r="JQH100" s="264"/>
      <c r="JQI100" s="264"/>
      <c r="JQJ100" s="264"/>
      <c r="JQK100" s="264"/>
      <c r="JQL100" s="264"/>
      <c r="JQM100" s="264"/>
      <c r="JQN100" s="264"/>
      <c r="JQO100" s="264"/>
      <c r="JQP100" s="264"/>
      <c r="JQQ100" s="264"/>
      <c r="JQR100" s="264"/>
      <c r="JQS100" s="264"/>
      <c r="JQT100" s="264"/>
      <c r="JQU100" s="264"/>
      <c r="JQV100" s="264"/>
      <c r="JQW100" s="264"/>
      <c r="JQX100" s="264"/>
      <c r="JQY100" s="264"/>
      <c r="JQZ100" s="264"/>
      <c r="JRA100" s="264"/>
      <c r="JRB100" s="264"/>
      <c r="JRC100" s="264"/>
      <c r="JRD100" s="264"/>
      <c r="JRE100" s="264"/>
      <c r="JRF100" s="264"/>
      <c r="JRG100" s="264"/>
      <c r="JRH100" s="264"/>
      <c r="JRI100" s="264"/>
      <c r="JRJ100" s="264"/>
      <c r="JRK100" s="264"/>
      <c r="JRL100" s="264"/>
      <c r="JRM100" s="264"/>
      <c r="JRN100" s="264"/>
      <c r="JRO100" s="264"/>
      <c r="JRP100" s="264"/>
      <c r="JRQ100" s="264"/>
      <c r="JRR100" s="264"/>
      <c r="JRS100" s="264"/>
      <c r="JRT100" s="264"/>
      <c r="JRU100" s="264"/>
      <c r="JRV100" s="264"/>
      <c r="JRW100" s="264"/>
      <c r="JRX100" s="264"/>
      <c r="JRY100" s="264"/>
      <c r="JRZ100" s="264"/>
      <c r="JSA100" s="264"/>
      <c r="JSB100" s="264"/>
      <c r="JSC100" s="264"/>
      <c r="JSD100" s="264"/>
      <c r="JSE100" s="264"/>
      <c r="JSF100" s="264"/>
      <c r="JSG100" s="264"/>
      <c r="JSH100" s="264"/>
      <c r="JSI100" s="264"/>
      <c r="JSJ100" s="264"/>
      <c r="JSK100" s="264"/>
      <c r="JSL100" s="264"/>
      <c r="JSM100" s="264"/>
      <c r="JSN100" s="264"/>
      <c r="JSO100" s="264"/>
      <c r="JSP100" s="264"/>
      <c r="JSQ100" s="264"/>
      <c r="JSR100" s="264"/>
      <c r="JSS100" s="264"/>
      <c r="JST100" s="264"/>
      <c r="JSU100" s="264"/>
      <c r="JSV100" s="264"/>
      <c r="JSW100" s="264"/>
      <c r="JSX100" s="264"/>
      <c r="JSY100" s="264"/>
      <c r="JSZ100" s="264"/>
      <c r="JTA100" s="264"/>
      <c r="JTB100" s="264"/>
      <c r="JTC100" s="264"/>
      <c r="JTD100" s="264"/>
      <c r="JTE100" s="264"/>
      <c r="JTF100" s="264"/>
      <c r="JTG100" s="264"/>
      <c r="JTH100" s="264"/>
      <c r="JTI100" s="264"/>
      <c r="JTJ100" s="264"/>
      <c r="JTK100" s="264"/>
      <c r="JTL100" s="264"/>
      <c r="JTM100" s="264"/>
      <c r="JTN100" s="264"/>
      <c r="JTO100" s="264"/>
      <c r="JTP100" s="264"/>
      <c r="JTQ100" s="264"/>
      <c r="JTR100" s="264"/>
      <c r="JTS100" s="264"/>
      <c r="JTT100" s="264"/>
      <c r="JTU100" s="264"/>
      <c r="JTV100" s="264"/>
      <c r="JTW100" s="264"/>
      <c r="JTX100" s="264"/>
      <c r="JTY100" s="264"/>
      <c r="JTZ100" s="264"/>
      <c r="JUA100" s="264"/>
      <c r="JUB100" s="264"/>
      <c r="JUC100" s="264"/>
      <c r="JUD100" s="264"/>
      <c r="JUE100" s="264"/>
      <c r="JUF100" s="264"/>
      <c r="JUG100" s="264"/>
      <c r="JUH100" s="264"/>
      <c r="JUI100" s="264"/>
      <c r="JUJ100" s="264"/>
      <c r="JUK100" s="264"/>
      <c r="JUL100" s="264"/>
      <c r="JUM100" s="264"/>
      <c r="JUN100" s="264"/>
      <c r="JUO100" s="264"/>
      <c r="JUP100" s="264"/>
      <c r="JUQ100" s="264"/>
      <c r="JUR100" s="264"/>
      <c r="JUS100" s="264"/>
      <c r="JUT100" s="264"/>
      <c r="JUU100" s="264"/>
      <c r="JUV100" s="264"/>
      <c r="JUW100" s="264"/>
      <c r="JUX100" s="264"/>
      <c r="JUY100" s="264"/>
      <c r="JUZ100" s="264"/>
      <c r="JVA100" s="264"/>
      <c r="JVB100" s="264"/>
      <c r="JVC100" s="264"/>
      <c r="JVD100" s="264"/>
      <c r="JVE100" s="264"/>
      <c r="JVF100" s="264"/>
      <c r="JVG100" s="264"/>
      <c r="JVH100" s="264"/>
      <c r="JVI100" s="264"/>
      <c r="JVJ100" s="264"/>
      <c r="JVK100" s="264"/>
      <c r="JVL100" s="264"/>
      <c r="JVM100" s="264"/>
      <c r="JVN100" s="264"/>
      <c r="JVO100" s="264"/>
      <c r="JVP100" s="264"/>
      <c r="JVQ100" s="264"/>
      <c r="JVR100" s="264"/>
      <c r="JVS100" s="264"/>
      <c r="JVT100" s="264"/>
      <c r="JVU100" s="264"/>
      <c r="JVV100" s="264"/>
      <c r="JVW100" s="264"/>
      <c r="JVX100" s="264"/>
      <c r="JVY100" s="264"/>
      <c r="JVZ100" s="264"/>
      <c r="JWA100" s="264"/>
      <c r="JWB100" s="264"/>
      <c r="JWC100" s="264"/>
      <c r="JWD100" s="264"/>
      <c r="JWE100" s="264"/>
      <c r="JWF100" s="264"/>
      <c r="JWG100" s="264"/>
      <c r="JWH100" s="264"/>
      <c r="JWI100" s="264"/>
      <c r="JWJ100" s="264"/>
      <c r="JWK100" s="264"/>
      <c r="JWL100" s="264"/>
      <c r="JWM100" s="264"/>
      <c r="JWN100" s="264"/>
      <c r="JWO100" s="264"/>
      <c r="JWP100" s="264"/>
      <c r="JWQ100" s="264"/>
      <c r="JWR100" s="264"/>
      <c r="JWS100" s="264"/>
      <c r="JWT100" s="264"/>
      <c r="JWU100" s="264"/>
      <c r="JWV100" s="264"/>
      <c r="JWW100" s="264"/>
      <c r="JWX100" s="264"/>
      <c r="JWY100" s="264"/>
      <c r="JWZ100" s="264"/>
      <c r="JXA100" s="264"/>
      <c r="JXB100" s="264"/>
      <c r="JXC100" s="264"/>
      <c r="JXD100" s="264"/>
      <c r="JXE100" s="264"/>
      <c r="JXF100" s="264"/>
      <c r="JXG100" s="264"/>
      <c r="JXH100" s="264"/>
      <c r="JXI100" s="264"/>
      <c r="JXJ100" s="264"/>
      <c r="JXK100" s="264"/>
      <c r="JXL100" s="264"/>
      <c r="JXM100" s="264"/>
      <c r="JXN100" s="264"/>
      <c r="JXO100" s="264"/>
      <c r="JXP100" s="264"/>
      <c r="JXQ100" s="264"/>
      <c r="JXR100" s="264"/>
      <c r="JXS100" s="264"/>
      <c r="JXT100" s="264"/>
      <c r="JXU100" s="264"/>
      <c r="JXV100" s="264"/>
      <c r="JXW100" s="264"/>
      <c r="JXX100" s="264"/>
      <c r="JXY100" s="264"/>
      <c r="JXZ100" s="264"/>
      <c r="JYA100" s="264"/>
      <c r="JYB100" s="264"/>
      <c r="JYC100" s="264"/>
      <c r="JYD100" s="264"/>
      <c r="JYE100" s="264"/>
      <c r="JYF100" s="264"/>
      <c r="JYG100" s="264"/>
      <c r="JYH100" s="264"/>
      <c r="JYI100" s="264"/>
      <c r="JYJ100" s="264"/>
      <c r="JYK100" s="264"/>
      <c r="JYL100" s="264"/>
      <c r="JYM100" s="264"/>
      <c r="JYN100" s="264"/>
      <c r="JYO100" s="264"/>
      <c r="JYP100" s="264"/>
      <c r="JYQ100" s="264"/>
      <c r="JYR100" s="264"/>
      <c r="JYS100" s="264"/>
      <c r="JYT100" s="264"/>
      <c r="JYU100" s="264"/>
      <c r="JYV100" s="264"/>
      <c r="JYW100" s="264"/>
      <c r="JYX100" s="264"/>
      <c r="JYY100" s="264"/>
      <c r="JYZ100" s="264"/>
      <c r="JZA100" s="264"/>
      <c r="JZB100" s="264"/>
      <c r="JZC100" s="264"/>
      <c r="JZD100" s="264"/>
      <c r="JZE100" s="264"/>
      <c r="JZF100" s="264"/>
      <c r="JZG100" s="264"/>
      <c r="JZH100" s="264"/>
      <c r="JZI100" s="264"/>
      <c r="JZJ100" s="264"/>
      <c r="JZK100" s="264"/>
      <c r="JZL100" s="264"/>
      <c r="JZM100" s="264"/>
      <c r="JZN100" s="264"/>
      <c r="JZO100" s="264"/>
      <c r="JZP100" s="264"/>
      <c r="JZQ100" s="264"/>
      <c r="JZR100" s="264"/>
      <c r="JZS100" s="264"/>
      <c r="JZT100" s="264"/>
      <c r="JZU100" s="264"/>
      <c r="JZV100" s="264"/>
      <c r="JZW100" s="264"/>
      <c r="JZX100" s="264"/>
      <c r="JZY100" s="264"/>
      <c r="JZZ100" s="264"/>
      <c r="KAA100" s="264"/>
      <c r="KAB100" s="264"/>
      <c r="KAC100" s="264"/>
      <c r="KAD100" s="264"/>
      <c r="KAE100" s="264"/>
      <c r="KAF100" s="264"/>
      <c r="KAG100" s="264"/>
      <c r="KAH100" s="264"/>
      <c r="KAI100" s="264"/>
      <c r="KAJ100" s="264"/>
      <c r="KAK100" s="264"/>
      <c r="KAL100" s="264"/>
      <c r="KAM100" s="264"/>
      <c r="KAN100" s="264"/>
      <c r="KAO100" s="264"/>
      <c r="KAP100" s="264"/>
      <c r="KAQ100" s="264"/>
      <c r="KAR100" s="264"/>
      <c r="KAS100" s="264"/>
      <c r="KAT100" s="264"/>
      <c r="KAU100" s="264"/>
      <c r="KAV100" s="264"/>
      <c r="KAW100" s="264"/>
      <c r="KAX100" s="264"/>
      <c r="KAY100" s="264"/>
      <c r="KAZ100" s="264"/>
      <c r="KBA100" s="264"/>
      <c r="KBB100" s="264"/>
      <c r="KBC100" s="264"/>
      <c r="KBD100" s="264"/>
      <c r="KBE100" s="264"/>
      <c r="KBF100" s="264"/>
      <c r="KBG100" s="264"/>
      <c r="KBH100" s="264"/>
      <c r="KBI100" s="264"/>
      <c r="KBJ100" s="264"/>
      <c r="KBK100" s="264"/>
      <c r="KBL100" s="264"/>
      <c r="KBM100" s="264"/>
      <c r="KBN100" s="264"/>
      <c r="KBO100" s="264"/>
      <c r="KBP100" s="264"/>
      <c r="KBQ100" s="264"/>
      <c r="KBR100" s="264"/>
      <c r="KBS100" s="264"/>
      <c r="KBT100" s="264"/>
      <c r="KBU100" s="264"/>
      <c r="KBV100" s="264"/>
      <c r="KBW100" s="264"/>
      <c r="KBX100" s="264"/>
      <c r="KBY100" s="264"/>
      <c r="KBZ100" s="264"/>
      <c r="KCA100" s="264"/>
      <c r="KCB100" s="264"/>
      <c r="KCC100" s="264"/>
      <c r="KCD100" s="264"/>
      <c r="KCE100" s="264"/>
      <c r="KCF100" s="264"/>
      <c r="KCG100" s="264"/>
      <c r="KCH100" s="264"/>
      <c r="KCI100" s="264"/>
      <c r="KCJ100" s="264"/>
      <c r="KCK100" s="264"/>
      <c r="KCL100" s="264"/>
      <c r="KCM100" s="264"/>
      <c r="KCN100" s="264"/>
      <c r="KCO100" s="264"/>
      <c r="KCP100" s="264"/>
      <c r="KCQ100" s="264"/>
      <c r="KCR100" s="264"/>
      <c r="KCS100" s="264"/>
      <c r="KCT100" s="264"/>
      <c r="KCU100" s="264"/>
      <c r="KCV100" s="264"/>
      <c r="KCW100" s="264"/>
      <c r="KCX100" s="264"/>
      <c r="KCY100" s="264"/>
      <c r="KCZ100" s="264"/>
      <c r="KDA100" s="264"/>
      <c r="KDB100" s="264"/>
      <c r="KDC100" s="264"/>
      <c r="KDD100" s="264"/>
      <c r="KDE100" s="264"/>
      <c r="KDF100" s="264"/>
      <c r="KDG100" s="264"/>
      <c r="KDH100" s="264"/>
      <c r="KDI100" s="264"/>
      <c r="KDJ100" s="264"/>
      <c r="KDK100" s="264"/>
      <c r="KDL100" s="264"/>
      <c r="KDM100" s="264"/>
      <c r="KDN100" s="264"/>
      <c r="KDO100" s="264"/>
      <c r="KDP100" s="264"/>
      <c r="KDQ100" s="264"/>
      <c r="KDR100" s="264"/>
      <c r="KDS100" s="264"/>
      <c r="KDT100" s="264"/>
      <c r="KDU100" s="264"/>
      <c r="KDV100" s="264"/>
      <c r="KDW100" s="264"/>
      <c r="KDX100" s="264"/>
      <c r="KDY100" s="264"/>
      <c r="KDZ100" s="264"/>
      <c r="KEA100" s="264"/>
      <c r="KEB100" s="264"/>
      <c r="KEC100" s="264"/>
      <c r="KED100" s="264"/>
      <c r="KEE100" s="264"/>
      <c r="KEF100" s="264"/>
      <c r="KEG100" s="264"/>
      <c r="KEH100" s="264"/>
      <c r="KEI100" s="264"/>
      <c r="KEJ100" s="264"/>
      <c r="KEK100" s="264"/>
      <c r="KEL100" s="264"/>
      <c r="KEM100" s="264"/>
      <c r="KEN100" s="264"/>
      <c r="KEO100" s="264"/>
      <c r="KEP100" s="264"/>
      <c r="KEQ100" s="264"/>
      <c r="KER100" s="264"/>
      <c r="KES100" s="264"/>
      <c r="KET100" s="264"/>
      <c r="KEU100" s="264"/>
      <c r="KEV100" s="264"/>
      <c r="KEW100" s="264"/>
      <c r="KEX100" s="264"/>
      <c r="KEY100" s="264"/>
      <c r="KEZ100" s="264"/>
      <c r="KFA100" s="264"/>
      <c r="KFB100" s="264"/>
      <c r="KFC100" s="264"/>
      <c r="KFD100" s="264"/>
      <c r="KFE100" s="264"/>
      <c r="KFF100" s="264"/>
      <c r="KFG100" s="264"/>
      <c r="KFH100" s="264"/>
      <c r="KFI100" s="264"/>
      <c r="KFJ100" s="264"/>
      <c r="KFK100" s="264"/>
      <c r="KFL100" s="264"/>
      <c r="KFM100" s="264"/>
      <c r="KFN100" s="264"/>
      <c r="KFO100" s="264"/>
      <c r="KFP100" s="264"/>
      <c r="KFQ100" s="264"/>
      <c r="KFR100" s="264"/>
      <c r="KFS100" s="264"/>
      <c r="KFT100" s="264"/>
      <c r="KFU100" s="264"/>
      <c r="KFV100" s="264"/>
      <c r="KFW100" s="264"/>
      <c r="KFX100" s="264"/>
      <c r="KFY100" s="264"/>
      <c r="KFZ100" s="264"/>
      <c r="KGA100" s="264"/>
      <c r="KGB100" s="264"/>
      <c r="KGC100" s="264"/>
      <c r="KGD100" s="264"/>
      <c r="KGE100" s="264"/>
      <c r="KGF100" s="264"/>
      <c r="KGG100" s="264"/>
      <c r="KGH100" s="264"/>
      <c r="KGI100" s="264"/>
      <c r="KGJ100" s="264"/>
      <c r="KGK100" s="264"/>
      <c r="KGL100" s="264"/>
      <c r="KGM100" s="264"/>
      <c r="KGN100" s="264"/>
      <c r="KGO100" s="264"/>
      <c r="KGP100" s="264"/>
      <c r="KGQ100" s="264"/>
      <c r="KGR100" s="264"/>
      <c r="KGS100" s="264"/>
      <c r="KGT100" s="264"/>
      <c r="KGU100" s="264"/>
      <c r="KGV100" s="264"/>
      <c r="KGW100" s="264"/>
      <c r="KGX100" s="264"/>
      <c r="KGY100" s="264"/>
      <c r="KGZ100" s="264"/>
      <c r="KHA100" s="264"/>
      <c r="KHB100" s="264"/>
      <c r="KHC100" s="264"/>
      <c r="KHD100" s="264"/>
      <c r="KHE100" s="264"/>
      <c r="KHF100" s="264"/>
      <c r="KHG100" s="264"/>
      <c r="KHH100" s="264"/>
      <c r="KHI100" s="264"/>
      <c r="KHJ100" s="264"/>
      <c r="KHK100" s="264"/>
      <c r="KHL100" s="264"/>
      <c r="KHM100" s="264"/>
      <c r="KHN100" s="264"/>
      <c r="KHO100" s="264"/>
      <c r="KHP100" s="264"/>
      <c r="KHQ100" s="264"/>
      <c r="KHR100" s="264"/>
      <c r="KHS100" s="264"/>
      <c r="KHT100" s="264"/>
      <c r="KHU100" s="264"/>
      <c r="KHV100" s="264"/>
      <c r="KHW100" s="264"/>
      <c r="KHX100" s="264"/>
      <c r="KHY100" s="264"/>
      <c r="KHZ100" s="264"/>
      <c r="KIA100" s="264"/>
      <c r="KIB100" s="264"/>
      <c r="KIC100" s="264"/>
      <c r="KID100" s="264"/>
      <c r="KIE100" s="264"/>
      <c r="KIF100" s="264"/>
      <c r="KIG100" s="264"/>
      <c r="KIH100" s="264"/>
      <c r="KII100" s="264"/>
      <c r="KIJ100" s="264"/>
      <c r="KIK100" s="264"/>
      <c r="KIL100" s="264"/>
      <c r="KIM100" s="264"/>
      <c r="KIN100" s="264"/>
      <c r="KIO100" s="264"/>
      <c r="KIP100" s="264"/>
      <c r="KIQ100" s="264"/>
      <c r="KIR100" s="264"/>
      <c r="KIS100" s="264"/>
      <c r="KIT100" s="264"/>
      <c r="KIU100" s="264"/>
      <c r="KIV100" s="264"/>
      <c r="KIW100" s="264"/>
      <c r="KIX100" s="264"/>
      <c r="KIY100" s="264"/>
      <c r="KIZ100" s="264"/>
      <c r="KJA100" s="264"/>
      <c r="KJB100" s="264"/>
      <c r="KJC100" s="264"/>
      <c r="KJD100" s="264"/>
      <c r="KJE100" s="264"/>
      <c r="KJF100" s="264"/>
      <c r="KJG100" s="264"/>
      <c r="KJH100" s="264"/>
      <c r="KJI100" s="264"/>
      <c r="KJJ100" s="264"/>
      <c r="KJK100" s="264"/>
      <c r="KJL100" s="264"/>
      <c r="KJM100" s="264"/>
      <c r="KJN100" s="264"/>
      <c r="KJO100" s="264"/>
      <c r="KJP100" s="264"/>
      <c r="KJQ100" s="264"/>
      <c r="KJR100" s="264"/>
      <c r="KJS100" s="264"/>
      <c r="KJT100" s="264"/>
      <c r="KJU100" s="264"/>
      <c r="KJV100" s="264"/>
      <c r="KJW100" s="264"/>
      <c r="KJX100" s="264"/>
      <c r="KJY100" s="264"/>
      <c r="KJZ100" s="264"/>
      <c r="KKA100" s="264"/>
      <c r="KKB100" s="264"/>
      <c r="KKC100" s="264"/>
      <c r="KKD100" s="264"/>
      <c r="KKE100" s="264"/>
      <c r="KKF100" s="264"/>
      <c r="KKG100" s="264"/>
      <c r="KKH100" s="264"/>
      <c r="KKI100" s="264"/>
      <c r="KKJ100" s="264"/>
      <c r="KKK100" s="264"/>
      <c r="KKL100" s="264"/>
      <c r="KKM100" s="264"/>
      <c r="KKN100" s="264"/>
      <c r="KKO100" s="264"/>
      <c r="KKP100" s="264"/>
      <c r="KKQ100" s="264"/>
      <c r="KKR100" s="264"/>
      <c r="KKS100" s="264"/>
      <c r="KKT100" s="264"/>
      <c r="KKU100" s="264"/>
      <c r="KKV100" s="264"/>
      <c r="KKW100" s="264"/>
      <c r="KKX100" s="264"/>
      <c r="KKY100" s="264"/>
      <c r="KKZ100" s="264"/>
      <c r="KLA100" s="264"/>
      <c r="KLB100" s="264"/>
      <c r="KLC100" s="264"/>
      <c r="KLD100" s="264"/>
      <c r="KLE100" s="264"/>
      <c r="KLF100" s="264"/>
      <c r="KLG100" s="264"/>
      <c r="KLH100" s="264"/>
      <c r="KLI100" s="264"/>
      <c r="KLJ100" s="264"/>
      <c r="KLK100" s="264"/>
      <c r="KLL100" s="264"/>
      <c r="KLM100" s="264"/>
      <c r="KLN100" s="264"/>
      <c r="KLO100" s="264"/>
      <c r="KLP100" s="264"/>
      <c r="KLQ100" s="264"/>
      <c r="KLR100" s="264"/>
      <c r="KLS100" s="264"/>
      <c r="KLT100" s="264"/>
      <c r="KLU100" s="264"/>
      <c r="KLV100" s="264"/>
      <c r="KLW100" s="264"/>
      <c r="KLX100" s="264"/>
      <c r="KLY100" s="264"/>
      <c r="KLZ100" s="264"/>
      <c r="KMA100" s="264"/>
      <c r="KMB100" s="264"/>
      <c r="KMC100" s="264"/>
      <c r="KMD100" s="264"/>
      <c r="KME100" s="264"/>
      <c r="KMF100" s="264"/>
      <c r="KMG100" s="264"/>
      <c r="KMH100" s="264"/>
      <c r="KMI100" s="264"/>
      <c r="KMJ100" s="264"/>
      <c r="KMK100" s="264"/>
      <c r="KML100" s="264"/>
      <c r="KMM100" s="264"/>
      <c r="KMN100" s="264"/>
      <c r="KMO100" s="264"/>
      <c r="KMP100" s="264"/>
      <c r="KMQ100" s="264"/>
      <c r="KMR100" s="264"/>
      <c r="KMS100" s="264"/>
      <c r="KMT100" s="264"/>
      <c r="KMU100" s="264"/>
      <c r="KMV100" s="264"/>
      <c r="KMW100" s="264"/>
      <c r="KMX100" s="264"/>
      <c r="KMY100" s="264"/>
      <c r="KMZ100" s="264"/>
      <c r="KNA100" s="264"/>
      <c r="KNB100" s="264"/>
      <c r="KNC100" s="264"/>
      <c r="KND100" s="264"/>
      <c r="KNE100" s="264"/>
      <c r="KNF100" s="264"/>
      <c r="KNG100" s="264"/>
      <c r="KNH100" s="264"/>
      <c r="KNI100" s="264"/>
      <c r="KNJ100" s="264"/>
      <c r="KNK100" s="264"/>
      <c r="KNL100" s="264"/>
      <c r="KNM100" s="264"/>
      <c r="KNN100" s="264"/>
      <c r="KNO100" s="264"/>
      <c r="KNP100" s="264"/>
      <c r="KNQ100" s="264"/>
      <c r="KNR100" s="264"/>
      <c r="KNS100" s="264"/>
      <c r="KNT100" s="264"/>
      <c r="KNU100" s="264"/>
      <c r="KNV100" s="264"/>
      <c r="KNW100" s="264"/>
      <c r="KNX100" s="264"/>
      <c r="KNY100" s="264"/>
      <c r="KNZ100" s="264"/>
      <c r="KOA100" s="264"/>
      <c r="KOB100" s="264"/>
      <c r="KOC100" s="264"/>
      <c r="KOD100" s="264"/>
      <c r="KOE100" s="264"/>
      <c r="KOF100" s="264"/>
      <c r="KOG100" s="264"/>
      <c r="KOH100" s="264"/>
      <c r="KOI100" s="264"/>
      <c r="KOJ100" s="264"/>
      <c r="KOK100" s="264"/>
      <c r="KOL100" s="264"/>
      <c r="KOM100" s="264"/>
      <c r="KON100" s="264"/>
      <c r="KOO100" s="264"/>
      <c r="KOP100" s="264"/>
      <c r="KOQ100" s="264"/>
      <c r="KOR100" s="264"/>
      <c r="KOS100" s="264"/>
      <c r="KOT100" s="264"/>
      <c r="KOU100" s="264"/>
      <c r="KOV100" s="264"/>
      <c r="KOW100" s="264"/>
      <c r="KOX100" s="264"/>
      <c r="KOY100" s="264"/>
      <c r="KOZ100" s="264"/>
      <c r="KPA100" s="264"/>
      <c r="KPB100" s="264"/>
      <c r="KPC100" s="264"/>
      <c r="KPD100" s="264"/>
      <c r="KPE100" s="264"/>
      <c r="KPF100" s="264"/>
      <c r="KPG100" s="264"/>
      <c r="KPH100" s="264"/>
      <c r="KPI100" s="264"/>
      <c r="KPJ100" s="264"/>
      <c r="KPK100" s="264"/>
      <c r="KPL100" s="264"/>
      <c r="KPM100" s="264"/>
      <c r="KPN100" s="264"/>
      <c r="KPO100" s="264"/>
      <c r="KPP100" s="264"/>
      <c r="KPQ100" s="264"/>
      <c r="KPR100" s="264"/>
      <c r="KPS100" s="264"/>
      <c r="KPT100" s="264"/>
      <c r="KPU100" s="264"/>
      <c r="KPV100" s="264"/>
      <c r="KPW100" s="264"/>
      <c r="KPX100" s="264"/>
      <c r="KPY100" s="264"/>
      <c r="KPZ100" s="264"/>
      <c r="KQA100" s="264"/>
      <c r="KQB100" s="264"/>
      <c r="KQC100" s="264"/>
      <c r="KQD100" s="264"/>
      <c r="KQE100" s="264"/>
      <c r="KQF100" s="264"/>
      <c r="KQG100" s="264"/>
      <c r="KQH100" s="264"/>
      <c r="KQI100" s="264"/>
      <c r="KQJ100" s="264"/>
      <c r="KQK100" s="264"/>
      <c r="KQL100" s="264"/>
      <c r="KQM100" s="264"/>
      <c r="KQN100" s="264"/>
      <c r="KQO100" s="264"/>
      <c r="KQP100" s="264"/>
      <c r="KQQ100" s="264"/>
      <c r="KQR100" s="264"/>
      <c r="KQS100" s="264"/>
      <c r="KQT100" s="264"/>
      <c r="KQU100" s="264"/>
      <c r="KQV100" s="264"/>
      <c r="KQW100" s="264"/>
      <c r="KQX100" s="264"/>
      <c r="KQY100" s="264"/>
      <c r="KQZ100" s="264"/>
      <c r="KRA100" s="264"/>
      <c r="KRB100" s="264"/>
      <c r="KRC100" s="264"/>
      <c r="KRD100" s="264"/>
      <c r="KRE100" s="264"/>
      <c r="KRF100" s="264"/>
      <c r="KRG100" s="264"/>
      <c r="KRH100" s="264"/>
      <c r="KRI100" s="264"/>
      <c r="KRJ100" s="264"/>
      <c r="KRK100" s="264"/>
      <c r="KRL100" s="264"/>
      <c r="KRM100" s="264"/>
      <c r="KRN100" s="264"/>
      <c r="KRO100" s="264"/>
      <c r="KRP100" s="264"/>
      <c r="KRQ100" s="264"/>
      <c r="KRR100" s="264"/>
      <c r="KRS100" s="264"/>
      <c r="KRT100" s="264"/>
      <c r="KRU100" s="264"/>
      <c r="KRV100" s="264"/>
      <c r="KRW100" s="264"/>
      <c r="KRX100" s="264"/>
      <c r="KRY100" s="264"/>
      <c r="KRZ100" s="264"/>
      <c r="KSA100" s="264"/>
      <c r="KSB100" s="264"/>
      <c r="KSC100" s="264"/>
      <c r="KSD100" s="264"/>
      <c r="KSE100" s="264"/>
      <c r="KSF100" s="264"/>
      <c r="KSG100" s="264"/>
      <c r="KSH100" s="264"/>
      <c r="KSI100" s="264"/>
      <c r="KSJ100" s="264"/>
      <c r="KSK100" s="264"/>
      <c r="KSL100" s="264"/>
      <c r="KSM100" s="264"/>
      <c r="KSN100" s="264"/>
      <c r="KSO100" s="264"/>
      <c r="KSP100" s="264"/>
      <c r="KSQ100" s="264"/>
      <c r="KSR100" s="264"/>
      <c r="KSS100" s="264"/>
      <c r="KST100" s="264"/>
      <c r="KSU100" s="264"/>
      <c r="KSV100" s="264"/>
      <c r="KSW100" s="264"/>
      <c r="KSX100" s="264"/>
      <c r="KSY100" s="264"/>
      <c r="KSZ100" s="264"/>
      <c r="KTA100" s="264"/>
      <c r="KTB100" s="264"/>
      <c r="KTC100" s="264"/>
      <c r="KTD100" s="264"/>
      <c r="KTE100" s="264"/>
      <c r="KTF100" s="264"/>
      <c r="KTG100" s="264"/>
      <c r="KTH100" s="264"/>
      <c r="KTI100" s="264"/>
      <c r="KTJ100" s="264"/>
      <c r="KTK100" s="264"/>
      <c r="KTL100" s="264"/>
      <c r="KTM100" s="264"/>
      <c r="KTN100" s="264"/>
      <c r="KTO100" s="264"/>
      <c r="KTP100" s="264"/>
      <c r="KTQ100" s="264"/>
      <c r="KTR100" s="264"/>
      <c r="KTS100" s="264"/>
      <c r="KTT100" s="264"/>
      <c r="KTU100" s="264"/>
      <c r="KTV100" s="264"/>
      <c r="KTW100" s="264"/>
      <c r="KTX100" s="264"/>
      <c r="KTY100" s="264"/>
      <c r="KTZ100" s="264"/>
      <c r="KUA100" s="264"/>
      <c r="KUB100" s="264"/>
      <c r="KUC100" s="264"/>
      <c r="KUD100" s="264"/>
      <c r="KUE100" s="264"/>
      <c r="KUF100" s="264"/>
      <c r="KUG100" s="264"/>
      <c r="KUH100" s="264"/>
      <c r="KUI100" s="264"/>
      <c r="KUJ100" s="264"/>
      <c r="KUK100" s="264"/>
      <c r="KUL100" s="264"/>
      <c r="KUM100" s="264"/>
      <c r="KUN100" s="264"/>
      <c r="KUO100" s="264"/>
      <c r="KUP100" s="264"/>
      <c r="KUQ100" s="264"/>
      <c r="KUR100" s="264"/>
      <c r="KUS100" s="264"/>
      <c r="KUT100" s="264"/>
      <c r="KUU100" s="264"/>
      <c r="KUV100" s="264"/>
      <c r="KUW100" s="264"/>
      <c r="KUX100" s="264"/>
      <c r="KUY100" s="264"/>
      <c r="KUZ100" s="264"/>
      <c r="KVA100" s="264"/>
      <c r="KVB100" s="264"/>
      <c r="KVC100" s="264"/>
      <c r="KVD100" s="264"/>
      <c r="KVE100" s="264"/>
      <c r="KVF100" s="264"/>
      <c r="KVG100" s="264"/>
      <c r="KVH100" s="264"/>
      <c r="KVI100" s="264"/>
      <c r="KVJ100" s="264"/>
      <c r="KVK100" s="264"/>
      <c r="KVL100" s="264"/>
      <c r="KVM100" s="264"/>
      <c r="KVN100" s="264"/>
      <c r="KVO100" s="264"/>
      <c r="KVP100" s="264"/>
      <c r="KVQ100" s="264"/>
      <c r="KVR100" s="264"/>
      <c r="KVS100" s="264"/>
      <c r="KVT100" s="264"/>
      <c r="KVU100" s="264"/>
      <c r="KVV100" s="264"/>
      <c r="KVW100" s="264"/>
      <c r="KVX100" s="264"/>
      <c r="KVY100" s="264"/>
      <c r="KVZ100" s="264"/>
      <c r="KWA100" s="264"/>
      <c r="KWB100" s="264"/>
      <c r="KWC100" s="264"/>
      <c r="KWD100" s="264"/>
      <c r="KWE100" s="264"/>
      <c r="KWF100" s="264"/>
      <c r="KWG100" s="264"/>
      <c r="KWH100" s="264"/>
      <c r="KWI100" s="264"/>
      <c r="KWJ100" s="264"/>
      <c r="KWK100" s="264"/>
      <c r="KWL100" s="264"/>
      <c r="KWM100" s="264"/>
      <c r="KWN100" s="264"/>
      <c r="KWO100" s="264"/>
      <c r="KWP100" s="264"/>
      <c r="KWQ100" s="264"/>
      <c r="KWR100" s="264"/>
      <c r="KWS100" s="264"/>
      <c r="KWT100" s="264"/>
      <c r="KWU100" s="264"/>
      <c r="KWV100" s="264"/>
      <c r="KWW100" s="264"/>
      <c r="KWX100" s="264"/>
      <c r="KWY100" s="264"/>
      <c r="KWZ100" s="264"/>
      <c r="KXA100" s="264"/>
      <c r="KXB100" s="264"/>
      <c r="KXC100" s="264"/>
      <c r="KXD100" s="264"/>
      <c r="KXE100" s="264"/>
      <c r="KXF100" s="264"/>
      <c r="KXG100" s="264"/>
      <c r="KXH100" s="264"/>
      <c r="KXI100" s="264"/>
      <c r="KXJ100" s="264"/>
      <c r="KXK100" s="264"/>
      <c r="KXL100" s="264"/>
      <c r="KXM100" s="264"/>
      <c r="KXN100" s="264"/>
      <c r="KXO100" s="264"/>
      <c r="KXP100" s="264"/>
      <c r="KXQ100" s="264"/>
      <c r="KXR100" s="264"/>
      <c r="KXS100" s="264"/>
      <c r="KXT100" s="264"/>
      <c r="KXU100" s="264"/>
      <c r="KXV100" s="264"/>
      <c r="KXW100" s="264"/>
      <c r="KXX100" s="264"/>
      <c r="KXY100" s="264"/>
      <c r="KXZ100" s="264"/>
      <c r="KYA100" s="264"/>
      <c r="KYB100" s="264"/>
      <c r="KYC100" s="264"/>
      <c r="KYD100" s="264"/>
      <c r="KYE100" s="264"/>
      <c r="KYF100" s="264"/>
      <c r="KYG100" s="264"/>
      <c r="KYH100" s="264"/>
      <c r="KYI100" s="264"/>
      <c r="KYJ100" s="264"/>
      <c r="KYK100" s="264"/>
      <c r="KYL100" s="264"/>
      <c r="KYM100" s="264"/>
      <c r="KYN100" s="264"/>
      <c r="KYO100" s="264"/>
      <c r="KYP100" s="264"/>
      <c r="KYQ100" s="264"/>
      <c r="KYR100" s="264"/>
      <c r="KYS100" s="264"/>
      <c r="KYT100" s="264"/>
      <c r="KYU100" s="264"/>
      <c r="KYV100" s="264"/>
      <c r="KYW100" s="264"/>
      <c r="KYX100" s="264"/>
      <c r="KYY100" s="264"/>
      <c r="KYZ100" s="264"/>
      <c r="KZA100" s="264"/>
      <c r="KZB100" s="264"/>
      <c r="KZC100" s="264"/>
      <c r="KZD100" s="264"/>
      <c r="KZE100" s="264"/>
      <c r="KZF100" s="264"/>
      <c r="KZG100" s="264"/>
      <c r="KZH100" s="264"/>
      <c r="KZI100" s="264"/>
      <c r="KZJ100" s="264"/>
      <c r="KZK100" s="264"/>
      <c r="KZL100" s="264"/>
      <c r="KZM100" s="264"/>
      <c r="KZN100" s="264"/>
      <c r="KZO100" s="264"/>
      <c r="KZP100" s="264"/>
      <c r="KZQ100" s="264"/>
      <c r="KZR100" s="264"/>
      <c r="KZS100" s="264"/>
      <c r="KZT100" s="264"/>
      <c r="KZU100" s="264"/>
      <c r="KZV100" s="264"/>
      <c r="KZW100" s="264"/>
      <c r="KZX100" s="264"/>
      <c r="KZY100" s="264"/>
      <c r="KZZ100" s="264"/>
      <c r="LAA100" s="264"/>
      <c r="LAB100" s="264"/>
      <c r="LAC100" s="264"/>
      <c r="LAD100" s="264"/>
      <c r="LAE100" s="264"/>
      <c r="LAF100" s="264"/>
      <c r="LAG100" s="264"/>
      <c r="LAH100" s="264"/>
      <c r="LAI100" s="264"/>
      <c r="LAJ100" s="264"/>
      <c r="LAK100" s="264"/>
      <c r="LAL100" s="264"/>
      <c r="LAM100" s="264"/>
      <c r="LAN100" s="264"/>
      <c r="LAO100" s="264"/>
      <c r="LAP100" s="264"/>
      <c r="LAQ100" s="264"/>
      <c r="LAR100" s="264"/>
      <c r="LAS100" s="264"/>
      <c r="LAT100" s="264"/>
      <c r="LAU100" s="264"/>
      <c r="LAV100" s="264"/>
      <c r="LAW100" s="264"/>
      <c r="LAX100" s="264"/>
      <c r="LAY100" s="264"/>
      <c r="LAZ100" s="264"/>
      <c r="LBA100" s="264"/>
      <c r="LBB100" s="264"/>
      <c r="LBC100" s="264"/>
      <c r="LBD100" s="264"/>
      <c r="LBE100" s="264"/>
      <c r="LBF100" s="264"/>
      <c r="LBG100" s="264"/>
      <c r="LBH100" s="264"/>
      <c r="LBI100" s="264"/>
      <c r="LBJ100" s="264"/>
      <c r="LBK100" s="264"/>
      <c r="LBL100" s="264"/>
      <c r="LBM100" s="264"/>
      <c r="LBN100" s="264"/>
      <c r="LBO100" s="264"/>
      <c r="LBP100" s="264"/>
      <c r="LBQ100" s="264"/>
      <c r="LBR100" s="264"/>
      <c r="LBS100" s="264"/>
      <c r="LBT100" s="264"/>
      <c r="LBU100" s="264"/>
      <c r="LBV100" s="264"/>
      <c r="LBW100" s="264"/>
      <c r="LBX100" s="264"/>
      <c r="LBY100" s="264"/>
      <c r="LBZ100" s="264"/>
      <c r="LCA100" s="264"/>
      <c r="LCB100" s="264"/>
      <c r="LCC100" s="264"/>
      <c r="LCD100" s="264"/>
      <c r="LCE100" s="264"/>
      <c r="LCF100" s="264"/>
      <c r="LCG100" s="264"/>
      <c r="LCH100" s="264"/>
      <c r="LCI100" s="264"/>
      <c r="LCJ100" s="264"/>
      <c r="LCK100" s="264"/>
      <c r="LCL100" s="264"/>
      <c r="LCM100" s="264"/>
      <c r="LCN100" s="264"/>
      <c r="LCO100" s="264"/>
      <c r="LCP100" s="264"/>
      <c r="LCQ100" s="264"/>
      <c r="LCR100" s="264"/>
      <c r="LCS100" s="264"/>
      <c r="LCT100" s="264"/>
      <c r="LCU100" s="264"/>
      <c r="LCV100" s="264"/>
      <c r="LCW100" s="264"/>
      <c r="LCX100" s="264"/>
      <c r="LCY100" s="264"/>
      <c r="LCZ100" s="264"/>
      <c r="LDA100" s="264"/>
      <c r="LDB100" s="264"/>
      <c r="LDC100" s="264"/>
      <c r="LDD100" s="264"/>
      <c r="LDE100" s="264"/>
      <c r="LDF100" s="264"/>
      <c r="LDG100" s="264"/>
      <c r="LDH100" s="264"/>
      <c r="LDI100" s="264"/>
      <c r="LDJ100" s="264"/>
      <c r="LDK100" s="264"/>
      <c r="LDL100" s="264"/>
      <c r="LDM100" s="264"/>
      <c r="LDN100" s="264"/>
      <c r="LDO100" s="264"/>
      <c r="LDP100" s="264"/>
      <c r="LDQ100" s="264"/>
      <c r="LDR100" s="264"/>
      <c r="LDS100" s="264"/>
      <c r="LDT100" s="264"/>
      <c r="LDU100" s="264"/>
      <c r="LDV100" s="264"/>
      <c r="LDW100" s="264"/>
      <c r="LDX100" s="264"/>
      <c r="LDY100" s="264"/>
      <c r="LDZ100" s="264"/>
      <c r="LEA100" s="264"/>
      <c r="LEB100" s="264"/>
      <c r="LEC100" s="264"/>
      <c r="LED100" s="264"/>
      <c r="LEE100" s="264"/>
      <c r="LEF100" s="264"/>
      <c r="LEG100" s="264"/>
      <c r="LEH100" s="264"/>
      <c r="LEI100" s="264"/>
      <c r="LEJ100" s="264"/>
      <c r="LEK100" s="264"/>
      <c r="LEL100" s="264"/>
      <c r="LEM100" s="264"/>
      <c r="LEN100" s="264"/>
      <c r="LEO100" s="264"/>
      <c r="LEP100" s="264"/>
      <c r="LEQ100" s="264"/>
      <c r="LER100" s="264"/>
      <c r="LES100" s="264"/>
      <c r="LET100" s="264"/>
      <c r="LEU100" s="264"/>
      <c r="LEV100" s="264"/>
      <c r="LEW100" s="264"/>
      <c r="LEX100" s="264"/>
      <c r="LEY100" s="264"/>
      <c r="LEZ100" s="264"/>
      <c r="LFA100" s="264"/>
      <c r="LFB100" s="264"/>
      <c r="LFC100" s="264"/>
      <c r="LFD100" s="264"/>
      <c r="LFE100" s="264"/>
      <c r="LFF100" s="264"/>
      <c r="LFG100" s="264"/>
      <c r="LFH100" s="264"/>
      <c r="LFI100" s="264"/>
      <c r="LFJ100" s="264"/>
      <c r="LFK100" s="264"/>
      <c r="LFL100" s="264"/>
      <c r="LFM100" s="264"/>
      <c r="LFN100" s="264"/>
      <c r="LFO100" s="264"/>
      <c r="LFP100" s="264"/>
      <c r="LFQ100" s="264"/>
      <c r="LFR100" s="264"/>
      <c r="LFS100" s="264"/>
      <c r="LFT100" s="264"/>
      <c r="LFU100" s="264"/>
      <c r="LFV100" s="264"/>
      <c r="LFW100" s="264"/>
      <c r="LFX100" s="264"/>
      <c r="LFY100" s="264"/>
      <c r="LFZ100" s="264"/>
      <c r="LGA100" s="264"/>
      <c r="LGB100" s="264"/>
      <c r="LGC100" s="264"/>
      <c r="LGD100" s="264"/>
      <c r="LGE100" s="264"/>
      <c r="LGF100" s="264"/>
      <c r="LGG100" s="264"/>
      <c r="LGH100" s="264"/>
      <c r="LGI100" s="264"/>
      <c r="LGJ100" s="264"/>
      <c r="LGK100" s="264"/>
      <c r="LGL100" s="264"/>
      <c r="LGM100" s="264"/>
      <c r="LGN100" s="264"/>
      <c r="LGO100" s="264"/>
      <c r="LGP100" s="264"/>
      <c r="LGQ100" s="264"/>
      <c r="LGR100" s="264"/>
      <c r="LGS100" s="264"/>
      <c r="LGT100" s="264"/>
      <c r="LGU100" s="264"/>
      <c r="LGV100" s="264"/>
      <c r="LGW100" s="264"/>
      <c r="LGX100" s="264"/>
      <c r="LGY100" s="264"/>
      <c r="LGZ100" s="264"/>
      <c r="LHA100" s="264"/>
      <c r="LHB100" s="264"/>
      <c r="LHC100" s="264"/>
      <c r="LHD100" s="264"/>
      <c r="LHE100" s="264"/>
      <c r="LHF100" s="264"/>
      <c r="LHG100" s="264"/>
      <c r="LHH100" s="264"/>
      <c r="LHI100" s="264"/>
      <c r="LHJ100" s="264"/>
      <c r="LHK100" s="264"/>
      <c r="LHL100" s="264"/>
      <c r="LHM100" s="264"/>
      <c r="LHN100" s="264"/>
      <c r="LHO100" s="264"/>
      <c r="LHP100" s="264"/>
      <c r="LHQ100" s="264"/>
      <c r="LHR100" s="264"/>
      <c r="LHS100" s="264"/>
      <c r="LHT100" s="264"/>
      <c r="LHU100" s="264"/>
      <c r="LHV100" s="264"/>
      <c r="LHW100" s="264"/>
      <c r="LHX100" s="264"/>
      <c r="LHY100" s="264"/>
      <c r="LHZ100" s="264"/>
      <c r="LIA100" s="264"/>
      <c r="LIB100" s="264"/>
      <c r="LIC100" s="264"/>
      <c r="LID100" s="264"/>
      <c r="LIE100" s="264"/>
      <c r="LIF100" s="264"/>
      <c r="LIG100" s="264"/>
      <c r="LIH100" s="264"/>
      <c r="LII100" s="264"/>
      <c r="LIJ100" s="264"/>
      <c r="LIK100" s="264"/>
      <c r="LIL100" s="264"/>
      <c r="LIM100" s="264"/>
      <c r="LIN100" s="264"/>
      <c r="LIO100" s="264"/>
      <c r="LIP100" s="264"/>
      <c r="LIQ100" s="264"/>
      <c r="LIR100" s="264"/>
      <c r="LIS100" s="264"/>
      <c r="LIT100" s="264"/>
      <c r="LIU100" s="264"/>
      <c r="LIV100" s="264"/>
      <c r="LIW100" s="264"/>
      <c r="LIX100" s="264"/>
      <c r="LIY100" s="264"/>
      <c r="LIZ100" s="264"/>
      <c r="LJA100" s="264"/>
      <c r="LJB100" s="264"/>
      <c r="LJC100" s="264"/>
      <c r="LJD100" s="264"/>
      <c r="LJE100" s="264"/>
      <c r="LJF100" s="264"/>
      <c r="LJG100" s="264"/>
      <c r="LJH100" s="264"/>
      <c r="LJI100" s="264"/>
      <c r="LJJ100" s="264"/>
      <c r="LJK100" s="264"/>
      <c r="LJL100" s="264"/>
      <c r="LJM100" s="264"/>
      <c r="LJN100" s="264"/>
      <c r="LJO100" s="264"/>
      <c r="LJP100" s="264"/>
      <c r="LJQ100" s="264"/>
      <c r="LJR100" s="264"/>
      <c r="LJS100" s="264"/>
      <c r="LJT100" s="264"/>
      <c r="LJU100" s="264"/>
      <c r="LJV100" s="264"/>
      <c r="LJW100" s="264"/>
      <c r="LJX100" s="264"/>
      <c r="LJY100" s="264"/>
      <c r="LJZ100" s="264"/>
      <c r="LKA100" s="264"/>
      <c r="LKB100" s="264"/>
      <c r="LKC100" s="264"/>
      <c r="LKD100" s="264"/>
      <c r="LKE100" s="264"/>
      <c r="LKF100" s="264"/>
      <c r="LKG100" s="264"/>
      <c r="LKH100" s="264"/>
      <c r="LKI100" s="264"/>
      <c r="LKJ100" s="264"/>
      <c r="LKK100" s="264"/>
      <c r="LKL100" s="264"/>
      <c r="LKM100" s="264"/>
      <c r="LKN100" s="264"/>
      <c r="LKO100" s="264"/>
      <c r="LKP100" s="264"/>
      <c r="LKQ100" s="264"/>
      <c r="LKR100" s="264"/>
      <c r="LKS100" s="264"/>
      <c r="LKT100" s="264"/>
      <c r="LKU100" s="264"/>
      <c r="LKV100" s="264"/>
      <c r="LKW100" s="264"/>
      <c r="LKX100" s="264"/>
      <c r="LKY100" s="264"/>
      <c r="LKZ100" s="264"/>
      <c r="LLA100" s="264"/>
      <c r="LLB100" s="264"/>
      <c r="LLC100" s="264"/>
      <c r="LLD100" s="264"/>
      <c r="LLE100" s="264"/>
      <c r="LLF100" s="264"/>
      <c r="LLG100" s="264"/>
      <c r="LLH100" s="264"/>
      <c r="LLI100" s="264"/>
      <c r="LLJ100" s="264"/>
      <c r="LLK100" s="264"/>
      <c r="LLL100" s="264"/>
      <c r="LLM100" s="264"/>
      <c r="LLN100" s="264"/>
      <c r="LLO100" s="264"/>
      <c r="LLP100" s="264"/>
      <c r="LLQ100" s="264"/>
      <c r="LLR100" s="264"/>
      <c r="LLS100" s="264"/>
      <c r="LLT100" s="264"/>
      <c r="LLU100" s="264"/>
      <c r="LLV100" s="264"/>
      <c r="LLW100" s="264"/>
      <c r="LLX100" s="264"/>
      <c r="LLY100" s="264"/>
      <c r="LLZ100" s="264"/>
      <c r="LMA100" s="264"/>
      <c r="LMB100" s="264"/>
      <c r="LMC100" s="264"/>
      <c r="LMD100" s="264"/>
      <c r="LME100" s="264"/>
      <c r="LMF100" s="264"/>
      <c r="LMG100" s="264"/>
      <c r="LMH100" s="264"/>
      <c r="LMI100" s="264"/>
      <c r="LMJ100" s="264"/>
      <c r="LMK100" s="264"/>
      <c r="LML100" s="264"/>
      <c r="LMM100" s="264"/>
      <c r="LMN100" s="264"/>
      <c r="LMO100" s="264"/>
      <c r="LMP100" s="264"/>
      <c r="LMQ100" s="264"/>
      <c r="LMR100" s="264"/>
      <c r="LMS100" s="264"/>
      <c r="LMT100" s="264"/>
      <c r="LMU100" s="264"/>
      <c r="LMV100" s="264"/>
      <c r="LMW100" s="264"/>
      <c r="LMX100" s="264"/>
      <c r="LMY100" s="264"/>
      <c r="LMZ100" s="264"/>
      <c r="LNA100" s="264"/>
      <c r="LNB100" s="264"/>
      <c r="LNC100" s="264"/>
      <c r="LND100" s="264"/>
      <c r="LNE100" s="264"/>
      <c r="LNF100" s="264"/>
      <c r="LNG100" s="264"/>
      <c r="LNH100" s="264"/>
      <c r="LNI100" s="264"/>
      <c r="LNJ100" s="264"/>
      <c r="LNK100" s="264"/>
      <c r="LNL100" s="264"/>
      <c r="LNM100" s="264"/>
      <c r="LNN100" s="264"/>
      <c r="LNO100" s="264"/>
      <c r="LNP100" s="264"/>
      <c r="LNQ100" s="264"/>
      <c r="LNR100" s="264"/>
      <c r="LNS100" s="264"/>
      <c r="LNT100" s="264"/>
      <c r="LNU100" s="264"/>
      <c r="LNV100" s="264"/>
      <c r="LNW100" s="264"/>
      <c r="LNX100" s="264"/>
      <c r="LNY100" s="264"/>
      <c r="LNZ100" s="264"/>
      <c r="LOA100" s="264"/>
      <c r="LOB100" s="264"/>
      <c r="LOC100" s="264"/>
      <c r="LOD100" s="264"/>
      <c r="LOE100" s="264"/>
      <c r="LOF100" s="264"/>
      <c r="LOG100" s="264"/>
      <c r="LOH100" s="264"/>
      <c r="LOI100" s="264"/>
      <c r="LOJ100" s="264"/>
      <c r="LOK100" s="264"/>
      <c r="LOL100" s="264"/>
      <c r="LOM100" s="264"/>
      <c r="LON100" s="264"/>
      <c r="LOO100" s="264"/>
      <c r="LOP100" s="264"/>
      <c r="LOQ100" s="264"/>
      <c r="LOR100" s="264"/>
      <c r="LOS100" s="264"/>
      <c r="LOT100" s="264"/>
      <c r="LOU100" s="264"/>
      <c r="LOV100" s="264"/>
      <c r="LOW100" s="264"/>
      <c r="LOX100" s="264"/>
      <c r="LOY100" s="264"/>
      <c r="LOZ100" s="264"/>
      <c r="LPA100" s="264"/>
      <c r="LPB100" s="264"/>
      <c r="LPC100" s="264"/>
      <c r="LPD100" s="264"/>
      <c r="LPE100" s="264"/>
      <c r="LPF100" s="264"/>
      <c r="LPG100" s="264"/>
      <c r="LPH100" s="264"/>
      <c r="LPI100" s="264"/>
      <c r="LPJ100" s="264"/>
      <c r="LPK100" s="264"/>
      <c r="LPL100" s="264"/>
      <c r="LPM100" s="264"/>
      <c r="LPN100" s="264"/>
      <c r="LPO100" s="264"/>
      <c r="LPP100" s="264"/>
      <c r="LPQ100" s="264"/>
      <c r="LPR100" s="264"/>
      <c r="LPS100" s="264"/>
      <c r="LPT100" s="264"/>
      <c r="LPU100" s="264"/>
      <c r="LPV100" s="264"/>
      <c r="LPW100" s="264"/>
      <c r="LPX100" s="264"/>
      <c r="LPY100" s="264"/>
      <c r="LPZ100" s="264"/>
      <c r="LQA100" s="264"/>
      <c r="LQB100" s="264"/>
      <c r="LQC100" s="264"/>
      <c r="LQD100" s="264"/>
      <c r="LQE100" s="264"/>
      <c r="LQF100" s="264"/>
      <c r="LQG100" s="264"/>
      <c r="LQH100" s="264"/>
      <c r="LQI100" s="264"/>
      <c r="LQJ100" s="264"/>
      <c r="LQK100" s="264"/>
      <c r="LQL100" s="264"/>
      <c r="LQM100" s="264"/>
      <c r="LQN100" s="264"/>
      <c r="LQO100" s="264"/>
      <c r="LQP100" s="264"/>
      <c r="LQQ100" s="264"/>
      <c r="LQR100" s="264"/>
      <c r="LQS100" s="264"/>
      <c r="LQT100" s="264"/>
      <c r="LQU100" s="264"/>
      <c r="LQV100" s="264"/>
      <c r="LQW100" s="264"/>
      <c r="LQX100" s="264"/>
      <c r="LQY100" s="264"/>
      <c r="LQZ100" s="264"/>
      <c r="LRA100" s="264"/>
      <c r="LRB100" s="264"/>
      <c r="LRC100" s="264"/>
      <c r="LRD100" s="264"/>
      <c r="LRE100" s="264"/>
      <c r="LRF100" s="264"/>
      <c r="LRG100" s="264"/>
      <c r="LRH100" s="264"/>
      <c r="LRI100" s="264"/>
      <c r="LRJ100" s="264"/>
      <c r="LRK100" s="264"/>
      <c r="LRL100" s="264"/>
      <c r="LRM100" s="264"/>
      <c r="LRN100" s="264"/>
      <c r="LRO100" s="264"/>
      <c r="LRP100" s="264"/>
      <c r="LRQ100" s="264"/>
      <c r="LRR100" s="264"/>
      <c r="LRS100" s="264"/>
      <c r="LRT100" s="264"/>
      <c r="LRU100" s="264"/>
      <c r="LRV100" s="264"/>
      <c r="LRW100" s="264"/>
      <c r="LRX100" s="264"/>
      <c r="LRY100" s="264"/>
      <c r="LRZ100" s="264"/>
      <c r="LSA100" s="264"/>
      <c r="LSB100" s="264"/>
      <c r="LSC100" s="264"/>
      <c r="LSD100" s="264"/>
      <c r="LSE100" s="264"/>
      <c r="LSF100" s="264"/>
      <c r="LSG100" s="264"/>
      <c r="LSH100" s="264"/>
      <c r="LSI100" s="264"/>
      <c r="LSJ100" s="264"/>
      <c r="LSK100" s="264"/>
      <c r="LSL100" s="264"/>
      <c r="LSM100" s="264"/>
      <c r="LSN100" s="264"/>
      <c r="LSO100" s="264"/>
      <c r="LSP100" s="264"/>
      <c r="LSQ100" s="264"/>
      <c r="LSR100" s="264"/>
      <c r="LSS100" s="264"/>
      <c r="LST100" s="264"/>
      <c r="LSU100" s="264"/>
      <c r="LSV100" s="264"/>
      <c r="LSW100" s="264"/>
      <c r="LSX100" s="264"/>
      <c r="LSY100" s="264"/>
      <c r="LSZ100" s="264"/>
      <c r="LTA100" s="264"/>
      <c r="LTB100" s="264"/>
      <c r="LTC100" s="264"/>
      <c r="LTD100" s="264"/>
      <c r="LTE100" s="264"/>
      <c r="LTF100" s="264"/>
      <c r="LTG100" s="264"/>
      <c r="LTH100" s="264"/>
      <c r="LTI100" s="264"/>
      <c r="LTJ100" s="264"/>
      <c r="LTK100" s="264"/>
      <c r="LTL100" s="264"/>
      <c r="LTM100" s="264"/>
      <c r="LTN100" s="264"/>
      <c r="LTO100" s="264"/>
      <c r="LTP100" s="264"/>
      <c r="LTQ100" s="264"/>
      <c r="LTR100" s="264"/>
      <c r="LTS100" s="264"/>
      <c r="LTT100" s="264"/>
      <c r="LTU100" s="264"/>
      <c r="LTV100" s="264"/>
      <c r="LTW100" s="264"/>
      <c r="LTX100" s="264"/>
      <c r="LTY100" s="264"/>
      <c r="LTZ100" s="264"/>
      <c r="LUA100" s="264"/>
      <c r="LUB100" s="264"/>
      <c r="LUC100" s="264"/>
      <c r="LUD100" s="264"/>
      <c r="LUE100" s="264"/>
      <c r="LUF100" s="264"/>
      <c r="LUG100" s="264"/>
      <c r="LUH100" s="264"/>
      <c r="LUI100" s="264"/>
      <c r="LUJ100" s="264"/>
      <c r="LUK100" s="264"/>
      <c r="LUL100" s="264"/>
      <c r="LUM100" s="264"/>
      <c r="LUN100" s="264"/>
      <c r="LUO100" s="264"/>
      <c r="LUP100" s="264"/>
      <c r="LUQ100" s="264"/>
      <c r="LUR100" s="264"/>
      <c r="LUS100" s="264"/>
      <c r="LUT100" s="264"/>
      <c r="LUU100" s="264"/>
      <c r="LUV100" s="264"/>
      <c r="LUW100" s="264"/>
      <c r="LUX100" s="264"/>
      <c r="LUY100" s="264"/>
      <c r="LUZ100" s="264"/>
      <c r="LVA100" s="264"/>
      <c r="LVB100" s="264"/>
      <c r="LVC100" s="264"/>
      <c r="LVD100" s="264"/>
      <c r="LVE100" s="264"/>
      <c r="LVF100" s="264"/>
      <c r="LVG100" s="264"/>
      <c r="LVH100" s="264"/>
      <c r="LVI100" s="264"/>
      <c r="LVJ100" s="264"/>
      <c r="LVK100" s="264"/>
      <c r="LVL100" s="264"/>
      <c r="LVM100" s="264"/>
      <c r="LVN100" s="264"/>
      <c r="LVO100" s="264"/>
      <c r="LVP100" s="264"/>
      <c r="LVQ100" s="264"/>
      <c r="LVR100" s="264"/>
      <c r="LVS100" s="264"/>
      <c r="LVT100" s="264"/>
      <c r="LVU100" s="264"/>
      <c r="LVV100" s="264"/>
      <c r="LVW100" s="264"/>
      <c r="LVX100" s="264"/>
      <c r="LVY100" s="264"/>
      <c r="LVZ100" s="264"/>
      <c r="LWA100" s="264"/>
      <c r="LWB100" s="264"/>
      <c r="LWC100" s="264"/>
      <c r="LWD100" s="264"/>
      <c r="LWE100" s="264"/>
      <c r="LWF100" s="264"/>
      <c r="LWG100" s="264"/>
      <c r="LWH100" s="264"/>
      <c r="LWI100" s="264"/>
      <c r="LWJ100" s="264"/>
      <c r="LWK100" s="264"/>
      <c r="LWL100" s="264"/>
      <c r="LWM100" s="264"/>
      <c r="LWN100" s="264"/>
      <c r="LWO100" s="264"/>
      <c r="LWP100" s="264"/>
      <c r="LWQ100" s="264"/>
      <c r="LWR100" s="264"/>
      <c r="LWS100" s="264"/>
      <c r="LWT100" s="264"/>
      <c r="LWU100" s="264"/>
      <c r="LWV100" s="264"/>
      <c r="LWW100" s="264"/>
      <c r="LWX100" s="264"/>
      <c r="LWY100" s="264"/>
      <c r="LWZ100" s="264"/>
      <c r="LXA100" s="264"/>
      <c r="LXB100" s="264"/>
      <c r="LXC100" s="264"/>
      <c r="LXD100" s="264"/>
      <c r="LXE100" s="264"/>
      <c r="LXF100" s="264"/>
      <c r="LXG100" s="264"/>
      <c r="LXH100" s="264"/>
      <c r="LXI100" s="264"/>
      <c r="LXJ100" s="264"/>
      <c r="LXK100" s="264"/>
      <c r="LXL100" s="264"/>
      <c r="LXM100" s="264"/>
      <c r="LXN100" s="264"/>
      <c r="LXO100" s="264"/>
      <c r="LXP100" s="264"/>
      <c r="LXQ100" s="264"/>
      <c r="LXR100" s="264"/>
      <c r="LXS100" s="264"/>
      <c r="LXT100" s="264"/>
      <c r="LXU100" s="264"/>
      <c r="LXV100" s="264"/>
      <c r="LXW100" s="264"/>
      <c r="LXX100" s="264"/>
      <c r="LXY100" s="264"/>
      <c r="LXZ100" s="264"/>
      <c r="LYA100" s="264"/>
      <c r="LYB100" s="264"/>
      <c r="LYC100" s="264"/>
      <c r="LYD100" s="264"/>
      <c r="LYE100" s="264"/>
      <c r="LYF100" s="264"/>
      <c r="LYG100" s="264"/>
      <c r="LYH100" s="264"/>
      <c r="LYI100" s="264"/>
      <c r="LYJ100" s="264"/>
      <c r="LYK100" s="264"/>
      <c r="LYL100" s="264"/>
      <c r="LYM100" s="264"/>
      <c r="LYN100" s="264"/>
      <c r="LYO100" s="264"/>
      <c r="LYP100" s="264"/>
      <c r="LYQ100" s="264"/>
      <c r="LYR100" s="264"/>
      <c r="LYS100" s="264"/>
      <c r="LYT100" s="264"/>
      <c r="LYU100" s="264"/>
      <c r="LYV100" s="264"/>
      <c r="LYW100" s="264"/>
      <c r="LYX100" s="264"/>
      <c r="LYY100" s="264"/>
      <c r="LYZ100" s="264"/>
      <c r="LZA100" s="264"/>
      <c r="LZB100" s="264"/>
      <c r="LZC100" s="264"/>
      <c r="LZD100" s="264"/>
      <c r="LZE100" s="264"/>
      <c r="LZF100" s="264"/>
      <c r="LZG100" s="264"/>
      <c r="LZH100" s="264"/>
      <c r="LZI100" s="264"/>
      <c r="LZJ100" s="264"/>
      <c r="LZK100" s="264"/>
      <c r="LZL100" s="264"/>
      <c r="LZM100" s="264"/>
      <c r="LZN100" s="264"/>
      <c r="LZO100" s="264"/>
      <c r="LZP100" s="264"/>
      <c r="LZQ100" s="264"/>
      <c r="LZR100" s="264"/>
      <c r="LZS100" s="264"/>
      <c r="LZT100" s="264"/>
      <c r="LZU100" s="264"/>
      <c r="LZV100" s="264"/>
      <c r="LZW100" s="264"/>
      <c r="LZX100" s="264"/>
      <c r="LZY100" s="264"/>
      <c r="LZZ100" s="264"/>
      <c r="MAA100" s="264"/>
      <c r="MAB100" s="264"/>
      <c r="MAC100" s="264"/>
      <c r="MAD100" s="264"/>
      <c r="MAE100" s="264"/>
      <c r="MAF100" s="264"/>
      <c r="MAG100" s="264"/>
      <c r="MAH100" s="264"/>
      <c r="MAI100" s="264"/>
      <c r="MAJ100" s="264"/>
      <c r="MAK100" s="264"/>
      <c r="MAL100" s="264"/>
      <c r="MAM100" s="264"/>
      <c r="MAN100" s="264"/>
      <c r="MAO100" s="264"/>
      <c r="MAP100" s="264"/>
      <c r="MAQ100" s="264"/>
      <c r="MAR100" s="264"/>
      <c r="MAS100" s="264"/>
      <c r="MAT100" s="264"/>
      <c r="MAU100" s="264"/>
      <c r="MAV100" s="264"/>
      <c r="MAW100" s="264"/>
      <c r="MAX100" s="264"/>
      <c r="MAY100" s="264"/>
      <c r="MAZ100" s="264"/>
      <c r="MBA100" s="264"/>
      <c r="MBB100" s="264"/>
      <c r="MBC100" s="264"/>
      <c r="MBD100" s="264"/>
      <c r="MBE100" s="264"/>
      <c r="MBF100" s="264"/>
      <c r="MBG100" s="264"/>
      <c r="MBH100" s="264"/>
      <c r="MBI100" s="264"/>
      <c r="MBJ100" s="264"/>
      <c r="MBK100" s="264"/>
      <c r="MBL100" s="264"/>
      <c r="MBM100" s="264"/>
      <c r="MBN100" s="264"/>
      <c r="MBO100" s="264"/>
      <c r="MBP100" s="264"/>
      <c r="MBQ100" s="264"/>
      <c r="MBR100" s="264"/>
      <c r="MBS100" s="264"/>
      <c r="MBT100" s="264"/>
      <c r="MBU100" s="264"/>
      <c r="MBV100" s="264"/>
      <c r="MBW100" s="264"/>
      <c r="MBX100" s="264"/>
      <c r="MBY100" s="264"/>
      <c r="MBZ100" s="264"/>
      <c r="MCA100" s="264"/>
      <c r="MCB100" s="264"/>
      <c r="MCC100" s="264"/>
      <c r="MCD100" s="264"/>
      <c r="MCE100" s="264"/>
      <c r="MCF100" s="264"/>
      <c r="MCG100" s="264"/>
      <c r="MCH100" s="264"/>
      <c r="MCI100" s="264"/>
      <c r="MCJ100" s="264"/>
      <c r="MCK100" s="264"/>
      <c r="MCL100" s="264"/>
      <c r="MCM100" s="264"/>
      <c r="MCN100" s="264"/>
      <c r="MCO100" s="264"/>
      <c r="MCP100" s="264"/>
      <c r="MCQ100" s="264"/>
      <c r="MCR100" s="264"/>
      <c r="MCS100" s="264"/>
      <c r="MCT100" s="264"/>
      <c r="MCU100" s="264"/>
      <c r="MCV100" s="264"/>
      <c r="MCW100" s="264"/>
      <c r="MCX100" s="264"/>
      <c r="MCY100" s="264"/>
      <c r="MCZ100" s="264"/>
      <c r="MDA100" s="264"/>
      <c r="MDB100" s="264"/>
      <c r="MDC100" s="264"/>
      <c r="MDD100" s="264"/>
      <c r="MDE100" s="264"/>
      <c r="MDF100" s="264"/>
      <c r="MDG100" s="264"/>
      <c r="MDH100" s="264"/>
      <c r="MDI100" s="264"/>
      <c r="MDJ100" s="264"/>
      <c r="MDK100" s="264"/>
      <c r="MDL100" s="264"/>
      <c r="MDM100" s="264"/>
      <c r="MDN100" s="264"/>
      <c r="MDO100" s="264"/>
      <c r="MDP100" s="264"/>
      <c r="MDQ100" s="264"/>
      <c r="MDR100" s="264"/>
      <c r="MDS100" s="264"/>
      <c r="MDT100" s="264"/>
      <c r="MDU100" s="264"/>
      <c r="MDV100" s="264"/>
      <c r="MDW100" s="264"/>
      <c r="MDX100" s="264"/>
      <c r="MDY100" s="264"/>
      <c r="MDZ100" s="264"/>
      <c r="MEA100" s="264"/>
      <c r="MEB100" s="264"/>
      <c r="MEC100" s="264"/>
      <c r="MED100" s="264"/>
      <c r="MEE100" s="264"/>
      <c r="MEF100" s="264"/>
      <c r="MEG100" s="264"/>
      <c r="MEH100" s="264"/>
      <c r="MEI100" s="264"/>
      <c r="MEJ100" s="264"/>
      <c r="MEK100" s="264"/>
      <c r="MEL100" s="264"/>
      <c r="MEM100" s="264"/>
      <c r="MEN100" s="264"/>
      <c r="MEO100" s="264"/>
      <c r="MEP100" s="264"/>
      <c r="MEQ100" s="264"/>
      <c r="MER100" s="264"/>
      <c r="MES100" s="264"/>
      <c r="MET100" s="264"/>
      <c r="MEU100" s="264"/>
      <c r="MEV100" s="264"/>
      <c r="MEW100" s="264"/>
      <c r="MEX100" s="264"/>
      <c r="MEY100" s="264"/>
      <c r="MEZ100" s="264"/>
      <c r="MFA100" s="264"/>
      <c r="MFB100" s="264"/>
      <c r="MFC100" s="264"/>
      <c r="MFD100" s="264"/>
      <c r="MFE100" s="264"/>
      <c r="MFF100" s="264"/>
      <c r="MFG100" s="264"/>
      <c r="MFH100" s="264"/>
      <c r="MFI100" s="264"/>
      <c r="MFJ100" s="264"/>
      <c r="MFK100" s="264"/>
      <c r="MFL100" s="264"/>
      <c r="MFM100" s="264"/>
      <c r="MFN100" s="264"/>
      <c r="MFO100" s="264"/>
      <c r="MFP100" s="264"/>
      <c r="MFQ100" s="264"/>
      <c r="MFR100" s="264"/>
      <c r="MFS100" s="264"/>
      <c r="MFT100" s="264"/>
      <c r="MFU100" s="264"/>
      <c r="MFV100" s="264"/>
      <c r="MFW100" s="264"/>
      <c r="MFX100" s="264"/>
      <c r="MFY100" s="264"/>
      <c r="MFZ100" s="264"/>
      <c r="MGA100" s="264"/>
      <c r="MGB100" s="264"/>
      <c r="MGC100" s="264"/>
      <c r="MGD100" s="264"/>
      <c r="MGE100" s="264"/>
      <c r="MGF100" s="264"/>
      <c r="MGG100" s="264"/>
      <c r="MGH100" s="264"/>
      <c r="MGI100" s="264"/>
      <c r="MGJ100" s="264"/>
      <c r="MGK100" s="264"/>
      <c r="MGL100" s="264"/>
      <c r="MGM100" s="264"/>
      <c r="MGN100" s="264"/>
      <c r="MGO100" s="264"/>
      <c r="MGP100" s="264"/>
      <c r="MGQ100" s="264"/>
      <c r="MGR100" s="264"/>
      <c r="MGS100" s="264"/>
      <c r="MGT100" s="264"/>
      <c r="MGU100" s="264"/>
      <c r="MGV100" s="264"/>
      <c r="MGW100" s="264"/>
      <c r="MGX100" s="264"/>
      <c r="MGY100" s="264"/>
      <c r="MGZ100" s="264"/>
      <c r="MHA100" s="264"/>
      <c r="MHB100" s="264"/>
      <c r="MHC100" s="264"/>
      <c r="MHD100" s="264"/>
      <c r="MHE100" s="264"/>
      <c r="MHF100" s="264"/>
      <c r="MHG100" s="264"/>
      <c r="MHH100" s="264"/>
      <c r="MHI100" s="264"/>
      <c r="MHJ100" s="264"/>
      <c r="MHK100" s="264"/>
      <c r="MHL100" s="264"/>
      <c r="MHM100" s="264"/>
      <c r="MHN100" s="264"/>
      <c r="MHO100" s="264"/>
      <c r="MHP100" s="264"/>
      <c r="MHQ100" s="264"/>
      <c r="MHR100" s="264"/>
      <c r="MHS100" s="264"/>
      <c r="MHT100" s="264"/>
      <c r="MHU100" s="264"/>
      <c r="MHV100" s="264"/>
      <c r="MHW100" s="264"/>
      <c r="MHX100" s="264"/>
      <c r="MHY100" s="264"/>
      <c r="MHZ100" s="264"/>
      <c r="MIA100" s="264"/>
      <c r="MIB100" s="264"/>
      <c r="MIC100" s="264"/>
      <c r="MID100" s="264"/>
      <c r="MIE100" s="264"/>
      <c r="MIF100" s="264"/>
      <c r="MIG100" s="264"/>
      <c r="MIH100" s="264"/>
      <c r="MII100" s="264"/>
      <c r="MIJ100" s="264"/>
      <c r="MIK100" s="264"/>
      <c r="MIL100" s="264"/>
      <c r="MIM100" s="264"/>
      <c r="MIN100" s="264"/>
      <c r="MIO100" s="264"/>
      <c r="MIP100" s="264"/>
      <c r="MIQ100" s="264"/>
      <c r="MIR100" s="264"/>
      <c r="MIS100" s="264"/>
      <c r="MIT100" s="264"/>
      <c r="MIU100" s="264"/>
      <c r="MIV100" s="264"/>
      <c r="MIW100" s="264"/>
      <c r="MIX100" s="264"/>
      <c r="MIY100" s="264"/>
      <c r="MIZ100" s="264"/>
      <c r="MJA100" s="264"/>
      <c r="MJB100" s="264"/>
      <c r="MJC100" s="264"/>
      <c r="MJD100" s="264"/>
      <c r="MJE100" s="264"/>
      <c r="MJF100" s="264"/>
      <c r="MJG100" s="264"/>
      <c r="MJH100" s="264"/>
      <c r="MJI100" s="264"/>
      <c r="MJJ100" s="264"/>
      <c r="MJK100" s="264"/>
      <c r="MJL100" s="264"/>
      <c r="MJM100" s="264"/>
      <c r="MJN100" s="264"/>
      <c r="MJO100" s="264"/>
      <c r="MJP100" s="264"/>
      <c r="MJQ100" s="264"/>
      <c r="MJR100" s="264"/>
      <c r="MJS100" s="264"/>
      <c r="MJT100" s="264"/>
      <c r="MJU100" s="264"/>
      <c r="MJV100" s="264"/>
      <c r="MJW100" s="264"/>
      <c r="MJX100" s="264"/>
      <c r="MJY100" s="264"/>
      <c r="MJZ100" s="264"/>
      <c r="MKA100" s="264"/>
      <c r="MKB100" s="264"/>
      <c r="MKC100" s="264"/>
      <c r="MKD100" s="264"/>
      <c r="MKE100" s="264"/>
      <c r="MKF100" s="264"/>
      <c r="MKG100" s="264"/>
      <c r="MKH100" s="264"/>
      <c r="MKI100" s="264"/>
      <c r="MKJ100" s="264"/>
      <c r="MKK100" s="264"/>
      <c r="MKL100" s="264"/>
      <c r="MKM100" s="264"/>
      <c r="MKN100" s="264"/>
      <c r="MKO100" s="264"/>
      <c r="MKP100" s="264"/>
      <c r="MKQ100" s="264"/>
      <c r="MKR100" s="264"/>
      <c r="MKS100" s="264"/>
      <c r="MKT100" s="264"/>
      <c r="MKU100" s="264"/>
      <c r="MKV100" s="264"/>
      <c r="MKW100" s="264"/>
      <c r="MKX100" s="264"/>
      <c r="MKY100" s="264"/>
      <c r="MKZ100" s="264"/>
      <c r="MLA100" s="264"/>
      <c r="MLB100" s="264"/>
      <c r="MLC100" s="264"/>
      <c r="MLD100" s="264"/>
      <c r="MLE100" s="264"/>
      <c r="MLF100" s="264"/>
      <c r="MLG100" s="264"/>
      <c r="MLH100" s="264"/>
      <c r="MLI100" s="264"/>
      <c r="MLJ100" s="264"/>
      <c r="MLK100" s="264"/>
      <c r="MLL100" s="264"/>
      <c r="MLM100" s="264"/>
      <c r="MLN100" s="264"/>
      <c r="MLO100" s="264"/>
      <c r="MLP100" s="264"/>
      <c r="MLQ100" s="264"/>
      <c r="MLR100" s="264"/>
      <c r="MLS100" s="264"/>
      <c r="MLT100" s="264"/>
      <c r="MLU100" s="264"/>
      <c r="MLV100" s="264"/>
      <c r="MLW100" s="264"/>
      <c r="MLX100" s="264"/>
      <c r="MLY100" s="264"/>
      <c r="MLZ100" s="264"/>
      <c r="MMA100" s="264"/>
      <c r="MMB100" s="264"/>
      <c r="MMC100" s="264"/>
      <c r="MMD100" s="264"/>
      <c r="MME100" s="264"/>
      <c r="MMF100" s="264"/>
      <c r="MMG100" s="264"/>
      <c r="MMH100" s="264"/>
      <c r="MMI100" s="264"/>
      <c r="MMJ100" s="264"/>
      <c r="MMK100" s="264"/>
      <c r="MML100" s="264"/>
      <c r="MMM100" s="264"/>
      <c r="MMN100" s="264"/>
      <c r="MMO100" s="264"/>
      <c r="MMP100" s="264"/>
      <c r="MMQ100" s="264"/>
      <c r="MMR100" s="264"/>
      <c r="MMS100" s="264"/>
      <c r="MMT100" s="264"/>
      <c r="MMU100" s="264"/>
      <c r="MMV100" s="264"/>
      <c r="MMW100" s="264"/>
      <c r="MMX100" s="264"/>
      <c r="MMY100" s="264"/>
      <c r="MMZ100" s="264"/>
      <c r="MNA100" s="264"/>
      <c r="MNB100" s="264"/>
      <c r="MNC100" s="264"/>
      <c r="MND100" s="264"/>
      <c r="MNE100" s="264"/>
      <c r="MNF100" s="264"/>
      <c r="MNG100" s="264"/>
      <c r="MNH100" s="264"/>
      <c r="MNI100" s="264"/>
      <c r="MNJ100" s="264"/>
      <c r="MNK100" s="264"/>
      <c r="MNL100" s="264"/>
      <c r="MNM100" s="264"/>
      <c r="MNN100" s="264"/>
      <c r="MNO100" s="264"/>
      <c r="MNP100" s="264"/>
      <c r="MNQ100" s="264"/>
      <c r="MNR100" s="264"/>
      <c r="MNS100" s="264"/>
      <c r="MNT100" s="264"/>
      <c r="MNU100" s="264"/>
      <c r="MNV100" s="264"/>
      <c r="MNW100" s="264"/>
      <c r="MNX100" s="264"/>
      <c r="MNY100" s="264"/>
      <c r="MNZ100" s="264"/>
      <c r="MOA100" s="264"/>
      <c r="MOB100" s="264"/>
      <c r="MOC100" s="264"/>
      <c r="MOD100" s="264"/>
      <c r="MOE100" s="264"/>
      <c r="MOF100" s="264"/>
      <c r="MOG100" s="264"/>
      <c r="MOH100" s="264"/>
      <c r="MOI100" s="264"/>
      <c r="MOJ100" s="264"/>
      <c r="MOK100" s="264"/>
      <c r="MOL100" s="264"/>
      <c r="MOM100" s="264"/>
      <c r="MON100" s="264"/>
      <c r="MOO100" s="264"/>
      <c r="MOP100" s="264"/>
      <c r="MOQ100" s="264"/>
      <c r="MOR100" s="264"/>
      <c r="MOS100" s="264"/>
      <c r="MOT100" s="264"/>
      <c r="MOU100" s="264"/>
      <c r="MOV100" s="264"/>
      <c r="MOW100" s="264"/>
      <c r="MOX100" s="264"/>
      <c r="MOY100" s="264"/>
      <c r="MOZ100" s="264"/>
      <c r="MPA100" s="264"/>
      <c r="MPB100" s="264"/>
      <c r="MPC100" s="264"/>
      <c r="MPD100" s="264"/>
      <c r="MPE100" s="264"/>
      <c r="MPF100" s="264"/>
      <c r="MPG100" s="264"/>
      <c r="MPH100" s="264"/>
      <c r="MPI100" s="264"/>
      <c r="MPJ100" s="264"/>
      <c r="MPK100" s="264"/>
      <c r="MPL100" s="264"/>
      <c r="MPM100" s="264"/>
      <c r="MPN100" s="264"/>
      <c r="MPO100" s="264"/>
      <c r="MPP100" s="264"/>
      <c r="MPQ100" s="264"/>
      <c r="MPR100" s="264"/>
      <c r="MPS100" s="264"/>
      <c r="MPT100" s="264"/>
      <c r="MPU100" s="264"/>
      <c r="MPV100" s="264"/>
      <c r="MPW100" s="264"/>
      <c r="MPX100" s="264"/>
      <c r="MPY100" s="264"/>
      <c r="MPZ100" s="264"/>
      <c r="MQA100" s="264"/>
      <c r="MQB100" s="264"/>
      <c r="MQC100" s="264"/>
      <c r="MQD100" s="264"/>
      <c r="MQE100" s="264"/>
      <c r="MQF100" s="264"/>
      <c r="MQG100" s="264"/>
      <c r="MQH100" s="264"/>
      <c r="MQI100" s="264"/>
      <c r="MQJ100" s="264"/>
      <c r="MQK100" s="264"/>
      <c r="MQL100" s="264"/>
      <c r="MQM100" s="264"/>
      <c r="MQN100" s="264"/>
      <c r="MQO100" s="264"/>
      <c r="MQP100" s="264"/>
      <c r="MQQ100" s="264"/>
      <c r="MQR100" s="264"/>
      <c r="MQS100" s="264"/>
      <c r="MQT100" s="264"/>
      <c r="MQU100" s="264"/>
      <c r="MQV100" s="264"/>
      <c r="MQW100" s="264"/>
      <c r="MQX100" s="264"/>
      <c r="MQY100" s="264"/>
      <c r="MQZ100" s="264"/>
      <c r="MRA100" s="264"/>
      <c r="MRB100" s="264"/>
      <c r="MRC100" s="264"/>
      <c r="MRD100" s="264"/>
      <c r="MRE100" s="264"/>
      <c r="MRF100" s="264"/>
      <c r="MRG100" s="264"/>
      <c r="MRH100" s="264"/>
      <c r="MRI100" s="264"/>
      <c r="MRJ100" s="264"/>
      <c r="MRK100" s="264"/>
      <c r="MRL100" s="264"/>
      <c r="MRM100" s="264"/>
      <c r="MRN100" s="264"/>
      <c r="MRO100" s="264"/>
      <c r="MRP100" s="264"/>
      <c r="MRQ100" s="264"/>
      <c r="MRR100" s="264"/>
      <c r="MRS100" s="264"/>
      <c r="MRT100" s="264"/>
      <c r="MRU100" s="264"/>
      <c r="MRV100" s="264"/>
      <c r="MRW100" s="264"/>
      <c r="MRX100" s="264"/>
      <c r="MRY100" s="264"/>
      <c r="MRZ100" s="264"/>
      <c r="MSA100" s="264"/>
      <c r="MSB100" s="264"/>
      <c r="MSC100" s="264"/>
      <c r="MSD100" s="264"/>
      <c r="MSE100" s="264"/>
      <c r="MSF100" s="264"/>
      <c r="MSG100" s="264"/>
      <c r="MSH100" s="264"/>
      <c r="MSI100" s="264"/>
      <c r="MSJ100" s="264"/>
      <c r="MSK100" s="264"/>
      <c r="MSL100" s="264"/>
      <c r="MSM100" s="264"/>
      <c r="MSN100" s="264"/>
      <c r="MSO100" s="264"/>
      <c r="MSP100" s="264"/>
      <c r="MSQ100" s="264"/>
      <c r="MSR100" s="264"/>
      <c r="MSS100" s="264"/>
      <c r="MST100" s="264"/>
      <c r="MSU100" s="264"/>
      <c r="MSV100" s="264"/>
      <c r="MSW100" s="264"/>
      <c r="MSX100" s="264"/>
      <c r="MSY100" s="264"/>
      <c r="MSZ100" s="264"/>
      <c r="MTA100" s="264"/>
      <c r="MTB100" s="264"/>
      <c r="MTC100" s="264"/>
      <c r="MTD100" s="264"/>
      <c r="MTE100" s="264"/>
      <c r="MTF100" s="264"/>
      <c r="MTG100" s="264"/>
      <c r="MTH100" s="264"/>
      <c r="MTI100" s="264"/>
      <c r="MTJ100" s="264"/>
      <c r="MTK100" s="264"/>
      <c r="MTL100" s="264"/>
      <c r="MTM100" s="264"/>
      <c r="MTN100" s="264"/>
      <c r="MTO100" s="264"/>
      <c r="MTP100" s="264"/>
      <c r="MTQ100" s="264"/>
      <c r="MTR100" s="264"/>
      <c r="MTS100" s="264"/>
      <c r="MTT100" s="264"/>
      <c r="MTU100" s="264"/>
      <c r="MTV100" s="264"/>
      <c r="MTW100" s="264"/>
      <c r="MTX100" s="264"/>
      <c r="MTY100" s="264"/>
      <c r="MTZ100" s="264"/>
      <c r="MUA100" s="264"/>
      <c r="MUB100" s="264"/>
      <c r="MUC100" s="264"/>
      <c r="MUD100" s="264"/>
      <c r="MUE100" s="264"/>
      <c r="MUF100" s="264"/>
      <c r="MUG100" s="264"/>
      <c r="MUH100" s="264"/>
      <c r="MUI100" s="264"/>
      <c r="MUJ100" s="264"/>
      <c r="MUK100" s="264"/>
      <c r="MUL100" s="264"/>
      <c r="MUM100" s="264"/>
      <c r="MUN100" s="264"/>
      <c r="MUO100" s="264"/>
      <c r="MUP100" s="264"/>
      <c r="MUQ100" s="264"/>
      <c r="MUR100" s="264"/>
      <c r="MUS100" s="264"/>
      <c r="MUT100" s="264"/>
      <c r="MUU100" s="264"/>
      <c r="MUV100" s="264"/>
      <c r="MUW100" s="264"/>
      <c r="MUX100" s="264"/>
      <c r="MUY100" s="264"/>
      <c r="MUZ100" s="264"/>
      <c r="MVA100" s="264"/>
      <c r="MVB100" s="264"/>
      <c r="MVC100" s="264"/>
      <c r="MVD100" s="264"/>
      <c r="MVE100" s="264"/>
      <c r="MVF100" s="264"/>
      <c r="MVG100" s="264"/>
      <c r="MVH100" s="264"/>
      <c r="MVI100" s="264"/>
      <c r="MVJ100" s="264"/>
      <c r="MVK100" s="264"/>
      <c r="MVL100" s="264"/>
      <c r="MVM100" s="264"/>
      <c r="MVN100" s="264"/>
      <c r="MVO100" s="264"/>
      <c r="MVP100" s="264"/>
      <c r="MVQ100" s="264"/>
      <c r="MVR100" s="264"/>
      <c r="MVS100" s="264"/>
      <c r="MVT100" s="264"/>
      <c r="MVU100" s="264"/>
      <c r="MVV100" s="264"/>
      <c r="MVW100" s="264"/>
      <c r="MVX100" s="264"/>
      <c r="MVY100" s="264"/>
      <c r="MVZ100" s="264"/>
      <c r="MWA100" s="264"/>
      <c r="MWB100" s="264"/>
      <c r="MWC100" s="264"/>
      <c r="MWD100" s="264"/>
      <c r="MWE100" s="264"/>
      <c r="MWF100" s="264"/>
      <c r="MWG100" s="264"/>
      <c r="MWH100" s="264"/>
      <c r="MWI100" s="264"/>
      <c r="MWJ100" s="264"/>
      <c r="MWK100" s="264"/>
      <c r="MWL100" s="264"/>
      <c r="MWM100" s="264"/>
      <c r="MWN100" s="264"/>
      <c r="MWO100" s="264"/>
      <c r="MWP100" s="264"/>
      <c r="MWQ100" s="264"/>
      <c r="MWR100" s="264"/>
      <c r="MWS100" s="264"/>
      <c r="MWT100" s="264"/>
      <c r="MWU100" s="264"/>
      <c r="MWV100" s="264"/>
      <c r="MWW100" s="264"/>
      <c r="MWX100" s="264"/>
      <c r="MWY100" s="264"/>
      <c r="MWZ100" s="264"/>
      <c r="MXA100" s="264"/>
      <c r="MXB100" s="264"/>
      <c r="MXC100" s="264"/>
      <c r="MXD100" s="264"/>
      <c r="MXE100" s="264"/>
      <c r="MXF100" s="264"/>
      <c r="MXG100" s="264"/>
      <c r="MXH100" s="264"/>
      <c r="MXI100" s="264"/>
      <c r="MXJ100" s="264"/>
      <c r="MXK100" s="264"/>
      <c r="MXL100" s="264"/>
      <c r="MXM100" s="264"/>
      <c r="MXN100" s="264"/>
      <c r="MXO100" s="264"/>
      <c r="MXP100" s="264"/>
      <c r="MXQ100" s="264"/>
      <c r="MXR100" s="264"/>
      <c r="MXS100" s="264"/>
      <c r="MXT100" s="264"/>
      <c r="MXU100" s="264"/>
      <c r="MXV100" s="264"/>
      <c r="MXW100" s="264"/>
      <c r="MXX100" s="264"/>
      <c r="MXY100" s="264"/>
      <c r="MXZ100" s="264"/>
      <c r="MYA100" s="264"/>
      <c r="MYB100" s="264"/>
      <c r="MYC100" s="264"/>
      <c r="MYD100" s="264"/>
      <c r="MYE100" s="264"/>
      <c r="MYF100" s="264"/>
      <c r="MYG100" s="264"/>
      <c r="MYH100" s="264"/>
      <c r="MYI100" s="264"/>
      <c r="MYJ100" s="264"/>
      <c r="MYK100" s="264"/>
      <c r="MYL100" s="264"/>
      <c r="MYM100" s="264"/>
      <c r="MYN100" s="264"/>
      <c r="MYO100" s="264"/>
      <c r="MYP100" s="264"/>
      <c r="MYQ100" s="264"/>
      <c r="MYR100" s="264"/>
      <c r="MYS100" s="264"/>
      <c r="MYT100" s="264"/>
      <c r="MYU100" s="264"/>
      <c r="MYV100" s="264"/>
      <c r="MYW100" s="264"/>
      <c r="MYX100" s="264"/>
      <c r="MYY100" s="264"/>
      <c r="MYZ100" s="264"/>
      <c r="MZA100" s="264"/>
      <c r="MZB100" s="264"/>
      <c r="MZC100" s="264"/>
      <c r="MZD100" s="264"/>
      <c r="MZE100" s="264"/>
      <c r="MZF100" s="264"/>
      <c r="MZG100" s="264"/>
      <c r="MZH100" s="264"/>
      <c r="MZI100" s="264"/>
      <c r="MZJ100" s="264"/>
      <c r="MZK100" s="264"/>
      <c r="MZL100" s="264"/>
      <c r="MZM100" s="264"/>
      <c r="MZN100" s="264"/>
      <c r="MZO100" s="264"/>
      <c r="MZP100" s="264"/>
      <c r="MZQ100" s="264"/>
      <c r="MZR100" s="264"/>
      <c r="MZS100" s="264"/>
      <c r="MZT100" s="264"/>
      <c r="MZU100" s="264"/>
      <c r="MZV100" s="264"/>
      <c r="MZW100" s="264"/>
      <c r="MZX100" s="264"/>
      <c r="MZY100" s="264"/>
      <c r="MZZ100" s="264"/>
      <c r="NAA100" s="264"/>
      <c r="NAB100" s="264"/>
      <c r="NAC100" s="264"/>
      <c r="NAD100" s="264"/>
      <c r="NAE100" s="264"/>
      <c r="NAF100" s="264"/>
      <c r="NAG100" s="264"/>
      <c r="NAH100" s="264"/>
      <c r="NAI100" s="264"/>
      <c r="NAJ100" s="264"/>
      <c r="NAK100" s="264"/>
      <c r="NAL100" s="264"/>
      <c r="NAM100" s="264"/>
      <c r="NAN100" s="264"/>
      <c r="NAO100" s="264"/>
      <c r="NAP100" s="264"/>
      <c r="NAQ100" s="264"/>
      <c r="NAR100" s="264"/>
      <c r="NAS100" s="264"/>
      <c r="NAT100" s="264"/>
      <c r="NAU100" s="264"/>
      <c r="NAV100" s="264"/>
      <c r="NAW100" s="264"/>
      <c r="NAX100" s="264"/>
      <c r="NAY100" s="264"/>
      <c r="NAZ100" s="264"/>
      <c r="NBA100" s="264"/>
      <c r="NBB100" s="264"/>
      <c r="NBC100" s="264"/>
      <c r="NBD100" s="264"/>
      <c r="NBE100" s="264"/>
      <c r="NBF100" s="264"/>
      <c r="NBG100" s="264"/>
      <c r="NBH100" s="264"/>
      <c r="NBI100" s="264"/>
      <c r="NBJ100" s="264"/>
      <c r="NBK100" s="264"/>
      <c r="NBL100" s="264"/>
      <c r="NBM100" s="264"/>
      <c r="NBN100" s="264"/>
      <c r="NBO100" s="264"/>
      <c r="NBP100" s="264"/>
      <c r="NBQ100" s="264"/>
      <c r="NBR100" s="264"/>
      <c r="NBS100" s="264"/>
      <c r="NBT100" s="264"/>
      <c r="NBU100" s="264"/>
      <c r="NBV100" s="264"/>
      <c r="NBW100" s="264"/>
      <c r="NBX100" s="264"/>
      <c r="NBY100" s="264"/>
      <c r="NBZ100" s="264"/>
      <c r="NCA100" s="264"/>
      <c r="NCB100" s="264"/>
      <c r="NCC100" s="264"/>
      <c r="NCD100" s="264"/>
      <c r="NCE100" s="264"/>
      <c r="NCF100" s="264"/>
      <c r="NCG100" s="264"/>
      <c r="NCH100" s="264"/>
      <c r="NCI100" s="264"/>
      <c r="NCJ100" s="264"/>
      <c r="NCK100" s="264"/>
      <c r="NCL100" s="264"/>
      <c r="NCM100" s="264"/>
      <c r="NCN100" s="264"/>
      <c r="NCO100" s="264"/>
      <c r="NCP100" s="264"/>
      <c r="NCQ100" s="264"/>
      <c r="NCR100" s="264"/>
      <c r="NCS100" s="264"/>
      <c r="NCT100" s="264"/>
      <c r="NCU100" s="264"/>
      <c r="NCV100" s="264"/>
      <c r="NCW100" s="264"/>
      <c r="NCX100" s="264"/>
      <c r="NCY100" s="264"/>
      <c r="NCZ100" s="264"/>
      <c r="NDA100" s="264"/>
      <c r="NDB100" s="264"/>
      <c r="NDC100" s="264"/>
      <c r="NDD100" s="264"/>
      <c r="NDE100" s="264"/>
      <c r="NDF100" s="264"/>
      <c r="NDG100" s="264"/>
      <c r="NDH100" s="264"/>
      <c r="NDI100" s="264"/>
      <c r="NDJ100" s="264"/>
      <c r="NDK100" s="264"/>
      <c r="NDL100" s="264"/>
      <c r="NDM100" s="264"/>
      <c r="NDN100" s="264"/>
      <c r="NDO100" s="264"/>
      <c r="NDP100" s="264"/>
      <c r="NDQ100" s="264"/>
      <c r="NDR100" s="264"/>
      <c r="NDS100" s="264"/>
      <c r="NDT100" s="264"/>
      <c r="NDU100" s="264"/>
      <c r="NDV100" s="264"/>
      <c r="NDW100" s="264"/>
      <c r="NDX100" s="264"/>
      <c r="NDY100" s="264"/>
      <c r="NDZ100" s="264"/>
      <c r="NEA100" s="264"/>
      <c r="NEB100" s="264"/>
      <c r="NEC100" s="264"/>
      <c r="NED100" s="264"/>
      <c r="NEE100" s="264"/>
      <c r="NEF100" s="264"/>
      <c r="NEG100" s="264"/>
      <c r="NEH100" s="264"/>
      <c r="NEI100" s="264"/>
      <c r="NEJ100" s="264"/>
      <c r="NEK100" s="264"/>
      <c r="NEL100" s="264"/>
      <c r="NEM100" s="264"/>
      <c r="NEN100" s="264"/>
      <c r="NEO100" s="264"/>
      <c r="NEP100" s="264"/>
      <c r="NEQ100" s="264"/>
      <c r="NER100" s="264"/>
      <c r="NES100" s="264"/>
      <c r="NET100" s="264"/>
      <c r="NEU100" s="264"/>
      <c r="NEV100" s="264"/>
      <c r="NEW100" s="264"/>
      <c r="NEX100" s="264"/>
      <c r="NEY100" s="264"/>
      <c r="NEZ100" s="264"/>
      <c r="NFA100" s="264"/>
      <c r="NFB100" s="264"/>
      <c r="NFC100" s="264"/>
      <c r="NFD100" s="264"/>
      <c r="NFE100" s="264"/>
      <c r="NFF100" s="264"/>
      <c r="NFG100" s="264"/>
      <c r="NFH100" s="264"/>
      <c r="NFI100" s="264"/>
      <c r="NFJ100" s="264"/>
      <c r="NFK100" s="264"/>
      <c r="NFL100" s="264"/>
      <c r="NFM100" s="264"/>
      <c r="NFN100" s="264"/>
      <c r="NFO100" s="264"/>
      <c r="NFP100" s="264"/>
      <c r="NFQ100" s="264"/>
      <c r="NFR100" s="264"/>
      <c r="NFS100" s="264"/>
      <c r="NFT100" s="264"/>
      <c r="NFU100" s="264"/>
      <c r="NFV100" s="264"/>
      <c r="NFW100" s="264"/>
      <c r="NFX100" s="264"/>
      <c r="NFY100" s="264"/>
      <c r="NFZ100" s="264"/>
      <c r="NGA100" s="264"/>
      <c r="NGB100" s="264"/>
      <c r="NGC100" s="264"/>
      <c r="NGD100" s="264"/>
      <c r="NGE100" s="264"/>
      <c r="NGF100" s="264"/>
      <c r="NGG100" s="264"/>
      <c r="NGH100" s="264"/>
      <c r="NGI100" s="264"/>
      <c r="NGJ100" s="264"/>
      <c r="NGK100" s="264"/>
      <c r="NGL100" s="264"/>
      <c r="NGM100" s="264"/>
      <c r="NGN100" s="264"/>
      <c r="NGO100" s="264"/>
      <c r="NGP100" s="264"/>
      <c r="NGQ100" s="264"/>
      <c r="NGR100" s="264"/>
      <c r="NGS100" s="264"/>
      <c r="NGT100" s="264"/>
      <c r="NGU100" s="264"/>
      <c r="NGV100" s="264"/>
      <c r="NGW100" s="264"/>
      <c r="NGX100" s="264"/>
      <c r="NGY100" s="264"/>
      <c r="NGZ100" s="264"/>
      <c r="NHA100" s="264"/>
      <c r="NHB100" s="264"/>
      <c r="NHC100" s="264"/>
      <c r="NHD100" s="264"/>
      <c r="NHE100" s="264"/>
      <c r="NHF100" s="264"/>
      <c r="NHG100" s="264"/>
      <c r="NHH100" s="264"/>
      <c r="NHI100" s="264"/>
      <c r="NHJ100" s="264"/>
      <c r="NHK100" s="264"/>
      <c r="NHL100" s="264"/>
      <c r="NHM100" s="264"/>
      <c r="NHN100" s="264"/>
      <c r="NHO100" s="264"/>
      <c r="NHP100" s="264"/>
      <c r="NHQ100" s="264"/>
      <c r="NHR100" s="264"/>
      <c r="NHS100" s="264"/>
      <c r="NHT100" s="264"/>
      <c r="NHU100" s="264"/>
      <c r="NHV100" s="264"/>
      <c r="NHW100" s="264"/>
      <c r="NHX100" s="264"/>
      <c r="NHY100" s="264"/>
      <c r="NHZ100" s="264"/>
      <c r="NIA100" s="264"/>
      <c r="NIB100" s="264"/>
      <c r="NIC100" s="264"/>
      <c r="NID100" s="264"/>
      <c r="NIE100" s="264"/>
      <c r="NIF100" s="264"/>
      <c r="NIG100" s="264"/>
      <c r="NIH100" s="264"/>
      <c r="NII100" s="264"/>
      <c r="NIJ100" s="264"/>
      <c r="NIK100" s="264"/>
      <c r="NIL100" s="264"/>
      <c r="NIM100" s="264"/>
      <c r="NIN100" s="264"/>
      <c r="NIO100" s="264"/>
      <c r="NIP100" s="264"/>
      <c r="NIQ100" s="264"/>
      <c r="NIR100" s="264"/>
      <c r="NIS100" s="264"/>
      <c r="NIT100" s="264"/>
      <c r="NIU100" s="264"/>
      <c r="NIV100" s="264"/>
      <c r="NIW100" s="264"/>
      <c r="NIX100" s="264"/>
      <c r="NIY100" s="264"/>
      <c r="NIZ100" s="264"/>
      <c r="NJA100" s="264"/>
      <c r="NJB100" s="264"/>
      <c r="NJC100" s="264"/>
      <c r="NJD100" s="264"/>
      <c r="NJE100" s="264"/>
      <c r="NJF100" s="264"/>
      <c r="NJG100" s="264"/>
      <c r="NJH100" s="264"/>
      <c r="NJI100" s="264"/>
      <c r="NJJ100" s="264"/>
      <c r="NJK100" s="264"/>
      <c r="NJL100" s="264"/>
      <c r="NJM100" s="264"/>
      <c r="NJN100" s="264"/>
      <c r="NJO100" s="264"/>
      <c r="NJP100" s="264"/>
      <c r="NJQ100" s="264"/>
      <c r="NJR100" s="264"/>
      <c r="NJS100" s="264"/>
      <c r="NJT100" s="264"/>
      <c r="NJU100" s="264"/>
      <c r="NJV100" s="264"/>
      <c r="NJW100" s="264"/>
      <c r="NJX100" s="264"/>
      <c r="NJY100" s="264"/>
      <c r="NJZ100" s="264"/>
      <c r="NKA100" s="264"/>
      <c r="NKB100" s="264"/>
      <c r="NKC100" s="264"/>
      <c r="NKD100" s="264"/>
      <c r="NKE100" s="264"/>
      <c r="NKF100" s="264"/>
      <c r="NKG100" s="264"/>
      <c r="NKH100" s="264"/>
      <c r="NKI100" s="264"/>
      <c r="NKJ100" s="264"/>
      <c r="NKK100" s="264"/>
      <c r="NKL100" s="264"/>
      <c r="NKM100" s="264"/>
      <c r="NKN100" s="264"/>
      <c r="NKO100" s="264"/>
      <c r="NKP100" s="264"/>
      <c r="NKQ100" s="264"/>
      <c r="NKR100" s="264"/>
      <c r="NKS100" s="264"/>
      <c r="NKT100" s="264"/>
      <c r="NKU100" s="264"/>
      <c r="NKV100" s="264"/>
      <c r="NKW100" s="264"/>
      <c r="NKX100" s="264"/>
      <c r="NKY100" s="264"/>
      <c r="NKZ100" s="264"/>
      <c r="NLA100" s="264"/>
      <c r="NLB100" s="264"/>
      <c r="NLC100" s="264"/>
      <c r="NLD100" s="264"/>
      <c r="NLE100" s="264"/>
      <c r="NLF100" s="264"/>
      <c r="NLG100" s="264"/>
      <c r="NLH100" s="264"/>
      <c r="NLI100" s="264"/>
      <c r="NLJ100" s="264"/>
      <c r="NLK100" s="264"/>
      <c r="NLL100" s="264"/>
      <c r="NLM100" s="264"/>
      <c r="NLN100" s="264"/>
      <c r="NLO100" s="264"/>
      <c r="NLP100" s="264"/>
      <c r="NLQ100" s="264"/>
      <c r="NLR100" s="264"/>
      <c r="NLS100" s="264"/>
      <c r="NLT100" s="264"/>
      <c r="NLU100" s="264"/>
      <c r="NLV100" s="264"/>
      <c r="NLW100" s="264"/>
      <c r="NLX100" s="264"/>
      <c r="NLY100" s="264"/>
      <c r="NLZ100" s="264"/>
      <c r="NMA100" s="264"/>
      <c r="NMB100" s="264"/>
      <c r="NMC100" s="264"/>
      <c r="NMD100" s="264"/>
      <c r="NME100" s="264"/>
      <c r="NMF100" s="264"/>
      <c r="NMG100" s="264"/>
      <c r="NMH100" s="264"/>
      <c r="NMI100" s="264"/>
      <c r="NMJ100" s="264"/>
      <c r="NMK100" s="264"/>
      <c r="NML100" s="264"/>
      <c r="NMM100" s="264"/>
      <c r="NMN100" s="264"/>
      <c r="NMO100" s="264"/>
      <c r="NMP100" s="264"/>
      <c r="NMQ100" s="264"/>
      <c r="NMR100" s="264"/>
      <c r="NMS100" s="264"/>
      <c r="NMT100" s="264"/>
      <c r="NMU100" s="264"/>
      <c r="NMV100" s="264"/>
      <c r="NMW100" s="264"/>
      <c r="NMX100" s="264"/>
      <c r="NMY100" s="264"/>
      <c r="NMZ100" s="264"/>
      <c r="NNA100" s="264"/>
      <c r="NNB100" s="264"/>
      <c r="NNC100" s="264"/>
      <c r="NND100" s="264"/>
      <c r="NNE100" s="264"/>
      <c r="NNF100" s="264"/>
      <c r="NNG100" s="264"/>
      <c r="NNH100" s="264"/>
      <c r="NNI100" s="264"/>
      <c r="NNJ100" s="264"/>
      <c r="NNK100" s="264"/>
      <c r="NNL100" s="264"/>
      <c r="NNM100" s="264"/>
      <c r="NNN100" s="264"/>
      <c r="NNO100" s="264"/>
      <c r="NNP100" s="264"/>
      <c r="NNQ100" s="264"/>
      <c r="NNR100" s="264"/>
      <c r="NNS100" s="264"/>
      <c r="NNT100" s="264"/>
      <c r="NNU100" s="264"/>
      <c r="NNV100" s="264"/>
      <c r="NNW100" s="264"/>
      <c r="NNX100" s="264"/>
      <c r="NNY100" s="264"/>
      <c r="NNZ100" s="264"/>
      <c r="NOA100" s="264"/>
      <c r="NOB100" s="264"/>
      <c r="NOC100" s="264"/>
      <c r="NOD100" s="264"/>
      <c r="NOE100" s="264"/>
      <c r="NOF100" s="264"/>
      <c r="NOG100" s="264"/>
      <c r="NOH100" s="264"/>
      <c r="NOI100" s="264"/>
      <c r="NOJ100" s="264"/>
      <c r="NOK100" s="264"/>
      <c r="NOL100" s="264"/>
      <c r="NOM100" s="264"/>
      <c r="NON100" s="264"/>
      <c r="NOO100" s="264"/>
      <c r="NOP100" s="264"/>
      <c r="NOQ100" s="264"/>
      <c r="NOR100" s="264"/>
      <c r="NOS100" s="264"/>
      <c r="NOT100" s="264"/>
      <c r="NOU100" s="264"/>
      <c r="NOV100" s="264"/>
      <c r="NOW100" s="264"/>
      <c r="NOX100" s="264"/>
      <c r="NOY100" s="264"/>
      <c r="NOZ100" s="264"/>
      <c r="NPA100" s="264"/>
      <c r="NPB100" s="264"/>
      <c r="NPC100" s="264"/>
      <c r="NPD100" s="264"/>
      <c r="NPE100" s="264"/>
      <c r="NPF100" s="264"/>
      <c r="NPG100" s="264"/>
      <c r="NPH100" s="264"/>
      <c r="NPI100" s="264"/>
      <c r="NPJ100" s="264"/>
      <c r="NPK100" s="264"/>
      <c r="NPL100" s="264"/>
      <c r="NPM100" s="264"/>
      <c r="NPN100" s="264"/>
      <c r="NPO100" s="264"/>
      <c r="NPP100" s="264"/>
      <c r="NPQ100" s="264"/>
      <c r="NPR100" s="264"/>
      <c r="NPS100" s="264"/>
      <c r="NPT100" s="264"/>
      <c r="NPU100" s="264"/>
      <c r="NPV100" s="264"/>
      <c r="NPW100" s="264"/>
      <c r="NPX100" s="264"/>
      <c r="NPY100" s="264"/>
      <c r="NPZ100" s="264"/>
      <c r="NQA100" s="264"/>
      <c r="NQB100" s="264"/>
      <c r="NQC100" s="264"/>
      <c r="NQD100" s="264"/>
      <c r="NQE100" s="264"/>
      <c r="NQF100" s="264"/>
      <c r="NQG100" s="264"/>
      <c r="NQH100" s="264"/>
      <c r="NQI100" s="264"/>
      <c r="NQJ100" s="264"/>
      <c r="NQK100" s="264"/>
      <c r="NQL100" s="264"/>
      <c r="NQM100" s="264"/>
      <c r="NQN100" s="264"/>
      <c r="NQO100" s="264"/>
      <c r="NQP100" s="264"/>
      <c r="NQQ100" s="264"/>
      <c r="NQR100" s="264"/>
      <c r="NQS100" s="264"/>
      <c r="NQT100" s="264"/>
      <c r="NQU100" s="264"/>
      <c r="NQV100" s="264"/>
      <c r="NQW100" s="264"/>
      <c r="NQX100" s="264"/>
      <c r="NQY100" s="264"/>
      <c r="NQZ100" s="264"/>
      <c r="NRA100" s="264"/>
      <c r="NRB100" s="264"/>
      <c r="NRC100" s="264"/>
      <c r="NRD100" s="264"/>
      <c r="NRE100" s="264"/>
      <c r="NRF100" s="264"/>
      <c r="NRG100" s="264"/>
      <c r="NRH100" s="264"/>
      <c r="NRI100" s="264"/>
      <c r="NRJ100" s="264"/>
      <c r="NRK100" s="264"/>
      <c r="NRL100" s="264"/>
      <c r="NRM100" s="264"/>
      <c r="NRN100" s="264"/>
      <c r="NRO100" s="264"/>
      <c r="NRP100" s="264"/>
      <c r="NRQ100" s="264"/>
      <c r="NRR100" s="264"/>
      <c r="NRS100" s="264"/>
      <c r="NRT100" s="264"/>
      <c r="NRU100" s="264"/>
      <c r="NRV100" s="264"/>
      <c r="NRW100" s="264"/>
      <c r="NRX100" s="264"/>
      <c r="NRY100" s="264"/>
      <c r="NRZ100" s="264"/>
      <c r="NSA100" s="264"/>
      <c r="NSB100" s="264"/>
      <c r="NSC100" s="264"/>
      <c r="NSD100" s="264"/>
      <c r="NSE100" s="264"/>
      <c r="NSF100" s="264"/>
      <c r="NSG100" s="264"/>
      <c r="NSH100" s="264"/>
      <c r="NSI100" s="264"/>
      <c r="NSJ100" s="264"/>
      <c r="NSK100" s="264"/>
      <c r="NSL100" s="264"/>
      <c r="NSM100" s="264"/>
      <c r="NSN100" s="264"/>
      <c r="NSO100" s="264"/>
      <c r="NSP100" s="264"/>
      <c r="NSQ100" s="264"/>
      <c r="NSR100" s="264"/>
      <c r="NSS100" s="264"/>
      <c r="NST100" s="264"/>
      <c r="NSU100" s="264"/>
      <c r="NSV100" s="264"/>
      <c r="NSW100" s="264"/>
      <c r="NSX100" s="264"/>
      <c r="NSY100" s="264"/>
      <c r="NSZ100" s="264"/>
      <c r="NTA100" s="264"/>
      <c r="NTB100" s="264"/>
      <c r="NTC100" s="264"/>
      <c r="NTD100" s="264"/>
      <c r="NTE100" s="264"/>
      <c r="NTF100" s="264"/>
      <c r="NTG100" s="264"/>
      <c r="NTH100" s="264"/>
      <c r="NTI100" s="264"/>
      <c r="NTJ100" s="264"/>
      <c r="NTK100" s="264"/>
      <c r="NTL100" s="264"/>
      <c r="NTM100" s="264"/>
      <c r="NTN100" s="264"/>
      <c r="NTO100" s="264"/>
      <c r="NTP100" s="264"/>
      <c r="NTQ100" s="264"/>
      <c r="NTR100" s="264"/>
      <c r="NTS100" s="264"/>
      <c r="NTT100" s="264"/>
      <c r="NTU100" s="264"/>
      <c r="NTV100" s="264"/>
      <c r="NTW100" s="264"/>
      <c r="NTX100" s="264"/>
      <c r="NTY100" s="264"/>
      <c r="NTZ100" s="264"/>
      <c r="NUA100" s="264"/>
      <c r="NUB100" s="264"/>
      <c r="NUC100" s="264"/>
      <c r="NUD100" s="264"/>
      <c r="NUE100" s="264"/>
      <c r="NUF100" s="264"/>
      <c r="NUG100" s="264"/>
      <c r="NUH100" s="264"/>
      <c r="NUI100" s="264"/>
      <c r="NUJ100" s="264"/>
      <c r="NUK100" s="264"/>
      <c r="NUL100" s="264"/>
      <c r="NUM100" s="264"/>
      <c r="NUN100" s="264"/>
      <c r="NUO100" s="264"/>
      <c r="NUP100" s="264"/>
      <c r="NUQ100" s="264"/>
      <c r="NUR100" s="264"/>
      <c r="NUS100" s="264"/>
      <c r="NUT100" s="264"/>
      <c r="NUU100" s="264"/>
      <c r="NUV100" s="264"/>
      <c r="NUW100" s="264"/>
      <c r="NUX100" s="264"/>
      <c r="NUY100" s="264"/>
      <c r="NUZ100" s="264"/>
      <c r="NVA100" s="264"/>
      <c r="NVB100" s="264"/>
      <c r="NVC100" s="264"/>
      <c r="NVD100" s="264"/>
      <c r="NVE100" s="264"/>
      <c r="NVF100" s="264"/>
      <c r="NVG100" s="264"/>
      <c r="NVH100" s="264"/>
      <c r="NVI100" s="264"/>
      <c r="NVJ100" s="264"/>
      <c r="NVK100" s="264"/>
      <c r="NVL100" s="264"/>
      <c r="NVM100" s="264"/>
      <c r="NVN100" s="264"/>
      <c r="NVO100" s="264"/>
      <c r="NVP100" s="264"/>
      <c r="NVQ100" s="264"/>
      <c r="NVR100" s="264"/>
      <c r="NVS100" s="264"/>
      <c r="NVT100" s="264"/>
      <c r="NVU100" s="264"/>
      <c r="NVV100" s="264"/>
      <c r="NVW100" s="264"/>
      <c r="NVX100" s="264"/>
      <c r="NVY100" s="264"/>
      <c r="NVZ100" s="264"/>
      <c r="NWA100" s="264"/>
      <c r="NWB100" s="264"/>
      <c r="NWC100" s="264"/>
      <c r="NWD100" s="264"/>
      <c r="NWE100" s="264"/>
      <c r="NWF100" s="264"/>
      <c r="NWG100" s="264"/>
      <c r="NWH100" s="264"/>
      <c r="NWI100" s="264"/>
      <c r="NWJ100" s="264"/>
      <c r="NWK100" s="264"/>
      <c r="NWL100" s="264"/>
      <c r="NWM100" s="264"/>
      <c r="NWN100" s="264"/>
      <c r="NWO100" s="264"/>
      <c r="NWP100" s="264"/>
      <c r="NWQ100" s="264"/>
      <c r="NWR100" s="264"/>
      <c r="NWS100" s="264"/>
      <c r="NWT100" s="264"/>
      <c r="NWU100" s="264"/>
      <c r="NWV100" s="264"/>
      <c r="NWW100" s="264"/>
      <c r="NWX100" s="264"/>
      <c r="NWY100" s="264"/>
      <c r="NWZ100" s="264"/>
      <c r="NXA100" s="264"/>
      <c r="NXB100" s="264"/>
      <c r="NXC100" s="264"/>
      <c r="NXD100" s="264"/>
      <c r="NXE100" s="264"/>
      <c r="NXF100" s="264"/>
      <c r="NXG100" s="264"/>
      <c r="NXH100" s="264"/>
      <c r="NXI100" s="264"/>
      <c r="NXJ100" s="264"/>
      <c r="NXK100" s="264"/>
      <c r="NXL100" s="264"/>
      <c r="NXM100" s="264"/>
      <c r="NXN100" s="264"/>
      <c r="NXO100" s="264"/>
      <c r="NXP100" s="264"/>
      <c r="NXQ100" s="264"/>
      <c r="NXR100" s="264"/>
      <c r="NXS100" s="264"/>
      <c r="NXT100" s="264"/>
      <c r="NXU100" s="264"/>
      <c r="NXV100" s="264"/>
      <c r="NXW100" s="264"/>
      <c r="NXX100" s="264"/>
      <c r="NXY100" s="264"/>
      <c r="NXZ100" s="264"/>
      <c r="NYA100" s="264"/>
      <c r="NYB100" s="264"/>
      <c r="NYC100" s="264"/>
      <c r="NYD100" s="264"/>
      <c r="NYE100" s="264"/>
      <c r="NYF100" s="264"/>
      <c r="NYG100" s="264"/>
      <c r="NYH100" s="264"/>
      <c r="NYI100" s="264"/>
      <c r="NYJ100" s="264"/>
      <c r="NYK100" s="264"/>
      <c r="NYL100" s="264"/>
      <c r="NYM100" s="264"/>
      <c r="NYN100" s="264"/>
      <c r="NYO100" s="264"/>
      <c r="NYP100" s="264"/>
      <c r="NYQ100" s="264"/>
      <c r="NYR100" s="264"/>
      <c r="NYS100" s="264"/>
      <c r="NYT100" s="264"/>
      <c r="NYU100" s="264"/>
      <c r="NYV100" s="264"/>
      <c r="NYW100" s="264"/>
      <c r="NYX100" s="264"/>
      <c r="NYY100" s="264"/>
      <c r="NYZ100" s="264"/>
      <c r="NZA100" s="264"/>
      <c r="NZB100" s="264"/>
      <c r="NZC100" s="264"/>
      <c r="NZD100" s="264"/>
      <c r="NZE100" s="264"/>
      <c r="NZF100" s="264"/>
      <c r="NZG100" s="264"/>
      <c r="NZH100" s="264"/>
      <c r="NZI100" s="264"/>
      <c r="NZJ100" s="264"/>
      <c r="NZK100" s="264"/>
      <c r="NZL100" s="264"/>
      <c r="NZM100" s="264"/>
      <c r="NZN100" s="264"/>
      <c r="NZO100" s="264"/>
      <c r="NZP100" s="264"/>
      <c r="NZQ100" s="264"/>
      <c r="NZR100" s="264"/>
      <c r="NZS100" s="264"/>
      <c r="NZT100" s="264"/>
      <c r="NZU100" s="264"/>
      <c r="NZV100" s="264"/>
      <c r="NZW100" s="264"/>
      <c r="NZX100" s="264"/>
      <c r="NZY100" s="264"/>
      <c r="NZZ100" s="264"/>
      <c r="OAA100" s="264"/>
      <c r="OAB100" s="264"/>
      <c r="OAC100" s="264"/>
      <c r="OAD100" s="264"/>
      <c r="OAE100" s="264"/>
      <c r="OAF100" s="264"/>
      <c r="OAG100" s="264"/>
      <c r="OAH100" s="264"/>
      <c r="OAI100" s="264"/>
      <c r="OAJ100" s="264"/>
      <c r="OAK100" s="264"/>
      <c r="OAL100" s="264"/>
      <c r="OAM100" s="264"/>
      <c r="OAN100" s="264"/>
      <c r="OAO100" s="264"/>
      <c r="OAP100" s="264"/>
      <c r="OAQ100" s="264"/>
      <c r="OAR100" s="264"/>
      <c r="OAS100" s="264"/>
      <c r="OAT100" s="264"/>
      <c r="OAU100" s="264"/>
      <c r="OAV100" s="264"/>
      <c r="OAW100" s="264"/>
      <c r="OAX100" s="264"/>
      <c r="OAY100" s="264"/>
      <c r="OAZ100" s="264"/>
      <c r="OBA100" s="264"/>
      <c r="OBB100" s="264"/>
      <c r="OBC100" s="264"/>
      <c r="OBD100" s="264"/>
      <c r="OBE100" s="264"/>
      <c r="OBF100" s="264"/>
      <c r="OBG100" s="264"/>
      <c r="OBH100" s="264"/>
      <c r="OBI100" s="264"/>
      <c r="OBJ100" s="264"/>
      <c r="OBK100" s="264"/>
      <c r="OBL100" s="264"/>
      <c r="OBM100" s="264"/>
      <c r="OBN100" s="264"/>
      <c r="OBO100" s="264"/>
      <c r="OBP100" s="264"/>
      <c r="OBQ100" s="264"/>
      <c r="OBR100" s="264"/>
      <c r="OBS100" s="264"/>
      <c r="OBT100" s="264"/>
      <c r="OBU100" s="264"/>
      <c r="OBV100" s="264"/>
      <c r="OBW100" s="264"/>
      <c r="OBX100" s="264"/>
      <c r="OBY100" s="264"/>
      <c r="OBZ100" s="264"/>
      <c r="OCA100" s="264"/>
      <c r="OCB100" s="264"/>
      <c r="OCC100" s="264"/>
      <c r="OCD100" s="264"/>
      <c r="OCE100" s="264"/>
      <c r="OCF100" s="264"/>
      <c r="OCG100" s="264"/>
      <c r="OCH100" s="264"/>
      <c r="OCI100" s="264"/>
      <c r="OCJ100" s="264"/>
      <c r="OCK100" s="264"/>
      <c r="OCL100" s="264"/>
      <c r="OCM100" s="264"/>
      <c r="OCN100" s="264"/>
      <c r="OCO100" s="264"/>
      <c r="OCP100" s="264"/>
      <c r="OCQ100" s="264"/>
      <c r="OCR100" s="264"/>
      <c r="OCS100" s="264"/>
      <c r="OCT100" s="264"/>
      <c r="OCU100" s="264"/>
      <c r="OCV100" s="264"/>
      <c r="OCW100" s="264"/>
      <c r="OCX100" s="264"/>
      <c r="OCY100" s="264"/>
      <c r="OCZ100" s="264"/>
      <c r="ODA100" s="264"/>
      <c r="ODB100" s="264"/>
      <c r="ODC100" s="264"/>
      <c r="ODD100" s="264"/>
      <c r="ODE100" s="264"/>
      <c r="ODF100" s="264"/>
      <c r="ODG100" s="264"/>
      <c r="ODH100" s="264"/>
      <c r="ODI100" s="264"/>
      <c r="ODJ100" s="264"/>
      <c r="ODK100" s="264"/>
      <c r="ODL100" s="264"/>
      <c r="ODM100" s="264"/>
      <c r="ODN100" s="264"/>
      <c r="ODO100" s="264"/>
      <c r="ODP100" s="264"/>
      <c r="ODQ100" s="264"/>
      <c r="ODR100" s="264"/>
      <c r="ODS100" s="264"/>
      <c r="ODT100" s="264"/>
      <c r="ODU100" s="264"/>
      <c r="ODV100" s="264"/>
      <c r="ODW100" s="264"/>
      <c r="ODX100" s="264"/>
      <c r="ODY100" s="264"/>
      <c r="ODZ100" s="264"/>
      <c r="OEA100" s="264"/>
      <c r="OEB100" s="264"/>
      <c r="OEC100" s="264"/>
      <c r="OED100" s="264"/>
      <c r="OEE100" s="264"/>
      <c r="OEF100" s="264"/>
      <c r="OEG100" s="264"/>
      <c r="OEH100" s="264"/>
      <c r="OEI100" s="264"/>
      <c r="OEJ100" s="264"/>
      <c r="OEK100" s="264"/>
      <c r="OEL100" s="264"/>
      <c r="OEM100" s="264"/>
      <c r="OEN100" s="264"/>
      <c r="OEO100" s="264"/>
      <c r="OEP100" s="264"/>
      <c r="OEQ100" s="264"/>
      <c r="OER100" s="264"/>
      <c r="OES100" s="264"/>
      <c r="OET100" s="264"/>
      <c r="OEU100" s="264"/>
      <c r="OEV100" s="264"/>
      <c r="OEW100" s="264"/>
      <c r="OEX100" s="264"/>
      <c r="OEY100" s="264"/>
      <c r="OEZ100" s="264"/>
      <c r="OFA100" s="264"/>
      <c r="OFB100" s="264"/>
      <c r="OFC100" s="264"/>
      <c r="OFD100" s="264"/>
      <c r="OFE100" s="264"/>
      <c r="OFF100" s="264"/>
      <c r="OFG100" s="264"/>
      <c r="OFH100" s="264"/>
      <c r="OFI100" s="264"/>
      <c r="OFJ100" s="264"/>
      <c r="OFK100" s="264"/>
      <c r="OFL100" s="264"/>
      <c r="OFM100" s="264"/>
      <c r="OFN100" s="264"/>
      <c r="OFO100" s="264"/>
      <c r="OFP100" s="264"/>
      <c r="OFQ100" s="264"/>
      <c r="OFR100" s="264"/>
      <c r="OFS100" s="264"/>
      <c r="OFT100" s="264"/>
      <c r="OFU100" s="264"/>
      <c r="OFV100" s="264"/>
      <c r="OFW100" s="264"/>
      <c r="OFX100" s="264"/>
      <c r="OFY100" s="264"/>
      <c r="OFZ100" s="264"/>
      <c r="OGA100" s="264"/>
      <c r="OGB100" s="264"/>
      <c r="OGC100" s="264"/>
      <c r="OGD100" s="264"/>
      <c r="OGE100" s="264"/>
      <c r="OGF100" s="264"/>
      <c r="OGG100" s="264"/>
      <c r="OGH100" s="264"/>
      <c r="OGI100" s="264"/>
      <c r="OGJ100" s="264"/>
      <c r="OGK100" s="264"/>
      <c r="OGL100" s="264"/>
      <c r="OGM100" s="264"/>
      <c r="OGN100" s="264"/>
      <c r="OGO100" s="264"/>
      <c r="OGP100" s="264"/>
      <c r="OGQ100" s="264"/>
      <c r="OGR100" s="264"/>
      <c r="OGS100" s="264"/>
      <c r="OGT100" s="264"/>
      <c r="OGU100" s="264"/>
      <c r="OGV100" s="264"/>
      <c r="OGW100" s="264"/>
      <c r="OGX100" s="264"/>
      <c r="OGY100" s="264"/>
      <c r="OGZ100" s="264"/>
      <c r="OHA100" s="264"/>
      <c r="OHB100" s="264"/>
      <c r="OHC100" s="264"/>
      <c r="OHD100" s="264"/>
      <c r="OHE100" s="264"/>
      <c r="OHF100" s="264"/>
      <c r="OHG100" s="264"/>
      <c r="OHH100" s="264"/>
      <c r="OHI100" s="264"/>
      <c r="OHJ100" s="264"/>
      <c r="OHK100" s="264"/>
      <c r="OHL100" s="264"/>
      <c r="OHM100" s="264"/>
      <c r="OHN100" s="264"/>
      <c r="OHO100" s="264"/>
      <c r="OHP100" s="264"/>
      <c r="OHQ100" s="264"/>
      <c r="OHR100" s="264"/>
      <c r="OHS100" s="264"/>
      <c r="OHT100" s="264"/>
      <c r="OHU100" s="264"/>
      <c r="OHV100" s="264"/>
      <c r="OHW100" s="264"/>
      <c r="OHX100" s="264"/>
      <c r="OHY100" s="264"/>
      <c r="OHZ100" s="264"/>
      <c r="OIA100" s="264"/>
      <c r="OIB100" s="264"/>
      <c r="OIC100" s="264"/>
      <c r="OID100" s="264"/>
      <c r="OIE100" s="264"/>
      <c r="OIF100" s="264"/>
      <c r="OIG100" s="264"/>
      <c r="OIH100" s="264"/>
      <c r="OII100" s="264"/>
      <c r="OIJ100" s="264"/>
      <c r="OIK100" s="264"/>
      <c r="OIL100" s="264"/>
      <c r="OIM100" s="264"/>
      <c r="OIN100" s="264"/>
      <c r="OIO100" s="264"/>
      <c r="OIP100" s="264"/>
      <c r="OIQ100" s="264"/>
      <c r="OIR100" s="264"/>
      <c r="OIS100" s="264"/>
      <c r="OIT100" s="264"/>
      <c r="OIU100" s="264"/>
      <c r="OIV100" s="264"/>
      <c r="OIW100" s="264"/>
      <c r="OIX100" s="264"/>
      <c r="OIY100" s="264"/>
      <c r="OIZ100" s="264"/>
      <c r="OJA100" s="264"/>
      <c r="OJB100" s="264"/>
      <c r="OJC100" s="264"/>
      <c r="OJD100" s="264"/>
      <c r="OJE100" s="264"/>
      <c r="OJF100" s="264"/>
      <c r="OJG100" s="264"/>
      <c r="OJH100" s="264"/>
      <c r="OJI100" s="264"/>
      <c r="OJJ100" s="264"/>
      <c r="OJK100" s="264"/>
      <c r="OJL100" s="264"/>
      <c r="OJM100" s="264"/>
      <c r="OJN100" s="264"/>
      <c r="OJO100" s="264"/>
      <c r="OJP100" s="264"/>
      <c r="OJQ100" s="264"/>
      <c r="OJR100" s="264"/>
      <c r="OJS100" s="264"/>
      <c r="OJT100" s="264"/>
      <c r="OJU100" s="264"/>
      <c r="OJV100" s="264"/>
      <c r="OJW100" s="264"/>
      <c r="OJX100" s="264"/>
      <c r="OJY100" s="264"/>
      <c r="OJZ100" s="264"/>
      <c r="OKA100" s="264"/>
      <c r="OKB100" s="264"/>
      <c r="OKC100" s="264"/>
      <c r="OKD100" s="264"/>
      <c r="OKE100" s="264"/>
      <c r="OKF100" s="264"/>
      <c r="OKG100" s="264"/>
      <c r="OKH100" s="264"/>
      <c r="OKI100" s="264"/>
      <c r="OKJ100" s="264"/>
      <c r="OKK100" s="264"/>
      <c r="OKL100" s="264"/>
      <c r="OKM100" s="264"/>
      <c r="OKN100" s="264"/>
      <c r="OKO100" s="264"/>
      <c r="OKP100" s="264"/>
      <c r="OKQ100" s="264"/>
      <c r="OKR100" s="264"/>
      <c r="OKS100" s="264"/>
      <c r="OKT100" s="264"/>
      <c r="OKU100" s="264"/>
      <c r="OKV100" s="264"/>
      <c r="OKW100" s="264"/>
      <c r="OKX100" s="264"/>
      <c r="OKY100" s="264"/>
      <c r="OKZ100" s="264"/>
      <c r="OLA100" s="264"/>
      <c r="OLB100" s="264"/>
      <c r="OLC100" s="264"/>
      <c r="OLD100" s="264"/>
      <c r="OLE100" s="264"/>
      <c r="OLF100" s="264"/>
      <c r="OLG100" s="264"/>
      <c r="OLH100" s="264"/>
      <c r="OLI100" s="264"/>
      <c r="OLJ100" s="264"/>
      <c r="OLK100" s="264"/>
      <c r="OLL100" s="264"/>
      <c r="OLM100" s="264"/>
      <c r="OLN100" s="264"/>
      <c r="OLO100" s="264"/>
      <c r="OLP100" s="264"/>
      <c r="OLQ100" s="264"/>
      <c r="OLR100" s="264"/>
      <c r="OLS100" s="264"/>
      <c r="OLT100" s="264"/>
      <c r="OLU100" s="264"/>
      <c r="OLV100" s="264"/>
      <c r="OLW100" s="264"/>
      <c r="OLX100" s="264"/>
      <c r="OLY100" s="264"/>
      <c r="OLZ100" s="264"/>
      <c r="OMA100" s="264"/>
      <c r="OMB100" s="264"/>
      <c r="OMC100" s="264"/>
      <c r="OMD100" s="264"/>
      <c r="OME100" s="264"/>
      <c r="OMF100" s="264"/>
      <c r="OMG100" s="264"/>
      <c r="OMH100" s="264"/>
      <c r="OMI100" s="264"/>
      <c r="OMJ100" s="264"/>
      <c r="OMK100" s="264"/>
      <c r="OML100" s="264"/>
      <c r="OMM100" s="264"/>
      <c r="OMN100" s="264"/>
      <c r="OMO100" s="264"/>
      <c r="OMP100" s="264"/>
      <c r="OMQ100" s="264"/>
      <c r="OMR100" s="264"/>
      <c r="OMS100" s="264"/>
      <c r="OMT100" s="264"/>
      <c r="OMU100" s="264"/>
      <c r="OMV100" s="264"/>
      <c r="OMW100" s="264"/>
      <c r="OMX100" s="264"/>
      <c r="OMY100" s="264"/>
      <c r="OMZ100" s="264"/>
      <c r="ONA100" s="264"/>
      <c r="ONB100" s="264"/>
      <c r="ONC100" s="264"/>
      <c r="OND100" s="264"/>
      <c r="ONE100" s="264"/>
      <c r="ONF100" s="264"/>
      <c r="ONG100" s="264"/>
      <c r="ONH100" s="264"/>
      <c r="ONI100" s="264"/>
      <c r="ONJ100" s="264"/>
      <c r="ONK100" s="264"/>
      <c r="ONL100" s="264"/>
      <c r="ONM100" s="264"/>
      <c r="ONN100" s="264"/>
      <c r="ONO100" s="264"/>
      <c r="ONP100" s="264"/>
      <c r="ONQ100" s="264"/>
      <c r="ONR100" s="264"/>
      <c r="ONS100" s="264"/>
      <c r="ONT100" s="264"/>
      <c r="ONU100" s="264"/>
      <c r="ONV100" s="264"/>
      <c r="ONW100" s="264"/>
      <c r="ONX100" s="264"/>
      <c r="ONY100" s="264"/>
      <c r="ONZ100" s="264"/>
      <c r="OOA100" s="264"/>
      <c r="OOB100" s="264"/>
      <c r="OOC100" s="264"/>
      <c r="OOD100" s="264"/>
      <c r="OOE100" s="264"/>
      <c r="OOF100" s="264"/>
      <c r="OOG100" s="264"/>
      <c r="OOH100" s="264"/>
      <c r="OOI100" s="264"/>
      <c r="OOJ100" s="264"/>
      <c r="OOK100" s="264"/>
      <c r="OOL100" s="264"/>
      <c r="OOM100" s="264"/>
      <c r="OON100" s="264"/>
      <c r="OOO100" s="264"/>
      <c r="OOP100" s="264"/>
      <c r="OOQ100" s="264"/>
      <c r="OOR100" s="264"/>
      <c r="OOS100" s="264"/>
      <c r="OOT100" s="264"/>
      <c r="OOU100" s="264"/>
      <c r="OOV100" s="264"/>
      <c r="OOW100" s="264"/>
      <c r="OOX100" s="264"/>
      <c r="OOY100" s="264"/>
      <c r="OOZ100" s="264"/>
      <c r="OPA100" s="264"/>
      <c r="OPB100" s="264"/>
      <c r="OPC100" s="264"/>
      <c r="OPD100" s="264"/>
      <c r="OPE100" s="264"/>
      <c r="OPF100" s="264"/>
      <c r="OPG100" s="264"/>
      <c r="OPH100" s="264"/>
      <c r="OPI100" s="264"/>
      <c r="OPJ100" s="264"/>
      <c r="OPK100" s="264"/>
      <c r="OPL100" s="264"/>
      <c r="OPM100" s="264"/>
      <c r="OPN100" s="264"/>
      <c r="OPO100" s="264"/>
      <c r="OPP100" s="264"/>
      <c r="OPQ100" s="264"/>
      <c r="OPR100" s="264"/>
      <c r="OPS100" s="264"/>
      <c r="OPT100" s="264"/>
      <c r="OPU100" s="264"/>
      <c r="OPV100" s="264"/>
      <c r="OPW100" s="264"/>
      <c r="OPX100" s="264"/>
      <c r="OPY100" s="264"/>
      <c r="OPZ100" s="264"/>
      <c r="OQA100" s="264"/>
      <c r="OQB100" s="264"/>
      <c r="OQC100" s="264"/>
      <c r="OQD100" s="264"/>
      <c r="OQE100" s="264"/>
      <c r="OQF100" s="264"/>
      <c r="OQG100" s="264"/>
      <c r="OQH100" s="264"/>
      <c r="OQI100" s="264"/>
      <c r="OQJ100" s="264"/>
      <c r="OQK100" s="264"/>
      <c r="OQL100" s="264"/>
      <c r="OQM100" s="264"/>
      <c r="OQN100" s="264"/>
      <c r="OQO100" s="264"/>
      <c r="OQP100" s="264"/>
      <c r="OQQ100" s="264"/>
      <c r="OQR100" s="264"/>
      <c r="OQS100" s="264"/>
      <c r="OQT100" s="264"/>
      <c r="OQU100" s="264"/>
      <c r="OQV100" s="264"/>
      <c r="OQW100" s="264"/>
      <c r="OQX100" s="264"/>
      <c r="OQY100" s="264"/>
      <c r="OQZ100" s="264"/>
      <c r="ORA100" s="264"/>
      <c r="ORB100" s="264"/>
      <c r="ORC100" s="264"/>
      <c r="ORD100" s="264"/>
      <c r="ORE100" s="264"/>
      <c r="ORF100" s="264"/>
      <c r="ORG100" s="264"/>
      <c r="ORH100" s="264"/>
      <c r="ORI100" s="264"/>
      <c r="ORJ100" s="264"/>
      <c r="ORK100" s="264"/>
      <c r="ORL100" s="264"/>
      <c r="ORM100" s="264"/>
      <c r="ORN100" s="264"/>
      <c r="ORO100" s="264"/>
      <c r="ORP100" s="264"/>
      <c r="ORQ100" s="264"/>
      <c r="ORR100" s="264"/>
      <c r="ORS100" s="264"/>
      <c r="ORT100" s="264"/>
      <c r="ORU100" s="264"/>
      <c r="ORV100" s="264"/>
      <c r="ORW100" s="264"/>
      <c r="ORX100" s="264"/>
      <c r="ORY100" s="264"/>
      <c r="ORZ100" s="264"/>
      <c r="OSA100" s="264"/>
      <c r="OSB100" s="264"/>
      <c r="OSC100" s="264"/>
      <c r="OSD100" s="264"/>
      <c r="OSE100" s="264"/>
      <c r="OSF100" s="264"/>
      <c r="OSG100" s="264"/>
      <c r="OSH100" s="264"/>
      <c r="OSI100" s="264"/>
      <c r="OSJ100" s="264"/>
      <c r="OSK100" s="264"/>
      <c r="OSL100" s="264"/>
      <c r="OSM100" s="264"/>
      <c r="OSN100" s="264"/>
      <c r="OSO100" s="264"/>
      <c r="OSP100" s="264"/>
      <c r="OSQ100" s="264"/>
      <c r="OSR100" s="264"/>
      <c r="OSS100" s="264"/>
      <c r="OST100" s="264"/>
      <c r="OSU100" s="264"/>
      <c r="OSV100" s="264"/>
      <c r="OSW100" s="264"/>
      <c r="OSX100" s="264"/>
      <c r="OSY100" s="264"/>
      <c r="OSZ100" s="264"/>
      <c r="OTA100" s="264"/>
      <c r="OTB100" s="264"/>
      <c r="OTC100" s="264"/>
      <c r="OTD100" s="264"/>
      <c r="OTE100" s="264"/>
      <c r="OTF100" s="264"/>
      <c r="OTG100" s="264"/>
      <c r="OTH100" s="264"/>
      <c r="OTI100" s="264"/>
      <c r="OTJ100" s="264"/>
      <c r="OTK100" s="264"/>
      <c r="OTL100" s="264"/>
      <c r="OTM100" s="264"/>
      <c r="OTN100" s="264"/>
      <c r="OTO100" s="264"/>
      <c r="OTP100" s="264"/>
      <c r="OTQ100" s="264"/>
      <c r="OTR100" s="264"/>
      <c r="OTS100" s="264"/>
      <c r="OTT100" s="264"/>
      <c r="OTU100" s="264"/>
      <c r="OTV100" s="264"/>
      <c r="OTW100" s="264"/>
      <c r="OTX100" s="264"/>
      <c r="OTY100" s="264"/>
      <c r="OTZ100" s="264"/>
      <c r="OUA100" s="264"/>
      <c r="OUB100" s="264"/>
      <c r="OUC100" s="264"/>
      <c r="OUD100" s="264"/>
      <c r="OUE100" s="264"/>
      <c r="OUF100" s="264"/>
      <c r="OUG100" s="264"/>
      <c r="OUH100" s="264"/>
      <c r="OUI100" s="264"/>
      <c r="OUJ100" s="264"/>
      <c r="OUK100" s="264"/>
      <c r="OUL100" s="264"/>
      <c r="OUM100" s="264"/>
      <c r="OUN100" s="264"/>
      <c r="OUO100" s="264"/>
      <c r="OUP100" s="264"/>
      <c r="OUQ100" s="264"/>
      <c r="OUR100" s="264"/>
      <c r="OUS100" s="264"/>
      <c r="OUT100" s="264"/>
      <c r="OUU100" s="264"/>
      <c r="OUV100" s="264"/>
      <c r="OUW100" s="264"/>
      <c r="OUX100" s="264"/>
      <c r="OUY100" s="264"/>
      <c r="OUZ100" s="264"/>
      <c r="OVA100" s="264"/>
      <c r="OVB100" s="264"/>
      <c r="OVC100" s="264"/>
      <c r="OVD100" s="264"/>
      <c r="OVE100" s="264"/>
      <c r="OVF100" s="264"/>
      <c r="OVG100" s="264"/>
      <c r="OVH100" s="264"/>
      <c r="OVI100" s="264"/>
      <c r="OVJ100" s="264"/>
      <c r="OVK100" s="264"/>
      <c r="OVL100" s="264"/>
      <c r="OVM100" s="264"/>
      <c r="OVN100" s="264"/>
      <c r="OVO100" s="264"/>
      <c r="OVP100" s="264"/>
      <c r="OVQ100" s="264"/>
      <c r="OVR100" s="264"/>
      <c r="OVS100" s="264"/>
      <c r="OVT100" s="264"/>
      <c r="OVU100" s="264"/>
      <c r="OVV100" s="264"/>
      <c r="OVW100" s="264"/>
      <c r="OVX100" s="264"/>
      <c r="OVY100" s="264"/>
      <c r="OVZ100" s="264"/>
      <c r="OWA100" s="264"/>
      <c r="OWB100" s="264"/>
      <c r="OWC100" s="264"/>
      <c r="OWD100" s="264"/>
      <c r="OWE100" s="264"/>
      <c r="OWF100" s="264"/>
      <c r="OWG100" s="264"/>
      <c r="OWH100" s="264"/>
      <c r="OWI100" s="264"/>
      <c r="OWJ100" s="264"/>
      <c r="OWK100" s="264"/>
      <c r="OWL100" s="264"/>
      <c r="OWM100" s="264"/>
      <c r="OWN100" s="264"/>
      <c r="OWO100" s="264"/>
      <c r="OWP100" s="264"/>
      <c r="OWQ100" s="264"/>
      <c r="OWR100" s="264"/>
      <c r="OWS100" s="264"/>
      <c r="OWT100" s="264"/>
      <c r="OWU100" s="264"/>
      <c r="OWV100" s="264"/>
      <c r="OWW100" s="264"/>
      <c r="OWX100" s="264"/>
      <c r="OWY100" s="264"/>
      <c r="OWZ100" s="264"/>
      <c r="OXA100" s="264"/>
      <c r="OXB100" s="264"/>
      <c r="OXC100" s="264"/>
      <c r="OXD100" s="264"/>
      <c r="OXE100" s="264"/>
      <c r="OXF100" s="264"/>
      <c r="OXG100" s="264"/>
      <c r="OXH100" s="264"/>
      <c r="OXI100" s="264"/>
      <c r="OXJ100" s="264"/>
      <c r="OXK100" s="264"/>
      <c r="OXL100" s="264"/>
      <c r="OXM100" s="264"/>
      <c r="OXN100" s="264"/>
      <c r="OXO100" s="264"/>
      <c r="OXP100" s="264"/>
      <c r="OXQ100" s="264"/>
      <c r="OXR100" s="264"/>
      <c r="OXS100" s="264"/>
      <c r="OXT100" s="264"/>
      <c r="OXU100" s="264"/>
      <c r="OXV100" s="264"/>
      <c r="OXW100" s="264"/>
      <c r="OXX100" s="264"/>
      <c r="OXY100" s="264"/>
      <c r="OXZ100" s="264"/>
      <c r="OYA100" s="264"/>
      <c r="OYB100" s="264"/>
      <c r="OYC100" s="264"/>
      <c r="OYD100" s="264"/>
      <c r="OYE100" s="264"/>
      <c r="OYF100" s="264"/>
      <c r="OYG100" s="264"/>
      <c r="OYH100" s="264"/>
      <c r="OYI100" s="264"/>
      <c r="OYJ100" s="264"/>
      <c r="OYK100" s="264"/>
      <c r="OYL100" s="264"/>
      <c r="OYM100" s="264"/>
      <c r="OYN100" s="264"/>
      <c r="OYO100" s="264"/>
      <c r="OYP100" s="264"/>
      <c r="OYQ100" s="264"/>
      <c r="OYR100" s="264"/>
      <c r="OYS100" s="264"/>
      <c r="OYT100" s="264"/>
      <c r="OYU100" s="264"/>
      <c r="OYV100" s="264"/>
      <c r="OYW100" s="264"/>
      <c r="OYX100" s="264"/>
      <c r="OYY100" s="264"/>
      <c r="OYZ100" s="264"/>
      <c r="OZA100" s="264"/>
      <c r="OZB100" s="264"/>
      <c r="OZC100" s="264"/>
      <c r="OZD100" s="264"/>
      <c r="OZE100" s="264"/>
      <c r="OZF100" s="264"/>
      <c r="OZG100" s="264"/>
      <c r="OZH100" s="264"/>
      <c r="OZI100" s="264"/>
      <c r="OZJ100" s="264"/>
      <c r="OZK100" s="264"/>
      <c r="OZL100" s="264"/>
      <c r="OZM100" s="264"/>
      <c r="OZN100" s="264"/>
      <c r="OZO100" s="264"/>
      <c r="OZP100" s="264"/>
      <c r="OZQ100" s="264"/>
      <c r="OZR100" s="264"/>
      <c r="OZS100" s="264"/>
      <c r="OZT100" s="264"/>
      <c r="OZU100" s="264"/>
      <c r="OZV100" s="264"/>
      <c r="OZW100" s="264"/>
      <c r="OZX100" s="264"/>
      <c r="OZY100" s="264"/>
      <c r="OZZ100" s="264"/>
      <c r="PAA100" s="264"/>
      <c r="PAB100" s="264"/>
      <c r="PAC100" s="264"/>
      <c r="PAD100" s="264"/>
      <c r="PAE100" s="264"/>
      <c r="PAF100" s="264"/>
      <c r="PAG100" s="264"/>
      <c r="PAH100" s="264"/>
      <c r="PAI100" s="264"/>
      <c r="PAJ100" s="264"/>
      <c r="PAK100" s="264"/>
      <c r="PAL100" s="264"/>
      <c r="PAM100" s="264"/>
      <c r="PAN100" s="264"/>
      <c r="PAO100" s="264"/>
      <c r="PAP100" s="264"/>
      <c r="PAQ100" s="264"/>
      <c r="PAR100" s="264"/>
      <c r="PAS100" s="264"/>
      <c r="PAT100" s="264"/>
      <c r="PAU100" s="264"/>
      <c r="PAV100" s="264"/>
      <c r="PAW100" s="264"/>
      <c r="PAX100" s="264"/>
      <c r="PAY100" s="264"/>
      <c r="PAZ100" s="264"/>
      <c r="PBA100" s="264"/>
      <c r="PBB100" s="264"/>
      <c r="PBC100" s="264"/>
      <c r="PBD100" s="264"/>
      <c r="PBE100" s="264"/>
      <c r="PBF100" s="264"/>
      <c r="PBG100" s="264"/>
      <c r="PBH100" s="264"/>
      <c r="PBI100" s="264"/>
      <c r="PBJ100" s="264"/>
      <c r="PBK100" s="264"/>
      <c r="PBL100" s="264"/>
      <c r="PBM100" s="264"/>
      <c r="PBN100" s="264"/>
      <c r="PBO100" s="264"/>
      <c r="PBP100" s="264"/>
      <c r="PBQ100" s="264"/>
      <c r="PBR100" s="264"/>
      <c r="PBS100" s="264"/>
      <c r="PBT100" s="264"/>
      <c r="PBU100" s="264"/>
      <c r="PBV100" s="264"/>
      <c r="PBW100" s="264"/>
      <c r="PBX100" s="264"/>
      <c r="PBY100" s="264"/>
      <c r="PBZ100" s="264"/>
      <c r="PCA100" s="264"/>
      <c r="PCB100" s="264"/>
      <c r="PCC100" s="264"/>
      <c r="PCD100" s="264"/>
      <c r="PCE100" s="264"/>
      <c r="PCF100" s="264"/>
      <c r="PCG100" s="264"/>
      <c r="PCH100" s="264"/>
      <c r="PCI100" s="264"/>
      <c r="PCJ100" s="264"/>
      <c r="PCK100" s="264"/>
      <c r="PCL100" s="264"/>
      <c r="PCM100" s="264"/>
      <c r="PCN100" s="264"/>
      <c r="PCO100" s="264"/>
      <c r="PCP100" s="264"/>
      <c r="PCQ100" s="264"/>
      <c r="PCR100" s="264"/>
      <c r="PCS100" s="264"/>
      <c r="PCT100" s="264"/>
      <c r="PCU100" s="264"/>
      <c r="PCV100" s="264"/>
      <c r="PCW100" s="264"/>
      <c r="PCX100" s="264"/>
      <c r="PCY100" s="264"/>
      <c r="PCZ100" s="264"/>
      <c r="PDA100" s="264"/>
      <c r="PDB100" s="264"/>
      <c r="PDC100" s="264"/>
      <c r="PDD100" s="264"/>
      <c r="PDE100" s="264"/>
      <c r="PDF100" s="264"/>
      <c r="PDG100" s="264"/>
      <c r="PDH100" s="264"/>
      <c r="PDI100" s="264"/>
      <c r="PDJ100" s="264"/>
      <c r="PDK100" s="264"/>
      <c r="PDL100" s="264"/>
      <c r="PDM100" s="264"/>
      <c r="PDN100" s="264"/>
      <c r="PDO100" s="264"/>
      <c r="PDP100" s="264"/>
      <c r="PDQ100" s="264"/>
      <c r="PDR100" s="264"/>
      <c r="PDS100" s="264"/>
      <c r="PDT100" s="264"/>
      <c r="PDU100" s="264"/>
      <c r="PDV100" s="264"/>
      <c r="PDW100" s="264"/>
      <c r="PDX100" s="264"/>
      <c r="PDY100" s="264"/>
      <c r="PDZ100" s="264"/>
      <c r="PEA100" s="264"/>
      <c r="PEB100" s="264"/>
      <c r="PEC100" s="264"/>
      <c r="PED100" s="264"/>
      <c r="PEE100" s="264"/>
      <c r="PEF100" s="264"/>
      <c r="PEG100" s="264"/>
      <c r="PEH100" s="264"/>
      <c r="PEI100" s="264"/>
      <c r="PEJ100" s="264"/>
      <c r="PEK100" s="264"/>
      <c r="PEL100" s="264"/>
      <c r="PEM100" s="264"/>
      <c r="PEN100" s="264"/>
      <c r="PEO100" s="264"/>
      <c r="PEP100" s="264"/>
      <c r="PEQ100" s="264"/>
      <c r="PER100" s="264"/>
      <c r="PES100" s="264"/>
      <c r="PET100" s="264"/>
      <c r="PEU100" s="264"/>
      <c r="PEV100" s="264"/>
      <c r="PEW100" s="264"/>
      <c r="PEX100" s="264"/>
      <c r="PEY100" s="264"/>
      <c r="PEZ100" s="264"/>
      <c r="PFA100" s="264"/>
      <c r="PFB100" s="264"/>
      <c r="PFC100" s="264"/>
      <c r="PFD100" s="264"/>
      <c r="PFE100" s="264"/>
      <c r="PFF100" s="264"/>
      <c r="PFG100" s="264"/>
      <c r="PFH100" s="264"/>
      <c r="PFI100" s="264"/>
      <c r="PFJ100" s="264"/>
      <c r="PFK100" s="264"/>
      <c r="PFL100" s="264"/>
      <c r="PFM100" s="264"/>
      <c r="PFN100" s="264"/>
      <c r="PFO100" s="264"/>
      <c r="PFP100" s="264"/>
      <c r="PFQ100" s="264"/>
      <c r="PFR100" s="264"/>
      <c r="PFS100" s="264"/>
      <c r="PFT100" s="264"/>
      <c r="PFU100" s="264"/>
      <c r="PFV100" s="264"/>
      <c r="PFW100" s="264"/>
      <c r="PFX100" s="264"/>
      <c r="PFY100" s="264"/>
      <c r="PFZ100" s="264"/>
      <c r="PGA100" s="264"/>
      <c r="PGB100" s="264"/>
      <c r="PGC100" s="264"/>
      <c r="PGD100" s="264"/>
      <c r="PGE100" s="264"/>
      <c r="PGF100" s="264"/>
      <c r="PGG100" s="264"/>
      <c r="PGH100" s="264"/>
      <c r="PGI100" s="264"/>
      <c r="PGJ100" s="264"/>
      <c r="PGK100" s="264"/>
      <c r="PGL100" s="264"/>
      <c r="PGM100" s="264"/>
      <c r="PGN100" s="264"/>
      <c r="PGO100" s="264"/>
      <c r="PGP100" s="264"/>
      <c r="PGQ100" s="264"/>
      <c r="PGR100" s="264"/>
      <c r="PGS100" s="264"/>
      <c r="PGT100" s="264"/>
      <c r="PGU100" s="264"/>
      <c r="PGV100" s="264"/>
      <c r="PGW100" s="264"/>
      <c r="PGX100" s="264"/>
      <c r="PGY100" s="264"/>
      <c r="PGZ100" s="264"/>
      <c r="PHA100" s="264"/>
      <c r="PHB100" s="264"/>
      <c r="PHC100" s="264"/>
      <c r="PHD100" s="264"/>
      <c r="PHE100" s="264"/>
      <c r="PHF100" s="264"/>
      <c r="PHG100" s="264"/>
      <c r="PHH100" s="264"/>
      <c r="PHI100" s="264"/>
      <c r="PHJ100" s="264"/>
      <c r="PHK100" s="264"/>
      <c r="PHL100" s="264"/>
      <c r="PHM100" s="264"/>
      <c r="PHN100" s="264"/>
      <c r="PHO100" s="264"/>
      <c r="PHP100" s="264"/>
      <c r="PHQ100" s="264"/>
      <c r="PHR100" s="264"/>
      <c r="PHS100" s="264"/>
      <c r="PHT100" s="264"/>
      <c r="PHU100" s="264"/>
      <c r="PHV100" s="264"/>
      <c r="PHW100" s="264"/>
      <c r="PHX100" s="264"/>
      <c r="PHY100" s="264"/>
      <c r="PHZ100" s="264"/>
      <c r="PIA100" s="264"/>
      <c r="PIB100" s="264"/>
      <c r="PIC100" s="264"/>
      <c r="PID100" s="264"/>
      <c r="PIE100" s="264"/>
      <c r="PIF100" s="264"/>
      <c r="PIG100" s="264"/>
      <c r="PIH100" s="264"/>
      <c r="PII100" s="264"/>
      <c r="PIJ100" s="264"/>
      <c r="PIK100" s="264"/>
      <c r="PIL100" s="264"/>
      <c r="PIM100" s="264"/>
      <c r="PIN100" s="264"/>
      <c r="PIO100" s="264"/>
      <c r="PIP100" s="264"/>
      <c r="PIQ100" s="264"/>
      <c r="PIR100" s="264"/>
      <c r="PIS100" s="264"/>
      <c r="PIT100" s="264"/>
      <c r="PIU100" s="264"/>
      <c r="PIV100" s="264"/>
      <c r="PIW100" s="264"/>
      <c r="PIX100" s="264"/>
      <c r="PIY100" s="264"/>
      <c r="PIZ100" s="264"/>
      <c r="PJA100" s="264"/>
      <c r="PJB100" s="264"/>
      <c r="PJC100" s="264"/>
      <c r="PJD100" s="264"/>
      <c r="PJE100" s="264"/>
      <c r="PJF100" s="264"/>
      <c r="PJG100" s="264"/>
      <c r="PJH100" s="264"/>
      <c r="PJI100" s="264"/>
      <c r="PJJ100" s="264"/>
      <c r="PJK100" s="264"/>
      <c r="PJL100" s="264"/>
      <c r="PJM100" s="264"/>
      <c r="PJN100" s="264"/>
      <c r="PJO100" s="264"/>
      <c r="PJP100" s="264"/>
      <c r="PJQ100" s="264"/>
      <c r="PJR100" s="264"/>
      <c r="PJS100" s="264"/>
      <c r="PJT100" s="264"/>
      <c r="PJU100" s="264"/>
      <c r="PJV100" s="264"/>
      <c r="PJW100" s="264"/>
      <c r="PJX100" s="264"/>
      <c r="PJY100" s="264"/>
      <c r="PJZ100" s="264"/>
      <c r="PKA100" s="264"/>
      <c r="PKB100" s="264"/>
      <c r="PKC100" s="264"/>
      <c r="PKD100" s="264"/>
      <c r="PKE100" s="264"/>
      <c r="PKF100" s="264"/>
      <c r="PKG100" s="264"/>
      <c r="PKH100" s="264"/>
      <c r="PKI100" s="264"/>
      <c r="PKJ100" s="264"/>
      <c r="PKK100" s="264"/>
      <c r="PKL100" s="264"/>
      <c r="PKM100" s="264"/>
      <c r="PKN100" s="264"/>
      <c r="PKO100" s="264"/>
      <c r="PKP100" s="264"/>
      <c r="PKQ100" s="264"/>
      <c r="PKR100" s="264"/>
      <c r="PKS100" s="264"/>
      <c r="PKT100" s="264"/>
      <c r="PKU100" s="264"/>
      <c r="PKV100" s="264"/>
      <c r="PKW100" s="264"/>
      <c r="PKX100" s="264"/>
      <c r="PKY100" s="264"/>
      <c r="PKZ100" s="264"/>
      <c r="PLA100" s="264"/>
      <c r="PLB100" s="264"/>
      <c r="PLC100" s="264"/>
      <c r="PLD100" s="264"/>
      <c r="PLE100" s="264"/>
      <c r="PLF100" s="264"/>
      <c r="PLG100" s="264"/>
      <c r="PLH100" s="264"/>
      <c r="PLI100" s="264"/>
      <c r="PLJ100" s="264"/>
      <c r="PLK100" s="264"/>
      <c r="PLL100" s="264"/>
      <c r="PLM100" s="264"/>
      <c r="PLN100" s="264"/>
      <c r="PLO100" s="264"/>
      <c r="PLP100" s="264"/>
      <c r="PLQ100" s="264"/>
      <c r="PLR100" s="264"/>
      <c r="PLS100" s="264"/>
      <c r="PLT100" s="264"/>
      <c r="PLU100" s="264"/>
      <c r="PLV100" s="264"/>
      <c r="PLW100" s="264"/>
      <c r="PLX100" s="264"/>
      <c r="PLY100" s="264"/>
      <c r="PLZ100" s="264"/>
      <c r="PMA100" s="264"/>
      <c r="PMB100" s="264"/>
      <c r="PMC100" s="264"/>
      <c r="PMD100" s="264"/>
      <c r="PME100" s="264"/>
      <c r="PMF100" s="264"/>
      <c r="PMG100" s="264"/>
      <c r="PMH100" s="264"/>
      <c r="PMI100" s="264"/>
      <c r="PMJ100" s="264"/>
      <c r="PMK100" s="264"/>
      <c r="PML100" s="264"/>
      <c r="PMM100" s="264"/>
      <c r="PMN100" s="264"/>
      <c r="PMO100" s="264"/>
      <c r="PMP100" s="264"/>
      <c r="PMQ100" s="264"/>
      <c r="PMR100" s="264"/>
      <c r="PMS100" s="264"/>
      <c r="PMT100" s="264"/>
      <c r="PMU100" s="264"/>
      <c r="PMV100" s="264"/>
      <c r="PMW100" s="264"/>
      <c r="PMX100" s="264"/>
      <c r="PMY100" s="264"/>
      <c r="PMZ100" s="264"/>
      <c r="PNA100" s="264"/>
      <c r="PNB100" s="264"/>
      <c r="PNC100" s="264"/>
      <c r="PND100" s="264"/>
      <c r="PNE100" s="264"/>
      <c r="PNF100" s="264"/>
      <c r="PNG100" s="264"/>
      <c r="PNH100" s="264"/>
      <c r="PNI100" s="264"/>
      <c r="PNJ100" s="264"/>
      <c r="PNK100" s="264"/>
      <c r="PNL100" s="264"/>
      <c r="PNM100" s="264"/>
      <c r="PNN100" s="264"/>
      <c r="PNO100" s="264"/>
      <c r="PNP100" s="264"/>
      <c r="PNQ100" s="264"/>
      <c r="PNR100" s="264"/>
      <c r="PNS100" s="264"/>
      <c r="PNT100" s="264"/>
      <c r="PNU100" s="264"/>
      <c r="PNV100" s="264"/>
      <c r="PNW100" s="264"/>
      <c r="PNX100" s="264"/>
      <c r="PNY100" s="264"/>
      <c r="PNZ100" s="264"/>
      <c r="POA100" s="264"/>
      <c r="POB100" s="264"/>
      <c r="POC100" s="264"/>
      <c r="POD100" s="264"/>
      <c r="POE100" s="264"/>
      <c r="POF100" s="264"/>
      <c r="POG100" s="264"/>
      <c r="POH100" s="264"/>
      <c r="POI100" s="264"/>
      <c r="POJ100" s="264"/>
      <c r="POK100" s="264"/>
      <c r="POL100" s="264"/>
      <c r="POM100" s="264"/>
      <c r="PON100" s="264"/>
      <c r="POO100" s="264"/>
      <c r="POP100" s="264"/>
      <c r="POQ100" s="264"/>
      <c r="POR100" s="264"/>
      <c r="POS100" s="264"/>
      <c r="POT100" s="264"/>
      <c r="POU100" s="264"/>
      <c r="POV100" s="264"/>
      <c r="POW100" s="264"/>
      <c r="POX100" s="264"/>
      <c r="POY100" s="264"/>
      <c r="POZ100" s="264"/>
      <c r="PPA100" s="264"/>
      <c r="PPB100" s="264"/>
      <c r="PPC100" s="264"/>
      <c r="PPD100" s="264"/>
      <c r="PPE100" s="264"/>
      <c r="PPF100" s="264"/>
      <c r="PPG100" s="264"/>
      <c r="PPH100" s="264"/>
      <c r="PPI100" s="264"/>
      <c r="PPJ100" s="264"/>
      <c r="PPK100" s="264"/>
      <c r="PPL100" s="264"/>
      <c r="PPM100" s="264"/>
      <c r="PPN100" s="264"/>
      <c r="PPO100" s="264"/>
      <c r="PPP100" s="264"/>
      <c r="PPQ100" s="264"/>
      <c r="PPR100" s="264"/>
      <c r="PPS100" s="264"/>
      <c r="PPT100" s="264"/>
      <c r="PPU100" s="264"/>
      <c r="PPV100" s="264"/>
      <c r="PPW100" s="264"/>
      <c r="PPX100" s="264"/>
      <c r="PPY100" s="264"/>
      <c r="PPZ100" s="264"/>
      <c r="PQA100" s="264"/>
      <c r="PQB100" s="264"/>
      <c r="PQC100" s="264"/>
      <c r="PQD100" s="264"/>
      <c r="PQE100" s="264"/>
      <c r="PQF100" s="264"/>
      <c r="PQG100" s="264"/>
      <c r="PQH100" s="264"/>
      <c r="PQI100" s="264"/>
      <c r="PQJ100" s="264"/>
      <c r="PQK100" s="264"/>
      <c r="PQL100" s="264"/>
      <c r="PQM100" s="264"/>
      <c r="PQN100" s="264"/>
      <c r="PQO100" s="264"/>
      <c r="PQP100" s="264"/>
      <c r="PQQ100" s="264"/>
      <c r="PQR100" s="264"/>
      <c r="PQS100" s="264"/>
      <c r="PQT100" s="264"/>
      <c r="PQU100" s="264"/>
      <c r="PQV100" s="264"/>
      <c r="PQW100" s="264"/>
      <c r="PQX100" s="264"/>
      <c r="PQY100" s="264"/>
      <c r="PQZ100" s="264"/>
      <c r="PRA100" s="264"/>
      <c r="PRB100" s="264"/>
      <c r="PRC100" s="264"/>
      <c r="PRD100" s="264"/>
      <c r="PRE100" s="264"/>
      <c r="PRF100" s="264"/>
      <c r="PRG100" s="264"/>
      <c r="PRH100" s="264"/>
      <c r="PRI100" s="264"/>
      <c r="PRJ100" s="264"/>
      <c r="PRK100" s="264"/>
      <c r="PRL100" s="264"/>
      <c r="PRM100" s="264"/>
      <c r="PRN100" s="264"/>
      <c r="PRO100" s="264"/>
      <c r="PRP100" s="264"/>
      <c r="PRQ100" s="264"/>
      <c r="PRR100" s="264"/>
      <c r="PRS100" s="264"/>
      <c r="PRT100" s="264"/>
      <c r="PRU100" s="264"/>
      <c r="PRV100" s="264"/>
      <c r="PRW100" s="264"/>
      <c r="PRX100" s="264"/>
      <c r="PRY100" s="264"/>
      <c r="PRZ100" s="264"/>
      <c r="PSA100" s="264"/>
      <c r="PSB100" s="264"/>
      <c r="PSC100" s="264"/>
      <c r="PSD100" s="264"/>
      <c r="PSE100" s="264"/>
      <c r="PSF100" s="264"/>
      <c r="PSG100" s="264"/>
      <c r="PSH100" s="264"/>
      <c r="PSI100" s="264"/>
      <c r="PSJ100" s="264"/>
      <c r="PSK100" s="264"/>
      <c r="PSL100" s="264"/>
      <c r="PSM100" s="264"/>
      <c r="PSN100" s="264"/>
      <c r="PSO100" s="264"/>
      <c r="PSP100" s="264"/>
      <c r="PSQ100" s="264"/>
      <c r="PSR100" s="264"/>
      <c r="PSS100" s="264"/>
      <c r="PST100" s="264"/>
      <c r="PSU100" s="264"/>
      <c r="PSV100" s="264"/>
      <c r="PSW100" s="264"/>
      <c r="PSX100" s="264"/>
      <c r="PSY100" s="264"/>
      <c r="PSZ100" s="264"/>
      <c r="PTA100" s="264"/>
      <c r="PTB100" s="264"/>
      <c r="PTC100" s="264"/>
      <c r="PTD100" s="264"/>
      <c r="PTE100" s="264"/>
      <c r="PTF100" s="264"/>
      <c r="PTG100" s="264"/>
      <c r="PTH100" s="264"/>
      <c r="PTI100" s="264"/>
      <c r="PTJ100" s="264"/>
      <c r="PTK100" s="264"/>
      <c r="PTL100" s="264"/>
      <c r="PTM100" s="264"/>
      <c r="PTN100" s="264"/>
      <c r="PTO100" s="264"/>
      <c r="PTP100" s="264"/>
      <c r="PTQ100" s="264"/>
      <c r="PTR100" s="264"/>
      <c r="PTS100" s="264"/>
      <c r="PTT100" s="264"/>
      <c r="PTU100" s="264"/>
      <c r="PTV100" s="264"/>
      <c r="PTW100" s="264"/>
      <c r="PTX100" s="264"/>
      <c r="PTY100" s="264"/>
      <c r="PTZ100" s="264"/>
      <c r="PUA100" s="264"/>
      <c r="PUB100" s="264"/>
      <c r="PUC100" s="264"/>
      <c r="PUD100" s="264"/>
      <c r="PUE100" s="264"/>
      <c r="PUF100" s="264"/>
      <c r="PUG100" s="264"/>
      <c r="PUH100" s="264"/>
      <c r="PUI100" s="264"/>
      <c r="PUJ100" s="264"/>
      <c r="PUK100" s="264"/>
      <c r="PUL100" s="264"/>
      <c r="PUM100" s="264"/>
      <c r="PUN100" s="264"/>
      <c r="PUO100" s="264"/>
      <c r="PUP100" s="264"/>
      <c r="PUQ100" s="264"/>
      <c r="PUR100" s="264"/>
      <c r="PUS100" s="264"/>
      <c r="PUT100" s="264"/>
      <c r="PUU100" s="264"/>
      <c r="PUV100" s="264"/>
      <c r="PUW100" s="264"/>
      <c r="PUX100" s="264"/>
      <c r="PUY100" s="264"/>
      <c r="PUZ100" s="264"/>
      <c r="PVA100" s="264"/>
      <c r="PVB100" s="264"/>
      <c r="PVC100" s="264"/>
      <c r="PVD100" s="264"/>
      <c r="PVE100" s="264"/>
      <c r="PVF100" s="264"/>
      <c r="PVG100" s="264"/>
      <c r="PVH100" s="264"/>
      <c r="PVI100" s="264"/>
      <c r="PVJ100" s="264"/>
      <c r="PVK100" s="264"/>
      <c r="PVL100" s="264"/>
      <c r="PVM100" s="264"/>
      <c r="PVN100" s="264"/>
      <c r="PVO100" s="264"/>
      <c r="PVP100" s="264"/>
      <c r="PVQ100" s="264"/>
      <c r="PVR100" s="264"/>
      <c r="PVS100" s="264"/>
      <c r="PVT100" s="264"/>
      <c r="PVU100" s="264"/>
      <c r="PVV100" s="264"/>
      <c r="PVW100" s="264"/>
      <c r="PVX100" s="264"/>
      <c r="PVY100" s="264"/>
      <c r="PVZ100" s="264"/>
      <c r="PWA100" s="264"/>
      <c r="PWB100" s="264"/>
      <c r="PWC100" s="264"/>
      <c r="PWD100" s="264"/>
      <c r="PWE100" s="264"/>
      <c r="PWF100" s="264"/>
      <c r="PWG100" s="264"/>
      <c r="PWH100" s="264"/>
      <c r="PWI100" s="264"/>
      <c r="PWJ100" s="264"/>
      <c r="PWK100" s="264"/>
      <c r="PWL100" s="264"/>
      <c r="PWM100" s="264"/>
      <c r="PWN100" s="264"/>
      <c r="PWO100" s="264"/>
      <c r="PWP100" s="264"/>
      <c r="PWQ100" s="264"/>
      <c r="PWR100" s="264"/>
      <c r="PWS100" s="264"/>
      <c r="PWT100" s="264"/>
      <c r="PWU100" s="264"/>
      <c r="PWV100" s="264"/>
      <c r="PWW100" s="264"/>
      <c r="PWX100" s="264"/>
      <c r="PWY100" s="264"/>
      <c r="PWZ100" s="264"/>
      <c r="PXA100" s="264"/>
      <c r="PXB100" s="264"/>
      <c r="PXC100" s="264"/>
      <c r="PXD100" s="264"/>
      <c r="PXE100" s="264"/>
      <c r="PXF100" s="264"/>
      <c r="PXG100" s="264"/>
      <c r="PXH100" s="264"/>
      <c r="PXI100" s="264"/>
      <c r="PXJ100" s="264"/>
      <c r="PXK100" s="264"/>
      <c r="PXL100" s="264"/>
      <c r="PXM100" s="264"/>
      <c r="PXN100" s="264"/>
      <c r="PXO100" s="264"/>
      <c r="PXP100" s="264"/>
      <c r="PXQ100" s="264"/>
      <c r="PXR100" s="264"/>
      <c r="PXS100" s="264"/>
      <c r="PXT100" s="264"/>
      <c r="PXU100" s="264"/>
      <c r="PXV100" s="264"/>
      <c r="PXW100" s="264"/>
      <c r="PXX100" s="264"/>
      <c r="PXY100" s="264"/>
      <c r="PXZ100" s="264"/>
      <c r="PYA100" s="264"/>
      <c r="PYB100" s="264"/>
      <c r="PYC100" s="264"/>
      <c r="PYD100" s="264"/>
      <c r="PYE100" s="264"/>
      <c r="PYF100" s="264"/>
      <c r="PYG100" s="264"/>
      <c r="PYH100" s="264"/>
      <c r="PYI100" s="264"/>
      <c r="PYJ100" s="264"/>
      <c r="PYK100" s="264"/>
      <c r="PYL100" s="264"/>
      <c r="PYM100" s="264"/>
      <c r="PYN100" s="264"/>
      <c r="PYO100" s="264"/>
      <c r="PYP100" s="264"/>
      <c r="PYQ100" s="264"/>
      <c r="PYR100" s="264"/>
      <c r="PYS100" s="264"/>
      <c r="PYT100" s="264"/>
      <c r="PYU100" s="264"/>
      <c r="PYV100" s="264"/>
      <c r="PYW100" s="264"/>
      <c r="PYX100" s="264"/>
      <c r="PYY100" s="264"/>
      <c r="PYZ100" s="264"/>
      <c r="PZA100" s="264"/>
      <c r="PZB100" s="264"/>
      <c r="PZC100" s="264"/>
      <c r="PZD100" s="264"/>
      <c r="PZE100" s="264"/>
      <c r="PZF100" s="264"/>
      <c r="PZG100" s="264"/>
      <c r="PZH100" s="264"/>
      <c r="PZI100" s="264"/>
      <c r="PZJ100" s="264"/>
      <c r="PZK100" s="264"/>
      <c r="PZL100" s="264"/>
      <c r="PZM100" s="264"/>
      <c r="PZN100" s="264"/>
      <c r="PZO100" s="264"/>
      <c r="PZP100" s="264"/>
      <c r="PZQ100" s="264"/>
      <c r="PZR100" s="264"/>
      <c r="PZS100" s="264"/>
      <c r="PZT100" s="264"/>
      <c r="PZU100" s="264"/>
      <c r="PZV100" s="264"/>
      <c r="PZW100" s="264"/>
      <c r="PZX100" s="264"/>
      <c r="PZY100" s="264"/>
      <c r="PZZ100" s="264"/>
      <c r="QAA100" s="264"/>
      <c r="QAB100" s="264"/>
      <c r="QAC100" s="264"/>
      <c r="QAD100" s="264"/>
      <c r="QAE100" s="264"/>
      <c r="QAF100" s="264"/>
      <c r="QAG100" s="264"/>
      <c r="QAH100" s="264"/>
      <c r="QAI100" s="264"/>
      <c r="QAJ100" s="264"/>
      <c r="QAK100" s="264"/>
      <c r="QAL100" s="264"/>
      <c r="QAM100" s="264"/>
      <c r="QAN100" s="264"/>
      <c r="QAO100" s="264"/>
      <c r="QAP100" s="264"/>
      <c r="QAQ100" s="264"/>
      <c r="QAR100" s="264"/>
      <c r="QAS100" s="264"/>
      <c r="QAT100" s="264"/>
      <c r="QAU100" s="264"/>
      <c r="QAV100" s="264"/>
      <c r="QAW100" s="264"/>
      <c r="QAX100" s="264"/>
      <c r="QAY100" s="264"/>
      <c r="QAZ100" s="264"/>
      <c r="QBA100" s="264"/>
      <c r="QBB100" s="264"/>
      <c r="QBC100" s="264"/>
      <c r="QBD100" s="264"/>
      <c r="QBE100" s="264"/>
      <c r="QBF100" s="264"/>
      <c r="QBG100" s="264"/>
      <c r="QBH100" s="264"/>
      <c r="QBI100" s="264"/>
      <c r="QBJ100" s="264"/>
      <c r="QBK100" s="264"/>
      <c r="QBL100" s="264"/>
      <c r="QBM100" s="264"/>
      <c r="QBN100" s="264"/>
      <c r="QBO100" s="264"/>
      <c r="QBP100" s="264"/>
      <c r="QBQ100" s="264"/>
      <c r="QBR100" s="264"/>
      <c r="QBS100" s="264"/>
      <c r="QBT100" s="264"/>
      <c r="QBU100" s="264"/>
      <c r="QBV100" s="264"/>
      <c r="QBW100" s="264"/>
      <c r="QBX100" s="264"/>
      <c r="QBY100" s="264"/>
      <c r="QBZ100" s="264"/>
      <c r="QCA100" s="264"/>
      <c r="QCB100" s="264"/>
      <c r="QCC100" s="264"/>
      <c r="QCD100" s="264"/>
      <c r="QCE100" s="264"/>
      <c r="QCF100" s="264"/>
      <c r="QCG100" s="264"/>
      <c r="QCH100" s="264"/>
      <c r="QCI100" s="264"/>
      <c r="QCJ100" s="264"/>
      <c r="QCK100" s="264"/>
      <c r="QCL100" s="264"/>
      <c r="QCM100" s="264"/>
      <c r="QCN100" s="264"/>
      <c r="QCO100" s="264"/>
      <c r="QCP100" s="264"/>
      <c r="QCQ100" s="264"/>
      <c r="QCR100" s="264"/>
      <c r="QCS100" s="264"/>
      <c r="QCT100" s="264"/>
      <c r="QCU100" s="264"/>
      <c r="QCV100" s="264"/>
      <c r="QCW100" s="264"/>
      <c r="QCX100" s="264"/>
      <c r="QCY100" s="264"/>
      <c r="QCZ100" s="264"/>
      <c r="QDA100" s="264"/>
      <c r="QDB100" s="264"/>
      <c r="QDC100" s="264"/>
      <c r="QDD100" s="264"/>
      <c r="QDE100" s="264"/>
      <c r="QDF100" s="264"/>
      <c r="QDG100" s="264"/>
      <c r="QDH100" s="264"/>
      <c r="QDI100" s="264"/>
      <c r="QDJ100" s="264"/>
      <c r="QDK100" s="264"/>
      <c r="QDL100" s="264"/>
      <c r="QDM100" s="264"/>
      <c r="QDN100" s="264"/>
      <c r="QDO100" s="264"/>
      <c r="QDP100" s="264"/>
      <c r="QDQ100" s="264"/>
      <c r="QDR100" s="264"/>
      <c r="QDS100" s="264"/>
      <c r="QDT100" s="264"/>
      <c r="QDU100" s="264"/>
      <c r="QDV100" s="264"/>
      <c r="QDW100" s="264"/>
      <c r="QDX100" s="264"/>
      <c r="QDY100" s="264"/>
      <c r="QDZ100" s="264"/>
      <c r="QEA100" s="264"/>
      <c r="QEB100" s="264"/>
      <c r="QEC100" s="264"/>
      <c r="QED100" s="264"/>
      <c r="QEE100" s="264"/>
      <c r="QEF100" s="264"/>
      <c r="QEG100" s="264"/>
      <c r="QEH100" s="264"/>
      <c r="QEI100" s="264"/>
      <c r="QEJ100" s="264"/>
      <c r="QEK100" s="264"/>
      <c r="QEL100" s="264"/>
      <c r="QEM100" s="264"/>
      <c r="QEN100" s="264"/>
      <c r="QEO100" s="264"/>
      <c r="QEP100" s="264"/>
      <c r="QEQ100" s="264"/>
      <c r="QER100" s="264"/>
      <c r="QES100" s="264"/>
      <c r="QET100" s="264"/>
      <c r="QEU100" s="264"/>
      <c r="QEV100" s="264"/>
      <c r="QEW100" s="264"/>
      <c r="QEX100" s="264"/>
      <c r="QEY100" s="264"/>
      <c r="QEZ100" s="264"/>
      <c r="QFA100" s="264"/>
      <c r="QFB100" s="264"/>
      <c r="QFC100" s="264"/>
      <c r="QFD100" s="264"/>
      <c r="QFE100" s="264"/>
      <c r="QFF100" s="264"/>
      <c r="QFG100" s="264"/>
      <c r="QFH100" s="264"/>
      <c r="QFI100" s="264"/>
      <c r="QFJ100" s="264"/>
      <c r="QFK100" s="264"/>
      <c r="QFL100" s="264"/>
      <c r="QFM100" s="264"/>
      <c r="QFN100" s="264"/>
      <c r="QFO100" s="264"/>
      <c r="QFP100" s="264"/>
      <c r="QFQ100" s="264"/>
      <c r="QFR100" s="264"/>
      <c r="QFS100" s="264"/>
      <c r="QFT100" s="264"/>
      <c r="QFU100" s="264"/>
      <c r="QFV100" s="264"/>
      <c r="QFW100" s="264"/>
      <c r="QFX100" s="264"/>
      <c r="QFY100" s="264"/>
      <c r="QFZ100" s="264"/>
      <c r="QGA100" s="264"/>
      <c r="QGB100" s="264"/>
      <c r="QGC100" s="264"/>
      <c r="QGD100" s="264"/>
      <c r="QGE100" s="264"/>
      <c r="QGF100" s="264"/>
      <c r="QGG100" s="264"/>
      <c r="QGH100" s="264"/>
      <c r="QGI100" s="264"/>
      <c r="QGJ100" s="264"/>
      <c r="QGK100" s="264"/>
      <c r="QGL100" s="264"/>
      <c r="QGM100" s="264"/>
      <c r="QGN100" s="264"/>
      <c r="QGO100" s="264"/>
      <c r="QGP100" s="264"/>
      <c r="QGQ100" s="264"/>
      <c r="QGR100" s="264"/>
      <c r="QGS100" s="264"/>
      <c r="QGT100" s="264"/>
      <c r="QGU100" s="264"/>
      <c r="QGV100" s="264"/>
      <c r="QGW100" s="264"/>
      <c r="QGX100" s="264"/>
      <c r="QGY100" s="264"/>
      <c r="QGZ100" s="264"/>
      <c r="QHA100" s="264"/>
      <c r="QHB100" s="264"/>
      <c r="QHC100" s="264"/>
      <c r="QHD100" s="264"/>
      <c r="QHE100" s="264"/>
      <c r="QHF100" s="264"/>
      <c r="QHG100" s="264"/>
      <c r="QHH100" s="264"/>
      <c r="QHI100" s="264"/>
      <c r="QHJ100" s="264"/>
      <c r="QHK100" s="264"/>
      <c r="QHL100" s="264"/>
      <c r="QHM100" s="264"/>
      <c r="QHN100" s="264"/>
      <c r="QHO100" s="264"/>
      <c r="QHP100" s="264"/>
      <c r="QHQ100" s="264"/>
      <c r="QHR100" s="264"/>
      <c r="QHS100" s="264"/>
      <c r="QHT100" s="264"/>
      <c r="QHU100" s="264"/>
      <c r="QHV100" s="264"/>
      <c r="QHW100" s="264"/>
      <c r="QHX100" s="264"/>
      <c r="QHY100" s="264"/>
      <c r="QHZ100" s="264"/>
      <c r="QIA100" s="264"/>
      <c r="QIB100" s="264"/>
      <c r="QIC100" s="264"/>
      <c r="QID100" s="264"/>
      <c r="QIE100" s="264"/>
      <c r="QIF100" s="264"/>
      <c r="QIG100" s="264"/>
      <c r="QIH100" s="264"/>
      <c r="QII100" s="264"/>
      <c r="QIJ100" s="264"/>
      <c r="QIK100" s="264"/>
      <c r="QIL100" s="264"/>
      <c r="QIM100" s="264"/>
      <c r="QIN100" s="264"/>
      <c r="QIO100" s="264"/>
      <c r="QIP100" s="264"/>
      <c r="QIQ100" s="264"/>
      <c r="QIR100" s="264"/>
      <c r="QIS100" s="264"/>
      <c r="QIT100" s="264"/>
      <c r="QIU100" s="264"/>
      <c r="QIV100" s="264"/>
      <c r="QIW100" s="264"/>
      <c r="QIX100" s="264"/>
      <c r="QIY100" s="264"/>
      <c r="QIZ100" s="264"/>
      <c r="QJA100" s="264"/>
      <c r="QJB100" s="264"/>
      <c r="QJC100" s="264"/>
      <c r="QJD100" s="264"/>
      <c r="QJE100" s="264"/>
      <c r="QJF100" s="264"/>
      <c r="QJG100" s="264"/>
      <c r="QJH100" s="264"/>
      <c r="QJI100" s="264"/>
      <c r="QJJ100" s="264"/>
      <c r="QJK100" s="264"/>
      <c r="QJL100" s="264"/>
      <c r="QJM100" s="264"/>
      <c r="QJN100" s="264"/>
      <c r="QJO100" s="264"/>
      <c r="QJP100" s="264"/>
      <c r="QJQ100" s="264"/>
      <c r="QJR100" s="264"/>
      <c r="QJS100" s="264"/>
      <c r="QJT100" s="264"/>
      <c r="QJU100" s="264"/>
      <c r="QJV100" s="264"/>
      <c r="QJW100" s="264"/>
      <c r="QJX100" s="264"/>
      <c r="QJY100" s="264"/>
      <c r="QJZ100" s="264"/>
      <c r="QKA100" s="264"/>
      <c r="QKB100" s="264"/>
      <c r="QKC100" s="264"/>
      <c r="QKD100" s="264"/>
      <c r="QKE100" s="264"/>
      <c r="QKF100" s="264"/>
      <c r="QKG100" s="264"/>
      <c r="QKH100" s="264"/>
      <c r="QKI100" s="264"/>
      <c r="QKJ100" s="264"/>
      <c r="QKK100" s="264"/>
      <c r="QKL100" s="264"/>
      <c r="QKM100" s="264"/>
      <c r="QKN100" s="264"/>
      <c r="QKO100" s="264"/>
      <c r="QKP100" s="264"/>
      <c r="QKQ100" s="264"/>
      <c r="QKR100" s="264"/>
      <c r="QKS100" s="264"/>
      <c r="QKT100" s="264"/>
      <c r="QKU100" s="264"/>
      <c r="QKV100" s="264"/>
      <c r="QKW100" s="264"/>
      <c r="QKX100" s="264"/>
      <c r="QKY100" s="264"/>
      <c r="QKZ100" s="264"/>
      <c r="QLA100" s="264"/>
      <c r="QLB100" s="264"/>
      <c r="QLC100" s="264"/>
      <c r="QLD100" s="264"/>
      <c r="QLE100" s="264"/>
      <c r="QLF100" s="264"/>
      <c r="QLG100" s="264"/>
      <c r="QLH100" s="264"/>
      <c r="QLI100" s="264"/>
      <c r="QLJ100" s="264"/>
      <c r="QLK100" s="264"/>
      <c r="QLL100" s="264"/>
      <c r="QLM100" s="264"/>
      <c r="QLN100" s="264"/>
      <c r="QLO100" s="264"/>
      <c r="QLP100" s="264"/>
      <c r="QLQ100" s="264"/>
      <c r="QLR100" s="264"/>
      <c r="QLS100" s="264"/>
      <c r="QLT100" s="264"/>
      <c r="QLU100" s="264"/>
      <c r="QLV100" s="264"/>
      <c r="QLW100" s="264"/>
      <c r="QLX100" s="264"/>
      <c r="QLY100" s="264"/>
      <c r="QLZ100" s="264"/>
      <c r="QMA100" s="264"/>
      <c r="QMB100" s="264"/>
      <c r="QMC100" s="264"/>
      <c r="QMD100" s="264"/>
      <c r="QME100" s="264"/>
      <c r="QMF100" s="264"/>
      <c r="QMG100" s="264"/>
      <c r="QMH100" s="264"/>
      <c r="QMI100" s="264"/>
      <c r="QMJ100" s="264"/>
      <c r="QMK100" s="264"/>
      <c r="QML100" s="264"/>
      <c r="QMM100" s="264"/>
      <c r="QMN100" s="264"/>
      <c r="QMO100" s="264"/>
      <c r="QMP100" s="264"/>
      <c r="QMQ100" s="264"/>
      <c r="QMR100" s="264"/>
      <c r="QMS100" s="264"/>
      <c r="QMT100" s="264"/>
      <c r="QMU100" s="264"/>
      <c r="QMV100" s="264"/>
      <c r="QMW100" s="264"/>
      <c r="QMX100" s="264"/>
      <c r="QMY100" s="264"/>
      <c r="QMZ100" s="264"/>
      <c r="QNA100" s="264"/>
      <c r="QNB100" s="264"/>
      <c r="QNC100" s="264"/>
      <c r="QND100" s="264"/>
      <c r="QNE100" s="264"/>
      <c r="QNF100" s="264"/>
      <c r="QNG100" s="264"/>
      <c r="QNH100" s="264"/>
      <c r="QNI100" s="264"/>
      <c r="QNJ100" s="264"/>
      <c r="QNK100" s="264"/>
      <c r="QNL100" s="264"/>
      <c r="QNM100" s="264"/>
      <c r="QNN100" s="264"/>
      <c r="QNO100" s="264"/>
      <c r="QNP100" s="264"/>
      <c r="QNQ100" s="264"/>
      <c r="QNR100" s="264"/>
      <c r="QNS100" s="264"/>
      <c r="QNT100" s="264"/>
      <c r="QNU100" s="264"/>
      <c r="QNV100" s="264"/>
      <c r="QNW100" s="264"/>
      <c r="QNX100" s="264"/>
      <c r="QNY100" s="264"/>
      <c r="QNZ100" s="264"/>
      <c r="QOA100" s="264"/>
      <c r="QOB100" s="264"/>
      <c r="QOC100" s="264"/>
      <c r="QOD100" s="264"/>
      <c r="QOE100" s="264"/>
      <c r="QOF100" s="264"/>
      <c r="QOG100" s="264"/>
      <c r="QOH100" s="264"/>
      <c r="QOI100" s="264"/>
      <c r="QOJ100" s="264"/>
      <c r="QOK100" s="264"/>
      <c r="QOL100" s="264"/>
      <c r="QOM100" s="264"/>
      <c r="QON100" s="264"/>
      <c r="QOO100" s="264"/>
      <c r="QOP100" s="264"/>
      <c r="QOQ100" s="264"/>
      <c r="QOR100" s="264"/>
      <c r="QOS100" s="264"/>
      <c r="QOT100" s="264"/>
      <c r="QOU100" s="264"/>
      <c r="QOV100" s="264"/>
      <c r="QOW100" s="264"/>
      <c r="QOX100" s="264"/>
      <c r="QOY100" s="264"/>
      <c r="QOZ100" s="264"/>
      <c r="QPA100" s="264"/>
      <c r="QPB100" s="264"/>
      <c r="QPC100" s="264"/>
      <c r="QPD100" s="264"/>
      <c r="QPE100" s="264"/>
      <c r="QPF100" s="264"/>
      <c r="QPG100" s="264"/>
      <c r="QPH100" s="264"/>
      <c r="QPI100" s="264"/>
      <c r="QPJ100" s="264"/>
      <c r="QPK100" s="264"/>
      <c r="QPL100" s="264"/>
      <c r="QPM100" s="264"/>
      <c r="QPN100" s="264"/>
      <c r="QPO100" s="264"/>
      <c r="QPP100" s="264"/>
      <c r="QPQ100" s="264"/>
      <c r="QPR100" s="264"/>
      <c r="QPS100" s="264"/>
      <c r="QPT100" s="264"/>
      <c r="QPU100" s="264"/>
      <c r="QPV100" s="264"/>
      <c r="QPW100" s="264"/>
      <c r="QPX100" s="264"/>
      <c r="QPY100" s="264"/>
      <c r="QPZ100" s="264"/>
      <c r="QQA100" s="264"/>
      <c r="QQB100" s="264"/>
      <c r="QQC100" s="264"/>
      <c r="QQD100" s="264"/>
      <c r="QQE100" s="264"/>
      <c r="QQF100" s="264"/>
      <c r="QQG100" s="264"/>
      <c r="QQH100" s="264"/>
      <c r="QQI100" s="264"/>
      <c r="QQJ100" s="264"/>
      <c r="QQK100" s="264"/>
      <c r="QQL100" s="264"/>
      <c r="QQM100" s="264"/>
      <c r="QQN100" s="264"/>
      <c r="QQO100" s="264"/>
      <c r="QQP100" s="264"/>
      <c r="QQQ100" s="264"/>
      <c r="QQR100" s="264"/>
      <c r="QQS100" s="264"/>
      <c r="QQT100" s="264"/>
      <c r="QQU100" s="264"/>
      <c r="QQV100" s="264"/>
      <c r="QQW100" s="264"/>
      <c r="QQX100" s="264"/>
      <c r="QQY100" s="264"/>
      <c r="QQZ100" s="264"/>
      <c r="QRA100" s="264"/>
      <c r="QRB100" s="264"/>
      <c r="QRC100" s="264"/>
      <c r="QRD100" s="264"/>
      <c r="QRE100" s="264"/>
      <c r="QRF100" s="264"/>
      <c r="QRG100" s="264"/>
      <c r="QRH100" s="264"/>
      <c r="QRI100" s="264"/>
      <c r="QRJ100" s="264"/>
      <c r="QRK100" s="264"/>
      <c r="QRL100" s="264"/>
      <c r="QRM100" s="264"/>
      <c r="QRN100" s="264"/>
      <c r="QRO100" s="264"/>
      <c r="QRP100" s="264"/>
      <c r="QRQ100" s="264"/>
      <c r="QRR100" s="264"/>
      <c r="QRS100" s="264"/>
      <c r="QRT100" s="264"/>
      <c r="QRU100" s="264"/>
      <c r="QRV100" s="264"/>
      <c r="QRW100" s="264"/>
      <c r="QRX100" s="264"/>
      <c r="QRY100" s="264"/>
      <c r="QRZ100" s="264"/>
      <c r="QSA100" s="264"/>
      <c r="QSB100" s="264"/>
      <c r="QSC100" s="264"/>
      <c r="QSD100" s="264"/>
      <c r="QSE100" s="264"/>
      <c r="QSF100" s="264"/>
      <c r="QSG100" s="264"/>
      <c r="QSH100" s="264"/>
      <c r="QSI100" s="264"/>
      <c r="QSJ100" s="264"/>
      <c r="QSK100" s="264"/>
      <c r="QSL100" s="264"/>
      <c r="QSM100" s="264"/>
      <c r="QSN100" s="264"/>
      <c r="QSO100" s="264"/>
      <c r="QSP100" s="264"/>
      <c r="QSQ100" s="264"/>
      <c r="QSR100" s="264"/>
      <c r="QSS100" s="264"/>
      <c r="QST100" s="264"/>
      <c r="QSU100" s="264"/>
      <c r="QSV100" s="264"/>
      <c r="QSW100" s="264"/>
      <c r="QSX100" s="264"/>
      <c r="QSY100" s="264"/>
      <c r="QSZ100" s="264"/>
      <c r="QTA100" s="264"/>
      <c r="QTB100" s="264"/>
      <c r="QTC100" s="264"/>
      <c r="QTD100" s="264"/>
      <c r="QTE100" s="264"/>
      <c r="QTF100" s="264"/>
      <c r="QTG100" s="264"/>
      <c r="QTH100" s="264"/>
      <c r="QTI100" s="264"/>
      <c r="QTJ100" s="264"/>
      <c r="QTK100" s="264"/>
      <c r="QTL100" s="264"/>
      <c r="QTM100" s="264"/>
      <c r="QTN100" s="264"/>
      <c r="QTO100" s="264"/>
      <c r="QTP100" s="264"/>
      <c r="QTQ100" s="264"/>
      <c r="QTR100" s="264"/>
      <c r="QTS100" s="264"/>
      <c r="QTT100" s="264"/>
      <c r="QTU100" s="264"/>
      <c r="QTV100" s="264"/>
      <c r="QTW100" s="264"/>
      <c r="QTX100" s="264"/>
      <c r="QTY100" s="264"/>
      <c r="QTZ100" s="264"/>
      <c r="QUA100" s="264"/>
      <c r="QUB100" s="264"/>
      <c r="QUC100" s="264"/>
      <c r="QUD100" s="264"/>
      <c r="QUE100" s="264"/>
      <c r="QUF100" s="264"/>
      <c r="QUG100" s="264"/>
      <c r="QUH100" s="264"/>
      <c r="QUI100" s="264"/>
      <c r="QUJ100" s="264"/>
      <c r="QUK100" s="264"/>
      <c r="QUL100" s="264"/>
      <c r="QUM100" s="264"/>
      <c r="QUN100" s="264"/>
      <c r="QUO100" s="264"/>
      <c r="QUP100" s="264"/>
      <c r="QUQ100" s="264"/>
      <c r="QUR100" s="264"/>
      <c r="QUS100" s="264"/>
      <c r="QUT100" s="264"/>
      <c r="QUU100" s="264"/>
      <c r="QUV100" s="264"/>
      <c r="QUW100" s="264"/>
      <c r="QUX100" s="264"/>
      <c r="QUY100" s="264"/>
      <c r="QUZ100" s="264"/>
      <c r="QVA100" s="264"/>
      <c r="QVB100" s="264"/>
      <c r="QVC100" s="264"/>
      <c r="QVD100" s="264"/>
      <c r="QVE100" s="264"/>
      <c r="QVF100" s="264"/>
      <c r="QVG100" s="264"/>
      <c r="QVH100" s="264"/>
      <c r="QVI100" s="264"/>
      <c r="QVJ100" s="264"/>
      <c r="QVK100" s="264"/>
      <c r="QVL100" s="264"/>
      <c r="QVM100" s="264"/>
      <c r="QVN100" s="264"/>
      <c r="QVO100" s="264"/>
      <c r="QVP100" s="264"/>
      <c r="QVQ100" s="264"/>
      <c r="QVR100" s="264"/>
      <c r="QVS100" s="264"/>
      <c r="QVT100" s="264"/>
      <c r="QVU100" s="264"/>
      <c r="QVV100" s="264"/>
      <c r="QVW100" s="264"/>
      <c r="QVX100" s="264"/>
      <c r="QVY100" s="264"/>
      <c r="QVZ100" s="264"/>
      <c r="QWA100" s="264"/>
      <c r="QWB100" s="264"/>
      <c r="QWC100" s="264"/>
      <c r="QWD100" s="264"/>
      <c r="QWE100" s="264"/>
      <c r="QWF100" s="264"/>
      <c r="QWG100" s="264"/>
      <c r="QWH100" s="264"/>
      <c r="QWI100" s="264"/>
      <c r="QWJ100" s="264"/>
      <c r="QWK100" s="264"/>
      <c r="QWL100" s="264"/>
      <c r="QWM100" s="264"/>
      <c r="QWN100" s="264"/>
      <c r="QWO100" s="264"/>
      <c r="QWP100" s="264"/>
      <c r="QWQ100" s="264"/>
      <c r="QWR100" s="264"/>
      <c r="QWS100" s="264"/>
      <c r="QWT100" s="264"/>
      <c r="QWU100" s="264"/>
      <c r="QWV100" s="264"/>
      <c r="QWW100" s="264"/>
      <c r="QWX100" s="264"/>
      <c r="QWY100" s="264"/>
      <c r="QWZ100" s="264"/>
      <c r="QXA100" s="264"/>
      <c r="QXB100" s="264"/>
      <c r="QXC100" s="264"/>
      <c r="QXD100" s="264"/>
      <c r="QXE100" s="264"/>
      <c r="QXF100" s="264"/>
      <c r="QXG100" s="264"/>
      <c r="QXH100" s="264"/>
      <c r="QXI100" s="264"/>
      <c r="QXJ100" s="264"/>
      <c r="QXK100" s="264"/>
      <c r="QXL100" s="264"/>
      <c r="QXM100" s="264"/>
      <c r="QXN100" s="264"/>
      <c r="QXO100" s="264"/>
      <c r="QXP100" s="264"/>
      <c r="QXQ100" s="264"/>
      <c r="QXR100" s="264"/>
      <c r="QXS100" s="264"/>
      <c r="QXT100" s="264"/>
      <c r="QXU100" s="264"/>
      <c r="QXV100" s="264"/>
      <c r="QXW100" s="264"/>
      <c r="QXX100" s="264"/>
      <c r="QXY100" s="264"/>
      <c r="QXZ100" s="264"/>
      <c r="QYA100" s="264"/>
      <c r="QYB100" s="264"/>
      <c r="QYC100" s="264"/>
      <c r="QYD100" s="264"/>
      <c r="QYE100" s="264"/>
      <c r="QYF100" s="264"/>
      <c r="QYG100" s="264"/>
      <c r="QYH100" s="264"/>
      <c r="QYI100" s="264"/>
      <c r="QYJ100" s="264"/>
      <c r="QYK100" s="264"/>
      <c r="QYL100" s="264"/>
      <c r="QYM100" s="264"/>
      <c r="QYN100" s="264"/>
      <c r="QYO100" s="264"/>
      <c r="QYP100" s="264"/>
      <c r="QYQ100" s="264"/>
      <c r="QYR100" s="264"/>
      <c r="QYS100" s="264"/>
      <c r="QYT100" s="264"/>
      <c r="QYU100" s="264"/>
      <c r="QYV100" s="264"/>
      <c r="QYW100" s="264"/>
      <c r="QYX100" s="264"/>
      <c r="QYY100" s="264"/>
      <c r="QYZ100" s="264"/>
      <c r="QZA100" s="264"/>
      <c r="QZB100" s="264"/>
      <c r="QZC100" s="264"/>
      <c r="QZD100" s="264"/>
      <c r="QZE100" s="264"/>
      <c r="QZF100" s="264"/>
      <c r="QZG100" s="264"/>
      <c r="QZH100" s="264"/>
      <c r="QZI100" s="264"/>
      <c r="QZJ100" s="264"/>
      <c r="QZK100" s="264"/>
      <c r="QZL100" s="264"/>
      <c r="QZM100" s="264"/>
      <c r="QZN100" s="264"/>
      <c r="QZO100" s="264"/>
      <c r="QZP100" s="264"/>
      <c r="QZQ100" s="264"/>
      <c r="QZR100" s="264"/>
      <c r="QZS100" s="264"/>
      <c r="QZT100" s="264"/>
      <c r="QZU100" s="264"/>
      <c r="QZV100" s="264"/>
      <c r="QZW100" s="264"/>
      <c r="QZX100" s="264"/>
      <c r="QZY100" s="264"/>
      <c r="QZZ100" s="264"/>
      <c r="RAA100" s="264"/>
      <c r="RAB100" s="264"/>
      <c r="RAC100" s="264"/>
      <c r="RAD100" s="264"/>
      <c r="RAE100" s="264"/>
      <c r="RAF100" s="264"/>
      <c r="RAG100" s="264"/>
      <c r="RAH100" s="264"/>
      <c r="RAI100" s="264"/>
      <c r="RAJ100" s="264"/>
      <c r="RAK100" s="264"/>
      <c r="RAL100" s="264"/>
      <c r="RAM100" s="264"/>
      <c r="RAN100" s="264"/>
      <c r="RAO100" s="264"/>
      <c r="RAP100" s="264"/>
      <c r="RAQ100" s="264"/>
      <c r="RAR100" s="264"/>
      <c r="RAS100" s="264"/>
      <c r="RAT100" s="264"/>
      <c r="RAU100" s="264"/>
      <c r="RAV100" s="264"/>
      <c r="RAW100" s="264"/>
      <c r="RAX100" s="264"/>
      <c r="RAY100" s="264"/>
      <c r="RAZ100" s="264"/>
      <c r="RBA100" s="264"/>
      <c r="RBB100" s="264"/>
      <c r="RBC100" s="264"/>
      <c r="RBD100" s="264"/>
      <c r="RBE100" s="264"/>
      <c r="RBF100" s="264"/>
      <c r="RBG100" s="264"/>
      <c r="RBH100" s="264"/>
      <c r="RBI100" s="264"/>
      <c r="RBJ100" s="264"/>
      <c r="RBK100" s="264"/>
      <c r="RBL100" s="264"/>
      <c r="RBM100" s="264"/>
      <c r="RBN100" s="264"/>
      <c r="RBO100" s="264"/>
      <c r="RBP100" s="264"/>
      <c r="RBQ100" s="264"/>
      <c r="RBR100" s="264"/>
      <c r="RBS100" s="264"/>
      <c r="RBT100" s="264"/>
      <c r="RBU100" s="264"/>
      <c r="RBV100" s="264"/>
      <c r="RBW100" s="264"/>
      <c r="RBX100" s="264"/>
      <c r="RBY100" s="264"/>
      <c r="RBZ100" s="264"/>
      <c r="RCA100" s="264"/>
      <c r="RCB100" s="264"/>
      <c r="RCC100" s="264"/>
      <c r="RCD100" s="264"/>
      <c r="RCE100" s="264"/>
      <c r="RCF100" s="264"/>
      <c r="RCG100" s="264"/>
      <c r="RCH100" s="264"/>
      <c r="RCI100" s="264"/>
      <c r="RCJ100" s="264"/>
      <c r="RCK100" s="264"/>
      <c r="RCL100" s="264"/>
      <c r="RCM100" s="264"/>
      <c r="RCN100" s="264"/>
      <c r="RCO100" s="264"/>
      <c r="RCP100" s="264"/>
      <c r="RCQ100" s="264"/>
      <c r="RCR100" s="264"/>
      <c r="RCS100" s="264"/>
      <c r="RCT100" s="264"/>
      <c r="RCU100" s="264"/>
      <c r="RCV100" s="264"/>
      <c r="RCW100" s="264"/>
      <c r="RCX100" s="264"/>
      <c r="RCY100" s="264"/>
      <c r="RCZ100" s="264"/>
      <c r="RDA100" s="264"/>
      <c r="RDB100" s="264"/>
      <c r="RDC100" s="264"/>
      <c r="RDD100" s="264"/>
      <c r="RDE100" s="264"/>
      <c r="RDF100" s="264"/>
      <c r="RDG100" s="264"/>
      <c r="RDH100" s="264"/>
      <c r="RDI100" s="264"/>
      <c r="RDJ100" s="264"/>
      <c r="RDK100" s="264"/>
      <c r="RDL100" s="264"/>
      <c r="RDM100" s="264"/>
      <c r="RDN100" s="264"/>
      <c r="RDO100" s="264"/>
      <c r="RDP100" s="264"/>
      <c r="RDQ100" s="264"/>
      <c r="RDR100" s="264"/>
      <c r="RDS100" s="264"/>
      <c r="RDT100" s="264"/>
      <c r="RDU100" s="264"/>
      <c r="RDV100" s="264"/>
      <c r="RDW100" s="264"/>
      <c r="RDX100" s="264"/>
      <c r="RDY100" s="264"/>
      <c r="RDZ100" s="264"/>
      <c r="REA100" s="264"/>
      <c r="REB100" s="264"/>
      <c r="REC100" s="264"/>
      <c r="RED100" s="264"/>
      <c r="REE100" s="264"/>
      <c r="REF100" s="264"/>
      <c r="REG100" s="264"/>
      <c r="REH100" s="264"/>
      <c r="REI100" s="264"/>
      <c r="REJ100" s="264"/>
      <c r="REK100" s="264"/>
      <c r="REL100" s="264"/>
      <c r="REM100" s="264"/>
      <c r="REN100" s="264"/>
      <c r="REO100" s="264"/>
      <c r="REP100" s="264"/>
      <c r="REQ100" s="264"/>
      <c r="RER100" s="264"/>
      <c r="RES100" s="264"/>
      <c r="RET100" s="264"/>
      <c r="REU100" s="264"/>
      <c r="REV100" s="264"/>
      <c r="REW100" s="264"/>
      <c r="REX100" s="264"/>
      <c r="REY100" s="264"/>
      <c r="REZ100" s="264"/>
      <c r="RFA100" s="264"/>
      <c r="RFB100" s="264"/>
      <c r="RFC100" s="264"/>
      <c r="RFD100" s="264"/>
      <c r="RFE100" s="264"/>
      <c r="RFF100" s="264"/>
      <c r="RFG100" s="264"/>
      <c r="RFH100" s="264"/>
      <c r="RFI100" s="264"/>
      <c r="RFJ100" s="264"/>
      <c r="RFK100" s="264"/>
      <c r="RFL100" s="264"/>
      <c r="RFM100" s="264"/>
      <c r="RFN100" s="264"/>
      <c r="RFO100" s="264"/>
      <c r="RFP100" s="264"/>
      <c r="RFQ100" s="264"/>
      <c r="RFR100" s="264"/>
      <c r="RFS100" s="264"/>
      <c r="RFT100" s="264"/>
      <c r="RFU100" s="264"/>
      <c r="RFV100" s="264"/>
      <c r="RFW100" s="264"/>
      <c r="RFX100" s="264"/>
      <c r="RFY100" s="264"/>
      <c r="RFZ100" s="264"/>
      <c r="RGA100" s="264"/>
      <c r="RGB100" s="264"/>
      <c r="RGC100" s="264"/>
      <c r="RGD100" s="264"/>
      <c r="RGE100" s="264"/>
      <c r="RGF100" s="264"/>
      <c r="RGG100" s="264"/>
      <c r="RGH100" s="264"/>
      <c r="RGI100" s="264"/>
      <c r="RGJ100" s="264"/>
      <c r="RGK100" s="264"/>
      <c r="RGL100" s="264"/>
      <c r="RGM100" s="264"/>
      <c r="RGN100" s="264"/>
      <c r="RGO100" s="264"/>
      <c r="RGP100" s="264"/>
      <c r="RGQ100" s="264"/>
      <c r="RGR100" s="264"/>
      <c r="RGS100" s="264"/>
      <c r="RGT100" s="264"/>
      <c r="RGU100" s="264"/>
      <c r="RGV100" s="264"/>
      <c r="RGW100" s="264"/>
      <c r="RGX100" s="264"/>
      <c r="RGY100" s="264"/>
      <c r="RGZ100" s="264"/>
      <c r="RHA100" s="264"/>
      <c r="RHB100" s="264"/>
      <c r="RHC100" s="264"/>
      <c r="RHD100" s="264"/>
      <c r="RHE100" s="264"/>
      <c r="RHF100" s="264"/>
      <c r="RHG100" s="264"/>
      <c r="RHH100" s="264"/>
      <c r="RHI100" s="264"/>
      <c r="RHJ100" s="264"/>
      <c r="RHK100" s="264"/>
      <c r="RHL100" s="264"/>
      <c r="RHM100" s="264"/>
      <c r="RHN100" s="264"/>
      <c r="RHO100" s="264"/>
      <c r="RHP100" s="264"/>
      <c r="RHQ100" s="264"/>
      <c r="RHR100" s="264"/>
      <c r="RHS100" s="264"/>
      <c r="RHT100" s="264"/>
      <c r="RHU100" s="264"/>
      <c r="RHV100" s="264"/>
      <c r="RHW100" s="264"/>
      <c r="RHX100" s="264"/>
      <c r="RHY100" s="264"/>
      <c r="RHZ100" s="264"/>
      <c r="RIA100" s="264"/>
      <c r="RIB100" s="264"/>
      <c r="RIC100" s="264"/>
      <c r="RID100" s="264"/>
      <c r="RIE100" s="264"/>
      <c r="RIF100" s="264"/>
      <c r="RIG100" s="264"/>
      <c r="RIH100" s="264"/>
      <c r="RII100" s="264"/>
      <c r="RIJ100" s="264"/>
      <c r="RIK100" s="264"/>
      <c r="RIL100" s="264"/>
      <c r="RIM100" s="264"/>
      <c r="RIN100" s="264"/>
      <c r="RIO100" s="264"/>
      <c r="RIP100" s="264"/>
      <c r="RIQ100" s="264"/>
      <c r="RIR100" s="264"/>
      <c r="RIS100" s="264"/>
      <c r="RIT100" s="264"/>
      <c r="RIU100" s="264"/>
      <c r="RIV100" s="264"/>
      <c r="RIW100" s="264"/>
      <c r="RIX100" s="264"/>
      <c r="RIY100" s="264"/>
      <c r="RIZ100" s="264"/>
      <c r="RJA100" s="264"/>
      <c r="RJB100" s="264"/>
      <c r="RJC100" s="264"/>
      <c r="RJD100" s="264"/>
      <c r="RJE100" s="264"/>
      <c r="RJF100" s="264"/>
      <c r="RJG100" s="264"/>
      <c r="RJH100" s="264"/>
      <c r="RJI100" s="264"/>
      <c r="RJJ100" s="264"/>
      <c r="RJK100" s="264"/>
      <c r="RJL100" s="264"/>
      <c r="RJM100" s="264"/>
      <c r="RJN100" s="264"/>
      <c r="RJO100" s="264"/>
      <c r="RJP100" s="264"/>
      <c r="RJQ100" s="264"/>
      <c r="RJR100" s="264"/>
      <c r="RJS100" s="264"/>
      <c r="RJT100" s="264"/>
      <c r="RJU100" s="264"/>
      <c r="RJV100" s="264"/>
      <c r="RJW100" s="264"/>
      <c r="RJX100" s="264"/>
      <c r="RJY100" s="264"/>
      <c r="RJZ100" s="264"/>
      <c r="RKA100" s="264"/>
      <c r="RKB100" s="264"/>
      <c r="RKC100" s="264"/>
      <c r="RKD100" s="264"/>
      <c r="RKE100" s="264"/>
      <c r="RKF100" s="264"/>
      <c r="RKG100" s="264"/>
      <c r="RKH100" s="264"/>
      <c r="RKI100" s="264"/>
      <c r="RKJ100" s="264"/>
      <c r="RKK100" s="264"/>
      <c r="RKL100" s="264"/>
      <c r="RKM100" s="264"/>
      <c r="RKN100" s="264"/>
      <c r="RKO100" s="264"/>
      <c r="RKP100" s="264"/>
      <c r="RKQ100" s="264"/>
      <c r="RKR100" s="264"/>
      <c r="RKS100" s="264"/>
      <c r="RKT100" s="264"/>
      <c r="RKU100" s="264"/>
      <c r="RKV100" s="264"/>
      <c r="RKW100" s="264"/>
      <c r="RKX100" s="264"/>
      <c r="RKY100" s="264"/>
      <c r="RKZ100" s="264"/>
      <c r="RLA100" s="264"/>
      <c r="RLB100" s="264"/>
      <c r="RLC100" s="264"/>
      <c r="RLD100" s="264"/>
      <c r="RLE100" s="264"/>
      <c r="RLF100" s="264"/>
      <c r="RLG100" s="264"/>
      <c r="RLH100" s="264"/>
      <c r="RLI100" s="264"/>
      <c r="RLJ100" s="264"/>
      <c r="RLK100" s="264"/>
      <c r="RLL100" s="264"/>
      <c r="RLM100" s="264"/>
      <c r="RLN100" s="264"/>
      <c r="RLO100" s="264"/>
      <c r="RLP100" s="264"/>
      <c r="RLQ100" s="264"/>
      <c r="RLR100" s="264"/>
      <c r="RLS100" s="264"/>
      <c r="RLT100" s="264"/>
      <c r="RLU100" s="264"/>
      <c r="RLV100" s="264"/>
      <c r="RLW100" s="264"/>
      <c r="RLX100" s="264"/>
      <c r="RLY100" s="264"/>
      <c r="RLZ100" s="264"/>
      <c r="RMA100" s="264"/>
      <c r="RMB100" s="264"/>
      <c r="RMC100" s="264"/>
      <c r="RMD100" s="264"/>
      <c r="RME100" s="264"/>
      <c r="RMF100" s="264"/>
      <c r="RMG100" s="264"/>
      <c r="RMH100" s="264"/>
      <c r="RMI100" s="264"/>
      <c r="RMJ100" s="264"/>
      <c r="RMK100" s="264"/>
      <c r="RML100" s="264"/>
      <c r="RMM100" s="264"/>
      <c r="RMN100" s="264"/>
      <c r="RMO100" s="264"/>
      <c r="RMP100" s="264"/>
      <c r="RMQ100" s="264"/>
      <c r="RMR100" s="264"/>
      <c r="RMS100" s="264"/>
      <c r="RMT100" s="264"/>
      <c r="RMU100" s="264"/>
      <c r="RMV100" s="264"/>
      <c r="RMW100" s="264"/>
      <c r="RMX100" s="264"/>
      <c r="RMY100" s="264"/>
      <c r="RMZ100" s="264"/>
      <c r="RNA100" s="264"/>
      <c r="RNB100" s="264"/>
      <c r="RNC100" s="264"/>
      <c r="RND100" s="264"/>
      <c r="RNE100" s="264"/>
      <c r="RNF100" s="264"/>
      <c r="RNG100" s="264"/>
      <c r="RNH100" s="264"/>
      <c r="RNI100" s="264"/>
      <c r="RNJ100" s="264"/>
      <c r="RNK100" s="264"/>
      <c r="RNL100" s="264"/>
      <c r="RNM100" s="264"/>
      <c r="RNN100" s="264"/>
      <c r="RNO100" s="264"/>
      <c r="RNP100" s="264"/>
      <c r="RNQ100" s="264"/>
      <c r="RNR100" s="264"/>
      <c r="RNS100" s="264"/>
      <c r="RNT100" s="264"/>
      <c r="RNU100" s="264"/>
      <c r="RNV100" s="264"/>
      <c r="RNW100" s="264"/>
      <c r="RNX100" s="264"/>
      <c r="RNY100" s="264"/>
      <c r="RNZ100" s="264"/>
      <c r="ROA100" s="264"/>
      <c r="ROB100" s="264"/>
      <c r="ROC100" s="264"/>
      <c r="ROD100" s="264"/>
      <c r="ROE100" s="264"/>
      <c r="ROF100" s="264"/>
      <c r="ROG100" s="264"/>
      <c r="ROH100" s="264"/>
      <c r="ROI100" s="264"/>
      <c r="ROJ100" s="264"/>
      <c r="ROK100" s="264"/>
      <c r="ROL100" s="264"/>
      <c r="ROM100" s="264"/>
      <c r="RON100" s="264"/>
      <c r="ROO100" s="264"/>
      <c r="ROP100" s="264"/>
      <c r="ROQ100" s="264"/>
      <c r="ROR100" s="264"/>
      <c r="ROS100" s="264"/>
      <c r="ROT100" s="264"/>
      <c r="ROU100" s="264"/>
      <c r="ROV100" s="264"/>
      <c r="ROW100" s="264"/>
      <c r="ROX100" s="264"/>
      <c r="ROY100" s="264"/>
      <c r="ROZ100" s="264"/>
      <c r="RPA100" s="264"/>
      <c r="RPB100" s="264"/>
      <c r="RPC100" s="264"/>
      <c r="RPD100" s="264"/>
      <c r="RPE100" s="264"/>
      <c r="RPF100" s="264"/>
      <c r="RPG100" s="264"/>
      <c r="RPH100" s="264"/>
      <c r="RPI100" s="264"/>
      <c r="RPJ100" s="264"/>
      <c r="RPK100" s="264"/>
      <c r="RPL100" s="264"/>
      <c r="RPM100" s="264"/>
      <c r="RPN100" s="264"/>
      <c r="RPO100" s="264"/>
      <c r="RPP100" s="264"/>
      <c r="RPQ100" s="264"/>
      <c r="RPR100" s="264"/>
      <c r="RPS100" s="264"/>
      <c r="RPT100" s="264"/>
      <c r="RPU100" s="264"/>
      <c r="RPV100" s="264"/>
      <c r="RPW100" s="264"/>
      <c r="RPX100" s="264"/>
      <c r="RPY100" s="264"/>
      <c r="RPZ100" s="264"/>
      <c r="RQA100" s="264"/>
      <c r="RQB100" s="264"/>
      <c r="RQC100" s="264"/>
      <c r="RQD100" s="264"/>
      <c r="RQE100" s="264"/>
      <c r="RQF100" s="264"/>
      <c r="RQG100" s="264"/>
      <c r="RQH100" s="264"/>
      <c r="RQI100" s="264"/>
      <c r="RQJ100" s="264"/>
      <c r="RQK100" s="264"/>
      <c r="RQL100" s="264"/>
      <c r="RQM100" s="264"/>
      <c r="RQN100" s="264"/>
      <c r="RQO100" s="264"/>
      <c r="RQP100" s="264"/>
      <c r="RQQ100" s="264"/>
      <c r="RQR100" s="264"/>
      <c r="RQS100" s="264"/>
      <c r="RQT100" s="264"/>
      <c r="RQU100" s="264"/>
      <c r="RQV100" s="264"/>
      <c r="RQW100" s="264"/>
      <c r="RQX100" s="264"/>
      <c r="RQY100" s="264"/>
      <c r="RQZ100" s="264"/>
      <c r="RRA100" s="264"/>
      <c r="RRB100" s="264"/>
      <c r="RRC100" s="264"/>
      <c r="RRD100" s="264"/>
      <c r="RRE100" s="264"/>
      <c r="RRF100" s="264"/>
      <c r="RRG100" s="264"/>
      <c r="RRH100" s="264"/>
      <c r="RRI100" s="264"/>
      <c r="RRJ100" s="264"/>
      <c r="RRK100" s="264"/>
      <c r="RRL100" s="264"/>
      <c r="RRM100" s="264"/>
      <c r="RRN100" s="264"/>
      <c r="RRO100" s="264"/>
      <c r="RRP100" s="264"/>
      <c r="RRQ100" s="264"/>
      <c r="RRR100" s="264"/>
      <c r="RRS100" s="264"/>
      <c r="RRT100" s="264"/>
      <c r="RRU100" s="264"/>
      <c r="RRV100" s="264"/>
      <c r="RRW100" s="264"/>
      <c r="RRX100" s="264"/>
      <c r="RRY100" s="264"/>
      <c r="RRZ100" s="264"/>
      <c r="RSA100" s="264"/>
      <c r="RSB100" s="264"/>
      <c r="RSC100" s="264"/>
      <c r="RSD100" s="264"/>
      <c r="RSE100" s="264"/>
      <c r="RSF100" s="264"/>
      <c r="RSG100" s="264"/>
      <c r="RSH100" s="264"/>
      <c r="RSI100" s="264"/>
      <c r="RSJ100" s="264"/>
      <c r="RSK100" s="264"/>
      <c r="RSL100" s="264"/>
      <c r="RSM100" s="264"/>
      <c r="RSN100" s="264"/>
      <c r="RSO100" s="264"/>
      <c r="RSP100" s="264"/>
      <c r="RSQ100" s="264"/>
      <c r="RSR100" s="264"/>
      <c r="RSS100" s="264"/>
      <c r="RST100" s="264"/>
      <c r="RSU100" s="264"/>
      <c r="RSV100" s="264"/>
      <c r="RSW100" s="264"/>
      <c r="RSX100" s="264"/>
      <c r="RSY100" s="264"/>
      <c r="RSZ100" s="264"/>
      <c r="RTA100" s="264"/>
      <c r="RTB100" s="264"/>
      <c r="RTC100" s="264"/>
      <c r="RTD100" s="264"/>
      <c r="RTE100" s="264"/>
      <c r="RTF100" s="264"/>
      <c r="RTG100" s="264"/>
      <c r="RTH100" s="264"/>
      <c r="RTI100" s="264"/>
      <c r="RTJ100" s="264"/>
      <c r="RTK100" s="264"/>
      <c r="RTL100" s="264"/>
      <c r="RTM100" s="264"/>
      <c r="RTN100" s="264"/>
      <c r="RTO100" s="264"/>
      <c r="RTP100" s="264"/>
      <c r="RTQ100" s="264"/>
      <c r="RTR100" s="264"/>
      <c r="RTS100" s="264"/>
      <c r="RTT100" s="264"/>
      <c r="RTU100" s="264"/>
      <c r="RTV100" s="264"/>
      <c r="RTW100" s="264"/>
      <c r="RTX100" s="264"/>
      <c r="RTY100" s="264"/>
      <c r="RTZ100" s="264"/>
      <c r="RUA100" s="264"/>
      <c r="RUB100" s="264"/>
      <c r="RUC100" s="264"/>
      <c r="RUD100" s="264"/>
      <c r="RUE100" s="264"/>
      <c r="RUF100" s="264"/>
      <c r="RUG100" s="264"/>
      <c r="RUH100" s="264"/>
      <c r="RUI100" s="264"/>
      <c r="RUJ100" s="264"/>
      <c r="RUK100" s="264"/>
      <c r="RUL100" s="264"/>
      <c r="RUM100" s="264"/>
      <c r="RUN100" s="264"/>
      <c r="RUO100" s="264"/>
      <c r="RUP100" s="264"/>
      <c r="RUQ100" s="264"/>
      <c r="RUR100" s="264"/>
      <c r="RUS100" s="264"/>
      <c r="RUT100" s="264"/>
      <c r="RUU100" s="264"/>
      <c r="RUV100" s="264"/>
      <c r="RUW100" s="264"/>
      <c r="RUX100" s="264"/>
      <c r="RUY100" s="264"/>
      <c r="RUZ100" s="264"/>
      <c r="RVA100" s="264"/>
      <c r="RVB100" s="264"/>
      <c r="RVC100" s="264"/>
      <c r="RVD100" s="264"/>
      <c r="RVE100" s="264"/>
      <c r="RVF100" s="264"/>
      <c r="RVG100" s="264"/>
      <c r="RVH100" s="264"/>
      <c r="RVI100" s="264"/>
      <c r="RVJ100" s="264"/>
      <c r="RVK100" s="264"/>
      <c r="RVL100" s="264"/>
      <c r="RVM100" s="264"/>
      <c r="RVN100" s="264"/>
      <c r="RVO100" s="264"/>
      <c r="RVP100" s="264"/>
      <c r="RVQ100" s="264"/>
      <c r="RVR100" s="264"/>
      <c r="RVS100" s="264"/>
      <c r="RVT100" s="264"/>
      <c r="RVU100" s="264"/>
      <c r="RVV100" s="264"/>
      <c r="RVW100" s="264"/>
      <c r="RVX100" s="264"/>
      <c r="RVY100" s="264"/>
      <c r="RVZ100" s="264"/>
      <c r="RWA100" s="264"/>
      <c r="RWB100" s="264"/>
      <c r="RWC100" s="264"/>
      <c r="RWD100" s="264"/>
      <c r="RWE100" s="264"/>
      <c r="RWF100" s="264"/>
      <c r="RWG100" s="264"/>
      <c r="RWH100" s="264"/>
      <c r="RWI100" s="264"/>
      <c r="RWJ100" s="264"/>
      <c r="RWK100" s="264"/>
      <c r="RWL100" s="264"/>
      <c r="RWM100" s="264"/>
      <c r="RWN100" s="264"/>
      <c r="RWO100" s="264"/>
      <c r="RWP100" s="264"/>
      <c r="RWQ100" s="264"/>
      <c r="RWR100" s="264"/>
      <c r="RWS100" s="264"/>
      <c r="RWT100" s="264"/>
      <c r="RWU100" s="264"/>
      <c r="RWV100" s="264"/>
      <c r="RWW100" s="264"/>
      <c r="RWX100" s="264"/>
      <c r="RWY100" s="264"/>
      <c r="RWZ100" s="264"/>
      <c r="RXA100" s="264"/>
      <c r="RXB100" s="264"/>
      <c r="RXC100" s="264"/>
      <c r="RXD100" s="264"/>
      <c r="RXE100" s="264"/>
      <c r="RXF100" s="264"/>
      <c r="RXG100" s="264"/>
      <c r="RXH100" s="264"/>
      <c r="RXI100" s="264"/>
      <c r="RXJ100" s="264"/>
      <c r="RXK100" s="264"/>
      <c r="RXL100" s="264"/>
      <c r="RXM100" s="264"/>
      <c r="RXN100" s="264"/>
      <c r="RXO100" s="264"/>
      <c r="RXP100" s="264"/>
      <c r="RXQ100" s="264"/>
      <c r="RXR100" s="264"/>
      <c r="RXS100" s="264"/>
      <c r="RXT100" s="264"/>
      <c r="RXU100" s="264"/>
      <c r="RXV100" s="264"/>
      <c r="RXW100" s="264"/>
      <c r="RXX100" s="264"/>
      <c r="RXY100" s="264"/>
      <c r="RXZ100" s="264"/>
      <c r="RYA100" s="264"/>
      <c r="RYB100" s="264"/>
      <c r="RYC100" s="264"/>
      <c r="RYD100" s="264"/>
      <c r="RYE100" s="264"/>
      <c r="RYF100" s="264"/>
      <c r="RYG100" s="264"/>
      <c r="RYH100" s="264"/>
      <c r="RYI100" s="264"/>
      <c r="RYJ100" s="264"/>
      <c r="RYK100" s="264"/>
      <c r="RYL100" s="264"/>
      <c r="RYM100" s="264"/>
      <c r="RYN100" s="264"/>
      <c r="RYO100" s="264"/>
      <c r="RYP100" s="264"/>
      <c r="RYQ100" s="264"/>
      <c r="RYR100" s="264"/>
      <c r="RYS100" s="264"/>
      <c r="RYT100" s="264"/>
      <c r="RYU100" s="264"/>
      <c r="RYV100" s="264"/>
      <c r="RYW100" s="264"/>
      <c r="RYX100" s="264"/>
      <c r="RYY100" s="264"/>
      <c r="RYZ100" s="264"/>
      <c r="RZA100" s="264"/>
      <c r="RZB100" s="264"/>
      <c r="RZC100" s="264"/>
      <c r="RZD100" s="264"/>
      <c r="RZE100" s="264"/>
      <c r="RZF100" s="264"/>
      <c r="RZG100" s="264"/>
      <c r="RZH100" s="264"/>
      <c r="RZI100" s="264"/>
      <c r="RZJ100" s="264"/>
      <c r="RZK100" s="264"/>
      <c r="RZL100" s="264"/>
      <c r="RZM100" s="264"/>
      <c r="RZN100" s="264"/>
      <c r="RZO100" s="264"/>
      <c r="RZP100" s="264"/>
      <c r="RZQ100" s="264"/>
      <c r="RZR100" s="264"/>
      <c r="RZS100" s="264"/>
      <c r="RZT100" s="264"/>
      <c r="RZU100" s="264"/>
      <c r="RZV100" s="264"/>
      <c r="RZW100" s="264"/>
      <c r="RZX100" s="264"/>
      <c r="RZY100" s="264"/>
      <c r="RZZ100" s="264"/>
      <c r="SAA100" s="264"/>
      <c r="SAB100" s="264"/>
      <c r="SAC100" s="264"/>
      <c r="SAD100" s="264"/>
      <c r="SAE100" s="264"/>
      <c r="SAF100" s="264"/>
      <c r="SAG100" s="264"/>
      <c r="SAH100" s="264"/>
      <c r="SAI100" s="264"/>
      <c r="SAJ100" s="264"/>
      <c r="SAK100" s="264"/>
      <c r="SAL100" s="264"/>
      <c r="SAM100" s="264"/>
      <c r="SAN100" s="264"/>
      <c r="SAO100" s="264"/>
      <c r="SAP100" s="264"/>
      <c r="SAQ100" s="264"/>
      <c r="SAR100" s="264"/>
      <c r="SAS100" s="264"/>
      <c r="SAT100" s="264"/>
      <c r="SAU100" s="264"/>
      <c r="SAV100" s="264"/>
      <c r="SAW100" s="264"/>
      <c r="SAX100" s="264"/>
      <c r="SAY100" s="264"/>
      <c r="SAZ100" s="264"/>
      <c r="SBA100" s="264"/>
      <c r="SBB100" s="264"/>
      <c r="SBC100" s="264"/>
      <c r="SBD100" s="264"/>
      <c r="SBE100" s="264"/>
      <c r="SBF100" s="264"/>
      <c r="SBG100" s="264"/>
      <c r="SBH100" s="264"/>
      <c r="SBI100" s="264"/>
      <c r="SBJ100" s="264"/>
      <c r="SBK100" s="264"/>
      <c r="SBL100" s="264"/>
      <c r="SBM100" s="264"/>
      <c r="SBN100" s="264"/>
      <c r="SBO100" s="264"/>
      <c r="SBP100" s="264"/>
      <c r="SBQ100" s="264"/>
      <c r="SBR100" s="264"/>
      <c r="SBS100" s="264"/>
      <c r="SBT100" s="264"/>
      <c r="SBU100" s="264"/>
      <c r="SBV100" s="264"/>
      <c r="SBW100" s="264"/>
      <c r="SBX100" s="264"/>
      <c r="SBY100" s="264"/>
      <c r="SBZ100" s="264"/>
      <c r="SCA100" s="264"/>
      <c r="SCB100" s="264"/>
      <c r="SCC100" s="264"/>
      <c r="SCD100" s="264"/>
      <c r="SCE100" s="264"/>
      <c r="SCF100" s="264"/>
      <c r="SCG100" s="264"/>
      <c r="SCH100" s="264"/>
      <c r="SCI100" s="264"/>
      <c r="SCJ100" s="264"/>
      <c r="SCK100" s="264"/>
      <c r="SCL100" s="264"/>
      <c r="SCM100" s="264"/>
      <c r="SCN100" s="264"/>
      <c r="SCO100" s="264"/>
      <c r="SCP100" s="264"/>
      <c r="SCQ100" s="264"/>
      <c r="SCR100" s="264"/>
      <c r="SCS100" s="264"/>
      <c r="SCT100" s="264"/>
      <c r="SCU100" s="264"/>
      <c r="SCV100" s="264"/>
      <c r="SCW100" s="264"/>
      <c r="SCX100" s="264"/>
      <c r="SCY100" s="264"/>
      <c r="SCZ100" s="264"/>
      <c r="SDA100" s="264"/>
      <c r="SDB100" s="264"/>
      <c r="SDC100" s="264"/>
      <c r="SDD100" s="264"/>
      <c r="SDE100" s="264"/>
      <c r="SDF100" s="264"/>
      <c r="SDG100" s="264"/>
      <c r="SDH100" s="264"/>
      <c r="SDI100" s="264"/>
      <c r="SDJ100" s="264"/>
      <c r="SDK100" s="264"/>
      <c r="SDL100" s="264"/>
      <c r="SDM100" s="264"/>
      <c r="SDN100" s="264"/>
      <c r="SDO100" s="264"/>
      <c r="SDP100" s="264"/>
      <c r="SDQ100" s="264"/>
      <c r="SDR100" s="264"/>
      <c r="SDS100" s="264"/>
      <c r="SDT100" s="264"/>
      <c r="SDU100" s="264"/>
      <c r="SDV100" s="264"/>
      <c r="SDW100" s="264"/>
      <c r="SDX100" s="264"/>
      <c r="SDY100" s="264"/>
      <c r="SDZ100" s="264"/>
      <c r="SEA100" s="264"/>
      <c r="SEB100" s="264"/>
      <c r="SEC100" s="264"/>
      <c r="SED100" s="264"/>
      <c r="SEE100" s="264"/>
      <c r="SEF100" s="264"/>
      <c r="SEG100" s="264"/>
      <c r="SEH100" s="264"/>
      <c r="SEI100" s="264"/>
      <c r="SEJ100" s="264"/>
      <c r="SEK100" s="264"/>
      <c r="SEL100" s="264"/>
      <c r="SEM100" s="264"/>
      <c r="SEN100" s="264"/>
      <c r="SEO100" s="264"/>
      <c r="SEP100" s="264"/>
      <c r="SEQ100" s="264"/>
      <c r="SER100" s="264"/>
      <c r="SES100" s="264"/>
      <c r="SET100" s="264"/>
      <c r="SEU100" s="264"/>
      <c r="SEV100" s="264"/>
      <c r="SEW100" s="264"/>
      <c r="SEX100" s="264"/>
      <c r="SEY100" s="264"/>
      <c r="SEZ100" s="264"/>
      <c r="SFA100" s="264"/>
      <c r="SFB100" s="264"/>
      <c r="SFC100" s="264"/>
      <c r="SFD100" s="264"/>
      <c r="SFE100" s="264"/>
      <c r="SFF100" s="264"/>
      <c r="SFG100" s="264"/>
      <c r="SFH100" s="264"/>
      <c r="SFI100" s="264"/>
      <c r="SFJ100" s="264"/>
      <c r="SFK100" s="264"/>
      <c r="SFL100" s="264"/>
      <c r="SFM100" s="264"/>
      <c r="SFN100" s="264"/>
      <c r="SFO100" s="264"/>
      <c r="SFP100" s="264"/>
      <c r="SFQ100" s="264"/>
      <c r="SFR100" s="264"/>
      <c r="SFS100" s="264"/>
      <c r="SFT100" s="264"/>
      <c r="SFU100" s="264"/>
      <c r="SFV100" s="264"/>
      <c r="SFW100" s="264"/>
      <c r="SFX100" s="264"/>
      <c r="SFY100" s="264"/>
      <c r="SFZ100" s="264"/>
      <c r="SGA100" s="264"/>
      <c r="SGB100" s="264"/>
      <c r="SGC100" s="264"/>
      <c r="SGD100" s="264"/>
      <c r="SGE100" s="264"/>
      <c r="SGF100" s="264"/>
      <c r="SGG100" s="264"/>
      <c r="SGH100" s="264"/>
      <c r="SGI100" s="264"/>
      <c r="SGJ100" s="264"/>
      <c r="SGK100" s="264"/>
      <c r="SGL100" s="264"/>
      <c r="SGM100" s="264"/>
      <c r="SGN100" s="264"/>
      <c r="SGO100" s="264"/>
      <c r="SGP100" s="264"/>
      <c r="SGQ100" s="264"/>
      <c r="SGR100" s="264"/>
      <c r="SGS100" s="264"/>
      <c r="SGT100" s="264"/>
      <c r="SGU100" s="264"/>
      <c r="SGV100" s="264"/>
      <c r="SGW100" s="264"/>
      <c r="SGX100" s="264"/>
      <c r="SGY100" s="264"/>
      <c r="SGZ100" s="264"/>
      <c r="SHA100" s="264"/>
      <c r="SHB100" s="264"/>
      <c r="SHC100" s="264"/>
      <c r="SHD100" s="264"/>
      <c r="SHE100" s="264"/>
      <c r="SHF100" s="264"/>
      <c r="SHG100" s="264"/>
      <c r="SHH100" s="264"/>
      <c r="SHI100" s="264"/>
      <c r="SHJ100" s="264"/>
      <c r="SHK100" s="264"/>
      <c r="SHL100" s="264"/>
      <c r="SHM100" s="264"/>
      <c r="SHN100" s="264"/>
      <c r="SHO100" s="264"/>
      <c r="SHP100" s="264"/>
      <c r="SHQ100" s="264"/>
      <c r="SHR100" s="264"/>
      <c r="SHS100" s="264"/>
      <c r="SHT100" s="264"/>
      <c r="SHU100" s="264"/>
      <c r="SHV100" s="264"/>
      <c r="SHW100" s="264"/>
      <c r="SHX100" s="264"/>
      <c r="SHY100" s="264"/>
      <c r="SHZ100" s="264"/>
      <c r="SIA100" s="264"/>
      <c r="SIB100" s="264"/>
      <c r="SIC100" s="264"/>
      <c r="SID100" s="264"/>
      <c r="SIE100" s="264"/>
      <c r="SIF100" s="264"/>
      <c r="SIG100" s="264"/>
      <c r="SIH100" s="264"/>
      <c r="SII100" s="264"/>
      <c r="SIJ100" s="264"/>
      <c r="SIK100" s="264"/>
      <c r="SIL100" s="264"/>
      <c r="SIM100" s="264"/>
      <c r="SIN100" s="264"/>
      <c r="SIO100" s="264"/>
      <c r="SIP100" s="264"/>
      <c r="SIQ100" s="264"/>
      <c r="SIR100" s="264"/>
      <c r="SIS100" s="264"/>
      <c r="SIT100" s="264"/>
      <c r="SIU100" s="264"/>
      <c r="SIV100" s="264"/>
      <c r="SIW100" s="264"/>
      <c r="SIX100" s="264"/>
      <c r="SIY100" s="264"/>
      <c r="SIZ100" s="264"/>
      <c r="SJA100" s="264"/>
      <c r="SJB100" s="264"/>
      <c r="SJC100" s="264"/>
      <c r="SJD100" s="264"/>
      <c r="SJE100" s="264"/>
      <c r="SJF100" s="264"/>
      <c r="SJG100" s="264"/>
      <c r="SJH100" s="264"/>
      <c r="SJI100" s="264"/>
      <c r="SJJ100" s="264"/>
      <c r="SJK100" s="264"/>
      <c r="SJL100" s="264"/>
      <c r="SJM100" s="264"/>
      <c r="SJN100" s="264"/>
      <c r="SJO100" s="264"/>
      <c r="SJP100" s="264"/>
      <c r="SJQ100" s="264"/>
      <c r="SJR100" s="264"/>
      <c r="SJS100" s="264"/>
      <c r="SJT100" s="264"/>
      <c r="SJU100" s="264"/>
      <c r="SJV100" s="264"/>
      <c r="SJW100" s="264"/>
      <c r="SJX100" s="264"/>
      <c r="SJY100" s="264"/>
      <c r="SJZ100" s="264"/>
      <c r="SKA100" s="264"/>
      <c r="SKB100" s="264"/>
      <c r="SKC100" s="264"/>
      <c r="SKD100" s="264"/>
      <c r="SKE100" s="264"/>
      <c r="SKF100" s="264"/>
      <c r="SKG100" s="264"/>
      <c r="SKH100" s="264"/>
      <c r="SKI100" s="264"/>
      <c r="SKJ100" s="264"/>
      <c r="SKK100" s="264"/>
      <c r="SKL100" s="264"/>
      <c r="SKM100" s="264"/>
      <c r="SKN100" s="264"/>
      <c r="SKO100" s="264"/>
      <c r="SKP100" s="264"/>
      <c r="SKQ100" s="264"/>
      <c r="SKR100" s="264"/>
      <c r="SKS100" s="264"/>
      <c r="SKT100" s="264"/>
      <c r="SKU100" s="264"/>
      <c r="SKV100" s="264"/>
      <c r="SKW100" s="264"/>
      <c r="SKX100" s="264"/>
      <c r="SKY100" s="264"/>
      <c r="SKZ100" s="264"/>
      <c r="SLA100" s="264"/>
      <c r="SLB100" s="264"/>
      <c r="SLC100" s="264"/>
      <c r="SLD100" s="264"/>
      <c r="SLE100" s="264"/>
      <c r="SLF100" s="264"/>
      <c r="SLG100" s="264"/>
      <c r="SLH100" s="264"/>
      <c r="SLI100" s="264"/>
      <c r="SLJ100" s="264"/>
      <c r="SLK100" s="264"/>
      <c r="SLL100" s="264"/>
      <c r="SLM100" s="264"/>
      <c r="SLN100" s="264"/>
      <c r="SLO100" s="264"/>
      <c r="SLP100" s="264"/>
      <c r="SLQ100" s="264"/>
      <c r="SLR100" s="264"/>
      <c r="SLS100" s="264"/>
      <c r="SLT100" s="264"/>
      <c r="SLU100" s="264"/>
      <c r="SLV100" s="264"/>
      <c r="SLW100" s="264"/>
      <c r="SLX100" s="264"/>
      <c r="SLY100" s="264"/>
      <c r="SLZ100" s="264"/>
      <c r="SMA100" s="264"/>
      <c r="SMB100" s="264"/>
      <c r="SMC100" s="264"/>
      <c r="SMD100" s="264"/>
      <c r="SME100" s="264"/>
      <c r="SMF100" s="264"/>
      <c r="SMG100" s="264"/>
      <c r="SMH100" s="264"/>
      <c r="SMI100" s="264"/>
      <c r="SMJ100" s="264"/>
      <c r="SMK100" s="264"/>
      <c r="SML100" s="264"/>
      <c r="SMM100" s="264"/>
      <c r="SMN100" s="264"/>
      <c r="SMO100" s="264"/>
      <c r="SMP100" s="264"/>
      <c r="SMQ100" s="264"/>
      <c r="SMR100" s="264"/>
      <c r="SMS100" s="264"/>
      <c r="SMT100" s="264"/>
      <c r="SMU100" s="264"/>
      <c r="SMV100" s="264"/>
      <c r="SMW100" s="264"/>
      <c r="SMX100" s="264"/>
      <c r="SMY100" s="264"/>
      <c r="SMZ100" s="264"/>
      <c r="SNA100" s="264"/>
      <c r="SNB100" s="264"/>
      <c r="SNC100" s="264"/>
      <c r="SND100" s="264"/>
      <c r="SNE100" s="264"/>
      <c r="SNF100" s="264"/>
      <c r="SNG100" s="264"/>
      <c r="SNH100" s="264"/>
      <c r="SNI100" s="264"/>
      <c r="SNJ100" s="264"/>
      <c r="SNK100" s="264"/>
      <c r="SNL100" s="264"/>
      <c r="SNM100" s="264"/>
      <c r="SNN100" s="264"/>
      <c r="SNO100" s="264"/>
      <c r="SNP100" s="264"/>
      <c r="SNQ100" s="264"/>
      <c r="SNR100" s="264"/>
      <c r="SNS100" s="264"/>
      <c r="SNT100" s="264"/>
      <c r="SNU100" s="264"/>
      <c r="SNV100" s="264"/>
      <c r="SNW100" s="264"/>
      <c r="SNX100" s="264"/>
      <c r="SNY100" s="264"/>
      <c r="SNZ100" s="264"/>
      <c r="SOA100" s="264"/>
      <c r="SOB100" s="264"/>
      <c r="SOC100" s="264"/>
      <c r="SOD100" s="264"/>
      <c r="SOE100" s="264"/>
      <c r="SOF100" s="264"/>
      <c r="SOG100" s="264"/>
      <c r="SOH100" s="264"/>
      <c r="SOI100" s="264"/>
      <c r="SOJ100" s="264"/>
      <c r="SOK100" s="264"/>
      <c r="SOL100" s="264"/>
      <c r="SOM100" s="264"/>
      <c r="SON100" s="264"/>
      <c r="SOO100" s="264"/>
      <c r="SOP100" s="264"/>
      <c r="SOQ100" s="264"/>
      <c r="SOR100" s="264"/>
      <c r="SOS100" s="264"/>
      <c r="SOT100" s="264"/>
      <c r="SOU100" s="264"/>
      <c r="SOV100" s="264"/>
      <c r="SOW100" s="264"/>
      <c r="SOX100" s="264"/>
      <c r="SOY100" s="264"/>
      <c r="SOZ100" s="264"/>
      <c r="SPA100" s="264"/>
      <c r="SPB100" s="264"/>
      <c r="SPC100" s="264"/>
      <c r="SPD100" s="264"/>
      <c r="SPE100" s="264"/>
      <c r="SPF100" s="264"/>
      <c r="SPG100" s="264"/>
      <c r="SPH100" s="264"/>
      <c r="SPI100" s="264"/>
      <c r="SPJ100" s="264"/>
      <c r="SPK100" s="264"/>
      <c r="SPL100" s="264"/>
      <c r="SPM100" s="264"/>
      <c r="SPN100" s="264"/>
      <c r="SPO100" s="264"/>
      <c r="SPP100" s="264"/>
      <c r="SPQ100" s="264"/>
      <c r="SPR100" s="264"/>
      <c r="SPS100" s="264"/>
      <c r="SPT100" s="264"/>
      <c r="SPU100" s="264"/>
      <c r="SPV100" s="264"/>
      <c r="SPW100" s="264"/>
      <c r="SPX100" s="264"/>
      <c r="SPY100" s="264"/>
      <c r="SPZ100" s="264"/>
      <c r="SQA100" s="264"/>
      <c r="SQB100" s="264"/>
      <c r="SQC100" s="264"/>
      <c r="SQD100" s="264"/>
      <c r="SQE100" s="264"/>
      <c r="SQF100" s="264"/>
      <c r="SQG100" s="264"/>
      <c r="SQH100" s="264"/>
      <c r="SQI100" s="264"/>
      <c r="SQJ100" s="264"/>
      <c r="SQK100" s="264"/>
      <c r="SQL100" s="264"/>
      <c r="SQM100" s="264"/>
      <c r="SQN100" s="264"/>
      <c r="SQO100" s="264"/>
      <c r="SQP100" s="264"/>
      <c r="SQQ100" s="264"/>
      <c r="SQR100" s="264"/>
      <c r="SQS100" s="264"/>
      <c r="SQT100" s="264"/>
      <c r="SQU100" s="264"/>
      <c r="SQV100" s="264"/>
      <c r="SQW100" s="264"/>
      <c r="SQX100" s="264"/>
      <c r="SQY100" s="264"/>
      <c r="SQZ100" s="264"/>
      <c r="SRA100" s="264"/>
      <c r="SRB100" s="264"/>
      <c r="SRC100" s="264"/>
      <c r="SRD100" s="264"/>
      <c r="SRE100" s="264"/>
      <c r="SRF100" s="264"/>
      <c r="SRG100" s="264"/>
      <c r="SRH100" s="264"/>
      <c r="SRI100" s="264"/>
      <c r="SRJ100" s="264"/>
      <c r="SRK100" s="264"/>
      <c r="SRL100" s="264"/>
      <c r="SRM100" s="264"/>
      <c r="SRN100" s="264"/>
      <c r="SRO100" s="264"/>
      <c r="SRP100" s="264"/>
      <c r="SRQ100" s="264"/>
      <c r="SRR100" s="264"/>
      <c r="SRS100" s="264"/>
      <c r="SRT100" s="264"/>
      <c r="SRU100" s="264"/>
      <c r="SRV100" s="264"/>
      <c r="SRW100" s="264"/>
      <c r="SRX100" s="264"/>
      <c r="SRY100" s="264"/>
      <c r="SRZ100" s="264"/>
      <c r="SSA100" s="264"/>
      <c r="SSB100" s="264"/>
      <c r="SSC100" s="264"/>
      <c r="SSD100" s="264"/>
      <c r="SSE100" s="264"/>
      <c r="SSF100" s="264"/>
      <c r="SSG100" s="264"/>
      <c r="SSH100" s="264"/>
      <c r="SSI100" s="264"/>
      <c r="SSJ100" s="264"/>
      <c r="SSK100" s="264"/>
      <c r="SSL100" s="264"/>
      <c r="SSM100" s="264"/>
      <c r="SSN100" s="264"/>
      <c r="SSO100" s="264"/>
      <c r="SSP100" s="264"/>
      <c r="SSQ100" s="264"/>
      <c r="SSR100" s="264"/>
      <c r="SSS100" s="264"/>
      <c r="SST100" s="264"/>
      <c r="SSU100" s="264"/>
      <c r="SSV100" s="264"/>
      <c r="SSW100" s="264"/>
      <c r="SSX100" s="264"/>
      <c r="SSY100" s="264"/>
      <c r="SSZ100" s="264"/>
      <c r="STA100" s="264"/>
      <c r="STB100" s="264"/>
      <c r="STC100" s="264"/>
      <c r="STD100" s="264"/>
      <c r="STE100" s="264"/>
      <c r="STF100" s="264"/>
      <c r="STG100" s="264"/>
      <c r="STH100" s="264"/>
      <c r="STI100" s="264"/>
      <c r="STJ100" s="264"/>
      <c r="STK100" s="264"/>
      <c r="STL100" s="264"/>
      <c r="STM100" s="264"/>
      <c r="STN100" s="264"/>
      <c r="STO100" s="264"/>
      <c r="STP100" s="264"/>
      <c r="STQ100" s="264"/>
      <c r="STR100" s="264"/>
      <c r="STS100" s="264"/>
      <c r="STT100" s="264"/>
      <c r="STU100" s="264"/>
      <c r="STV100" s="264"/>
      <c r="STW100" s="264"/>
      <c r="STX100" s="264"/>
      <c r="STY100" s="264"/>
      <c r="STZ100" s="264"/>
      <c r="SUA100" s="264"/>
      <c r="SUB100" s="264"/>
      <c r="SUC100" s="264"/>
      <c r="SUD100" s="264"/>
      <c r="SUE100" s="264"/>
      <c r="SUF100" s="264"/>
      <c r="SUG100" s="264"/>
      <c r="SUH100" s="264"/>
      <c r="SUI100" s="264"/>
      <c r="SUJ100" s="264"/>
      <c r="SUK100" s="264"/>
      <c r="SUL100" s="264"/>
      <c r="SUM100" s="264"/>
      <c r="SUN100" s="264"/>
      <c r="SUO100" s="264"/>
      <c r="SUP100" s="264"/>
      <c r="SUQ100" s="264"/>
      <c r="SUR100" s="264"/>
      <c r="SUS100" s="264"/>
      <c r="SUT100" s="264"/>
      <c r="SUU100" s="264"/>
      <c r="SUV100" s="264"/>
      <c r="SUW100" s="264"/>
      <c r="SUX100" s="264"/>
      <c r="SUY100" s="264"/>
      <c r="SUZ100" s="264"/>
      <c r="SVA100" s="264"/>
      <c r="SVB100" s="264"/>
      <c r="SVC100" s="264"/>
      <c r="SVD100" s="264"/>
      <c r="SVE100" s="264"/>
      <c r="SVF100" s="264"/>
      <c r="SVG100" s="264"/>
      <c r="SVH100" s="264"/>
      <c r="SVI100" s="264"/>
      <c r="SVJ100" s="264"/>
      <c r="SVK100" s="264"/>
      <c r="SVL100" s="264"/>
      <c r="SVM100" s="264"/>
      <c r="SVN100" s="264"/>
      <c r="SVO100" s="264"/>
      <c r="SVP100" s="264"/>
      <c r="SVQ100" s="264"/>
      <c r="SVR100" s="264"/>
      <c r="SVS100" s="264"/>
      <c r="SVT100" s="264"/>
      <c r="SVU100" s="264"/>
      <c r="SVV100" s="264"/>
      <c r="SVW100" s="264"/>
      <c r="SVX100" s="264"/>
      <c r="SVY100" s="264"/>
      <c r="SVZ100" s="264"/>
      <c r="SWA100" s="264"/>
      <c r="SWB100" s="264"/>
      <c r="SWC100" s="264"/>
      <c r="SWD100" s="264"/>
      <c r="SWE100" s="264"/>
      <c r="SWF100" s="264"/>
      <c r="SWG100" s="264"/>
      <c r="SWH100" s="264"/>
      <c r="SWI100" s="264"/>
      <c r="SWJ100" s="264"/>
      <c r="SWK100" s="264"/>
      <c r="SWL100" s="264"/>
      <c r="SWM100" s="264"/>
      <c r="SWN100" s="264"/>
      <c r="SWO100" s="264"/>
      <c r="SWP100" s="264"/>
      <c r="SWQ100" s="264"/>
      <c r="SWR100" s="264"/>
      <c r="SWS100" s="264"/>
      <c r="SWT100" s="264"/>
      <c r="SWU100" s="264"/>
      <c r="SWV100" s="264"/>
      <c r="SWW100" s="264"/>
      <c r="SWX100" s="264"/>
      <c r="SWY100" s="264"/>
      <c r="SWZ100" s="264"/>
      <c r="SXA100" s="264"/>
      <c r="SXB100" s="264"/>
      <c r="SXC100" s="264"/>
      <c r="SXD100" s="264"/>
      <c r="SXE100" s="264"/>
      <c r="SXF100" s="264"/>
      <c r="SXG100" s="264"/>
      <c r="SXH100" s="264"/>
      <c r="SXI100" s="264"/>
      <c r="SXJ100" s="264"/>
      <c r="SXK100" s="264"/>
      <c r="SXL100" s="264"/>
      <c r="SXM100" s="264"/>
      <c r="SXN100" s="264"/>
      <c r="SXO100" s="264"/>
      <c r="SXP100" s="264"/>
      <c r="SXQ100" s="264"/>
      <c r="SXR100" s="264"/>
      <c r="SXS100" s="264"/>
      <c r="SXT100" s="264"/>
      <c r="SXU100" s="264"/>
      <c r="SXV100" s="264"/>
      <c r="SXW100" s="264"/>
      <c r="SXX100" s="264"/>
      <c r="SXY100" s="264"/>
      <c r="SXZ100" s="264"/>
      <c r="SYA100" s="264"/>
      <c r="SYB100" s="264"/>
      <c r="SYC100" s="264"/>
      <c r="SYD100" s="264"/>
      <c r="SYE100" s="264"/>
      <c r="SYF100" s="264"/>
      <c r="SYG100" s="264"/>
      <c r="SYH100" s="264"/>
      <c r="SYI100" s="264"/>
      <c r="SYJ100" s="264"/>
      <c r="SYK100" s="264"/>
      <c r="SYL100" s="264"/>
      <c r="SYM100" s="264"/>
      <c r="SYN100" s="264"/>
      <c r="SYO100" s="264"/>
      <c r="SYP100" s="264"/>
      <c r="SYQ100" s="264"/>
      <c r="SYR100" s="264"/>
      <c r="SYS100" s="264"/>
      <c r="SYT100" s="264"/>
      <c r="SYU100" s="264"/>
      <c r="SYV100" s="264"/>
      <c r="SYW100" s="264"/>
      <c r="SYX100" s="264"/>
      <c r="SYY100" s="264"/>
      <c r="SYZ100" s="264"/>
      <c r="SZA100" s="264"/>
      <c r="SZB100" s="264"/>
      <c r="SZC100" s="264"/>
      <c r="SZD100" s="264"/>
      <c r="SZE100" s="264"/>
      <c r="SZF100" s="264"/>
      <c r="SZG100" s="264"/>
      <c r="SZH100" s="264"/>
      <c r="SZI100" s="264"/>
      <c r="SZJ100" s="264"/>
      <c r="SZK100" s="264"/>
      <c r="SZL100" s="264"/>
      <c r="SZM100" s="264"/>
      <c r="SZN100" s="264"/>
      <c r="SZO100" s="264"/>
      <c r="SZP100" s="264"/>
      <c r="SZQ100" s="264"/>
      <c r="SZR100" s="264"/>
      <c r="SZS100" s="264"/>
      <c r="SZT100" s="264"/>
      <c r="SZU100" s="264"/>
      <c r="SZV100" s="264"/>
      <c r="SZW100" s="264"/>
      <c r="SZX100" s="264"/>
      <c r="SZY100" s="264"/>
      <c r="SZZ100" s="264"/>
      <c r="TAA100" s="264"/>
      <c r="TAB100" s="264"/>
      <c r="TAC100" s="264"/>
      <c r="TAD100" s="264"/>
      <c r="TAE100" s="264"/>
      <c r="TAF100" s="264"/>
      <c r="TAG100" s="264"/>
      <c r="TAH100" s="264"/>
      <c r="TAI100" s="264"/>
      <c r="TAJ100" s="264"/>
      <c r="TAK100" s="264"/>
      <c r="TAL100" s="264"/>
      <c r="TAM100" s="264"/>
      <c r="TAN100" s="264"/>
      <c r="TAO100" s="264"/>
      <c r="TAP100" s="264"/>
      <c r="TAQ100" s="264"/>
      <c r="TAR100" s="264"/>
      <c r="TAS100" s="264"/>
      <c r="TAT100" s="264"/>
      <c r="TAU100" s="264"/>
      <c r="TAV100" s="264"/>
      <c r="TAW100" s="264"/>
      <c r="TAX100" s="264"/>
      <c r="TAY100" s="264"/>
      <c r="TAZ100" s="264"/>
      <c r="TBA100" s="264"/>
      <c r="TBB100" s="264"/>
      <c r="TBC100" s="264"/>
      <c r="TBD100" s="264"/>
      <c r="TBE100" s="264"/>
      <c r="TBF100" s="264"/>
      <c r="TBG100" s="264"/>
      <c r="TBH100" s="264"/>
      <c r="TBI100" s="264"/>
      <c r="TBJ100" s="264"/>
      <c r="TBK100" s="264"/>
      <c r="TBL100" s="264"/>
      <c r="TBM100" s="264"/>
      <c r="TBN100" s="264"/>
      <c r="TBO100" s="264"/>
      <c r="TBP100" s="264"/>
      <c r="TBQ100" s="264"/>
      <c r="TBR100" s="264"/>
      <c r="TBS100" s="264"/>
      <c r="TBT100" s="264"/>
      <c r="TBU100" s="264"/>
      <c r="TBV100" s="264"/>
      <c r="TBW100" s="264"/>
      <c r="TBX100" s="264"/>
      <c r="TBY100" s="264"/>
      <c r="TBZ100" s="264"/>
      <c r="TCA100" s="264"/>
      <c r="TCB100" s="264"/>
      <c r="TCC100" s="264"/>
      <c r="TCD100" s="264"/>
      <c r="TCE100" s="264"/>
      <c r="TCF100" s="264"/>
      <c r="TCG100" s="264"/>
      <c r="TCH100" s="264"/>
      <c r="TCI100" s="264"/>
      <c r="TCJ100" s="264"/>
      <c r="TCK100" s="264"/>
      <c r="TCL100" s="264"/>
      <c r="TCM100" s="264"/>
      <c r="TCN100" s="264"/>
      <c r="TCO100" s="264"/>
      <c r="TCP100" s="264"/>
      <c r="TCQ100" s="264"/>
      <c r="TCR100" s="264"/>
      <c r="TCS100" s="264"/>
      <c r="TCT100" s="264"/>
      <c r="TCU100" s="264"/>
      <c r="TCV100" s="264"/>
      <c r="TCW100" s="264"/>
      <c r="TCX100" s="264"/>
      <c r="TCY100" s="264"/>
      <c r="TCZ100" s="264"/>
      <c r="TDA100" s="264"/>
      <c r="TDB100" s="264"/>
      <c r="TDC100" s="264"/>
      <c r="TDD100" s="264"/>
      <c r="TDE100" s="264"/>
      <c r="TDF100" s="264"/>
      <c r="TDG100" s="264"/>
      <c r="TDH100" s="264"/>
      <c r="TDI100" s="264"/>
      <c r="TDJ100" s="264"/>
      <c r="TDK100" s="264"/>
      <c r="TDL100" s="264"/>
      <c r="TDM100" s="264"/>
      <c r="TDN100" s="264"/>
      <c r="TDO100" s="264"/>
      <c r="TDP100" s="264"/>
      <c r="TDQ100" s="264"/>
      <c r="TDR100" s="264"/>
      <c r="TDS100" s="264"/>
      <c r="TDT100" s="264"/>
      <c r="TDU100" s="264"/>
      <c r="TDV100" s="264"/>
      <c r="TDW100" s="264"/>
      <c r="TDX100" s="264"/>
      <c r="TDY100" s="264"/>
      <c r="TDZ100" s="264"/>
      <c r="TEA100" s="264"/>
      <c r="TEB100" s="264"/>
      <c r="TEC100" s="264"/>
      <c r="TED100" s="264"/>
      <c r="TEE100" s="264"/>
      <c r="TEF100" s="264"/>
      <c r="TEG100" s="264"/>
      <c r="TEH100" s="264"/>
      <c r="TEI100" s="264"/>
      <c r="TEJ100" s="264"/>
      <c r="TEK100" s="264"/>
      <c r="TEL100" s="264"/>
      <c r="TEM100" s="264"/>
      <c r="TEN100" s="264"/>
      <c r="TEO100" s="264"/>
      <c r="TEP100" s="264"/>
      <c r="TEQ100" s="264"/>
      <c r="TER100" s="264"/>
      <c r="TES100" s="264"/>
      <c r="TET100" s="264"/>
      <c r="TEU100" s="264"/>
      <c r="TEV100" s="264"/>
      <c r="TEW100" s="264"/>
      <c r="TEX100" s="264"/>
      <c r="TEY100" s="264"/>
      <c r="TEZ100" s="264"/>
      <c r="TFA100" s="264"/>
      <c r="TFB100" s="264"/>
      <c r="TFC100" s="264"/>
      <c r="TFD100" s="264"/>
      <c r="TFE100" s="264"/>
      <c r="TFF100" s="264"/>
      <c r="TFG100" s="264"/>
      <c r="TFH100" s="264"/>
      <c r="TFI100" s="264"/>
      <c r="TFJ100" s="264"/>
      <c r="TFK100" s="264"/>
      <c r="TFL100" s="264"/>
      <c r="TFM100" s="264"/>
      <c r="TFN100" s="264"/>
      <c r="TFO100" s="264"/>
      <c r="TFP100" s="264"/>
      <c r="TFQ100" s="264"/>
      <c r="TFR100" s="264"/>
      <c r="TFS100" s="264"/>
      <c r="TFT100" s="264"/>
      <c r="TFU100" s="264"/>
      <c r="TFV100" s="264"/>
      <c r="TFW100" s="264"/>
      <c r="TFX100" s="264"/>
      <c r="TFY100" s="264"/>
      <c r="TFZ100" s="264"/>
      <c r="TGA100" s="264"/>
      <c r="TGB100" s="264"/>
      <c r="TGC100" s="264"/>
      <c r="TGD100" s="264"/>
      <c r="TGE100" s="264"/>
      <c r="TGF100" s="264"/>
      <c r="TGG100" s="264"/>
      <c r="TGH100" s="264"/>
      <c r="TGI100" s="264"/>
      <c r="TGJ100" s="264"/>
      <c r="TGK100" s="264"/>
      <c r="TGL100" s="264"/>
      <c r="TGM100" s="264"/>
      <c r="TGN100" s="264"/>
      <c r="TGO100" s="264"/>
      <c r="TGP100" s="264"/>
      <c r="TGQ100" s="264"/>
      <c r="TGR100" s="264"/>
      <c r="TGS100" s="264"/>
      <c r="TGT100" s="264"/>
      <c r="TGU100" s="264"/>
      <c r="TGV100" s="264"/>
      <c r="TGW100" s="264"/>
      <c r="TGX100" s="264"/>
      <c r="TGY100" s="264"/>
      <c r="TGZ100" s="264"/>
      <c r="THA100" s="264"/>
      <c r="THB100" s="264"/>
      <c r="THC100" s="264"/>
      <c r="THD100" s="264"/>
      <c r="THE100" s="264"/>
      <c r="THF100" s="264"/>
      <c r="THG100" s="264"/>
      <c r="THH100" s="264"/>
      <c r="THI100" s="264"/>
      <c r="THJ100" s="264"/>
      <c r="THK100" s="264"/>
      <c r="THL100" s="264"/>
      <c r="THM100" s="264"/>
      <c r="THN100" s="264"/>
      <c r="THO100" s="264"/>
      <c r="THP100" s="264"/>
      <c r="THQ100" s="264"/>
      <c r="THR100" s="264"/>
      <c r="THS100" s="264"/>
      <c r="THT100" s="264"/>
      <c r="THU100" s="264"/>
      <c r="THV100" s="264"/>
      <c r="THW100" s="264"/>
      <c r="THX100" s="264"/>
      <c r="THY100" s="264"/>
      <c r="THZ100" s="264"/>
      <c r="TIA100" s="264"/>
      <c r="TIB100" s="264"/>
      <c r="TIC100" s="264"/>
      <c r="TID100" s="264"/>
      <c r="TIE100" s="264"/>
      <c r="TIF100" s="264"/>
      <c r="TIG100" s="264"/>
      <c r="TIH100" s="264"/>
      <c r="TII100" s="264"/>
      <c r="TIJ100" s="264"/>
      <c r="TIK100" s="264"/>
      <c r="TIL100" s="264"/>
      <c r="TIM100" s="264"/>
      <c r="TIN100" s="264"/>
      <c r="TIO100" s="264"/>
      <c r="TIP100" s="264"/>
      <c r="TIQ100" s="264"/>
      <c r="TIR100" s="264"/>
      <c r="TIS100" s="264"/>
      <c r="TIT100" s="264"/>
      <c r="TIU100" s="264"/>
      <c r="TIV100" s="264"/>
      <c r="TIW100" s="264"/>
      <c r="TIX100" s="264"/>
      <c r="TIY100" s="264"/>
      <c r="TIZ100" s="264"/>
      <c r="TJA100" s="264"/>
      <c r="TJB100" s="264"/>
      <c r="TJC100" s="264"/>
      <c r="TJD100" s="264"/>
      <c r="TJE100" s="264"/>
      <c r="TJF100" s="264"/>
      <c r="TJG100" s="264"/>
      <c r="TJH100" s="264"/>
      <c r="TJI100" s="264"/>
      <c r="TJJ100" s="264"/>
      <c r="TJK100" s="264"/>
      <c r="TJL100" s="264"/>
      <c r="TJM100" s="264"/>
      <c r="TJN100" s="264"/>
      <c r="TJO100" s="264"/>
      <c r="TJP100" s="264"/>
      <c r="TJQ100" s="264"/>
      <c r="TJR100" s="264"/>
      <c r="TJS100" s="264"/>
      <c r="TJT100" s="264"/>
      <c r="TJU100" s="264"/>
      <c r="TJV100" s="264"/>
      <c r="TJW100" s="264"/>
      <c r="TJX100" s="264"/>
      <c r="TJY100" s="264"/>
      <c r="TJZ100" s="264"/>
      <c r="TKA100" s="264"/>
      <c r="TKB100" s="264"/>
      <c r="TKC100" s="264"/>
      <c r="TKD100" s="264"/>
      <c r="TKE100" s="264"/>
      <c r="TKF100" s="264"/>
      <c r="TKG100" s="264"/>
      <c r="TKH100" s="264"/>
      <c r="TKI100" s="264"/>
      <c r="TKJ100" s="264"/>
      <c r="TKK100" s="264"/>
      <c r="TKL100" s="264"/>
      <c r="TKM100" s="264"/>
      <c r="TKN100" s="264"/>
      <c r="TKO100" s="264"/>
      <c r="TKP100" s="264"/>
      <c r="TKQ100" s="264"/>
      <c r="TKR100" s="264"/>
      <c r="TKS100" s="264"/>
      <c r="TKT100" s="264"/>
      <c r="TKU100" s="264"/>
      <c r="TKV100" s="264"/>
      <c r="TKW100" s="264"/>
      <c r="TKX100" s="264"/>
      <c r="TKY100" s="264"/>
      <c r="TKZ100" s="264"/>
      <c r="TLA100" s="264"/>
      <c r="TLB100" s="264"/>
      <c r="TLC100" s="264"/>
      <c r="TLD100" s="264"/>
      <c r="TLE100" s="264"/>
      <c r="TLF100" s="264"/>
      <c r="TLG100" s="264"/>
      <c r="TLH100" s="264"/>
      <c r="TLI100" s="264"/>
      <c r="TLJ100" s="264"/>
      <c r="TLK100" s="264"/>
      <c r="TLL100" s="264"/>
      <c r="TLM100" s="264"/>
      <c r="TLN100" s="264"/>
      <c r="TLO100" s="264"/>
      <c r="TLP100" s="264"/>
      <c r="TLQ100" s="264"/>
      <c r="TLR100" s="264"/>
      <c r="TLS100" s="264"/>
      <c r="TLT100" s="264"/>
      <c r="TLU100" s="264"/>
      <c r="TLV100" s="264"/>
      <c r="TLW100" s="264"/>
      <c r="TLX100" s="264"/>
      <c r="TLY100" s="264"/>
      <c r="TLZ100" s="264"/>
      <c r="TMA100" s="264"/>
      <c r="TMB100" s="264"/>
      <c r="TMC100" s="264"/>
      <c r="TMD100" s="264"/>
      <c r="TME100" s="264"/>
      <c r="TMF100" s="264"/>
      <c r="TMG100" s="264"/>
      <c r="TMH100" s="264"/>
      <c r="TMI100" s="264"/>
      <c r="TMJ100" s="264"/>
      <c r="TMK100" s="264"/>
      <c r="TML100" s="264"/>
      <c r="TMM100" s="264"/>
      <c r="TMN100" s="264"/>
      <c r="TMO100" s="264"/>
      <c r="TMP100" s="264"/>
      <c r="TMQ100" s="264"/>
      <c r="TMR100" s="264"/>
      <c r="TMS100" s="264"/>
      <c r="TMT100" s="264"/>
      <c r="TMU100" s="264"/>
      <c r="TMV100" s="264"/>
      <c r="TMW100" s="264"/>
      <c r="TMX100" s="264"/>
      <c r="TMY100" s="264"/>
      <c r="TMZ100" s="264"/>
      <c r="TNA100" s="264"/>
      <c r="TNB100" s="264"/>
      <c r="TNC100" s="264"/>
      <c r="TND100" s="264"/>
      <c r="TNE100" s="264"/>
      <c r="TNF100" s="264"/>
      <c r="TNG100" s="264"/>
      <c r="TNH100" s="264"/>
      <c r="TNI100" s="264"/>
      <c r="TNJ100" s="264"/>
      <c r="TNK100" s="264"/>
      <c r="TNL100" s="264"/>
      <c r="TNM100" s="264"/>
      <c r="TNN100" s="264"/>
      <c r="TNO100" s="264"/>
      <c r="TNP100" s="264"/>
      <c r="TNQ100" s="264"/>
      <c r="TNR100" s="264"/>
      <c r="TNS100" s="264"/>
      <c r="TNT100" s="264"/>
      <c r="TNU100" s="264"/>
      <c r="TNV100" s="264"/>
      <c r="TNW100" s="264"/>
      <c r="TNX100" s="264"/>
      <c r="TNY100" s="264"/>
      <c r="TNZ100" s="264"/>
      <c r="TOA100" s="264"/>
      <c r="TOB100" s="264"/>
      <c r="TOC100" s="264"/>
      <c r="TOD100" s="264"/>
      <c r="TOE100" s="264"/>
      <c r="TOF100" s="264"/>
      <c r="TOG100" s="264"/>
      <c r="TOH100" s="264"/>
      <c r="TOI100" s="264"/>
      <c r="TOJ100" s="264"/>
      <c r="TOK100" s="264"/>
      <c r="TOL100" s="264"/>
      <c r="TOM100" s="264"/>
      <c r="TON100" s="264"/>
      <c r="TOO100" s="264"/>
      <c r="TOP100" s="264"/>
      <c r="TOQ100" s="264"/>
      <c r="TOR100" s="264"/>
      <c r="TOS100" s="264"/>
      <c r="TOT100" s="264"/>
      <c r="TOU100" s="264"/>
      <c r="TOV100" s="264"/>
      <c r="TOW100" s="264"/>
      <c r="TOX100" s="264"/>
      <c r="TOY100" s="264"/>
      <c r="TOZ100" s="264"/>
      <c r="TPA100" s="264"/>
      <c r="TPB100" s="264"/>
      <c r="TPC100" s="264"/>
      <c r="TPD100" s="264"/>
      <c r="TPE100" s="264"/>
      <c r="TPF100" s="264"/>
      <c r="TPG100" s="264"/>
      <c r="TPH100" s="264"/>
      <c r="TPI100" s="264"/>
      <c r="TPJ100" s="264"/>
      <c r="TPK100" s="264"/>
      <c r="TPL100" s="264"/>
      <c r="TPM100" s="264"/>
      <c r="TPN100" s="264"/>
      <c r="TPO100" s="264"/>
      <c r="TPP100" s="264"/>
      <c r="TPQ100" s="264"/>
      <c r="TPR100" s="264"/>
      <c r="TPS100" s="264"/>
      <c r="TPT100" s="264"/>
      <c r="TPU100" s="264"/>
      <c r="TPV100" s="264"/>
      <c r="TPW100" s="264"/>
      <c r="TPX100" s="264"/>
      <c r="TPY100" s="264"/>
      <c r="TPZ100" s="264"/>
      <c r="TQA100" s="264"/>
      <c r="TQB100" s="264"/>
      <c r="TQC100" s="264"/>
      <c r="TQD100" s="264"/>
      <c r="TQE100" s="264"/>
      <c r="TQF100" s="264"/>
      <c r="TQG100" s="264"/>
      <c r="TQH100" s="264"/>
      <c r="TQI100" s="264"/>
      <c r="TQJ100" s="264"/>
      <c r="TQK100" s="264"/>
      <c r="TQL100" s="264"/>
      <c r="TQM100" s="264"/>
      <c r="TQN100" s="264"/>
      <c r="TQO100" s="264"/>
      <c r="TQP100" s="264"/>
      <c r="TQQ100" s="264"/>
      <c r="TQR100" s="264"/>
      <c r="TQS100" s="264"/>
      <c r="TQT100" s="264"/>
      <c r="TQU100" s="264"/>
      <c r="TQV100" s="264"/>
      <c r="TQW100" s="264"/>
      <c r="TQX100" s="264"/>
      <c r="TQY100" s="264"/>
      <c r="TQZ100" s="264"/>
      <c r="TRA100" s="264"/>
      <c r="TRB100" s="264"/>
      <c r="TRC100" s="264"/>
      <c r="TRD100" s="264"/>
      <c r="TRE100" s="264"/>
      <c r="TRF100" s="264"/>
      <c r="TRG100" s="264"/>
      <c r="TRH100" s="264"/>
      <c r="TRI100" s="264"/>
      <c r="TRJ100" s="264"/>
      <c r="TRK100" s="264"/>
      <c r="TRL100" s="264"/>
      <c r="TRM100" s="264"/>
      <c r="TRN100" s="264"/>
      <c r="TRO100" s="264"/>
      <c r="TRP100" s="264"/>
      <c r="TRQ100" s="264"/>
      <c r="TRR100" s="264"/>
      <c r="TRS100" s="264"/>
      <c r="TRT100" s="264"/>
      <c r="TRU100" s="264"/>
      <c r="TRV100" s="264"/>
      <c r="TRW100" s="264"/>
      <c r="TRX100" s="264"/>
      <c r="TRY100" s="264"/>
      <c r="TRZ100" s="264"/>
      <c r="TSA100" s="264"/>
      <c r="TSB100" s="264"/>
      <c r="TSC100" s="264"/>
      <c r="TSD100" s="264"/>
      <c r="TSE100" s="264"/>
      <c r="TSF100" s="264"/>
      <c r="TSG100" s="264"/>
      <c r="TSH100" s="264"/>
      <c r="TSI100" s="264"/>
      <c r="TSJ100" s="264"/>
      <c r="TSK100" s="264"/>
      <c r="TSL100" s="264"/>
      <c r="TSM100" s="264"/>
      <c r="TSN100" s="264"/>
      <c r="TSO100" s="264"/>
      <c r="TSP100" s="264"/>
      <c r="TSQ100" s="264"/>
      <c r="TSR100" s="264"/>
      <c r="TSS100" s="264"/>
      <c r="TST100" s="264"/>
      <c r="TSU100" s="264"/>
      <c r="TSV100" s="264"/>
      <c r="TSW100" s="264"/>
      <c r="TSX100" s="264"/>
      <c r="TSY100" s="264"/>
      <c r="TSZ100" s="264"/>
      <c r="TTA100" s="264"/>
      <c r="TTB100" s="264"/>
      <c r="TTC100" s="264"/>
      <c r="TTD100" s="264"/>
      <c r="TTE100" s="264"/>
      <c r="TTF100" s="264"/>
      <c r="TTG100" s="264"/>
      <c r="TTH100" s="264"/>
      <c r="TTI100" s="264"/>
      <c r="TTJ100" s="264"/>
      <c r="TTK100" s="264"/>
      <c r="TTL100" s="264"/>
      <c r="TTM100" s="264"/>
      <c r="TTN100" s="264"/>
      <c r="TTO100" s="264"/>
      <c r="TTP100" s="264"/>
      <c r="TTQ100" s="264"/>
      <c r="TTR100" s="264"/>
      <c r="TTS100" s="264"/>
      <c r="TTT100" s="264"/>
      <c r="TTU100" s="264"/>
      <c r="TTV100" s="264"/>
      <c r="TTW100" s="264"/>
      <c r="TTX100" s="264"/>
      <c r="TTY100" s="264"/>
      <c r="TTZ100" s="264"/>
      <c r="TUA100" s="264"/>
      <c r="TUB100" s="264"/>
      <c r="TUC100" s="264"/>
      <c r="TUD100" s="264"/>
      <c r="TUE100" s="264"/>
      <c r="TUF100" s="264"/>
      <c r="TUG100" s="264"/>
      <c r="TUH100" s="264"/>
      <c r="TUI100" s="264"/>
      <c r="TUJ100" s="264"/>
      <c r="TUK100" s="264"/>
      <c r="TUL100" s="264"/>
      <c r="TUM100" s="264"/>
      <c r="TUN100" s="264"/>
      <c r="TUO100" s="264"/>
      <c r="TUP100" s="264"/>
      <c r="TUQ100" s="264"/>
      <c r="TUR100" s="264"/>
      <c r="TUS100" s="264"/>
      <c r="TUT100" s="264"/>
      <c r="TUU100" s="264"/>
      <c r="TUV100" s="264"/>
      <c r="TUW100" s="264"/>
      <c r="TUX100" s="264"/>
      <c r="TUY100" s="264"/>
      <c r="TUZ100" s="264"/>
      <c r="TVA100" s="264"/>
      <c r="TVB100" s="264"/>
      <c r="TVC100" s="264"/>
      <c r="TVD100" s="264"/>
      <c r="TVE100" s="264"/>
      <c r="TVF100" s="264"/>
      <c r="TVG100" s="264"/>
      <c r="TVH100" s="264"/>
      <c r="TVI100" s="264"/>
      <c r="TVJ100" s="264"/>
      <c r="TVK100" s="264"/>
      <c r="TVL100" s="264"/>
      <c r="TVM100" s="264"/>
      <c r="TVN100" s="264"/>
      <c r="TVO100" s="264"/>
      <c r="TVP100" s="264"/>
      <c r="TVQ100" s="264"/>
      <c r="TVR100" s="264"/>
      <c r="TVS100" s="264"/>
      <c r="TVT100" s="264"/>
      <c r="TVU100" s="264"/>
      <c r="TVV100" s="264"/>
      <c r="TVW100" s="264"/>
      <c r="TVX100" s="264"/>
      <c r="TVY100" s="264"/>
      <c r="TVZ100" s="264"/>
      <c r="TWA100" s="264"/>
      <c r="TWB100" s="264"/>
      <c r="TWC100" s="264"/>
      <c r="TWD100" s="264"/>
      <c r="TWE100" s="264"/>
      <c r="TWF100" s="264"/>
      <c r="TWG100" s="264"/>
      <c r="TWH100" s="264"/>
      <c r="TWI100" s="264"/>
      <c r="TWJ100" s="264"/>
      <c r="TWK100" s="264"/>
      <c r="TWL100" s="264"/>
      <c r="TWM100" s="264"/>
      <c r="TWN100" s="264"/>
      <c r="TWO100" s="264"/>
      <c r="TWP100" s="264"/>
      <c r="TWQ100" s="264"/>
      <c r="TWR100" s="264"/>
      <c r="TWS100" s="264"/>
      <c r="TWT100" s="264"/>
      <c r="TWU100" s="264"/>
      <c r="TWV100" s="264"/>
      <c r="TWW100" s="264"/>
      <c r="TWX100" s="264"/>
      <c r="TWY100" s="264"/>
      <c r="TWZ100" s="264"/>
      <c r="TXA100" s="264"/>
      <c r="TXB100" s="264"/>
      <c r="TXC100" s="264"/>
      <c r="TXD100" s="264"/>
      <c r="TXE100" s="264"/>
      <c r="TXF100" s="264"/>
      <c r="TXG100" s="264"/>
      <c r="TXH100" s="264"/>
      <c r="TXI100" s="264"/>
      <c r="TXJ100" s="264"/>
      <c r="TXK100" s="264"/>
      <c r="TXL100" s="264"/>
      <c r="TXM100" s="264"/>
      <c r="TXN100" s="264"/>
      <c r="TXO100" s="264"/>
      <c r="TXP100" s="264"/>
      <c r="TXQ100" s="264"/>
      <c r="TXR100" s="264"/>
      <c r="TXS100" s="264"/>
      <c r="TXT100" s="264"/>
      <c r="TXU100" s="264"/>
      <c r="TXV100" s="264"/>
      <c r="TXW100" s="264"/>
      <c r="TXX100" s="264"/>
      <c r="TXY100" s="264"/>
      <c r="TXZ100" s="264"/>
      <c r="TYA100" s="264"/>
      <c r="TYB100" s="264"/>
      <c r="TYC100" s="264"/>
      <c r="TYD100" s="264"/>
      <c r="TYE100" s="264"/>
      <c r="TYF100" s="264"/>
      <c r="TYG100" s="264"/>
      <c r="TYH100" s="264"/>
      <c r="TYI100" s="264"/>
      <c r="TYJ100" s="264"/>
      <c r="TYK100" s="264"/>
      <c r="TYL100" s="264"/>
      <c r="TYM100" s="264"/>
      <c r="TYN100" s="264"/>
      <c r="TYO100" s="264"/>
      <c r="TYP100" s="264"/>
      <c r="TYQ100" s="264"/>
      <c r="TYR100" s="264"/>
      <c r="TYS100" s="264"/>
      <c r="TYT100" s="264"/>
      <c r="TYU100" s="264"/>
      <c r="TYV100" s="264"/>
      <c r="TYW100" s="264"/>
      <c r="TYX100" s="264"/>
      <c r="TYY100" s="264"/>
      <c r="TYZ100" s="264"/>
      <c r="TZA100" s="264"/>
      <c r="TZB100" s="264"/>
      <c r="TZC100" s="264"/>
      <c r="TZD100" s="264"/>
      <c r="TZE100" s="264"/>
      <c r="TZF100" s="264"/>
      <c r="TZG100" s="264"/>
      <c r="TZH100" s="264"/>
      <c r="TZI100" s="264"/>
      <c r="TZJ100" s="264"/>
      <c r="TZK100" s="264"/>
      <c r="TZL100" s="264"/>
      <c r="TZM100" s="264"/>
      <c r="TZN100" s="264"/>
      <c r="TZO100" s="264"/>
      <c r="TZP100" s="264"/>
      <c r="TZQ100" s="264"/>
      <c r="TZR100" s="264"/>
      <c r="TZS100" s="264"/>
      <c r="TZT100" s="264"/>
      <c r="TZU100" s="264"/>
      <c r="TZV100" s="264"/>
      <c r="TZW100" s="264"/>
      <c r="TZX100" s="264"/>
      <c r="TZY100" s="264"/>
      <c r="TZZ100" s="264"/>
      <c r="UAA100" s="264"/>
      <c r="UAB100" s="264"/>
      <c r="UAC100" s="264"/>
      <c r="UAD100" s="264"/>
      <c r="UAE100" s="264"/>
      <c r="UAF100" s="264"/>
      <c r="UAG100" s="264"/>
      <c r="UAH100" s="264"/>
      <c r="UAI100" s="264"/>
      <c r="UAJ100" s="264"/>
      <c r="UAK100" s="264"/>
      <c r="UAL100" s="264"/>
      <c r="UAM100" s="264"/>
      <c r="UAN100" s="264"/>
      <c r="UAO100" s="264"/>
      <c r="UAP100" s="264"/>
      <c r="UAQ100" s="264"/>
      <c r="UAR100" s="264"/>
      <c r="UAS100" s="264"/>
      <c r="UAT100" s="264"/>
      <c r="UAU100" s="264"/>
      <c r="UAV100" s="264"/>
      <c r="UAW100" s="264"/>
      <c r="UAX100" s="264"/>
      <c r="UAY100" s="264"/>
      <c r="UAZ100" s="264"/>
      <c r="UBA100" s="264"/>
      <c r="UBB100" s="264"/>
      <c r="UBC100" s="264"/>
      <c r="UBD100" s="264"/>
      <c r="UBE100" s="264"/>
      <c r="UBF100" s="264"/>
      <c r="UBG100" s="264"/>
      <c r="UBH100" s="264"/>
      <c r="UBI100" s="264"/>
      <c r="UBJ100" s="264"/>
      <c r="UBK100" s="264"/>
      <c r="UBL100" s="264"/>
      <c r="UBM100" s="264"/>
      <c r="UBN100" s="264"/>
      <c r="UBO100" s="264"/>
      <c r="UBP100" s="264"/>
      <c r="UBQ100" s="264"/>
      <c r="UBR100" s="264"/>
      <c r="UBS100" s="264"/>
      <c r="UBT100" s="264"/>
      <c r="UBU100" s="264"/>
      <c r="UBV100" s="264"/>
      <c r="UBW100" s="264"/>
      <c r="UBX100" s="264"/>
      <c r="UBY100" s="264"/>
      <c r="UBZ100" s="264"/>
      <c r="UCA100" s="264"/>
      <c r="UCB100" s="264"/>
      <c r="UCC100" s="264"/>
      <c r="UCD100" s="264"/>
      <c r="UCE100" s="264"/>
      <c r="UCF100" s="264"/>
      <c r="UCG100" s="264"/>
      <c r="UCH100" s="264"/>
      <c r="UCI100" s="264"/>
      <c r="UCJ100" s="264"/>
      <c r="UCK100" s="264"/>
      <c r="UCL100" s="264"/>
      <c r="UCM100" s="264"/>
      <c r="UCN100" s="264"/>
      <c r="UCO100" s="264"/>
      <c r="UCP100" s="264"/>
      <c r="UCQ100" s="264"/>
      <c r="UCR100" s="264"/>
      <c r="UCS100" s="264"/>
      <c r="UCT100" s="264"/>
      <c r="UCU100" s="264"/>
      <c r="UCV100" s="264"/>
      <c r="UCW100" s="264"/>
      <c r="UCX100" s="264"/>
      <c r="UCY100" s="264"/>
      <c r="UCZ100" s="264"/>
      <c r="UDA100" s="264"/>
      <c r="UDB100" s="264"/>
      <c r="UDC100" s="264"/>
      <c r="UDD100" s="264"/>
      <c r="UDE100" s="264"/>
      <c r="UDF100" s="264"/>
      <c r="UDG100" s="264"/>
      <c r="UDH100" s="264"/>
      <c r="UDI100" s="264"/>
      <c r="UDJ100" s="264"/>
      <c r="UDK100" s="264"/>
      <c r="UDL100" s="264"/>
      <c r="UDM100" s="264"/>
      <c r="UDN100" s="264"/>
      <c r="UDO100" s="264"/>
      <c r="UDP100" s="264"/>
      <c r="UDQ100" s="264"/>
      <c r="UDR100" s="264"/>
      <c r="UDS100" s="264"/>
      <c r="UDT100" s="264"/>
      <c r="UDU100" s="264"/>
      <c r="UDV100" s="264"/>
      <c r="UDW100" s="264"/>
      <c r="UDX100" s="264"/>
      <c r="UDY100" s="264"/>
      <c r="UDZ100" s="264"/>
      <c r="UEA100" s="264"/>
      <c r="UEB100" s="264"/>
      <c r="UEC100" s="264"/>
      <c r="UED100" s="264"/>
      <c r="UEE100" s="264"/>
      <c r="UEF100" s="264"/>
      <c r="UEG100" s="264"/>
      <c r="UEH100" s="264"/>
      <c r="UEI100" s="264"/>
      <c r="UEJ100" s="264"/>
      <c r="UEK100" s="264"/>
      <c r="UEL100" s="264"/>
      <c r="UEM100" s="264"/>
      <c r="UEN100" s="264"/>
      <c r="UEO100" s="264"/>
      <c r="UEP100" s="264"/>
      <c r="UEQ100" s="264"/>
      <c r="UER100" s="264"/>
      <c r="UES100" s="264"/>
      <c r="UET100" s="264"/>
      <c r="UEU100" s="264"/>
      <c r="UEV100" s="264"/>
      <c r="UEW100" s="264"/>
      <c r="UEX100" s="264"/>
      <c r="UEY100" s="264"/>
      <c r="UEZ100" s="264"/>
      <c r="UFA100" s="264"/>
      <c r="UFB100" s="264"/>
      <c r="UFC100" s="264"/>
      <c r="UFD100" s="264"/>
      <c r="UFE100" s="264"/>
      <c r="UFF100" s="264"/>
      <c r="UFG100" s="264"/>
      <c r="UFH100" s="264"/>
      <c r="UFI100" s="264"/>
      <c r="UFJ100" s="264"/>
      <c r="UFK100" s="264"/>
      <c r="UFL100" s="264"/>
      <c r="UFM100" s="264"/>
      <c r="UFN100" s="264"/>
      <c r="UFO100" s="264"/>
      <c r="UFP100" s="264"/>
      <c r="UFQ100" s="264"/>
      <c r="UFR100" s="264"/>
      <c r="UFS100" s="264"/>
      <c r="UFT100" s="264"/>
      <c r="UFU100" s="264"/>
      <c r="UFV100" s="264"/>
      <c r="UFW100" s="264"/>
      <c r="UFX100" s="264"/>
      <c r="UFY100" s="264"/>
      <c r="UFZ100" s="264"/>
      <c r="UGA100" s="264"/>
      <c r="UGB100" s="264"/>
      <c r="UGC100" s="264"/>
      <c r="UGD100" s="264"/>
      <c r="UGE100" s="264"/>
      <c r="UGF100" s="264"/>
      <c r="UGG100" s="264"/>
      <c r="UGH100" s="264"/>
      <c r="UGI100" s="264"/>
      <c r="UGJ100" s="264"/>
      <c r="UGK100" s="264"/>
      <c r="UGL100" s="264"/>
      <c r="UGM100" s="264"/>
      <c r="UGN100" s="264"/>
      <c r="UGO100" s="264"/>
      <c r="UGP100" s="264"/>
      <c r="UGQ100" s="264"/>
      <c r="UGR100" s="264"/>
      <c r="UGS100" s="264"/>
      <c r="UGT100" s="264"/>
      <c r="UGU100" s="264"/>
      <c r="UGV100" s="264"/>
      <c r="UGW100" s="264"/>
      <c r="UGX100" s="264"/>
      <c r="UGY100" s="264"/>
      <c r="UGZ100" s="264"/>
      <c r="UHA100" s="264"/>
      <c r="UHB100" s="264"/>
      <c r="UHC100" s="264"/>
      <c r="UHD100" s="264"/>
      <c r="UHE100" s="264"/>
      <c r="UHF100" s="264"/>
      <c r="UHG100" s="264"/>
      <c r="UHH100" s="264"/>
      <c r="UHI100" s="264"/>
      <c r="UHJ100" s="264"/>
      <c r="UHK100" s="264"/>
      <c r="UHL100" s="264"/>
      <c r="UHM100" s="264"/>
      <c r="UHN100" s="264"/>
      <c r="UHO100" s="264"/>
      <c r="UHP100" s="264"/>
      <c r="UHQ100" s="264"/>
      <c r="UHR100" s="264"/>
      <c r="UHS100" s="264"/>
      <c r="UHT100" s="264"/>
      <c r="UHU100" s="264"/>
      <c r="UHV100" s="264"/>
      <c r="UHW100" s="264"/>
      <c r="UHX100" s="264"/>
      <c r="UHY100" s="264"/>
      <c r="UHZ100" s="264"/>
      <c r="UIA100" s="264"/>
      <c r="UIB100" s="264"/>
      <c r="UIC100" s="264"/>
      <c r="UID100" s="264"/>
      <c r="UIE100" s="264"/>
      <c r="UIF100" s="264"/>
      <c r="UIG100" s="264"/>
      <c r="UIH100" s="264"/>
      <c r="UII100" s="264"/>
      <c r="UIJ100" s="264"/>
      <c r="UIK100" s="264"/>
      <c r="UIL100" s="264"/>
      <c r="UIM100" s="264"/>
      <c r="UIN100" s="264"/>
      <c r="UIO100" s="264"/>
      <c r="UIP100" s="264"/>
      <c r="UIQ100" s="264"/>
      <c r="UIR100" s="264"/>
      <c r="UIS100" s="264"/>
      <c r="UIT100" s="264"/>
      <c r="UIU100" s="264"/>
      <c r="UIV100" s="264"/>
      <c r="UIW100" s="264"/>
      <c r="UIX100" s="264"/>
      <c r="UIY100" s="264"/>
      <c r="UIZ100" s="264"/>
      <c r="UJA100" s="264"/>
      <c r="UJB100" s="264"/>
      <c r="UJC100" s="264"/>
      <c r="UJD100" s="264"/>
      <c r="UJE100" s="264"/>
      <c r="UJF100" s="264"/>
      <c r="UJG100" s="264"/>
      <c r="UJH100" s="264"/>
      <c r="UJI100" s="264"/>
      <c r="UJJ100" s="264"/>
      <c r="UJK100" s="264"/>
      <c r="UJL100" s="264"/>
      <c r="UJM100" s="264"/>
      <c r="UJN100" s="264"/>
      <c r="UJO100" s="264"/>
      <c r="UJP100" s="264"/>
      <c r="UJQ100" s="264"/>
      <c r="UJR100" s="264"/>
      <c r="UJS100" s="264"/>
      <c r="UJT100" s="264"/>
      <c r="UJU100" s="264"/>
      <c r="UJV100" s="264"/>
      <c r="UJW100" s="264"/>
      <c r="UJX100" s="264"/>
      <c r="UJY100" s="264"/>
      <c r="UJZ100" s="264"/>
      <c r="UKA100" s="264"/>
      <c r="UKB100" s="264"/>
      <c r="UKC100" s="264"/>
      <c r="UKD100" s="264"/>
      <c r="UKE100" s="264"/>
      <c r="UKF100" s="264"/>
      <c r="UKG100" s="264"/>
      <c r="UKH100" s="264"/>
      <c r="UKI100" s="264"/>
      <c r="UKJ100" s="264"/>
      <c r="UKK100" s="264"/>
      <c r="UKL100" s="264"/>
      <c r="UKM100" s="264"/>
      <c r="UKN100" s="264"/>
      <c r="UKO100" s="264"/>
      <c r="UKP100" s="264"/>
      <c r="UKQ100" s="264"/>
      <c r="UKR100" s="264"/>
      <c r="UKS100" s="264"/>
      <c r="UKT100" s="264"/>
      <c r="UKU100" s="264"/>
      <c r="UKV100" s="264"/>
      <c r="UKW100" s="264"/>
      <c r="UKX100" s="264"/>
      <c r="UKY100" s="264"/>
      <c r="UKZ100" s="264"/>
      <c r="ULA100" s="264"/>
      <c r="ULB100" s="264"/>
      <c r="ULC100" s="264"/>
      <c r="ULD100" s="264"/>
      <c r="ULE100" s="264"/>
      <c r="ULF100" s="264"/>
      <c r="ULG100" s="264"/>
      <c r="ULH100" s="264"/>
      <c r="ULI100" s="264"/>
      <c r="ULJ100" s="264"/>
      <c r="ULK100" s="264"/>
      <c r="ULL100" s="264"/>
      <c r="ULM100" s="264"/>
      <c r="ULN100" s="264"/>
      <c r="ULO100" s="264"/>
      <c r="ULP100" s="264"/>
      <c r="ULQ100" s="264"/>
      <c r="ULR100" s="264"/>
      <c r="ULS100" s="264"/>
      <c r="ULT100" s="264"/>
      <c r="ULU100" s="264"/>
      <c r="ULV100" s="264"/>
      <c r="ULW100" s="264"/>
      <c r="ULX100" s="264"/>
      <c r="ULY100" s="264"/>
      <c r="ULZ100" s="264"/>
      <c r="UMA100" s="264"/>
      <c r="UMB100" s="264"/>
      <c r="UMC100" s="264"/>
      <c r="UMD100" s="264"/>
      <c r="UME100" s="264"/>
      <c r="UMF100" s="264"/>
      <c r="UMG100" s="264"/>
      <c r="UMH100" s="264"/>
      <c r="UMI100" s="264"/>
      <c r="UMJ100" s="264"/>
      <c r="UMK100" s="264"/>
      <c r="UML100" s="264"/>
      <c r="UMM100" s="264"/>
      <c r="UMN100" s="264"/>
      <c r="UMO100" s="264"/>
      <c r="UMP100" s="264"/>
      <c r="UMQ100" s="264"/>
      <c r="UMR100" s="264"/>
      <c r="UMS100" s="264"/>
      <c r="UMT100" s="264"/>
      <c r="UMU100" s="264"/>
      <c r="UMV100" s="264"/>
      <c r="UMW100" s="264"/>
      <c r="UMX100" s="264"/>
      <c r="UMY100" s="264"/>
      <c r="UMZ100" s="264"/>
      <c r="UNA100" s="264"/>
      <c r="UNB100" s="264"/>
      <c r="UNC100" s="264"/>
      <c r="UND100" s="264"/>
      <c r="UNE100" s="264"/>
      <c r="UNF100" s="264"/>
      <c r="UNG100" s="264"/>
      <c r="UNH100" s="264"/>
      <c r="UNI100" s="264"/>
      <c r="UNJ100" s="264"/>
      <c r="UNK100" s="264"/>
      <c r="UNL100" s="264"/>
      <c r="UNM100" s="264"/>
      <c r="UNN100" s="264"/>
      <c r="UNO100" s="264"/>
      <c r="UNP100" s="264"/>
      <c r="UNQ100" s="264"/>
      <c r="UNR100" s="264"/>
      <c r="UNS100" s="264"/>
      <c r="UNT100" s="264"/>
      <c r="UNU100" s="264"/>
      <c r="UNV100" s="264"/>
      <c r="UNW100" s="264"/>
      <c r="UNX100" s="264"/>
      <c r="UNY100" s="264"/>
      <c r="UNZ100" s="264"/>
      <c r="UOA100" s="264"/>
      <c r="UOB100" s="264"/>
      <c r="UOC100" s="264"/>
      <c r="UOD100" s="264"/>
      <c r="UOE100" s="264"/>
      <c r="UOF100" s="264"/>
      <c r="UOG100" s="264"/>
      <c r="UOH100" s="264"/>
      <c r="UOI100" s="264"/>
      <c r="UOJ100" s="264"/>
      <c r="UOK100" s="264"/>
      <c r="UOL100" s="264"/>
      <c r="UOM100" s="264"/>
      <c r="UON100" s="264"/>
      <c r="UOO100" s="264"/>
      <c r="UOP100" s="264"/>
      <c r="UOQ100" s="264"/>
      <c r="UOR100" s="264"/>
      <c r="UOS100" s="264"/>
      <c r="UOT100" s="264"/>
      <c r="UOU100" s="264"/>
      <c r="UOV100" s="264"/>
      <c r="UOW100" s="264"/>
      <c r="UOX100" s="264"/>
      <c r="UOY100" s="264"/>
      <c r="UOZ100" s="264"/>
      <c r="UPA100" s="264"/>
      <c r="UPB100" s="264"/>
      <c r="UPC100" s="264"/>
      <c r="UPD100" s="264"/>
      <c r="UPE100" s="264"/>
      <c r="UPF100" s="264"/>
      <c r="UPG100" s="264"/>
      <c r="UPH100" s="264"/>
      <c r="UPI100" s="264"/>
      <c r="UPJ100" s="264"/>
      <c r="UPK100" s="264"/>
      <c r="UPL100" s="264"/>
      <c r="UPM100" s="264"/>
      <c r="UPN100" s="264"/>
      <c r="UPO100" s="264"/>
      <c r="UPP100" s="264"/>
      <c r="UPQ100" s="264"/>
      <c r="UPR100" s="264"/>
      <c r="UPS100" s="264"/>
      <c r="UPT100" s="264"/>
      <c r="UPU100" s="264"/>
      <c r="UPV100" s="264"/>
      <c r="UPW100" s="264"/>
      <c r="UPX100" s="264"/>
      <c r="UPY100" s="264"/>
      <c r="UPZ100" s="264"/>
      <c r="UQA100" s="264"/>
      <c r="UQB100" s="264"/>
      <c r="UQC100" s="264"/>
      <c r="UQD100" s="264"/>
      <c r="UQE100" s="264"/>
      <c r="UQF100" s="264"/>
      <c r="UQG100" s="264"/>
      <c r="UQH100" s="264"/>
      <c r="UQI100" s="264"/>
      <c r="UQJ100" s="264"/>
      <c r="UQK100" s="264"/>
      <c r="UQL100" s="264"/>
      <c r="UQM100" s="264"/>
      <c r="UQN100" s="264"/>
      <c r="UQO100" s="264"/>
      <c r="UQP100" s="264"/>
      <c r="UQQ100" s="264"/>
      <c r="UQR100" s="264"/>
      <c r="UQS100" s="264"/>
      <c r="UQT100" s="264"/>
      <c r="UQU100" s="264"/>
      <c r="UQV100" s="264"/>
      <c r="UQW100" s="264"/>
      <c r="UQX100" s="264"/>
      <c r="UQY100" s="264"/>
      <c r="UQZ100" s="264"/>
      <c r="URA100" s="264"/>
      <c r="URB100" s="264"/>
      <c r="URC100" s="264"/>
      <c r="URD100" s="264"/>
      <c r="URE100" s="264"/>
      <c r="URF100" s="264"/>
      <c r="URG100" s="264"/>
      <c r="URH100" s="264"/>
      <c r="URI100" s="264"/>
      <c r="URJ100" s="264"/>
      <c r="URK100" s="264"/>
      <c r="URL100" s="264"/>
      <c r="URM100" s="264"/>
      <c r="URN100" s="264"/>
      <c r="URO100" s="264"/>
      <c r="URP100" s="264"/>
      <c r="URQ100" s="264"/>
      <c r="URR100" s="264"/>
      <c r="URS100" s="264"/>
      <c r="URT100" s="264"/>
      <c r="URU100" s="264"/>
      <c r="URV100" s="264"/>
      <c r="URW100" s="264"/>
      <c r="URX100" s="264"/>
      <c r="URY100" s="264"/>
      <c r="URZ100" s="264"/>
      <c r="USA100" s="264"/>
      <c r="USB100" s="264"/>
      <c r="USC100" s="264"/>
      <c r="USD100" s="264"/>
      <c r="USE100" s="264"/>
      <c r="USF100" s="264"/>
      <c r="USG100" s="264"/>
      <c r="USH100" s="264"/>
      <c r="USI100" s="264"/>
      <c r="USJ100" s="264"/>
      <c r="USK100" s="264"/>
      <c r="USL100" s="264"/>
      <c r="USM100" s="264"/>
      <c r="USN100" s="264"/>
      <c r="USO100" s="264"/>
      <c r="USP100" s="264"/>
      <c r="USQ100" s="264"/>
      <c r="USR100" s="264"/>
      <c r="USS100" s="264"/>
      <c r="UST100" s="264"/>
      <c r="USU100" s="264"/>
      <c r="USV100" s="264"/>
      <c r="USW100" s="264"/>
      <c r="USX100" s="264"/>
      <c r="USY100" s="264"/>
      <c r="USZ100" s="264"/>
      <c r="UTA100" s="264"/>
      <c r="UTB100" s="264"/>
      <c r="UTC100" s="264"/>
      <c r="UTD100" s="264"/>
      <c r="UTE100" s="264"/>
      <c r="UTF100" s="264"/>
      <c r="UTG100" s="264"/>
      <c r="UTH100" s="264"/>
      <c r="UTI100" s="264"/>
      <c r="UTJ100" s="264"/>
      <c r="UTK100" s="264"/>
      <c r="UTL100" s="264"/>
      <c r="UTM100" s="264"/>
      <c r="UTN100" s="264"/>
      <c r="UTO100" s="264"/>
      <c r="UTP100" s="264"/>
      <c r="UTQ100" s="264"/>
      <c r="UTR100" s="264"/>
      <c r="UTS100" s="264"/>
      <c r="UTT100" s="264"/>
      <c r="UTU100" s="264"/>
      <c r="UTV100" s="264"/>
      <c r="UTW100" s="264"/>
      <c r="UTX100" s="264"/>
      <c r="UTY100" s="264"/>
      <c r="UTZ100" s="264"/>
      <c r="UUA100" s="264"/>
      <c r="UUB100" s="264"/>
      <c r="UUC100" s="264"/>
      <c r="UUD100" s="264"/>
      <c r="UUE100" s="264"/>
      <c r="UUF100" s="264"/>
      <c r="UUG100" s="264"/>
      <c r="UUH100" s="264"/>
      <c r="UUI100" s="264"/>
      <c r="UUJ100" s="264"/>
      <c r="UUK100" s="264"/>
      <c r="UUL100" s="264"/>
      <c r="UUM100" s="264"/>
      <c r="UUN100" s="264"/>
      <c r="UUO100" s="264"/>
      <c r="UUP100" s="264"/>
      <c r="UUQ100" s="264"/>
      <c r="UUR100" s="264"/>
      <c r="UUS100" s="264"/>
      <c r="UUT100" s="264"/>
      <c r="UUU100" s="264"/>
      <c r="UUV100" s="264"/>
      <c r="UUW100" s="264"/>
      <c r="UUX100" s="264"/>
      <c r="UUY100" s="264"/>
      <c r="UUZ100" s="264"/>
      <c r="UVA100" s="264"/>
      <c r="UVB100" s="264"/>
      <c r="UVC100" s="264"/>
      <c r="UVD100" s="264"/>
      <c r="UVE100" s="264"/>
      <c r="UVF100" s="264"/>
      <c r="UVG100" s="264"/>
      <c r="UVH100" s="264"/>
      <c r="UVI100" s="264"/>
      <c r="UVJ100" s="264"/>
      <c r="UVK100" s="264"/>
      <c r="UVL100" s="264"/>
      <c r="UVM100" s="264"/>
      <c r="UVN100" s="264"/>
      <c r="UVO100" s="264"/>
      <c r="UVP100" s="264"/>
      <c r="UVQ100" s="264"/>
      <c r="UVR100" s="264"/>
      <c r="UVS100" s="264"/>
      <c r="UVT100" s="264"/>
      <c r="UVU100" s="264"/>
      <c r="UVV100" s="264"/>
      <c r="UVW100" s="264"/>
      <c r="UVX100" s="264"/>
      <c r="UVY100" s="264"/>
      <c r="UVZ100" s="264"/>
      <c r="UWA100" s="264"/>
      <c r="UWB100" s="264"/>
      <c r="UWC100" s="264"/>
      <c r="UWD100" s="264"/>
      <c r="UWE100" s="264"/>
      <c r="UWF100" s="264"/>
      <c r="UWG100" s="264"/>
      <c r="UWH100" s="264"/>
      <c r="UWI100" s="264"/>
      <c r="UWJ100" s="264"/>
      <c r="UWK100" s="264"/>
      <c r="UWL100" s="264"/>
      <c r="UWM100" s="264"/>
      <c r="UWN100" s="264"/>
      <c r="UWO100" s="264"/>
      <c r="UWP100" s="264"/>
      <c r="UWQ100" s="264"/>
      <c r="UWR100" s="264"/>
      <c r="UWS100" s="264"/>
      <c r="UWT100" s="264"/>
      <c r="UWU100" s="264"/>
      <c r="UWV100" s="264"/>
      <c r="UWW100" s="264"/>
      <c r="UWX100" s="264"/>
      <c r="UWY100" s="264"/>
      <c r="UWZ100" s="264"/>
      <c r="UXA100" s="264"/>
      <c r="UXB100" s="264"/>
      <c r="UXC100" s="264"/>
      <c r="UXD100" s="264"/>
      <c r="UXE100" s="264"/>
      <c r="UXF100" s="264"/>
      <c r="UXG100" s="264"/>
      <c r="UXH100" s="264"/>
      <c r="UXI100" s="264"/>
      <c r="UXJ100" s="264"/>
      <c r="UXK100" s="264"/>
      <c r="UXL100" s="264"/>
      <c r="UXM100" s="264"/>
      <c r="UXN100" s="264"/>
      <c r="UXO100" s="264"/>
      <c r="UXP100" s="264"/>
      <c r="UXQ100" s="264"/>
      <c r="UXR100" s="264"/>
      <c r="UXS100" s="264"/>
      <c r="UXT100" s="264"/>
      <c r="UXU100" s="264"/>
      <c r="UXV100" s="264"/>
      <c r="UXW100" s="264"/>
      <c r="UXX100" s="264"/>
      <c r="UXY100" s="264"/>
      <c r="UXZ100" s="264"/>
      <c r="UYA100" s="264"/>
      <c r="UYB100" s="264"/>
      <c r="UYC100" s="264"/>
      <c r="UYD100" s="264"/>
      <c r="UYE100" s="264"/>
      <c r="UYF100" s="264"/>
      <c r="UYG100" s="264"/>
      <c r="UYH100" s="264"/>
      <c r="UYI100" s="264"/>
      <c r="UYJ100" s="264"/>
      <c r="UYK100" s="264"/>
      <c r="UYL100" s="264"/>
      <c r="UYM100" s="264"/>
      <c r="UYN100" s="264"/>
      <c r="UYO100" s="264"/>
      <c r="UYP100" s="264"/>
      <c r="UYQ100" s="264"/>
      <c r="UYR100" s="264"/>
      <c r="UYS100" s="264"/>
      <c r="UYT100" s="264"/>
      <c r="UYU100" s="264"/>
      <c r="UYV100" s="264"/>
      <c r="UYW100" s="264"/>
      <c r="UYX100" s="264"/>
      <c r="UYY100" s="264"/>
      <c r="UYZ100" s="264"/>
      <c r="UZA100" s="264"/>
      <c r="UZB100" s="264"/>
      <c r="UZC100" s="264"/>
      <c r="UZD100" s="264"/>
      <c r="UZE100" s="264"/>
      <c r="UZF100" s="264"/>
      <c r="UZG100" s="264"/>
      <c r="UZH100" s="264"/>
      <c r="UZI100" s="264"/>
      <c r="UZJ100" s="264"/>
      <c r="UZK100" s="264"/>
      <c r="UZL100" s="264"/>
      <c r="UZM100" s="264"/>
      <c r="UZN100" s="264"/>
      <c r="UZO100" s="264"/>
      <c r="UZP100" s="264"/>
      <c r="UZQ100" s="264"/>
      <c r="UZR100" s="264"/>
      <c r="UZS100" s="264"/>
      <c r="UZT100" s="264"/>
      <c r="UZU100" s="264"/>
      <c r="UZV100" s="264"/>
      <c r="UZW100" s="264"/>
      <c r="UZX100" s="264"/>
      <c r="UZY100" s="264"/>
      <c r="UZZ100" s="264"/>
      <c r="VAA100" s="264"/>
      <c r="VAB100" s="264"/>
      <c r="VAC100" s="264"/>
      <c r="VAD100" s="264"/>
      <c r="VAE100" s="264"/>
      <c r="VAF100" s="264"/>
      <c r="VAG100" s="264"/>
      <c r="VAH100" s="264"/>
      <c r="VAI100" s="264"/>
      <c r="VAJ100" s="264"/>
      <c r="VAK100" s="264"/>
      <c r="VAL100" s="264"/>
      <c r="VAM100" s="264"/>
      <c r="VAN100" s="264"/>
      <c r="VAO100" s="264"/>
      <c r="VAP100" s="264"/>
      <c r="VAQ100" s="264"/>
      <c r="VAR100" s="264"/>
      <c r="VAS100" s="264"/>
      <c r="VAT100" s="264"/>
      <c r="VAU100" s="264"/>
      <c r="VAV100" s="264"/>
      <c r="VAW100" s="264"/>
      <c r="VAX100" s="264"/>
      <c r="VAY100" s="264"/>
      <c r="VAZ100" s="264"/>
      <c r="VBA100" s="264"/>
      <c r="VBB100" s="264"/>
      <c r="VBC100" s="264"/>
      <c r="VBD100" s="264"/>
      <c r="VBE100" s="264"/>
      <c r="VBF100" s="264"/>
      <c r="VBG100" s="264"/>
      <c r="VBH100" s="264"/>
      <c r="VBI100" s="264"/>
      <c r="VBJ100" s="264"/>
      <c r="VBK100" s="264"/>
      <c r="VBL100" s="264"/>
      <c r="VBM100" s="264"/>
      <c r="VBN100" s="264"/>
      <c r="VBO100" s="264"/>
      <c r="VBP100" s="264"/>
      <c r="VBQ100" s="264"/>
      <c r="VBR100" s="264"/>
      <c r="VBS100" s="264"/>
      <c r="VBT100" s="264"/>
      <c r="VBU100" s="264"/>
      <c r="VBV100" s="264"/>
      <c r="VBW100" s="264"/>
      <c r="VBX100" s="264"/>
      <c r="VBY100" s="264"/>
      <c r="VBZ100" s="264"/>
      <c r="VCA100" s="264"/>
      <c r="VCB100" s="264"/>
      <c r="VCC100" s="264"/>
      <c r="VCD100" s="264"/>
      <c r="VCE100" s="264"/>
      <c r="VCF100" s="264"/>
      <c r="VCG100" s="264"/>
      <c r="VCH100" s="264"/>
      <c r="VCI100" s="264"/>
      <c r="VCJ100" s="264"/>
      <c r="VCK100" s="264"/>
      <c r="VCL100" s="264"/>
      <c r="VCM100" s="264"/>
      <c r="VCN100" s="264"/>
      <c r="VCO100" s="264"/>
      <c r="VCP100" s="264"/>
      <c r="VCQ100" s="264"/>
      <c r="VCR100" s="264"/>
      <c r="VCS100" s="264"/>
      <c r="VCT100" s="264"/>
      <c r="VCU100" s="264"/>
      <c r="VCV100" s="264"/>
      <c r="VCW100" s="264"/>
      <c r="VCX100" s="264"/>
      <c r="VCY100" s="264"/>
      <c r="VCZ100" s="264"/>
      <c r="VDA100" s="264"/>
      <c r="VDB100" s="264"/>
      <c r="VDC100" s="264"/>
      <c r="VDD100" s="264"/>
      <c r="VDE100" s="264"/>
      <c r="VDF100" s="264"/>
      <c r="VDG100" s="264"/>
      <c r="VDH100" s="264"/>
      <c r="VDI100" s="264"/>
      <c r="VDJ100" s="264"/>
      <c r="VDK100" s="264"/>
      <c r="VDL100" s="264"/>
      <c r="VDM100" s="264"/>
      <c r="VDN100" s="264"/>
      <c r="VDO100" s="264"/>
      <c r="VDP100" s="264"/>
      <c r="VDQ100" s="264"/>
      <c r="VDR100" s="264"/>
      <c r="VDS100" s="264"/>
      <c r="VDT100" s="264"/>
      <c r="VDU100" s="264"/>
      <c r="VDV100" s="264"/>
      <c r="VDW100" s="264"/>
      <c r="VDX100" s="264"/>
      <c r="VDY100" s="264"/>
      <c r="VDZ100" s="264"/>
      <c r="VEA100" s="264"/>
      <c r="VEB100" s="264"/>
      <c r="VEC100" s="264"/>
      <c r="VED100" s="264"/>
      <c r="VEE100" s="264"/>
      <c r="VEF100" s="264"/>
      <c r="VEG100" s="264"/>
      <c r="VEH100" s="264"/>
      <c r="VEI100" s="264"/>
      <c r="VEJ100" s="264"/>
      <c r="VEK100" s="264"/>
      <c r="VEL100" s="264"/>
      <c r="VEM100" s="264"/>
      <c r="VEN100" s="264"/>
      <c r="VEO100" s="264"/>
      <c r="VEP100" s="264"/>
      <c r="VEQ100" s="264"/>
      <c r="VER100" s="264"/>
      <c r="VES100" s="264"/>
      <c r="VET100" s="264"/>
      <c r="VEU100" s="264"/>
      <c r="VEV100" s="264"/>
      <c r="VEW100" s="264"/>
      <c r="VEX100" s="264"/>
      <c r="VEY100" s="264"/>
      <c r="VEZ100" s="264"/>
      <c r="VFA100" s="264"/>
      <c r="VFB100" s="264"/>
      <c r="VFC100" s="264"/>
      <c r="VFD100" s="264"/>
      <c r="VFE100" s="264"/>
      <c r="VFF100" s="264"/>
      <c r="VFG100" s="264"/>
      <c r="VFH100" s="264"/>
      <c r="VFI100" s="264"/>
      <c r="VFJ100" s="264"/>
      <c r="VFK100" s="264"/>
      <c r="VFL100" s="264"/>
      <c r="VFM100" s="264"/>
      <c r="VFN100" s="264"/>
      <c r="VFO100" s="264"/>
      <c r="VFP100" s="264"/>
      <c r="VFQ100" s="264"/>
      <c r="VFR100" s="264"/>
      <c r="VFS100" s="264"/>
      <c r="VFT100" s="264"/>
      <c r="VFU100" s="264"/>
      <c r="VFV100" s="264"/>
      <c r="VFW100" s="264"/>
      <c r="VFX100" s="264"/>
      <c r="VFY100" s="264"/>
      <c r="VFZ100" s="264"/>
      <c r="VGA100" s="264"/>
      <c r="VGB100" s="264"/>
      <c r="VGC100" s="264"/>
      <c r="VGD100" s="264"/>
      <c r="VGE100" s="264"/>
      <c r="VGF100" s="264"/>
      <c r="VGG100" s="264"/>
      <c r="VGH100" s="264"/>
      <c r="VGI100" s="264"/>
      <c r="VGJ100" s="264"/>
      <c r="VGK100" s="264"/>
      <c r="VGL100" s="264"/>
      <c r="VGM100" s="264"/>
      <c r="VGN100" s="264"/>
      <c r="VGO100" s="264"/>
      <c r="VGP100" s="264"/>
      <c r="VGQ100" s="264"/>
      <c r="VGR100" s="264"/>
      <c r="VGS100" s="264"/>
      <c r="VGT100" s="264"/>
      <c r="VGU100" s="264"/>
      <c r="VGV100" s="264"/>
      <c r="VGW100" s="264"/>
      <c r="VGX100" s="264"/>
      <c r="VGY100" s="264"/>
      <c r="VGZ100" s="264"/>
      <c r="VHA100" s="264"/>
      <c r="VHB100" s="264"/>
      <c r="VHC100" s="264"/>
      <c r="VHD100" s="264"/>
      <c r="VHE100" s="264"/>
      <c r="VHF100" s="264"/>
      <c r="VHG100" s="264"/>
      <c r="VHH100" s="264"/>
      <c r="VHI100" s="264"/>
      <c r="VHJ100" s="264"/>
      <c r="VHK100" s="264"/>
      <c r="VHL100" s="264"/>
      <c r="VHM100" s="264"/>
      <c r="VHN100" s="264"/>
      <c r="VHO100" s="264"/>
      <c r="VHP100" s="264"/>
      <c r="VHQ100" s="264"/>
      <c r="VHR100" s="264"/>
      <c r="VHS100" s="264"/>
      <c r="VHT100" s="264"/>
      <c r="VHU100" s="264"/>
      <c r="VHV100" s="264"/>
      <c r="VHW100" s="264"/>
      <c r="VHX100" s="264"/>
      <c r="VHY100" s="264"/>
      <c r="VHZ100" s="264"/>
      <c r="VIA100" s="264"/>
      <c r="VIB100" s="264"/>
      <c r="VIC100" s="264"/>
      <c r="VID100" s="264"/>
      <c r="VIE100" s="264"/>
      <c r="VIF100" s="264"/>
      <c r="VIG100" s="264"/>
      <c r="VIH100" s="264"/>
      <c r="VII100" s="264"/>
      <c r="VIJ100" s="264"/>
      <c r="VIK100" s="264"/>
      <c r="VIL100" s="264"/>
      <c r="VIM100" s="264"/>
      <c r="VIN100" s="264"/>
      <c r="VIO100" s="264"/>
      <c r="VIP100" s="264"/>
      <c r="VIQ100" s="264"/>
      <c r="VIR100" s="264"/>
      <c r="VIS100" s="264"/>
      <c r="VIT100" s="264"/>
      <c r="VIU100" s="264"/>
      <c r="VIV100" s="264"/>
      <c r="VIW100" s="264"/>
      <c r="VIX100" s="264"/>
      <c r="VIY100" s="264"/>
      <c r="VIZ100" s="264"/>
      <c r="VJA100" s="264"/>
      <c r="VJB100" s="264"/>
      <c r="VJC100" s="264"/>
      <c r="VJD100" s="264"/>
      <c r="VJE100" s="264"/>
      <c r="VJF100" s="264"/>
      <c r="VJG100" s="264"/>
      <c r="VJH100" s="264"/>
      <c r="VJI100" s="264"/>
      <c r="VJJ100" s="264"/>
      <c r="VJK100" s="264"/>
      <c r="VJL100" s="264"/>
      <c r="VJM100" s="264"/>
      <c r="VJN100" s="264"/>
      <c r="VJO100" s="264"/>
      <c r="VJP100" s="264"/>
      <c r="VJQ100" s="264"/>
      <c r="VJR100" s="264"/>
      <c r="VJS100" s="264"/>
      <c r="VJT100" s="264"/>
      <c r="VJU100" s="264"/>
      <c r="VJV100" s="264"/>
      <c r="VJW100" s="264"/>
      <c r="VJX100" s="264"/>
      <c r="VJY100" s="264"/>
      <c r="VJZ100" s="264"/>
      <c r="VKA100" s="264"/>
      <c r="VKB100" s="264"/>
      <c r="VKC100" s="264"/>
      <c r="VKD100" s="264"/>
      <c r="VKE100" s="264"/>
      <c r="VKF100" s="264"/>
      <c r="VKG100" s="264"/>
      <c r="VKH100" s="264"/>
      <c r="VKI100" s="264"/>
      <c r="VKJ100" s="264"/>
      <c r="VKK100" s="264"/>
      <c r="VKL100" s="264"/>
      <c r="VKM100" s="264"/>
      <c r="VKN100" s="264"/>
      <c r="VKO100" s="264"/>
      <c r="VKP100" s="264"/>
      <c r="VKQ100" s="264"/>
      <c r="VKR100" s="264"/>
      <c r="VKS100" s="264"/>
      <c r="VKT100" s="264"/>
      <c r="VKU100" s="264"/>
      <c r="VKV100" s="264"/>
      <c r="VKW100" s="264"/>
      <c r="VKX100" s="264"/>
      <c r="VKY100" s="264"/>
      <c r="VKZ100" s="264"/>
      <c r="VLA100" s="264"/>
      <c r="VLB100" s="264"/>
      <c r="VLC100" s="264"/>
      <c r="VLD100" s="264"/>
      <c r="VLE100" s="264"/>
      <c r="VLF100" s="264"/>
      <c r="VLG100" s="264"/>
      <c r="VLH100" s="264"/>
      <c r="VLI100" s="264"/>
      <c r="VLJ100" s="264"/>
      <c r="VLK100" s="264"/>
      <c r="VLL100" s="264"/>
      <c r="VLM100" s="264"/>
      <c r="VLN100" s="264"/>
      <c r="VLO100" s="264"/>
      <c r="VLP100" s="264"/>
      <c r="VLQ100" s="264"/>
      <c r="VLR100" s="264"/>
      <c r="VLS100" s="264"/>
      <c r="VLT100" s="264"/>
      <c r="VLU100" s="264"/>
      <c r="VLV100" s="264"/>
      <c r="VLW100" s="264"/>
      <c r="VLX100" s="264"/>
      <c r="VLY100" s="264"/>
      <c r="VLZ100" s="264"/>
      <c r="VMA100" s="264"/>
      <c r="VMB100" s="264"/>
      <c r="VMC100" s="264"/>
      <c r="VMD100" s="264"/>
      <c r="VME100" s="264"/>
      <c r="VMF100" s="264"/>
      <c r="VMG100" s="264"/>
      <c r="VMH100" s="264"/>
      <c r="VMI100" s="264"/>
      <c r="VMJ100" s="264"/>
      <c r="VMK100" s="264"/>
      <c r="VML100" s="264"/>
      <c r="VMM100" s="264"/>
      <c r="VMN100" s="264"/>
      <c r="VMO100" s="264"/>
      <c r="VMP100" s="264"/>
      <c r="VMQ100" s="264"/>
      <c r="VMR100" s="264"/>
      <c r="VMS100" s="264"/>
      <c r="VMT100" s="264"/>
      <c r="VMU100" s="264"/>
      <c r="VMV100" s="264"/>
      <c r="VMW100" s="264"/>
      <c r="VMX100" s="264"/>
      <c r="VMY100" s="264"/>
      <c r="VMZ100" s="264"/>
      <c r="VNA100" s="264"/>
      <c r="VNB100" s="264"/>
      <c r="VNC100" s="264"/>
      <c r="VND100" s="264"/>
      <c r="VNE100" s="264"/>
      <c r="VNF100" s="264"/>
      <c r="VNG100" s="264"/>
      <c r="VNH100" s="264"/>
      <c r="VNI100" s="264"/>
      <c r="VNJ100" s="264"/>
      <c r="VNK100" s="264"/>
      <c r="VNL100" s="264"/>
      <c r="VNM100" s="264"/>
      <c r="VNN100" s="264"/>
      <c r="VNO100" s="264"/>
      <c r="VNP100" s="264"/>
      <c r="VNQ100" s="264"/>
      <c r="VNR100" s="264"/>
      <c r="VNS100" s="264"/>
      <c r="VNT100" s="264"/>
      <c r="VNU100" s="264"/>
      <c r="VNV100" s="264"/>
      <c r="VNW100" s="264"/>
      <c r="VNX100" s="264"/>
      <c r="VNY100" s="264"/>
      <c r="VNZ100" s="264"/>
      <c r="VOA100" s="264"/>
      <c r="VOB100" s="264"/>
      <c r="VOC100" s="264"/>
      <c r="VOD100" s="264"/>
      <c r="VOE100" s="264"/>
      <c r="VOF100" s="264"/>
      <c r="VOG100" s="264"/>
      <c r="VOH100" s="264"/>
      <c r="VOI100" s="264"/>
      <c r="VOJ100" s="264"/>
      <c r="VOK100" s="264"/>
      <c r="VOL100" s="264"/>
      <c r="VOM100" s="264"/>
      <c r="VON100" s="264"/>
      <c r="VOO100" s="264"/>
      <c r="VOP100" s="264"/>
      <c r="VOQ100" s="264"/>
      <c r="VOR100" s="264"/>
      <c r="VOS100" s="264"/>
      <c r="VOT100" s="264"/>
      <c r="VOU100" s="264"/>
      <c r="VOV100" s="264"/>
      <c r="VOW100" s="264"/>
      <c r="VOX100" s="264"/>
      <c r="VOY100" s="264"/>
      <c r="VOZ100" s="264"/>
      <c r="VPA100" s="264"/>
      <c r="VPB100" s="264"/>
      <c r="VPC100" s="264"/>
      <c r="VPD100" s="264"/>
      <c r="VPE100" s="264"/>
      <c r="VPF100" s="264"/>
      <c r="VPG100" s="264"/>
      <c r="VPH100" s="264"/>
      <c r="VPI100" s="264"/>
      <c r="VPJ100" s="264"/>
      <c r="VPK100" s="264"/>
      <c r="VPL100" s="264"/>
      <c r="VPM100" s="264"/>
      <c r="VPN100" s="264"/>
      <c r="VPO100" s="264"/>
      <c r="VPP100" s="264"/>
      <c r="VPQ100" s="264"/>
      <c r="VPR100" s="264"/>
      <c r="VPS100" s="264"/>
      <c r="VPT100" s="264"/>
      <c r="VPU100" s="264"/>
      <c r="VPV100" s="264"/>
      <c r="VPW100" s="264"/>
      <c r="VPX100" s="264"/>
      <c r="VPY100" s="264"/>
      <c r="VPZ100" s="264"/>
      <c r="VQA100" s="264"/>
      <c r="VQB100" s="264"/>
      <c r="VQC100" s="264"/>
      <c r="VQD100" s="264"/>
      <c r="VQE100" s="264"/>
      <c r="VQF100" s="264"/>
      <c r="VQG100" s="264"/>
      <c r="VQH100" s="264"/>
      <c r="VQI100" s="264"/>
      <c r="VQJ100" s="264"/>
      <c r="VQK100" s="264"/>
      <c r="VQL100" s="264"/>
      <c r="VQM100" s="264"/>
      <c r="VQN100" s="264"/>
      <c r="VQO100" s="264"/>
      <c r="VQP100" s="264"/>
      <c r="VQQ100" s="264"/>
      <c r="VQR100" s="264"/>
      <c r="VQS100" s="264"/>
      <c r="VQT100" s="264"/>
      <c r="VQU100" s="264"/>
      <c r="VQV100" s="264"/>
      <c r="VQW100" s="264"/>
      <c r="VQX100" s="264"/>
      <c r="VQY100" s="264"/>
      <c r="VQZ100" s="264"/>
      <c r="VRA100" s="264"/>
      <c r="VRB100" s="264"/>
      <c r="VRC100" s="264"/>
      <c r="VRD100" s="264"/>
      <c r="VRE100" s="264"/>
      <c r="VRF100" s="264"/>
      <c r="VRG100" s="264"/>
      <c r="VRH100" s="264"/>
      <c r="VRI100" s="264"/>
      <c r="VRJ100" s="264"/>
      <c r="VRK100" s="264"/>
      <c r="VRL100" s="264"/>
      <c r="VRM100" s="264"/>
      <c r="VRN100" s="264"/>
      <c r="VRO100" s="264"/>
      <c r="VRP100" s="264"/>
      <c r="VRQ100" s="264"/>
      <c r="VRR100" s="264"/>
      <c r="VRS100" s="264"/>
      <c r="VRT100" s="264"/>
      <c r="VRU100" s="264"/>
      <c r="VRV100" s="264"/>
      <c r="VRW100" s="264"/>
      <c r="VRX100" s="264"/>
      <c r="VRY100" s="264"/>
      <c r="VRZ100" s="264"/>
      <c r="VSA100" s="264"/>
      <c r="VSB100" s="264"/>
      <c r="VSC100" s="264"/>
      <c r="VSD100" s="264"/>
      <c r="VSE100" s="264"/>
      <c r="VSF100" s="264"/>
      <c r="VSG100" s="264"/>
      <c r="VSH100" s="264"/>
      <c r="VSI100" s="264"/>
      <c r="VSJ100" s="264"/>
      <c r="VSK100" s="264"/>
      <c r="VSL100" s="264"/>
      <c r="VSM100" s="264"/>
      <c r="VSN100" s="264"/>
      <c r="VSO100" s="264"/>
      <c r="VSP100" s="264"/>
      <c r="VSQ100" s="264"/>
      <c r="VSR100" s="264"/>
      <c r="VSS100" s="264"/>
      <c r="VST100" s="264"/>
      <c r="VSU100" s="264"/>
      <c r="VSV100" s="264"/>
      <c r="VSW100" s="264"/>
      <c r="VSX100" s="264"/>
      <c r="VSY100" s="264"/>
      <c r="VSZ100" s="264"/>
      <c r="VTA100" s="264"/>
      <c r="VTB100" s="264"/>
      <c r="VTC100" s="264"/>
      <c r="VTD100" s="264"/>
      <c r="VTE100" s="264"/>
      <c r="VTF100" s="264"/>
      <c r="VTG100" s="264"/>
      <c r="VTH100" s="264"/>
      <c r="VTI100" s="264"/>
      <c r="VTJ100" s="264"/>
      <c r="VTK100" s="264"/>
      <c r="VTL100" s="264"/>
      <c r="VTM100" s="264"/>
      <c r="VTN100" s="264"/>
      <c r="VTO100" s="264"/>
      <c r="VTP100" s="264"/>
      <c r="VTQ100" s="264"/>
      <c r="VTR100" s="264"/>
      <c r="VTS100" s="264"/>
      <c r="VTT100" s="264"/>
      <c r="VTU100" s="264"/>
      <c r="VTV100" s="264"/>
      <c r="VTW100" s="264"/>
      <c r="VTX100" s="264"/>
      <c r="VTY100" s="264"/>
      <c r="VTZ100" s="264"/>
      <c r="VUA100" s="264"/>
      <c r="VUB100" s="264"/>
      <c r="VUC100" s="264"/>
      <c r="VUD100" s="264"/>
      <c r="VUE100" s="264"/>
      <c r="VUF100" s="264"/>
      <c r="VUG100" s="264"/>
      <c r="VUH100" s="264"/>
      <c r="VUI100" s="264"/>
      <c r="VUJ100" s="264"/>
      <c r="VUK100" s="264"/>
      <c r="VUL100" s="264"/>
      <c r="VUM100" s="264"/>
      <c r="VUN100" s="264"/>
      <c r="VUO100" s="264"/>
      <c r="VUP100" s="264"/>
      <c r="VUQ100" s="264"/>
      <c r="VUR100" s="264"/>
      <c r="VUS100" s="264"/>
      <c r="VUT100" s="264"/>
      <c r="VUU100" s="264"/>
      <c r="VUV100" s="264"/>
      <c r="VUW100" s="264"/>
      <c r="VUX100" s="264"/>
      <c r="VUY100" s="264"/>
      <c r="VUZ100" s="264"/>
      <c r="VVA100" s="264"/>
      <c r="VVB100" s="264"/>
      <c r="VVC100" s="264"/>
      <c r="VVD100" s="264"/>
      <c r="VVE100" s="264"/>
      <c r="VVF100" s="264"/>
      <c r="VVG100" s="264"/>
      <c r="VVH100" s="264"/>
      <c r="VVI100" s="264"/>
      <c r="VVJ100" s="264"/>
      <c r="VVK100" s="264"/>
      <c r="VVL100" s="264"/>
      <c r="VVM100" s="264"/>
      <c r="VVN100" s="264"/>
      <c r="VVO100" s="264"/>
      <c r="VVP100" s="264"/>
      <c r="VVQ100" s="264"/>
      <c r="VVR100" s="264"/>
      <c r="VVS100" s="264"/>
      <c r="VVT100" s="264"/>
      <c r="VVU100" s="264"/>
      <c r="VVV100" s="264"/>
      <c r="VVW100" s="264"/>
      <c r="VVX100" s="264"/>
      <c r="VVY100" s="264"/>
      <c r="VVZ100" s="264"/>
      <c r="VWA100" s="264"/>
      <c r="VWB100" s="264"/>
      <c r="VWC100" s="264"/>
      <c r="VWD100" s="264"/>
      <c r="VWE100" s="264"/>
      <c r="VWF100" s="264"/>
      <c r="VWG100" s="264"/>
      <c r="VWH100" s="264"/>
      <c r="VWI100" s="264"/>
      <c r="VWJ100" s="264"/>
      <c r="VWK100" s="264"/>
      <c r="VWL100" s="264"/>
      <c r="VWM100" s="264"/>
      <c r="VWN100" s="264"/>
      <c r="VWO100" s="264"/>
      <c r="VWP100" s="264"/>
      <c r="VWQ100" s="264"/>
      <c r="VWR100" s="264"/>
      <c r="VWS100" s="264"/>
      <c r="VWT100" s="264"/>
      <c r="VWU100" s="264"/>
      <c r="VWV100" s="264"/>
      <c r="VWW100" s="264"/>
      <c r="VWX100" s="264"/>
      <c r="VWY100" s="264"/>
      <c r="VWZ100" s="264"/>
      <c r="VXA100" s="264"/>
      <c r="VXB100" s="264"/>
      <c r="VXC100" s="264"/>
      <c r="VXD100" s="264"/>
      <c r="VXE100" s="264"/>
      <c r="VXF100" s="264"/>
      <c r="VXG100" s="264"/>
      <c r="VXH100" s="264"/>
      <c r="VXI100" s="264"/>
      <c r="VXJ100" s="264"/>
      <c r="VXK100" s="264"/>
      <c r="VXL100" s="264"/>
      <c r="VXM100" s="264"/>
      <c r="VXN100" s="264"/>
      <c r="VXO100" s="264"/>
      <c r="VXP100" s="264"/>
      <c r="VXQ100" s="264"/>
      <c r="VXR100" s="264"/>
      <c r="VXS100" s="264"/>
      <c r="VXT100" s="264"/>
      <c r="VXU100" s="264"/>
      <c r="VXV100" s="264"/>
      <c r="VXW100" s="264"/>
      <c r="VXX100" s="264"/>
      <c r="VXY100" s="264"/>
      <c r="VXZ100" s="264"/>
      <c r="VYA100" s="264"/>
      <c r="VYB100" s="264"/>
      <c r="VYC100" s="264"/>
      <c r="VYD100" s="264"/>
      <c r="VYE100" s="264"/>
      <c r="VYF100" s="264"/>
      <c r="VYG100" s="264"/>
      <c r="VYH100" s="264"/>
      <c r="VYI100" s="264"/>
      <c r="VYJ100" s="264"/>
      <c r="VYK100" s="264"/>
      <c r="VYL100" s="264"/>
      <c r="VYM100" s="264"/>
      <c r="VYN100" s="264"/>
      <c r="VYO100" s="264"/>
      <c r="VYP100" s="264"/>
      <c r="VYQ100" s="264"/>
      <c r="VYR100" s="264"/>
      <c r="VYS100" s="264"/>
      <c r="VYT100" s="264"/>
      <c r="VYU100" s="264"/>
      <c r="VYV100" s="264"/>
      <c r="VYW100" s="264"/>
      <c r="VYX100" s="264"/>
      <c r="VYY100" s="264"/>
      <c r="VYZ100" s="264"/>
      <c r="VZA100" s="264"/>
      <c r="VZB100" s="264"/>
      <c r="VZC100" s="264"/>
      <c r="VZD100" s="264"/>
      <c r="VZE100" s="264"/>
      <c r="VZF100" s="264"/>
      <c r="VZG100" s="264"/>
      <c r="VZH100" s="264"/>
      <c r="VZI100" s="264"/>
      <c r="VZJ100" s="264"/>
      <c r="VZK100" s="264"/>
      <c r="VZL100" s="264"/>
      <c r="VZM100" s="264"/>
      <c r="VZN100" s="264"/>
      <c r="VZO100" s="264"/>
      <c r="VZP100" s="264"/>
      <c r="VZQ100" s="264"/>
      <c r="VZR100" s="264"/>
      <c r="VZS100" s="264"/>
      <c r="VZT100" s="264"/>
      <c r="VZU100" s="264"/>
      <c r="VZV100" s="264"/>
      <c r="VZW100" s="264"/>
      <c r="VZX100" s="264"/>
      <c r="VZY100" s="264"/>
      <c r="VZZ100" s="264"/>
      <c r="WAA100" s="264"/>
      <c r="WAB100" s="264"/>
      <c r="WAC100" s="264"/>
      <c r="WAD100" s="264"/>
      <c r="WAE100" s="264"/>
      <c r="WAF100" s="264"/>
      <c r="WAG100" s="264"/>
      <c r="WAH100" s="264"/>
      <c r="WAI100" s="264"/>
      <c r="WAJ100" s="264"/>
      <c r="WAK100" s="264"/>
      <c r="WAL100" s="264"/>
      <c r="WAM100" s="264"/>
      <c r="WAN100" s="264"/>
      <c r="WAO100" s="264"/>
      <c r="WAP100" s="264"/>
      <c r="WAQ100" s="264"/>
      <c r="WAR100" s="264"/>
      <c r="WAS100" s="264"/>
      <c r="WAT100" s="264"/>
      <c r="WAU100" s="264"/>
      <c r="WAV100" s="264"/>
      <c r="WAW100" s="264"/>
      <c r="WAX100" s="264"/>
      <c r="WAY100" s="264"/>
      <c r="WAZ100" s="264"/>
      <c r="WBA100" s="264"/>
      <c r="WBB100" s="264"/>
      <c r="WBC100" s="264"/>
      <c r="WBD100" s="264"/>
      <c r="WBE100" s="264"/>
      <c r="WBF100" s="264"/>
      <c r="WBG100" s="264"/>
      <c r="WBH100" s="264"/>
      <c r="WBI100" s="264"/>
      <c r="WBJ100" s="264"/>
      <c r="WBK100" s="264"/>
      <c r="WBL100" s="264"/>
      <c r="WBM100" s="264"/>
      <c r="WBN100" s="264"/>
      <c r="WBO100" s="264"/>
      <c r="WBP100" s="264"/>
      <c r="WBQ100" s="264"/>
      <c r="WBR100" s="264"/>
      <c r="WBS100" s="264"/>
      <c r="WBT100" s="264"/>
      <c r="WBU100" s="264"/>
      <c r="WBV100" s="264"/>
      <c r="WBW100" s="264"/>
      <c r="WBX100" s="264"/>
      <c r="WBY100" s="264"/>
      <c r="WBZ100" s="264"/>
      <c r="WCA100" s="264"/>
      <c r="WCB100" s="264"/>
      <c r="WCC100" s="264"/>
      <c r="WCD100" s="264"/>
      <c r="WCE100" s="264"/>
      <c r="WCF100" s="264"/>
      <c r="WCG100" s="264"/>
      <c r="WCH100" s="264"/>
      <c r="WCI100" s="264"/>
      <c r="WCJ100" s="264"/>
      <c r="WCK100" s="264"/>
      <c r="WCL100" s="264"/>
      <c r="WCM100" s="264"/>
      <c r="WCN100" s="264"/>
      <c r="WCO100" s="264"/>
      <c r="WCP100" s="264"/>
      <c r="WCQ100" s="264"/>
      <c r="WCR100" s="264"/>
      <c r="WCS100" s="264"/>
      <c r="WCT100" s="264"/>
      <c r="WCU100" s="264"/>
      <c r="WCV100" s="264"/>
      <c r="WCW100" s="264"/>
      <c r="WCX100" s="264"/>
      <c r="WCY100" s="264"/>
      <c r="WCZ100" s="264"/>
      <c r="WDA100" s="264"/>
      <c r="WDB100" s="264"/>
      <c r="WDC100" s="264"/>
      <c r="WDD100" s="264"/>
      <c r="WDE100" s="264"/>
      <c r="WDF100" s="264"/>
      <c r="WDG100" s="264"/>
      <c r="WDH100" s="264"/>
      <c r="WDI100" s="264"/>
      <c r="WDJ100" s="264"/>
      <c r="WDK100" s="264"/>
      <c r="WDL100" s="264"/>
      <c r="WDM100" s="264"/>
      <c r="WDN100" s="264"/>
      <c r="WDO100" s="264"/>
      <c r="WDP100" s="264"/>
      <c r="WDQ100" s="264"/>
      <c r="WDR100" s="264"/>
      <c r="WDS100" s="264"/>
      <c r="WDT100" s="264"/>
      <c r="WDU100" s="264"/>
      <c r="WDV100" s="264"/>
      <c r="WDW100" s="264"/>
      <c r="WDX100" s="264"/>
      <c r="WDY100" s="264"/>
      <c r="WDZ100" s="264"/>
      <c r="WEA100" s="264"/>
      <c r="WEB100" s="264"/>
      <c r="WEC100" s="264"/>
      <c r="WED100" s="264"/>
      <c r="WEE100" s="264"/>
      <c r="WEF100" s="264"/>
      <c r="WEG100" s="264"/>
      <c r="WEH100" s="264"/>
      <c r="WEI100" s="264"/>
      <c r="WEJ100" s="264"/>
      <c r="WEK100" s="264"/>
      <c r="WEL100" s="264"/>
      <c r="WEM100" s="264"/>
      <c r="WEN100" s="264"/>
      <c r="WEO100" s="264"/>
      <c r="WEP100" s="264"/>
      <c r="WEQ100" s="264"/>
      <c r="WER100" s="264"/>
      <c r="WES100" s="264"/>
      <c r="WET100" s="264"/>
      <c r="WEU100" s="264"/>
      <c r="WEV100" s="264"/>
      <c r="WEW100" s="264"/>
      <c r="WEX100" s="264"/>
      <c r="WEY100" s="264"/>
      <c r="WEZ100" s="264"/>
      <c r="WFA100" s="264"/>
      <c r="WFB100" s="264"/>
      <c r="WFC100" s="264"/>
      <c r="WFD100" s="264"/>
      <c r="WFE100" s="264"/>
      <c r="WFF100" s="264"/>
      <c r="WFG100" s="264"/>
      <c r="WFH100" s="264"/>
      <c r="WFI100" s="264"/>
      <c r="WFJ100" s="264"/>
      <c r="WFK100" s="264"/>
      <c r="WFL100" s="264"/>
      <c r="WFM100" s="264"/>
      <c r="WFN100" s="264"/>
      <c r="WFO100" s="264"/>
      <c r="WFP100" s="264"/>
      <c r="WFQ100" s="264"/>
      <c r="WFR100" s="264"/>
      <c r="WFS100" s="264"/>
      <c r="WFT100" s="264"/>
      <c r="WFU100" s="264"/>
      <c r="WFV100" s="264"/>
      <c r="WFW100" s="264"/>
      <c r="WFX100" s="264"/>
      <c r="WFY100" s="264"/>
      <c r="WFZ100" s="264"/>
      <c r="WGA100" s="264"/>
      <c r="WGB100" s="264"/>
      <c r="WGC100" s="264"/>
      <c r="WGD100" s="264"/>
      <c r="WGE100" s="264"/>
      <c r="WGF100" s="264"/>
      <c r="WGG100" s="264"/>
      <c r="WGH100" s="264"/>
      <c r="WGI100" s="264"/>
      <c r="WGJ100" s="264"/>
      <c r="WGK100" s="264"/>
      <c r="WGL100" s="264"/>
      <c r="WGM100" s="264"/>
      <c r="WGN100" s="264"/>
      <c r="WGO100" s="264"/>
      <c r="WGP100" s="264"/>
      <c r="WGQ100" s="264"/>
      <c r="WGR100" s="264"/>
      <c r="WGS100" s="264"/>
      <c r="WGT100" s="264"/>
      <c r="WGU100" s="264"/>
      <c r="WGV100" s="264"/>
      <c r="WGW100" s="264"/>
      <c r="WGX100" s="264"/>
      <c r="WGY100" s="264"/>
      <c r="WGZ100" s="264"/>
      <c r="WHA100" s="264"/>
      <c r="WHB100" s="264"/>
      <c r="WHC100" s="264"/>
      <c r="WHD100" s="264"/>
      <c r="WHE100" s="264"/>
      <c r="WHF100" s="264"/>
      <c r="WHG100" s="264"/>
      <c r="WHH100" s="264"/>
      <c r="WHI100" s="264"/>
      <c r="WHJ100" s="264"/>
      <c r="WHK100" s="264"/>
      <c r="WHL100" s="264"/>
      <c r="WHM100" s="264"/>
      <c r="WHN100" s="264"/>
      <c r="WHO100" s="264"/>
      <c r="WHP100" s="264"/>
      <c r="WHQ100" s="264"/>
      <c r="WHR100" s="264"/>
      <c r="WHS100" s="264"/>
      <c r="WHT100" s="264"/>
      <c r="WHU100" s="264"/>
      <c r="WHV100" s="264"/>
      <c r="WHW100" s="264"/>
      <c r="WHX100" s="264"/>
      <c r="WHY100" s="264"/>
      <c r="WHZ100" s="264"/>
      <c r="WIA100" s="264"/>
      <c r="WIB100" s="264"/>
      <c r="WIC100" s="264"/>
      <c r="WID100" s="264"/>
      <c r="WIE100" s="264"/>
      <c r="WIF100" s="264"/>
      <c r="WIG100" s="264"/>
      <c r="WIH100" s="264"/>
      <c r="WII100" s="264"/>
      <c r="WIJ100" s="264"/>
      <c r="WIK100" s="264"/>
      <c r="WIL100" s="264"/>
      <c r="WIM100" s="264"/>
      <c r="WIN100" s="264"/>
      <c r="WIO100" s="264"/>
      <c r="WIP100" s="264"/>
      <c r="WIQ100" s="264"/>
      <c r="WIR100" s="264"/>
      <c r="WIS100" s="264"/>
      <c r="WIT100" s="264"/>
      <c r="WIU100" s="264"/>
      <c r="WIV100" s="264"/>
      <c r="WIW100" s="264"/>
      <c r="WIX100" s="264"/>
      <c r="WIY100" s="264"/>
      <c r="WIZ100" s="264"/>
      <c r="WJA100" s="264"/>
      <c r="WJB100" s="264"/>
      <c r="WJC100" s="264"/>
      <c r="WJD100" s="264"/>
      <c r="WJE100" s="264"/>
      <c r="WJF100" s="264"/>
      <c r="WJG100" s="264"/>
      <c r="WJH100" s="264"/>
      <c r="WJI100" s="264"/>
      <c r="WJJ100" s="264"/>
      <c r="WJK100" s="264"/>
      <c r="WJL100" s="264"/>
      <c r="WJM100" s="264"/>
      <c r="WJN100" s="264"/>
      <c r="WJO100" s="264"/>
      <c r="WJP100" s="264"/>
      <c r="WJQ100" s="264"/>
      <c r="WJR100" s="264"/>
      <c r="WJS100" s="264"/>
      <c r="WJT100" s="264"/>
      <c r="WJU100" s="264"/>
      <c r="WJV100" s="264"/>
      <c r="WJW100" s="264"/>
      <c r="WJX100" s="264"/>
      <c r="WJY100" s="264"/>
      <c r="WJZ100" s="264"/>
      <c r="WKA100" s="264"/>
      <c r="WKB100" s="264"/>
      <c r="WKC100" s="264"/>
      <c r="WKD100" s="264"/>
      <c r="WKE100" s="264"/>
      <c r="WKF100" s="264"/>
      <c r="WKG100" s="264"/>
      <c r="WKH100" s="264"/>
      <c r="WKI100" s="264"/>
      <c r="WKJ100" s="264"/>
      <c r="WKK100" s="264"/>
      <c r="WKL100" s="264"/>
      <c r="WKM100" s="264"/>
      <c r="WKN100" s="264"/>
      <c r="WKO100" s="264"/>
      <c r="WKP100" s="264"/>
      <c r="WKQ100" s="264"/>
      <c r="WKR100" s="264"/>
      <c r="WKS100" s="264"/>
      <c r="WKT100" s="264"/>
      <c r="WKU100" s="264"/>
      <c r="WKV100" s="264"/>
      <c r="WKW100" s="264"/>
      <c r="WKX100" s="264"/>
      <c r="WKY100" s="264"/>
      <c r="WKZ100" s="264"/>
      <c r="WLA100" s="264"/>
      <c r="WLB100" s="264"/>
      <c r="WLC100" s="264"/>
      <c r="WLD100" s="264"/>
      <c r="WLE100" s="264"/>
      <c r="WLF100" s="264"/>
      <c r="WLG100" s="264"/>
      <c r="WLH100" s="264"/>
      <c r="WLI100" s="264"/>
      <c r="WLJ100" s="264"/>
      <c r="WLK100" s="264"/>
      <c r="WLL100" s="264"/>
      <c r="WLM100" s="264"/>
      <c r="WLN100" s="264"/>
      <c r="WLO100" s="264"/>
      <c r="WLP100" s="264"/>
      <c r="WLQ100" s="264"/>
      <c r="WLR100" s="264"/>
      <c r="WLS100" s="264"/>
      <c r="WLT100" s="264"/>
      <c r="WLU100" s="264"/>
      <c r="WLV100" s="264"/>
      <c r="WLW100" s="264"/>
      <c r="WLX100" s="264"/>
      <c r="WLY100" s="264"/>
      <c r="WLZ100" s="264"/>
      <c r="WMA100" s="264"/>
      <c r="WMB100" s="264"/>
      <c r="WMC100" s="264"/>
      <c r="WMD100" s="264"/>
      <c r="WME100" s="264"/>
      <c r="WMF100" s="264"/>
      <c r="WMG100" s="264"/>
      <c r="WMH100" s="264"/>
      <c r="WMI100" s="264"/>
      <c r="WMJ100" s="264"/>
      <c r="WMK100" s="264"/>
      <c r="WML100" s="264"/>
      <c r="WMM100" s="264"/>
      <c r="WMN100" s="264"/>
      <c r="WMO100" s="264"/>
      <c r="WMP100" s="264"/>
      <c r="WMQ100" s="264"/>
      <c r="WMR100" s="264"/>
      <c r="WMS100" s="264"/>
      <c r="WMT100" s="264"/>
      <c r="WMU100" s="264"/>
      <c r="WMV100" s="264"/>
      <c r="WMW100" s="264"/>
      <c r="WMX100" s="264"/>
      <c r="WMY100" s="264"/>
      <c r="WMZ100" s="264"/>
      <c r="WNA100" s="264"/>
      <c r="WNB100" s="264"/>
      <c r="WNC100" s="264"/>
      <c r="WND100" s="264"/>
      <c r="WNE100" s="264"/>
      <c r="WNF100" s="264"/>
      <c r="WNG100" s="264"/>
      <c r="WNH100" s="264"/>
      <c r="WNI100" s="264"/>
      <c r="WNJ100" s="264"/>
      <c r="WNK100" s="264"/>
      <c r="WNL100" s="264"/>
      <c r="WNM100" s="264"/>
      <c r="WNN100" s="264"/>
      <c r="WNO100" s="264"/>
      <c r="WNP100" s="264"/>
      <c r="WNQ100" s="264"/>
      <c r="WNR100" s="264"/>
      <c r="WNS100" s="264"/>
      <c r="WNT100" s="264"/>
      <c r="WNU100" s="264"/>
      <c r="WNV100" s="264"/>
      <c r="WNW100" s="264"/>
      <c r="WNX100" s="264"/>
      <c r="WNY100" s="264"/>
      <c r="WNZ100" s="264"/>
      <c r="WOA100" s="264"/>
      <c r="WOB100" s="264"/>
      <c r="WOC100" s="264"/>
      <c r="WOD100" s="264"/>
      <c r="WOE100" s="264"/>
      <c r="WOF100" s="264"/>
      <c r="WOG100" s="264"/>
      <c r="WOH100" s="264"/>
      <c r="WOI100" s="264"/>
      <c r="WOJ100" s="264"/>
      <c r="WOK100" s="264"/>
      <c r="WOL100" s="264"/>
      <c r="WOM100" s="264"/>
      <c r="WON100" s="264"/>
      <c r="WOO100" s="264"/>
      <c r="WOP100" s="264"/>
      <c r="WOQ100" s="264"/>
      <c r="WOR100" s="264"/>
      <c r="WOS100" s="264"/>
      <c r="WOT100" s="264"/>
      <c r="WOU100" s="264"/>
      <c r="WOV100" s="264"/>
      <c r="WOW100" s="264"/>
      <c r="WOX100" s="264"/>
      <c r="WOY100" s="264"/>
      <c r="WOZ100" s="264"/>
      <c r="WPA100" s="264"/>
      <c r="WPB100" s="264"/>
      <c r="WPC100" s="264"/>
      <c r="WPD100" s="264"/>
      <c r="WPE100" s="264"/>
      <c r="WPF100" s="264"/>
      <c r="WPG100" s="264"/>
      <c r="WPH100" s="264"/>
      <c r="WPI100" s="264"/>
      <c r="WPJ100" s="264"/>
      <c r="WPK100" s="264"/>
      <c r="WPL100" s="264"/>
      <c r="WPM100" s="264"/>
      <c r="WPN100" s="264"/>
      <c r="WPO100" s="264"/>
      <c r="WPP100" s="264"/>
      <c r="WPQ100" s="264"/>
      <c r="WPR100" s="264"/>
      <c r="WPS100" s="264"/>
      <c r="WPT100" s="264"/>
      <c r="WPU100" s="264"/>
      <c r="WPV100" s="264"/>
      <c r="WPW100" s="264"/>
      <c r="WPX100" s="264"/>
      <c r="WPY100" s="264"/>
      <c r="WPZ100" s="264"/>
      <c r="WQA100" s="264"/>
      <c r="WQB100" s="264"/>
      <c r="WQC100" s="264"/>
      <c r="WQD100" s="264"/>
      <c r="WQE100" s="264"/>
      <c r="WQF100" s="264"/>
      <c r="WQG100" s="264"/>
      <c r="WQH100" s="264"/>
      <c r="WQI100" s="264"/>
      <c r="WQJ100" s="264"/>
      <c r="WQK100" s="264"/>
      <c r="WQL100" s="264"/>
      <c r="WQM100" s="264"/>
      <c r="WQN100" s="264"/>
      <c r="WQO100" s="264"/>
      <c r="WQP100" s="264"/>
      <c r="WQQ100" s="264"/>
      <c r="WQR100" s="264"/>
      <c r="WQS100" s="264"/>
      <c r="WQT100" s="264"/>
      <c r="WQU100" s="264"/>
      <c r="WQV100" s="264"/>
      <c r="WQW100" s="264"/>
      <c r="WQX100" s="264"/>
      <c r="WQY100" s="264"/>
      <c r="WQZ100" s="264"/>
      <c r="WRA100" s="264"/>
      <c r="WRB100" s="264"/>
      <c r="WRC100" s="264"/>
      <c r="WRD100" s="264"/>
      <c r="WRE100" s="264"/>
      <c r="WRF100" s="264"/>
      <c r="WRG100" s="264"/>
      <c r="WRH100" s="264"/>
      <c r="WRI100" s="264"/>
      <c r="WRJ100" s="264"/>
      <c r="WRK100" s="264"/>
      <c r="WRL100" s="264"/>
      <c r="WRM100" s="264"/>
      <c r="WRN100" s="264"/>
      <c r="WRO100" s="264"/>
      <c r="WRP100" s="264"/>
      <c r="WRQ100" s="264"/>
      <c r="WRR100" s="264"/>
      <c r="WRS100" s="264"/>
      <c r="WRT100" s="264"/>
      <c r="WRU100" s="264"/>
      <c r="WRV100" s="264"/>
      <c r="WRW100" s="264"/>
      <c r="WRX100" s="264"/>
      <c r="WRY100" s="264"/>
      <c r="WRZ100" s="264"/>
      <c r="WSA100" s="264"/>
      <c r="WSB100" s="264"/>
      <c r="WSC100" s="264"/>
      <c r="WSD100" s="264"/>
      <c r="WSE100" s="264"/>
      <c r="WSF100" s="264"/>
      <c r="WSG100" s="264"/>
      <c r="WSH100" s="264"/>
      <c r="WSI100" s="264"/>
      <c r="WSJ100" s="264"/>
      <c r="WSK100" s="264"/>
      <c r="WSL100" s="264"/>
      <c r="WSM100" s="264"/>
      <c r="WSN100" s="264"/>
      <c r="WSO100" s="264"/>
      <c r="WSP100" s="264"/>
      <c r="WSQ100" s="264"/>
      <c r="WSR100" s="264"/>
      <c r="WSS100" s="264"/>
      <c r="WST100" s="264"/>
      <c r="WSU100" s="264"/>
      <c r="WSV100" s="264"/>
      <c r="WSW100" s="264"/>
      <c r="WSX100" s="264"/>
      <c r="WSY100" s="264"/>
      <c r="WSZ100" s="264"/>
      <c r="WTA100" s="264"/>
      <c r="WTB100" s="264"/>
      <c r="WTC100" s="264"/>
      <c r="WTD100" s="264"/>
      <c r="WTE100" s="264"/>
      <c r="WTF100" s="264"/>
      <c r="WTG100" s="264"/>
      <c r="WTH100" s="264"/>
      <c r="WTI100" s="264"/>
      <c r="WTJ100" s="264"/>
      <c r="WTK100" s="264"/>
      <c r="WTL100" s="264"/>
      <c r="WTM100" s="264"/>
      <c r="WTN100" s="264"/>
      <c r="WTO100" s="264"/>
      <c r="WTP100" s="264"/>
      <c r="WTQ100" s="264"/>
      <c r="WTR100" s="264"/>
      <c r="WTS100" s="264"/>
      <c r="WTT100" s="264"/>
      <c r="WTU100" s="264"/>
      <c r="WTV100" s="264"/>
      <c r="WTW100" s="264"/>
      <c r="WTX100" s="264"/>
      <c r="WTY100" s="264"/>
      <c r="WTZ100" s="264"/>
      <c r="WUA100" s="264"/>
      <c r="WUB100" s="264"/>
      <c r="WUC100" s="264"/>
      <c r="WUD100" s="264"/>
      <c r="WUE100" s="264"/>
      <c r="WUF100" s="264"/>
      <c r="WUG100" s="264"/>
      <c r="WUH100" s="264"/>
      <c r="WUI100" s="264"/>
      <c r="WUJ100" s="264"/>
      <c r="WUK100" s="264"/>
      <c r="WUL100" s="264"/>
      <c r="WUM100" s="264"/>
      <c r="WUN100" s="264"/>
      <c r="WUO100" s="264"/>
      <c r="WUP100" s="264"/>
      <c r="WUQ100" s="264"/>
      <c r="WUR100" s="264"/>
      <c r="WUS100" s="264"/>
      <c r="WUT100" s="264"/>
      <c r="WUU100" s="264"/>
      <c r="WUV100" s="264"/>
      <c r="WUW100" s="264"/>
      <c r="WUX100" s="264"/>
      <c r="WUY100" s="264"/>
      <c r="WUZ100" s="264"/>
      <c r="WVA100" s="264"/>
      <c r="WVB100" s="264"/>
      <c r="WVC100" s="264"/>
      <c r="WVD100" s="264"/>
      <c r="WVE100" s="264"/>
      <c r="WVF100" s="264"/>
      <c r="WVG100" s="264"/>
      <c r="WVH100" s="264"/>
      <c r="WVI100" s="264"/>
      <c r="WVJ100" s="264"/>
      <c r="WVK100" s="264"/>
      <c r="WVL100" s="264"/>
      <c r="WVM100" s="264"/>
      <c r="WVN100" s="264"/>
      <c r="WVO100" s="264"/>
      <c r="WVP100" s="264"/>
      <c r="WVQ100" s="264"/>
      <c r="WVR100" s="264"/>
      <c r="WVS100" s="264"/>
      <c r="WVT100" s="264"/>
      <c r="WVU100" s="264"/>
      <c r="WVV100" s="264"/>
      <c r="WVW100" s="264"/>
      <c r="WVX100" s="264"/>
      <c r="WVY100" s="264"/>
      <c r="WVZ100" s="264"/>
      <c r="WWA100" s="264"/>
      <c r="WWB100" s="264"/>
      <c r="WWC100" s="264"/>
      <c r="WWD100" s="264"/>
      <c r="WWE100" s="264"/>
      <c r="WWF100" s="264"/>
      <c r="WWG100" s="264"/>
      <c r="WWH100" s="264"/>
      <c r="WWI100" s="264"/>
      <c r="WWJ100" s="264"/>
      <c r="WWK100" s="264"/>
      <c r="WWL100" s="264"/>
      <c r="WWM100" s="264"/>
      <c r="WWN100" s="264"/>
      <c r="WWO100" s="264"/>
      <c r="WWP100" s="264"/>
      <c r="WWQ100" s="264"/>
      <c r="WWR100" s="264"/>
      <c r="WWS100" s="264"/>
      <c r="WWT100" s="264"/>
      <c r="WWU100" s="264"/>
      <c r="WWV100" s="264"/>
      <c r="WWW100" s="264"/>
      <c r="WWX100" s="264"/>
      <c r="WWY100" s="264"/>
      <c r="WWZ100" s="264"/>
      <c r="WXA100" s="264"/>
      <c r="WXB100" s="264"/>
      <c r="WXC100" s="264"/>
      <c r="WXD100" s="264"/>
      <c r="WXE100" s="264"/>
      <c r="WXF100" s="264"/>
      <c r="WXG100" s="264"/>
      <c r="WXH100" s="264"/>
      <c r="WXI100" s="264"/>
      <c r="WXJ100" s="264"/>
      <c r="WXK100" s="264"/>
      <c r="WXL100" s="264"/>
      <c r="WXM100" s="264"/>
      <c r="WXN100" s="264"/>
      <c r="WXO100" s="264"/>
      <c r="WXP100" s="264"/>
      <c r="WXQ100" s="264"/>
      <c r="WXR100" s="264"/>
      <c r="WXS100" s="264"/>
      <c r="WXT100" s="264"/>
      <c r="WXU100" s="264"/>
      <c r="WXV100" s="264"/>
      <c r="WXW100" s="264"/>
      <c r="WXX100" s="264"/>
      <c r="WXY100" s="264"/>
      <c r="WXZ100" s="264"/>
      <c r="WYA100" s="264"/>
      <c r="WYB100" s="264"/>
      <c r="WYC100" s="264"/>
      <c r="WYD100" s="264"/>
      <c r="WYE100" s="264"/>
      <c r="WYF100" s="264"/>
      <c r="WYG100" s="264"/>
      <c r="WYH100" s="264"/>
      <c r="WYI100" s="264"/>
      <c r="WYJ100" s="264"/>
      <c r="WYK100" s="264"/>
      <c r="WYL100" s="264"/>
      <c r="WYM100" s="264"/>
      <c r="WYN100" s="264"/>
      <c r="WYO100" s="264"/>
      <c r="WYP100" s="264"/>
      <c r="WYQ100" s="264"/>
      <c r="WYR100" s="264"/>
      <c r="WYS100" s="264"/>
      <c r="WYT100" s="264"/>
      <c r="WYU100" s="264"/>
      <c r="WYV100" s="264"/>
      <c r="WYW100" s="264"/>
      <c r="WYX100" s="264"/>
      <c r="WYY100" s="264"/>
      <c r="WYZ100" s="264"/>
      <c r="WZA100" s="264"/>
      <c r="WZB100" s="264"/>
      <c r="WZC100" s="264"/>
      <c r="WZD100" s="264"/>
      <c r="WZE100" s="264"/>
      <c r="WZF100" s="264"/>
      <c r="WZG100" s="264"/>
      <c r="WZH100" s="264"/>
      <c r="WZI100" s="264"/>
      <c r="WZJ100" s="264"/>
      <c r="WZK100" s="264"/>
      <c r="WZL100" s="264"/>
      <c r="WZM100" s="264"/>
      <c r="WZN100" s="264"/>
      <c r="WZO100" s="264"/>
      <c r="WZP100" s="264"/>
      <c r="WZQ100" s="264"/>
      <c r="WZR100" s="264"/>
      <c r="WZS100" s="264"/>
      <c r="WZT100" s="264"/>
      <c r="WZU100" s="264"/>
      <c r="WZV100" s="264"/>
      <c r="WZW100" s="264"/>
      <c r="WZX100" s="264"/>
      <c r="WZY100" s="264"/>
      <c r="WZZ100" s="264"/>
      <c r="XAA100" s="264"/>
      <c r="XAB100" s="264"/>
      <c r="XAC100" s="264"/>
      <c r="XAD100" s="264"/>
      <c r="XAE100" s="264"/>
      <c r="XAF100" s="264"/>
      <c r="XAG100" s="264"/>
      <c r="XAH100" s="264"/>
      <c r="XAI100" s="264"/>
      <c r="XAJ100" s="264"/>
      <c r="XAK100" s="264"/>
      <c r="XAL100" s="264"/>
      <c r="XAM100" s="264"/>
      <c r="XAN100" s="264"/>
      <c r="XAO100" s="264"/>
      <c r="XAP100" s="264"/>
      <c r="XAQ100" s="264"/>
      <c r="XAR100" s="264"/>
      <c r="XAS100" s="264"/>
      <c r="XAT100" s="264"/>
      <c r="XAU100" s="264"/>
      <c r="XAV100" s="264"/>
      <c r="XAW100" s="264"/>
      <c r="XAX100" s="264"/>
      <c r="XAY100" s="264"/>
      <c r="XAZ100" s="264"/>
      <c r="XBA100" s="264"/>
      <c r="XBB100" s="264"/>
      <c r="XBC100" s="264"/>
      <c r="XBD100" s="264"/>
      <c r="XBE100" s="264"/>
      <c r="XBF100" s="264"/>
      <c r="XBG100" s="264"/>
      <c r="XBH100" s="264"/>
      <c r="XBI100" s="264"/>
      <c r="XBJ100" s="264"/>
      <c r="XBK100" s="264"/>
      <c r="XBL100" s="264"/>
      <c r="XBM100" s="264"/>
      <c r="XBN100" s="264"/>
      <c r="XBO100" s="264"/>
      <c r="XBP100" s="264"/>
      <c r="XBQ100" s="264"/>
      <c r="XBR100" s="264"/>
      <c r="XBS100" s="264"/>
      <c r="XBT100" s="264"/>
      <c r="XBU100" s="264"/>
      <c r="XBV100" s="264"/>
      <c r="XBW100" s="264"/>
      <c r="XBX100" s="264"/>
      <c r="XBY100" s="264"/>
      <c r="XBZ100" s="264"/>
      <c r="XCA100" s="264"/>
      <c r="XCB100" s="264"/>
      <c r="XCC100" s="264"/>
      <c r="XCD100" s="264"/>
      <c r="XCE100" s="264"/>
      <c r="XCF100" s="264"/>
      <c r="XCG100" s="264"/>
      <c r="XCH100" s="264"/>
      <c r="XCI100" s="264"/>
      <c r="XCJ100" s="264"/>
      <c r="XCK100" s="264"/>
      <c r="XCL100" s="264"/>
      <c r="XCM100" s="264"/>
      <c r="XCN100" s="264"/>
      <c r="XCO100" s="264"/>
      <c r="XCP100" s="264"/>
      <c r="XCQ100" s="264"/>
      <c r="XCR100" s="264"/>
      <c r="XCS100" s="264"/>
      <c r="XCT100" s="264"/>
      <c r="XCU100" s="264"/>
      <c r="XCV100" s="264"/>
      <c r="XCW100" s="264"/>
      <c r="XCX100" s="264"/>
      <c r="XCY100" s="264"/>
      <c r="XCZ100" s="264"/>
      <c r="XDA100" s="264"/>
      <c r="XDB100" s="264"/>
      <c r="XDC100" s="264"/>
      <c r="XDD100" s="264"/>
      <c r="XDE100" s="264"/>
      <c r="XDF100" s="264"/>
      <c r="XDG100" s="264"/>
      <c r="XDH100" s="264"/>
      <c r="XDI100" s="264"/>
      <c r="XDJ100" s="264"/>
      <c r="XDK100" s="264"/>
      <c r="XDL100" s="264"/>
      <c r="XDM100" s="264"/>
      <c r="XDN100" s="264"/>
      <c r="XDO100" s="264"/>
      <c r="XDP100" s="264"/>
      <c r="XDQ100" s="264"/>
      <c r="XDR100" s="264"/>
      <c r="XDS100" s="264"/>
      <c r="XDT100" s="264"/>
      <c r="XDU100" s="264"/>
      <c r="XDV100" s="264"/>
      <c r="XDW100" s="264"/>
      <c r="XDX100" s="264"/>
      <c r="XDY100" s="264"/>
      <c r="XDZ100" s="264"/>
      <c r="XEA100" s="264"/>
      <c r="XEB100" s="264"/>
      <c r="XEC100" s="264"/>
      <c r="XED100" s="264"/>
      <c r="XEE100" s="264"/>
      <c r="XEF100" s="264"/>
      <c r="XEG100" s="264"/>
      <c r="XEH100" s="264"/>
      <c r="XEI100" s="264"/>
      <c r="XEJ100" s="264"/>
      <c r="XEK100" s="264"/>
      <c r="XEL100" s="264"/>
      <c r="XEM100" s="264"/>
      <c r="XEN100" s="264"/>
      <c r="XEO100" s="264"/>
      <c r="XEP100" s="264"/>
      <c r="XEQ100" s="264"/>
      <c r="XER100" s="264"/>
      <c r="XES100" s="264"/>
      <c r="XET100" s="264"/>
      <c r="XEU100" s="264"/>
      <c r="XEV100" s="264"/>
      <c r="XEW100" s="264"/>
      <c r="XEX100" s="264"/>
      <c r="XEY100" s="264"/>
      <c r="XEZ100" s="264"/>
      <c r="XFA100" s="264"/>
      <c r="XFB100" s="264"/>
      <c r="XFC100" s="264"/>
    </row>
    <row r="101" spans="1:16383" s="266" customFormat="1" ht="12.75" hidden="1" customHeight="1" x14ac:dyDescent="0.3">
      <c r="A101" s="264"/>
      <c r="B101" s="264"/>
      <c r="C101" s="264"/>
      <c r="D101" s="267"/>
      <c r="F101" s="264"/>
      <c r="G101" s="267"/>
      <c r="H101" s="268"/>
      <c r="I101" s="264"/>
      <c r="J101" s="264"/>
      <c r="K101" s="264"/>
      <c r="L101" s="264"/>
      <c r="M101" s="264"/>
      <c r="N101" s="264"/>
      <c r="O101" s="264"/>
      <c r="P101" s="264"/>
      <c r="Q101" s="264"/>
      <c r="R101" s="264"/>
      <c r="S101" s="264"/>
      <c r="T101" s="264"/>
      <c r="U101" s="264"/>
      <c r="V101" s="264"/>
      <c r="W101" s="264"/>
      <c r="X101" s="264"/>
      <c r="Y101" s="264"/>
      <c r="Z101" s="264"/>
      <c r="AA101" s="264"/>
      <c r="AB101" s="264"/>
      <c r="AC101" s="264"/>
      <c r="AD101" s="264"/>
      <c r="AE101" s="264"/>
      <c r="AF101" s="264"/>
      <c r="AG101" s="264"/>
      <c r="AH101" s="264"/>
      <c r="AI101" s="264"/>
      <c r="AJ101" s="264"/>
      <c r="AK101" s="264"/>
      <c r="AL101" s="264"/>
      <c r="AM101" s="264"/>
      <c r="AN101" s="264"/>
      <c r="AO101" s="264"/>
      <c r="AP101" s="264"/>
      <c r="AQ101" s="264"/>
      <c r="AR101" s="264"/>
      <c r="AS101" s="264"/>
      <c r="AT101" s="264"/>
      <c r="AU101" s="264"/>
      <c r="AV101" s="264"/>
      <c r="AW101" s="264"/>
      <c r="AX101" s="264"/>
      <c r="AY101" s="264"/>
      <c r="AZ101" s="264"/>
      <c r="BA101" s="264"/>
      <c r="BB101" s="264"/>
      <c r="BC101" s="264"/>
      <c r="BD101" s="264"/>
      <c r="BE101" s="264"/>
      <c r="BF101" s="264"/>
      <c r="BG101" s="264"/>
      <c r="BH101" s="264"/>
      <c r="BI101" s="264"/>
      <c r="BJ101" s="264"/>
      <c r="BK101" s="264"/>
      <c r="BL101" s="264"/>
      <c r="BM101" s="264"/>
      <c r="BN101" s="264"/>
      <c r="BO101" s="264"/>
      <c r="BP101" s="264"/>
      <c r="BQ101" s="264"/>
      <c r="BR101" s="264"/>
      <c r="BS101" s="264"/>
      <c r="BT101" s="264"/>
      <c r="BU101" s="264"/>
      <c r="BV101" s="264"/>
      <c r="BW101" s="264"/>
      <c r="BX101" s="264"/>
      <c r="BY101" s="264"/>
      <c r="BZ101" s="264"/>
      <c r="CA101" s="264"/>
      <c r="CB101" s="264"/>
      <c r="CC101" s="264"/>
      <c r="CD101" s="264"/>
      <c r="CE101" s="264"/>
      <c r="CF101" s="264"/>
      <c r="CG101" s="264"/>
      <c r="CH101" s="264"/>
      <c r="CI101" s="264"/>
      <c r="CJ101" s="264"/>
      <c r="CK101" s="264"/>
      <c r="CL101" s="264"/>
      <c r="CM101" s="264"/>
      <c r="CN101" s="264"/>
      <c r="CO101" s="264"/>
      <c r="CP101" s="264"/>
      <c r="CQ101" s="264"/>
      <c r="CR101" s="264"/>
      <c r="CS101" s="264"/>
      <c r="CT101" s="264"/>
      <c r="CU101" s="264"/>
      <c r="CV101" s="264"/>
      <c r="CW101" s="264"/>
      <c r="CX101" s="264"/>
      <c r="CY101" s="264"/>
      <c r="CZ101" s="264"/>
      <c r="DA101" s="264"/>
      <c r="DB101" s="264"/>
      <c r="DC101" s="264"/>
      <c r="DD101" s="264"/>
      <c r="DE101" s="264"/>
      <c r="DF101" s="264"/>
      <c r="DG101" s="264"/>
      <c r="DH101" s="264"/>
      <c r="DI101" s="264"/>
      <c r="DJ101" s="264"/>
      <c r="DK101" s="264"/>
      <c r="DL101" s="264"/>
      <c r="DM101" s="264"/>
      <c r="DN101" s="264"/>
      <c r="DO101" s="264"/>
      <c r="DP101" s="264"/>
      <c r="DQ101" s="264"/>
      <c r="DR101" s="264"/>
      <c r="DS101" s="264"/>
      <c r="DT101" s="264"/>
      <c r="DU101" s="264"/>
      <c r="DV101" s="264"/>
      <c r="DW101" s="264"/>
      <c r="DX101" s="264"/>
      <c r="DY101" s="264"/>
      <c r="DZ101" s="264"/>
      <c r="EA101" s="264"/>
      <c r="EB101" s="264"/>
      <c r="EC101" s="264"/>
      <c r="ED101" s="264"/>
      <c r="EE101" s="264"/>
      <c r="EF101" s="264"/>
      <c r="EG101" s="264"/>
      <c r="EH101" s="264"/>
      <c r="EI101" s="264"/>
      <c r="EJ101" s="264"/>
      <c r="EK101" s="264"/>
      <c r="EL101" s="264"/>
      <c r="EM101" s="264"/>
      <c r="EN101" s="264"/>
      <c r="EO101" s="264"/>
      <c r="EP101" s="264"/>
      <c r="EQ101" s="264"/>
      <c r="ER101" s="264"/>
      <c r="ES101" s="264"/>
      <c r="ET101" s="264"/>
      <c r="EU101" s="264"/>
      <c r="EV101" s="264"/>
      <c r="EW101" s="264"/>
      <c r="EX101" s="264"/>
      <c r="EY101" s="264"/>
      <c r="EZ101" s="264"/>
      <c r="FA101" s="264"/>
      <c r="FB101" s="264"/>
      <c r="FC101" s="264"/>
      <c r="FD101" s="264"/>
      <c r="FE101" s="264"/>
      <c r="FF101" s="264"/>
      <c r="FG101" s="264"/>
      <c r="FH101" s="264"/>
      <c r="FI101" s="264"/>
      <c r="FJ101" s="264"/>
      <c r="FK101" s="264"/>
      <c r="FL101" s="264"/>
      <c r="FM101" s="264"/>
      <c r="FN101" s="264"/>
      <c r="FO101" s="264"/>
      <c r="FP101" s="264"/>
      <c r="FQ101" s="264"/>
      <c r="FR101" s="264"/>
      <c r="FS101" s="264"/>
      <c r="FT101" s="264"/>
      <c r="FU101" s="264"/>
      <c r="FV101" s="264"/>
      <c r="FW101" s="264"/>
      <c r="FX101" s="264"/>
      <c r="FY101" s="264"/>
      <c r="FZ101" s="264"/>
      <c r="GA101" s="264"/>
      <c r="GB101" s="264"/>
      <c r="GC101" s="264"/>
      <c r="GD101" s="264"/>
      <c r="GE101" s="264"/>
      <c r="GF101" s="264"/>
      <c r="GG101" s="264"/>
      <c r="GH101" s="264"/>
      <c r="GI101" s="264"/>
      <c r="GJ101" s="264"/>
      <c r="GK101" s="264"/>
      <c r="GL101" s="264"/>
      <c r="GM101" s="264"/>
      <c r="GN101" s="264"/>
      <c r="GO101" s="264"/>
      <c r="GP101" s="264"/>
      <c r="GQ101" s="264"/>
      <c r="GR101" s="264"/>
      <c r="GS101" s="264"/>
      <c r="GT101" s="264"/>
      <c r="GU101" s="264"/>
      <c r="GV101" s="264"/>
      <c r="GW101" s="264"/>
      <c r="GX101" s="264"/>
      <c r="GY101" s="264"/>
      <c r="GZ101" s="264"/>
      <c r="HA101" s="264"/>
      <c r="HB101" s="264"/>
      <c r="HC101" s="264"/>
      <c r="HD101" s="264"/>
      <c r="HE101" s="264"/>
      <c r="HF101" s="264"/>
      <c r="HG101" s="264"/>
      <c r="HH101" s="264"/>
      <c r="HI101" s="264"/>
      <c r="HJ101" s="264"/>
      <c r="HK101" s="264"/>
      <c r="HL101" s="264"/>
      <c r="HM101" s="264"/>
      <c r="HN101" s="264"/>
      <c r="HO101" s="264"/>
      <c r="HP101" s="264"/>
      <c r="HQ101" s="264"/>
      <c r="HR101" s="264"/>
      <c r="HS101" s="264"/>
      <c r="HT101" s="264"/>
      <c r="HU101" s="264"/>
      <c r="HV101" s="264"/>
      <c r="HW101" s="264"/>
      <c r="HX101" s="264"/>
      <c r="HY101" s="264"/>
      <c r="HZ101" s="264"/>
      <c r="IA101" s="264"/>
      <c r="IB101" s="264"/>
      <c r="IC101" s="264"/>
      <c r="ID101" s="264"/>
      <c r="IE101" s="264"/>
      <c r="IF101" s="264"/>
      <c r="IG101" s="264"/>
      <c r="IH101" s="264"/>
      <c r="II101" s="264"/>
      <c r="IJ101" s="264"/>
      <c r="IK101" s="264"/>
      <c r="IL101" s="264"/>
      <c r="IM101" s="264"/>
      <c r="IN101" s="264"/>
      <c r="IO101" s="264"/>
      <c r="IP101" s="264"/>
      <c r="IQ101" s="264"/>
      <c r="IR101" s="264"/>
      <c r="IS101" s="264"/>
      <c r="IT101" s="264"/>
      <c r="IU101" s="264"/>
      <c r="IV101" s="264"/>
      <c r="IW101" s="264"/>
      <c r="IX101" s="264"/>
      <c r="IY101" s="264"/>
      <c r="IZ101" s="264"/>
      <c r="JA101" s="264"/>
      <c r="JB101" s="264"/>
      <c r="JC101" s="264"/>
      <c r="JD101" s="264"/>
      <c r="JE101" s="264"/>
      <c r="JF101" s="264"/>
      <c r="JG101" s="264"/>
      <c r="JH101" s="264"/>
      <c r="JI101" s="264"/>
      <c r="JJ101" s="264"/>
      <c r="JK101" s="264"/>
      <c r="JL101" s="264"/>
      <c r="JM101" s="264"/>
      <c r="JN101" s="264"/>
      <c r="JO101" s="264"/>
      <c r="JP101" s="264"/>
      <c r="JQ101" s="264"/>
      <c r="JR101" s="264"/>
      <c r="JS101" s="264"/>
      <c r="JT101" s="264"/>
      <c r="JU101" s="264"/>
      <c r="JV101" s="264"/>
      <c r="JW101" s="264"/>
      <c r="JX101" s="264"/>
      <c r="JY101" s="264"/>
      <c r="JZ101" s="264"/>
      <c r="KA101" s="264"/>
      <c r="KB101" s="264"/>
      <c r="KC101" s="264"/>
      <c r="KD101" s="264"/>
      <c r="KE101" s="264"/>
      <c r="KF101" s="264"/>
      <c r="KG101" s="264"/>
      <c r="KH101" s="264"/>
      <c r="KI101" s="264"/>
      <c r="KJ101" s="264"/>
      <c r="KK101" s="264"/>
      <c r="KL101" s="264"/>
      <c r="KM101" s="264"/>
      <c r="KN101" s="264"/>
      <c r="KO101" s="264"/>
      <c r="KP101" s="264"/>
      <c r="KQ101" s="264"/>
      <c r="KR101" s="264"/>
      <c r="KS101" s="264"/>
      <c r="KT101" s="264"/>
      <c r="KU101" s="264"/>
      <c r="KV101" s="264"/>
      <c r="KW101" s="264"/>
      <c r="KX101" s="264"/>
      <c r="KY101" s="264"/>
      <c r="KZ101" s="264"/>
      <c r="LA101" s="264"/>
      <c r="LB101" s="264"/>
      <c r="LC101" s="264"/>
      <c r="LD101" s="264"/>
      <c r="LE101" s="264"/>
      <c r="LF101" s="264"/>
      <c r="LG101" s="264"/>
      <c r="LH101" s="264"/>
      <c r="LI101" s="264"/>
      <c r="LJ101" s="264"/>
      <c r="LK101" s="264"/>
      <c r="LL101" s="264"/>
      <c r="LM101" s="264"/>
      <c r="LN101" s="264"/>
      <c r="LO101" s="264"/>
      <c r="LP101" s="264"/>
      <c r="LQ101" s="264"/>
      <c r="LR101" s="264"/>
      <c r="LS101" s="264"/>
      <c r="LT101" s="264"/>
      <c r="LU101" s="264"/>
      <c r="LV101" s="264"/>
      <c r="LW101" s="264"/>
      <c r="LX101" s="264"/>
      <c r="LY101" s="264"/>
      <c r="LZ101" s="264"/>
      <c r="MA101" s="264"/>
      <c r="MB101" s="264"/>
      <c r="MC101" s="264"/>
      <c r="MD101" s="264"/>
      <c r="ME101" s="264"/>
      <c r="MF101" s="264"/>
      <c r="MG101" s="264"/>
      <c r="MH101" s="264"/>
      <c r="MI101" s="264"/>
      <c r="MJ101" s="264"/>
      <c r="MK101" s="264"/>
      <c r="ML101" s="264"/>
      <c r="MM101" s="264"/>
      <c r="MN101" s="264"/>
      <c r="MO101" s="264"/>
      <c r="MP101" s="264"/>
      <c r="MQ101" s="264"/>
      <c r="MR101" s="264"/>
      <c r="MS101" s="264"/>
      <c r="MT101" s="264"/>
      <c r="MU101" s="264"/>
      <c r="MV101" s="264"/>
      <c r="MW101" s="264"/>
      <c r="MX101" s="264"/>
      <c r="MY101" s="264"/>
      <c r="MZ101" s="264"/>
      <c r="NA101" s="264"/>
      <c r="NB101" s="264"/>
      <c r="NC101" s="264"/>
      <c r="ND101" s="264"/>
      <c r="NE101" s="264"/>
      <c r="NF101" s="264"/>
      <c r="NG101" s="264"/>
      <c r="NH101" s="264"/>
      <c r="NI101" s="264"/>
      <c r="NJ101" s="264"/>
      <c r="NK101" s="264"/>
      <c r="NL101" s="264"/>
      <c r="NM101" s="264"/>
      <c r="NN101" s="264"/>
      <c r="NO101" s="264"/>
      <c r="NP101" s="264"/>
      <c r="NQ101" s="264"/>
      <c r="NR101" s="264"/>
      <c r="NS101" s="264"/>
      <c r="NT101" s="264"/>
      <c r="NU101" s="264"/>
      <c r="NV101" s="264"/>
      <c r="NW101" s="264"/>
      <c r="NX101" s="264"/>
      <c r="NY101" s="264"/>
      <c r="NZ101" s="264"/>
      <c r="OA101" s="264"/>
      <c r="OB101" s="264"/>
      <c r="OC101" s="264"/>
      <c r="OD101" s="264"/>
      <c r="OE101" s="264"/>
      <c r="OF101" s="264"/>
      <c r="OG101" s="264"/>
      <c r="OH101" s="264"/>
      <c r="OI101" s="264"/>
      <c r="OJ101" s="264"/>
      <c r="OK101" s="264"/>
      <c r="OL101" s="264"/>
      <c r="OM101" s="264"/>
      <c r="ON101" s="264"/>
      <c r="OO101" s="264"/>
      <c r="OP101" s="264"/>
      <c r="OQ101" s="264"/>
      <c r="OR101" s="264"/>
      <c r="OS101" s="264"/>
      <c r="OT101" s="264"/>
      <c r="OU101" s="264"/>
      <c r="OV101" s="264"/>
      <c r="OW101" s="264"/>
      <c r="OX101" s="264"/>
      <c r="OY101" s="264"/>
      <c r="OZ101" s="264"/>
      <c r="PA101" s="264"/>
      <c r="PB101" s="264"/>
      <c r="PC101" s="264"/>
      <c r="PD101" s="264"/>
      <c r="PE101" s="264"/>
      <c r="PF101" s="264"/>
      <c r="PG101" s="264"/>
      <c r="PH101" s="264"/>
      <c r="PI101" s="264"/>
      <c r="PJ101" s="264"/>
      <c r="PK101" s="264"/>
      <c r="PL101" s="264"/>
      <c r="PM101" s="264"/>
      <c r="PN101" s="264"/>
      <c r="PO101" s="264"/>
      <c r="PP101" s="264"/>
      <c r="PQ101" s="264"/>
      <c r="PR101" s="264"/>
      <c r="PS101" s="264"/>
      <c r="PT101" s="264"/>
      <c r="PU101" s="264"/>
      <c r="PV101" s="264"/>
      <c r="PW101" s="264"/>
      <c r="PX101" s="264"/>
      <c r="PY101" s="264"/>
      <c r="PZ101" s="264"/>
      <c r="QA101" s="264"/>
      <c r="QB101" s="264"/>
      <c r="QC101" s="264"/>
      <c r="QD101" s="264"/>
      <c r="QE101" s="264"/>
      <c r="QF101" s="264"/>
      <c r="QG101" s="264"/>
      <c r="QH101" s="264"/>
      <c r="QI101" s="264"/>
      <c r="QJ101" s="264"/>
      <c r="QK101" s="264"/>
      <c r="QL101" s="264"/>
      <c r="QM101" s="264"/>
      <c r="QN101" s="264"/>
      <c r="QO101" s="264"/>
      <c r="QP101" s="264"/>
      <c r="QQ101" s="264"/>
      <c r="QR101" s="264"/>
      <c r="QS101" s="264"/>
      <c r="QT101" s="264"/>
      <c r="QU101" s="264"/>
      <c r="QV101" s="264"/>
      <c r="QW101" s="264"/>
      <c r="QX101" s="264"/>
      <c r="QY101" s="264"/>
      <c r="QZ101" s="264"/>
      <c r="RA101" s="264"/>
      <c r="RB101" s="264"/>
      <c r="RC101" s="264"/>
      <c r="RD101" s="264"/>
      <c r="RE101" s="264"/>
      <c r="RF101" s="264"/>
      <c r="RG101" s="264"/>
      <c r="RH101" s="264"/>
      <c r="RI101" s="264"/>
      <c r="RJ101" s="264"/>
      <c r="RK101" s="264"/>
      <c r="RL101" s="264"/>
      <c r="RM101" s="264"/>
      <c r="RN101" s="264"/>
      <c r="RO101" s="264"/>
      <c r="RP101" s="264"/>
      <c r="RQ101" s="264"/>
      <c r="RR101" s="264"/>
      <c r="RS101" s="264"/>
      <c r="RT101" s="264"/>
      <c r="RU101" s="264"/>
      <c r="RV101" s="264"/>
      <c r="RW101" s="264"/>
      <c r="RX101" s="264"/>
      <c r="RY101" s="264"/>
      <c r="RZ101" s="264"/>
      <c r="SA101" s="264"/>
      <c r="SB101" s="264"/>
      <c r="SC101" s="264"/>
      <c r="SD101" s="264"/>
      <c r="SE101" s="264"/>
      <c r="SF101" s="264"/>
      <c r="SG101" s="264"/>
      <c r="SH101" s="264"/>
      <c r="SI101" s="264"/>
      <c r="SJ101" s="264"/>
      <c r="SK101" s="264"/>
      <c r="SL101" s="264"/>
      <c r="SM101" s="264"/>
      <c r="SN101" s="264"/>
      <c r="SO101" s="264"/>
      <c r="SP101" s="264"/>
      <c r="SQ101" s="264"/>
      <c r="SR101" s="264"/>
      <c r="SS101" s="264"/>
      <c r="ST101" s="264"/>
      <c r="SU101" s="264"/>
      <c r="SV101" s="264"/>
      <c r="SW101" s="264"/>
      <c r="SX101" s="264"/>
      <c r="SY101" s="264"/>
      <c r="SZ101" s="264"/>
      <c r="TA101" s="264"/>
      <c r="TB101" s="264"/>
      <c r="TC101" s="264"/>
      <c r="TD101" s="264"/>
      <c r="TE101" s="264"/>
      <c r="TF101" s="264"/>
      <c r="TG101" s="264"/>
      <c r="TH101" s="264"/>
      <c r="TI101" s="264"/>
      <c r="TJ101" s="264"/>
      <c r="TK101" s="264"/>
      <c r="TL101" s="264"/>
      <c r="TM101" s="264"/>
      <c r="TN101" s="264"/>
      <c r="TO101" s="264"/>
      <c r="TP101" s="264"/>
      <c r="TQ101" s="264"/>
      <c r="TR101" s="264"/>
      <c r="TS101" s="264"/>
      <c r="TT101" s="264"/>
      <c r="TU101" s="264"/>
      <c r="TV101" s="264"/>
      <c r="TW101" s="264"/>
      <c r="TX101" s="264"/>
      <c r="TY101" s="264"/>
      <c r="TZ101" s="264"/>
      <c r="UA101" s="264"/>
      <c r="UB101" s="264"/>
      <c r="UC101" s="264"/>
      <c r="UD101" s="264"/>
      <c r="UE101" s="264"/>
      <c r="UF101" s="264"/>
      <c r="UG101" s="264"/>
      <c r="UH101" s="264"/>
      <c r="UI101" s="264"/>
      <c r="UJ101" s="264"/>
      <c r="UK101" s="264"/>
      <c r="UL101" s="264"/>
      <c r="UM101" s="264"/>
      <c r="UN101" s="264"/>
      <c r="UO101" s="264"/>
      <c r="UP101" s="264"/>
      <c r="UQ101" s="264"/>
      <c r="UR101" s="264"/>
      <c r="US101" s="264"/>
      <c r="UT101" s="264"/>
      <c r="UU101" s="264"/>
      <c r="UV101" s="264"/>
      <c r="UW101" s="264"/>
      <c r="UX101" s="264"/>
      <c r="UY101" s="264"/>
      <c r="UZ101" s="264"/>
      <c r="VA101" s="264"/>
      <c r="VB101" s="264"/>
      <c r="VC101" s="264"/>
      <c r="VD101" s="264"/>
      <c r="VE101" s="264"/>
      <c r="VF101" s="264"/>
      <c r="VG101" s="264"/>
      <c r="VH101" s="264"/>
      <c r="VI101" s="264"/>
      <c r="VJ101" s="264"/>
      <c r="VK101" s="264"/>
      <c r="VL101" s="264"/>
      <c r="VM101" s="264"/>
      <c r="VN101" s="264"/>
      <c r="VO101" s="264"/>
      <c r="VP101" s="264"/>
      <c r="VQ101" s="264"/>
      <c r="VR101" s="264"/>
      <c r="VS101" s="264"/>
      <c r="VT101" s="264"/>
      <c r="VU101" s="264"/>
      <c r="VV101" s="264"/>
      <c r="VW101" s="264"/>
      <c r="VX101" s="264"/>
      <c r="VY101" s="264"/>
      <c r="VZ101" s="264"/>
      <c r="WA101" s="264"/>
      <c r="WB101" s="264"/>
      <c r="WC101" s="264"/>
      <c r="WD101" s="264"/>
      <c r="WE101" s="264"/>
      <c r="WF101" s="264"/>
      <c r="WG101" s="264"/>
      <c r="WH101" s="264"/>
      <c r="WI101" s="264"/>
      <c r="WJ101" s="264"/>
      <c r="WK101" s="264"/>
      <c r="WL101" s="264"/>
      <c r="WM101" s="264"/>
      <c r="WN101" s="264"/>
      <c r="WO101" s="264"/>
      <c r="WP101" s="264"/>
      <c r="WQ101" s="264"/>
      <c r="WR101" s="264"/>
      <c r="WS101" s="264"/>
      <c r="WT101" s="264"/>
      <c r="WU101" s="264"/>
      <c r="WV101" s="264"/>
      <c r="WW101" s="264"/>
      <c r="WX101" s="264"/>
      <c r="WY101" s="264"/>
      <c r="WZ101" s="264"/>
      <c r="XA101" s="264"/>
      <c r="XB101" s="264"/>
      <c r="XC101" s="264"/>
      <c r="XD101" s="264"/>
      <c r="XE101" s="264"/>
      <c r="XF101" s="264"/>
      <c r="XG101" s="264"/>
      <c r="XH101" s="264"/>
      <c r="XI101" s="264"/>
      <c r="XJ101" s="264"/>
      <c r="XK101" s="264"/>
      <c r="XL101" s="264"/>
      <c r="XM101" s="264"/>
      <c r="XN101" s="264"/>
      <c r="XO101" s="264"/>
      <c r="XP101" s="264"/>
      <c r="XQ101" s="264"/>
      <c r="XR101" s="264"/>
      <c r="XS101" s="264"/>
      <c r="XT101" s="264"/>
      <c r="XU101" s="264"/>
      <c r="XV101" s="264"/>
      <c r="XW101" s="264"/>
      <c r="XX101" s="264"/>
      <c r="XY101" s="264"/>
      <c r="XZ101" s="264"/>
      <c r="YA101" s="264"/>
      <c r="YB101" s="264"/>
      <c r="YC101" s="264"/>
      <c r="YD101" s="264"/>
      <c r="YE101" s="264"/>
      <c r="YF101" s="264"/>
      <c r="YG101" s="264"/>
      <c r="YH101" s="264"/>
      <c r="YI101" s="264"/>
      <c r="YJ101" s="264"/>
      <c r="YK101" s="264"/>
      <c r="YL101" s="264"/>
      <c r="YM101" s="264"/>
      <c r="YN101" s="264"/>
      <c r="YO101" s="264"/>
      <c r="YP101" s="264"/>
      <c r="YQ101" s="264"/>
      <c r="YR101" s="264"/>
      <c r="YS101" s="264"/>
      <c r="YT101" s="264"/>
      <c r="YU101" s="264"/>
      <c r="YV101" s="264"/>
      <c r="YW101" s="264"/>
      <c r="YX101" s="264"/>
      <c r="YY101" s="264"/>
      <c r="YZ101" s="264"/>
      <c r="ZA101" s="264"/>
      <c r="ZB101" s="264"/>
      <c r="ZC101" s="264"/>
      <c r="ZD101" s="264"/>
      <c r="ZE101" s="264"/>
      <c r="ZF101" s="264"/>
      <c r="ZG101" s="264"/>
      <c r="ZH101" s="264"/>
      <c r="ZI101" s="264"/>
      <c r="ZJ101" s="264"/>
      <c r="ZK101" s="264"/>
      <c r="ZL101" s="264"/>
      <c r="ZM101" s="264"/>
      <c r="ZN101" s="264"/>
      <c r="ZO101" s="264"/>
      <c r="ZP101" s="264"/>
      <c r="ZQ101" s="264"/>
      <c r="ZR101" s="264"/>
      <c r="ZS101" s="264"/>
      <c r="ZT101" s="264"/>
      <c r="ZU101" s="264"/>
      <c r="ZV101" s="264"/>
      <c r="ZW101" s="264"/>
      <c r="ZX101" s="264"/>
      <c r="ZY101" s="264"/>
      <c r="ZZ101" s="264"/>
      <c r="AAA101" s="264"/>
      <c r="AAB101" s="264"/>
      <c r="AAC101" s="264"/>
      <c r="AAD101" s="264"/>
      <c r="AAE101" s="264"/>
      <c r="AAF101" s="264"/>
      <c r="AAG101" s="264"/>
      <c r="AAH101" s="264"/>
      <c r="AAI101" s="264"/>
      <c r="AAJ101" s="264"/>
      <c r="AAK101" s="264"/>
      <c r="AAL101" s="264"/>
      <c r="AAM101" s="264"/>
      <c r="AAN101" s="264"/>
      <c r="AAO101" s="264"/>
      <c r="AAP101" s="264"/>
      <c r="AAQ101" s="264"/>
      <c r="AAR101" s="264"/>
      <c r="AAS101" s="264"/>
      <c r="AAT101" s="264"/>
      <c r="AAU101" s="264"/>
      <c r="AAV101" s="264"/>
      <c r="AAW101" s="264"/>
      <c r="AAX101" s="264"/>
      <c r="AAY101" s="264"/>
      <c r="AAZ101" s="264"/>
      <c r="ABA101" s="264"/>
      <c r="ABB101" s="264"/>
      <c r="ABC101" s="264"/>
      <c r="ABD101" s="264"/>
      <c r="ABE101" s="264"/>
      <c r="ABF101" s="264"/>
      <c r="ABG101" s="264"/>
      <c r="ABH101" s="264"/>
      <c r="ABI101" s="264"/>
      <c r="ABJ101" s="264"/>
      <c r="ABK101" s="264"/>
      <c r="ABL101" s="264"/>
      <c r="ABM101" s="264"/>
      <c r="ABN101" s="264"/>
      <c r="ABO101" s="264"/>
      <c r="ABP101" s="264"/>
      <c r="ABQ101" s="264"/>
      <c r="ABR101" s="264"/>
      <c r="ABS101" s="264"/>
      <c r="ABT101" s="264"/>
      <c r="ABU101" s="264"/>
      <c r="ABV101" s="264"/>
      <c r="ABW101" s="264"/>
      <c r="ABX101" s="264"/>
      <c r="ABY101" s="264"/>
      <c r="ABZ101" s="264"/>
      <c r="ACA101" s="264"/>
      <c r="ACB101" s="264"/>
      <c r="ACC101" s="264"/>
      <c r="ACD101" s="264"/>
      <c r="ACE101" s="264"/>
      <c r="ACF101" s="264"/>
      <c r="ACG101" s="264"/>
      <c r="ACH101" s="264"/>
      <c r="ACI101" s="264"/>
      <c r="ACJ101" s="264"/>
      <c r="ACK101" s="264"/>
      <c r="ACL101" s="264"/>
      <c r="ACM101" s="264"/>
      <c r="ACN101" s="264"/>
      <c r="ACO101" s="264"/>
      <c r="ACP101" s="264"/>
      <c r="ACQ101" s="264"/>
      <c r="ACR101" s="264"/>
      <c r="ACS101" s="264"/>
      <c r="ACT101" s="264"/>
      <c r="ACU101" s="264"/>
      <c r="ACV101" s="264"/>
      <c r="ACW101" s="264"/>
      <c r="ACX101" s="264"/>
      <c r="ACY101" s="264"/>
      <c r="ACZ101" s="264"/>
      <c r="ADA101" s="264"/>
      <c r="ADB101" s="264"/>
      <c r="ADC101" s="264"/>
      <c r="ADD101" s="264"/>
      <c r="ADE101" s="264"/>
      <c r="ADF101" s="264"/>
      <c r="ADG101" s="264"/>
      <c r="ADH101" s="264"/>
      <c r="ADI101" s="264"/>
      <c r="ADJ101" s="264"/>
      <c r="ADK101" s="264"/>
      <c r="ADL101" s="264"/>
      <c r="ADM101" s="264"/>
      <c r="ADN101" s="264"/>
      <c r="ADO101" s="264"/>
      <c r="ADP101" s="264"/>
      <c r="ADQ101" s="264"/>
      <c r="ADR101" s="264"/>
      <c r="ADS101" s="264"/>
      <c r="ADT101" s="264"/>
      <c r="ADU101" s="264"/>
      <c r="ADV101" s="264"/>
      <c r="ADW101" s="264"/>
      <c r="ADX101" s="264"/>
      <c r="ADY101" s="264"/>
      <c r="ADZ101" s="264"/>
      <c r="AEA101" s="264"/>
      <c r="AEB101" s="264"/>
      <c r="AEC101" s="264"/>
      <c r="AED101" s="264"/>
      <c r="AEE101" s="264"/>
      <c r="AEF101" s="264"/>
      <c r="AEG101" s="264"/>
      <c r="AEH101" s="264"/>
      <c r="AEI101" s="264"/>
      <c r="AEJ101" s="264"/>
      <c r="AEK101" s="264"/>
      <c r="AEL101" s="264"/>
      <c r="AEM101" s="264"/>
      <c r="AEN101" s="264"/>
      <c r="AEO101" s="264"/>
      <c r="AEP101" s="264"/>
      <c r="AEQ101" s="264"/>
      <c r="AER101" s="264"/>
      <c r="AES101" s="264"/>
      <c r="AET101" s="264"/>
      <c r="AEU101" s="264"/>
      <c r="AEV101" s="264"/>
      <c r="AEW101" s="264"/>
      <c r="AEX101" s="264"/>
      <c r="AEY101" s="264"/>
      <c r="AEZ101" s="264"/>
      <c r="AFA101" s="264"/>
      <c r="AFB101" s="264"/>
      <c r="AFC101" s="264"/>
      <c r="AFD101" s="264"/>
      <c r="AFE101" s="264"/>
      <c r="AFF101" s="264"/>
      <c r="AFG101" s="264"/>
      <c r="AFH101" s="264"/>
      <c r="AFI101" s="264"/>
      <c r="AFJ101" s="264"/>
      <c r="AFK101" s="264"/>
      <c r="AFL101" s="264"/>
      <c r="AFM101" s="264"/>
      <c r="AFN101" s="264"/>
      <c r="AFO101" s="264"/>
      <c r="AFP101" s="264"/>
      <c r="AFQ101" s="264"/>
      <c r="AFR101" s="264"/>
      <c r="AFS101" s="264"/>
      <c r="AFT101" s="264"/>
      <c r="AFU101" s="264"/>
      <c r="AFV101" s="264"/>
      <c r="AFW101" s="264"/>
      <c r="AFX101" s="264"/>
      <c r="AFY101" s="264"/>
      <c r="AFZ101" s="264"/>
      <c r="AGA101" s="264"/>
      <c r="AGB101" s="264"/>
      <c r="AGC101" s="264"/>
      <c r="AGD101" s="264"/>
      <c r="AGE101" s="264"/>
      <c r="AGF101" s="264"/>
      <c r="AGG101" s="264"/>
      <c r="AGH101" s="264"/>
      <c r="AGI101" s="264"/>
      <c r="AGJ101" s="264"/>
      <c r="AGK101" s="264"/>
      <c r="AGL101" s="264"/>
      <c r="AGM101" s="264"/>
      <c r="AGN101" s="264"/>
      <c r="AGO101" s="264"/>
      <c r="AGP101" s="264"/>
      <c r="AGQ101" s="264"/>
      <c r="AGR101" s="264"/>
      <c r="AGS101" s="264"/>
      <c r="AGT101" s="264"/>
      <c r="AGU101" s="264"/>
      <c r="AGV101" s="264"/>
      <c r="AGW101" s="264"/>
      <c r="AGX101" s="264"/>
      <c r="AGY101" s="264"/>
      <c r="AGZ101" s="264"/>
      <c r="AHA101" s="264"/>
      <c r="AHB101" s="264"/>
      <c r="AHC101" s="264"/>
      <c r="AHD101" s="264"/>
      <c r="AHE101" s="264"/>
      <c r="AHF101" s="264"/>
      <c r="AHG101" s="264"/>
      <c r="AHH101" s="264"/>
      <c r="AHI101" s="264"/>
      <c r="AHJ101" s="264"/>
      <c r="AHK101" s="264"/>
      <c r="AHL101" s="264"/>
      <c r="AHM101" s="264"/>
      <c r="AHN101" s="264"/>
      <c r="AHO101" s="264"/>
      <c r="AHP101" s="264"/>
      <c r="AHQ101" s="264"/>
      <c r="AHR101" s="264"/>
      <c r="AHS101" s="264"/>
      <c r="AHT101" s="264"/>
      <c r="AHU101" s="264"/>
      <c r="AHV101" s="264"/>
      <c r="AHW101" s="264"/>
      <c r="AHX101" s="264"/>
      <c r="AHY101" s="264"/>
      <c r="AHZ101" s="264"/>
      <c r="AIA101" s="264"/>
      <c r="AIB101" s="264"/>
      <c r="AIC101" s="264"/>
      <c r="AID101" s="264"/>
      <c r="AIE101" s="264"/>
      <c r="AIF101" s="264"/>
      <c r="AIG101" s="264"/>
      <c r="AIH101" s="264"/>
      <c r="AII101" s="264"/>
      <c r="AIJ101" s="264"/>
      <c r="AIK101" s="264"/>
      <c r="AIL101" s="264"/>
      <c r="AIM101" s="264"/>
      <c r="AIN101" s="264"/>
      <c r="AIO101" s="264"/>
      <c r="AIP101" s="264"/>
      <c r="AIQ101" s="264"/>
      <c r="AIR101" s="264"/>
      <c r="AIS101" s="264"/>
      <c r="AIT101" s="264"/>
      <c r="AIU101" s="264"/>
      <c r="AIV101" s="264"/>
      <c r="AIW101" s="264"/>
      <c r="AIX101" s="264"/>
      <c r="AIY101" s="264"/>
      <c r="AIZ101" s="264"/>
      <c r="AJA101" s="264"/>
      <c r="AJB101" s="264"/>
      <c r="AJC101" s="264"/>
      <c r="AJD101" s="264"/>
      <c r="AJE101" s="264"/>
      <c r="AJF101" s="264"/>
      <c r="AJG101" s="264"/>
      <c r="AJH101" s="264"/>
      <c r="AJI101" s="264"/>
      <c r="AJJ101" s="264"/>
      <c r="AJK101" s="264"/>
      <c r="AJL101" s="264"/>
      <c r="AJM101" s="264"/>
      <c r="AJN101" s="264"/>
      <c r="AJO101" s="264"/>
      <c r="AJP101" s="264"/>
      <c r="AJQ101" s="264"/>
      <c r="AJR101" s="264"/>
      <c r="AJS101" s="264"/>
      <c r="AJT101" s="264"/>
      <c r="AJU101" s="264"/>
      <c r="AJV101" s="264"/>
      <c r="AJW101" s="264"/>
      <c r="AJX101" s="264"/>
      <c r="AJY101" s="264"/>
      <c r="AJZ101" s="264"/>
      <c r="AKA101" s="264"/>
      <c r="AKB101" s="264"/>
      <c r="AKC101" s="264"/>
      <c r="AKD101" s="264"/>
      <c r="AKE101" s="264"/>
      <c r="AKF101" s="264"/>
      <c r="AKG101" s="264"/>
      <c r="AKH101" s="264"/>
      <c r="AKI101" s="264"/>
      <c r="AKJ101" s="264"/>
      <c r="AKK101" s="264"/>
      <c r="AKL101" s="264"/>
      <c r="AKM101" s="264"/>
      <c r="AKN101" s="264"/>
      <c r="AKO101" s="264"/>
      <c r="AKP101" s="264"/>
      <c r="AKQ101" s="264"/>
      <c r="AKR101" s="264"/>
      <c r="AKS101" s="264"/>
      <c r="AKT101" s="264"/>
      <c r="AKU101" s="264"/>
      <c r="AKV101" s="264"/>
      <c r="AKW101" s="264"/>
      <c r="AKX101" s="264"/>
      <c r="AKY101" s="264"/>
      <c r="AKZ101" s="264"/>
      <c r="ALA101" s="264"/>
      <c r="ALB101" s="264"/>
      <c r="ALC101" s="264"/>
      <c r="ALD101" s="264"/>
      <c r="ALE101" s="264"/>
      <c r="ALF101" s="264"/>
      <c r="ALG101" s="264"/>
      <c r="ALH101" s="264"/>
      <c r="ALI101" s="264"/>
      <c r="ALJ101" s="264"/>
      <c r="ALK101" s="264"/>
      <c r="ALL101" s="264"/>
      <c r="ALM101" s="264"/>
      <c r="ALN101" s="264"/>
      <c r="ALO101" s="264"/>
      <c r="ALP101" s="264"/>
      <c r="ALQ101" s="264"/>
      <c r="ALR101" s="264"/>
      <c r="ALS101" s="264"/>
      <c r="ALT101" s="264"/>
      <c r="ALU101" s="264"/>
      <c r="ALV101" s="264"/>
      <c r="ALW101" s="264"/>
      <c r="ALX101" s="264"/>
      <c r="ALY101" s="264"/>
      <c r="ALZ101" s="264"/>
      <c r="AMA101" s="264"/>
      <c r="AMB101" s="264"/>
      <c r="AMC101" s="264"/>
      <c r="AMD101" s="264"/>
      <c r="AME101" s="264"/>
      <c r="AMF101" s="264"/>
      <c r="AMG101" s="264"/>
      <c r="AMH101" s="264"/>
      <c r="AMI101" s="264"/>
      <c r="AMJ101" s="264"/>
      <c r="AMK101" s="264"/>
      <c r="AML101" s="264"/>
      <c r="AMM101" s="264"/>
      <c r="AMN101" s="264"/>
      <c r="AMO101" s="264"/>
      <c r="AMP101" s="264"/>
      <c r="AMQ101" s="264"/>
      <c r="AMR101" s="264"/>
      <c r="AMS101" s="264"/>
      <c r="AMT101" s="264"/>
      <c r="AMU101" s="264"/>
      <c r="AMV101" s="264"/>
      <c r="AMW101" s="264"/>
      <c r="AMX101" s="264"/>
      <c r="AMY101" s="264"/>
      <c r="AMZ101" s="264"/>
      <c r="ANA101" s="264"/>
      <c r="ANB101" s="264"/>
      <c r="ANC101" s="264"/>
      <c r="AND101" s="264"/>
      <c r="ANE101" s="264"/>
      <c r="ANF101" s="264"/>
      <c r="ANG101" s="264"/>
      <c r="ANH101" s="264"/>
      <c r="ANI101" s="264"/>
      <c r="ANJ101" s="264"/>
      <c r="ANK101" s="264"/>
      <c r="ANL101" s="264"/>
      <c r="ANM101" s="264"/>
      <c r="ANN101" s="264"/>
      <c r="ANO101" s="264"/>
      <c r="ANP101" s="264"/>
      <c r="ANQ101" s="264"/>
      <c r="ANR101" s="264"/>
      <c r="ANS101" s="264"/>
      <c r="ANT101" s="264"/>
      <c r="ANU101" s="264"/>
      <c r="ANV101" s="264"/>
      <c r="ANW101" s="264"/>
      <c r="ANX101" s="264"/>
      <c r="ANY101" s="264"/>
      <c r="ANZ101" s="264"/>
      <c r="AOA101" s="264"/>
      <c r="AOB101" s="264"/>
      <c r="AOC101" s="264"/>
      <c r="AOD101" s="264"/>
      <c r="AOE101" s="264"/>
      <c r="AOF101" s="264"/>
      <c r="AOG101" s="264"/>
      <c r="AOH101" s="264"/>
      <c r="AOI101" s="264"/>
      <c r="AOJ101" s="264"/>
      <c r="AOK101" s="264"/>
      <c r="AOL101" s="264"/>
      <c r="AOM101" s="264"/>
      <c r="AON101" s="264"/>
      <c r="AOO101" s="264"/>
      <c r="AOP101" s="264"/>
      <c r="AOQ101" s="264"/>
      <c r="AOR101" s="264"/>
      <c r="AOS101" s="264"/>
      <c r="AOT101" s="264"/>
      <c r="AOU101" s="264"/>
      <c r="AOV101" s="264"/>
      <c r="AOW101" s="264"/>
      <c r="AOX101" s="264"/>
      <c r="AOY101" s="264"/>
      <c r="AOZ101" s="264"/>
      <c r="APA101" s="264"/>
      <c r="APB101" s="264"/>
      <c r="APC101" s="264"/>
      <c r="APD101" s="264"/>
      <c r="APE101" s="264"/>
      <c r="APF101" s="264"/>
      <c r="APG101" s="264"/>
      <c r="APH101" s="264"/>
      <c r="API101" s="264"/>
      <c r="APJ101" s="264"/>
      <c r="APK101" s="264"/>
      <c r="APL101" s="264"/>
      <c r="APM101" s="264"/>
      <c r="APN101" s="264"/>
      <c r="APO101" s="264"/>
      <c r="APP101" s="264"/>
      <c r="APQ101" s="264"/>
      <c r="APR101" s="264"/>
      <c r="APS101" s="264"/>
      <c r="APT101" s="264"/>
      <c r="APU101" s="264"/>
      <c r="APV101" s="264"/>
      <c r="APW101" s="264"/>
      <c r="APX101" s="264"/>
      <c r="APY101" s="264"/>
      <c r="APZ101" s="264"/>
      <c r="AQA101" s="264"/>
      <c r="AQB101" s="264"/>
      <c r="AQC101" s="264"/>
      <c r="AQD101" s="264"/>
      <c r="AQE101" s="264"/>
      <c r="AQF101" s="264"/>
      <c r="AQG101" s="264"/>
      <c r="AQH101" s="264"/>
      <c r="AQI101" s="264"/>
      <c r="AQJ101" s="264"/>
      <c r="AQK101" s="264"/>
      <c r="AQL101" s="264"/>
      <c r="AQM101" s="264"/>
      <c r="AQN101" s="264"/>
      <c r="AQO101" s="264"/>
      <c r="AQP101" s="264"/>
      <c r="AQQ101" s="264"/>
      <c r="AQR101" s="264"/>
      <c r="AQS101" s="264"/>
      <c r="AQT101" s="264"/>
      <c r="AQU101" s="264"/>
      <c r="AQV101" s="264"/>
      <c r="AQW101" s="264"/>
      <c r="AQX101" s="264"/>
      <c r="AQY101" s="264"/>
      <c r="AQZ101" s="264"/>
      <c r="ARA101" s="264"/>
      <c r="ARB101" s="264"/>
      <c r="ARC101" s="264"/>
      <c r="ARD101" s="264"/>
      <c r="ARE101" s="264"/>
      <c r="ARF101" s="264"/>
      <c r="ARG101" s="264"/>
      <c r="ARH101" s="264"/>
      <c r="ARI101" s="264"/>
      <c r="ARJ101" s="264"/>
      <c r="ARK101" s="264"/>
      <c r="ARL101" s="264"/>
      <c r="ARM101" s="264"/>
      <c r="ARN101" s="264"/>
      <c r="ARO101" s="264"/>
      <c r="ARP101" s="264"/>
      <c r="ARQ101" s="264"/>
      <c r="ARR101" s="264"/>
      <c r="ARS101" s="264"/>
      <c r="ART101" s="264"/>
      <c r="ARU101" s="264"/>
      <c r="ARV101" s="264"/>
      <c r="ARW101" s="264"/>
      <c r="ARX101" s="264"/>
      <c r="ARY101" s="264"/>
      <c r="ARZ101" s="264"/>
      <c r="ASA101" s="264"/>
      <c r="ASB101" s="264"/>
      <c r="ASC101" s="264"/>
      <c r="ASD101" s="264"/>
      <c r="ASE101" s="264"/>
      <c r="ASF101" s="264"/>
      <c r="ASG101" s="264"/>
      <c r="ASH101" s="264"/>
      <c r="ASI101" s="264"/>
      <c r="ASJ101" s="264"/>
      <c r="ASK101" s="264"/>
      <c r="ASL101" s="264"/>
      <c r="ASM101" s="264"/>
      <c r="ASN101" s="264"/>
      <c r="ASO101" s="264"/>
      <c r="ASP101" s="264"/>
      <c r="ASQ101" s="264"/>
      <c r="ASR101" s="264"/>
      <c r="ASS101" s="264"/>
      <c r="AST101" s="264"/>
      <c r="ASU101" s="264"/>
      <c r="ASV101" s="264"/>
      <c r="ASW101" s="264"/>
      <c r="ASX101" s="264"/>
      <c r="ASY101" s="264"/>
      <c r="ASZ101" s="264"/>
      <c r="ATA101" s="264"/>
      <c r="ATB101" s="264"/>
      <c r="ATC101" s="264"/>
      <c r="ATD101" s="264"/>
      <c r="ATE101" s="264"/>
      <c r="ATF101" s="264"/>
      <c r="ATG101" s="264"/>
      <c r="ATH101" s="264"/>
      <c r="ATI101" s="264"/>
      <c r="ATJ101" s="264"/>
      <c r="ATK101" s="264"/>
      <c r="ATL101" s="264"/>
      <c r="ATM101" s="264"/>
      <c r="ATN101" s="264"/>
      <c r="ATO101" s="264"/>
      <c r="ATP101" s="264"/>
      <c r="ATQ101" s="264"/>
      <c r="ATR101" s="264"/>
      <c r="ATS101" s="264"/>
      <c r="ATT101" s="264"/>
      <c r="ATU101" s="264"/>
      <c r="ATV101" s="264"/>
      <c r="ATW101" s="264"/>
      <c r="ATX101" s="264"/>
      <c r="ATY101" s="264"/>
      <c r="ATZ101" s="264"/>
      <c r="AUA101" s="264"/>
      <c r="AUB101" s="264"/>
      <c r="AUC101" s="264"/>
      <c r="AUD101" s="264"/>
      <c r="AUE101" s="264"/>
      <c r="AUF101" s="264"/>
      <c r="AUG101" s="264"/>
      <c r="AUH101" s="264"/>
      <c r="AUI101" s="264"/>
      <c r="AUJ101" s="264"/>
      <c r="AUK101" s="264"/>
      <c r="AUL101" s="264"/>
      <c r="AUM101" s="264"/>
      <c r="AUN101" s="264"/>
      <c r="AUO101" s="264"/>
      <c r="AUP101" s="264"/>
      <c r="AUQ101" s="264"/>
      <c r="AUR101" s="264"/>
      <c r="AUS101" s="264"/>
      <c r="AUT101" s="264"/>
      <c r="AUU101" s="264"/>
      <c r="AUV101" s="264"/>
      <c r="AUW101" s="264"/>
      <c r="AUX101" s="264"/>
      <c r="AUY101" s="264"/>
      <c r="AUZ101" s="264"/>
      <c r="AVA101" s="264"/>
      <c r="AVB101" s="264"/>
      <c r="AVC101" s="264"/>
      <c r="AVD101" s="264"/>
      <c r="AVE101" s="264"/>
      <c r="AVF101" s="264"/>
      <c r="AVG101" s="264"/>
      <c r="AVH101" s="264"/>
      <c r="AVI101" s="264"/>
      <c r="AVJ101" s="264"/>
      <c r="AVK101" s="264"/>
      <c r="AVL101" s="264"/>
      <c r="AVM101" s="264"/>
      <c r="AVN101" s="264"/>
      <c r="AVO101" s="264"/>
      <c r="AVP101" s="264"/>
      <c r="AVQ101" s="264"/>
      <c r="AVR101" s="264"/>
      <c r="AVS101" s="264"/>
      <c r="AVT101" s="264"/>
      <c r="AVU101" s="264"/>
      <c r="AVV101" s="264"/>
      <c r="AVW101" s="264"/>
      <c r="AVX101" s="264"/>
      <c r="AVY101" s="264"/>
      <c r="AVZ101" s="264"/>
      <c r="AWA101" s="264"/>
      <c r="AWB101" s="264"/>
      <c r="AWC101" s="264"/>
      <c r="AWD101" s="264"/>
      <c r="AWE101" s="264"/>
      <c r="AWF101" s="264"/>
      <c r="AWG101" s="264"/>
      <c r="AWH101" s="264"/>
      <c r="AWI101" s="264"/>
      <c r="AWJ101" s="264"/>
      <c r="AWK101" s="264"/>
      <c r="AWL101" s="264"/>
      <c r="AWM101" s="264"/>
      <c r="AWN101" s="264"/>
      <c r="AWO101" s="264"/>
      <c r="AWP101" s="264"/>
      <c r="AWQ101" s="264"/>
      <c r="AWR101" s="264"/>
      <c r="AWS101" s="264"/>
      <c r="AWT101" s="264"/>
      <c r="AWU101" s="264"/>
      <c r="AWV101" s="264"/>
      <c r="AWW101" s="264"/>
      <c r="AWX101" s="264"/>
      <c r="AWY101" s="264"/>
      <c r="AWZ101" s="264"/>
      <c r="AXA101" s="264"/>
      <c r="AXB101" s="264"/>
      <c r="AXC101" s="264"/>
      <c r="AXD101" s="264"/>
      <c r="AXE101" s="264"/>
      <c r="AXF101" s="264"/>
      <c r="AXG101" s="264"/>
      <c r="AXH101" s="264"/>
      <c r="AXI101" s="264"/>
      <c r="AXJ101" s="264"/>
      <c r="AXK101" s="264"/>
      <c r="AXL101" s="264"/>
      <c r="AXM101" s="264"/>
      <c r="AXN101" s="264"/>
      <c r="AXO101" s="264"/>
      <c r="AXP101" s="264"/>
      <c r="AXQ101" s="264"/>
      <c r="AXR101" s="264"/>
      <c r="AXS101" s="264"/>
      <c r="AXT101" s="264"/>
      <c r="AXU101" s="264"/>
      <c r="AXV101" s="264"/>
      <c r="AXW101" s="264"/>
      <c r="AXX101" s="264"/>
      <c r="AXY101" s="264"/>
      <c r="AXZ101" s="264"/>
      <c r="AYA101" s="264"/>
      <c r="AYB101" s="264"/>
      <c r="AYC101" s="264"/>
      <c r="AYD101" s="264"/>
      <c r="AYE101" s="264"/>
      <c r="AYF101" s="264"/>
      <c r="AYG101" s="264"/>
      <c r="AYH101" s="264"/>
      <c r="AYI101" s="264"/>
      <c r="AYJ101" s="264"/>
      <c r="AYK101" s="264"/>
      <c r="AYL101" s="264"/>
      <c r="AYM101" s="264"/>
      <c r="AYN101" s="264"/>
      <c r="AYO101" s="264"/>
      <c r="AYP101" s="264"/>
      <c r="AYQ101" s="264"/>
      <c r="AYR101" s="264"/>
      <c r="AYS101" s="264"/>
      <c r="AYT101" s="264"/>
      <c r="AYU101" s="264"/>
      <c r="AYV101" s="264"/>
      <c r="AYW101" s="264"/>
      <c r="AYX101" s="264"/>
      <c r="AYY101" s="264"/>
      <c r="AYZ101" s="264"/>
      <c r="AZA101" s="264"/>
      <c r="AZB101" s="264"/>
      <c r="AZC101" s="264"/>
      <c r="AZD101" s="264"/>
      <c r="AZE101" s="264"/>
      <c r="AZF101" s="264"/>
      <c r="AZG101" s="264"/>
      <c r="AZH101" s="264"/>
      <c r="AZI101" s="264"/>
      <c r="AZJ101" s="264"/>
      <c r="AZK101" s="264"/>
      <c r="AZL101" s="264"/>
      <c r="AZM101" s="264"/>
      <c r="AZN101" s="264"/>
      <c r="AZO101" s="264"/>
      <c r="AZP101" s="264"/>
      <c r="AZQ101" s="264"/>
      <c r="AZR101" s="264"/>
      <c r="AZS101" s="264"/>
      <c r="AZT101" s="264"/>
      <c r="AZU101" s="264"/>
      <c r="AZV101" s="264"/>
      <c r="AZW101" s="264"/>
      <c r="AZX101" s="264"/>
      <c r="AZY101" s="264"/>
      <c r="AZZ101" s="264"/>
      <c r="BAA101" s="264"/>
      <c r="BAB101" s="264"/>
      <c r="BAC101" s="264"/>
      <c r="BAD101" s="264"/>
      <c r="BAE101" s="264"/>
      <c r="BAF101" s="264"/>
      <c r="BAG101" s="264"/>
      <c r="BAH101" s="264"/>
      <c r="BAI101" s="264"/>
      <c r="BAJ101" s="264"/>
      <c r="BAK101" s="264"/>
      <c r="BAL101" s="264"/>
      <c r="BAM101" s="264"/>
      <c r="BAN101" s="264"/>
      <c r="BAO101" s="264"/>
      <c r="BAP101" s="264"/>
      <c r="BAQ101" s="264"/>
      <c r="BAR101" s="264"/>
      <c r="BAS101" s="264"/>
      <c r="BAT101" s="264"/>
      <c r="BAU101" s="264"/>
      <c r="BAV101" s="264"/>
      <c r="BAW101" s="264"/>
      <c r="BAX101" s="264"/>
      <c r="BAY101" s="264"/>
      <c r="BAZ101" s="264"/>
      <c r="BBA101" s="264"/>
      <c r="BBB101" s="264"/>
      <c r="BBC101" s="264"/>
      <c r="BBD101" s="264"/>
      <c r="BBE101" s="264"/>
      <c r="BBF101" s="264"/>
      <c r="BBG101" s="264"/>
      <c r="BBH101" s="264"/>
      <c r="BBI101" s="264"/>
      <c r="BBJ101" s="264"/>
      <c r="BBK101" s="264"/>
      <c r="BBL101" s="264"/>
      <c r="BBM101" s="264"/>
      <c r="BBN101" s="264"/>
      <c r="BBO101" s="264"/>
      <c r="BBP101" s="264"/>
      <c r="BBQ101" s="264"/>
      <c r="BBR101" s="264"/>
      <c r="BBS101" s="264"/>
      <c r="BBT101" s="264"/>
      <c r="BBU101" s="264"/>
      <c r="BBV101" s="264"/>
      <c r="BBW101" s="264"/>
      <c r="BBX101" s="264"/>
      <c r="BBY101" s="264"/>
      <c r="BBZ101" s="264"/>
      <c r="BCA101" s="264"/>
      <c r="BCB101" s="264"/>
      <c r="BCC101" s="264"/>
      <c r="BCD101" s="264"/>
      <c r="BCE101" s="264"/>
      <c r="BCF101" s="264"/>
      <c r="BCG101" s="264"/>
      <c r="BCH101" s="264"/>
      <c r="BCI101" s="264"/>
      <c r="BCJ101" s="264"/>
      <c r="BCK101" s="264"/>
      <c r="BCL101" s="264"/>
      <c r="BCM101" s="264"/>
      <c r="BCN101" s="264"/>
      <c r="BCO101" s="264"/>
      <c r="BCP101" s="264"/>
      <c r="BCQ101" s="264"/>
      <c r="BCR101" s="264"/>
      <c r="BCS101" s="264"/>
      <c r="BCT101" s="264"/>
      <c r="BCU101" s="264"/>
      <c r="BCV101" s="264"/>
      <c r="BCW101" s="264"/>
      <c r="BCX101" s="264"/>
      <c r="BCY101" s="264"/>
      <c r="BCZ101" s="264"/>
      <c r="BDA101" s="264"/>
      <c r="BDB101" s="264"/>
      <c r="BDC101" s="264"/>
      <c r="BDD101" s="264"/>
      <c r="BDE101" s="264"/>
      <c r="BDF101" s="264"/>
      <c r="BDG101" s="264"/>
      <c r="BDH101" s="264"/>
      <c r="BDI101" s="264"/>
      <c r="BDJ101" s="264"/>
      <c r="BDK101" s="264"/>
      <c r="BDL101" s="264"/>
      <c r="BDM101" s="264"/>
      <c r="BDN101" s="264"/>
      <c r="BDO101" s="264"/>
      <c r="BDP101" s="264"/>
      <c r="BDQ101" s="264"/>
      <c r="BDR101" s="264"/>
      <c r="BDS101" s="264"/>
      <c r="BDT101" s="264"/>
      <c r="BDU101" s="264"/>
      <c r="BDV101" s="264"/>
      <c r="BDW101" s="264"/>
      <c r="BDX101" s="264"/>
      <c r="BDY101" s="264"/>
      <c r="BDZ101" s="264"/>
      <c r="BEA101" s="264"/>
      <c r="BEB101" s="264"/>
      <c r="BEC101" s="264"/>
      <c r="BED101" s="264"/>
      <c r="BEE101" s="264"/>
      <c r="BEF101" s="264"/>
      <c r="BEG101" s="264"/>
      <c r="BEH101" s="264"/>
      <c r="BEI101" s="264"/>
      <c r="BEJ101" s="264"/>
      <c r="BEK101" s="264"/>
      <c r="BEL101" s="264"/>
      <c r="BEM101" s="264"/>
      <c r="BEN101" s="264"/>
      <c r="BEO101" s="264"/>
      <c r="BEP101" s="264"/>
      <c r="BEQ101" s="264"/>
      <c r="BER101" s="264"/>
      <c r="BES101" s="264"/>
      <c r="BET101" s="264"/>
      <c r="BEU101" s="264"/>
      <c r="BEV101" s="264"/>
      <c r="BEW101" s="264"/>
      <c r="BEX101" s="264"/>
      <c r="BEY101" s="264"/>
      <c r="BEZ101" s="264"/>
      <c r="BFA101" s="264"/>
      <c r="BFB101" s="264"/>
      <c r="BFC101" s="264"/>
      <c r="BFD101" s="264"/>
      <c r="BFE101" s="264"/>
      <c r="BFF101" s="264"/>
      <c r="BFG101" s="264"/>
      <c r="BFH101" s="264"/>
      <c r="BFI101" s="264"/>
      <c r="BFJ101" s="264"/>
      <c r="BFK101" s="264"/>
      <c r="BFL101" s="264"/>
      <c r="BFM101" s="264"/>
      <c r="BFN101" s="264"/>
      <c r="BFO101" s="264"/>
      <c r="BFP101" s="264"/>
      <c r="BFQ101" s="264"/>
      <c r="BFR101" s="264"/>
      <c r="BFS101" s="264"/>
      <c r="BFT101" s="264"/>
      <c r="BFU101" s="264"/>
      <c r="BFV101" s="264"/>
      <c r="BFW101" s="264"/>
      <c r="BFX101" s="264"/>
      <c r="BFY101" s="264"/>
      <c r="BFZ101" s="264"/>
      <c r="BGA101" s="264"/>
      <c r="BGB101" s="264"/>
      <c r="BGC101" s="264"/>
      <c r="BGD101" s="264"/>
      <c r="BGE101" s="264"/>
      <c r="BGF101" s="264"/>
      <c r="BGG101" s="264"/>
      <c r="BGH101" s="264"/>
      <c r="BGI101" s="264"/>
      <c r="BGJ101" s="264"/>
      <c r="BGK101" s="264"/>
      <c r="BGL101" s="264"/>
      <c r="BGM101" s="264"/>
      <c r="BGN101" s="264"/>
      <c r="BGO101" s="264"/>
      <c r="BGP101" s="264"/>
      <c r="BGQ101" s="264"/>
      <c r="BGR101" s="264"/>
      <c r="BGS101" s="264"/>
      <c r="BGT101" s="264"/>
      <c r="BGU101" s="264"/>
      <c r="BGV101" s="264"/>
      <c r="BGW101" s="264"/>
      <c r="BGX101" s="264"/>
      <c r="BGY101" s="264"/>
      <c r="BGZ101" s="264"/>
      <c r="BHA101" s="264"/>
      <c r="BHB101" s="264"/>
      <c r="BHC101" s="264"/>
      <c r="BHD101" s="264"/>
      <c r="BHE101" s="264"/>
      <c r="BHF101" s="264"/>
      <c r="BHG101" s="264"/>
      <c r="BHH101" s="264"/>
      <c r="BHI101" s="264"/>
      <c r="BHJ101" s="264"/>
      <c r="BHK101" s="264"/>
      <c r="BHL101" s="264"/>
      <c r="BHM101" s="264"/>
      <c r="BHN101" s="264"/>
      <c r="BHO101" s="264"/>
      <c r="BHP101" s="264"/>
      <c r="BHQ101" s="264"/>
      <c r="BHR101" s="264"/>
      <c r="BHS101" s="264"/>
      <c r="BHT101" s="264"/>
      <c r="BHU101" s="264"/>
      <c r="BHV101" s="264"/>
      <c r="BHW101" s="264"/>
      <c r="BHX101" s="264"/>
      <c r="BHY101" s="264"/>
      <c r="BHZ101" s="264"/>
      <c r="BIA101" s="264"/>
      <c r="BIB101" s="264"/>
      <c r="BIC101" s="264"/>
      <c r="BID101" s="264"/>
      <c r="BIE101" s="264"/>
      <c r="BIF101" s="264"/>
      <c r="BIG101" s="264"/>
      <c r="BIH101" s="264"/>
      <c r="BII101" s="264"/>
      <c r="BIJ101" s="264"/>
      <c r="BIK101" s="264"/>
      <c r="BIL101" s="264"/>
      <c r="BIM101" s="264"/>
      <c r="BIN101" s="264"/>
      <c r="BIO101" s="264"/>
      <c r="BIP101" s="264"/>
      <c r="BIQ101" s="264"/>
      <c r="BIR101" s="264"/>
      <c r="BIS101" s="264"/>
      <c r="BIT101" s="264"/>
      <c r="BIU101" s="264"/>
      <c r="BIV101" s="264"/>
      <c r="BIW101" s="264"/>
      <c r="BIX101" s="264"/>
      <c r="BIY101" s="264"/>
      <c r="BIZ101" s="264"/>
      <c r="BJA101" s="264"/>
      <c r="BJB101" s="264"/>
      <c r="BJC101" s="264"/>
      <c r="BJD101" s="264"/>
      <c r="BJE101" s="264"/>
      <c r="BJF101" s="264"/>
      <c r="BJG101" s="264"/>
      <c r="BJH101" s="264"/>
      <c r="BJI101" s="264"/>
      <c r="BJJ101" s="264"/>
      <c r="BJK101" s="264"/>
      <c r="BJL101" s="264"/>
      <c r="BJM101" s="264"/>
      <c r="BJN101" s="264"/>
      <c r="BJO101" s="264"/>
      <c r="BJP101" s="264"/>
      <c r="BJQ101" s="264"/>
      <c r="BJR101" s="264"/>
      <c r="BJS101" s="264"/>
      <c r="BJT101" s="264"/>
      <c r="BJU101" s="264"/>
      <c r="BJV101" s="264"/>
      <c r="BJW101" s="264"/>
      <c r="BJX101" s="264"/>
      <c r="BJY101" s="264"/>
      <c r="BJZ101" s="264"/>
      <c r="BKA101" s="264"/>
      <c r="BKB101" s="264"/>
      <c r="BKC101" s="264"/>
      <c r="BKD101" s="264"/>
      <c r="BKE101" s="264"/>
      <c r="BKF101" s="264"/>
      <c r="BKG101" s="264"/>
      <c r="BKH101" s="264"/>
      <c r="BKI101" s="264"/>
      <c r="BKJ101" s="264"/>
      <c r="BKK101" s="264"/>
      <c r="BKL101" s="264"/>
      <c r="BKM101" s="264"/>
      <c r="BKN101" s="264"/>
      <c r="BKO101" s="264"/>
      <c r="BKP101" s="264"/>
      <c r="BKQ101" s="264"/>
      <c r="BKR101" s="264"/>
      <c r="BKS101" s="264"/>
      <c r="BKT101" s="264"/>
      <c r="BKU101" s="264"/>
      <c r="BKV101" s="264"/>
      <c r="BKW101" s="264"/>
      <c r="BKX101" s="264"/>
      <c r="BKY101" s="264"/>
      <c r="BKZ101" s="264"/>
      <c r="BLA101" s="264"/>
      <c r="BLB101" s="264"/>
      <c r="BLC101" s="264"/>
      <c r="BLD101" s="264"/>
      <c r="BLE101" s="264"/>
      <c r="BLF101" s="264"/>
      <c r="BLG101" s="264"/>
      <c r="BLH101" s="264"/>
      <c r="BLI101" s="264"/>
      <c r="BLJ101" s="264"/>
      <c r="BLK101" s="264"/>
      <c r="BLL101" s="264"/>
      <c r="BLM101" s="264"/>
      <c r="BLN101" s="264"/>
      <c r="BLO101" s="264"/>
      <c r="BLP101" s="264"/>
      <c r="BLQ101" s="264"/>
      <c r="BLR101" s="264"/>
      <c r="BLS101" s="264"/>
      <c r="BLT101" s="264"/>
      <c r="BLU101" s="264"/>
      <c r="BLV101" s="264"/>
      <c r="BLW101" s="264"/>
      <c r="BLX101" s="264"/>
      <c r="BLY101" s="264"/>
      <c r="BLZ101" s="264"/>
      <c r="BMA101" s="264"/>
      <c r="BMB101" s="264"/>
      <c r="BMC101" s="264"/>
      <c r="BMD101" s="264"/>
      <c r="BME101" s="264"/>
      <c r="BMF101" s="264"/>
      <c r="BMG101" s="264"/>
      <c r="BMH101" s="264"/>
      <c r="BMI101" s="264"/>
      <c r="BMJ101" s="264"/>
      <c r="BMK101" s="264"/>
      <c r="BML101" s="264"/>
      <c r="BMM101" s="264"/>
      <c r="BMN101" s="264"/>
      <c r="BMO101" s="264"/>
      <c r="BMP101" s="264"/>
      <c r="BMQ101" s="264"/>
      <c r="BMR101" s="264"/>
      <c r="BMS101" s="264"/>
      <c r="BMT101" s="264"/>
      <c r="BMU101" s="264"/>
      <c r="BMV101" s="264"/>
      <c r="BMW101" s="264"/>
      <c r="BMX101" s="264"/>
      <c r="BMY101" s="264"/>
      <c r="BMZ101" s="264"/>
      <c r="BNA101" s="264"/>
      <c r="BNB101" s="264"/>
      <c r="BNC101" s="264"/>
      <c r="BND101" s="264"/>
      <c r="BNE101" s="264"/>
      <c r="BNF101" s="264"/>
      <c r="BNG101" s="264"/>
      <c r="BNH101" s="264"/>
      <c r="BNI101" s="264"/>
      <c r="BNJ101" s="264"/>
      <c r="BNK101" s="264"/>
      <c r="BNL101" s="264"/>
      <c r="BNM101" s="264"/>
      <c r="BNN101" s="264"/>
      <c r="BNO101" s="264"/>
      <c r="BNP101" s="264"/>
      <c r="BNQ101" s="264"/>
      <c r="BNR101" s="264"/>
      <c r="BNS101" s="264"/>
      <c r="BNT101" s="264"/>
      <c r="BNU101" s="264"/>
      <c r="BNV101" s="264"/>
      <c r="BNW101" s="264"/>
      <c r="BNX101" s="264"/>
      <c r="BNY101" s="264"/>
      <c r="BNZ101" s="264"/>
      <c r="BOA101" s="264"/>
      <c r="BOB101" s="264"/>
      <c r="BOC101" s="264"/>
      <c r="BOD101" s="264"/>
      <c r="BOE101" s="264"/>
      <c r="BOF101" s="264"/>
      <c r="BOG101" s="264"/>
      <c r="BOH101" s="264"/>
      <c r="BOI101" s="264"/>
      <c r="BOJ101" s="264"/>
      <c r="BOK101" s="264"/>
      <c r="BOL101" s="264"/>
      <c r="BOM101" s="264"/>
      <c r="BON101" s="264"/>
      <c r="BOO101" s="264"/>
      <c r="BOP101" s="264"/>
      <c r="BOQ101" s="264"/>
      <c r="BOR101" s="264"/>
      <c r="BOS101" s="264"/>
      <c r="BOT101" s="264"/>
      <c r="BOU101" s="264"/>
      <c r="BOV101" s="264"/>
      <c r="BOW101" s="264"/>
      <c r="BOX101" s="264"/>
      <c r="BOY101" s="264"/>
      <c r="BOZ101" s="264"/>
      <c r="BPA101" s="264"/>
      <c r="BPB101" s="264"/>
      <c r="BPC101" s="264"/>
      <c r="BPD101" s="264"/>
      <c r="BPE101" s="264"/>
      <c r="BPF101" s="264"/>
      <c r="BPG101" s="264"/>
      <c r="BPH101" s="264"/>
      <c r="BPI101" s="264"/>
      <c r="BPJ101" s="264"/>
      <c r="BPK101" s="264"/>
      <c r="BPL101" s="264"/>
      <c r="BPM101" s="264"/>
      <c r="BPN101" s="264"/>
      <c r="BPO101" s="264"/>
      <c r="BPP101" s="264"/>
      <c r="BPQ101" s="264"/>
      <c r="BPR101" s="264"/>
      <c r="BPS101" s="264"/>
      <c r="BPT101" s="264"/>
      <c r="BPU101" s="264"/>
      <c r="BPV101" s="264"/>
      <c r="BPW101" s="264"/>
      <c r="BPX101" s="264"/>
      <c r="BPY101" s="264"/>
      <c r="BPZ101" s="264"/>
      <c r="BQA101" s="264"/>
      <c r="BQB101" s="264"/>
      <c r="BQC101" s="264"/>
      <c r="BQD101" s="264"/>
      <c r="BQE101" s="264"/>
      <c r="BQF101" s="264"/>
      <c r="BQG101" s="264"/>
      <c r="BQH101" s="264"/>
      <c r="BQI101" s="264"/>
      <c r="BQJ101" s="264"/>
      <c r="BQK101" s="264"/>
      <c r="BQL101" s="264"/>
      <c r="BQM101" s="264"/>
      <c r="BQN101" s="264"/>
      <c r="BQO101" s="264"/>
      <c r="BQP101" s="264"/>
      <c r="BQQ101" s="264"/>
      <c r="BQR101" s="264"/>
      <c r="BQS101" s="264"/>
      <c r="BQT101" s="264"/>
      <c r="BQU101" s="264"/>
      <c r="BQV101" s="264"/>
      <c r="BQW101" s="264"/>
      <c r="BQX101" s="264"/>
      <c r="BQY101" s="264"/>
      <c r="BQZ101" s="264"/>
      <c r="BRA101" s="264"/>
      <c r="BRB101" s="264"/>
      <c r="BRC101" s="264"/>
      <c r="BRD101" s="264"/>
      <c r="BRE101" s="264"/>
      <c r="BRF101" s="264"/>
      <c r="BRG101" s="264"/>
      <c r="BRH101" s="264"/>
      <c r="BRI101" s="264"/>
      <c r="BRJ101" s="264"/>
      <c r="BRK101" s="264"/>
      <c r="BRL101" s="264"/>
      <c r="BRM101" s="264"/>
      <c r="BRN101" s="264"/>
      <c r="BRO101" s="264"/>
      <c r="BRP101" s="264"/>
      <c r="BRQ101" s="264"/>
      <c r="BRR101" s="264"/>
      <c r="BRS101" s="264"/>
      <c r="BRT101" s="264"/>
      <c r="BRU101" s="264"/>
      <c r="BRV101" s="264"/>
      <c r="BRW101" s="264"/>
      <c r="BRX101" s="264"/>
      <c r="BRY101" s="264"/>
      <c r="BRZ101" s="264"/>
      <c r="BSA101" s="264"/>
      <c r="BSB101" s="264"/>
      <c r="BSC101" s="264"/>
      <c r="BSD101" s="264"/>
      <c r="BSE101" s="264"/>
      <c r="BSF101" s="264"/>
      <c r="BSG101" s="264"/>
      <c r="BSH101" s="264"/>
      <c r="BSI101" s="264"/>
      <c r="BSJ101" s="264"/>
      <c r="BSK101" s="264"/>
      <c r="BSL101" s="264"/>
      <c r="BSM101" s="264"/>
      <c r="BSN101" s="264"/>
      <c r="BSO101" s="264"/>
      <c r="BSP101" s="264"/>
      <c r="BSQ101" s="264"/>
      <c r="BSR101" s="264"/>
      <c r="BSS101" s="264"/>
      <c r="BST101" s="264"/>
      <c r="BSU101" s="264"/>
      <c r="BSV101" s="264"/>
      <c r="BSW101" s="264"/>
      <c r="BSX101" s="264"/>
      <c r="BSY101" s="264"/>
      <c r="BSZ101" s="264"/>
      <c r="BTA101" s="264"/>
      <c r="BTB101" s="264"/>
      <c r="BTC101" s="264"/>
      <c r="BTD101" s="264"/>
      <c r="BTE101" s="264"/>
      <c r="BTF101" s="264"/>
      <c r="BTG101" s="264"/>
      <c r="BTH101" s="264"/>
      <c r="BTI101" s="264"/>
      <c r="BTJ101" s="264"/>
      <c r="BTK101" s="264"/>
      <c r="BTL101" s="264"/>
      <c r="BTM101" s="264"/>
      <c r="BTN101" s="264"/>
      <c r="BTO101" s="264"/>
      <c r="BTP101" s="264"/>
      <c r="BTQ101" s="264"/>
      <c r="BTR101" s="264"/>
      <c r="BTS101" s="264"/>
      <c r="BTT101" s="264"/>
      <c r="BTU101" s="264"/>
      <c r="BTV101" s="264"/>
      <c r="BTW101" s="264"/>
      <c r="BTX101" s="264"/>
      <c r="BTY101" s="264"/>
      <c r="BTZ101" s="264"/>
      <c r="BUA101" s="264"/>
      <c r="BUB101" s="264"/>
      <c r="BUC101" s="264"/>
      <c r="BUD101" s="264"/>
      <c r="BUE101" s="264"/>
      <c r="BUF101" s="264"/>
      <c r="BUG101" s="264"/>
      <c r="BUH101" s="264"/>
      <c r="BUI101" s="264"/>
      <c r="BUJ101" s="264"/>
      <c r="BUK101" s="264"/>
      <c r="BUL101" s="264"/>
      <c r="BUM101" s="264"/>
      <c r="BUN101" s="264"/>
      <c r="BUO101" s="264"/>
      <c r="BUP101" s="264"/>
      <c r="BUQ101" s="264"/>
      <c r="BUR101" s="264"/>
      <c r="BUS101" s="264"/>
      <c r="BUT101" s="264"/>
      <c r="BUU101" s="264"/>
      <c r="BUV101" s="264"/>
      <c r="BUW101" s="264"/>
      <c r="BUX101" s="264"/>
      <c r="BUY101" s="264"/>
      <c r="BUZ101" s="264"/>
      <c r="BVA101" s="264"/>
      <c r="BVB101" s="264"/>
      <c r="BVC101" s="264"/>
      <c r="BVD101" s="264"/>
      <c r="BVE101" s="264"/>
      <c r="BVF101" s="264"/>
      <c r="BVG101" s="264"/>
      <c r="BVH101" s="264"/>
      <c r="BVI101" s="264"/>
      <c r="BVJ101" s="264"/>
      <c r="BVK101" s="264"/>
      <c r="BVL101" s="264"/>
      <c r="BVM101" s="264"/>
      <c r="BVN101" s="264"/>
      <c r="BVO101" s="264"/>
      <c r="BVP101" s="264"/>
      <c r="BVQ101" s="264"/>
      <c r="BVR101" s="264"/>
      <c r="BVS101" s="264"/>
      <c r="BVT101" s="264"/>
      <c r="BVU101" s="264"/>
      <c r="BVV101" s="264"/>
      <c r="BVW101" s="264"/>
      <c r="BVX101" s="264"/>
      <c r="BVY101" s="264"/>
      <c r="BVZ101" s="264"/>
      <c r="BWA101" s="264"/>
      <c r="BWB101" s="264"/>
      <c r="BWC101" s="264"/>
      <c r="BWD101" s="264"/>
      <c r="BWE101" s="264"/>
      <c r="BWF101" s="264"/>
      <c r="BWG101" s="264"/>
      <c r="BWH101" s="264"/>
      <c r="BWI101" s="264"/>
      <c r="BWJ101" s="264"/>
      <c r="BWK101" s="264"/>
      <c r="BWL101" s="264"/>
      <c r="BWM101" s="264"/>
      <c r="BWN101" s="264"/>
      <c r="BWO101" s="264"/>
      <c r="BWP101" s="264"/>
      <c r="BWQ101" s="264"/>
      <c r="BWR101" s="264"/>
      <c r="BWS101" s="264"/>
      <c r="BWT101" s="264"/>
      <c r="BWU101" s="264"/>
      <c r="BWV101" s="264"/>
      <c r="BWW101" s="264"/>
      <c r="BWX101" s="264"/>
      <c r="BWY101" s="264"/>
      <c r="BWZ101" s="264"/>
      <c r="BXA101" s="264"/>
      <c r="BXB101" s="264"/>
      <c r="BXC101" s="264"/>
      <c r="BXD101" s="264"/>
      <c r="BXE101" s="264"/>
      <c r="BXF101" s="264"/>
      <c r="BXG101" s="264"/>
      <c r="BXH101" s="264"/>
      <c r="BXI101" s="264"/>
      <c r="BXJ101" s="264"/>
      <c r="BXK101" s="264"/>
      <c r="BXL101" s="264"/>
      <c r="BXM101" s="264"/>
      <c r="BXN101" s="264"/>
      <c r="BXO101" s="264"/>
      <c r="BXP101" s="264"/>
      <c r="BXQ101" s="264"/>
      <c r="BXR101" s="264"/>
      <c r="BXS101" s="264"/>
      <c r="BXT101" s="264"/>
      <c r="BXU101" s="264"/>
      <c r="BXV101" s="264"/>
      <c r="BXW101" s="264"/>
      <c r="BXX101" s="264"/>
      <c r="BXY101" s="264"/>
      <c r="BXZ101" s="264"/>
      <c r="BYA101" s="264"/>
      <c r="BYB101" s="264"/>
      <c r="BYC101" s="264"/>
      <c r="BYD101" s="264"/>
      <c r="BYE101" s="264"/>
      <c r="BYF101" s="264"/>
      <c r="BYG101" s="264"/>
      <c r="BYH101" s="264"/>
      <c r="BYI101" s="264"/>
      <c r="BYJ101" s="264"/>
      <c r="BYK101" s="264"/>
      <c r="BYL101" s="264"/>
      <c r="BYM101" s="264"/>
      <c r="BYN101" s="264"/>
      <c r="BYO101" s="264"/>
      <c r="BYP101" s="264"/>
      <c r="BYQ101" s="264"/>
      <c r="BYR101" s="264"/>
      <c r="BYS101" s="264"/>
      <c r="BYT101" s="264"/>
      <c r="BYU101" s="264"/>
      <c r="BYV101" s="264"/>
      <c r="BYW101" s="264"/>
      <c r="BYX101" s="264"/>
      <c r="BYY101" s="264"/>
      <c r="BYZ101" s="264"/>
      <c r="BZA101" s="264"/>
      <c r="BZB101" s="264"/>
      <c r="BZC101" s="264"/>
      <c r="BZD101" s="264"/>
      <c r="BZE101" s="264"/>
      <c r="BZF101" s="264"/>
      <c r="BZG101" s="264"/>
      <c r="BZH101" s="264"/>
      <c r="BZI101" s="264"/>
      <c r="BZJ101" s="264"/>
      <c r="BZK101" s="264"/>
      <c r="BZL101" s="264"/>
      <c r="BZM101" s="264"/>
      <c r="BZN101" s="264"/>
      <c r="BZO101" s="264"/>
      <c r="BZP101" s="264"/>
      <c r="BZQ101" s="264"/>
      <c r="BZR101" s="264"/>
      <c r="BZS101" s="264"/>
      <c r="BZT101" s="264"/>
      <c r="BZU101" s="264"/>
      <c r="BZV101" s="264"/>
      <c r="BZW101" s="264"/>
      <c r="BZX101" s="264"/>
      <c r="BZY101" s="264"/>
      <c r="BZZ101" s="264"/>
      <c r="CAA101" s="264"/>
      <c r="CAB101" s="264"/>
      <c r="CAC101" s="264"/>
      <c r="CAD101" s="264"/>
      <c r="CAE101" s="264"/>
      <c r="CAF101" s="264"/>
      <c r="CAG101" s="264"/>
      <c r="CAH101" s="264"/>
      <c r="CAI101" s="264"/>
      <c r="CAJ101" s="264"/>
      <c r="CAK101" s="264"/>
      <c r="CAL101" s="264"/>
      <c r="CAM101" s="264"/>
      <c r="CAN101" s="264"/>
      <c r="CAO101" s="264"/>
      <c r="CAP101" s="264"/>
      <c r="CAQ101" s="264"/>
      <c r="CAR101" s="264"/>
      <c r="CAS101" s="264"/>
      <c r="CAT101" s="264"/>
      <c r="CAU101" s="264"/>
      <c r="CAV101" s="264"/>
      <c r="CAW101" s="264"/>
      <c r="CAX101" s="264"/>
      <c r="CAY101" s="264"/>
      <c r="CAZ101" s="264"/>
      <c r="CBA101" s="264"/>
      <c r="CBB101" s="264"/>
      <c r="CBC101" s="264"/>
      <c r="CBD101" s="264"/>
      <c r="CBE101" s="264"/>
      <c r="CBF101" s="264"/>
      <c r="CBG101" s="264"/>
      <c r="CBH101" s="264"/>
      <c r="CBI101" s="264"/>
      <c r="CBJ101" s="264"/>
      <c r="CBK101" s="264"/>
      <c r="CBL101" s="264"/>
      <c r="CBM101" s="264"/>
      <c r="CBN101" s="264"/>
      <c r="CBO101" s="264"/>
      <c r="CBP101" s="264"/>
      <c r="CBQ101" s="264"/>
      <c r="CBR101" s="264"/>
      <c r="CBS101" s="264"/>
      <c r="CBT101" s="264"/>
      <c r="CBU101" s="264"/>
      <c r="CBV101" s="264"/>
      <c r="CBW101" s="264"/>
      <c r="CBX101" s="264"/>
      <c r="CBY101" s="264"/>
      <c r="CBZ101" s="264"/>
      <c r="CCA101" s="264"/>
      <c r="CCB101" s="264"/>
      <c r="CCC101" s="264"/>
      <c r="CCD101" s="264"/>
      <c r="CCE101" s="264"/>
      <c r="CCF101" s="264"/>
      <c r="CCG101" s="264"/>
      <c r="CCH101" s="264"/>
      <c r="CCI101" s="264"/>
      <c r="CCJ101" s="264"/>
      <c r="CCK101" s="264"/>
      <c r="CCL101" s="264"/>
      <c r="CCM101" s="264"/>
      <c r="CCN101" s="264"/>
      <c r="CCO101" s="264"/>
      <c r="CCP101" s="264"/>
      <c r="CCQ101" s="264"/>
      <c r="CCR101" s="264"/>
      <c r="CCS101" s="264"/>
      <c r="CCT101" s="264"/>
      <c r="CCU101" s="264"/>
      <c r="CCV101" s="264"/>
      <c r="CCW101" s="264"/>
      <c r="CCX101" s="264"/>
      <c r="CCY101" s="264"/>
      <c r="CCZ101" s="264"/>
      <c r="CDA101" s="264"/>
      <c r="CDB101" s="264"/>
      <c r="CDC101" s="264"/>
      <c r="CDD101" s="264"/>
      <c r="CDE101" s="264"/>
      <c r="CDF101" s="264"/>
      <c r="CDG101" s="264"/>
      <c r="CDH101" s="264"/>
      <c r="CDI101" s="264"/>
      <c r="CDJ101" s="264"/>
      <c r="CDK101" s="264"/>
      <c r="CDL101" s="264"/>
      <c r="CDM101" s="264"/>
      <c r="CDN101" s="264"/>
      <c r="CDO101" s="264"/>
      <c r="CDP101" s="264"/>
      <c r="CDQ101" s="264"/>
      <c r="CDR101" s="264"/>
      <c r="CDS101" s="264"/>
      <c r="CDT101" s="264"/>
      <c r="CDU101" s="264"/>
      <c r="CDV101" s="264"/>
      <c r="CDW101" s="264"/>
      <c r="CDX101" s="264"/>
      <c r="CDY101" s="264"/>
      <c r="CDZ101" s="264"/>
      <c r="CEA101" s="264"/>
      <c r="CEB101" s="264"/>
      <c r="CEC101" s="264"/>
      <c r="CED101" s="264"/>
      <c r="CEE101" s="264"/>
      <c r="CEF101" s="264"/>
      <c r="CEG101" s="264"/>
      <c r="CEH101" s="264"/>
      <c r="CEI101" s="264"/>
      <c r="CEJ101" s="264"/>
      <c r="CEK101" s="264"/>
      <c r="CEL101" s="264"/>
      <c r="CEM101" s="264"/>
      <c r="CEN101" s="264"/>
      <c r="CEO101" s="264"/>
      <c r="CEP101" s="264"/>
      <c r="CEQ101" s="264"/>
      <c r="CER101" s="264"/>
      <c r="CES101" s="264"/>
      <c r="CET101" s="264"/>
      <c r="CEU101" s="264"/>
      <c r="CEV101" s="264"/>
      <c r="CEW101" s="264"/>
      <c r="CEX101" s="264"/>
      <c r="CEY101" s="264"/>
      <c r="CEZ101" s="264"/>
      <c r="CFA101" s="264"/>
      <c r="CFB101" s="264"/>
      <c r="CFC101" s="264"/>
      <c r="CFD101" s="264"/>
      <c r="CFE101" s="264"/>
      <c r="CFF101" s="264"/>
      <c r="CFG101" s="264"/>
      <c r="CFH101" s="264"/>
      <c r="CFI101" s="264"/>
      <c r="CFJ101" s="264"/>
      <c r="CFK101" s="264"/>
      <c r="CFL101" s="264"/>
      <c r="CFM101" s="264"/>
      <c r="CFN101" s="264"/>
      <c r="CFO101" s="264"/>
      <c r="CFP101" s="264"/>
      <c r="CFQ101" s="264"/>
      <c r="CFR101" s="264"/>
      <c r="CFS101" s="264"/>
      <c r="CFT101" s="264"/>
      <c r="CFU101" s="264"/>
      <c r="CFV101" s="264"/>
      <c r="CFW101" s="264"/>
      <c r="CFX101" s="264"/>
      <c r="CFY101" s="264"/>
      <c r="CFZ101" s="264"/>
      <c r="CGA101" s="264"/>
      <c r="CGB101" s="264"/>
      <c r="CGC101" s="264"/>
      <c r="CGD101" s="264"/>
      <c r="CGE101" s="264"/>
      <c r="CGF101" s="264"/>
      <c r="CGG101" s="264"/>
      <c r="CGH101" s="264"/>
      <c r="CGI101" s="264"/>
      <c r="CGJ101" s="264"/>
      <c r="CGK101" s="264"/>
      <c r="CGL101" s="264"/>
      <c r="CGM101" s="264"/>
      <c r="CGN101" s="264"/>
      <c r="CGO101" s="264"/>
      <c r="CGP101" s="264"/>
      <c r="CGQ101" s="264"/>
      <c r="CGR101" s="264"/>
      <c r="CGS101" s="264"/>
      <c r="CGT101" s="264"/>
      <c r="CGU101" s="264"/>
      <c r="CGV101" s="264"/>
      <c r="CGW101" s="264"/>
      <c r="CGX101" s="264"/>
      <c r="CGY101" s="264"/>
      <c r="CGZ101" s="264"/>
      <c r="CHA101" s="264"/>
      <c r="CHB101" s="264"/>
      <c r="CHC101" s="264"/>
      <c r="CHD101" s="264"/>
      <c r="CHE101" s="264"/>
      <c r="CHF101" s="264"/>
      <c r="CHG101" s="264"/>
      <c r="CHH101" s="264"/>
      <c r="CHI101" s="264"/>
      <c r="CHJ101" s="264"/>
      <c r="CHK101" s="264"/>
      <c r="CHL101" s="264"/>
      <c r="CHM101" s="264"/>
      <c r="CHN101" s="264"/>
      <c r="CHO101" s="264"/>
      <c r="CHP101" s="264"/>
      <c r="CHQ101" s="264"/>
      <c r="CHR101" s="264"/>
      <c r="CHS101" s="264"/>
      <c r="CHT101" s="264"/>
      <c r="CHU101" s="264"/>
      <c r="CHV101" s="264"/>
      <c r="CHW101" s="264"/>
      <c r="CHX101" s="264"/>
      <c r="CHY101" s="264"/>
      <c r="CHZ101" s="264"/>
      <c r="CIA101" s="264"/>
      <c r="CIB101" s="264"/>
      <c r="CIC101" s="264"/>
      <c r="CID101" s="264"/>
      <c r="CIE101" s="264"/>
      <c r="CIF101" s="264"/>
      <c r="CIG101" s="264"/>
      <c r="CIH101" s="264"/>
      <c r="CII101" s="264"/>
      <c r="CIJ101" s="264"/>
      <c r="CIK101" s="264"/>
      <c r="CIL101" s="264"/>
      <c r="CIM101" s="264"/>
      <c r="CIN101" s="264"/>
      <c r="CIO101" s="264"/>
      <c r="CIP101" s="264"/>
      <c r="CIQ101" s="264"/>
      <c r="CIR101" s="264"/>
      <c r="CIS101" s="264"/>
      <c r="CIT101" s="264"/>
      <c r="CIU101" s="264"/>
      <c r="CIV101" s="264"/>
      <c r="CIW101" s="264"/>
      <c r="CIX101" s="264"/>
      <c r="CIY101" s="264"/>
      <c r="CIZ101" s="264"/>
      <c r="CJA101" s="264"/>
      <c r="CJB101" s="264"/>
      <c r="CJC101" s="264"/>
      <c r="CJD101" s="264"/>
      <c r="CJE101" s="264"/>
      <c r="CJF101" s="264"/>
      <c r="CJG101" s="264"/>
      <c r="CJH101" s="264"/>
      <c r="CJI101" s="264"/>
      <c r="CJJ101" s="264"/>
      <c r="CJK101" s="264"/>
      <c r="CJL101" s="264"/>
      <c r="CJM101" s="264"/>
      <c r="CJN101" s="264"/>
      <c r="CJO101" s="264"/>
      <c r="CJP101" s="264"/>
      <c r="CJQ101" s="264"/>
      <c r="CJR101" s="264"/>
      <c r="CJS101" s="264"/>
      <c r="CJT101" s="264"/>
      <c r="CJU101" s="264"/>
      <c r="CJV101" s="264"/>
      <c r="CJW101" s="264"/>
      <c r="CJX101" s="264"/>
      <c r="CJY101" s="264"/>
      <c r="CJZ101" s="264"/>
      <c r="CKA101" s="264"/>
      <c r="CKB101" s="264"/>
      <c r="CKC101" s="264"/>
      <c r="CKD101" s="264"/>
      <c r="CKE101" s="264"/>
      <c r="CKF101" s="264"/>
      <c r="CKG101" s="264"/>
      <c r="CKH101" s="264"/>
      <c r="CKI101" s="264"/>
      <c r="CKJ101" s="264"/>
      <c r="CKK101" s="264"/>
      <c r="CKL101" s="264"/>
      <c r="CKM101" s="264"/>
      <c r="CKN101" s="264"/>
      <c r="CKO101" s="264"/>
      <c r="CKP101" s="264"/>
      <c r="CKQ101" s="264"/>
      <c r="CKR101" s="264"/>
      <c r="CKS101" s="264"/>
      <c r="CKT101" s="264"/>
      <c r="CKU101" s="264"/>
      <c r="CKV101" s="264"/>
      <c r="CKW101" s="264"/>
      <c r="CKX101" s="264"/>
      <c r="CKY101" s="264"/>
      <c r="CKZ101" s="264"/>
      <c r="CLA101" s="264"/>
      <c r="CLB101" s="264"/>
      <c r="CLC101" s="264"/>
      <c r="CLD101" s="264"/>
      <c r="CLE101" s="264"/>
      <c r="CLF101" s="264"/>
      <c r="CLG101" s="264"/>
      <c r="CLH101" s="264"/>
      <c r="CLI101" s="264"/>
      <c r="CLJ101" s="264"/>
      <c r="CLK101" s="264"/>
      <c r="CLL101" s="264"/>
      <c r="CLM101" s="264"/>
      <c r="CLN101" s="264"/>
      <c r="CLO101" s="264"/>
      <c r="CLP101" s="264"/>
      <c r="CLQ101" s="264"/>
      <c r="CLR101" s="264"/>
      <c r="CLS101" s="264"/>
      <c r="CLT101" s="264"/>
      <c r="CLU101" s="264"/>
      <c r="CLV101" s="264"/>
      <c r="CLW101" s="264"/>
      <c r="CLX101" s="264"/>
      <c r="CLY101" s="264"/>
      <c r="CLZ101" s="264"/>
      <c r="CMA101" s="264"/>
      <c r="CMB101" s="264"/>
      <c r="CMC101" s="264"/>
      <c r="CMD101" s="264"/>
      <c r="CME101" s="264"/>
      <c r="CMF101" s="264"/>
      <c r="CMG101" s="264"/>
      <c r="CMH101" s="264"/>
      <c r="CMI101" s="264"/>
      <c r="CMJ101" s="264"/>
      <c r="CMK101" s="264"/>
      <c r="CML101" s="264"/>
      <c r="CMM101" s="264"/>
      <c r="CMN101" s="264"/>
      <c r="CMO101" s="264"/>
      <c r="CMP101" s="264"/>
      <c r="CMQ101" s="264"/>
      <c r="CMR101" s="264"/>
      <c r="CMS101" s="264"/>
      <c r="CMT101" s="264"/>
      <c r="CMU101" s="264"/>
      <c r="CMV101" s="264"/>
      <c r="CMW101" s="264"/>
      <c r="CMX101" s="264"/>
      <c r="CMY101" s="264"/>
      <c r="CMZ101" s="264"/>
      <c r="CNA101" s="264"/>
      <c r="CNB101" s="264"/>
      <c r="CNC101" s="264"/>
      <c r="CND101" s="264"/>
      <c r="CNE101" s="264"/>
      <c r="CNF101" s="264"/>
      <c r="CNG101" s="264"/>
      <c r="CNH101" s="264"/>
      <c r="CNI101" s="264"/>
      <c r="CNJ101" s="264"/>
      <c r="CNK101" s="264"/>
      <c r="CNL101" s="264"/>
      <c r="CNM101" s="264"/>
      <c r="CNN101" s="264"/>
      <c r="CNO101" s="264"/>
      <c r="CNP101" s="264"/>
      <c r="CNQ101" s="264"/>
      <c r="CNR101" s="264"/>
      <c r="CNS101" s="264"/>
      <c r="CNT101" s="264"/>
      <c r="CNU101" s="264"/>
      <c r="CNV101" s="264"/>
      <c r="CNW101" s="264"/>
      <c r="CNX101" s="264"/>
      <c r="CNY101" s="264"/>
      <c r="CNZ101" s="264"/>
      <c r="COA101" s="264"/>
      <c r="COB101" s="264"/>
      <c r="COC101" s="264"/>
      <c r="COD101" s="264"/>
      <c r="COE101" s="264"/>
      <c r="COF101" s="264"/>
      <c r="COG101" s="264"/>
      <c r="COH101" s="264"/>
      <c r="COI101" s="264"/>
      <c r="COJ101" s="264"/>
      <c r="COK101" s="264"/>
      <c r="COL101" s="264"/>
      <c r="COM101" s="264"/>
      <c r="CON101" s="264"/>
      <c r="COO101" s="264"/>
      <c r="COP101" s="264"/>
      <c r="COQ101" s="264"/>
      <c r="COR101" s="264"/>
      <c r="COS101" s="264"/>
      <c r="COT101" s="264"/>
      <c r="COU101" s="264"/>
      <c r="COV101" s="264"/>
      <c r="COW101" s="264"/>
      <c r="COX101" s="264"/>
      <c r="COY101" s="264"/>
      <c r="COZ101" s="264"/>
      <c r="CPA101" s="264"/>
      <c r="CPB101" s="264"/>
      <c r="CPC101" s="264"/>
      <c r="CPD101" s="264"/>
      <c r="CPE101" s="264"/>
      <c r="CPF101" s="264"/>
      <c r="CPG101" s="264"/>
      <c r="CPH101" s="264"/>
      <c r="CPI101" s="264"/>
      <c r="CPJ101" s="264"/>
      <c r="CPK101" s="264"/>
      <c r="CPL101" s="264"/>
      <c r="CPM101" s="264"/>
      <c r="CPN101" s="264"/>
      <c r="CPO101" s="264"/>
      <c r="CPP101" s="264"/>
      <c r="CPQ101" s="264"/>
      <c r="CPR101" s="264"/>
      <c r="CPS101" s="264"/>
      <c r="CPT101" s="264"/>
      <c r="CPU101" s="264"/>
      <c r="CPV101" s="264"/>
      <c r="CPW101" s="264"/>
      <c r="CPX101" s="264"/>
      <c r="CPY101" s="264"/>
      <c r="CPZ101" s="264"/>
      <c r="CQA101" s="264"/>
      <c r="CQB101" s="264"/>
      <c r="CQC101" s="264"/>
      <c r="CQD101" s="264"/>
      <c r="CQE101" s="264"/>
      <c r="CQF101" s="264"/>
      <c r="CQG101" s="264"/>
      <c r="CQH101" s="264"/>
      <c r="CQI101" s="264"/>
      <c r="CQJ101" s="264"/>
      <c r="CQK101" s="264"/>
      <c r="CQL101" s="264"/>
      <c r="CQM101" s="264"/>
      <c r="CQN101" s="264"/>
      <c r="CQO101" s="264"/>
      <c r="CQP101" s="264"/>
      <c r="CQQ101" s="264"/>
      <c r="CQR101" s="264"/>
      <c r="CQS101" s="264"/>
      <c r="CQT101" s="264"/>
      <c r="CQU101" s="264"/>
      <c r="CQV101" s="264"/>
      <c r="CQW101" s="264"/>
      <c r="CQX101" s="264"/>
      <c r="CQY101" s="264"/>
      <c r="CQZ101" s="264"/>
      <c r="CRA101" s="264"/>
      <c r="CRB101" s="264"/>
      <c r="CRC101" s="264"/>
      <c r="CRD101" s="264"/>
      <c r="CRE101" s="264"/>
      <c r="CRF101" s="264"/>
      <c r="CRG101" s="264"/>
      <c r="CRH101" s="264"/>
      <c r="CRI101" s="264"/>
      <c r="CRJ101" s="264"/>
      <c r="CRK101" s="264"/>
      <c r="CRL101" s="264"/>
      <c r="CRM101" s="264"/>
      <c r="CRN101" s="264"/>
      <c r="CRO101" s="264"/>
      <c r="CRP101" s="264"/>
      <c r="CRQ101" s="264"/>
      <c r="CRR101" s="264"/>
      <c r="CRS101" s="264"/>
      <c r="CRT101" s="264"/>
      <c r="CRU101" s="264"/>
      <c r="CRV101" s="264"/>
      <c r="CRW101" s="264"/>
      <c r="CRX101" s="264"/>
      <c r="CRY101" s="264"/>
      <c r="CRZ101" s="264"/>
      <c r="CSA101" s="264"/>
      <c r="CSB101" s="264"/>
      <c r="CSC101" s="264"/>
      <c r="CSD101" s="264"/>
      <c r="CSE101" s="264"/>
      <c r="CSF101" s="264"/>
      <c r="CSG101" s="264"/>
      <c r="CSH101" s="264"/>
      <c r="CSI101" s="264"/>
      <c r="CSJ101" s="264"/>
      <c r="CSK101" s="264"/>
      <c r="CSL101" s="264"/>
      <c r="CSM101" s="264"/>
      <c r="CSN101" s="264"/>
      <c r="CSO101" s="264"/>
      <c r="CSP101" s="264"/>
      <c r="CSQ101" s="264"/>
      <c r="CSR101" s="264"/>
      <c r="CSS101" s="264"/>
      <c r="CST101" s="264"/>
      <c r="CSU101" s="264"/>
      <c r="CSV101" s="264"/>
      <c r="CSW101" s="264"/>
      <c r="CSX101" s="264"/>
      <c r="CSY101" s="264"/>
      <c r="CSZ101" s="264"/>
      <c r="CTA101" s="264"/>
      <c r="CTB101" s="264"/>
      <c r="CTC101" s="264"/>
      <c r="CTD101" s="264"/>
      <c r="CTE101" s="264"/>
      <c r="CTF101" s="264"/>
      <c r="CTG101" s="264"/>
      <c r="CTH101" s="264"/>
      <c r="CTI101" s="264"/>
      <c r="CTJ101" s="264"/>
      <c r="CTK101" s="264"/>
      <c r="CTL101" s="264"/>
      <c r="CTM101" s="264"/>
      <c r="CTN101" s="264"/>
      <c r="CTO101" s="264"/>
      <c r="CTP101" s="264"/>
      <c r="CTQ101" s="264"/>
      <c r="CTR101" s="264"/>
      <c r="CTS101" s="264"/>
      <c r="CTT101" s="264"/>
      <c r="CTU101" s="264"/>
      <c r="CTV101" s="264"/>
      <c r="CTW101" s="264"/>
      <c r="CTX101" s="264"/>
      <c r="CTY101" s="264"/>
      <c r="CTZ101" s="264"/>
      <c r="CUA101" s="264"/>
      <c r="CUB101" s="264"/>
      <c r="CUC101" s="264"/>
      <c r="CUD101" s="264"/>
      <c r="CUE101" s="264"/>
      <c r="CUF101" s="264"/>
      <c r="CUG101" s="264"/>
      <c r="CUH101" s="264"/>
      <c r="CUI101" s="264"/>
      <c r="CUJ101" s="264"/>
      <c r="CUK101" s="264"/>
      <c r="CUL101" s="264"/>
      <c r="CUM101" s="264"/>
      <c r="CUN101" s="264"/>
      <c r="CUO101" s="264"/>
      <c r="CUP101" s="264"/>
      <c r="CUQ101" s="264"/>
      <c r="CUR101" s="264"/>
      <c r="CUS101" s="264"/>
      <c r="CUT101" s="264"/>
      <c r="CUU101" s="264"/>
      <c r="CUV101" s="264"/>
      <c r="CUW101" s="264"/>
      <c r="CUX101" s="264"/>
      <c r="CUY101" s="264"/>
      <c r="CUZ101" s="264"/>
      <c r="CVA101" s="264"/>
      <c r="CVB101" s="264"/>
      <c r="CVC101" s="264"/>
      <c r="CVD101" s="264"/>
      <c r="CVE101" s="264"/>
      <c r="CVF101" s="264"/>
      <c r="CVG101" s="264"/>
      <c r="CVH101" s="264"/>
      <c r="CVI101" s="264"/>
      <c r="CVJ101" s="264"/>
      <c r="CVK101" s="264"/>
      <c r="CVL101" s="264"/>
      <c r="CVM101" s="264"/>
      <c r="CVN101" s="264"/>
      <c r="CVO101" s="264"/>
      <c r="CVP101" s="264"/>
      <c r="CVQ101" s="264"/>
      <c r="CVR101" s="264"/>
      <c r="CVS101" s="264"/>
      <c r="CVT101" s="264"/>
      <c r="CVU101" s="264"/>
      <c r="CVV101" s="264"/>
      <c r="CVW101" s="264"/>
      <c r="CVX101" s="264"/>
      <c r="CVY101" s="264"/>
      <c r="CVZ101" s="264"/>
      <c r="CWA101" s="264"/>
      <c r="CWB101" s="264"/>
      <c r="CWC101" s="264"/>
      <c r="CWD101" s="264"/>
      <c r="CWE101" s="264"/>
      <c r="CWF101" s="264"/>
      <c r="CWG101" s="264"/>
      <c r="CWH101" s="264"/>
      <c r="CWI101" s="264"/>
      <c r="CWJ101" s="264"/>
      <c r="CWK101" s="264"/>
      <c r="CWL101" s="264"/>
      <c r="CWM101" s="264"/>
      <c r="CWN101" s="264"/>
      <c r="CWO101" s="264"/>
      <c r="CWP101" s="264"/>
      <c r="CWQ101" s="264"/>
      <c r="CWR101" s="264"/>
      <c r="CWS101" s="264"/>
      <c r="CWT101" s="264"/>
      <c r="CWU101" s="264"/>
      <c r="CWV101" s="264"/>
      <c r="CWW101" s="264"/>
      <c r="CWX101" s="264"/>
      <c r="CWY101" s="264"/>
      <c r="CWZ101" s="264"/>
      <c r="CXA101" s="264"/>
      <c r="CXB101" s="264"/>
      <c r="CXC101" s="264"/>
      <c r="CXD101" s="264"/>
      <c r="CXE101" s="264"/>
      <c r="CXF101" s="264"/>
      <c r="CXG101" s="264"/>
      <c r="CXH101" s="264"/>
      <c r="CXI101" s="264"/>
      <c r="CXJ101" s="264"/>
      <c r="CXK101" s="264"/>
      <c r="CXL101" s="264"/>
      <c r="CXM101" s="264"/>
      <c r="CXN101" s="264"/>
      <c r="CXO101" s="264"/>
      <c r="CXP101" s="264"/>
      <c r="CXQ101" s="264"/>
      <c r="CXR101" s="264"/>
      <c r="CXS101" s="264"/>
      <c r="CXT101" s="264"/>
      <c r="CXU101" s="264"/>
      <c r="CXV101" s="264"/>
      <c r="CXW101" s="264"/>
      <c r="CXX101" s="264"/>
      <c r="CXY101" s="264"/>
      <c r="CXZ101" s="264"/>
      <c r="CYA101" s="264"/>
      <c r="CYB101" s="264"/>
      <c r="CYC101" s="264"/>
      <c r="CYD101" s="264"/>
      <c r="CYE101" s="264"/>
      <c r="CYF101" s="264"/>
      <c r="CYG101" s="264"/>
      <c r="CYH101" s="264"/>
      <c r="CYI101" s="264"/>
      <c r="CYJ101" s="264"/>
      <c r="CYK101" s="264"/>
      <c r="CYL101" s="264"/>
      <c r="CYM101" s="264"/>
      <c r="CYN101" s="264"/>
      <c r="CYO101" s="264"/>
      <c r="CYP101" s="264"/>
      <c r="CYQ101" s="264"/>
      <c r="CYR101" s="264"/>
      <c r="CYS101" s="264"/>
      <c r="CYT101" s="264"/>
      <c r="CYU101" s="264"/>
      <c r="CYV101" s="264"/>
      <c r="CYW101" s="264"/>
      <c r="CYX101" s="264"/>
      <c r="CYY101" s="264"/>
      <c r="CYZ101" s="264"/>
      <c r="CZA101" s="264"/>
      <c r="CZB101" s="264"/>
      <c r="CZC101" s="264"/>
      <c r="CZD101" s="264"/>
      <c r="CZE101" s="264"/>
      <c r="CZF101" s="264"/>
      <c r="CZG101" s="264"/>
      <c r="CZH101" s="264"/>
      <c r="CZI101" s="264"/>
      <c r="CZJ101" s="264"/>
      <c r="CZK101" s="264"/>
      <c r="CZL101" s="264"/>
      <c r="CZM101" s="264"/>
      <c r="CZN101" s="264"/>
      <c r="CZO101" s="264"/>
      <c r="CZP101" s="264"/>
      <c r="CZQ101" s="264"/>
      <c r="CZR101" s="264"/>
      <c r="CZS101" s="264"/>
      <c r="CZT101" s="264"/>
      <c r="CZU101" s="264"/>
      <c r="CZV101" s="264"/>
      <c r="CZW101" s="264"/>
      <c r="CZX101" s="264"/>
      <c r="CZY101" s="264"/>
      <c r="CZZ101" s="264"/>
      <c r="DAA101" s="264"/>
      <c r="DAB101" s="264"/>
      <c r="DAC101" s="264"/>
      <c r="DAD101" s="264"/>
      <c r="DAE101" s="264"/>
      <c r="DAF101" s="264"/>
      <c r="DAG101" s="264"/>
      <c r="DAH101" s="264"/>
      <c r="DAI101" s="264"/>
      <c r="DAJ101" s="264"/>
      <c r="DAK101" s="264"/>
      <c r="DAL101" s="264"/>
      <c r="DAM101" s="264"/>
      <c r="DAN101" s="264"/>
      <c r="DAO101" s="264"/>
      <c r="DAP101" s="264"/>
      <c r="DAQ101" s="264"/>
      <c r="DAR101" s="264"/>
      <c r="DAS101" s="264"/>
      <c r="DAT101" s="264"/>
      <c r="DAU101" s="264"/>
      <c r="DAV101" s="264"/>
      <c r="DAW101" s="264"/>
      <c r="DAX101" s="264"/>
      <c r="DAY101" s="264"/>
      <c r="DAZ101" s="264"/>
      <c r="DBA101" s="264"/>
      <c r="DBB101" s="264"/>
      <c r="DBC101" s="264"/>
      <c r="DBD101" s="264"/>
      <c r="DBE101" s="264"/>
      <c r="DBF101" s="264"/>
      <c r="DBG101" s="264"/>
      <c r="DBH101" s="264"/>
      <c r="DBI101" s="264"/>
      <c r="DBJ101" s="264"/>
      <c r="DBK101" s="264"/>
      <c r="DBL101" s="264"/>
      <c r="DBM101" s="264"/>
      <c r="DBN101" s="264"/>
      <c r="DBO101" s="264"/>
      <c r="DBP101" s="264"/>
      <c r="DBQ101" s="264"/>
      <c r="DBR101" s="264"/>
      <c r="DBS101" s="264"/>
      <c r="DBT101" s="264"/>
      <c r="DBU101" s="264"/>
      <c r="DBV101" s="264"/>
      <c r="DBW101" s="264"/>
      <c r="DBX101" s="264"/>
      <c r="DBY101" s="264"/>
      <c r="DBZ101" s="264"/>
      <c r="DCA101" s="264"/>
      <c r="DCB101" s="264"/>
      <c r="DCC101" s="264"/>
      <c r="DCD101" s="264"/>
      <c r="DCE101" s="264"/>
      <c r="DCF101" s="264"/>
      <c r="DCG101" s="264"/>
      <c r="DCH101" s="264"/>
      <c r="DCI101" s="264"/>
      <c r="DCJ101" s="264"/>
      <c r="DCK101" s="264"/>
      <c r="DCL101" s="264"/>
      <c r="DCM101" s="264"/>
      <c r="DCN101" s="264"/>
      <c r="DCO101" s="264"/>
      <c r="DCP101" s="264"/>
      <c r="DCQ101" s="264"/>
      <c r="DCR101" s="264"/>
      <c r="DCS101" s="264"/>
      <c r="DCT101" s="264"/>
      <c r="DCU101" s="264"/>
      <c r="DCV101" s="264"/>
      <c r="DCW101" s="264"/>
      <c r="DCX101" s="264"/>
      <c r="DCY101" s="264"/>
      <c r="DCZ101" s="264"/>
      <c r="DDA101" s="264"/>
      <c r="DDB101" s="264"/>
      <c r="DDC101" s="264"/>
      <c r="DDD101" s="264"/>
      <c r="DDE101" s="264"/>
      <c r="DDF101" s="264"/>
      <c r="DDG101" s="264"/>
      <c r="DDH101" s="264"/>
      <c r="DDI101" s="264"/>
      <c r="DDJ101" s="264"/>
      <c r="DDK101" s="264"/>
      <c r="DDL101" s="264"/>
      <c r="DDM101" s="264"/>
      <c r="DDN101" s="264"/>
      <c r="DDO101" s="264"/>
      <c r="DDP101" s="264"/>
      <c r="DDQ101" s="264"/>
      <c r="DDR101" s="264"/>
      <c r="DDS101" s="264"/>
      <c r="DDT101" s="264"/>
      <c r="DDU101" s="264"/>
      <c r="DDV101" s="264"/>
      <c r="DDW101" s="264"/>
      <c r="DDX101" s="264"/>
      <c r="DDY101" s="264"/>
      <c r="DDZ101" s="264"/>
      <c r="DEA101" s="264"/>
      <c r="DEB101" s="264"/>
      <c r="DEC101" s="264"/>
      <c r="DED101" s="264"/>
      <c r="DEE101" s="264"/>
      <c r="DEF101" s="264"/>
      <c r="DEG101" s="264"/>
      <c r="DEH101" s="264"/>
      <c r="DEI101" s="264"/>
      <c r="DEJ101" s="264"/>
      <c r="DEK101" s="264"/>
      <c r="DEL101" s="264"/>
      <c r="DEM101" s="264"/>
      <c r="DEN101" s="264"/>
      <c r="DEO101" s="264"/>
      <c r="DEP101" s="264"/>
      <c r="DEQ101" s="264"/>
      <c r="DER101" s="264"/>
      <c r="DES101" s="264"/>
      <c r="DET101" s="264"/>
      <c r="DEU101" s="264"/>
      <c r="DEV101" s="264"/>
      <c r="DEW101" s="264"/>
      <c r="DEX101" s="264"/>
      <c r="DEY101" s="264"/>
      <c r="DEZ101" s="264"/>
      <c r="DFA101" s="264"/>
      <c r="DFB101" s="264"/>
      <c r="DFC101" s="264"/>
      <c r="DFD101" s="264"/>
      <c r="DFE101" s="264"/>
      <c r="DFF101" s="264"/>
      <c r="DFG101" s="264"/>
      <c r="DFH101" s="264"/>
      <c r="DFI101" s="264"/>
      <c r="DFJ101" s="264"/>
      <c r="DFK101" s="264"/>
      <c r="DFL101" s="264"/>
      <c r="DFM101" s="264"/>
      <c r="DFN101" s="264"/>
      <c r="DFO101" s="264"/>
      <c r="DFP101" s="264"/>
      <c r="DFQ101" s="264"/>
      <c r="DFR101" s="264"/>
      <c r="DFS101" s="264"/>
      <c r="DFT101" s="264"/>
      <c r="DFU101" s="264"/>
      <c r="DFV101" s="264"/>
      <c r="DFW101" s="264"/>
      <c r="DFX101" s="264"/>
      <c r="DFY101" s="264"/>
      <c r="DFZ101" s="264"/>
      <c r="DGA101" s="264"/>
      <c r="DGB101" s="264"/>
      <c r="DGC101" s="264"/>
      <c r="DGD101" s="264"/>
      <c r="DGE101" s="264"/>
      <c r="DGF101" s="264"/>
      <c r="DGG101" s="264"/>
      <c r="DGH101" s="264"/>
      <c r="DGI101" s="264"/>
      <c r="DGJ101" s="264"/>
      <c r="DGK101" s="264"/>
      <c r="DGL101" s="264"/>
      <c r="DGM101" s="264"/>
      <c r="DGN101" s="264"/>
      <c r="DGO101" s="264"/>
      <c r="DGP101" s="264"/>
      <c r="DGQ101" s="264"/>
      <c r="DGR101" s="264"/>
      <c r="DGS101" s="264"/>
      <c r="DGT101" s="264"/>
      <c r="DGU101" s="264"/>
      <c r="DGV101" s="264"/>
      <c r="DGW101" s="264"/>
      <c r="DGX101" s="264"/>
      <c r="DGY101" s="264"/>
      <c r="DGZ101" s="264"/>
      <c r="DHA101" s="264"/>
      <c r="DHB101" s="264"/>
      <c r="DHC101" s="264"/>
      <c r="DHD101" s="264"/>
      <c r="DHE101" s="264"/>
      <c r="DHF101" s="264"/>
      <c r="DHG101" s="264"/>
      <c r="DHH101" s="264"/>
      <c r="DHI101" s="264"/>
      <c r="DHJ101" s="264"/>
      <c r="DHK101" s="264"/>
      <c r="DHL101" s="264"/>
      <c r="DHM101" s="264"/>
      <c r="DHN101" s="264"/>
      <c r="DHO101" s="264"/>
      <c r="DHP101" s="264"/>
      <c r="DHQ101" s="264"/>
      <c r="DHR101" s="264"/>
      <c r="DHS101" s="264"/>
      <c r="DHT101" s="264"/>
      <c r="DHU101" s="264"/>
      <c r="DHV101" s="264"/>
      <c r="DHW101" s="264"/>
      <c r="DHX101" s="264"/>
      <c r="DHY101" s="264"/>
      <c r="DHZ101" s="264"/>
      <c r="DIA101" s="264"/>
      <c r="DIB101" s="264"/>
      <c r="DIC101" s="264"/>
      <c r="DID101" s="264"/>
      <c r="DIE101" s="264"/>
      <c r="DIF101" s="264"/>
      <c r="DIG101" s="264"/>
      <c r="DIH101" s="264"/>
      <c r="DII101" s="264"/>
      <c r="DIJ101" s="264"/>
      <c r="DIK101" s="264"/>
      <c r="DIL101" s="264"/>
      <c r="DIM101" s="264"/>
      <c r="DIN101" s="264"/>
      <c r="DIO101" s="264"/>
      <c r="DIP101" s="264"/>
      <c r="DIQ101" s="264"/>
      <c r="DIR101" s="264"/>
      <c r="DIS101" s="264"/>
      <c r="DIT101" s="264"/>
      <c r="DIU101" s="264"/>
      <c r="DIV101" s="264"/>
      <c r="DIW101" s="264"/>
      <c r="DIX101" s="264"/>
      <c r="DIY101" s="264"/>
      <c r="DIZ101" s="264"/>
      <c r="DJA101" s="264"/>
      <c r="DJB101" s="264"/>
      <c r="DJC101" s="264"/>
      <c r="DJD101" s="264"/>
      <c r="DJE101" s="264"/>
      <c r="DJF101" s="264"/>
      <c r="DJG101" s="264"/>
      <c r="DJH101" s="264"/>
      <c r="DJI101" s="264"/>
      <c r="DJJ101" s="264"/>
      <c r="DJK101" s="264"/>
      <c r="DJL101" s="264"/>
      <c r="DJM101" s="264"/>
      <c r="DJN101" s="264"/>
      <c r="DJO101" s="264"/>
      <c r="DJP101" s="264"/>
      <c r="DJQ101" s="264"/>
      <c r="DJR101" s="264"/>
      <c r="DJS101" s="264"/>
      <c r="DJT101" s="264"/>
      <c r="DJU101" s="264"/>
      <c r="DJV101" s="264"/>
      <c r="DJW101" s="264"/>
      <c r="DJX101" s="264"/>
      <c r="DJY101" s="264"/>
      <c r="DJZ101" s="264"/>
      <c r="DKA101" s="264"/>
      <c r="DKB101" s="264"/>
      <c r="DKC101" s="264"/>
      <c r="DKD101" s="264"/>
      <c r="DKE101" s="264"/>
      <c r="DKF101" s="264"/>
      <c r="DKG101" s="264"/>
      <c r="DKH101" s="264"/>
      <c r="DKI101" s="264"/>
      <c r="DKJ101" s="264"/>
      <c r="DKK101" s="264"/>
      <c r="DKL101" s="264"/>
      <c r="DKM101" s="264"/>
      <c r="DKN101" s="264"/>
      <c r="DKO101" s="264"/>
      <c r="DKP101" s="264"/>
      <c r="DKQ101" s="264"/>
      <c r="DKR101" s="264"/>
      <c r="DKS101" s="264"/>
      <c r="DKT101" s="264"/>
      <c r="DKU101" s="264"/>
      <c r="DKV101" s="264"/>
      <c r="DKW101" s="264"/>
      <c r="DKX101" s="264"/>
      <c r="DKY101" s="264"/>
      <c r="DKZ101" s="264"/>
      <c r="DLA101" s="264"/>
      <c r="DLB101" s="264"/>
      <c r="DLC101" s="264"/>
      <c r="DLD101" s="264"/>
      <c r="DLE101" s="264"/>
      <c r="DLF101" s="264"/>
      <c r="DLG101" s="264"/>
      <c r="DLH101" s="264"/>
      <c r="DLI101" s="264"/>
      <c r="DLJ101" s="264"/>
      <c r="DLK101" s="264"/>
      <c r="DLL101" s="264"/>
      <c r="DLM101" s="264"/>
      <c r="DLN101" s="264"/>
      <c r="DLO101" s="264"/>
      <c r="DLP101" s="264"/>
      <c r="DLQ101" s="264"/>
      <c r="DLR101" s="264"/>
      <c r="DLS101" s="264"/>
      <c r="DLT101" s="264"/>
      <c r="DLU101" s="264"/>
      <c r="DLV101" s="264"/>
      <c r="DLW101" s="264"/>
      <c r="DLX101" s="264"/>
      <c r="DLY101" s="264"/>
      <c r="DLZ101" s="264"/>
      <c r="DMA101" s="264"/>
      <c r="DMB101" s="264"/>
      <c r="DMC101" s="264"/>
      <c r="DMD101" s="264"/>
      <c r="DME101" s="264"/>
      <c r="DMF101" s="264"/>
      <c r="DMG101" s="264"/>
      <c r="DMH101" s="264"/>
      <c r="DMI101" s="264"/>
      <c r="DMJ101" s="264"/>
      <c r="DMK101" s="264"/>
      <c r="DML101" s="264"/>
      <c r="DMM101" s="264"/>
      <c r="DMN101" s="264"/>
      <c r="DMO101" s="264"/>
      <c r="DMP101" s="264"/>
      <c r="DMQ101" s="264"/>
      <c r="DMR101" s="264"/>
      <c r="DMS101" s="264"/>
      <c r="DMT101" s="264"/>
      <c r="DMU101" s="264"/>
      <c r="DMV101" s="264"/>
      <c r="DMW101" s="264"/>
      <c r="DMX101" s="264"/>
      <c r="DMY101" s="264"/>
      <c r="DMZ101" s="264"/>
      <c r="DNA101" s="264"/>
      <c r="DNB101" s="264"/>
      <c r="DNC101" s="264"/>
      <c r="DND101" s="264"/>
      <c r="DNE101" s="264"/>
      <c r="DNF101" s="264"/>
      <c r="DNG101" s="264"/>
      <c r="DNH101" s="264"/>
      <c r="DNI101" s="264"/>
      <c r="DNJ101" s="264"/>
      <c r="DNK101" s="264"/>
      <c r="DNL101" s="264"/>
      <c r="DNM101" s="264"/>
      <c r="DNN101" s="264"/>
      <c r="DNO101" s="264"/>
      <c r="DNP101" s="264"/>
      <c r="DNQ101" s="264"/>
      <c r="DNR101" s="264"/>
      <c r="DNS101" s="264"/>
      <c r="DNT101" s="264"/>
      <c r="DNU101" s="264"/>
      <c r="DNV101" s="264"/>
      <c r="DNW101" s="264"/>
      <c r="DNX101" s="264"/>
      <c r="DNY101" s="264"/>
      <c r="DNZ101" s="264"/>
      <c r="DOA101" s="264"/>
      <c r="DOB101" s="264"/>
      <c r="DOC101" s="264"/>
      <c r="DOD101" s="264"/>
      <c r="DOE101" s="264"/>
      <c r="DOF101" s="264"/>
      <c r="DOG101" s="264"/>
      <c r="DOH101" s="264"/>
      <c r="DOI101" s="264"/>
      <c r="DOJ101" s="264"/>
      <c r="DOK101" s="264"/>
      <c r="DOL101" s="264"/>
      <c r="DOM101" s="264"/>
      <c r="DON101" s="264"/>
      <c r="DOO101" s="264"/>
      <c r="DOP101" s="264"/>
      <c r="DOQ101" s="264"/>
      <c r="DOR101" s="264"/>
      <c r="DOS101" s="264"/>
      <c r="DOT101" s="264"/>
      <c r="DOU101" s="264"/>
      <c r="DOV101" s="264"/>
      <c r="DOW101" s="264"/>
      <c r="DOX101" s="264"/>
      <c r="DOY101" s="264"/>
      <c r="DOZ101" s="264"/>
      <c r="DPA101" s="264"/>
      <c r="DPB101" s="264"/>
      <c r="DPC101" s="264"/>
      <c r="DPD101" s="264"/>
      <c r="DPE101" s="264"/>
      <c r="DPF101" s="264"/>
      <c r="DPG101" s="264"/>
      <c r="DPH101" s="264"/>
      <c r="DPI101" s="264"/>
      <c r="DPJ101" s="264"/>
      <c r="DPK101" s="264"/>
      <c r="DPL101" s="264"/>
      <c r="DPM101" s="264"/>
      <c r="DPN101" s="264"/>
      <c r="DPO101" s="264"/>
      <c r="DPP101" s="264"/>
      <c r="DPQ101" s="264"/>
      <c r="DPR101" s="264"/>
      <c r="DPS101" s="264"/>
      <c r="DPT101" s="264"/>
      <c r="DPU101" s="264"/>
      <c r="DPV101" s="264"/>
      <c r="DPW101" s="264"/>
      <c r="DPX101" s="264"/>
      <c r="DPY101" s="264"/>
      <c r="DPZ101" s="264"/>
      <c r="DQA101" s="264"/>
      <c r="DQB101" s="264"/>
      <c r="DQC101" s="264"/>
      <c r="DQD101" s="264"/>
      <c r="DQE101" s="264"/>
      <c r="DQF101" s="264"/>
      <c r="DQG101" s="264"/>
      <c r="DQH101" s="264"/>
      <c r="DQI101" s="264"/>
      <c r="DQJ101" s="264"/>
      <c r="DQK101" s="264"/>
      <c r="DQL101" s="264"/>
      <c r="DQM101" s="264"/>
      <c r="DQN101" s="264"/>
      <c r="DQO101" s="264"/>
      <c r="DQP101" s="264"/>
      <c r="DQQ101" s="264"/>
      <c r="DQR101" s="264"/>
      <c r="DQS101" s="264"/>
      <c r="DQT101" s="264"/>
      <c r="DQU101" s="264"/>
      <c r="DQV101" s="264"/>
      <c r="DQW101" s="264"/>
      <c r="DQX101" s="264"/>
      <c r="DQY101" s="264"/>
      <c r="DQZ101" s="264"/>
      <c r="DRA101" s="264"/>
      <c r="DRB101" s="264"/>
      <c r="DRC101" s="264"/>
      <c r="DRD101" s="264"/>
      <c r="DRE101" s="264"/>
      <c r="DRF101" s="264"/>
      <c r="DRG101" s="264"/>
      <c r="DRH101" s="264"/>
      <c r="DRI101" s="264"/>
      <c r="DRJ101" s="264"/>
      <c r="DRK101" s="264"/>
      <c r="DRL101" s="264"/>
      <c r="DRM101" s="264"/>
      <c r="DRN101" s="264"/>
      <c r="DRO101" s="264"/>
      <c r="DRP101" s="264"/>
      <c r="DRQ101" s="264"/>
      <c r="DRR101" s="264"/>
      <c r="DRS101" s="264"/>
      <c r="DRT101" s="264"/>
      <c r="DRU101" s="264"/>
      <c r="DRV101" s="264"/>
      <c r="DRW101" s="264"/>
      <c r="DRX101" s="264"/>
      <c r="DRY101" s="264"/>
      <c r="DRZ101" s="264"/>
      <c r="DSA101" s="264"/>
      <c r="DSB101" s="264"/>
      <c r="DSC101" s="264"/>
      <c r="DSD101" s="264"/>
      <c r="DSE101" s="264"/>
      <c r="DSF101" s="264"/>
      <c r="DSG101" s="264"/>
      <c r="DSH101" s="264"/>
      <c r="DSI101" s="264"/>
      <c r="DSJ101" s="264"/>
      <c r="DSK101" s="264"/>
      <c r="DSL101" s="264"/>
      <c r="DSM101" s="264"/>
      <c r="DSN101" s="264"/>
      <c r="DSO101" s="264"/>
      <c r="DSP101" s="264"/>
      <c r="DSQ101" s="264"/>
      <c r="DSR101" s="264"/>
      <c r="DSS101" s="264"/>
      <c r="DST101" s="264"/>
      <c r="DSU101" s="264"/>
      <c r="DSV101" s="264"/>
      <c r="DSW101" s="264"/>
      <c r="DSX101" s="264"/>
      <c r="DSY101" s="264"/>
      <c r="DSZ101" s="264"/>
      <c r="DTA101" s="264"/>
      <c r="DTB101" s="264"/>
      <c r="DTC101" s="264"/>
      <c r="DTD101" s="264"/>
      <c r="DTE101" s="264"/>
      <c r="DTF101" s="264"/>
      <c r="DTG101" s="264"/>
      <c r="DTH101" s="264"/>
      <c r="DTI101" s="264"/>
      <c r="DTJ101" s="264"/>
      <c r="DTK101" s="264"/>
      <c r="DTL101" s="264"/>
      <c r="DTM101" s="264"/>
      <c r="DTN101" s="264"/>
      <c r="DTO101" s="264"/>
      <c r="DTP101" s="264"/>
      <c r="DTQ101" s="264"/>
      <c r="DTR101" s="264"/>
      <c r="DTS101" s="264"/>
      <c r="DTT101" s="264"/>
      <c r="DTU101" s="264"/>
      <c r="DTV101" s="264"/>
      <c r="DTW101" s="264"/>
      <c r="DTX101" s="264"/>
      <c r="DTY101" s="264"/>
      <c r="DTZ101" s="264"/>
      <c r="DUA101" s="264"/>
      <c r="DUB101" s="264"/>
      <c r="DUC101" s="264"/>
      <c r="DUD101" s="264"/>
      <c r="DUE101" s="264"/>
      <c r="DUF101" s="264"/>
      <c r="DUG101" s="264"/>
      <c r="DUH101" s="264"/>
      <c r="DUI101" s="264"/>
      <c r="DUJ101" s="264"/>
      <c r="DUK101" s="264"/>
      <c r="DUL101" s="264"/>
      <c r="DUM101" s="264"/>
      <c r="DUN101" s="264"/>
      <c r="DUO101" s="264"/>
      <c r="DUP101" s="264"/>
      <c r="DUQ101" s="264"/>
      <c r="DUR101" s="264"/>
      <c r="DUS101" s="264"/>
      <c r="DUT101" s="264"/>
      <c r="DUU101" s="264"/>
      <c r="DUV101" s="264"/>
      <c r="DUW101" s="264"/>
      <c r="DUX101" s="264"/>
      <c r="DUY101" s="264"/>
      <c r="DUZ101" s="264"/>
      <c r="DVA101" s="264"/>
      <c r="DVB101" s="264"/>
      <c r="DVC101" s="264"/>
      <c r="DVD101" s="264"/>
      <c r="DVE101" s="264"/>
      <c r="DVF101" s="264"/>
      <c r="DVG101" s="264"/>
      <c r="DVH101" s="264"/>
      <c r="DVI101" s="264"/>
      <c r="DVJ101" s="264"/>
      <c r="DVK101" s="264"/>
      <c r="DVL101" s="264"/>
      <c r="DVM101" s="264"/>
      <c r="DVN101" s="264"/>
      <c r="DVO101" s="264"/>
      <c r="DVP101" s="264"/>
      <c r="DVQ101" s="264"/>
      <c r="DVR101" s="264"/>
      <c r="DVS101" s="264"/>
      <c r="DVT101" s="264"/>
      <c r="DVU101" s="264"/>
      <c r="DVV101" s="264"/>
      <c r="DVW101" s="264"/>
      <c r="DVX101" s="264"/>
      <c r="DVY101" s="264"/>
      <c r="DVZ101" s="264"/>
      <c r="DWA101" s="264"/>
      <c r="DWB101" s="264"/>
      <c r="DWC101" s="264"/>
      <c r="DWD101" s="264"/>
      <c r="DWE101" s="264"/>
      <c r="DWF101" s="264"/>
      <c r="DWG101" s="264"/>
      <c r="DWH101" s="264"/>
      <c r="DWI101" s="264"/>
      <c r="DWJ101" s="264"/>
      <c r="DWK101" s="264"/>
      <c r="DWL101" s="264"/>
      <c r="DWM101" s="264"/>
      <c r="DWN101" s="264"/>
      <c r="DWO101" s="264"/>
      <c r="DWP101" s="264"/>
      <c r="DWQ101" s="264"/>
      <c r="DWR101" s="264"/>
      <c r="DWS101" s="264"/>
      <c r="DWT101" s="264"/>
      <c r="DWU101" s="264"/>
      <c r="DWV101" s="264"/>
      <c r="DWW101" s="264"/>
      <c r="DWX101" s="264"/>
      <c r="DWY101" s="264"/>
      <c r="DWZ101" s="264"/>
      <c r="DXA101" s="264"/>
      <c r="DXB101" s="264"/>
      <c r="DXC101" s="264"/>
      <c r="DXD101" s="264"/>
      <c r="DXE101" s="264"/>
      <c r="DXF101" s="264"/>
      <c r="DXG101" s="264"/>
      <c r="DXH101" s="264"/>
      <c r="DXI101" s="264"/>
      <c r="DXJ101" s="264"/>
      <c r="DXK101" s="264"/>
      <c r="DXL101" s="264"/>
      <c r="DXM101" s="264"/>
      <c r="DXN101" s="264"/>
      <c r="DXO101" s="264"/>
      <c r="DXP101" s="264"/>
      <c r="DXQ101" s="264"/>
      <c r="DXR101" s="264"/>
      <c r="DXS101" s="264"/>
      <c r="DXT101" s="264"/>
      <c r="DXU101" s="264"/>
      <c r="DXV101" s="264"/>
      <c r="DXW101" s="264"/>
      <c r="DXX101" s="264"/>
      <c r="DXY101" s="264"/>
      <c r="DXZ101" s="264"/>
      <c r="DYA101" s="264"/>
      <c r="DYB101" s="264"/>
      <c r="DYC101" s="264"/>
      <c r="DYD101" s="264"/>
      <c r="DYE101" s="264"/>
      <c r="DYF101" s="264"/>
      <c r="DYG101" s="264"/>
      <c r="DYH101" s="264"/>
      <c r="DYI101" s="264"/>
      <c r="DYJ101" s="264"/>
      <c r="DYK101" s="264"/>
      <c r="DYL101" s="264"/>
      <c r="DYM101" s="264"/>
      <c r="DYN101" s="264"/>
      <c r="DYO101" s="264"/>
      <c r="DYP101" s="264"/>
      <c r="DYQ101" s="264"/>
      <c r="DYR101" s="264"/>
      <c r="DYS101" s="264"/>
      <c r="DYT101" s="264"/>
      <c r="DYU101" s="264"/>
      <c r="DYV101" s="264"/>
      <c r="DYW101" s="264"/>
      <c r="DYX101" s="264"/>
      <c r="DYY101" s="264"/>
      <c r="DYZ101" s="264"/>
      <c r="DZA101" s="264"/>
      <c r="DZB101" s="264"/>
      <c r="DZC101" s="264"/>
      <c r="DZD101" s="264"/>
      <c r="DZE101" s="264"/>
      <c r="DZF101" s="264"/>
      <c r="DZG101" s="264"/>
      <c r="DZH101" s="264"/>
      <c r="DZI101" s="264"/>
      <c r="DZJ101" s="264"/>
      <c r="DZK101" s="264"/>
      <c r="DZL101" s="264"/>
      <c r="DZM101" s="264"/>
      <c r="DZN101" s="264"/>
      <c r="DZO101" s="264"/>
      <c r="DZP101" s="264"/>
      <c r="DZQ101" s="264"/>
      <c r="DZR101" s="264"/>
      <c r="DZS101" s="264"/>
      <c r="DZT101" s="264"/>
      <c r="DZU101" s="264"/>
      <c r="DZV101" s="264"/>
      <c r="DZW101" s="264"/>
      <c r="DZX101" s="264"/>
      <c r="DZY101" s="264"/>
      <c r="DZZ101" s="264"/>
      <c r="EAA101" s="264"/>
      <c r="EAB101" s="264"/>
      <c r="EAC101" s="264"/>
      <c r="EAD101" s="264"/>
      <c r="EAE101" s="264"/>
      <c r="EAF101" s="264"/>
      <c r="EAG101" s="264"/>
      <c r="EAH101" s="264"/>
      <c r="EAI101" s="264"/>
      <c r="EAJ101" s="264"/>
      <c r="EAK101" s="264"/>
      <c r="EAL101" s="264"/>
      <c r="EAM101" s="264"/>
      <c r="EAN101" s="264"/>
      <c r="EAO101" s="264"/>
      <c r="EAP101" s="264"/>
      <c r="EAQ101" s="264"/>
      <c r="EAR101" s="264"/>
      <c r="EAS101" s="264"/>
      <c r="EAT101" s="264"/>
      <c r="EAU101" s="264"/>
      <c r="EAV101" s="264"/>
      <c r="EAW101" s="264"/>
      <c r="EAX101" s="264"/>
      <c r="EAY101" s="264"/>
      <c r="EAZ101" s="264"/>
      <c r="EBA101" s="264"/>
      <c r="EBB101" s="264"/>
      <c r="EBC101" s="264"/>
      <c r="EBD101" s="264"/>
      <c r="EBE101" s="264"/>
      <c r="EBF101" s="264"/>
      <c r="EBG101" s="264"/>
      <c r="EBH101" s="264"/>
      <c r="EBI101" s="264"/>
      <c r="EBJ101" s="264"/>
      <c r="EBK101" s="264"/>
      <c r="EBL101" s="264"/>
      <c r="EBM101" s="264"/>
      <c r="EBN101" s="264"/>
      <c r="EBO101" s="264"/>
      <c r="EBP101" s="264"/>
      <c r="EBQ101" s="264"/>
      <c r="EBR101" s="264"/>
      <c r="EBS101" s="264"/>
      <c r="EBT101" s="264"/>
      <c r="EBU101" s="264"/>
      <c r="EBV101" s="264"/>
      <c r="EBW101" s="264"/>
      <c r="EBX101" s="264"/>
      <c r="EBY101" s="264"/>
      <c r="EBZ101" s="264"/>
      <c r="ECA101" s="264"/>
      <c r="ECB101" s="264"/>
      <c r="ECC101" s="264"/>
      <c r="ECD101" s="264"/>
      <c r="ECE101" s="264"/>
      <c r="ECF101" s="264"/>
      <c r="ECG101" s="264"/>
      <c r="ECH101" s="264"/>
      <c r="ECI101" s="264"/>
      <c r="ECJ101" s="264"/>
      <c r="ECK101" s="264"/>
      <c r="ECL101" s="264"/>
      <c r="ECM101" s="264"/>
      <c r="ECN101" s="264"/>
      <c r="ECO101" s="264"/>
      <c r="ECP101" s="264"/>
      <c r="ECQ101" s="264"/>
      <c r="ECR101" s="264"/>
      <c r="ECS101" s="264"/>
      <c r="ECT101" s="264"/>
      <c r="ECU101" s="264"/>
      <c r="ECV101" s="264"/>
      <c r="ECW101" s="264"/>
      <c r="ECX101" s="264"/>
      <c r="ECY101" s="264"/>
      <c r="ECZ101" s="264"/>
      <c r="EDA101" s="264"/>
      <c r="EDB101" s="264"/>
      <c r="EDC101" s="264"/>
      <c r="EDD101" s="264"/>
      <c r="EDE101" s="264"/>
      <c r="EDF101" s="264"/>
      <c r="EDG101" s="264"/>
      <c r="EDH101" s="264"/>
      <c r="EDI101" s="264"/>
      <c r="EDJ101" s="264"/>
      <c r="EDK101" s="264"/>
      <c r="EDL101" s="264"/>
      <c r="EDM101" s="264"/>
      <c r="EDN101" s="264"/>
      <c r="EDO101" s="264"/>
      <c r="EDP101" s="264"/>
      <c r="EDQ101" s="264"/>
      <c r="EDR101" s="264"/>
      <c r="EDS101" s="264"/>
      <c r="EDT101" s="264"/>
      <c r="EDU101" s="264"/>
      <c r="EDV101" s="264"/>
      <c r="EDW101" s="264"/>
      <c r="EDX101" s="264"/>
      <c r="EDY101" s="264"/>
      <c r="EDZ101" s="264"/>
      <c r="EEA101" s="264"/>
      <c r="EEB101" s="264"/>
      <c r="EEC101" s="264"/>
      <c r="EED101" s="264"/>
      <c r="EEE101" s="264"/>
      <c r="EEF101" s="264"/>
      <c r="EEG101" s="264"/>
      <c r="EEH101" s="264"/>
      <c r="EEI101" s="264"/>
      <c r="EEJ101" s="264"/>
      <c r="EEK101" s="264"/>
      <c r="EEL101" s="264"/>
      <c r="EEM101" s="264"/>
      <c r="EEN101" s="264"/>
      <c r="EEO101" s="264"/>
      <c r="EEP101" s="264"/>
      <c r="EEQ101" s="264"/>
      <c r="EER101" s="264"/>
      <c r="EES101" s="264"/>
      <c r="EET101" s="264"/>
      <c r="EEU101" s="264"/>
      <c r="EEV101" s="264"/>
      <c r="EEW101" s="264"/>
      <c r="EEX101" s="264"/>
      <c r="EEY101" s="264"/>
      <c r="EEZ101" s="264"/>
      <c r="EFA101" s="264"/>
      <c r="EFB101" s="264"/>
      <c r="EFC101" s="264"/>
      <c r="EFD101" s="264"/>
      <c r="EFE101" s="264"/>
      <c r="EFF101" s="264"/>
      <c r="EFG101" s="264"/>
      <c r="EFH101" s="264"/>
      <c r="EFI101" s="264"/>
      <c r="EFJ101" s="264"/>
      <c r="EFK101" s="264"/>
      <c r="EFL101" s="264"/>
      <c r="EFM101" s="264"/>
      <c r="EFN101" s="264"/>
      <c r="EFO101" s="264"/>
      <c r="EFP101" s="264"/>
      <c r="EFQ101" s="264"/>
      <c r="EFR101" s="264"/>
      <c r="EFS101" s="264"/>
      <c r="EFT101" s="264"/>
      <c r="EFU101" s="264"/>
      <c r="EFV101" s="264"/>
      <c r="EFW101" s="264"/>
      <c r="EFX101" s="264"/>
      <c r="EFY101" s="264"/>
      <c r="EFZ101" s="264"/>
      <c r="EGA101" s="264"/>
      <c r="EGB101" s="264"/>
      <c r="EGC101" s="264"/>
      <c r="EGD101" s="264"/>
      <c r="EGE101" s="264"/>
      <c r="EGF101" s="264"/>
      <c r="EGG101" s="264"/>
      <c r="EGH101" s="264"/>
      <c r="EGI101" s="264"/>
      <c r="EGJ101" s="264"/>
      <c r="EGK101" s="264"/>
      <c r="EGL101" s="264"/>
      <c r="EGM101" s="264"/>
      <c r="EGN101" s="264"/>
      <c r="EGO101" s="264"/>
      <c r="EGP101" s="264"/>
      <c r="EGQ101" s="264"/>
      <c r="EGR101" s="264"/>
      <c r="EGS101" s="264"/>
      <c r="EGT101" s="264"/>
      <c r="EGU101" s="264"/>
      <c r="EGV101" s="264"/>
      <c r="EGW101" s="264"/>
      <c r="EGX101" s="264"/>
      <c r="EGY101" s="264"/>
      <c r="EGZ101" s="264"/>
      <c r="EHA101" s="264"/>
      <c r="EHB101" s="264"/>
      <c r="EHC101" s="264"/>
      <c r="EHD101" s="264"/>
      <c r="EHE101" s="264"/>
      <c r="EHF101" s="264"/>
      <c r="EHG101" s="264"/>
      <c r="EHH101" s="264"/>
      <c r="EHI101" s="264"/>
      <c r="EHJ101" s="264"/>
      <c r="EHK101" s="264"/>
      <c r="EHL101" s="264"/>
      <c r="EHM101" s="264"/>
      <c r="EHN101" s="264"/>
      <c r="EHO101" s="264"/>
      <c r="EHP101" s="264"/>
      <c r="EHQ101" s="264"/>
      <c r="EHR101" s="264"/>
      <c r="EHS101" s="264"/>
      <c r="EHT101" s="264"/>
      <c r="EHU101" s="264"/>
      <c r="EHV101" s="264"/>
      <c r="EHW101" s="264"/>
      <c r="EHX101" s="264"/>
      <c r="EHY101" s="264"/>
      <c r="EHZ101" s="264"/>
      <c r="EIA101" s="264"/>
      <c r="EIB101" s="264"/>
      <c r="EIC101" s="264"/>
      <c r="EID101" s="264"/>
      <c r="EIE101" s="264"/>
      <c r="EIF101" s="264"/>
      <c r="EIG101" s="264"/>
      <c r="EIH101" s="264"/>
      <c r="EII101" s="264"/>
      <c r="EIJ101" s="264"/>
      <c r="EIK101" s="264"/>
      <c r="EIL101" s="264"/>
      <c r="EIM101" s="264"/>
      <c r="EIN101" s="264"/>
      <c r="EIO101" s="264"/>
      <c r="EIP101" s="264"/>
      <c r="EIQ101" s="264"/>
      <c r="EIR101" s="264"/>
      <c r="EIS101" s="264"/>
      <c r="EIT101" s="264"/>
      <c r="EIU101" s="264"/>
      <c r="EIV101" s="264"/>
      <c r="EIW101" s="264"/>
      <c r="EIX101" s="264"/>
      <c r="EIY101" s="264"/>
      <c r="EIZ101" s="264"/>
      <c r="EJA101" s="264"/>
      <c r="EJB101" s="264"/>
      <c r="EJC101" s="264"/>
      <c r="EJD101" s="264"/>
      <c r="EJE101" s="264"/>
      <c r="EJF101" s="264"/>
      <c r="EJG101" s="264"/>
      <c r="EJH101" s="264"/>
      <c r="EJI101" s="264"/>
      <c r="EJJ101" s="264"/>
      <c r="EJK101" s="264"/>
      <c r="EJL101" s="264"/>
      <c r="EJM101" s="264"/>
      <c r="EJN101" s="264"/>
      <c r="EJO101" s="264"/>
      <c r="EJP101" s="264"/>
      <c r="EJQ101" s="264"/>
      <c r="EJR101" s="264"/>
      <c r="EJS101" s="264"/>
      <c r="EJT101" s="264"/>
      <c r="EJU101" s="264"/>
      <c r="EJV101" s="264"/>
      <c r="EJW101" s="264"/>
      <c r="EJX101" s="264"/>
      <c r="EJY101" s="264"/>
      <c r="EJZ101" s="264"/>
      <c r="EKA101" s="264"/>
      <c r="EKB101" s="264"/>
      <c r="EKC101" s="264"/>
      <c r="EKD101" s="264"/>
      <c r="EKE101" s="264"/>
      <c r="EKF101" s="264"/>
      <c r="EKG101" s="264"/>
      <c r="EKH101" s="264"/>
      <c r="EKI101" s="264"/>
      <c r="EKJ101" s="264"/>
      <c r="EKK101" s="264"/>
      <c r="EKL101" s="264"/>
      <c r="EKM101" s="264"/>
      <c r="EKN101" s="264"/>
      <c r="EKO101" s="264"/>
      <c r="EKP101" s="264"/>
      <c r="EKQ101" s="264"/>
      <c r="EKR101" s="264"/>
      <c r="EKS101" s="264"/>
      <c r="EKT101" s="264"/>
      <c r="EKU101" s="264"/>
      <c r="EKV101" s="264"/>
      <c r="EKW101" s="264"/>
      <c r="EKX101" s="264"/>
      <c r="EKY101" s="264"/>
      <c r="EKZ101" s="264"/>
      <c r="ELA101" s="264"/>
      <c r="ELB101" s="264"/>
      <c r="ELC101" s="264"/>
      <c r="ELD101" s="264"/>
      <c r="ELE101" s="264"/>
      <c r="ELF101" s="264"/>
      <c r="ELG101" s="264"/>
      <c r="ELH101" s="264"/>
      <c r="ELI101" s="264"/>
      <c r="ELJ101" s="264"/>
      <c r="ELK101" s="264"/>
      <c r="ELL101" s="264"/>
      <c r="ELM101" s="264"/>
      <c r="ELN101" s="264"/>
      <c r="ELO101" s="264"/>
      <c r="ELP101" s="264"/>
      <c r="ELQ101" s="264"/>
      <c r="ELR101" s="264"/>
      <c r="ELS101" s="264"/>
      <c r="ELT101" s="264"/>
      <c r="ELU101" s="264"/>
      <c r="ELV101" s="264"/>
      <c r="ELW101" s="264"/>
      <c r="ELX101" s="264"/>
      <c r="ELY101" s="264"/>
      <c r="ELZ101" s="264"/>
      <c r="EMA101" s="264"/>
      <c r="EMB101" s="264"/>
      <c r="EMC101" s="264"/>
      <c r="EMD101" s="264"/>
      <c r="EME101" s="264"/>
      <c r="EMF101" s="264"/>
      <c r="EMG101" s="264"/>
      <c r="EMH101" s="264"/>
      <c r="EMI101" s="264"/>
      <c r="EMJ101" s="264"/>
      <c r="EMK101" s="264"/>
      <c r="EML101" s="264"/>
      <c r="EMM101" s="264"/>
      <c r="EMN101" s="264"/>
      <c r="EMO101" s="264"/>
      <c r="EMP101" s="264"/>
      <c r="EMQ101" s="264"/>
      <c r="EMR101" s="264"/>
      <c r="EMS101" s="264"/>
      <c r="EMT101" s="264"/>
      <c r="EMU101" s="264"/>
      <c r="EMV101" s="264"/>
      <c r="EMW101" s="264"/>
      <c r="EMX101" s="264"/>
      <c r="EMY101" s="264"/>
      <c r="EMZ101" s="264"/>
      <c r="ENA101" s="264"/>
      <c r="ENB101" s="264"/>
      <c r="ENC101" s="264"/>
      <c r="END101" s="264"/>
      <c r="ENE101" s="264"/>
      <c r="ENF101" s="264"/>
      <c r="ENG101" s="264"/>
      <c r="ENH101" s="264"/>
      <c r="ENI101" s="264"/>
      <c r="ENJ101" s="264"/>
      <c r="ENK101" s="264"/>
      <c r="ENL101" s="264"/>
      <c r="ENM101" s="264"/>
      <c r="ENN101" s="264"/>
      <c r="ENO101" s="264"/>
      <c r="ENP101" s="264"/>
      <c r="ENQ101" s="264"/>
      <c r="ENR101" s="264"/>
      <c r="ENS101" s="264"/>
      <c r="ENT101" s="264"/>
      <c r="ENU101" s="264"/>
      <c r="ENV101" s="264"/>
      <c r="ENW101" s="264"/>
      <c r="ENX101" s="264"/>
      <c r="ENY101" s="264"/>
      <c r="ENZ101" s="264"/>
      <c r="EOA101" s="264"/>
      <c r="EOB101" s="264"/>
      <c r="EOC101" s="264"/>
      <c r="EOD101" s="264"/>
      <c r="EOE101" s="264"/>
      <c r="EOF101" s="264"/>
      <c r="EOG101" s="264"/>
      <c r="EOH101" s="264"/>
      <c r="EOI101" s="264"/>
      <c r="EOJ101" s="264"/>
      <c r="EOK101" s="264"/>
      <c r="EOL101" s="264"/>
      <c r="EOM101" s="264"/>
      <c r="EON101" s="264"/>
      <c r="EOO101" s="264"/>
      <c r="EOP101" s="264"/>
      <c r="EOQ101" s="264"/>
      <c r="EOR101" s="264"/>
      <c r="EOS101" s="264"/>
      <c r="EOT101" s="264"/>
      <c r="EOU101" s="264"/>
      <c r="EOV101" s="264"/>
      <c r="EOW101" s="264"/>
      <c r="EOX101" s="264"/>
      <c r="EOY101" s="264"/>
      <c r="EOZ101" s="264"/>
      <c r="EPA101" s="264"/>
      <c r="EPB101" s="264"/>
      <c r="EPC101" s="264"/>
      <c r="EPD101" s="264"/>
      <c r="EPE101" s="264"/>
      <c r="EPF101" s="264"/>
      <c r="EPG101" s="264"/>
      <c r="EPH101" s="264"/>
      <c r="EPI101" s="264"/>
      <c r="EPJ101" s="264"/>
      <c r="EPK101" s="264"/>
      <c r="EPL101" s="264"/>
      <c r="EPM101" s="264"/>
      <c r="EPN101" s="264"/>
      <c r="EPO101" s="264"/>
      <c r="EPP101" s="264"/>
      <c r="EPQ101" s="264"/>
      <c r="EPR101" s="264"/>
      <c r="EPS101" s="264"/>
      <c r="EPT101" s="264"/>
      <c r="EPU101" s="264"/>
      <c r="EPV101" s="264"/>
      <c r="EPW101" s="264"/>
      <c r="EPX101" s="264"/>
      <c r="EPY101" s="264"/>
      <c r="EPZ101" s="264"/>
      <c r="EQA101" s="264"/>
      <c r="EQB101" s="264"/>
      <c r="EQC101" s="264"/>
      <c r="EQD101" s="264"/>
      <c r="EQE101" s="264"/>
      <c r="EQF101" s="264"/>
      <c r="EQG101" s="264"/>
      <c r="EQH101" s="264"/>
      <c r="EQI101" s="264"/>
      <c r="EQJ101" s="264"/>
      <c r="EQK101" s="264"/>
      <c r="EQL101" s="264"/>
      <c r="EQM101" s="264"/>
      <c r="EQN101" s="264"/>
      <c r="EQO101" s="264"/>
      <c r="EQP101" s="264"/>
      <c r="EQQ101" s="264"/>
      <c r="EQR101" s="264"/>
      <c r="EQS101" s="264"/>
      <c r="EQT101" s="264"/>
      <c r="EQU101" s="264"/>
      <c r="EQV101" s="264"/>
      <c r="EQW101" s="264"/>
      <c r="EQX101" s="264"/>
      <c r="EQY101" s="264"/>
      <c r="EQZ101" s="264"/>
      <c r="ERA101" s="264"/>
      <c r="ERB101" s="264"/>
      <c r="ERC101" s="264"/>
      <c r="ERD101" s="264"/>
      <c r="ERE101" s="264"/>
      <c r="ERF101" s="264"/>
      <c r="ERG101" s="264"/>
      <c r="ERH101" s="264"/>
      <c r="ERI101" s="264"/>
      <c r="ERJ101" s="264"/>
      <c r="ERK101" s="264"/>
      <c r="ERL101" s="264"/>
      <c r="ERM101" s="264"/>
      <c r="ERN101" s="264"/>
      <c r="ERO101" s="264"/>
      <c r="ERP101" s="264"/>
      <c r="ERQ101" s="264"/>
      <c r="ERR101" s="264"/>
      <c r="ERS101" s="264"/>
      <c r="ERT101" s="264"/>
      <c r="ERU101" s="264"/>
      <c r="ERV101" s="264"/>
      <c r="ERW101" s="264"/>
      <c r="ERX101" s="264"/>
      <c r="ERY101" s="264"/>
      <c r="ERZ101" s="264"/>
      <c r="ESA101" s="264"/>
      <c r="ESB101" s="264"/>
      <c r="ESC101" s="264"/>
      <c r="ESD101" s="264"/>
      <c r="ESE101" s="264"/>
      <c r="ESF101" s="264"/>
      <c r="ESG101" s="264"/>
      <c r="ESH101" s="264"/>
      <c r="ESI101" s="264"/>
      <c r="ESJ101" s="264"/>
      <c r="ESK101" s="264"/>
      <c r="ESL101" s="264"/>
      <c r="ESM101" s="264"/>
      <c r="ESN101" s="264"/>
      <c r="ESO101" s="264"/>
      <c r="ESP101" s="264"/>
      <c r="ESQ101" s="264"/>
      <c r="ESR101" s="264"/>
      <c r="ESS101" s="264"/>
      <c r="EST101" s="264"/>
      <c r="ESU101" s="264"/>
      <c r="ESV101" s="264"/>
      <c r="ESW101" s="264"/>
      <c r="ESX101" s="264"/>
      <c r="ESY101" s="264"/>
      <c r="ESZ101" s="264"/>
      <c r="ETA101" s="264"/>
      <c r="ETB101" s="264"/>
      <c r="ETC101" s="264"/>
      <c r="ETD101" s="264"/>
      <c r="ETE101" s="264"/>
      <c r="ETF101" s="264"/>
      <c r="ETG101" s="264"/>
      <c r="ETH101" s="264"/>
      <c r="ETI101" s="264"/>
      <c r="ETJ101" s="264"/>
      <c r="ETK101" s="264"/>
      <c r="ETL101" s="264"/>
      <c r="ETM101" s="264"/>
      <c r="ETN101" s="264"/>
      <c r="ETO101" s="264"/>
      <c r="ETP101" s="264"/>
      <c r="ETQ101" s="264"/>
      <c r="ETR101" s="264"/>
      <c r="ETS101" s="264"/>
      <c r="ETT101" s="264"/>
      <c r="ETU101" s="264"/>
      <c r="ETV101" s="264"/>
      <c r="ETW101" s="264"/>
      <c r="ETX101" s="264"/>
      <c r="ETY101" s="264"/>
      <c r="ETZ101" s="264"/>
      <c r="EUA101" s="264"/>
      <c r="EUB101" s="264"/>
      <c r="EUC101" s="264"/>
      <c r="EUD101" s="264"/>
      <c r="EUE101" s="264"/>
      <c r="EUF101" s="264"/>
      <c r="EUG101" s="264"/>
      <c r="EUH101" s="264"/>
      <c r="EUI101" s="264"/>
      <c r="EUJ101" s="264"/>
      <c r="EUK101" s="264"/>
      <c r="EUL101" s="264"/>
      <c r="EUM101" s="264"/>
      <c r="EUN101" s="264"/>
      <c r="EUO101" s="264"/>
      <c r="EUP101" s="264"/>
      <c r="EUQ101" s="264"/>
      <c r="EUR101" s="264"/>
      <c r="EUS101" s="264"/>
      <c r="EUT101" s="264"/>
      <c r="EUU101" s="264"/>
      <c r="EUV101" s="264"/>
      <c r="EUW101" s="264"/>
      <c r="EUX101" s="264"/>
      <c r="EUY101" s="264"/>
      <c r="EUZ101" s="264"/>
      <c r="EVA101" s="264"/>
      <c r="EVB101" s="264"/>
      <c r="EVC101" s="264"/>
      <c r="EVD101" s="264"/>
      <c r="EVE101" s="264"/>
      <c r="EVF101" s="264"/>
      <c r="EVG101" s="264"/>
      <c r="EVH101" s="264"/>
      <c r="EVI101" s="264"/>
      <c r="EVJ101" s="264"/>
      <c r="EVK101" s="264"/>
      <c r="EVL101" s="264"/>
      <c r="EVM101" s="264"/>
      <c r="EVN101" s="264"/>
      <c r="EVO101" s="264"/>
      <c r="EVP101" s="264"/>
      <c r="EVQ101" s="264"/>
      <c r="EVR101" s="264"/>
      <c r="EVS101" s="264"/>
      <c r="EVT101" s="264"/>
      <c r="EVU101" s="264"/>
      <c r="EVV101" s="264"/>
      <c r="EVW101" s="264"/>
      <c r="EVX101" s="264"/>
      <c r="EVY101" s="264"/>
      <c r="EVZ101" s="264"/>
      <c r="EWA101" s="264"/>
      <c r="EWB101" s="264"/>
      <c r="EWC101" s="264"/>
      <c r="EWD101" s="264"/>
      <c r="EWE101" s="264"/>
      <c r="EWF101" s="264"/>
      <c r="EWG101" s="264"/>
      <c r="EWH101" s="264"/>
      <c r="EWI101" s="264"/>
      <c r="EWJ101" s="264"/>
      <c r="EWK101" s="264"/>
      <c r="EWL101" s="264"/>
      <c r="EWM101" s="264"/>
      <c r="EWN101" s="264"/>
      <c r="EWO101" s="264"/>
      <c r="EWP101" s="264"/>
      <c r="EWQ101" s="264"/>
      <c r="EWR101" s="264"/>
      <c r="EWS101" s="264"/>
      <c r="EWT101" s="264"/>
      <c r="EWU101" s="264"/>
      <c r="EWV101" s="264"/>
      <c r="EWW101" s="264"/>
      <c r="EWX101" s="264"/>
      <c r="EWY101" s="264"/>
      <c r="EWZ101" s="264"/>
      <c r="EXA101" s="264"/>
      <c r="EXB101" s="264"/>
      <c r="EXC101" s="264"/>
      <c r="EXD101" s="264"/>
      <c r="EXE101" s="264"/>
      <c r="EXF101" s="264"/>
      <c r="EXG101" s="264"/>
      <c r="EXH101" s="264"/>
      <c r="EXI101" s="264"/>
      <c r="EXJ101" s="264"/>
      <c r="EXK101" s="264"/>
      <c r="EXL101" s="264"/>
      <c r="EXM101" s="264"/>
      <c r="EXN101" s="264"/>
      <c r="EXO101" s="264"/>
      <c r="EXP101" s="264"/>
      <c r="EXQ101" s="264"/>
      <c r="EXR101" s="264"/>
      <c r="EXS101" s="264"/>
      <c r="EXT101" s="264"/>
      <c r="EXU101" s="264"/>
      <c r="EXV101" s="264"/>
      <c r="EXW101" s="264"/>
      <c r="EXX101" s="264"/>
      <c r="EXY101" s="264"/>
      <c r="EXZ101" s="264"/>
      <c r="EYA101" s="264"/>
      <c r="EYB101" s="264"/>
      <c r="EYC101" s="264"/>
      <c r="EYD101" s="264"/>
      <c r="EYE101" s="264"/>
      <c r="EYF101" s="264"/>
      <c r="EYG101" s="264"/>
      <c r="EYH101" s="264"/>
      <c r="EYI101" s="264"/>
      <c r="EYJ101" s="264"/>
      <c r="EYK101" s="264"/>
      <c r="EYL101" s="264"/>
      <c r="EYM101" s="264"/>
      <c r="EYN101" s="264"/>
      <c r="EYO101" s="264"/>
      <c r="EYP101" s="264"/>
      <c r="EYQ101" s="264"/>
      <c r="EYR101" s="264"/>
      <c r="EYS101" s="264"/>
      <c r="EYT101" s="264"/>
      <c r="EYU101" s="264"/>
      <c r="EYV101" s="264"/>
      <c r="EYW101" s="264"/>
      <c r="EYX101" s="264"/>
      <c r="EYY101" s="264"/>
      <c r="EYZ101" s="264"/>
      <c r="EZA101" s="264"/>
      <c r="EZB101" s="264"/>
      <c r="EZC101" s="264"/>
      <c r="EZD101" s="264"/>
      <c r="EZE101" s="264"/>
      <c r="EZF101" s="264"/>
      <c r="EZG101" s="264"/>
      <c r="EZH101" s="264"/>
      <c r="EZI101" s="264"/>
      <c r="EZJ101" s="264"/>
      <c r="EZK101" s="264"/>
      <c r="EZL101" s="264"/>
      <c r="EZM101" s="264"/>
      <c r="EZN101" s="264"/>
      <c r="EZO101" s="264"/>
      <c r="EZP101" s="264"/>
      <c r="EZQ101" s="264"/>
      <c r="EZR101" s="264"/>
      <c r="EZS101" s="264"/>
      <c r="EZT101" s="264"/>
      <c r="EZU101" s="264"/>
      <c r="EZV101" s="264"/>
      <c r="EZW101" s="264"/>
      <c r="EZX101" s="264"/>
      <c r="EZY101" s="264"/>
      <c r="EZZ101" s="264"/>
      <c r="FAA101" s="264"/>
      <c r="FAB101" s="264"/>
      <c r="FAC101" s="264"/>
      <c r="FAD101" s="264"/>
      <c r="FAE101" s="264"/>
      <c r="FAF101" s="264"/>
      <c r="FAG101" s="264"/>
      <c r="FAH101" s="264"/>
      <c r="FAI101" s="264"/>
      <c r="FAJ101" s="264"/>
      <c r="FAK101" s="264"/>
      <c r="FAL101" s="264"/>
      <c r="FAM101" s="264"/>
      <c r="FAN101" s="264"/>
      <c r="FAO101" s="264"/>
      <c r="FAP101" s="264"/>
      <c r="FAQ101" s="264"/>
      <c r="FAR101" s="264"/>
      <c r="FAS101" s="264"/>
      <c r="FAT101" s="264"/>
      <c r="FAU101" s="264"/>
      <c r="FAV101" s="264"/>
      <c r="FAW101" s="264"/>
      <c r="FAX101" s="264"/>
      <c r="FAY101" s="264"/>
      <c r="FAZ101" s="264"/>
      <c r="FBA101" s="264"/>
      <c r="FBB101" s="264"/>
      <c r="FBC101" s="264"/>
      <c r="FBD101" s="264"/>
      <c r="FBE101" s="264"/>
      <c r="FBF101" s="264"/>
      <c r="FBG101" s="264"/>
      <c r="FBH101" s="264"/>
      <c r="FBI101" s="264"/>
      <c r="FBJ101" s="264"/>
      <c r="FBK101" s="264"/>
      <c r="FBL101" s="264"/>
      <c r="FBM101" s="264"/>
      <c r="FBN101" s="264"/>
      <c r="FBO101" s="264"/>
      <c r="FBP101" s="264"/>
      <c r="FBQ101" s="264"/>
      <c r="FBR101" s="264"/>
      <c r="FBS101" s="264"/>
      <c r="FBT101" s="264"/>
      <c r="FBU101" s="264"/>
      <c r="FBV101" s="264"/>
      <c r="FBW101" s="264"/>
      <c r="FBX101" s="264"/>
      <c r="FBY101" s="264"/>
      <c r="FBZ101" s="264"/>
      <c r="FCA101" s="264"/>
      <c r="FCB101" s="264"/>
      <c r="FCC101" s="264"/>
      <c r="FCD101" s="264"/>
      <c r="FCE101" s="264"/>
      <c r="FCF101" s="264"/>
      <c r="FCG101" s="264"/>
      <c r="FCH101" s="264"/>
      <c r="FCI101" s="264"/>
      <c r="FCJ101" s="264"/>
      <c r="FCK101" s="264"/>
      <c r="FCL101" s="264"/>
      <c r="FCM101" s="264"/>
      <c r="FCN101" s="264"/>
      <c r="FCO101" s="264"/>
      <c r="FCP101" s="264"/>
      <c r="FCQ101" s="264"/>
      <c r="FCR101" s="264"/>
      <c r="FCS101" s="264"/>
      <c r="FCT101" s="264"/>
      <c r="FCU101" s="264"/>
      <c r="FCV101" s="264"/>
      <c r="FCW101" s="264"/>
      <c r="FCX101" s="264"/>
      <c r="FCY101" s="264"/>
      <c r="FCZ101" s="264"/>
      <c r="FDA101" s="264"/>
      <c r="FDB101" s="264"/>
      <c r="FDC101" s="264"/>
      <c r="FDD101" s="264"/>
      <c r="FDE101" s="264"/>
      <c r="FDF101" s="264"/>
      <c r="FDG101" s="264"/>
      <c r="FDH101" s="264"/>
      <c r="FDI101" s="264"/>
      <c r="FDJ101" s="264"/>
      <c r="FDK101" s="264"/>
      <c r="FDL101" s="264"/>
      <c r="FDM101" s="264"/>
      <c r="FDN101" s="264"/>
      <c r="FDO101" s="264"/>
      <c r="FDP101" s="264"/>
      <c r="FDQ101" s="264"/>
      <c r="FDR101" s="264"/>
      <c r="FDS101" s="264"/>
      <c r="FDT101" s="264"/>
      <c r="FDU101" s="264"/>
      <c r="FDV101" s="264"/>
      <c r="FDW101" s="264"/>
      <c r="FDX101" s="264"/>
      <c r="FDY101" s="264"/>
      <c r="FDZ101" s="264"/>
      <c r="FEA101" s="264"/>
      <c r="FEB101" s="264"/>
      <c r="FEC101" s="264"/>
      <c r="FED101" s="264"/>
      <c r="FEE101" s="264"/>
      <c r="FEF101" s="264"/>
      <c r="FEG101" s="264"/>
      <c r="FEH101" s="264"/>
      <c r="FEI101" s="264"/>
      <c r="FEJ101" s="264"/>
      <c r="FEK101" s="264"/>
      <c r="FEL101" s="264"/>
      <c r="FEM101" s="264"/>
      <c r="FEN101" s="264"/>
      <c r="FEO101" s="264"/>
      <c r="FEP101" s="264"/>
      <c r="FEQ101" s="264"/>
      <c r="FER101" s="264"/>
      <c r="FES101" s="264"/>
      <c r="FET101" s="264"/>
      <c r="FEU101" s="264"/>
      <c r="FEV101" s="264"/>
      <c r="FEW101" s="264"/>
      <c r="FEX101" s="264"/>
      <c r="FEY101" s="264"/>
      <c r="FEZ101" s="264"/>
      <c r="FFA101" s="264"/>
      <c r="FFB101" s="264"/>
      <c r="FFC101" s="264"/>
      <c r="FFD101" s="264"/>
      <c r="FFE101" s="264"/>
      <c r="FFF101" s="264"/>
      <c r="FFG101" s="264"/>
      <c r="FFH101" s="264"/>
      <c r="FFI101" s="264"/>
      <c r="FFJ101" s="264"/>
      <c r="FFK101" s="264"/>
      <c r="FFL101" s="264"/>
      <c r="FFM101" s="264"/>
      <c r="FFN101" s="264"/>
      <c r="FFO101" s="264"/>
      <c r="FFP101" s="264"/>
      <c r="FFQ101" s="264"/>
      <c r="FFR101" s="264"/>
      <c r="FFS101" s="264"/>
      <c r="FFT101" s="264"/>
      <c r="FFU101" s="264"/>
      <c r="FFV101" s="264"/>
      <c r="FFW101" s="264"/>
      <c r="FFX101" s="264"/>
      <c r="FFY101" s="264"/>
      <c r="FFZ101" s="264"/>
      <c r="FGA101" s="264"/>
      <c r="FGB101" s="264"/>
      <c r="FGC101" s="264"/>
      <c r="FGD101" s="264"/>
      <c r="FGE101" s="264"/>
      <c r="FGF101" s="264"/>
      <c r="FGG101" s="264"/>
      <c r="FGH101" s="264"/>
      <c r="FGI101" s="264"/>
      <c r="FGJ101" s="264"/>
      <c r="FGK101" s="264"/>
      <c r="FGL101" s="264"/>
      <c r="FGM101" s="264"/>
      <c r="FGN101" s="264"/>
      <c r="FGO101" s="264"/>
      <c r="FGP101" s="264"/>
      <c r="FGQ101" s="264"/>
      <c r="FGR101" s="264"/>
      <c r="FGS101" s="264"/>
      <c r="FGT101" s="264"/>
      <c r="FGU101" s="264"/>
      <c r="FGV101" s="264"/>
      <c r="FGW101" s="264"/>
      <c r="FGX101" s="264"/>
      <c r="FGY101" s="264"/>
      <c r="FGZ101" s="264"/>
      <c r="FHA101" s="264"/>
      <c r="FHB101" s="264"/>
      <c r="FHC101" s="264"/>
      <c r="FHD101" s="264"/>
      <c r="FHE101" s="264"/>
      <c r="FHF101" s="264"/>
      <c r="FHG101" s="264"/>
      <c r="FHH101" s="264"/>
      <c r="FHI101" s="264"/>
      <c r="FHJ101" s="264"/>
      <c r="FHK101" s="264"/>
      <c r="FHL101" s="264"/>
      <c r="FHM101" s="264"/>
      <c r="FHN101" s="264"/>
      <c r="FHO101" s="264"/>
      <c r="FHP101" s="264"/>
      <c r="FHQ101" s="264"/>
      <c r="FHR101" s="264"/>
      <c r="FHS101" s="264"/>
      <c r="FHT101" s="264"/>
      <c r="FHU101" s="264"/>
      <c r="FHV101" s="264"/>
      <c r="FHW101" s="264"/>
      <c r="FHX101" s="264"/>
      <c r="FHY101" s="264"/>
      <c r="FHZ101" s="264"/>
      <c r="FIA101" s="264"/>
      <c r="FIB101" s="264"/>
      <c r="FIC101" s="264"/>
      <c r="FID101" s="264"/>
      <c r="FIE101" s="264"/>
      <c r="FIF101" s="264"/>
      <c r="FIG101" s="264"/>
      <c r="FIH101" s="264"/>
      <c r="FII101" s="264"/>
      <c r="FIJ101" s="264"/>
      <c r="FIK101" s="264"/>
      <c r="FIL101" s="264"/>
      <c r="FIM101" s="264"/>
      <c r="FIN101" s="264"/>
      <c r="FIO101" s="264"/>
      <c r="FIP101" s="264"/>
      <c r="FIQ101" s="264"/>
      <c r="FIR101" s="264"/>
      <c r="FIS101" s="264"/>
      <c r="FIT101" s="264"/>
      <c r="FIU101" s="264"/>
      <c r="FIV101" s="264"/>
      <c r="FIW101" s="264"/>
      <c r="FIX101" s="264"/>
      <c r="FIY101" s="264"/>
      <c r="FIZ101" s="264"/>
      <c r="FJA101" s="264"/>
      <c r="FJB101" s="264"/>
      <c r="FJC101" s="264"/>
      <c r="FJD101" s="264"/>
      <c r="FJE101" s="264"/>
      <c r="FJF101" s="264"/>
      <c r="FJG101" s="264"/>
      <c r="FJH101" s="264"/>
      <c r="FJI101" s="264"/>
      <c r="FJJ101" s="264"/>
      <c r="FJK101" s="264"/>
      <c r="FJL101" s="264"/>
      <c r="FJM101" s="264"/>
      <c r="FJN101" s="264"/>
      <c r="FJO101" s="264"/>
      <c r="FJP101" s="264"/>
      <c r="FJQ101" s="264"/>
      <c r="FJR101" s="264"/>
      <c r="FJS101" s="264"/>
      <c r="FJT101" s="264"/>
      <c r="FJU101" s="264"/>
      <c r="FJV101" s="264"/>
      <c r="FJW101" s="264"/>
      <c r="FJX101" s="264"/>
      <c r="FJY101" s="264"/>
      <c r="FJZ101" s="264"/>
      <c r="FKA101" s="264"/>
      <c r="FKB101" s="264"/>
      <c r="FKC101" s="264"/>
      <c r="FKD101" s="264"/>
      <c r="FKE101" s="264"/>
      <c r="FKF101" s="264"/>
      <c r="FKG101" s="264"/>
      <c r="FKH101" s="264"/>
      <c r="FKI101" s="264"/>
      <c r="FKJ101" s="264"/>
      <c r="FKK101" s="264"/>
      <c r="FKL101" s="264"/>
      <c r="FKM101" s="264"/>
      <c r="FKN101" s="264"/>
      <c r="FKO101" s="264"/>
      <c r="FKP101" s="264"/>
      <c r="FKQ101" s="264"/>
      <c r="FKR101" s="264"/>
      <c r="FKS101" s="264"/>
      <c r="FKT101" s="264"/>
      <c r="FKU101" s="264"/>
      <c r="FKV101" s="264"/>
      <c r="FKW101" s="264"/>
      <c r="FKX101" s="264"/>
      <c r="FKY101" s="264"/>
      <c r="FKZ101" s="264"/>
      <c r="FLA101" s="264"/>
      <c r="FLB101" s="264"/>
      <c r="FLC101" s="264"/>
      <c r="FLD101" s="264"/>
      <c r="FLE101" s="264"/>
      <c r="FLF101" s="264"/>
      <c r="FLG101" s="264"/>
      <c r="FLH101" s="264"/>
      <c r="FLI101" s="264"/>
      <c r="FLJ101" s="264"/>
      <c r="FLK101" s="264"/>
      <c r="FLL101" s="264"/>
      <c r="FLM101" s="264"/>
      <c r="FLN101" s="264"/>
      <c r="FLO101" s="264"/>
      <c r="FLP101" s="264"/>
      <c r="FLQ101" s="264"/>
      <c r="FLR101" s="264"/>
      <c r="FLS101" s="264"/>
      <c r="FLT101" s="264"/>
      <c r="FLU101" s="264"/>
      <c r="FLV101" s="264"/>
      <c r="FLW101" s="264"/>
      <c r="FLX101" s="264"/>
      <c r="FLY101" s="264"/>
      <c r="FLZ101" s="264"/>
      <c r="FMA101" s="264"/>
      <c r="FMB101" s="264"/>
      <c r="FMC101" s="264"/>
      <c r="FMD101" s="264"/>
      <c r="FME101" s="264"/>
      <c r="FMF101" s="264"/>
      <c r="FMG101" s="264"/>
      <c r="FMH101" s="264"/>
      <c r="FMI101" s="264"/>
      <c r="FMJ101" s="264"/>
      <c r="FMK101" s="264"/>
      <c r="FML101" s="264"/>
      <c r="FMM101" s="264"/>
      <c r="FMN101" s="264"/>
      <c r="FMO101" s="264"/>
      <c r="FMP101" s="264"/>
      <c r="FMQ101" s="264"/>
      <c r="FMR101" s="264"/>
      <c r="FMS101" s="264"/>
      <c r="FMT101" s="264"/>
      <c r="FMU101" s="264"/>
      <c r="FMV101" s="264"/>
      <c r="FMW101" s="264"/>
      <c r="FMX101" s="264"/>
      <c r="FMY101" s="264"/>
      <c r="FMZ101" s="264"/>
      <c r="FNA101" s="264"/>
      <c r="FNB101" s="264"/>
      <c r="FNC101" s="264"/>
      <c r="FND101" s="264"/>
      <c r="FNE101" s="264"/>
      <c r="FNF101" s="264"/>
      <c r="FNG101" s="264"/>
      <c r="FNH101" s="264"/>
      <c r="FNI101" s="264"/>
      <c r="FNJ101" s="264"/>
      <c r="FNK101" s="264"/>
      <c r="FNL101" s="264"/>
      <c r="FNM101" s="264"/>
      <c r="FNN101" s="264"/>
      <c r="FNO101" s="264"/>
      <c r="FNP101" s="264"/>
      <c r="FNQ101" s="264"/>
      <c r="FNR101" s="264"/>
      <c r="FNS101" s="264"/>
      <c r="FNT101" s="264"/>
      <c r="FNU101" s="264"/>
      <c r="FNV101" s="264"/>
      <c r="FNW101" s="264"/>
      <c r="FNX101" s="264"/>
      <c r="FNY101" s="264"/>
      <c r="FNZ101" s="264"/>
      <c r="FOA101" s="264"/>
      <c r="FOB101" s="264"/>
      <c r="FOC101" s="264"/>
      <c r="FOD101" s="264"/>
      <c r="FOE101" s="264"/>
      <c r="FOF101" s="264"/>
      <c r="FOG101" s="264"/>
      <c r="FOH101" s="264"/>
      <c r="FOI101" s="264"/>
      <c r="FOJ101" s="264"/>
      <c r="FOK101" s="264"/>
      <c r="FOL101" s="264"/>
      <c r="FOM101" s="264"/>
      <c r="FON101" s="264"/>
      <c r="FOO101" s="264"/>
      <c r="FOP101" s="264"/>
      <c r="FOQ101" s="264"/>
      <c r="FOR101" s="264"/>
      <c r="FOS101" s="264"/>
      <c r="FOT101" s="264"/>
      <c r="FOU101" s="264"/>
      <c r="FOV101" s="264"/>
      <c r="FOW101" s="264"/>
      <c r="FOX101" s="264"/>
      <c r="FOY101" s="264"/>
      <c r="FOZ101" s="264"/>
      <c r="FPA101" s="264"/>
      <c r="FPB101" s="264"/>
      <c r="FPC101" s="264"/>
      <c r="FPD101" s="264"/>
      <c r="FPE101" s="264"/>
      <c r="FPF101" s="264"/>
      <c r="FPG101" s="264"/>
      <c r="FPH101" s="264"/>
      <c r="FPI101" s="264"/>
      <c r="FPJ101" s="264"/>
      <c r="FPK101" s="264"/>
      <c r="FPL101" s="264"/>
      <c r="FPM101" s="264"/>
      <c r="FPN101" s="264"/>
      <c r="FPO101" s="264"/>
      <c r="FPP101" s="264"/>
      <c r="FPQ101" s="264"/>
      <c r="FPR101" s="264"/>
      <c r="FPS101" s="264"/>
      <c r="FPT101" s="264"/>
      <c r="FPU101" s="264"/>
      <c r="FPV101" s="264"/>
      <c r="FPW101" s="264"/>
      <c r="FPX101" s="264"/>
      <c r="FPY101" s="264"/>
      <c r="FPZ101" s="264"/>
      <c r="FQA101" s="264"/>
      <c r="FQB101" s="264"/>
      <c r="FQC101" s="264"/>
      <c r="FQD101" s="264"/>
      <c r="FQE101" s="264"/>
      <c r="FQF101" s="264"/>
      <c r="FQG101" s="264"/>
      <c r="FQH101" s="264"/>
      <c r="FQI101" s="264"/>
      <c r="FQJ101" s="264"/>
      <c r="FQK101" s="264"/>
      <c r="FQL101" s="264"/>
      <c r="FQM101" s="264"/>
      <c r="FQN101" s="264"/>
      <c r="FQO101" s="264"/>
      <c r="FQP101" s="264"/>
      <c r="FQQ101" s="264"/>
      <c r="FQR101" s="264"/>
      <c r="FQS101" s="264"/>
      <c r="FQT101" s="264"/>
      <c r="FQU101" s="264"/>
      <c r="FQV101" s="264"/>
      <c r="FQW101" s="264"/>
      <c r="FQX101" s="264"/>
      <c r="FQY101" s="264"/>
      <c r="FQZ101" s="264"/>
      <c r="FRA101" s="264"/>
      <c r="FRB101" s="264"/>
      <c r="FRC101" s="264"/>
      <c r="FRD101" s="264"/>
      <c r="FRE101" s="264"/>
      <c r="FRF101" s="264"/>
      <c r="FRG101" s="264"/>
      <c r="FRH101" s="264"/>
      <c r="FRI101" s="264"/>
      <c r="FRJ101" s="264"/>
      <c r="FRK101" s="264"/>
      <c r="FRL101" s="264"/>
      <c r="FRM101" s="264"/>
      <c r="FRN101" s="264"/>
      <c r="FRO101" s="264"/>
      <c r="FRP101" s="264"/>
      <c r="FRQ101" s="264"/>
      <c r="FRR101" s="264"/>
      <c r="FRS101" s="264"/>
      <c r="FRT101" s="264"/>
      <c r="FRU101" s="264"/>
      <c r="FRV101" s="264"/>
      <c r="FRW101" s="264"/>
      <c r="FRX101" s="264"/>
      <c r="FRY101" s="264"/>
      <c r="FRZ101" s="264"/>
      <c r="FSA101" s="264"/>
      <c r="FSB101" s="264"/>
      <c r="FSC101" s="264"/>
      <c r="FSD101" s="264"/>
      <c r="FSE101" s="264"/>
      <c r="FSF101" s="264"/>
      <c r="FSG101" s="264"/>
      <c r="FSH101" s="264"/>
      <c r="FSI101" s="264"/>
      <c r="FSJ101" s="264"/>
      <c r="FSK101" s="264"/>
      <c r="FSL101" s="264"/>
      <c r="FSM101" s="264"/>
      <c r="FSN101" s="264"/>
      <c r="FSO101" s="264"/>
      <c r="FSP101" s="264"/>
      <c r="FSQ101" s="264"/>
      <c r="FSR101" s="264"/>
      <c r="FSS101" s="264"/>
      <c r="FST101" s="264"/>
      <c r="FSU101" s="264"/>
      <c r="FSV101" s="264"/>
      <c r="FSW101" s="264"/>
      <c r="FSX101" s="264"/>
      <c r="FSY101" s="264"/>
      <c r="FSZ101" s="264"/>
      <c r="FTA101" s="264"/>
      <c r="FTB101" s="264"/>
      <c r="FTC101" s="264"/>
      <c r="FTD101" s="264"/>
      <c r="FTE101" s="264"/>
      <c r="FTF101" s="264"/>
      <c r="FTG101" s="264"/>
      <c r="FTH101" s="264"/>
      <c r="FTI101" s="264"/>
      <c r="FTJ101" s="264"/>
      <c r="FTK101" s="264"/>
      <c r="FTL101" s="264"/>
      <c r="FTM101" s="264"/>
      <c r="FTN101" s="264"/>
      <c r="FTO101" s="264"/>
      <c r="FTP101" s="264"/>
      <c r="FTQ101" s="264"/>
      <c r="FTR101" s="264"/>
      <c r="FTS101" s="264"/>
      <c r="FTT101" s="264"/>
      <c r="FTU101" s="264"/>
      <c r="FTV101" s="264"/>
      <c r="FTW101" s="264"/>
      <c r="FTX101" s="264"/>
      <c r="FTY101" s="264"/>
      <c r="FTZ101" s="264"/>
      <c r="FUA101" s="264"/>
      <c r="FUB101" s="264"/>
      <c r="FUC101" s="264"/>
      <c r="FUD101" s="264"/>
      <c r="FUE101" s="264"/>
      <c r="FUF101" s="264"/>
      <c r="FUG101" s="264"/>
      <c r="FUH101" s="264"/>
      <c r="FUI101" s="264"/>
      <c r="FUJ101" s="264"/>
      <c r="FUK101" s="264"/>
      <c r="FUL101" s="264"/>
      <c r="FUM101" s="264"/>
      <c r="FUN101" s="264"/>
      <c r="FUO101" s="264"/>
      <c r="FUP101" s="264"/>
      <c r="FUQ101" s="264"/>
      <c r="FUR101" s="264"/>
      <c r="FUS101" s="264"/>
      <c r="FUT101" s="264"/>
      <c r="FUU101" s="264"/>
      <c r="FUV101" s="264"/>
      <c r="FUW101" s="264"/>
      <c r="FUX101" s="264"/>
      <c r="FUY101" s="264"/>
      <c r="FUZ101" s="264"/>
      <c r="FVA101" s="264"/>
      <c r="FVB101" s="264"/>
      <c r="FVC101" s="264"/>
      <c r="FVD101" s="264"/>
      <c r="FVE101" s="264"/>
      <c r="FVF101" s="264"/>
      <c r="FVG101" s="264"/>
      <c r="FVH101" s="264"/>
      <c r="FVI101" s="264"/>
      <c r="FVJ101" s="264"/>
      <c r="FVK101" s="264"/>
      <c r="FVL101" s="264"/>
      <c r="FVM101" s="264"/>
      <c r="FVN101" s="264"/>
      <c r="FVO101" s="264"/>
      <c r="FVP101" s="264"/>
      <c r="FVQ101" s="264"/>
      <c r="FVR101" s="264"/>
      <c r="FVS101" s="264"/>
      <c r="FVT101" s="264"/>
      <c r="FVU101" s="264"/>
      <c r="FVV101" s="264"/>
      <c r="FVW101" s="264"/>
      <c r="FVX101" s="264"/>
      <c r="FVY101" s="264"/>
      <c r="FVZ101" s="264"/>
      <c r="FWA101" s="264"/>
      <c r="FWB101" s="264"/>
      <c r="FWC101" s="264"/>
      <c r="FWD101" s="264"/>
      <c r="FWE101" s="264"/>
      <c r="FWF101" s="264"/>
      <c r="FWG101" s="264"/>
      <c r="FWH101" s="264"/>
      <c r="FWI101" s="264"/>
      <c r="FWJ101" s="264"/>
      <c r="FWK101" s="264"/>
      <c r="FWL101" s="264"/>
      <c r="FWM101" s="264"/>
      <c r="FWN101" s="264"/>
      <c r="FWO101" s="264"/>
      <c r="FWP101" s="264"/>
      <c r="FWQ101" s="264"/>
      <c r="FWR101" s="264"/>
      <c r="FWS101" s="264"/>
      <c r="FWT101" s="264"/>
      <c r="FWU101" s="264"/>
      <c r="FWV101" s="264"/>
      <c r="FWW101" s="264"/>
      <c r="FWX101" s="264"/>
      <c r="FWY101" s="264"/>
      <c r="FWZ101" s="264"/>
      <c r="FXA101" s="264"/>
      <c r="FXB101" s="264"/>
      <c r="FXC101" s="264"/>
      <c r="FXD101" s="264"/>
      <c r="FXE101" s="264"/>
      <c r="FXF101" s="264"/>
      <c r="FXG101" s="264"/>
      <c r="FXH101" s="264"/>
      <c r="FXI101" s="264"/>
      <c r="FXJ101" s="264"/>
      <c r="FXK101" s="264"/>
      <c r="FXL101" s="264"/>
      <c r="FXM101" s="264"/>
      <c r="FXN101" s="264"/>
      <c r="FXO101" s="264"/>
      <c r="FXP101" s="264"/>
      <c r="FXQ101" s="264"/>
      <c r="FXR101" s="264"/>
      <c r="FXS101" s="264"/>
      <c r="FXT101" s="264"/>
      <c r="FXU101" s="264"/>
      <c r="FXV101" s="264"/>
      <c r="FXW101" s="264"/>
      <c r="FXX101" s="264"/>
      <c r="FXY101" s="264"/>
      <c r="FXZ101" s="264"/>
      <c r="FYA101" s="264"/>
      <c r="FYB101" s="264"/>
      <c r="FYC101" s="264"/>
      <c r="FYD101" s="264"/>
      <c r="FYE101" s="264"/>
      <c r="FYF101" s="264"/>
      <c r="FYG101" s="264"/>
      <c r="FYH101" s="264"/>
      <c r="FYI101" s="264"/>
      <c r="FYJ101" s="264"/>
      <c r="FYK101" s="264"/>
      <c r="FYL101" s="264"/>
      <c r="FYM101" s="264"/>
      <c r="FYN101" s="264"/>
      <c r="FYO101" s="264"/>
      <c r="FYP101" s="264"/>
      <c r="FYQ101" s="264"/>
      <c r="FYR101" s="264"/>
      <c r="FYS101" s="264"/>
      <c r="FYT101" s="264"/>
      <c r="FYU101" s="264"/>
      <c r="FYV101" s="264"/>
      <c r="FYW101" s="264"/>
      <c r="FYX101" s="264"/>
      <c r="FYY101" s="264"/>
      <c r="FYZ101" s="264"/>
      <c r="FZA101" s="264"/>
      <c r="FZB101" s="264"/>
      <c r="FZC101" s="264"/>
      <c r="FZD101" s="264"/>
      <c r="FZE101" s="264"/>
      <c r="FZF101" s="264"/>
      <c r="FZG101" s="264"/>
      <c r="FZH101" s="264"/>
      <c r="FZI101" s="264"/>
      <c r="FZJ101" s="264"/>
      <c r="FZK101" s="264"/>
      <c r="FZL101" s="264"/>
      <c r="FZM101" s="264"/>
      <c r="FZN101" s="264"/>
      <c r="FZO101" s="264"/>
      <c r="FZP101" s="264"/>
      <c r="FZQ101" s="264"/>
      <c r="FZR101" s="264"/>
      <c r="FZS101" s="264"/>
      <c r="FZT101" s="264"/>
      <c r="FZU101" s="264"/>
      <c r="FZV101" s="264"/>
      <c r="FZW101" s="264"/>
      <c r="FZX101" s="264"/>
      <c r="FZY101" s="264"/>
      <c r="FZZ101" s="264"/>
      <c r="GAA101" s="264"/>
      <c r="GAB101" s="264"/>
      <c r="GAC101" s="264"/>
      <c r="GAD101" s="264"/>
      <c r="GAE101" s="264"/>
      <c r="GAF101" s="264"/>
      <c r="GAG101" s="264"/>
      <c r="GAH101" s="264"/>
      <c r="GAI101" s="264"/>
      <c r="GAJ101" s="264"/>
      <c r="GAK101" s="264"/>
      <c r="GAL101" s="264"/>
      <c r="GAM101" s="264"/>
      <c r="GAN101" s="264"/>
      <c r="GAO101" s="264"/>
      <c r="GAP101" s="264"/>
      <c r="GAQ101" s="264"/>
      <c r="GAR101" s="264"/>
      <c r="GAS101" s="264"/>
      <c r="GAT101" s="264"/>
      <c r="GAU101" s="264"/>
      <c r="GAV101" s="264"/>
      <c r="GAW101" s="264"/>
      <c r="GAX101" s="264"/>
      <c r="GAY101" s="264"/>
      <c r="GAZ101" s="264"/>
      <c r="GBA101" s="264"/>
      <c r="GBB101" s="264"/>
      <c r="GBC101" s="264"/>
      <c r="GBD101" s="264"/>
      <c r="GBE101" s="264"/>
      <c r="GBF101" s="264"/>
      <c r="GBG101" s="264"/>
      <c r="GBH101" s="264"/>
      <c r="GBI101" s="264"/>
      <c r="GBJ101" s="264"/>
      <c r="GBK101" s="264"/>
      <c r="GBL101" s="264"/>
      <c r="GBM101" s="264"/>
      <c r="GBN101" s="264"/>
      <c r="GBO101" s="264"/>
      <c r="GBP101" s="264"/>
      <c r="GBQ101" s="264"/>
      <c r="GBR101" s="264"/>
      <c r="GBS101" s="264"/>
      <c r="GBT101" s="264"/>
      <c r="GBU101" s="264"/>
      <c r="GBV101" s="264"/>
      <c r="GBW101" s="264"/>
      <c r="GBX101" s="264"/>
      <c r="GBY101" s="264"/>
      <c r="GBZ101" s="264"/>
      <c r="GCA101" s="264"/>
      <c r="GCB101" s="264"/>
      <c r="GCC101" s="264"/>
      <c r="GCD101" s="264"/>
      <c r="GCE101" s="264"/>
      <c r="GCF101" s="264"/>
      <c r="GCG101" s="264"/>
      <c r="GCH101" s="264"/>
      <c r="GCI101" s="264"/>
      <c r="GCJ101" s="264"/>
      <c r="GCK101" s="264"/>
      <c r="GCL101" s="264"/>
      <c r="GCM101" s="264"/>
      <c r="GCN101" s="264"/>
      <c r="GCO101" s="264"/>
      <c r="GCP101" s="264"/>
      <c r="GCQ101" s="264"/>
      <c r="GCR101" s="264"/>
      <c r="GCS101" s="264"/>
      <c r="GCT101" s="264"/>
      <c r="GCU101" s="264"/>
      <c r="GCV101" s="264"/>
      <c r="GCW101" s="264"/>
      <c r="GCX101" s="264"/>
      <c r="GCY101" s="264"/>
      <c r="GCZ101" s="264"/>
      <c r="GDA101" s="264"/>
      <c r="GDB101" s="264"/>
      <c r="GDC101" s="264"/>
      <c r="GDD101" s="264"/>
      <c r="GDE101" s="264"/>
      <c r="GDF101" s="264"/>
      <c r="GDG101" s="264"/>
      <c r="GDH101" s="264"/>
      <c r="GDI101" s="264"/>
      <c r="GDJ101" s="264"/>
      <c r="GDK101" s="264"/>
      <c r="GDL101" s="264"/>
      <c r="GDM101" s="264"/>
      <c r="GDN101" s="264"/>
      <c r="GDO101" s="264"/>
      <c r="GDP101" s="264"/>
      <c r="GDQ101" s="264"/>
      <c r="GDR101" s="264"/>
      <c r="GDS101" s="264"/>
      <c r="GDT101" s="264"/>
      <c r="GDU101" s="264"/>
      <c r="GDV101" s="264"/>
      <c r="GDW101" s="264"/>
      <c r="GDX101" s="264"/>
      <c r="GDY101" s="264"/>
      <c r="GDZ101" s="264"/>
      <c r="GEA101" s="264"/>
      <c r="GEB101" s="264"/>
      <c r="GEC101" s="264"/>
      <c r="GED101" s="264"/>
      <c r="GEE101" s="264"/>
      <c r="GEF101" s="264"/>
      <c r="GEG101" s="264"/>
      <c r="GEH101" s="264"/>
      <c r="GEI101" s="264"/>
      <c r="GEJ101" s="264"/>
      <c r="GEK101" s="264"/>
      <c r="GEL101" s="264"/>
      <c r="GEM101" s="264"/>
      <c r="GEN101" s="264"/>
      <c r="GEO101" s="264"/>
      <c r="GEP101" s="264"/>
      <c r="GEQ101" s="264"/>
      <c r="GER101" s="264"/>
      <c r="GES101" s="264"/>
      <c r="GET101" s="264"/>
      <c r="GEU101" s="264"/>
      <c r="GEV101" s="264"/>
      <c r="GEW101" s="264"/>
      <c r="GEX101" s="264"/>
      <c r="GEY101" s="264"/>
      <c r="GEZ101" s="264"/>
      <c r="GFA101" s="264"/>
      <c r="GFB101" s="264"/>
      <c r="GFC101" s="264"/>
      <c r="GFD101" s="264"/>
      <c r="GFE101" s="264"/>
      <c r="GFF101" s="264"/>
      <c r="GFG101" s="264"/>
      <c r="GFH101" s="264"/>
      <c r="GFI101" s="264"/>
      <c r="GFJ101" s="264"/>
      <c r="GFK101" s="264"/>
      <c r="GFL101" s="264"/>
      <c r="GFM101" s="264"/>
      <c r="GFN101" s="264"/>
      <c r="GFO101" s="264"/>
      <c r="GFP101" s="264"/>
      <c r="GFQ101" s="264"/>
      <c r="GFR101" s="264"/>
      <c r="GFS101" s="264"/>
      <c r="GFT101" s="264"/>
      <c r="GFU101" s="264"/>
      <c r="GFV101" s="264"/>
      <c r="GFW101" s="264"/>
      <c r="GFX101" s="264"/>
      <c r="GFY101" s="264"/>
      <c r="GFZ101" s="264"/>
      <c r="GGA101" s="264"/>
      <c r="GGB101" s="264"/>
      <c r="GGC101" s="264"/>
      <c r="GGD101" s="264"/>
      <c r="GGE101" s="264"/>
      <c r="GGF101" s="264"/>
      <c r="GGG101" s="264"/>
      <c r="GGH101" s="264"/>
      <c r="GGI101" s="264"/>
      <c r="GGJ101" s="264"/>
      <c r="GGK101" s="264"/>
      <c r="GGL101" s="264"/>
      <c r="GGM101" s="264"/>
      <c r="GGN101" s="264"/>
      <c r="GGO101" s="264"/>
      <c r="GGP101" s="264"/>
      <c r="GGQ101" s="264"/>
      <c r="GGR101" s="264"/>
      <c r="GGS101" s="264"/>
      <c r="GGT101" s="264"/>
      <c r="GGU101" s="264"/>
      <c r="GGV101" s="264"/>
      <c r="GGW101" s="264"/>
      <c r="GGX101" s="264"/>
      <c r="GGY101" s="264"/>
      <c r="GGZ101" s="264"/>
      <c r="GHA101" s="264"/>
      <c r="GHB101" s="264"/>
      <c r="GHC101" s="264"/>
      <c r="GHD101" s="264"/>
      <c r="GHE101" s="264"/>
      <c r="GHF101" s="264"/>
      <c r="GHG101" s="264"/>
      <c r="GHH101" s="264"/>
      <c r="GHI101" s="264"/>
      <c r="GHJ101" s="264"/>
      <c r="GHK101" s="264"/>
      <c r="GHL101" s="264"/>
      <c r="GHM101" s="264"/>
      <c r="GHN101" s="264"/>
      <c r="GHO101" s="264"/>
      <c r="GHP101" s="264"/>
      <c r="GHQ101" s="264"/>
      <c r="GHR101" s="264"/>
      <c r="GHS101" s="264"/>
      <c r="GHT101" s="264"/>
      <c r="GHU101" s="264"/>
      <c r="GHV101" s="264"/>
      <c r="GHW101" s="264"/>
      <c r="GHX101" s="264"/>
      <c r="GHY101" s="264"/>
      <c r="GHZ101" s="264"/>
      <c r="GIA101" s="264"/>
      <c r="GIB101" s="264"/>
      <c r="GIC101" s="264"/>
      <c r="GID101" s="264"/>
      <c r="GIE101" s="264"/>
      <c r="GIF101" s="264"/>
      <c r="GIG101" s="264"/>
      <c r="GIH101" s="264"/>
      <c r="GII101" s="264"/>
      <c r="GIJ101" s="264"/>
      <c r="GIK101" s="264"/>
      <c r="GIL101" s="264"/>
      <c r="GIM101" s="264"/>
      <c r="GIN101" s="264"/>
      <c r="GIO101" s="264"/>
      <c r="GIP101" s="264"/>
      <c r="GIQ101" s="264"/>
      <c r="GIR101" s="264"/>
      <c r="GIS101" s="264"/>
      <c r="GIT101" s="264"/>
      <c r="GIU101" s="264"/>
      <c r="GIV101" s="264"/>
      <c r="GIW101" s="264"/>
      <c r="GIX101" s="264"/>
      <c r="GIY101" s="264"/>
      <c r="GIZ101" s="264"/>
      <c r="GJA101" s="264"/>
      <c r="GJB101" s="264"/>
      <c r="GJC101" s="264"/>
      <c r="GJD101" s="264"/>
      <c r="GJE101" s="264"/>
      <c r="GJF101" s="264"/>
      <c r="GJG101" s="264"/>
      <c r="GJH101" s="264"/>
      <c r="GJI101" s="264"/>
      <c r="GJJ101" s="264"/>
      <c r="GJK101" s="264"/>
      <c r="GJL101" s="264"/>
      <c r="GJM101" s="264"/>
      <c r="GJN101" s="264"/>
      <c r="GJO101" s="264"/>
      <c r="GJP101" s="264"/>
      <c r="GJQ101" s="264"/>
      <c r="GJR101" s="264"/>
      <c r="GJS101" s="264"/>
      <c r="GJT101" s="264"/>
      <c r="GJU101" s="264"/>
      <c r="GJV101" s="264"/>
      <c r="GJW101" s="264"/>
      <c r="GJX101" s="264"/>
      <c r="GJY101" s="264"/>
      <c r="GJZ101" s="264"/>
      <c r="GKA101" s="264"/>
      <c r="GKB101" s="264"/>
      <c r="GKC101" s="264"/>
      <c r="GKD101" s="264"/>
      <c r="GKE101" s="264"/>
      <c r="GKF101" s="264"/>
      <c r="GKG101" s="264"/>
      <c r="GKH101" s="264"/>
      <c r="GKI101" s="264"/>
      <c r="GKJ101" s="264"/>
      <c r="GKK101" s="264"/>
      <c r="GKL101" s="264"/>
      <c r="GKM101" s="264"/>
      <c r="GKN101" s="264"/>
      <c r="GKO101" s="264"/>
      <c r="GKP101" s="264"/>
      <c r="GKQ101" s="264"/>
      <c r="GKR101" s="264"/>
      <c r="GKS101" s="264"/>
      <c r="GKT101" s="264"/>
      <c r="GKU101" s="264"/>
      <c r="GKV101" s="264"/>
      <c r="GKW101" s="264"/>
      <c r="GKX101" s="264"/>
      <c r="GKY101" s="264"/>
      <c r="GKZ101" s="264"/>
      <c r="GLA101" s="264"/>
      <c r="GLB101" s="264"/>
      <c r="GLC101" s="264"/>
      <c r="GLD101" s="264"/>
      <c r="GLE101" s="264"/>
      <c r="GLF101" s="264"/>
      <c r="GLG101" s="264"/>
      <c r="GLH101" s="264"/>
      <c r="GLI101" s="264"/>
      <c r="GLJ101" s="264"/>
      <c r="GLK101" s="264"/>
      <c r="GLL101" s="264"/>
      <c r="GLM101" s="264"/>
      <c r="GLN101" s="264"/>
      <c r="GLO101" s="264"/>
      <c r="GLP101" s="264"/>
      <c r="GLQ101" s="264"/>
      <c r="GLR101" s="264"/>
      <c r="GLS101" s="264"/>
      <c r="GLT101" s="264"/>
      <c r="GLU101" s="264"/>
      <c r="GLV101" s="264"/>
      <c r="GLW101" s="264"/>
      <c r="GLX101" s="264"/>
      <c r="GLY101" s="264"/>
      <c r="GLZ101" s="264"/>
      <c r="GMA101" s="264"/>
      <c r="GMB101" s="264"/>
      <c r="GMC101" s="264"/>
      <c r="GMD101" s="264"/>
      <c r="GME101" s="264"/>
      <c r="GMF101" s="264"/>
      <c r="GMG101" s="264"/>
      <c r="GMH101" s="264"/>
      <c r="GMI101" s="264"/>
      <c r="GMJ101" s="264"/>
      <c r="GMK101" s="264"/>
      <c r="GML101" s="264"/>
      <c r="GMM101" s="264"/>
      <c r="GMN101" s="264"/>
      <c r="GMO101" s="264"/>
      <c r="GMP101" s="264"/>
      <c r="GMQ101" s="264"/>
      <c r="GMR101" s="264"/>
      <c r="GMS101" s="264"/>
      <c r="GMT101" s="264"/>
      <c r="GMU101" s="264"/>
      <c r="GMV101" s="264"/>
      <c r="GMW101" s="264"/>
      <c r="GMX101" s="264"/>
      <c r="GMY101" s="264"/>
      <c r="GMZ101" s="264"/>
      <c r="GNA101" s="264"/>
      <c r="GNB101" s="264"/>
      <c r="GNC101" s="264"/>
      <c r="GND101" s="264"/>
      <c r="GNE101" s="264"/>
      <c r="GNF101" s="264"/>
      <c r="GNG101" s="264"/>
      <c r="GNH101" s="264"/>
      <c r="GNI101" s="264"/>
      <c r="GNJ101" s="264"/>
      <c r="GNK101" s="264"/>
      <c r="GNL101" s="264"/>
      <c r="GNM101" s="264"/>
      <c r="GNN101" s="264"/>
      <c r="GNO101" s="264"/>
      <c r="GNP101" s="264"/>
      <c r="GNQ101" s="264"/>
      <c r="GNR101" s="264"/>
      <c r="GNS101" s="264"/>
      <c r="GNT101" s="264"/>
      <c r="GNU101" s="264"/>
      <c r="GNV101" s="264"/>
      <c r="GNW101" s="264"/>
      <c r="GNX101" s="264"/>
      <c r="GNY101" s="264"/>
      <c r="GNZ101" s="264"/>
      <c r="GOA101" s="264"/>
      <c r="GOB101" s="264"/>
      <c r="GOC101" s="264"/>
      <c r="GOD101" s="264"/>
      <c r="GOE101" s="264"/>
      <c r="GOF101" s="264"/>
      <c r="GOG101" s="264"/>
      <c r="GOH101" s="264"/>
      <c r="GOI101" s="264"/>
      <c r="GOJ101" s="264"/>
      <c r="GOK101" s="264"/>
      <c r="GOL101" s="264"/>
      <c r="GOM101" s="264"/>
      <c r="GON101" s="264"/>
      <c r="GOO101" s="264"/>
      <c r="GOP101" s="264"/>
      <c r="GOQ101" s="264"/>
      <c r="GOR101" s="264"/>
      <c r="GOS101" s="264"/>
      <c r="GOT101" s="264"/>
      <c r="GOU101" s="264"/>
      <c r="GOV101" s="264"/>
      <c r="GOW101" s="264"/>
      <c r="GOX101" s="264"/>
      <c r="GOY101" s="264"/>
      <c r="GOZ101" s="264"/>
      <c r="GPA101" s="264"/>
      <c r="GPB101" s="264"/>
      <c r="GPC101" s="264"/>
      <c r="GPD101" s="264"/>
      <c r="GPE101" s="264"/>
      <c r="GPF101" s="264"/>
      <c r="GPG101" s="264"/>
      <c r="GPH101" s="264"/>
      <c r="GPI101" s="264"/>
      <c r="GPJ101" s="264"/>
      <c r="GPK101" s="264"/>
      <c r="GPL101" s="264"/>
      <c r="GPM101" s="264"/>
      <c r="GPN101" s="264"/>
      <c r="GPO101" s="264"/>
      <c r="GPP101" s="264"/>
      <c r="GPQ101" s="264"/>
      <c r="GPR101" s="264"/>
      <c r="GPS101" s="264"/>
      <c r="GPT101" s="264"/>
      <c r="GPU101" s="264"/>
      <c r="GPV101" s="264"/>
      <c r="GPW101" s="264"/>
      <c r="GPX101" s="264"/>
      <c r="GPY101" s="264"/>
      <c r="GPZ101" s="264"/>
      <c r="GQA101" s="264"/>
      <c r="GQB101" s="264"/>
      <c r="GQC101" s="264"/>
      <c r="GQD101" s="264"/>
      <c r="GQE101" s="264"/>
      <c r="GQF101" s="264"/>
      <c r="GQG101" s="264"/>
      <c r="GQH101" s="264"/>
      <c r="GQI101" s="264"/>
      <c r="GQJ101" s="264"/>
      <c r="GQK101" s="264"/>
      <c r="GQL101" s="264"/>
      <c r="GQM101" s="264"/>
      <c r="GQN101" s="264"/>
      <c r="GQO101" s="264"/>
      <c r="GQP101" s="264"/>
      <c r="GQQ101" s="264"/>
      <c r="GQR101" s="264"/>
      <c r="GQS101" s="264"/>
      <c r="GQT101" s="264"/>
      <c r="GQU101" s="264"/>
      <c r="GQV101" s="264"/>
      <c r="GQW101" s="264"/>
      <c r="GQX101" s="264"/>
      <c r="GQY101" s="264"/>
      <c r="GQZ101" s="264"/>
      <c r="GRA101" s="264"/>
      <c r="GRB101" s="264"/>
      <c r="GRC101" s="264"/>
      <c r="GRD101" s="264"/>
      <c r="GRE101" s="264"/>
      <c r="GRF101" s="264"/>
      <c r="GRG101" s="264"/>
      <c r="GRH101" s="264"/>
      <c r="GRI101" s="264"/>
      <c r="GRJ101" s="264"/>
      <c r="GRK101" s="264"/>
      <c r="GRL101" s="264"/>
      <c r="GRM101" s="264"/>
      <c r="GRN101" s="264"/>
      <c r="GRO101" s="264"/>
      <c r="GRP101" s="264"/>
      <c r="GRQ101" s="264"/>
      <c r="GRR101" s="264"/>
      <c r="GRS101" s="264"/>
      <c r="GRT101" s="264"/>
      <c r="GRU101" s="264"/>
      <c r="GRV101" s="264"/>
      <c r="GRW101" s="264"/>
      <c r="GRX101" s="264"/>
      <c r="GRY101" s="264"/>
      <c r="GRZ101" s="264"/>
      <c r="GSA101" s="264"/>
      <c r="GSB101" s="264"/>
      <c r="GSC101" s="264"/>
      <c r="GSD101" s="264"/>
      <c r="GSE101" s="264"/>
      <c r="GSF101" s="264"/>
      <c r="GSG101" s="264"/>
      <c r="GSH101" s="264"/>
      <c r="GSI101" s="264"/>
      <c r="GSJ101" s="264"/>
      <c r="GSK101" s="264"/>
      <c r="GSL101" s="264"/>
      <c r="GSM101" s="264"/>
      <c r="GSN101" s="264"/>
      <c r="GSO101" s="264"/>
      <c r="GSP101" s="264"/>
      <c r="GSQ101" s="264"/>
      <c r="GSR101" s="264"/>
      <c r="GSS101" s="264"/>
      <c r="GST101" s="264"/>
      <c r="GSU101" s="264"/>
      <c r="GSV101" s="264"/>
      <c r="GSW101" s="264"/>
      <c r="GSX101" s="264"/>
      <c r="GSY101" s="264"/>
      <c r="GSZ101" s="264"/>
      <c r="GTA101" s="264"/>
      <c r="GTB101" s="264"/>
      <c r="GTC101" s="264"/>
      <c r="GTD101" s="264"/>
      <c r="GTE101" s="264"/>
      <c r="GTF101" s="264"/>
      <c r="GTG101" s="264"/>
      <c r="GTH101" s="264"/>
      <c r="GTI101" s="264"/>
      <c r="GTJ101" s="264"/>
      <c r="GTK101" s="264"/>
      <c r="GTL101" s="264"/>
      <c r="GTM101" s="264"/>
      <c r="GTN101" s="264"/>
      <c r="GTO101" s="264"/>
      <c r="GTP101" s="264"/>
      <c r="GTQ101" s="264"/>
      <c r="GTR101" s="264"/>
      <c r="GTS101" s="264"/>
      <c r="GTT101" s="264"/>
      <c r="GTU101" s="264"/>
      <c r="GTV101" s="264"/>
      <c r="GTW101" s="264"/>
      <c r="GTX101" s="264"/>
      <c r="GTY101" s="264"/>
      <c r="GTZ101" s="264"/>
      <c r="GUA101" s="264"/>
      <c r="GUB101" s="264"/>
      <c r="GUC101" s="264"/>
      <c r="GUD101" s="264"/>
      <c r="GUE101" s="264"/>
      <c r="GUF101" s="264"/>
      <c r="GUG101" s="264"/>
      <c r="GUH101" s="264"/>
      <c r="GUI101" s="264"/>
      <c r="GUJ101" s="264"/>
      <c r="GUK101" s="264"/>
      <c r="GUL101" s="264"/>
      <c r="GUM101" s="264"/>
      <c r="GUN101" s="264"/>
      <c r="GUO101" s="264"/>
      <c r="GUP101" s="264"/>
      <c r="GUQ101" s="264"/>
      <c r="GUR101" s="264"/>
      <c r="GUS101" s="264"/>
      <c r="GUT101" s="264"/>
      <c r="GUU101" s="264"/>
      <c r="GUV101" s="264"/>
      <c r="GUW101" s="264"/>
      <c r="GUX101" s="264"/>
      <c r="GUY101" s="264"/>
      <c r="GUZ101" s="264"/>
      <c r="GVA101" s="264"/>
      <c r="GVB101" s="264"/>
      <c r="GVC101" s="264"/>
      <c r="GVD101" s="264"/>
      <c r="GVE101" s="264"/>
      <c r="GVF101" s="264"/>
      <c r="GVG101" s="264"/>
      <c r="GVH101" s="264"/>
      <c r="GVI101" s="264"/>
      <c r="GVJ101" s="264"/>
      <c r="GVK101" s="264"/>
      <c r="GVL101" s="264"/>
      <c r="GVM101" s="264"/>
      <c r="GVN101" s="264"/>
      <c r="GVO101" s="264"/>
      <c r="GVP101" s="264"/>
      <c r="GVQ101" s="264"/>
      <c r="GVR101" s="264"/>
      <c r="GVS101" s="264"/>
      <c r="GVT101" s="264"/>
      <c r="GVU101" s="264"/>
      <c r="GVV101" s="264"/>
      <c r="GVW101" s="264"/>
      <c r="GVX101" s="264"/>
      <c r="GVY101" s="264"/>
      <c r="GVZ101" s="264"/>
      <c r="GWA101" s="264"/>
      <c r="GWB101" s="264"/>
      <c r="GWC101" s="264"/>
      <c r="GWD101" s="264"/>
      <c r="GWE101" s="264"/>
      <c r="GWF101" s="264"/>
      <c r="GWG101" s="264"/>
      <c r="GWH101" s="264"/>
      <c r="GWI101" s="264"/>
      <c r="GWJ101" s="264"/>
      <c r="GWK101" s="264"/>
      <c r="GWL101" s="264"/>
      <c r="GWM101" s="264"/>
      <c r="GWN101" s="264"/>
      <c r="GWO101" s="264"/>
      <c r="GWP101" s="264"/>
      <c r="GWQ101" s="264"/>
      <c r="GWR101" s="264"/>
      <c r="GWS101" s="264"/>
      <c r="GWT101" s="264"/>
      <c r="GWU101" s="264"/>
      <c r="GWV101" s="264"/>
      <c r="GWW101" s="264"/>
      <c r="GWX101" s="264"/>
      <c r="GWY101" s="264"/>
      <c r="GWZ101" s="264"/>
      <c r="GXA101" s="264"/>
      <c r="GXB101" s="264"/>
      <c r="GXC101" s="264"/>
      <c r="GXD101" s="264"/>
      <c r="GXE101" s="264"/>
      <c r="GXF101" s="264"/>
      <c r="GXG101" s="264"/>
      <c r="GXH101" s="264"/>
      <c r="GXI101" s="264"/>
      <c r="GXJ101" s="264"/>
      <c r="GXK101" s="264"/>
      <c r="GXL101" s="264"/>
      <c r="GXM101" s="264"/>
      <c r="GXN101" s="264"/>
      <c r="GXO101" s="264"/>
      <c r="GXP101" s="264"/>
      <c r="GXQ101" s="264"/>
      <c r="GXR101" s="264"/>
      <c r="GXS101" s="264"/>
      <c r="GXT101" s="264"/>
      <c r="GXU101" s="264"/>
      <c r="GXV101" s="264"/>
      <c r="GXW101" s="264"/>
      <c r="GXX101" s="264"/>
      <c r="GXY101" s="264"/>
      <c r="GXZ101" s="264"/>
      <c r="GYA101" s="264"/>
      <c r="GYB101" s="264"/>
      <c r="GYC101" s="264"/>
      <c r="GYD101" s="264"/>
      <c r="GYE101" s="264"/>
      <c r="GYF101" s="264"/>
      <c r="GYG101" s="264"/>
      <c r="GYH101" s="264"/>
      <c r="GYI101" s="264"/>
      <c r="GYJ101" s="264"/>
      <c r="GYK101" s="264"/>
      <c r="GYL101" s="264"/>
      <c r="GYM101" s="264"/>
      <c r="GYN101" s="264"/>
      <c r="GYO101" s="264"/>
      <c r="GYP101" s="264"/>
      <c r="GYQ101" s="264"/>
      <c r="GYR101" s="264"/>
      <c r="GYS101" s="264"/>
      <c r="GYT101" s="264"/>
      <c r="GYU101" s="264"/>
      <c r="GYV101" s="264"/>
      <c r="GYW101" s="264"/>
      <c r="GYX101" s="264"/>
      <c r="GYY101" s="264"/>
      <c r="GYZ101" s="264"/>
      <c r="GZA101" s="264"/>
      <c r="GZB101" s="264"/>
      <c r="GZC101" s="264"/>
      <c r="GZD101" s="264"/>
      <c r="GZE101" s="264"/>
      <c r="GZF101" s="264"/>
      <c r="GZG101" s="264"/>
      <c r="GZH101" s="264"/>
      <c r="GZI101" s="264"/>
      <c r="GZJ101" s="264"/>
      <c r="GZK101" s="264"/>
      <c r="GZL101" s="264"/>
      <c r="GZM101" s="264"/>
      <c r="GZN101" s="264"/>
      <c r="GZO101" s="264"/>
      <c r="GZP101" s="264"/>
      <c r="GZQ101" s="264"/>
      <c r="GZR101" s="264"/>
      <c r="GZS101" s="264"/>
      <c r="GZT101" s="264"/>
      <c r="GZU101" s="264"/>
      <c r="GZV101" s="264"/>
      <c r="GZW101" s="264"/>
      <c r="GZX101" s="264"/>
      <c r="GZY101" s="264"/>
      <c r="GZZ101" s="264"/>
      <c r="HAA101" s="264"/>
      <c r="HAB101" s="264"/>
      <c r="HAC101" s="264"/>
      <c r="HAD101" s="264"/>
      <c r="HAE101" s="264"/>
      <c r="HAF101" s="264"/>
      <c r="HAG101" s="264"/>
      <c r="HAH101" s="264"/>
      <c r="HAI101" s="264"/>
      <c r="HAJ101" s="264"/>
      <c r="HAK101" s="264"/>
      <c r="HAL101" s="264"/>
      <c r="HAM101" s="264"/>
      <c r="HAN101" s="264"/>
      <c r="HAO101" s="264"/>
      <c r="HAP101" s="264"/>
      <c r="HAQ101" s="264"/>
      <c r="HAR101" s="264"/>
      <c r="HAS101" s="264"/>
      <c r="HAT101" s="264"/>
      <c r="HAU101" s="264"/>
      <c r="HAV101" s="264"/>
      <c r="HAW101" s="264"/>
      <c r="HAX101" s="264"/>
      <c r="HAY101" s="264"/>
      <c r="HAZ101" s="264"/>
      <c r="HBA101" s="264"/>
      <c r="HBB101" s="264"/>
      <c r="HBC101" s="264"/>
      <c r="HBD101" s="264"/>
      <c r="HBE101" s="264"/>
      <c r="HBF101" s="264"/>
      <c r="HBG101" s="264"/>
      <c r="HBH101" s="264"/>
      <c r="HBI101" s="264"/>
      <c r="HBJ101" s="264"/>
      <c r="HBK101" s="264"/>
      <c r="HBL101" s="264"/>
      <c r="HBM101" s="264"/>
      <c r="HBN101" s="264"/>
      <c r="HBO101" s="264"/>
      <c r="HBP101" s="264"/>
      <c r="HBQ101" s="264"/>
      <c r="HBR101" s="264"/>
      <c r="HBS101" s="264"/>
      <c r="HBT101" s="264"/>
      <c r="HBU101" s="264"/>
      <c r="HBV101" s="264"/>
      <c r="HBW101" s="264"/>
      <c r="HBX101" s="264"/>
      <c r="HBY101" s="264"/>
      <c r="HBZ101" s="264"/>
      <c r="HCA101" s="264"/>
      <c r="HCB101" s="264"/>
      <c r="HCC101" s="264"/>
      <c r="HCD101" s="264"/>
      <c r="HCE101" s="264"/>
      <c r="HCF101" s="264"/>
      <c r="HCG101" s="264"/>
      <c r="HCH101" s="264"/>
      <c r="HCI101" s="264"/>
      <c r="HCJ101" s="264"/>
      <c r="HCK101" s="264"/>
      <c r="HCL101" s="264"/>
      <c r="HCM101" s="264"/>
      <c r="HCN101" s="264"/>
      <c r="HCO101" s="264"/>
      <c r="HCP101" s="264"/>
      <c r="HCQ101" s="264"/>
      <c r="HCR101" s="264"/>
      <c r="HCS101" s="264"/>
      <c r="HCT101" s="264"/>
      <c r="HCU101" s="264"/>
      <c r="HCV101" s="264"/>
      <c r="HCW101" s="264"/>
      <c r="HCX101" s="264"/>
      <c r="HCY101" s="264"/>
      <c r="HCZ101" s="264"/>
      <c r="HDA101" s="264"/>
      <c r="HDB101" s="264"/>
      <c r="HDC101" s="264"/>
      <c r="HDD101" s="264"/>
      <c r="HDE101" s="264"/>
      <c r="HDF101" s="264"/>
      <c r="HDG101" s="264"/>
      <c r="HDH101" s="264"/>
      <c r="HDI101" s="264"/>
      <c r="HDJ101" s="264"/>
      <c r="HDK101" s="264"/>
      <c r="HDL101" s="264"/>
      <c r="HDM101" s="264"/>
      <c r="HDN101" s="264"/>
      <c r="HDO101" s="264"/>
      <c r="HDP101" s="264"/>
      <c r="HDQ101" s="264"/>
      <c r="HDR101" s="264"/>
      <c r="HDS101" s="264"/>
      <c r="HDT101" s="264"/>
      <c r="HDU101" s="264"/>
      <c r="HDV101" s="264"/>
      <c r="HDW101" s="264"/>
      <c r="HDX101" s="264"/>
      <c r="HDY101" s="264"/>
      <c r="HDZ101" s="264"/>
      <c r="HEA101" s="264"/>
      <c r="HEB101" s="264"/>
      <c r="HEC101" s="264"/>
      <c r="HED101" s="264"/>
      <c r="HEE101" s="264"/>
      <c r="HEF101" s="264"/>
      <c r="HEG101" s="264"/>
      <c r="HEH101" s="264"/>
      <c r="HEI101" s="264"/>
      <c r="HEJ101" s="264"/>
      <c r="HEK101" s="264"/>
      <c r="HEL101" s="264"/>
      <c r="HEM101" s="264"/>
      <c r="HEN101" s="264"/>
      <c r="HEO101" s="264"/>
      <c r="HEP101" s="264"/>
      <c r="HEQ101" s="264"/>
      <c r="HER101" s="264"/>
      <c r="HES101" s="264"/>
      <c r="HET101" s="264"/>
      <c r="HEU101" s="264"/>
      <c r="HEV101" s="264"/>
      <c r="HEW101" s="264"/>
      <c r="HEX101" s="264"/>
      <c r="HEY101" s="264"/>
      <c r="HEZ101" s="264"/>
      <c r="HFA101" s="264"/>
      <c r="HFB101" s="264"/>
      <c r="HFC101" s="264"/>
      <c r="HFD101" s="264"/>
      <c r="HFE101" s="264"/>
      <c r="HFF101" s="264"/>
      <c r="HFG101" s="264"/>
      <c r="HFH101" s="264"/>
      <c r="HFI101" s="264"/>
      <c r="HFJ101" s="264"/>
      <c r="HFK101" s="264"/>
      <c r="HFL101" s="264"/>
      <c r="HFM101" s="264"/>
      <c r="HFN101" s="264"/>
      <c r="HFO101" s="264"/>
      <c r="HFP101" s="264"/>
      <c r="HFQ101" s="264"/>
      <c r="HFR101" s="264"/>
      <c r="HFS101" s="264"/>
      <c r="HFT101" s="264"/>
      <c r="HFU101" s="264"/>
      <c r="HFV101" s="264"/>
      <c r="HFW101" s="264"/>
      <c r="HFX101" s="264"/>
      <c r="HFY101" s="264"/>
      <c r="HFZ101" s="264"/>
      <c r="HGA101" s="264"/>
      <c r="HGB101" s="264"/>
      <c r="HGC101" s="264"/>
      <c r="HGD101" s="264"/>
      <c r="HGE101" s="264"/>
      <c r="HGF101" s="264"/>
      <c r="HGG101" s="264"/>
      <c r="HGH101" s="264"/>
      <c r="HGI101" s="264"/>
      <c r="HGJ101" s="264"/>
      <c r="HGK101" s="264"/>
      <c r="HGL101" s="264"/>
      <c r="HGM101" s="264"/>
      <c r="HGN101" s="264"/>
      <c r="HGO101" s="264"/>
      <c r="HGP101" s="264"/>
      <c r="HGQ101" s="264"/>
      <c r="HGR101" s="264"/>
      <c r="HGS101" s="264"/>
      <c r="HGT101" s="264"/>
      <c r="HGU101" s="264"/>
      <c r="HGV101" s="264"/>
      <c r="HGW101" s="264"/>
      <c r="HGX101" s="264"/>
      <c r="HGY101" s="264"/>
      <c r="HGZ101" s="264"/>
      <c r="HHA101" s="264"/>
      <c r="HHB101" s="264"/>
      <c r="HHC101" s="264"/>
      <c r="HHD101" s="264"/>
      <c r="HHE101" s="264"/>
      <c r="HHF101" s="264"/>
      <c r="HHG101" s="264"/>
      <c r="HHH101" s="264"/>
      <c r="HHI101" s="264"/>
      <c r="HHJ101" s="264"/>
      <c r="HHK101" s="264"/>
      <c r="HHL101" s="264"/>
      <c r="HHM101" s="264"/>
      <c r="HHN101" s="264"/>
      <c r="HHO101" s="264"/>
      <c r="HHP101" s="264"/>
      <c r="HHQ101" s="264"/>
      <c r="HHR101" s="264"/>
      <c r="HHS101" s="264"/>
      <c r="HHT101" s="264"/>
      <c r="HHU101" s="264"/>
      <c r="HHV101" s="264"/>
      <c r="HHW101" s="264"/>
      <c r="HHX101" s="264"/>
      <c r="HHY101" s="264"/>
      <c r="HHZ101" s="264"/>
      <c r="HIA101" s="264"/>
      <c r="HIB101" s="264"/>
      <c r="HIC101" s="264"/>
      <c r="HID101" s="264"/>
      <c r="HIE101" s="264"/>
      <c r="HIF101" s="264"/>
      <c r="HIG101" s="264"/>
      <c r="HIH101" s="264"/>
      <c r="HII101" s="264"/>
      <c r="HIJ101" s="264"/>
      <c r="HIK101" s="264"/>
      <c r="HIL101" s="264"/>
      <c r="HIM101" s="264"/>
      <c r="HIN101" s="264"/>
      <c r="HIO101" s="264"/>
      <c r="HIP101" s="264"/>
      <c r="HIQ101" s="264"/>
      <c r="HIR101" s="264"/>
      <c r="HIS101" s="264"/>
      <c r="HIT101" s="264"/>
      <c r="HIU101" s="264"/>
      <c r="HIV101" s="264"/>
      <c r="HIW101" s="264"/>
      <c r="HIX101" s="264"/>
      <c r="HIY101" s="264"/>
      <c r="HIZ101" s="264"/>
      <c r="HJA101" s="264"/>
      <c r="HJB101" s="264"/>
      <c r="HJC101" s="264"/>
      <c r="HJD101" s="264"/>
      <c r="HJE101" s="264"/>
      <c r="HJF101" s="264"/>
      <c r="HJG101" s="264"/>
      <c r="HJH101" s="264"/>
      <c r="HJI101" s="264"/>
      <c r="HJJ101" s="264"/>
      <c r="HJK101" s="264"/>
      <c r="HJL101" s="264"/>
      <c r="HJM101" s="264"/>
      <c r="HJN101" s="264"/>
      <c r="HJO101" s="264"/>
      <c r="HJP101" s="264"/>
      <c r="HJQ101" s="264"/>
      <c r="HJR101" s="264"/>
      <c r="HJS101" s="264"/>
      <c r="HJT101" s="264"/>
      <c r="HJU101" s="264"/>
      <c r="HJV101" s="264"/>
      <c r="HJW101" s="264"/>
      <c r="HJX101" s="264"/>
      <c r="HJY101" s="264"/>
      <c r="HJZ101" s="264"/>
      <c r="HKA101" s="264"/>
      <c r="HKB101" s="264"/>
      <c r="HKC101" s="264"/>
      <c r="HKD101" s="264"/>
      <c r="HKE101" s="264"/>
      <c r="HKF101" s="264"/>
      <c r="HKG101" s="264"/>
      <c r="HKH101" s="264"/>
      <c r="HKI101" s="264"/>
      <c r="HKJ101" s="264"/>
      <c r="HKK101" s="264"/>
      <c r="HKL101" s="264"/>
      <c r="HKM101" s="264"/>
      <c r="HKN101" s="264"/>
      <c r="HKO101" s="264"/>
      <c r="HKP101" s="264"/>
      <c r="HKQ101" s="264"/>
      <c r="HKR101" s="264"/>
      <c r="HKS101" s="264"/>
      <c r="HKT101" s="264"/>
      <c r="HKU101" s="264"/>
      <c r="HKV101" s="264"/>
      <c r="HKW101" s="264"/>
      <c r="HKX101" s="264"/>
      <c r="HKY101" s="264"/>
      <c r="HKZ101" s="264"/>
      <c r="HLA101" s="264"/>
      <c r="HLB101" s="264"/>
      <c r="HLC101" s="264"/>
      <c r="HLD101" s="264"/>
      <c r="HLE101" s="264"/>
      <c r="HLF101" s="264"/>
      <c r="HLG101" s="264"/>
      <c r="HLH101" s="264"/>
      <c r="HLI101" s="264"/>
      <c r="HLJ101" s="264"/>
      <c r="HLK101" s="264"/>
      <c r="HLL101" s="264"/>
      <c r="HLM101" s="264"/>
      <c r="HLN101" s="264"/>
      <c r="HLO101" s="264"/>
      <c r="HLP101" s="264"/>
      <c r="HLQ101" s="264"/>
      <c r="HLR101" s="264"/>
      <c r="HLS101" s="264"/>
      <c r="HLT101" s="264"/>
      <c r="HLU101" s="264"/>
      <c r="HLV101" s="264"/>
      <c r="HLW101" s="264"/>
      <c r="HLX101" s="264"/>
      <c r="HLY101" s="264"/>
      <c r="HLZ101" s="264"/>
      <c r="HMA101" s="264"/>
      <c r="HMB101" s="264"/>
      <c r="HMC101" s="264"/>
      <c r="HMD101" s="264"/>
      <c r="HME101" s="264"/>
      <c r="HMF101" s="264"/>
      <c r="HMG101" s="264"/>
      <c r="HMH101" s="264"/>
      <c r="HMI101" s="264"/>
      <c r="HMJ101" s="264"/>
      <c r="HMK101" s="264"/>
      <c r="HML101" s="264"/>
      <c r="HMM101" s="264"/>
      <c r="HMN101" s="264"/>
      <c r="HMO101" s="264"/>
      <c r="HMP101" s="264"/>
      <c r="HMQ101" s="264"/>
      <c r="HMR101" s="264"/>
      <c r="HMS101" s="264"/>
      <c r="HMT101" s="264"/>
      <c r="HMU101" s="264"/>
      <c r="HMV101" s="264"/>
      <c r="HMW101" s="264"/>
      <c r="HMX101" s="264"/>
      <c r="HMY101" s="264"/>
      <c r="HMZ101" s="264"/>
      <c r="HNA101" s="264"/>
      <c r="HNB101" s="264"/>
      <c r="HNC101" s="264"/>
      <c r="HND101" s="264"/>
      <c r="HNE101" s="264"/>
      <c r="HNF101" s="264"/>
      <c r="HNG101" s="264"/>
      <c r="HNH101" s="264"/>
      <c r="HNI101" s="264"/>
      <c r="HNJ101" s="264"/>
      <c r="HNK101" s="264"/>
      <c r="HNL101" s="264"/>
      <c r="HNM101" s="264"/>
      <c r="HNN101" s="264"/>
      <c r="HNO101" s="264"/>
      <c r="HNP101" s="264"/>
      <c r="HNQ101" s="264"/>
      <c r="HNR101" s="264"/>
      <c r="HNS101" s="264"/>
      <c r="HNT101" s="264"/>
      <c r="HNU101" s="264"/>
      <c r="HNV101" s="264"/>
      <c r="HNW101" s="264"/>
      <c r="HNX101" s="264"/>
      <c r="HNY101" s="264"/>
      <c r="HNZ101" s="264"/>
      <c r="HOA101" s="264"/>
      <c r="HOB101" s="264"/>
      <c r="HOC101" s="264"/>
      <c r="HOD101" s="264"/>
      <c r="HOE101" s="264"/>
      <c r="HOF101" s="264"/>
      <c r="HOG101" s="264"/>
      <c r="HOH101" s="264"/>
      <c r="HOI101" s="264"/>
      <c r="HOJ101" s="264"/>
      <c r="HOK101" s="264"/>
      <c r="HOL101" s="264"/>
      <c r="HOM101" s="264"/>
      <c r="HON101" s="264"/>
      <c r="HOO101" s="264"/>
      <c r="HOP101" s="264"/>
      <c r="HOQ101" s="264"/>
      <c r="HOR101" s="264"/>
      <c r="HOS101" s="264"/>
      <c r="HOT101" s="264"/>
      <c r="HOU101" s="264"/>
      <c r="HOV101" s="264"/>
      <c r="HOW101" s="264"/>
      <c r="HOX101" s="264"/>
      <c r="HOY101" s="264"/>
      <c r="HOZ101" s="264"/>
      <c r="HPA101" s="264"/>
      <c r="HPB101" s="264"/>
      <c r="HPC101" s="264"/>
      <c r="HPD101" s="264"/>
      <c r="HPE101" s="264"/>
      <c r="HPF101" s="264"/>
      <c r="HPG101" s="264"/>
      <c r="HPH101" s="264"/>
      <c r="HPI101" s="264"/>
      <c r="HPJ101" s="264"/>
      <c r="HPK101" s="264"/>
      <c r="HPL101" s="264"/>
      <c r="HPM101" s="264"/>
      <c r="HPN101" s="264"/>
      <c r="HPO101" s="264"/>
      <c r="HPP101" s="264"/>
      <c r="HPQ101" s="264"/>
      <c r="HPR101" s="264"/>
      <c r="HPS101" s="264"/>
      <c r="HPT101" s="264"/>
      <c r="HPU101" s="264"/>
      <c r="HPV101" s="264"/>
      <c r="HPW101" s="264"/>
      <c r="HPX101" s="264"/>
      <c r="HPY101" s="264"/>
      <c r="HPZ101" s="264"/>
      <c r="HQA101" s="264"/>
      <c r="HQB101" s="264"/>
      <c r="HQC101" s="264"/>
      <c r="HQD101" s="264"/>
      <c r="HQE101" s="264"/>
      <c r="HQF101" s="264"/>
      <c r="HQG101" s="264"/>
      <c r="HQH101" s="264"/>
      <c r="HQI101" s="264"/>
      <c r="HQJ101" s="264"/>
      <c r="HQK101" s="264"/>
      <c r="HQL101" s="264"/>
      <c r="HQM101" s="264"/>
      <c r="HQN101" s="264"/>
      <c r="HQO101" s="264"/>
      <c r="HQP101" s="264"/>
      <c r="HQQ101" s="264"/>
      <c r="HQR101" s="264"/>
      <c r="HQS101" s="264"/>
      <c r="HQT101" s="264"/>
      <c r="HQU101" s="264"/>
      <c r="HQV101" s="264"/>
      <c r="HQW101" s="264"/>
      <c r="HQX101" s="264"/>
      <c r="HQY101" s="264"/>
      <c r="HQZ101" s="264"/>
      <c r="HRA101" s="264"/>
      <c r="HRB101" s="264"/>
      <c r="HRC101" s="264"/>
      <c r="HRD101" s="264"/>
      <c r="HRE101" s="264"/>
      <c r="HRF101" s="264"/>
      <c r="HRG101" s="264"/>
      <c r="HRH101" s="264"/>
      <c r="HRI101" s="264"/>
      <c r="HRJ101" s="264"/>
      <c r="HRK101" s="264"/>
      <c r="HRL101" s="264"/>
      <c r="HRM101" s="264"/>
      <c r="HRN101" s="264"/>
      <c r="HRO101" s="264"/>
      <c r="HRP101" s="264"/>
      <c r="HRQ101" s="264"/>
      <c r="HRR101" s="264"/>
      <c r="HRS101" s="264"/>
      <c r="HRT101" s="264"/>
      <c r="HRU101" s="264"/>
      <c r="HRV101" s="264"/>
      <c r="HRW101" s="264"/>
      <c r="HRX101" s="264"/>
      <c r="HRY101" s="264"/>
      <c r="HRZ101" s="264"/>
      <c r="HSA101" s="264"/>
      <c r="HSB101" s="264"/>
      <c r="HSC101" s="264"/>
      <c r="HSD101" s="264"/>
      <c r="HSE101" s="264"/>
      <c r="HSF101" s="264"/>
      <c r="HSG101" s="264"/>
      <c r="HSH101" s="264"/>
      <c r="HSI101" s="264"/>
      <c r="HSJ101" s="264"/>
      <c r="HSK101" s="264"/>
      <c r="HSL101" s="264"/>
      <c r="HSM101" s="264"/>
      <c r="HSN101" s="264"/>
      <c r="HSO101" s="264"/>
      <c r="HSP101" s="264"/>
      <c r="HSQ101" s="264"/>
      <c r="HSR101" s="264"/>
      <c r="HSS101" s="264"/>
      <c r="HST101" s="264"/>
      <c r="HSU101" s="264"/>
      <c r="HSV101" s="264"/>
      <c r="HSW101" s="264"/>
      <c r="HSX101" s="264"/>
      <c r="HSY101" s="264"/>
      <c r="HSZ101" s="264"/>
      <c r="HTA101" s="264"/>
      <c r="HTB101" s="264"/>
      <c r="HTC101" s="264"/>
      <c r="HTD101" s="264"/>
      <c r="HTE101" s="264"/>
      <c r="HTF101" s="264"/>
      <c r="HTG101" s="264"/>
      <c r="HTH101" s="264"/>
      <c r="HTI101" s="264"/>
      <c r="HTJ101" s="264"/>
      <c r="HTK101" s="264"/>
      <c r="HTL101" s="264"/>
      <c r="HTM101" s="264"/>
      <c r="HTN101" s="264"/>
      <c r="HTO101" s="264"/>
      <c r="HTP101" s="264"/>
      <c r="HTQ101" s="264"/>
      <c r="HTR101" s="264"/>
      <c r="HTS101" s="264"/>
      <c r="HTT101" s="264"/>
      <c r="HTU101" s="264"/>
      <c r="HTV101" s="264"/>
      <c r="HTW101" s="264"/>
      <c r="HTX101" s="264"/>
      <c r="HTY101" s="264"/>
      <c r="HTZ101" s="264"/>
      <c r="HUA101" s="264"/>
      <c r="HUB101" s="264"/>
      <c r="HUC101" s="264"/>
      <c r="HUD101" s="264"/>
      <c r="HUE101" s="264"/>
      <c r="HUF101" s="264"/>
      <c r="HUG101" s="264"/>
      <c r="HUH101" s="264"/>
      <c r="HUI101" s="264"/>
      <c r="HUJ101" s="264"/>
      <c r="HUK101" s="264"/>
      <c r="HUL101" s="264"/>
      <c r="HUM101" s="264"/>
      <c r="HUN101" s="264"/>
      <c r="HUO101" s="264"/>
      <c r="HUP101" s="264"/>
      <c r="HUQ101" s="264"/>
      <c r="HUR101" s="264"/>
      <c r="HUS101" s="264"/>
      <c r="HUT101" s="264"/>
      <c r="HUU101" s="264"/>
      <c r="HUV101" s="264"/>
      <c r="HUW101" s="264"/>
      <c r="HUX101" s="264"/>
      <c r="HUY101" s="264"/>
      <c r="HUZ101" s="264"/>
      <c r="HVA101" s="264"/>
      <c r="HVB101" s="264"/>
      <c r="HVC101" s="264"/>
      <c r="HVD101" s="264"/>
      <c r="HVE101" s="264"/>
      <c r="HVF101" s="264"/>
      <c r="HVG101" s="264"/>
      <c r="HVH101" s="264"/>
      <c r="HVI101" s="264"/>
      <c r="HVJ101" s="264"/>
      <c r="HVK101" s="264"/>
      <c r="HVL101" s="264"/>
      <c r="HVM101" s="264"/>
      <c r="HVN101" s="264"/>
      <c r="HVO101" s="264"/>
      <c r="HVP101" s="264"/>
      <c r="HVQ101" s="264"/>
      <c r="HVR101" s="264"/>
      <c r="HVS101" s="264"/>
      <c r="HVT101" s="264"/>
      <c r="HVU101" s="264"/>
      <c r="HVV101" s="264"/>
      <c r="HVW101" s="264"/>
      <c r="HVX101" s="264"/>
      <c r="HVY101" s="264"/>
      <c r="HVZ101" s="264"/>
      <c r="HWA101" s="264"/>
      <c r="HWB101" s="264"/>
      <c r="HWC101" s="264"/>
      <c r="HWD101" s="264"/>
      <c r="HWE101" s="264"/>
      <c r="HWF101" s="264"/>
      <c r="HWG101" s="264"/>
      <c r="HWH101" s="264"/>
      <c r="HWI101" s="264"/>
      <c r="HWJ101" s="264"/>
      <c r="HWK101" s="264"/>
      <c r="HWL101" s="264"/>
      <c r="HWM101" s="264"/>
      <c r="HWN101" s="264"/>
      <c r="HWO101" s="264"/>
      <c r="HWP101" s="264"/>
      <c r="HWQ101" s="264"/>
      <c r="HWR101" s="264"/>
      <c r="HWS101" s="264"/>
      <c r="HWT101" s="264"/>
      <c r="HWU101" s="264"/>
      <c r="HWV101" s="264"/>
      <c r="HWW101" s="264"/>
      <c r="HWX101" s="264"/>
      <c r="HWY101" s="264"/>
      <c r="HWZ101" s="264"/>
      <c r="HXA101" s="264"/>
      <c r="HXB101" s="264"/>
      <c r="HXC101" s="264"/>
      <c r="HXD101" s="264"/>
      <c r="HXE101" s="264"/>
      <c r="HXF101" s="264"/>
      <c r="HXG101" s="264"/>
      <c r="HXH101" s="264"/>
      <c r="HXI101" s="264"/>
      <c r="HXJ101" s="264"/>
      <c r="HXK101" s="264"/>
      <c r="HXL101" s="264"/>
      <c r="HXM101" s="264"/>
      <c r="HXN101" s="264"/>
      <c r="HXO101" s="264"/>
      <c r="HXP101" s="264"/>
      <c r="HXQ101" s="264"/>
      <c r="HXR101" s="264"/>
      <c r="HXS101" s="264"/>
      <c r="HXT101" s="264"/>
      <c r="HXU101" s="264"/>
      <c r="HXV101" s="264"/>
      <c r="HXW101" s="264"/>
      <c r="HXX101" s="264"/>
      <c r="HXY101" s="264"/>
      <c r="HXZ101" s="264"/>
      <c r="HYA101" s="264"/>
      <c r="HYB101" s="264"/>
      <c r="HYC101" s="264"/>
      <c r="HYD101" s="264"/>
      <c r="HYE101" s="264"/>
      <c r="HYF101" s="264"/>
      <c r="HYG101" s="264"/>
      <c r="HYH101" s="264"/>
      <c r="HYI101" s="264"/>
      <c r="HYJ101" s="264"/>
      <c r="HYK101" s="264"/>
      <c r="HYL101" s="264"/>
      <c r="HYM101" s="264"/>
      <c r="HYN101" s="264"/>
      <c r="HYO101" s="264"/>
      <c r="HYP101" s="264"/>
      <c r="HYQ101" s="264"/>
      <c r="HYR101" s="264"/>
      <c r="HYS101" s="264"/>
      <c r="HYT101" s="264"/>
      <c r="HYU101" s="264"/>
      <c r="HYV101" s="264"/>
      <c r="HYW101" s="264"/>
      <c r="HYX101" s="264"/>
      <c r="HYY101" s="264"/>
      <c r="HYZ101" s="264"/>
      <c r="HZA101" s="264"/>
      <c r="HZB101" s="264"/>
      <c r="HZC101" s="264"/>
      <c r="HZD101" s="264"/>
      <c r="HZE101" s="264"/>
      <c r="HZF101" s="264"/>
      <c r="HZG101" s="264"/>
      <c r="HZH101" s="264"/>
      <c r="HZI101" s="264"/>
      <c r="HZJ101" s="264"/>
      <c r="HZK101" s="264"/>
      <c r="HZL101" s="264"/>
      <c r="HZM101" s="264"/>
      <c r="HZN101" s="264"/>
      <c r="HZO101" s="264"/>
      <c r="HZP101" s="264"/>
      <c r="HZQ101" s="264"/>
      <c r="HZR101" s="264"/>
      <c r="HZS101" s="264"/>
      <c r="HZT101" s="264"/>
      <c r="HZU101" s="264"/>
      <c r="HZV101" s="264"/>
      <c r="HZW101" s="264"/>
      <c r="HZX101" s="264"/>
      <c r="HZY101" s="264"/>
      <c r="HZZ101" s="264"/>
      <c r="IAA101" s="264"/>
      <c r="IAB101" s="264"/>
      <c r="IAC101" s="264"/>
      <c r="IAD101" s="264"/>
      <c r="IAE101" s="264"/>
      <c r="IAF101" s="264"/>
      <c r="IAG101" s="264"/>
      <c r="IAH101" s="264"/>
      <c r="IAI101" s="264"/>
      <c r="IAJ101" s="264"/>
      <c r="IAK101" s="264"/>
      <c r="IAL101" s="264"/>
      <c r="IAM101" s="264"/>
      <c r="IAN101" s="264"/>
      <c r="IAO101" s="264"/>
      <c r="IAP101" s="264"/>
      <c r="IAQ101" s="264"/>
      <c r="IAR101" s="264"/>
      <c r="IAS101" s="264"/>
      <c r="IAT101" s="264"/>
      <c r="IAU101" s="264"/>
      <c r="IAV101" s="264"/>
      <c r="IAW101" s="264"/>
      <c r="IAX101" s="264"/>
      <c r="IAY101" s="264"/>
      <c r="IAZ101" s="264"/>
      <c r="IBA101" s="264"/>
      <c r="IBB101" s="264"/>
      <c r="IBC101" s="264"/>
      <c r="IBD101" s="264"/>
      <c r="IBE101" s="264"/>
      <c r="IBF101" s="264"/>
      <c r="IBG101" s="264"/>
      <c r="IBH101" s="264"/>
      <c r="IBI101" s="264"/>
      <c r="IBJ101" s="264"/>
      <c r="IBK101" s="264"/>
      <c r="IBL101" s="264"/>
      <c r="IBM101" s="264"/>
      <c r="IBN101" s="264"/>
      <c r="IBO101" s="264"/>
      <c r="IBP101" s="264"/>
      <c r="IBQ101" s="264"/>
      <c r="IBR101" s="264"/>
      <c r="IBS101" s="264"/>
      <c r="IBT101" s="264"/>
      <c r="IBU101" s="264"/>
      <c r="IBV101" s="264"/>
      <c r="IBW101" s="264"/>
      <c r="IBX101" s="264"/>
      <c r="IBY101" s="264"/>
      <c r="IBZ101" s="264"/>
      <c r="ICA101" s="264"/>
      <c r="ICB101" s="264"/>
      <c r="ICC101" s="264"/>
      <c r="ICD101" s="264"/>
      <c r="ICE101" s="264"/>
      <c r="ICF101" s="264"/>
      <c r="ICG101" s="264"/>
      <c r="ICH101" s="264"/>
      <c r="ICI101" s="264"/>
      <c r="ICJ101" s="264"/>
      <c r="ICK101" s="264"/>
      <c r="ICL101" s="264"/>
      <c r="ICM101" s="264"/>
      <c r="ICN101" s="264"/>
      <c r="ICO101" s="264"/>
      <c r="ICP101" s="264"/>
      <c r="ICQ101" s="264"/>
      <c r="ICR101" s="264"/>
      <c r="ICS101" s="264"/>
      <c r="ICT101" s="264"/>
      <c r="ICU101" s="264"/>
      <c r="ICV101" s="264"/>
      <c r="ICW101" s="264"/>
      <c r="ICX101" s="264"/>
      <c r="ICY101" s="264"/>
      <c r="ICZ101" s="264"/>
      <c r="IDA101" s="264"/>
      <c r="IDB101" s="264"/>
      <c r="IDC101" s="264"/>
      <c r="IDD101" s="264"/>
      <c r="IDE101" s="264"/>
      <c r="IDF101" s="264"/>
      <c r="IDG101" s="264"/>
      <c r="IDH101" s="264"/>
      <c r="IDI101" s="264"/>
      <c r="IDJ101" s="264"/>
      <c r="IDK101" s="264"/>
      <c r="IDL101" s="264"/>
      <c r="IDM101" s="264"/>
      <c r="IDN101" s="264"/>
      <c r="IDO101" s="264"/>
      <c r="IDP101" s="264"/>
      <c r="IDQ101" s="264"/>
      <c r="IDR101" s="264"/>
      <c r="IDS101" s="264"/>
      <c r="IDT101" s="264"/>
      <c r="IDU101" s="264"/>
      <c r="IDV101" s="264"/>
      <c r="IDW101" s="264"/>
      <c r="IDX101" s="264"/>
      <c r="IDY101" s="264"/>
      <c r="IDZ101" s="264"/>
      <c r="IEA101" s="264"/>
      <c r="IEB101" s="264"/>
      <c r="IEC101" s="264"/>
      <c r="IED101" s="264"/>
      <c r="IEE101" s="264"/>
      <c r="IEF101" s="264"/>
      <c r="IEG101" s="264"/>
      <c r="IEH101" s="264"/>
      <c r="IEI101" s="264"/>
      <c r="IEJ101" s="264"/>
      <c r="IEK101" s="264"/>
      <c r="IEL101" s="264"/>
      <c r="IEM101" s="264"/>
      <c r="IEN101" s="264"/>
      <c r="IEO101" s="264"/>
      <c r="IEP101" s="264"/>
      <c r="IEQ101" s="264"/>
      <c r="IER101" s="264"/>
      <c r="IES101" s="264"/>
      <c r="IET101" s="264"/>
      <c r="IEU101" s="264"/>
      <c r="IEV101" s="264"/>
      <c r="IEW101" s="264"/>
      <c r="IEX101" s="264"/>
      <c r="IEY101" s="264"/>
      <c r="IEZ101" s="264"/>
      <c r="IFA101" s="264"/>
      <c r="IFB101" s="264"/>
      <c r="IFC101" s="264"/>
      <c r="IFD101" s="264"/>
      <c r="IFE101" s="264"/>
      <c r="IFF101" s="264"/>
      <c r="IFG101" s="264"/>
      <c r="IFH101" s="264"/>
      <c r="IFI101" s="264"/>
      <c r="IFJ101" s="264"/>
      <c r="IFK101" s="264"/>
      <c r="IFL101" s="264"/>
      <c r="IFM101" s="264"/>
      <c r="IFN101" s="264"/>
      <c r="IFO101" s="264"/>
      <c r="IFP101" s="264"/>
      <c r="IFQ101" s="264"/>
      <c r="IFR101" s="264"/>
      <c r="IFS101" s="264"/>
      <c r="IFT101" s="264"/>
      <c r="IFU101" s="264"/>
      <c r="IFV101" s="264"/>
      <c r="IFW101" s="264"/>
      <c r="IFX101" s="264"/>
      <c r="IFY101" s="264"/>
      <c r="IFZ101" s="264"/>
      <c r="IGA101" s="264"/>
      <c r="IGB101" s="264"/>
      <c r="IGC101" s="264"/>
      <c r="IGD101" s="264"/>
      <c r="IGE101" s="264"/>
      <c r="IGF101" s="264"/>
      <c r="IGG101" s="264"/>
      <c r="IGH101" s="264"/>
      <c r="IGI101" s="264"/>
      <c r="IGJ101" s="264"/>
      <c r="IGK101" s="264"/>
      <c r="IGL101" s="264"/>
      <c r="IGM101" s="264"/>
      <c r="IGN101" s="264"/>
      <c r="IGO101" s="264"/>
      <c r="IGP101" s="264"/>
      <c r="IGQ101" s="264"/>
      <c r="IGR101" s="264"/>
      <c r="IGS101" s="264"/>
      <c r="IGT101" s="264"/>
      <c r="IGU101" s="264"/>
      <c r="IGV101" s="264"/>
      <c r="IGW101" s="264"/>
      <c r="IGX101" s="264"/>
      <c r="IGY101" s="264"/>
      <c r="IGZ101" s="264"/>
      <c r="IHA101" s="264"/>
      <c r="IHB101" s="264"/>
      <c r="IHC101" s="264"/>
      <c r="IHD101" s="264"/>
      <c r="IHE101" s="264"/>
      <c r="IHF101" s="264"/>
      <c r="IHG101" s="264"/>
      <c r="IHH101" s="264"/>
      <c r="IHI101" s="264"/>
      <c r="IHJ101" s="264"/>
      <c r="IHK101" s="264"/>
      <c r="IHL101" s="264"/>
      <c r="IHM101" s="264"/>
      <c r="IHN101" s="264"/>
      <c r="IHO101" s="264"/>
      <c r="IHP101" s="264"/>
      <c r="IHQ101" s="264"/>
      <c r="IHR101" s="264"/>
      <c r="IHS101" s="264"/>
      <c r="IHT101" s="264"/>
      <c r="IHU101" s="264"/>
      <c r="IHV101" s="264"/>
      <c r="IHW101" s="264"/>
      <c r="IHX101" s="264"/>
      <c r="IHY101" s="264"/>
      <c r="IHZ101" s="264"/>
      <c r="IIA101" s="264"/>
      <c r="IIB101" s="264"/>
      <c r="IIC101" s="264"/>
      <c r="IID101" s="264"/>
      <c r="IIE101" s="264"/>
      <c r="IIF101" s="264"/>
      <c r="IIG101" s="264"/>
      <c r="IIH101" s="264"/>
      <c r="III101" s="264"/>
      <c r="IIJ101" s="264"/>
      <c r="IIK101" s="264"/>
      <c r="IIL101" s="264"/>
      <c r="IIM101" s="264"/>
      <c r="IIN101" s="264"/>
      <c r="IIO101" s="264"/>
      <c r="IIP101" s="264"/>
      <c r="IIQ101" s="264"/>
      <c r="IIR101" s="264"/>
      <c r="IIS101" s="264"/>
      <c r="IIT101" s="264"/>
      <c r="IIU101" s="264"/>
      <c r="IIV101" s="264"/>
      <c r="IIW101" s="264"/>
      <c r="IIX101" s="264"/>
      <c r="IIY101" s="264"/>
      <c r="IIZ101" s="264"/>
      <c r="IJA101" s="264"/>
      <c r="IJB101" s="264"/>
      <c r="IJC101" s="264"/>
      <c r="IJD101" s="264"/>
      <c r="IJE101" s="264"/>
      <c r="IJF101" s="264"/>
      <c r="IJG101" s="264"/>
      <c r="IJH101" s="264"/>
      <c r="IJI101" s="264"/>
      <c r="IJJ101" s="264"/>
      <c r="IJK101" s="264"/>
      <c r="IJL101" s="264"/>
      <c r="IJM101" s="264"/>
      <c r="IJN101" s="264"/>
      <c r="IJO101" s="264"/>
      <c r="IJP101" s="264"/>
      <c r="IJQ101" s="264"/>
      <c r="IJR101" s="264"/>
      <c r="IJS101" s="264"/>
      <c r="IJT101" s="264"/>
      <c r="IJU101" s="264"/>
      <c r="IJV101" s="264"/>
      <c r="IJW101" s="264"/>
      <c r="IJX101" s="264"/>
      <c r="IJY101" s="264"/>
      <c r="IJZ101" s="264"/>
      <c r="IKA101" s="264"/>
      <c r="IKB101" s="264"/>
      <c r="IKC101" s="264"/>
      <c r="IKD101" s="264"/>
      <c r="IKE101" s="264"/>
      <c r="IKF101" s="264"/>
      <c r="IKG101" s="264"/>
      <c r="IKH101" s="264"/>
      <c r="IKI101" s="264"/>
      <c r="IKJ101" s="264"/>
      <c r="IKK101" s="264"/>
      <c r="IKL101" s="264"/>
      <c r="IKM101" s="264"/>
      <c r="IKN101" s="264"/>
      <c r="IKO101" s="264"/>
      <c r="IKP101" s="264"/>
      <c r="IKQ101" s="264"/>
      <c r="IKR101" s="264"/>
      <c r="IKS101" s="264"/>
      <c r="IKT101" s="264"/>
      <c r="IKU101" s="264"/>
      <c r="IKV101" s="264"/>
      <c r="IKW101" s="264"/>
      <c r="IKX101" s="264"/>
      <c r="IKY101" s="264"/>
      <c r="IKZ101" s="264"/>
      <c r="ILA101" s="264"/>
      <c r="ILB101" s="264"/>
      <c r="ILC101" s="264"/>
      <c r="ILD101" s="264"/>
      <c r="ILE101" s="264"/>
      <c r="ILF101" s="264"/>
      <c r="ILG101" s="264"/>
      <c r="ILH101" s="264"/>
      <c r="ILI101" s="264"/>
      <c r="ILJ101" s="264"/>
      <c r="ILK101" s="264"/>
      <c r="ILL101" s="264"/>
      <c r="ILM101" s="264"/>
      <c r="ILN101" s="264"/>
      <c r="ILO101" s="264"/>
      <c r="ILP101" s="264"/>
      <c r="ILQ101" s="264"/>
      <c r="ILR101" s="264"/>
      <c r="ILS101" s="264"/>
      <c r="ILT101" s="264"/>
      <c r="ILU101" s="264"/>
      <c r="ILV101" s="264"/>
      <c r="ILW101" s="264"/>
      <c r="ILX101" s="264"/>
      <c r="ILY101" s="264"/>
      <c r="ILZ101" s="264"/>
      <c r="IMA101" s="264"/>
      <c r="IMB101" s="264"/>
      <c r="IMC101" s="264"/>
      <c r="IMD101" s="264"/>
      <c r="IME101" s="264"/>
      <c r="IMF101" s="264"/>
      <c r="IMG101" s="264"/>
      <c r="IMH101" s="264"/>
      <c r="IMI101" s="264"/>
      <c r="IMJ101" s="264"/>
      <c r="IMK101" s="264"/>
      <c r="IML101" s="264"/>
      <c r="IMM101" s="264"/>
      <c r="IMN101" s="264"/>
      <c r="IMO101" s="264"/>
      <c r="IMP101" s="264"/>
      <c r="IMQ101" s="264"/>
      <c r="IMR101" s="264"/>
      <c r="IMS101" s="264"/>
      <c r="IMT101" s="264"/>
      <c r="IMU101" s="264"/>
      <c r="IMV101" s="264"/>
      <c r="IMW101" s="264"/>
      <c r="IMX101" s="264"/>
      <c r="IMY101" s="264"/>
      <c r="IMZ101" s="264"/>
      <c r="INA101" s="264"/>
      <c r="INB101" s="264"/>
      <c r="INC101" s="264"/>
      <c r="IND101" s="264"/>
      <c r="INE101" s="264"/>
      <c r="INF101" s="264"/>
      <c r="ING101" s="264"/>
      <c r="INH101" s="264"/>
      <c r="INI101" s="264"/>
      <c r="INJ101" s="264"/>
      <c r="INK101" s="264"/>
      <c r="INL101" s="264"/>
      <c r="INM101" s="264"/>
      <c r="INN101" s="264"/>
      <c r="INO101" s="264"/>
      <c r="INP101" s="264"/>
      <c r="INQ101" s="264"/>
      <c r="INR101" s="264"/>
      <c r="INS101" s="264"/>
      <c r="INT101" s="264"/>
      <c r="INU101" s="264"/>
      <c r="INV101" s="264"/>
      <c r="INW101" s="264"/>
      <c r="INX101" s="264"/>
      <c r="INY101" s="264"/>
      <c r="INZ101" s="264"/>
      <c r="IOA101" s="264"/>
      <c r="IOB101" s="264"/>
      <c r="IOC101" s="264"/>
      <c r="IOD101" s="264"/>
      <c r="IOE101" s="264"/>
      <c r="IOF101" s="264"/>
      <c r="IOG101" s="264"/>
      <c r="IOH101" s="264"/>
      <c r="IOI101" s="264"/>
      <c r="IOJ101" s="264"/>
      <c r="IOK101" s="264"/>
      <c r="IOL101" s="264"/>
      <c r="IOM101" s="264"/>
      <c r="ION101" s="264"/>
      <c r="IOO101" s="264"/>
      <c r="IOP101" s="264"/>
      <c r="IOQ101" s="264"/>
      <c r="IOR101" s="264"/>
      <c r="IOS101" s="264"/>
      <c r="IOT101" s="264"/>
      <c r="IOU101" s="264"/>
      <c r="IOV101" s="264"/>
      <c r="IOW101" s="264"/>
      <c r="IOX101" s="264"/>
      <c r="IOY101" s="264"/>
      <c r="IOZ101" s="264"/>
      <c r="IPA101" s="264"/>
      <c r="IPB101" s="264"/>
      <c r="IPC101" s="264"/>
      <c r="IPD101" s="264"/>
      <c r="IPE101" s="264"/>
      <c r="IPF101" s="264"/>
      <c r="IPG101" s="264"/>
      <c r="IPH101" s="264"/>
      <c r="IPI101" s="264"/>
      <c r="IPJ101" s="264"/>
      <c r="IPK101" s="264"/>
      <c r="IPL101" s="264"/>
      <c r="IPM101" s="264"/>
      <c r="IPN101" s="264"/>
      <c r="IPO101" s="264"/>
      <c r="IPP101" s="264"/>
      <c r="IPQ101" s="264"/>
      <c r="IPR101" s="264"/>
      <c r="IPS101" s="264"/>
      <c r="IPT101" s="264"/>
      <c r="IPU101" s="264"/>
      <c r="IPV101" s="264"/>
      <c r="IPW101" s="264"/>
      <c r="IPX101" s="264"/>
      <c r="IPY101" s="264"/>
      <c r="IPZ101" s="264"/>
      <c r="IQA101" s="264"/>
      <c r="IQB101" s="264"/>
      <c r="IQC101" s="264"/>
      <c r="IQD101" s="264"/>
      <c r="IQE101" s="264"/>
      <c r="IQF101" s="264"/>
      <c r="IQG101" s="264"/>
      <c r="IQH101" s="264"/>
      <c r="IQI101" s="264"/>
      <c r="IQJ101" s="264"/>
      <c r="IQK101" s="264"/>
      <c r="IQL101" s="264"/>
      <c r="IQM101" s="264"/>
      <c r="IQN101" s="264"/>
      <c r="IQO101" s="264"/>
      <c r="IQP101" s="264"/>
      <c r="IQQ101" s="264"/>
      <c r="IQR101" s="264"/>
      <c r="IQS101" s="264"/>
      <c r="IQT101" s="264"/>
      <c r="IQU101" s="264"/>
      <c r="IQV101" s="264"/>
      <c r="IQW101" s="264"/>
      <c r="IQX101" s="264"/>
      <c r="IQY101" s="264"/>
      <c r="IQZ101" s="264"/>
      <c r="IRA101" s="264"/>
      <c r="IRB101" s="264"/>
      <c r="IRC101" s="264"/>
      <c r="IRD101" s="264"/>
      <c r="IRE101" s="264"/>
      <c r="IRF101" s="264"/>
      <c r="IRG101" s="264"/>
      <c r="IRH101" s="264"/>
      <c r="IRI101" s="264"/>
      <c r="IRJ101" s="264"/>
      <c r="IRK101" s="264"/>
      <c r="IRL101" s="264"/>
      <c r="IRM101" s="264"/>
      <c r="IRN101" s="264"/>
      <c r="IRO101" s="264"/>
      <c r="IRP101" s="264"/>
      <c r="IRQ101" s="264"/>
      <c r="IRR101" s="264"/>
      <c r="IRS101" s="264"/>
      <c r="IRT101" s="264"/>
      <c r="IRU101" s="264"/>
      <c r="IRV101" s="264"/>
      <c r="IRW101" s="264"/>
      <c r="IRX101" s="264"/>
      <c r="IRY101" s="264"/>
      <c r="IRZ101" s="264"/>
      <c r="ISA101" s="264"/>
      <c r="ISB101" s="264"/>
      <c r="ISC101" s="264"/>
      <c r="ISD101" s="264"/>
      <c r="ISE101" s="264"/>
      <c r="ISF101" s="264"/>
      <c r="ISG101" s="264"/>
      <c r="ISH101" s="264"/>
      <c r="ISI101" s="264"/>
      <c r="ISJ101" s="264"/>
      <c r="ISK101" s="264"/>
      <c r="ISL101" s="264"/>
      <c r="ISM101" s="264"/>
      <c r="ISN101" s="264"/>
      <c r="ISO101" s="264"/>
      <c r="ISP101" s="264"/>
      <c r="ISQ101" s="264"/>
      <c r="ISR101" s="264"/>
      <c r="ISS101" s="264"/>
      <c r="IST101" s="264"/>
      <c r="ISU101" s="264"/>
      <c r="ISV101" s="264"/>
      <c r="ISW101" s="264"/>
      <c r="ISX101" s="264"/>
      <c r="ISY101" s="264"/>
      <c r="ISZ101" s="264"/>
      <c r="ITA101" s="264"/>
      <c r="ITB101" s="264"/>
      <c r="ITC101" s="264"/>
      <c r="ITD101" s="264"/>
      <c r="ITE101" s="264"/>
      <c r="ITF101" s="264"/>
      <c r="ITG101" s="264"/>
      <c r="ITH101" s="264"/>
      <c r="ITI101" s="264"/>
      <c r="ITJ101" s="264"/>
      <c r="ITK101" s="264"/>
      <c r="ITL101" s="264"/>
      <c r="ITM101" s="264"/>
      <c r="ITN101" s="264"/>
      <c r="ITO101" s="264"/>
      <c r="ITP101" s="264"/>
      <c r="ITQ101" s="264"/>
      <c r="ITR101" s="264"/>
      <c r="ITS101" s="264"/>
      <c r="ITT101" s="264"/>
      <c r="ITU101" s="264"/>
      <c r="ITV101" s="264"/>
      <c r="ITW101" s="264"/>
      <c r="ITX101" s="264"/>
      <c r="ITY101" s="264"/>
      <c r="ITZ101" s="264"/>
      <c r="IUA101" s="264"/>
      <c r="IUB101" s="264"/>
      <c r="IUC101" s="264"/>
      <c r="IUD101" s="264"/>
      <c r="IUE101" s="264"/>
      <c r="IUF101" s="264"/>
      <c r="IUG101" s="264"/>
      <c r="IUH101" s="264"/>
      <c r="IUI101" s="264"/>
      <c r="IUJ101" s="264"/>
      <c r="IUK101" s="264"/>
      <c r="IUL101" s="264"/>
      <c r="IUM101" s="264"/>
      <c r="IUN101" s="264"/>
      <c r="IUO101" s="264"/>
      <c r="IUP101" s="264"/>
      <c r="IUQ101" s="264"/>
      <c r="IUR101" s="264"/>
      <c r="IUS101" s="264"/>
      <c r="IUT101" s="264"/>
      <c r="IUU101" s="264"/>
      <c r="IUV101" s="264"/>
      <c r="IUW101" s="264"/>
      <c r="IUX101" s="264"/>
      <c r="IUY101" s="264"/>
      <c r="IUZ101" s="264"/>
      <c r="IVA101" s="264"/>
      <c r="IVB101" s="264"/>
      <c r="IVC101" s="264"/>
      <c r="IVD101" s="264"/>
      <c r="IVE101" s="264"/>
      <c r="IVF101" s="264"/>
      <c r="IVG101" s="264"/>
      <c r="IVH101" s="264"/>
      <c r="IVI101" s="264"/>
      <c r="IVJ101" s="264"/>
      <c r="IVK101" s="264"/>
      <c r="IVL101" s="264"/>
      <c r="IVM101" s="264"/>
      <c r="IVN101" s="264"/>
      <c r="IVO101" s="264"/>
      <c r="IVP101" s="264"/>
      <c r="IVQ101" s="264"/>
      <c r="IVR101" s="264"/>
      <c r="IVS101" s="264"/>
      <c r="IVT101" s="264"/>
      <c r="IVU101" s="264"/>
      <c r="IVV101" s="264"/>
      <c r="IVW101" s="264"/>
      <c r="IVX101" s="264"/>
      <c r="IVY101" s="264"/>
      <c r="IVZ101" s="264"/>
      <c r="IWA101" s="264"/>
      <c r="IWB101" s="264"/>
      <c r="IWC101" s="264"/>
      <c r="IWD101" s="264"/>
      <c r="IWE101" s="264"/>
      <c r="IWF101" s="264"/>
      <c r="IWG101" s="264"/>
      <c r="IWH101" s="264"/>
      <c r="IWI101" s="264"/>
      <c r="IWJ101" s="264"/>
      <c r="IWK101" s="264"/>
      <c r="IWL101" s="264"/>
      <c r="IWM101" s="264"/>
      <c r="IWN101" s="264"/>
      <c r="IWO101" s="264"/>
      <c r="IWP101" s="264"/>
      <c r="IWQ101" s="264"/>
      <c r="IWR101" s="264"/>
      <c r="IWS101" s="264"/>
      <c r="IWT101" s="264"/>
      <c r="IWU101" s="264"/>
      <c r="IWV101" s="264"/>
      <c r="IWW101" s="264"/>
      <c r="IWX101" s="264"/>
      <c r="IWY101" s="264"/>
      <c r="IWZ101" s="264"/>
      <c r="IXA101" s="264"/>
      <c r="IXB101" s="264"/>
      <c r="IXC101" s="264"/>
      <c r="IXD101" s="264"/>
      <c r="IXE101" s="264"/>
      <c r="IXF101" s="264"/>
      <c r="IXG101" s="264"/>
      <c r="IXH101" s="264"/>
      <c r="IXI101" s="264"/>
      <c r="IXJ101" s="264"/>
      <c r="IXK101" s="264"/>
      <c r="IXL101" s="264"/>
      <c r="IXM101" s="264"/>
      <c r="IXN101" s="264"/>
      <c r="IXO101" s="264"/>
      <c r="IXP101" s="264"/>
      <c r="IXQ101" s="264"/>
      <c r="IXR101" s="264"/>
      <c r="IXS101" s="264"/>
      <c r="IXT101" s="264"/>
      <c r="IXU101" s="264"/>
      <c r="IXV101" s="264"/>
      <c r="IXW101" s="264"/>
      <c r="IXX101" s="264"/>
      <c r="IXY101" s="264"/>
      <c r="IXZ101" s="264"/>
      <c r="IYA101" s="264"/>
      <c r="IYB101" s="264"/>
      <c r="IYC101" s="264"/>
      <c r="IYD101" s="264"/>
      <c r="IYE101" s="264"/>
      <c r="IYF101" s="264"/>
      <c r="IYG101" s="264"/>
      <c r="IYH101" s="264"/>
      <c r="IYI101" s="264"/>
      <c r="IYJ101" s="264"/>
      <c r="IYK101" s="264"/>
      <c r="IYL101" s="264"/>
      <c r="IYM101" s="264"/>
      <c r="IYN101" s="264"/>
      <c r="IYO101" s="264"/>
      <c r="IYP101" s="264"/>
      <c r="IYQ101" s="264"/>
      <c r="IYR101" s="264"/>
      <c r="IYS101" s="264"/>
      <c r="IYT101" s="264"/>
      <c r="IYU101" s="264"/>
      <c r="IYV101" s="264"/>
      <c r="IYW101" s="264"/>
      <c r="IYX101" s="264"/>
      <c r="IYY101" s="264"/>
      <c r="IYZ101" s="264"/>
      <c r="IZA101" s="264"/>
      <c r="IZB101" s="264"/>
      <c r="IZC101" s="264"/>
      <c r="IZD101" s="264"/>
      <c r="IZE101" s="264"/>
      <c r="IZF101" s="264"/>
      <c r="IZG101" s="264"/>
      <c r="IZH101" s="264"/>
      <c r="IZI101" s="264"/>
      <c r="IZJ101" s="264"/>
      <c r="IZK101" s="264"/>
      <c r="IZL101" s="264"/>
      <c r="IZM101" s="264"/>
      <c r="IZN101" s="264"/>
      <c r="IZO101" s="264"/>
      <c r="IZP101" s="264"/>
      <c r="IZQ101" s="264"/>
      <c r="IZR101" s="264"/>
      <c r="IZS101" s="264"/>
      <c r="IZT101" s="264"/>
      <c r="IZU101" s="264"/>
      <c r="IZV101" s="264"/>
      <c r="IZW101" s="264"/>
      <c r="IZX101" s="264"/>
      <c r="IZY101" s="264"/>
      <c r="IZZ101" s="264"/>
      <c r="JAA101" s="264"/>
      <c r="JAB101" s="264"/>
      <c r="JAC101" s="264"/>
      <c r="JAD101" s="264"/>
      <c r="JAE101" s="264"/>
      <c r="JAF101" s="264"/>
      <c r="JAG101" s="264"/>
      <c r="JAH101" s="264"/>
      <c r="JAI101" s="264"/>
      <c r="JAJ101" s="264"/>
      <c r="JAK101" s="264"/>
      <c r="JAL101" s="264"/>
      <c r="JAM101" s="264"/>
      <c r="JAN101" s="264"/>
      <c r="JAO101" s="264"/>
      <c r="JAP101" s="264"/>
      <c r="JAQ101" s="264"/>
      <c r="JAR101" s="264"/>
      <c r="JAS101" s="264"/>
      <c r="JAT101" s="264"/>
      <c r="JAU101" s="264"/>
      <c r="JAV101" s="264"/>
      <c r="JAW101" s="264"/>
      <c r="JAX101" s="264"/>
      <c r="JAY101" s="264"/>
      <c r="JAZ101" s="264"/>
      <c r="JBA101" s="264"/>
      <c r="JBB101" s="264"/>
      <c r="JBC101" s="264"/>
      <c r="JBD101" s="264"/>
      <c r="JBE101" s="264"/>
      <c r="JBF101" s="264"/>
      <c r="JBG101" s="264"/>
      <c r="JBH101" s="264"/>
      <c r="JBI101" s="264"/>
      <c r="JBJ101" s="264"/>
      <c r="JBK101" s="264"/>
      <c r="JBL101" s="264"/>
      <c r="JBM101" s="264"/>
      <c r="JBN101" s="264"/>
      <c r="JBO101" s="264"/>
      <c r="JBP101" s="264"/>
      <c r="JBQ101" s="264"/>
      <c r="JBR101" s="264"/>
      <c r="JBS101" s="264"/>
      <c r="JBT101" s="264"/>
      <c r="JBU101" s="264"/>
      <c r="JBV101" s="264"/>
      <c r="JBW101" s="264"/>
      <c r="JBX101" s="264"/>
      <c r="JBY101" s="264"/>
      <c r="JBZ101" s="264"/>
      <c r="JCA101" s="264"/>
      <c r="JCB101" s="264"/>
      <c r="JCC101" s="264"/>
      <c r="JCD101" s="264"/>
      <c r="JCE101" s="264"/>
      <c r="JCF101" s="264"/>
      <c r="JCG101" s="264"/>
      <c r="JCH101" s="264"/>
      <c r="JCI101" s="264"/>
      <c r="JCJ101" s="264"/>
      <c r="JCK101" s="264"/>
      <c r="JCL101" s="264"/>
      <c r="JCM101" s="264"/>
      <c r="JCN101" s="264"/>
      <c r="JCO101" s="264"/>
      <c r="JCP101" s="264"/>
      <c r="JCQ101" s="264"/>
      <c r="JCR101" s="264"/>
      <c r="JCS101" s="264"/>
      <c r="JCT101" s="264"/>
      <c r="JCU101" s="264"/>
      <c r="JCV101" s="264"/>
      <c r="JCW101" s="264"/>
      <c r="JCX101" s="264"/>
      <c r="JCY101" s="264"/>
      <c r="JCZ101" s="264"/>
      <c r="JDA101" s="264"/>
      <c r="JDB101" s="264"/>
      <c r="JDC101" s="264"/>
      <c r="JDD101" s="264"/>
      <c r="JDE101" s="264"/>
      <c r="JDF101" s="264"/>
      <c r="JDG101" s="264"/>
      <c r="JDH101" s="264"/>
      <c r="JDI101" s="264"/>
      <c r="JDJ101" s="264"/>
      <c r="JDK101" s="264"/>
      <c r="JDL101" s="264"/>
      <c r="JDM101" s="264"/>
      <c r="JDN101" s="264"/>
      <c r="JDO101" s="264"/>
      <c r="JDP101" s="264"/>
      <c r="JDQ101" s="264"/>
      <c r="JDR101" s="264"/>
      <c r="JDS101" s="264"/>
      <c r="JDT101" s="264"/>
      <c r="JDU101" s="264"/>
      <c r="JDV101" s="264"/>
      <c r="JDW101" s="264"/>
      <c r="JDX101" s="264"/>
      <c r="JDY101" s="264"/>
      <c r="JDZ101" s="264"/>
      <c r="JEA101" s="264"/>
      <c r="JEB101" s="264"/>
      <c r="JEC101" s="264"/>
      <c r="JED101" s="264"/>
      <c r="JEE101" s="264"/>
      <c r="JEF101" s="264"/>
      <c r="JEG101" s="264"/>
      <c r="JEH101" s="264"/>
      <c r="JEI101" s="264"/>
      <c r="JEJ101" s="264"/>
      <c r="JEK101" s="264"/>
      <c r="JEL101" s="264"/>
      <c r="JEM101" s="264"/>
      <c r="JEN101" s="264"/>
      <c r="JEO101" s="264"/>
      <c r="JEP101" s="264"/>
      <c r="JEQ101" s="264"/>
      <c r="JER101" s="264"/>
      <c r="JES101" s="264"/>
      <c r="JET101" s="264"/>
      <c r="JEU101" s="264"/>
      <c r="JEV101" s="264"/>
      <c r="JEW101" s="264"/>
      <c r="JEX101" s="264"/>
      <c r="JEY101" s="264"/>
      <c r="JEZ101" s="264"/>
      <c r="JFA101" s="264"/>
      <c r="JFB101" s="264"/>
      <c r="JFC101" s="264"/>
      <c r="JFD101" s="264"/>
      <c r="JFE101" s="264"/>
      <c r="JFF101" s="264"/>
      <c r="JFG101" s="264"/>
      <c r="JFH101" s="264"/>
      <c r="JFI101" s="264"/>
      <c r="JFJ101" s="264"/>
      <c r="JFK101" s="264"/>
      <c r="JFL101" s="264"/>
      <c r="JFM101" s="264"/>
      <c r="JFN101" s="264"/>
      <c r="JFO101" s="264"/>
      <c r="JFP101" s="264"/>
      <c r="JFQ101" s="264"/>
      <c r="JFR101" s="264"/>
      <c r="JFS101" s="264"/>
      <c r="JFT101" s="264"/>
      <c r="JFU101" s="264"/>
      <c r="JFV101" s="264"/>
      <c r="JFW101" s="264"/>
      <c r="JFX101" s="264"/>
      <c r="JFY101" s="264"/>
      <c r="JFZ101" s="264"/>
      <c r="JGA101" s="264"/>
      <c r="JGB101" s="264"/>
      <c r="JGC101" s="264"/>
      <c r="JGD101" s="264"/>
      <c r="JGE101" s="264"/>
      <c r="JGF101" s="264"/>
      <c r="JGG101" s="264"/>
      <c r="JGH101" s="264"/>
      <c r="JGI101" s="264"/>
      <c r="JGJ101" s="264"/>
      <c r="JGK101" s="264"/>
      <c r="JGL101" s="264"/>
      <c r="JGM101" s="264"/>
      <c r="JGN101" s="264"/>
      <c r="JGO101" s="264"/>
      <c r="JGP101" s="264"/>
      <c r="JGQ101" s="264"/>
      <c r="JGR101" s="264"/>
      <c r="JGS101" s="264"/>
      <c r="JGT101" s="264"/>
      <c r="JGU101" s="264"/>
      <c r="JGV101" s="264"/>
      <c r="JGW101" s="264"/>
      <c r="JGX101" s="264"/>
      <c r="JGY101" s="264"/>
      <c r="JGZ101" s="264"/>
      <c r="JHA101" s="264"/>
      <c r="JHB101" s="264"/>
      <c r="JHC101" s="264"/>
      <c r="JHD101" s="264"/>
      <c r="JHE101" s="264"/>
      <c r="JHF101" s="264"/>
      <c r="JHG101" s="264"/>
      <c r="JHH101" s="264"/>
      <c r="JHI101" s="264"/>
      <c r="JHJ101" s="264"/>
      <c r="JHK101" s="264"/>
      <c r="JHL101" s="264"/>
      <c r="JHM101" s="264"/>
      <c r="JHN101" s="264"/>
      <c r="JHO101" s="264"/>
      <c r="JHP101" s="264"/>
      <c r="JHQ101" s="264"/>
      <c r="JHR101" s="264"/>
      <c r="JHS101" s="264"/>
      <c r="JHT101" s="264"/>
      <c r="JHU101" s="264"/>
      <c r="JHV101" s="264"/>
      <c r="JHW101" s="264"/>
      <c r="JHX101" s="264"/>
      <c r="JHY101" s="264"/>
      <c r="JHZ101" s="264"/>
      <c r="JIA101" s="264"/>
      <c r="JIB101" s="264"/>
      <c r="JIC101" s="264"/>
      <c r="JID101" s="264"/>
      <c r="JIE101" s="264"/>
      <c r="JIF101" s="264"/>
      <c r="JIG101" s="264"/>
      <c r="JIH101" s="264"/>
      <c r="JII101" s="264"/>
      <c r="JIJ101" s="264"/>
      <c r="JIK101" s="264"/>
      <c r="JIL101" s="264"/>
      <c r="JIM101" s="264"/>
      <c r="JIN101" s="264"/>
      <c r="JIO101" s="264"/>
      <c r="JIP101" s="264"/>
      <c r="JIQ101" s="264"/>
      <c r="JIR101" s="264"/>
      <c r="JIS101" s="264"/>
      <c r="JIT101" s="264"/>
      <c r="JIU101" s="264"/>
      <c r="JIV101" s="264"/>
      <c r="JIW101" s="264"/>
      <c r="JIX101" s="264"/>
      <c r="JIY101" s="264"/>
      <c r="JIZ101" s="264"/>
      <c r="JJA101" s="264"/>
      <c r="JJB101" s="264"/>
      <c r="JJC101" s="264"/>
      <c r="JJD101" s="264"/>
      <c r="JJE101" s="264"/>
      <c r="JJF101" s="264"/>
      <c r="JJG101" s="264"/>
      <c r="JJH101" s="264"/>
      <c r="JJI101" s="264"/>
      <c r="JJJ101" s="264"/>
      <c r="JJK101" s="264"/>
      <c r="JJL101" s="264"/>
      <c r="JJM101" s="264"/>
      <c r="JJN101" s="264"/>
      <c r="JJO101" s="264"/>
      <c r="JJP101" s="264"/>
      <c r="JJQ101" s="264"/>
      <c r="JJR101" s="264"/>
      <c r="JJS101" s="264"/>
      <c r="JJT101" s="264"/>
      <c r="JJU101" s="264"/>
      <c r="JJV101" s="264"/>
      <c r="JJW101" s="264"/>
      <c r="JJX101" s="264"/>
      <c r="JJY101" s="264"/>
      <c r="JJZ101" s="264"/>
      <c r="JKA101" s="264"/>
      <c r="JKB101" s="264"/>
      <c r="JKC101" s="264"/>
      <c r="JKD101" s="264"/>
      <c r="JKE101" s="264"/>
      <c r="JKF101" s="264"/>
      <c r="JKG101" s="264"/>
      <c r="JKH101" s="264"/>
      <c r="JKI101" s="264"/>
      <c r="JKJ101" s="264"/>
      <c r="JKK101" s="264"/>
      <c r="JKL101" s="264"/>
      <c r="JKM101" s="264"/>
      <c r="JKN101" s="264"/>
      <c r="JKO101" s="264"/>
      <c r="JKP101" s="264"/>
      <c r="JKQ101" s="264"/>
      <c r="JKR101" s="264"/>
      <c r="JKS101" s="264"/>
      <c r="JKT101" s="264"/>
      <c r="JKU101" s="264"/>
      <c r="JKV101" s="264"/>
      <c r="JKW101" s="264"/>
      <c r="JKX101" s="264"/>
      <c r="JKY101" s="264"/>
      <c r="JKZ101" s="264"/>
      <c r="JLA101" s="264"/>
      <c r="JLB101" s="264"/>
      <c r="JLC101" s="264"/>
      <c r="JLD101" s="264"/>
      <c r="JLE101" s="264"/>
      <c r="JLF101" s="264"/>
      <c r="JLG101" s="264"/>
      <c r="JLH101" s="264"/>
      <c r="JLI101" s="264"/>
      <c r="JLJ101" s="264"/>
      <c r="JLK101" s="264"/>
      <c r="JLL101" s="264"/>
      <c r="JLM101" s="264"/>
      <c r="JLN101" s="264"/>
      <c r="JLO101" s="264"/>
      <c r="JLP101" s="264"/>
      <c r="JLQ101" s="264"/>
      <c r="JLR101" s="264"/>
      <c r="JLS101" s="264"/>
      <c r="JLT101" s="264"/>
      <c r="JLU101" s="264"/>
      <c r="JLV101" s="264"/>
      <c r="JLW101" s="264"/>
      <c r="JLX101" s="264"/>
      <c r="JLY101" s="264"/>
      <c r="JLZ101" s="264"/>
      <c r="JMA101" s="264"/>
      <c r="JMB101" s="264"/>
      <c r="JMC101" s="264"/>
      <c r="JMD101" s="264"/>
      <c r="JME101" s="264"/>
      <c r="JMF101" s="264"/>
      <c r="JMG101" s="264"/>
      <c r="JMH101" s="264"/>
      <c r="JMI101" s="264"/>
      <c r="JMJ101" s="264"/>
      <c r="JMK101" s="264"/>
      <c r="JML101" s="264"/>
      <c r="JMM101" s="264"/>
      <c r="JMN101" s="264"/>
      <c r="JMO101" s="264"/>
      <c r="JMP101" s="264"/>
      <c r="JMQ101" s="264"/>
      <c r="JMR101" s="264"/>
      <c r="JMS101" s="264"/>
      <c r="JMT101" s="264"/>
      <c r="JMU101" s="264"/>
      <c r="JMV101" s="264"/>
      <c r="JMW101" s="264"/>
      <c r="JMX101" s="264"/>
      <c r="JMY101" s="264"/>
      <c r="JMZ101" s="264"/>
      <c r="JNA101" s="264"/>
      <c r="JNB101" s="264"/>
      <c r="JNC101" s="264"/>
      <c r="JND101" s="264"/>
      <c r="JNE101" s="264"/>
      <c r="JNF101" s="264"/>
      <c r="JNG101" s="264"/>
      <c r="JNH101" s="264"/>
      <c r="JNI101" s="264"/>
      <c r="JNJ101" s="264"/>
      <c r="JNK101" s="264"/>
      <c r="JNL101" s="264"/>
      <c r="JNM101" s="264"/>
      <c r="JNN101" s="264"/>
      <c r="JNO101" s="264"/>
      <c r="JNP101" s="264"/>
      <c r="JNQ101" s="264"/>
      <c r="JNR101" s="264"/>
      <c r="JNS101" s="264"/>
      <c r="JNT101" s="264"/>
      <c r="JNU101" s="264"/>
      <c r="JNV101" s="264"/>
      <c r="JNW101" s="264"/>
      <c r="JNX101" s="264"/>
      <c r="JNY101" s="264"/>
      <c r="JNZ101" s="264"/>
      <c r="JOA101" s="264"/>
      <c r="JOB101" s="264"/>
      <c r="JOC101" s="264"/>
      <c r="JOD101" s="264"/>
      <c r="JOE101" s="264"/>
      <c r="JOF101" s="264"/>
      <c r="JOG101" s="264"/>
      <c r="JOH101" s="264"/>
      <c r="JOI101" s="264"/>
      <c r="JOJ101" s="264"/>
      <c r="JOK101" s="264"/>
      <c r="JOL101" s="264"/>
      <c r="JOM101" s="264"/>
      <c r="JON101" s="264"/>
      <c r="JOO101" s="264"/>
      <c r="JOP101" s="264"/>
      <c r="JOQ101" s="264"/>
      <c r="JOR101" s="264"/>
      <c r="JOS101" s="264"/>
      <c r="JOT101" s="264"/>
      <c r="JOU101" s="264"/>
      <c r="JOV101" s="264"/>
      <c r="JOW101" s="264"/>
      <c r="JOX101" s="264"/>
      <c r="JOY101" s="264"/>
      <c r="JOZ101" s="264"/>
      <c r="JPA101" s="264"/>
      <c r="JPB101" s="264"/>
      <c r="JPC101" s="264"/>
      <c r="JPD101" s="264"/>
      <c r="JPE101" s="264"/>
      <c r="JPF101" s="264"/>
      <c r="JPG101" s="264"/>
      <c r="JPH101" s="264"/>
      <c r="JPI101" s="264"/>
      <c r="JPJ101" s="264"/>
      <c r="JPK101" s="264"/>
      <c r="JPL101" s="264"/>
      <c r="JPM101" s="264"/>
      <c r="JPN101" s="264"/>
      <c r="JPO101" s="264"/>
      <c r="JPP101" s="264"/>
      <c r="JPQ101" s="264"/>
      <c r="JPR101" s="264"/>
      <c r="JPS101" s="264"/>
      <c r="JPT101" s="264"/>
      <c r="JPU101" s="264"/>
      <c r="JPV101" s="264"/>
      <c r="JPW101" s="264"/>
      <c r="JPX101" s="264"/>
      <c r="JPY101" s="264"/>
      <c r="JPZ101" s="264"/>
      <c r="JQA101" s="264"/>
      <c r="JQB101" s="264"/>
      <c r="JQC101" s="264"/>
      <c r="JQD101" s="264"/>
      <c r="JQE101" s="264"/>
      <c r="JQF101" s="264"/>
      <c r="JQG101" s="264"/>
      <c r="JQH101" s="264"/>
      <c r="JQI101" s="264"/>
      <c r="JQJ101" s="264"/>
      <c r="JQK101" s="264"/>
      <c r="JQL101" s="264"/>
      <c r="JQM101" s="264"/>
      <c r="JQN101" s="264"/>
      <c r="JQO101" s="264"/>
      <c r="JQP101" s="264"/>
      <c r="JQQ101" s="264"/>
      <c r="JQR101" s="264"/>
      <c r="JQS101" s="264"/>
      <c r="JQT101" s="264"/>
      <c r="JQU101" s="264"/>
      <c r="JQV101" s="264"/>
      <c r="JQW101" s="264"/>
      <c r="JQX101" s="264"/>
      <c r="JQY101" s="264"/>
      <c r="JQZ101" s="264"/>
      <c r="JRA101" s="264"/>
      <c r="JRB101" s="264"/>
      <c r="JRC101" s="264"/>
      <c r="JRD101" s="264"/>
      <c r="JRE101" s="264"/>
      <c r="JRF101" s="264"/>
      <c r="JRG101" s="264"/>
      <c r="JRH101" s="264"/>
      <c r="JRI101" s="264"/>
      <c r="JRJ101" s="264"/>
      <c r="JRK101" s="264"/>
      <c r="JRL101" s="264"/>
      <c r="JRM101" s="264"/>
      <c r="JRN101" s="264"/>
      <c r="JRO101" s="264"/>
      <c r="JRP101" s="264"/>
      <c r="JRQ101" s="264"/>
      <c r="JRR101" s="264"/>
      <c r="JRS101" s="264"/>
      <c r="JRT101" s="264"/>
      <c r="JRU101" s="264"/>
      <c r="JRV101" s="264"/>
      <c r="JRW101" s="264"/>
      <c r="JRX101" s="264"/>
      <c r="JRY101" s="264"/>
      <c r="JRZ101" s="264"/>
      <c r="JSA101" s="264"/>
      <c r="JSB101" s="264"/>
      <c r="JSC101" s="264"/>
      <c r="JSD101" s="264"/>
      <c r="JSE101" s="264"/>
      <c r="JSF101" s="264"/>
      <c r="JSG101" s="264"/>
      <c r="JSH101" s="264"/>
      <c r="JSI101" s="264"/>
      <c r="JSJ101" s="264"/>
      <c r="JSK101" s="264"/>
      <c r="JSL101" s="264"/>
      <c r="JSM101" s="264"/>
      <c r="JSN101" s="264"/>
      <c r="JSO101" s="264"/>
      <c r="JSP101" s="264"/>
      <c r="JSQ101" s="264"/>
      <c r="JSR101" s="264"/>
      <c r="JSS101" s="264"/>
      <c r="JST101" s="264"/>
      <c r="JSU101" s="264"/>
      <c r="JSV101" s="264"/>
      <c r="JSW101" s="264"/>
      <c r="JSX101" s="264"/>
      <c r="JSY101" s="264"/>
      <c r="JSZ101" s="264"/>
      <c r="JTA101" s="264"/>
      <c r="JTB101" s="264"/>
      <c r="JTC101" s="264"/>
      <c r="JTD101" s="264"/>
      <c r="JTE101" s="264"/>
      <c r="JTF101" s="264"/>
      <c r="JTG101" s="264"/>
      <c r="JTH101" s="264"/>
      <c r="JTI101" s="264"/>
      <c r="JTJ101" s="264"/>
      <c r="JTK101" s="264"/>
      <c r="JTL101" s="264"/>
      <c r="JTM101" s="264"/>
      <c r="JTN101" s="264"/>
      <c r="JTO101" s="264"/>
      <c r="JTP101" s="264"/>
      <c r="JTQ101" s="264"/>
      <c r="JTR101" s="264"/>
      <c r="JTS101" s="264"/>
      <c r="JTT101" s="264"/>
      <c r="JTU101" s="264"/>
      <c r="JTV101" s="264"/>
      <c r="JTW101" s="264"/>
      <c r="JTX101" s="264"/>
      <c r="JTY101" s="264"/>
      <c r="JTZ101" s="264"/>
      <c r="JUA101" s="264"/>
      <c r="JUB101" s="264"/>
      <c r="JUC101" s="264"/>
      <c r="JUD101" s="264"/>
      <c r="JUE101" s="264"/>
      <c r="JUF101" s="264"/>
      <c r="JUG101" s="264"/>
      <c r="JUH101" s="264"/>
      <c r="JUI101" s="264"/>
      <c r="JUJ101" s="264"/>
      <c r="JUK101" s="264"/>
      <c r="JUL101" s="264"/>
      <c r="JUM101" s="264"/>
      <c r="JUN101" s="264"/>
      <c r="JUO101" s="264"/>
      <c r="JUP101" s="264"/>
      <c r="JUQ101" s="264"/>
      <c r="JUR101" s="264"/>
      <c r="JUS101" s="264"/>
      <c r="JUT101" s="264"/>
      <c r="JUU101" s="264"/>
      <c r="JUV101" s="264"/>
      <c r="JUW101" s="264"/>
      <c r="JUX101" s="264"/>
      <c r="JUY101" s="264"/>
      <c r="JUZ101" s="264"/>
      <c r="JVA101" s="264"/>
      <c r="JVB101" s="264"/>
      <c r="JVC101" s="264"/>
      <c r="JVD101" s="264"/>
      <c r="JVE101" s="264"/>
      <c r="JVF101" s="264"/>
      <c r="JVG101" s="264"/>
      <c r="JVH101" s="264"/>
      <c r="JVI101" s="264"/>
      <c r="JVJ101" s="264"/>
      <c r="JVK101" s="264"/>
      <c r="JVL101" s="264"/>
      <c r="JVM101" s="264"/>
      <c r="JVN101" s="264"/>
      <c r="JVO101" s="264"/>
      <c r="JVP101" s="264"/>
      <c r="JVQ101" s="264"/>
      <c r="JVR101" s="264"/>
      <c r="JVS101" s="264"/>
      <c r="JVT101" s="264"/>
      <c r="JVU101" s="264"/>
      <c r="JVV101" s="264"/>
      <c r="JVW101" s="264"/>
      <c r="JVX101" s="264"/>
      <c r="JVY101" s="264"/>
      <c r="JVZ101" s="264"/>
      <c r="JWA101" s="264"/>
      <c r="JWB101" s="264"/>
      <c r="JWC101" s="264"/>
      <c r="JWD101" s="264"/>
      <c r="JWE101" s="264"/>
      <c r="JWF101" s="264"/>
      <c r="JWG101" s="264"/>
      <c r="JWH101" s="264"/>
      <c r="JWI101" s="264"/>
      <c r="JWJ101" s="264"/>
      <c r="JWK101" s="264"/>
      <c r="JWL101" s="264"/>
      <c r="JWM101" s="264"/>
      <c r="JWN101" s="264"/>
      <c r="JWO101" s="264"/>
      <c r="JWP101" s="264"/>
      <c r="JWQ101" s="264"/>
      <c r="JWR101" s="264"/>
      <c r="JWS101" s="264"/>
      <c r="JWT101" s="264"/>
      <c r="JWU101" s="264"/>
      <c r="JWV101" s="264"/>
      <c r="JWW101" s="264"/>
      <c r="JWX101" s="264"/>
      <c r="JWY101" s="264"/>
      <c r="JWZ101" s="264"/>
      <c r="JXA101" s="264"/>
      <c r="JXB101" s="264"/>
      <c r="JXC101" s="264"/>
      <c r="JXD101" s="264"/>
      <c r="JXE101" s="264"/>
      <c r="JXF101" s="264"/>
      <c r="JXG101" s="264"/>
      <c r="JXH101" s="264"/>
      <c r="JXI101" s="264"/>
      <c r="JXJ101" s="264"/>
      <c r="JXK101" s="264"/>
      <c r="JXL101" s="264"/>
      <c r="JXM101" s="264"/>
      <c r="JXN101" s="264"/>
      <c r="JXO101" s="264"/>
      <c r="JXP101" s="264"/>
      <c r="JXQ101" s="264"/>
      <c r="JXR101" s="264"/>
      <c r="JXS101" s="264"/>
      <c r="JXT101" s="264"/>
      <c r="JXU101" s="264"/>
      <c r="JXV101" s="264"/>
      <c r="JXW101" s="264"/>
      <c r="JXX101" s="264"/>
      <c r="JXY101" s="264"/>
      <c r="JXZ101" s="264"/>
      <c r="JYA101" s="264"/>
      <c r="JYB101" s="264"/>
      <c r="JYC101" s="264"/>
      <c r="JYD101" s="264"/>
      <c r="JYE101" s="264"/>
      <c r="JYF101" s="264"/>
      <c r="JYG101" s="264"/>
      <c r="JYH101" s="264"/>
      <c r="JYI101" s="264"/>
      <c r="JYJ101" s="264"/>
      <c r="JYK101" s="264"/>
      <c r="JYL101" s="264"/>
      <c r="JYM101" s="264"/>
      <c r="JYN101" s="264"/>
      <c r="JYO101" s="264"/>
      <c r="JYP101" s="264"/>
      <c r="JYQ101" s="264"/>
      <c r="JYR101" s="264"/>
      <c r="JYS101" s="264"/>
      <c r="JYT101" s="264"/>
      <c r="JYU101" s="264"/>
      <c r="JYV101" s="264"/>
      <c r="JYW101" s="264"/>
      <c r="JYX101" s="264"/>
      <c r="JYY101" s="264"/>
      <c r="JYZ101" s="264"/>
      <c r="JZA101" s="264"/>
      <c r="JZB101" s="264"/>
      <c r="JZC101" s="264"/>
      <c r="JZD101" s="264"/>
      <c r="JZE101" s="264"/>
      <c r="JZF101" s="264"/>
      <c r="JZG101" s="264"/>
      <c r="JZH101" s="264"/>
      <c r="JZI101" s="264"/>
      <c r="JZJ101" s="264"/>
      <c r="JZK101" s="264"/>
      <c r="JZL101" s="264"/>
      <c r="JZM101" s="264"/>
      <c r="JZN101" s="264"/>
      <c r="JZO101" s="264"/>
      <c r="JZP101" s="264"/>
      <c r="JZQ101" s="264"/>
      <c r="JZR101" s="264"/>
      <c r="JZS101" s="264"/>
      <c r="JZT101" s="264"/>
      <c r="JZU101" s="264"/>
      <c r="JZV101" s="264"/>
      <c r="JZW101" s="264"/>
      <c r="JZX101" s="264"/>
      <c r="JZY101" s="264"/>
      <c r="JZZ101" s="264"/>
      <c r="KAA101" s="264"/>
      <c r="KAB101" s="264"/>
      <c r="KAC101" s="264"/>
      <c r="KAD101" s="264"/>
      <c r="KAE101" s="264"/>
      <c r="KAF101" s="264"/>
      <c r="KAG101" s="264"/>
      <c r="KAH101" s="264"/>
      <c r="KAI101" s="264"/>
      <c r="KAJ101" s="264"/>
      <c r="KAK101" s="264"/>
      <c r="KAL101" s="264"/>
      <c r="KAM101" s="264"/>
      <c r="KAN101" s="264"/>
      <c r="KAO101" s="264"/>
      <c r="KAP101" s="264"/>
      <c r="KAQ101" s="264"/>
      <c r="KAR101" s="264"/>
      <c r="KAS101" s="264"/>
      <c r="KAT101" s="264"/>
      <c r="KAU101" s="264"/>
      <c r="KAV101" s="264"/>
      <c r="KAW101" s="264"/>
      <c r="KAX101" s="264"/>
      <c r="KAY101" s="264"/>
      <c r="KAZ101" s="264"/>
      <c r="KBA101" s="264"/>
      <c r="KBB101" s="264"/>
      <c r="KBC101" s="264"/>
      <c r="KBD101" s="264"/>
      <c r="KBE101" s="264"/>
      <c r="KBF101" s="264"/>
      <c r="KBG101" s="264"/>
      <c r="KBH101" s="264"/>
      <c r="KBI101" s="264"/>
      <c r="KBJ101" s="264"/>
      <c r="KBK101" s="264"/>
      <c r="KBL101" s="264"/>
      <c r="KBM101" s="264"/>
      <c r="KBN101" s="264"/>
      <c r="KBO101" s="264"/>
      <c r="KBP101" s="264"/>
      <c r="KBQ101" s="264"/>
      <c r="KBR101" s="264"/>
      <c r="KBS101" s="264"/>
      <c r="KBT101" s="264"/>
      <c r="KBU101" s="264"/>
      <c r="KBV101" s="264"/>
      <c r="KBW101" s="264"/>
      <c r="KBX101" s="264"/>
      <c r="KBY101" s="264"/>
      <c r="KBZ101" s="264"/>
      <c r="KCA101" s="264"/>
      <c r="KCB101" s="264"/>
      <c r="KCC101" s="264"/>
      <c r="KCD101" s="264"/>
      <c r="KCE101" s="264"/>
      <c r="KCF101" s="264"/>
      <c r="KCG101" s="264"/>
      <c r="KCH101" s="264"/>
      <c r="KCI101" s="264"/>
      <c r="KCJ101" s="264"/>
      <c r="KCK101" s="264"/>
      <c r="KCL101" s="264"/>
      <c r="KCM101" s="264"/>
      <c r="KCN101" s="264"/>
      <c r="KCO101" s="264"/>
      <c r="KCP101" s="264"/>
      <c r="KCQ101" s="264"/>
      <c r="KCR101" s="264"/>
      <c r="KCS101" s="264"/>
      <c r="KCT101" s="264"/>
      <c r="KCU101" s="264"/>
      <c r="KCV101" s="264"/>
      <c r="KCW101" s="264"/>
      <c r="KCX101" s="264"/>
      <c r="KCY101" s="264"/>
      <c r="KCZ101" s="264"/>
      <c r="KDA101" s="264"/>
      <c r="KDB101" s="264"/>
      <c r="KDC101" s="264"/>
      <c r="KDD101" s="264"/>
      <c r="KDE101" s="264"/>
      <c r="KDF101" s="264"/>
      <c r="KDG101" s="264"/>
      <c r="KDH101" s="264"/>
      <c r="KDI101" s="264"/>
      <c r="KDJ101" s="264"/>
      <c r="KDK101" s="264"/>
      <c r="KDL101" s="264"/>
      <c r="KDM101" s="264"/>
      <c r="KDN101" s="264"/>
      <c r="KDO101" s="264"/>
      <c r="KDP101" s="264"/>
      <c r="KDQ101" s="264"/>
      <c r="KDR101" s="264"/>
      <c r="KDS101" s="264"/>
      <c r="KDT101" s="264"/>
      <c r="KDU101" s="264"/>
      <c r="KDV101" s="264"/>
      <c r="KDW101" s="264"/>
      <c r="KDX101" s="264"/>
      <c r="KDY101" s="264"/>
      <c r="KDZ101" s="264"/>
      <c r="KEA101" s="264"/>
      <c r="KEB101" s="264"/>
      <c r="KEC101" s="264"/>
      <c r="KED101" s="264"/>
      <c r="KEE101" s="264"/>
      <c r="KEF101" s="264"/>
      <c r="KEG101" s="264"/>
      <c r="KEH101" s="264"/>
      <c r="KEI101" s="264"/>
      <c r="KEJ101" s="264"/>
      <c r="KEK101" s="264"/>
      <c r="KEL101" s="264"/>
      <c r="KEM101" s="264"/>
      <c r="KEN101" s="264"/>
      <c r="KEO101" s="264"/>
      <c r="KEP101" s="264"/>
      <c r="KEQ101" s="264"/>
      <c r="KER101" s="264"/>
      <c r="KES101" s="264"/>
      <c r="KET101" s="264"/>
      <c r="KEU101" s="264"/>
      <c r="KEV101" s="264"/>
      <c r="KEW101" s="264"/>
      <c r="KEX101" s="264"/>
      <c r="KEY101" s="264"/>
      <c r="KEZ101" s="264"/>
      <c r="KFA101" s="264"/>
      <c r="KFB101" s="264"/>
      <c r="KFC101" s="264"/>
      <c r="KFD101" s="264"/>
      <c r="KFE101" s="264"/>
      <c r="KFF101" s="264"/>
      <c r="KFG101" s="264"/>
      <c r="KFH101" s="264"/>
      <c r="KFI101" s="264"/>
      <c r="KFJ101" s="264"/>
      <c r="KFK101" s="264"/>
      <c r="KFL101" s="264"/>
      <c r="KFM101" s="264"/>
      <c r="KFN101" s="264"/>
      <c r="KFO101" s="264"/>
      <c r="KFP101" s="264"/>
      <c r="KFQ101" s="264"/>
      <c r="KFR101" s="264"/>
      <c r="KFS101" s="264"/>
      <c r="KFT101" s="264"/>
      <c r="KFU101" s="264"/>
      <c r="KFV101" s="264"/>
      <c r="KFW101" s="264"/>
      <c r="KFX101" s="264"/>
      <c r="KFY101" s="264"/>
      <c r="KFZ101" s="264"/>
      <c r="KGA101" s="264"/>
      <c r="KGB101" s="264"/>
      <c r="KGC101" s="264"/>
      <c r="KGD101" s="264"/>
      <c r="KGE101" s="264"/>
      <c r="KGF101" s="264"/>
      <c r="KGG101" s="264"/>
      <c r="KGH101" s="264"/>
      <c r="KGI101" s="264"/>
      <c r="KGJ101" s="264"/>
      <c r="KGK101" s="264"/>
      <c r="KGL101" s="264"/>
      <c r="KGM101" s="264"/>
      <c r="KGN101" s="264"/>
      <c r="KGO101" s="264"/>
      <c r="KGP101" s="264"/>
      <c r="KGQ101" s="264"/>
      <c r="KGR101" s="264"/>
      <c r="KGS101" s="264"/>
      <c r="KGT101" s="264"/>
      <c r="KGU101" s="264"/>
      <c r="KGV101" s="264"/>
      <c r="KGW101" s="264"/>
      <c r="KGX101" s="264"/>
      <c r="KGY101" s="264"/>
      <c r="KGZ101" s="264"/>
      <c r="KHA101" s="264"/>
      <c r="KHB101" s="264"/>
      <c r="KHC101" s="264"/>
      <c r="KHD101" s="264"/>
      <c r="KHE101" s="264"/>
      <c r="KHF101" s="264"/>
      <c r="KHG101" s="264"/>
      <c r="KHH101" s="264"/>
      <c r="KHI101" s="264"/>
      <c r="KHJ101" s="264"/>
      <c r="KHK101" s="264"/>
      <c r="KHL101" s="264"/>
      <c r="KHM101" s="264"/>
      <c r="KHN101" s="264"/>
      <c r="KHO101" s="264"/>
      <c r="KHP101" s="264"/>
      <c r="KHQ101" s="264"/>
      <c r="KHR101" s="264"/>
      <c r="KHS101" s="264"/>
      <c r="KHT101" s="264"/>
      <c r="KHU101" s="264"/>
      <c r="KHV101" s="264"/>
      <c r="KHW101" s="264"/>
      <c r="KHX101" s="264"/>
      <c r="KHY101" s="264"/>
      <c r="KHZ101" s="264"/>
      <c r="KIA101" s="264"/>
      <c r="KIB101" s="264"/>
      <c r="KIC101" s="264"/>
      <c r="KID101" s="264"/>
      <c r="KIE101" s="264"/>
      <c r="KIF101" s="264"/>
      <c r="KIG101" s="264"/>
      <c r="KIH101" s="264"/>
      <c r="KII101" s="264"/>
      <c r="KIJ101" s="264"/>
      <c r="KIK101" s="264"/>
      <c r="KIL101" s="264"/>
      <c r="KIM101" s="264"/>
      <c r="KIN101" s="264"/>
      <c r="KIO101" s="264"/>
      <c r="KIP101" s="264"/>
      <c r="KIQ101" s="264"/>
      <c r="KIR101" s="264"/>
      <c r="KIS101" s="264"/>
      <c r="KIT101" s="264"/>
      <c r="KIU101" s="264"/>
      <c r="KIV101" s="264"/>
      <c r="KIW101" s="264"/>
      <c r="KIX101" s="264"/>
      <c r="KIY101" s="264"/>
      <c r="KIZ101" s="264"/>
      <c r="KJA101" s="264"/>
      <c r="KJB101" s="264"/>
      <c r="KJC101" s="264"/>
      <c r="KJD101" s="264"/>
      <c r="KJE101" s="264"/>
      <c r="KJF101" s="264"/>
      <c r="KJG101" s="264"/>
      <c r="KJH101" s="264"/>
      <c r="KJI101" s="264"/>
      <c r="KJJ101" s="264"/>
      <c r="KJK101" s="264"/>
      <c r="KJL101" s="264"/>
      <c r="KJM101" s="264"/>
      <c r="KJN101" s="264"/>
      <c r="KJO101" s="264"/>
      <c r="KJP101" s="264"/>
      <c r="KJQ101" s="264"/>
      <c r="KJR101" s="264"/>
      <c r="KJS101" s="264"/>
      <c r="KJT101" s="264"/>
      <c r="KJU101" s="264"/>
      <c r="KJV101" s="264"/>
      <c r="KJW101" s="264"/>
      <c r="KJX101" s="264"/>
      <c r="KJY101" s="264"/>
      <c r="KJZ101" s="264"/>
      <c r="KKA101" s="264"/>
      <c r="KKB101" s="264"/>
      <c r="KKC101" s="264"/>
      <c r="KKD101" s="264"/>
      <c r="KKE101" s="264"/>
      <c r="KKF101" s="264"/>
      <c r="KKG101" s="264"/>
      <c r="KKH101" s="264"/>
      <c r="KKI101" s="264"/>
      <c r="KKJ101" s="264"/>
      <c r="KKK101" s="264"/>
      <c r="KKL101" s="264"/>
      <c r="KKM101" s="264"/>
      <c r="KKN101" s="264"/>
      <c r="KKO101" s="264"/>
      <c r="KKP101" s="264"/>
      <c r="KKQ101" s="264"/>
      <c r="KKR101" s="264"/>
      <c r="KKS101" s="264"/>
      <c r="KKT101" s="264"/>
      <c r="KKU101" s="264"/>
      <c r="KKV101" s="264"/>
      <c r="KKW101" s="264"/>
      <c r="KKX101" s="264"/>
      <c r="KKY101" s="264"/>
      <c r="KKZ101" s="264"/>
      <c r="KLA101" s="264"/>
      <c r="KLB101" s="264"/>
      <c r="KLC101" s="264"/>
      <c r="KLD101" s="264"/>
      <c r="KLE101" s="264"/>
      <c r="KLF101" s="264"/>
      <c r="KLG101" s="264"/>
      <c r="KLH101" s="264"/>
      <c r="KLI101" s="264"/>
      <c r="KLJ101" s="264"/>
      <c r="KLK101" s="264"/>
      <c r="KLL101" s="264"/>
      <c r="KLM101" s="264"/>
      <c r="KLN101" s="264"/>
      <c r="KLO101" s="264"/>
      <c r="KLP101" s="264"/>
      <c r="KLQ101" s="264"/>
      <c r="KLR101" s="264"/>
      <c r="KLS101" s="264"/>
      <c r="KLT101" s="264"/>
      <c r="KLU101" s="264"/>
      <c r="KLV101" s="264"/>
      <c r="KLW101" s="264"/>
      <c r="KLX101" s="264"/>
      <c r="KLY101" s="264"/>
      <c r="KLZ101" s="264"/>
      <c r="KMA101" s="264"/>
      <c r="KMB101" s="264"/>
      <c r="KMC101" s="264"/>
      <c r="KMD101" s="264"/>
      <c r="KME101" s="264"/>
      <c r="KMF101" s="264"/>
      <c r="KMG101" s="264"/>
      <c r="KMH101" s="264"/>
      <c r="KMI101" s="264"/>
      <c r="KMJ101" s="264"/>
      <c r="KMK101" s="264"/>
      <c r="KML101" s="264"/>
      <c r="KMM101" s="264"/>
      <c r="KMN101" s="264"/>
      <c r="KMO101" s="264"/>
      <c r="KMP101" s="264"/>
      <c r="KMQ101" s="264"/>
      <c r="KMR101" s="264"/>
      <c r="KMS101" s="264"/>
      <c r="KMT101" s="264"/>
      <c r="KMU101" s="264"/>
      <c r="KMV101" s="264"/>
      <c r="KMW101" s="264"/>
      <c r="KMX101" s="264"/>
      <c r="KMY101" s="264"/>
      <c r="KMZ101" s="264"/>
      <c r="KNA101" s="264"/>
      <c r="KNB101" s="264"/>
      <c r="KNC101" s="264"/>
      <c r="KND101" s="264"/>
      <c r="KNE101" s="264"/>
      <c r="KNF101" s="264"/>
      <c r="KNG101" s="264"/>
      <c r="KNH101" s="264"/>
      <c r="KNI101" s="264"/>
      <c r="KNJ101" s="264"/>
      <c r="KNK101" s="264"/>
      <c r="KNL101" s="264"/>
      <c r="KNM101" s="264"/>
      <c r="KNN101" s="264"/>
      <c r="KNO101" s="264"/>
      <c r="KNP101" s="264"/>
      <c r="KNQ101" s="264"/>
      <c r="KNR101" s="264"/>
      <c r="KNS101" s="264"/>
      <c r="KNT101" s="264"/>
      <c r="KNU101" s="264"/>
      <c r="KNV101" s="264"/>
      <c r="KNW101" s="264"/>
      <c r="KNX101" s="264"/>
      <c r="KNY101" s="264"/>
      <c r="KNZ101" s="264"/>
      <c r="KOA101" s="264"/>
      <c r="KOB101" s="264"/>
      <c r="KOC101" s="264"/>
      <c r="KOD101" s="264"/>
      <c r="KOE101" s="264"/>
      <c r="KOF101" s="264"/>
      <c r="KOG101" s="264"/>
      <c r="KOH101" s="264"/>
      <c r="KOI101" s="264"/>
      <c r="KOJ101" s="264"/>
      <c r="KOK101" s="264"/>
      <c r="KOL101" s="264"/>
      <c r="KOM101" s="264"/>
      <c r="KON101" s="264"/>
      <c r="KOO101" s="264"/>
      <c r="KOP101" s="264"/>
      <c r="KOQ101" s="264"/>
      <c r="KOR101" s="264"/>
      <c r="KOS101" s="264"/>
      <c r="KOT101" s="264"/>
      <c r="KOU101" s="264"/>
      <c r="KOV101" s="264"/>
      <c r="KOW101" s="264"/>
      <c r="KOX101" s="264"/>
      <c r="KOY101" s="264"/>
      <c r="KOZ101" s="264"/>
      <c r="KPA101" s="264"/>
      <c r="KPB101" s="264"/>
      <c r="KPC101" s="264"/>
      <c r="KPD101" s="264"/>
      <c r="KPE101" s="264"/>
      <c r="KPF101" s="264"/>
      <c r="KPG101" s="264"/>
      <c r="KPH101" s="264"/>
      <c r="KPI101" s="264"/>
      <c r="KPJ101" s="264"/>
      <c r="KPK101" s="264"/>
      <c r="KPL101" s="264"/>
      <c r="KPM101" s="264"/>
      <c r="KPN101" s="264"/>
      <c r="KPO101" s="264"/>
      <c r="KPP101" s="264"/>
      <c r="KPQ101" s="264"/>
      <c r="KPR101" s="264"/>
      <c r="KPS101" s="264"/>
      <c r="KPT101" s="264"/>
      <c r="KPU101" s="264"/>
      <c r="KPV101" s="264"/>
      <c r="KPW101" s="264"/>
      <c r="KPX101" s="264"/>
      <c r="KPY101" s="264"/>
      <c r="KPZ101" s="264"/>
      <c r="KQA101" s="264"/>
      <c r="KQB101" s="264"/>
      <c r="KQC101" s="264"/>
      <c r="KQD101" s="264"/>
      <c r="KQE101" s="264"/>
      <c r="KQF101" s="264"/>
      <c r="KQG101" s="264"/>
      <c r="KQH101" s="264"/>
      <c r="KQI101" s="264"/>
      <c r="KQJ101" s="264"/>
      <c r="KQK101" s="264"/>
      <c r="KQL101" s="264"/>
      <c r="KQM101" s="264"/>
      <c r="KQN101" s="264"/>
      <c r="KQO101" s="264"/>
      <c r="KQP101" s="264"/>
      <c r="KQQ101" s="264"/>
      <c r="KQR101" s="264"/>
      <c r="KQS101" s="264"/>
      <c r="KQT101" s="264"/>
      <c r="KQU101" s="264"/>
      <c r="KQV101" s="264"/>
      <c r="KQW101" s="264"/>
      <c r="KQX101" s="264"/>
      <c r="KQY101" s="264"/>
      <c r="KQZ101" s="264"/>
      <c r="KRA101" s="264"/>
      <c r="KRB101" s="264"/>
      <c r="KRC101" s="264"/>
      <c r="KRD101" s="264"/>
      <c r="KRE101" s="264"/>
      <c r="KRF101" s="264"/>
      <c r="KRG101" s="264"/>
      <c r="KRH101" s="264"/>
      <c r="KRI101" s="264"/>
      <c r="KRJ101" s="264"/>
      <c r="KRK101" s="264"/>
      <c r="KRL101" s="264"/>
      <c r="KRM101" s="264"/>
      <c r="KRN101" s="264"/>
      <c r="KRO101" s="264"/>
      <c r="KRP101" s="264"/>
      <c r="KRQ101" s="264"/>
      <c r="KRR101" s="264"/>
      <c r="KRS101" s="264"/>
      <c r="KRT101" s="264"/>
      <c r="KRU101" s="264"/>
      <c r="KRV101" s="264"/>
      <c r="KRW101" s="264"/>
      <c r="KRX101" s="264"/>
      <c r="KRY101" s="264"/>
      <c r="KRZ101" s="264"/>
      <c r="KSA101" s="264"/>
      <c r="KSB101" s="264"/>
      <c r="KSC101" s="264"/>
      <c r="KSD101" s="264"/>
      <c r="KSE101" s="264"/>
      <c r="KSF101" s="264"/>
      <c r="KSG101" s="264"/>
      <c r="KSH101" s="264"/>
      <c r="KSI101" s="264"/>
      <c r="KSJ101" s="264"/>
      <c r="KSK101" s="264"/>
      <c r="KSL101" s="264"/>
      <c r="KSM101" s="264"/>
      <c r="KSN101" s="264"/>
      <c r="KSO101" s="264"/>
      <c r="KSP101" s="264"/>
      <c r="KSQ101" s="264"/>
      <c r="KSR101" s="264"/>
      <c r="KSS101" s="264"/>
      <c r="KST101" s="264"/>
      <c r="KSU101" s="264"/>
      <c r="KSV101" s="264"/>
      <c r="KSW101" s="264"/>
      <c r="KSX101" s="264"/>
      <c r="KSY101" s="264"/>
      <c r="KSZ101" s="264"/>
      <c r="KTA101" s="264"/>
      <c r="KTB101" s="264"/>
      <c r="KTC101" s="264"/>
      <c r="KTD101" s="264"/>
      <c r="KTE101" s="264"/>
      <c r="KTF101" s="264"/>
      <c r="KTG101" s="264"/>
      <c r="KTH101" s="264"/>
      <c r="KTI101" s="264"/>
      <c r="KTJ101" s="264"/>
      <c r="KTK101" s="264"/>
      <c r="KTL101" s="264"/>
      <c r="KTM101" s="264"/>
      <c r="KTN101" s="264"/>
      <c r="KTO101" s="264"/>
      <c r="KTP101" s="264"/>
      <c r="KTQ101" s="264"/>
      <c r="KTR101" s="264"/>
      <c r="KTS101" s="264"/>
      <c r="KTT101" s="264"/>
      <c r="KTU101" s="264"/>
      <c r="KTV101" s="264"/>
      <c r="KTW101" s="264"/>
      <c r="KTX101" s="264"/>
      <c r="KTY101" s="264"/>
      <c r="KTZ101" s="264"/>
      <c r="KUA101" s="264"/>
      <c r="KUB101" s="264"/>
      <c r="KUC101" s="264"/>
      <c r="KUD101" s="264"/>
      <c r="KUE101" s="264"/>
      <c r="KUF101" s="264"/>
      <c r="KUG101" s="264"/>
      <c r="KUH101" s="264"/>
      <c r="KUI101" s="264"/>
      <c r="KUJ101" s="264"/>
      <c r="KUK101" s="264"/>
      <c r="KUL101" s="264"/>
      <c r="KUM101" s="264"/>
      <c r="KUN101" s="264"/>
      <c r="KUO101" s="264"/>
      <c r="KUP101" s="264"/>
      <c r="KUQ101" s="264"/>
      <c r="KUR101" s="264"/>
      <c r="KUS101" s="264"/>
      <c r="KUT101" s="264"/>
      <c r="KUU101" s="264"/>
      <c r="KUV101" s="264"/>
      <c r="KUW101" s="264"/>
      <c r="KUX101" s="264"/>
      <c r="KUY101" s="264"/>
      <c r="KUZ101" s="264"/>
      <c r="KVA101" s="264"/>
      <c r="KVB101" s="264"/>
      <c r="KVC101" s="264"/>
      <c r="KVD101" s="264"/>
      <c r="KVE101" s="264"/>
      <c r="KVF101" s="264"/>
      <c r="KVG101" s="264"/>
      <c r="KVH101" s="264"/>
      <c r="KVI101" s="264"/>
      <c r="KVJ101" s="264"/>
      <c r="KVK101" s="264"/>
      <c r="KVL101" s="264"/>
      <c r="KVM101" s="264"/>
      <c r="KVN101" s="264"/>
      <c r="KVO101" s="264"/>
      <c r="KVP101" s="264"/>
      <c r="KVQ101" s="264"/>
      <c r="KVR101" s="264"/>
      <c r="KVS101" s="264"/>
      <c r="KVT101" s="264"/>
      <c r="KVU101" s="264"/>
      <c r="KVV101" s="264"/>
      <c r="KVW101" s="264"/>
      <c r="KVX101" s="264"/>
      <c r="KVY101" s="264"/>
      <c r="KVZ101" s="264"/>
      <c r="KWA101" s="264"/>
      <c r="KWB101" s="264"/>
      <c r="KWC101" s="264"/>
      <c r="KWD101" s="264"/>
      <c r="KWE101" s="264"/>
      <c r="KWF101" s="264"/>
      <c r="KWG101" s="264"/>
      <c r="KWH101" s="264"/>
      <c r="KWI101" s="264"/>
      <c r="KWJ101" s="264"/>
      <c r="KWK101" s="264"/>
      <c r="KWL101" s="264"/>
      <c r="KWM101" s="264"/>
      <c r="KWN101" s="264"/>
      <c r="KWO101" s="264"/>
      <c r="KWP101" s="264"/>
      <c r="KWQ101" s="264"/>
      <c r="KWR101" s="264"/>
      <c r="KWS101" s="264"/>
      <c r="KWT101" s="264"/>
      <c r="KWU101" s="264"/>
      <c r="KWV101" s="264"/>
      <c r="KWW101" s="264"/>
      <c r="KWX101" s="264"/>
      <c r="KWY101" s="264"/>
      <c r="KWZ101" s="264"/>
      <c r="KXA101" s="264"/>
      <c r="KXB101" s="264"/>
      <c r="KXC101" s="264"/>
      <c r="KXD101" s="264"/>
      <c r="KXE101" s="264"/>
      <c r="KXF101" s="264"/>
      <c r="KXG101" s="264"/>
      <c r="KXH101" s="264"/>
      <c r="KXI101" s="264"/>
      <c r="KXJ101" s="264"/>
      <c r="KXK101" s="264"/>
      <c r="KXL101" s="264"/>
      <c r="KXM101" s="264"/>
      <c r="KXN101" s="264"/>
      <c r="KXO101" s="264"/>
      <c r="KXP101" s="264"/>
      <c r="KXQ101" s="264"/>
      <c r="KXR101" s="264"/>
      <c r="KXS101" s="264"/>
      <c r="KXT101" s="264"/>
      <c r="KXU101" s="264"/>
      <c r="KXV101" s="264"/>
      <c r="KXW101" s="264"/>
      <c r="KXX101" s="264"/>
      <c r="KXY101" s="264"/>
      <c r="KXZ101" s="264"/>
      <c r="KYA101" s="264"/>
      <c r="KYB101" s="264"/>
      <c r="KYC101" s="264"/>
      <c r="KYD101" s="264"/>
      <c r="KYE101" s="264"/>
      <c r="KYF101" s="264"/>
      <c r="KYG101" s="264"/>
      <c r="KYH101" s="264"/>
      <c r="KYI101" s="264"/>
      <c r="KYJ101" s="264"/>
      <c r="KYK101" s="264"/>
      <c r="KYL101" s="264"/>
      <c r="KYM101" s="264"/>
      <c r="KYN101" s="264"/>
      <c r="KYO101" s="264"/>
      <c r="KYP101" s="264"/>
      <c r="KYQ101" s="264"/>
      <c r="KYR101" s="264"/>
      <c r="KYS101" s="264"/>
      <c r="KYT101" s="264"/>
      <c r="KYU101" s="264"/>
      <c r="KYV101" s="264"/>
      <c r="KYW101" s="264"/>
      <c r="KYX101" s="264"/>
      <c r="KYY101" s="264"/>
      <c r="KYZ101" s="264"/>
      <c r="KZA101" s="264"/>
      <c r="KZB101" s="264"/>
      <c r="KZC101" s="264"/>
      <c r="KZD101" s="264"/>
      <c r="KZE101" s="264"/>
      <c r="KZF101" s="264"/>
      <c r="KZG101" s="264"/>
      <c r="KZH101" s="264"/>
      <c r="KZI101" s="264"/>
      <c r="KZJ101" s="264"/>
      <c r="KZK101" s="264"/>
      <c r="KZL101" s="264"/>
      <c r="KZM101" s="264"/>
      <c r="KZN101" s="264"/>
      <c r="KZO101" s="264"/>
      <c r="KZP101" s="264"/>
      <c r="KZQ101" s="264"/>
      <c r="KZR101" s="264"/>
      <c r="KZS101" s="264"/>
      <c r="KZT101" s="264"/>
      <c r="KZU101" s="264"/>
      <c r="KZV101" s="264"/>
      <c r="KZW101" s="264"/>
      <c r="KZX101" s="264"/>
      <c r="KZY101" s="264"/>
      <c r="KZZ101" s="264"/>
      <c r="LAA101" s="264"/>
      <c r="LAB101" s="264"/>
      <c r="LAC101" s="264"/>
      <c r="LAD101" s="264"/>
      <c r="LAE101" s="264"/>
      <c r="LAF101" s="264"/>
      <c r="LAG101" s="264"/>
      <c r="LAH101" s="264"/>
      <c r="LAI101" s="264"/>
      <c r="LAJ101" s="264"/>
      <c r="LAK101" s="264"/>
      <c r="LAL101" s="264"/>
      <c r="LAM101" s="264"/>
      <c r="LAN101" s="264"/>
      <c r="LAO101" s="264"/>
      <c r="LAP101" s="264"/>
      <c r="LAQ101" s="264"/>
      <c r="LAR101" s="264"/>
      <c r="LAS101" s="264"/>
      <c r="LAT101" s="264"/>
      <c r="LAU101" s="264"/>
      <c r="LAV101" s="264"/>
      <c r="LAW101" s="264"/>
      <c r="LAX101" s="264"/>
      <c r="LAY101" s="264"/>
      <c r="LAZ101" s="264"/>
      <c r="LBA101" s="264"/>
      <c r="LBB101" s="264"/>
      <c r="LBC101" s="264"/>
      <c r="LBD101" s="264"/>
      <c r="LBE101" s="264"/>
      <c r="LBF101" s="264"/>
      <c r="LBG101" s="264"/>
      <c r="LBH101" s="264"/>
      <c r="LBI101" s="264"/>
      <c r="LBJ101" s="264"/>
      <c r="LBK101" s="264"/>
      <c r="LBL101" s="264"/>
      <c r="LBM101" s="264"/>
      <c r="LBN101" s="264"/>
      <c r="LBO101" s="264"/>
      <c r="LBP101" s="264"/>
      <c r="LBQ101" s="264"/>
      <c r="LBR101" s="264"/>
      <c r="LBS101" s="264"/>
      <c r="LBT101" s="264"/>
      <c r="LBU101" s="264"/>
      <c r="LBV101" s="264"/>
      <c r="LBW101" s="264"/>
      <c r="LBX101" s="264"/>
      <c r="LBY101" s="264"/>
      <c r="LBZ101" s="264"/>
      <c r="LCA101" s="264"/>
      <c r="LCB101" s="264"/>
      <c r="LCC101" s="264"/>
      <c r="LCD101" s="264"/>
      <c r="LCE101" s="264"/>
      <c r="LCF101" s="264"/>
      <c r="LCG101" s="264"/>
      <c r="LCH101" s="264"/>
      <c r="LCI101" s="264"/>
      <c r="LCJ101" s="264"/>
      <c r="LCK101" s="264"/>
      <c r="LCL101" s="264"/>
      <c r="LCM101" s="264"/>
      <c r="LCN101" s="264"/>
      <c r="LCO101" s="264"/>
      <c r="LCP101" s="264"/>
      <c r="LCQ101" s="264"/>
      <c r="LCR101" s="264"/>
      <c r="LCS101" s="264"/>
      <c r="LCT101" s="264"/>
      <c r="LCU101" s="264"/>
      <c r="LCV101" s="264"/>
      <c r="LCW101" s="264"/>
      <c r="LCX101" s="264"/>
      <c r="LCY101" s="264"/>
      <c r="LCZ101" s="264"/>
      <c r="LDA101" s="264"/>
      <c r="LDB101" s="264"/>
      <c r="LDC101" s="264"/>
      <c r="LDD101" s="264"/>
      <c r="LDE101" s="264"/>
      <c r="LDF101" s="264"/>
      <c r="LDG101" s="264"/>
      <c r="LDH101" s="264"/>
      <c r="LDI101" s="264"/>
      <c r="LDJ101" s="264"/>
      <c r="LDK101" s="264"/>
      <c r="LDL101" s="264"/>
      <c r="LDM101" s="264"/>
      <c r="LDN101" s="264"/>
      <c r="LDO101" s="264"/>
      <c r="LDP101" s="264"/>
      <c r="LDQ101" s="264"/>
      <c r="LDR101" s="264"/>
      <c r="LDS101" s="264"/>
      <c r="LDT101" s="264"/>
      <c r="LDU101" s="264"/>
      <c r="LDV101" s="264"/>
      <c r="LDW101" s="264"/>
      <c r="LDX101" s="264"/>
      <c r="LDY101" s="264"/>
      <c r="LDZ101" s="264"/>
      <c r="LEA101" s="264"/>
      <c r="LEB101" s="264"/>
      <c r="LEC101" s="264"/>
      <c r="LED101" s="264"/>
      <c r="LEE101" s="264"/>
      <c r="LEF101" s="264"/>
      <c r="LEG101" s="264"/>
      <c r="LEH101" s="264"/>
      <c r="LEI101" s="264"/>
      <c r="LEJ101" s="264"/>
      <c r="LEK101" s="264"/>
      <c r="LEL101" s="264"/>
      <c r="LEM101" s="264"/>
      <c r="LEN101" s="264"/>
      <c r="LEO101" s="264"/>
      <c r="LEP101" s="264"/>
      <c r="LEQ101" s="264"/>
      <c r="LER101" s="264"/>
      <c r="LES101" s="264"/>
      <c r="LET101" s="264"/>
      <c r="LEU101" s="264"/>
      <c r="LEV101" s="264"/>
      <c r="LEW101" s="264"/>
      <c r="LEX101" s="264"/>
      <c r="LEY101" s="264"/>
      <c r="LEZ101" s="264"/>
      <c r="LFA101" s="264"/>
      <c r="LFB101" s="264"/>
      <c r="LFC101" s="264"/>
      <c r="LFD101" s="264"/>
      <c r="LFE101" s="264"/>
      <c r="LFF101" s="264"/>
      <c r="LFG101" s="264"/>
      <c r="LFH101" s="264"/>
      <c r="LFI101" s="264"/>
      <c r="LFJ101" s="264"/>
      <c r="LFK101" s="264"/>
      <c r="LFL101" s="264"/>
      <c r="LFM101" s="264"/>
      <c r="LFN101" s="264"/>
      <c r="LFO101" s="264"/>
      <c r="LFP101" s="264"/>
      <c r="LFQ101" s="264"/>
      <c r="LFR101" s="264"/>
      <c r="LFS101" s="264"/>
      <c r="LFT101" s="264"/>
      <c r="LFU101" s="264"/>
      <c r="LFV101" s="264"/>
      <c r="LFW101" s="264"/>
      <c r="LFX101" s="264"/>
      <c r="LFY101" s="264"/>
      <c r="LFZ101" s="264"/>
      <c r="LGA101" s="264"/>
      <c r="LGB101" s="264"/>
      <c r="LGC101" s="264"/>
      <c r="LGD101" s="264"/>
      <c r="LGE101" s="264"/>
      <c r="LGF101" s="264"/>
      <c r="LGG101" s="264"/>
      <c r="LGH101" s="264"/>
      <c r="LGI101" s="264"/>
      <c r="LGJ101" s="264"/>
      <c r="LGK101" s="264"/>
      <c r="LGL101" s="264"/>
      <c r="LGM101" s="264"/>
      <c r="LGN101" s="264"/>
      <c r="LGO101" s="264"/>
      <c r="LGP101" s="264"/>
      <c r="LGQ101" s="264"/>
      <c r="LGR101" s="264"/>
      <c r="LGS101" s="264"/>
      <c r="LGT101" s="264"/>
      <c r="LGU101" s="264"/>
      <c r="LGV101" s="264"/>
      <c r="LGW101" s="264"/>
      <c r="LGX101" s="264"/>
      <c r="LGY101" s="264"/>
      <c r="LGZ101" s="264"/>
      <c r="LHA101" s="264"/>
      <c r="LHB101" s="264"/>
      <c r="LHC101" s="264"/>
      <c r="LHD101" s="264"/>
      <c r="LHE101" s="264"/>
      <c r="LHF101" s="264"/>
      <c r="LHG101" s="264"/>
      <c r="LHH101" s="264"/>
      <c r="LHI101" s="264"/>
      <c r="LHJ101" s="264"/>
      <c r="LHK101" s="264"/>
      <c r="LHL101" s="264"/>
      <c r="LHM101" s="264"/>
      <c r="LHN101" s="264"/>
      <c r="LHO101" s="264"/>
      <c r="LHP101" s="264"/>
      <c r="LHQ101" s="264"/>
      <c r="LHR101" s="264"/>
      <c r="LHS101" s="264"/>
      <c r="LHT101" s="264"/>
      <c r="LHU101" s="264"/>
      <c r="LHV101" s="264"/>
      <c r="LHW101" s="264"/>
      <c r="LHX101" s="264"/>
      <c r="LHY101" s="264"/>
      <c r="LHZ101" s="264"/>
      <c r="LIA101" s="264"/>
      <c r="LIB101" s="264"/>
      <c r="LIC101" s="264"/>
      <c r="LID101" s="264"/>
      <c r="LIE101" s="264"/>
      <c r="LIF101" s="264"/>
      <c r="LIG101" s="264"/>
      <c r="LIH101" s="264"/>
      <c r="LII101" s="264"/>
      <c r="LIJ101" s="264"/>
      <c r="LIK101" s="264"/>
      <c r="LIL101" s="264"/>
      <c r="LIM101" s="264"/>
      <c r="LIN101" s="264"/>
      <c r="LIO101" s="264"/>
      <c r="LIP101" s="264"/>
      <c r="LIQ101" s="264"/>
      <c r="LIR101" s="264"/>
      <c r="LIS101" s="264"/>
      <c r="LIT101" s="264"/>
      <c r="LIU101" s="264"/>
      <c r="LIV101" s="264"/>
      <c r="LIW101" s="264"/>
      <c r="LIX101" s="264"/>
      <c r="LIY101" s="264"/>
      <c r="LIZ101" s="264"/>
      <c r="LJA101" s="264"/>
      <c r="LJB101" s="264"/>
      <c r="LJC101" s="264"/>
      <c r="LJD101" s="264"/>
      <c r="LJE101" s="264"/>
      <c r="LJF101" s="264"/>
      <c r="LJG101" s="264"/>
      <c r="LJH101" s="264"/>
      <c r="LJI101" s="264"/>
      <c r="LJJ101" s="264"/>
      <c r="LJK101" s="264"/>
      <c r="LJL101" s="264"/>
      <c r="LJM101" s="264"/>
      <c r="LJN101" s="264"/>
      <c r="LJO101" s="264"/>
      <c r="LJP101" s="264"/>
      <c r="LJQ101" s="264"/>
      <c r="LJR101" s="264"/>
      <c r="LJS101" s="264"/>
      <c r="LJT101" s="264"/>
      <c r="LJU101" s="264"/>
      <c r="LJV101" s="264"/>
      <c r="LJW101" s="264"/>
      <c r="LJX101" s="264"/>
      <c r="LJY101" s="264"/>
      <c r="LJZ101" s="264"/>
      <c r="LKA101" s="264"/>
      <c r="LKB101" s="264"/>
      <c r="LKC101" s="264"/>
      <c r="LKD101" s="264"/>
      <c r="LKE101" s="264"/>
      <c r="LKF101" s="264"/>
      <c r="LKG101" s="264"/>
      <c r="LKH101" s="264"/>
      <c r="LKI101" s="264"/>
      <c r="LKJ101" s="264"/>
      <c r="LKK101" s="264"/>
      <c r="LKL101" s="264"/>
      <c r="LKM101" s="264"/>
      <c r="LKN101" s="264"/>
      <c r="LKO101" s="264"/>
      <c r="LKP101" s="264"/>
      <c r="LKQ101" s="264"/>
      <c r="LKR101" s="264"/>
      <c r="LKS101" s="264"/>
      <c r="LKT101" s="264"/>
      <c r="LKU101" s="264"/>
      <c r="LKV101" s="264"/>
      <c r="LKW101" s="264"/>
      <c r="LKX101" s="264"/>
      <c r="LKY101" s="264"/>
      <c r="LKZ101" s="264"/>
      <c r="LLA101" s="264"/>
      <c r="LLB101" s="264"/>
      <c r="LLC101" s="264"/>
      <c r="LLD101" s="264"/>
      <c r="LLE101" s="264"/>
      <c r="LLF101" s="264"/>
      <c r="LLG101" s="264"/>
      <c r="LLH101" s="264"/>
      <c r="LLI101" s="264"/>
      <c r="LLJ101" s="264"/>
      <c r="LLK101" s="264"/>
      <c r="LLL101" s="264"/>
      <c r="LLM101" s="264"/>
      <c r="LLN101" s="264"/>
      <c r="LLO101" s="264"/>
      <c r="LLP101" s="264"/>
      <c r="LLQ101" s="264"/>
      <c r="LLR101" s="264"/>
      <c r="LLS101" s="264"/>
      <c r="LLT101" s="264"/>
      <c r="LLU101" s="264"/>
      <c r="LLV101" s="264"/>
      <c r="LLW101" s="264"/>
      <c r="LLX101" s="264"/>
      <c r="LLY101" s="264"/>
      <c r="LLZ101" s="264"/>
      <c r="LMA101" s="264"/>
      <c r="LMB101" s="264"/>
      <c r="LMC101" s="264"/>
      <c r="LMD101" s="264"/>
      <c r="LME101" s="264"/>
      <c r="LMF101" s="264"/>
      <c r="LMG101" s="264"/>
      <c r="LMH101" s="264"/>
      <c r="LMI101" s="264"/>
      <c r="LMJ101" s="264"/>
      <c r="LMK101" s="264"/>
      <c r="LML101" s="264"/>
      <c r="LMM101" s="264"/>
      <c r="LMN101" s="264"/>
      <c r="LMO101" s="264"/>
      <c r="LMP101" s="264"/>
      <c r="LMQ101" s="264"/>
      <c r="LMR101" s="264"/>
      <c r="LMS101" s="264"/>
      <c r="LMT101" s="264"/>
      <c r="LMU101" s="264"/>
      <c r="LMV101" s="264"/>
      <c r="LMW101" s="264"/>
      <c r="LMX101" s="264"/>
      <c r="LMY101" s="264"/>
      <c r="LMZ101" s="264"/>
      <c r="LNA101" s="264"/>
      <c r="LNB101" s="264"/>
      <c r="LNC101" s="264"/>
      <c r="LND101" s="264"/>
      <c r="LNE101" s="264"/>
      <c r="LNF101" s="264"/>
      <c r="LNG101" s="264"/>
      <c r="LNH101" s="264"/>
      <c r="LNI101" s="264"/>
      <c r="LNJ101" s="264"/>
      <c r="LNK101" s="264"/>
      <c r="LNL101" s="264"/>
      <c r="LNM101" s="264"/>
      <c r="LNN101" s="264"/>
      <c r="LNO101" s="264"/>
      <c r="LNP101" s="264"/>
      <c r="LNQ101" s="264"/>
      <c r="LNR101" s="264"/>
      <c r="LNS101" s="264"/>
      <c r="LNT101" s="264"/>
      <c r="LNU101" s="264"/>
      <c r="LNV101" s="264"/>
      <c r="LNW101" s="264"/>
      <c r="LNX101" s="264"/>
      <c r="LNY101" s="264"/>
      <c r="LNZ101" s="264"/>
      <c r="LOA101" s="264"/>
      <c r="LOB101" s="264"/>
      <c r="LOC101" s="264"/>
      <c r="LOD101" s="264"/>
      <c r="LOE101" s="264"/>
      <c r="LOF101" s="264"/>
      <c r="LOG101" s="264"/>
      <c r="LOH101" s="264"/>
      <c r="LOI101" s="264"/>
      <c r="LOJ101" s="264"/>
      <c r="LOK101" s="264"/>
      <c r="LOL101" s="264"/>
      <c r="LOM101" s="264"/>
      <c r="LON101" s="264"/>
      <c r="LOO101" s="264"/>
      <c r="LOP101" s="264"/>
      <c r="LOQ101" s="264"/>
      <c r="LOR101" s="264"/>
      <c r="LOS101" s="264"/>
      <c r="LOT101" s="264"/>
      <c r="LOU101" s="264"/>
      <c r="LOV101" s="264"/>
      <c r="LOW101" s="264"/>
      <c r="LOX101" s="264"/>
      <c r="LOY101" s="264"/>
      <c r="LOZ101" s="264"/>
      <c r="LPA101" s="264"/>
      <c r="LPB101" s="264"/>
      <c r="LPC101" s="264"/>
      <c r="LPD101" s="264"/>
      <c r="LPE101" s="264"/>
      <c r="LPF101" s="264"/>
      <c r="LPG101" s="264"/>
      <c r="LPH101" s="264"/>
      <c r="LPI101" s="264"/>
      <c r="LPJ101" s="264"/>
      <c r="LPK101" s="264"/>
      <c r="LPL101" s="264"/>
      <c r="LPM101" s="264"/>
      <c r="LPN101" s="264"/>
      <c r="LPO101" s="264"/>
      <c r="LPP101" s="264"/>
      <c r="LPQ101" s="264"/>
      <c r="LPR101" s="264"/>
      <c r="LPS101" s="264"/>
      <c r="LPT101" s="264"/>
      <c r="LPU101" s="264"/>
      <c r="LPV101" s="264"/>
      <c r="LPW101" s="264"/>
      <c r="LPX101" s="264"/>
      <c r="LPY101" s="264"/>
      <c r="LPZ101" s="264"/>
      <c r="LQA101" s="264"/>
      <c r="LQB101" s="264"/>
      <c r="LQC101" s="264"/>
      <c r="LQD101" s="264"/>
      <c r="LQE101" s="264"/>
      <c r="LQF101" s="264"/>
      <c r="LQG101" s="264"/>
      <c r="LQH101" s="264"/>
      <c r="LQI101" s="264"/>
      <c r="LQJ101" s="264"/>
      <c r="LQK101" s="264"/>
      <c r="LQL101" s="264"/>
      <c r="LQM101" s="264"/>
      <c r="LQN101" s="264"/>
      <c r="LQO101" s="264"/>
      <c r="LQP101" s="264"/>
      <c r="LQQ101" s="264"/>
      <c r="LQR101" s="264"/>
      <c r="LQS101" s="264"/>
      <c r="LQT101" s="264"/>
      <c r="LQU101" s="264"/>
      <c r="LQV101" s="264"/>
      <c r="LQW101" s="264"/>
      <c r="LQX101" s="264"/>
      <c r="LQY101" s="264"/>
      <c r="LQZ101" s="264"/>
      <c r="LRA101" s="264"/>
      <c r="LRB101" s="264"/>
      <c r="LRC101" s="264"/>
      <c r="LRD101" s="264"/>
      <c r="LRE101" s="264"/>
      <c r="LRF101" s="264"/>
      <c r="LRG101" s="264"/>
      <c r="LRH101" s="264"/>
      <c r="LRI101" s="264"/>
      <c r="LRJ101" s="264"/>
      <c r="LRK101" s="264"/>
      <c r="LRL101" s="264"/>
      <c r="LRM101" s="264"/>
      <c r="LRN101" s="264"/>
      <c r="LRO101" s="264"/>
      <c r="LRP101" s="264"/>
      <c r="LRQ101" s="264"/>
      <c r="LRR101" s="264"/>
      <c r="LRS101" s="264"/>
      <c r="LRT101" s="264"/>
      <c r="LRU101" s="264"/>
      <c r="LRV101" s="264"/>
      <c r="LRW101" s="264"/>
      <c r="LRX101" s="264"/>
      <c r="LRY101" s="264"/>
      <c r="LRZ101" s="264"/>
      <c r="LSA101" s="264"/>
      <c r="LSB101" s="264"/>
      <c r="LSC101" s="264"/>
      <c r="LSD101" s="264"/>
      <c r="LSE101" s="264"/>
      <c r="LSF101" s="264"/>
      <c r="LSG101" s="264"/>
      <c r="LSH101" s="264"/>
      <c r="LSI101" s="264"/>
      <c r="LSJ101" s="264"/>
      <c r="LSK101" s="264"/>
      <c r="LSL101" s="264"/>
      <c r="LSM101" s="264"/>
      <c r="LSN101" s="264"/>
      <c r="LSO101" s="264"/>
      <c r="LSP101" s="264"/>
      <c r="LSQ101" s="264"/>
      <c r="LSR101" s="264"/>
      <c r="LSS101" s="264"/>
      <c r="LST101" s="264"/>
      <c r="LSU101" s="264"/>
      <c r="LSV101" s="264"/>
      <c r="LSW101" s="264"/>
      <c r="LSX101" s="264"/>
      <c r="LSY101" s="264"/>
      <c r="LSZ101" s="264"/>
      <c r="LTA101" s="264"/>
      <c r="LTB101" s="264"/>
      <c r="LTC101" s="264"/>
      <c r="LTD101" s="264"/>
      <c r="LTE101" s="264"/>
      <c r="LTF101" s="264"/>
      <c r="LTG101" s="264"/>
      <c r="LTH101" s="264"/>
      <c r="LTI101" s="264"/>
      <c r="LTJ101" s="264"/>
      <c r="LTK101" s="264"/>
      <c r="LTL101" s="264"/>
      <c r="LTM101" s="264"/>
      <c r="LTN101" s="264"/>
      <c r="LTO101" s="264"/>
      <c r="LTP101" s="264"/>
      <c r="LTQ101" s="264"/>
      <c r="LTR101" s="264"/>
      <c r="LTS101" s="264"/>
      <c r="LTT101" s="264"/>
      <c r="LTU101" s="264"/>
      <c r="LTV101" s="264"/>
      <c r="LTW101" s="264"/>
      <c r="LTX101" s="264"/>
      <c r="LTY101" s="264"/>
      <c r="LTZ101" s="264"/>
      <c r="LUA101" s="264"/>
      <c r="LUB101" s="264"/>
      <c r="LUC101" s="264"/>
      <c r="LUD101" s="264"/>
      <c r="LUE101" s="264"/>
      <c r="LUF101" s="264"/>
      <c r="LUG101" s="264"/>
      <c r="LUH101" s="264"/>
      <c r="LUI101" s="264"/>
      <c r="LUJ101" s="264"/>
      <c r="LUK101" s="264"/>
      <c r="LUL101" s="264"/>
      <c r="LUM101" s="264"/>
      <c r="LUN101" s="264"/>
      <c r="LUO101" s="264"/>
      <c r="LUP101" s="264"/>
      <c r="LUQ101" s="264"/>
      <c r="LUR101" s="264"/>
      <c r="LUS101" s="264"/>
      <c r="LUT101" s="264"/>
      <c r="LUU101" s="264"/>
      <c r="LUV101" s="264"/>
      <c r="LUW101" s="264"/>
      <c r="LUX101" s="264"/>
      <c r="LUY101" s="264"/>
      <c r="LUZ101" s="264"/>
      <c r="LVA101" s="264"/>
      <c r="LVB101" s="264"/>
      <c r="LVC101" s="264"/>
      <c r="LVD101" s="264"/>
      <c r="LVE101" s="264"/>
      <c r="LVF101" s="264"/>
      <c r="LVG101" s="264"/>
      <c r="LVH101" s="264"/>
      <c r="LVI101" s="264"/>
      <c r="LVJ101" s="264"/>
      <c r="LVK101" s="264"/>
      <c r="LVL101" s="264"/>
      <c r="LVM101" s="264"/>
      <c r="LVN101" s="264"/>
      <c r="LVO101" s="264"/>
      <c r="LVP101" s="264"/>
      <c r="LVQ101" s="264"/>
      <c r="LVR101" s="264"/>
      <c r="LVS101" s="264"/>
      <c r="LVT101" s="264"/>
      <c r="LVU101" s="264"/>
      <c r="LVV101" s="264"/>
      <c r="LVW101" s="264"/>
      <c r="LVX101" s="264"/>
      <c r="LVY101" s="264"/>
      <c r="LVZ101" s="264"/>
      <c r="LWA101" s="264"/>
      <c r="LWB101" s="264"/>
      <c r="LWC101" s="264"/>
      <c r="LWD101" s="264"/>
      <c r="LWE101" s="264"/>
      <c r="LWF101" s="264"/>
      <c r="LWG101" s="264"/>
      <c r="LWH101" s="264"/>
      <c r="LWI101" s="264"/>
      <c r="LWJ101" s="264"/>
      <c r="LWK101" s="264"/>
      <c r="LWL101" s="264"/>
      <c r="LWM101" s="264"/>
      <c r="LWN101" s="264"/>
      <c r="LWO101" s="264"/>
      <c r="LWP101" s="264"/>
      <c r="LWQ101" s="264"/>
      <c r="LWR101" s="264"/>
      <c r="LWS101" s="264"/>
      <c r="LWT101" s="264"/>
      <c r="LWU101" s="264"/>
      <c r="LWV101" s="264"/>
      <c r="LWW101" s="264"/>
      <c r="LWX101" s="264"/>
      <c r="LWY101" s="264"/>
      <c r="LWZ101" s="264"/>
      <c r="LXA101" s="264"/>
      <c r="LXB101" s="264"/>
      <c r="LXC101" s="264"/>
      <c r="LXD101" s="264"/>
      <c r="LXE101" s="264"/>
      <c r="LXF101" s="264"/>
      <c r="LXG101" s="264"/>
      <c r="LXH101" s="264"/>
      <c r="LXI101" s="264"/>
      <c r="LXJ101" s="264"/>
      <c r="LXK101" s="264"/>
      <c r="LXL101" s="264"/>
      <c r="LXM101" s="264"/>
      <c r="LXN101" s="264"/>
      <c r="LXO101" s="264"/>
      <c r="LXP101" s="264"/>
      <c r="LXQ101" s="264"/>
      <c r="LXR101" s="264"/>
      <c r="LXS101" s="264"/>
      <c r="LXT101" s="264"/>
      <c r="LXU101" s="264"/>
      <c r="LXV101" s="264"/>
      <c r="LXW101" s="264"/>
      <c r="LXX101" s="264"/>
      <c r="LXY101" s="264"/>
      <c r="LXZ101" s="264"/>
      <c r="LYA101" s="264"/>
      <c r="LYB101" s="264"/>
      <c r="LYC101" s="264"/>
      <c r="LYD101" s="264"/>
      <c r="LYE101" s="264"/>
      <c r="LYF101" s="264"/>
      <c r="LYG101" s="264"/>
      <c r="LYH101" s="264"/>
      <c r="LYI101" s="264"/>
      <c r="LYJ101" s="264"/>
      <c r="LYK101" s="264"/>
      <c r="LYL101" s="264"/>
      <c r="LYM101" s="264"/>
      <c r="LYN101" s="264"/>
      <c r="LYO101" s="264"/>
      <c r="LYP101" s="264"/>
      <c r="LYQ101" s="264"/>
      <c r="LYR101" s="264"/>
      <c r="LYS101" s="264"/>
      <c r="LYT101" s="264"/>
      <c r="LYU101" s="264"/>
      <c r="LYV101" s="264"/>
      <c r="LYW101" s="264"/>
      <c r="LYX101" s="264"/>
      <c r="LYY101" s="264"/>
      <c r="LYZ101" s="264"/>
      <c r="LZA101" s="264"/>
      <c r="LZB101" s="264"/>
      <c r="LZC101" s="264"/>
      <c r="LZD101" s="264"/>
      <c r="LZE101" s="264"/>
      <c r="LZF101" s="264"/>
      <c r="LZG101" s="264"/>
      <c r="LZH101" s="264"/>
      <c r="LZI101" s="264"/>
      <c r="LZJ101" s="264"/>
      <c r="LZK101" s="264"/>
      <c r="LZL101" s="264"/>
      <c r="LZM101" s="264"/>
      <c r="LZN101" s="264"/>
      <c r="LZO101" s="264"/>
      <c r="LZP101" s="264"/>
      <c r="LZQ101" s="264"/>
      <c r="LZR101" s="264"/>
      <c r="LZS101" s="264"/>
      <c r="LZT101" s="264"/>
      <c r="LZU101" s="264"/>
      <c r="LZV101" s="264"/>
      <c r="LZW101" s="264"/>
      <c r="LZX101" s="264"/>
      <c r="LZY101" s="264"/>
      <c r="LZZ101" s="264"/>
      <c r="MAA101" s="264"/>
      <c r="MAB101" s="264"/>
      <c r="MAC101" s="264"/>
      <c r="MAD101" s="264"/>
      <c r="MAE101" s="264"/>
      <c r="MAF101" s="264"/>
      <c r="MAG101" s="264"/>
      <c r="MAH101" s="264"/>
      <c r="MAI101" s="264"/>
      <c r="MAJ101" s="264"/>
      <c r="MAK101" s="264"/>
      <c r="MAL101" s="264"/>
      <c r="MAM101" s="264"/>
      <c r="MAN101" s="264"/>
      <c r="MAO101" s="264"/>
      <c r="MAP101" s="264"/>
      <c r="MAQ101" s="264"/>
      <c r="MAR101" s="264"/>
      <c r="MAS101" s="264"/>
      <c r="MAT101" s="264"/>
      <c r="MAU101" s="264"/>
      <c r="MAV101" s="264"/>
      <c r="MAW101" s="264"/>
      <c r="MAX101" s="264"/>
      <c r="MAY101" s="264"/>
      <c r="MAZ101" s="264"/>
      <c r="MBA101" s="264"/>
      <c r="MBB101" s="264"/>
      <c r="MBC101" s="264"/>
      <c r="MBD101" s="264"/>
      <c r="MBE101" s="264"/>
      <c r="MBF101" s="264"/>
      <c r="MBG101" s="264"/>
      <c r="MBH101" s="264"/>
      <c r="MBI101" s="264"/>
      <c r="MBJ101" s="264"/>
      <c r="MBK101" s="264"/>
      <c r="MBL101" s="264"/>
      <c r="MBM101" s="264"/>
      <c r="MBN101" s="264"/>
      <c r="MBO101" s="264"/>
      <c r="MBP101" s="264"/>
      <c r="MBQ101" s="264"/>
      <c r="MBR101" s="264"/>
      <c r="MBS101" s="264"/>
      <c r="MBT101" s="264"/>
      <c r="MBU101" s="264"/>
      <c r="MBV101" s="264"/>
      <c r="MBW101" s="264"/>
      <c r="MBX101" s="264"/>
      <c r="MBY101" s="264"/>
      <c r="MBZ101" s="264"/>
      <c r="MCA101" s="264"/>
      <c r="MCB101" s="264"/>
      <c r="MCC101" s="264"/>
      <c r="MCD101" s="264"/>
      <c r="MCE101" s="264"/>
      <c r="MCF101" s="264"/>
      <c r="MCG101" s="264"/>
      <c r="MCH101" s="264"/>
      <c r="MCI101" s="264"/>
      <c r="MCJ101" s="264"/>
      <c r="MCK101" s="264"/>
      <c r="MCL101" s="264"/>
      <c r="MCM101" s="264"/>
      <c r="MCN101" s="264"/>
      <c r="MCO101" s="264"/>
      <c r="MCP101" s="264"/>
      <c r="MCQ101" s="264"/>
      <c r="MCR101" s="264"/>
      <c r="MCS101" s="264"/>
      <c r="MCT101" s="264"/>
      <c r="MCU101" s="264"/>
      <c r="MCV101" s="264"/>
      <c r="MCW101" s="264"/>
      <c r="MCX101" s="264"/>
      <c r="MCY101" s="264"/>
      <c r="MCZ101" s="264"/>
      <c r="MDA101" s="264"/>
      <c r="MDB101" s="264"/>
      <c r="MDC101" s="264"/>
      <c r="MDD101" s="264"/>
      <c r="MDE101" s="264"/>
      <c r="MDF101" s="264"/>
      <c r="MDG101" s="264"/>
      <c r="MDH101" s="264"/>
      <c r="MDI101" s="264"/>
      <c r="MDJ101" s="264"/>
      <c r="MDK101" s="264"/>
      <c r="MDL101" s="264"/>
      <c r="MDM101" s="264"/>
      <c r="MDN101" s="264"/>
      <c r="MDO101" s="264"/>
      <c r="MDP101" s="264"/>
      <c r="MDQ101" s="264"/>
      <c r="MDR101" s="264"/>
      <c r="MDS101" s="264"/>
      <c r="MDT101" s="264"/>
      <c r="MDU101" s="264"/>
      <c r="MDV101" s="264"/>
      <c r="MDW101" s="264"/>
      <c r="MDX101" s="264"/>
      <c r="MDY101" s="264"/>
      <c r="MDZ101" s="264"/>
      <c r="MEA101" s="264"/>
      <c r="MEB101" s="264"/>
      <c r="MEC101" s="264"/>
      <c r="MED101" s="264"/>
      <c r="MEE101" s="264"/>
      <c r="MEF101" s="264"/>
      <c r="MEG101" s="264"/>
      <c r="MEH101" s="264"/>
      <c r="MEI101" s="264"/>
      <c r="MEJ101" s="264"/>
      <c r="MEK101" s="264"/>
      <c r="MEL101" s="264"/>
      <c r="MEM101" s="264"/>
      <c r="MEN101" s="264"/>
      <c r="MEO101" s="264"/>
      <c r="MEP101" s="264"/>
      <c r="MEQ101" s="264"/>
      <c r="MER101" s="264"/>
      <c r="MES101" s="264"/>
      <c r="MET101" s="264"/>
      <c r="MEU101" s="264"/>
      <c r="MEV101" s="264"/>
      <c r="MEW101" s="264"/>
      <c r="MEX101" s="264"/>
      <c r="MEY101" s="264"/>
      <c r="MEZ101" s="264"/>
      <c r="MFA101" s="264"/>
      <c r="MFB101" s="264"/>
      <c r="MFC101" s="264"/>
      <c r="MFD101" s="264"/>
      <c r="MFE101" s="264"/>
      <c r="MFF101" s="264"/>
      <c r="MFG101" s="264"/>
      <c r="MFH101" s="264"/>
      <c r="MFI101" s="264"/>
      <c r="MFJ101" s="264"/>
      <c r="MFK101" s="264"/>
      <c r="MFL101" s="264"/>
      <c r="MFM101" s="264"/>
      <c r="MFN101" s="264"/>
      <c r="MFO101" s="264"/>
      <c r="MFP101" s="264"/>
      <c r="MFQ101" s="264"/>
      <c r="MFR101" s="264"/>
      <c r="MFS101" s="264"/>
      <c r="MFT101" s="264"/>
      <c r="MFU101" s="264"/>
      <c r="MFV101" s="264"/>
      <c r="MFW101" s="264"/>
      <c r="MFX101" s="264"/>
      <c r="MFY101" s="264"/>
      <c r="MFZ101" s="264"/>
      <c r="MGA101" s="264"/>
      <c r="MGB101" s="264"/>
      <c r="MGC101" s="264"/>
      <c r="MGD101" s="264"/>
      <c r="MGE101" s="264"/>
      <c r="MGF101" s="264"/>
      <c r="MGG101" s="264"/>
      <c r="MGH101" s="264"/>
      <c r="MGI101" s="264"/>
      <c r="MGJ101" s="264"/>
      <c r="MGK101" s="264"/>
      <c r="MGL101" s="264"/>
      <c r="MGM101" s="264"/>
      <c r="MGN101" s="264"/>
      <c r="MGO101" s="264"/>
      <c r="MGP101" s="264"/>
      <c r="MGQ101" s="264"/>
      <c r="MGR101" s="264"/>
      <c r="MGS101" s="264"/>
      <c r="MGT101" s="264"/>
      <c r="MGU101" s="264"/>
      <c r="MGV101" s="264"/>
      <c r="MGW101" s="264"/>
      <c r="MGX101" s="264"/>
      <c r="MGY101" s="264"/>
      <c r="MGZ101" s="264"/>
      <c r="MHA101" s="264"/>
      <c r="MHB101" s="264"/>
      <c r="MHC101" s="264"/>
      <c r="MHD101" s="264"/>
      <c r="MHE101" s="264"/>
      <c r="MHF101" s="264"/>
      <c r="MHG101" s="264"/>
      <c r="MHH101" s="264"/>
      <c r="MHI101" s="264"/>
      <c r="MHJ101" s="264"/>
      <c r="MHK101" s="264"/>
      <c r="MHL101" s="264"/>
      <c r="MHM101" s="264"/>
      <c r="MHN101" s="264"/>
      <c r="MHO101" s="264"/>
      <c r="MHP101" s="264"/>
      <c r="MHQ101" s="264"/>
      <c r="MHR101" s="264"/>
      <c r="MHS101" s="264"/>
      <c r="MHT101" s="264"/>
      <c r="MHU101" s="264"/>
      <c r="MHV101" s="264"/>
      <c r="MHW101" s="264"/>
      <c r="MHX101" s="264"/>
      <c r="MHY101" s="264"/>
      <c r="MHZ101" s="264"/>
      <c r="MIA101" s="264"/>
      <c r="MIB101" s="264"/>
      <c r="MIC101" s="264"/>
      <c r="MID101" s="264"/>
      <c r="MIE101" s="264"/>
      <c r="MIF101" s="264"/>
      <c r="MIG101" s="264"/>
      <c r="MIH101" s="264"/>
      <c r="MII101" s="264"/>
      <c r="MIJ101" s="264"/>
      <c r="MIK101" s="264"/>
      <c r="MIL101" s="264"/>
      <c r="MIM101" s="264"/>
      <c r="MIN101" s="264"/>
      <c r="MIO101" s="264"/>
      <c r="MIP101" s="264"/>
      <c r="MIQ101" s="264"/>
      <c r="MIR101" s="264"/>
      <c r="MIS101" s="264"/>
      <c r="MIT101" s="264"/>
      <c r="MIU101" s="264"/>
      <c r="MIV101" s="264"/>
      <c r="MIW101" s="264"/>
      <c r="MIX101" s="264"/>
      <c r="MIY101" s="264"/>
      <c r="MIZ101" s="264"/>
      <c r="MJA101" s="264"/>
      <c r="MJB101" s="264"/>
      <c r="MJC101" s="264"/>
      <c r="MJD101" s="264"/>
      <c r="MJE101" s="264"/>
      <c r="MJF101" s="264"/>
      <c r="MJG101" s="264"/>
      <c r="MJH101" s="264"/>
      <c r="MJI101" s="264"/>
      <c r="MJJ101" s="264"/>
      <c r="MJK101" s="264"/>
      <c r="MJL101" s="264"/>
      <c r="MJM101" s="264"/>
      <c r="MJN101" s="264"/>
      <c r="MJO101" s="264"/>
      <c r="MJP101" s="264"/>
      <c r="MJQ101" s="264"/>
      <c r="MJR101" s="264"/>
      <c r="MJS101" s="264"/>
      <c r="MJT101" s="264"/>
      <c r="MJU101" s="264"/>
      <c r="MJV101" s="264"/>
      <c r="MJW101" s="264"/>
      <c r="MJX101" s="264"/>
      <c r="MJY101" s="264"/>
      <c r="MJZ101" s="264"/>
      <c r="MKA101" s="264"/>
      <c r="MKB101" s="264"/>
      <c r="MKC101" s="264"/>
      <c r="MKD101" s="264"/>
      <c r="MKE101" s="264"/>
      <c r="MKF101" s="264"/>
      <c r="MKG101" s="264"/>
      <c r="MKH101" s="264"/>
      <c r="MKI101" s="264"/>
      <c r="MKJ101" s="264"/>
      <c r="MKK101" s="264"/>
      <c r="MKL101" s="264"/>
      <c r="MKM101" s="264"/>
      <c r="MKN101" s="264"/>
      <c r="MKO101" s="264"/>
      <c r="MKP101" s="264"/>
      <c r="MKQ101" s="264"/>
      <c r="MKR101" s="264"/>
      <c r="MKS101" s="264"/>
      <c r="MKT101" s="264"/>
      <c r="MKU101" s="264"/>
      <c r="MKV101" s="264"/>
      <c r="MKW101" s="264"/>
      <c r="MKX101" s="264"/>
      <c r="MKY101" s="264"/>
      <c r="MKZ101" s="264"/>
      <c r="MLA101" s="264"/>
      <c r="MLB101" s="264"/>
      <c r="MLC101" s="264"/>
      <c r="MLD101" s="264"/>
      <c r="MLE101" s="264"/>
      <c r="MLF101" s="264"/>
      <c r="MLG101" s="264"/>
      <c r="MLH101" s="264"/>
      <c r="MLI101" s="264"/>
      <c r="MLJ101" s="264"/>
      <c r="MLK101" s="264"/>
      <c r="MLL101" s="264"/>
      <c r="MLM101" s="264"/>
      <c r="MLN101" s="264"/>
      <c r="MLO101" s="264"/>
      <c r="MLP101" s="264"/>
      <c r="MLQ101" s="264"/>
      <c r="MLR101" s="264"/>
      <c r="MLS101" s="264"/>
      <c r="MLT101" s="264"/>
      <c r="MLU101" s="264"/>
      <c r="MLV101" s="264"/>
      <c r="MLW101" s="264"/>
      <c r="MLX101" s="264"/>
      <c r="MLY101" s="264"/>
      <c r="MLZ101" s="264"/>
      <c r="MMA101" s="264"/>
      <c r="MMB101" s="264"/>
      <c r="MMC101" s="264"/>
      <c r="MMD101" s="264"/>
      <c r="MME101" s="264"/>
      <c r="MMF101" s="264"/>
      <c r="MMG101" s="264"/>
      <c r="MMH101" s="264"/>
      <c r="MMI101" s="264"/>
      <c r="MMJ101" s="264"/>
      <c r="MMK101" s="264"/>
      <c r="MML101" s="264"/>
      <c r="MMM101" s="264"/>
      <c r="MMN101" s="264"/>
      <c r="MMO101" s="264"/>
      <c r="MMP101" s="264"/>
      <c r="MMQ101" s="264"/>
      <c r="MMR101" s="264"/>
      <c r="MMS101" s="264"/>
      <c r="MMT101" s="264"/>
      <c r="MMU101" s="264"/>
      <c r="MMV101" s="264"/>
      <c r="MMW101" s="264"/>
      <c r="MMX101" s="264"/>
      <c r="MMY101" s="264"/>
      <c r="MMZ101" s="264"/>
      <c r="MNA101" s="264"/>
      <c r="MNB101" s="264"/>
      <c r="MNC101" s="264"/>
      <c r="MND101" s="264"/>
      <c r="MNE101" s="264"/>
      <c r="MNF101" s="264"/>
      <c r="MNG101" s="264"/>
      <c r="MNH101" s="264"/>
      <c r="MNI101" s="264"/>
      <c r="MNJ101" s="264"/>
      <c r="MNK101" s="264"/>
      <c r="MNL101" s="264"/>
      <c r="MNM101" s="264"/>
      <c r="MNN101" s="264"/>
      <c r="MNO101" s="264"/>
      <c r="MNP101" s="264"/>
      <c r="MNQ101" s="264"/>
      <c r="MNR101" s="264"/>
      <c r="MNS101" s="264"/>
      <c r="MNT101" s="264"/>
      <c r="MNU101" s="264"/>
      <c r="MNV101" s="264"/>
      <c r="MNW101" s="264"/>
      <c r="MNX101" s="264"/>
      <c r="MNY101" s="264"/>
      <c r="MNZ101" s="264"/>
      <c r="MOA101" s="264"/>
      <c r="MOB101" s="264"/>
      <c r="MOC101" s="264"/>
      <c r="MOD101" s="264"/>
      <c r="MOE101" s="264"/>
      <c r="MOF101" s="264"/>
      <c r="MOG101" s="264"/>
      <c r="MOH101" s="264"/>
      <c r="MOI101" s="264"/>
      <c r="MOJ101" s="264"/>
      <c r="MOK101" s="264"/>
      <c r="MOL101" s="264"/>
      <c r="MOM101" s="264"/>
      <c r="MON101" s="264"/>
      <c r="MOO101" s="264"/>
      <c r="MOP101" s="264"/>
      <c r="MOQ101" s="264"/>
      <c r="MOR101" s="264"/>
      <c r="MOS101" s="264"/>
      <c r="MOT101" s="264"/>
      <c r="MOU101" s="264"/>
      <c r="MOV101" s="264"/>
      <c r="MOW101" s="264"/>
      <c r="MOX101" s="264"/>
      <c r="MOY101" s="264"/>
      <c r="MOZ101" s="264"/>
      <c r="MPA101" s="264"/>
      <c r="MPB101" s="264"/>
      <c r="MPC101" s="264"/>
      <c r="MPD101" s="264"/>
      <c r="MPE101" s="264"/>
      <c r="MPF101" s="264"/>
      <c r="MPG101" s="264"/>
      <c r="MPH101" s="264"/>
      <c r="MPI101" s="264"/>
      <c r="MPJ101" s="264"/>
      <c r="MPK101" s="264"/>
      <c r="MPL101" s="264"/>
      <c r="MPM101" s="264"/>
      <c r="MPN101" s="264"/>
      <c r="MPO101" s="264"/>
      <c r="MPP101" s="264"/>
      <c r="MPQ101" s="264"/>
      <c r="MPR101" s="264"/>
      <c r="MPS101" s="264"/>
      <c r="MPT101" s="264"/>
      <c r="MPU101" s="264"/>
      <c r="MPV101" s="264"/>
      <c r="MPW101" s="264"/>
      <c r="MPX101" s="264"/>
      <c r="MPY101" s="264"/>
      <c r="MPZ101" s="264"/>
      <c r="MQA101" s="264"/>
      <c r="MQB101" s="264"/>
      <c r="MQC101" s="264"/>
      <c r="MQD101" s="264"/>
      <c r="MQE101" s="264"/>
      <c r="MQF101" s="264"/>
      <c r="MQG101" s="264"/>
      <c r="MQH101" s="264"/>
      <c r="MQI101" s="264"/>
      <c r="MQJ101" s="264"/>
      <c r="MQK101" s="264"/>
      <c r="MQL101" s="264"/>
      <c r="MQM101" s="264"/>
      <c r="MQN101" s="264"/>
      <c r="MQO101" s="264"/>
      <c r="MQP101" s="264"/>
      <c r="MQQ101" s="264"/>
      <c r="MQR101" s="264"/>
      <c r="MQS101" s="264"/>
      <c r="MQT101" s="264"/>
      <c r="MQU101" s="264"/>
      <c r="MQV101" s="264"/>
      <c r="MQW101" s="264"/>
      <c r="MQX101" s="264"/>
      <c r="MQY101" s="264"/>
      <c r="MQZ101" s="264"/>
      <c r="MRA101" s="264"/>
      <c r="MRB101" s="264"/>
      <c r="MRC101" s="264"/>
      <c r="MRD101" s="264"/>
      <c r="MRE101" s="264"/>
      <c r="MRF101" s="264"/>
      <c r="MRG101" s="264"/>
      <c r="MRH101" s="264"/>
      <c r="MRI101" s="264"/>
      <c r="MRJ101" s="264"/>
      <c r="MRK101" s="264"/>
      <c r="MRL101" s="264"/>
      <c r="MRM101" s="264"/>
      <c r="MRN101" s="264"/>
      <c r="MRO101" s="264"/>
      <c r="MRP101" s="264"/>
      <c r="MRQ101" s="264"/>
      <c r="MRR101" s="264"/>
      <c r="MRS101" s="264"/>
      <c r="MRT101" s="264"/>
      <c r="MRU101" s="264"/>
      <c r="MRV101" s="264"/>
      <c r="MRW101" s="264"/>
      <c r="MRX101" s="264"/>
      <c r="MRY101" s="264"/>
      <c r="MRZ101" s="264"/>
      <c r="MSA101" s="264"/>
      <c r="MSB101" s="264"/>
      <c r="MSC101" s="264"/>
      <c r="MSD101" s="264"/>
      <c r="MSE101" s="264"/>
      <c r="MSF101" s="264"/>
      <c r="MSG101" s="264"/>
      <c r="MSH101" s="264"/>
      <c r="MSI101" s="264"/>
      <c r="MSJ101" s="264"/>
      <c r="MSK101" s="264"/>
      <c r="MSL101" s="264"/>
      <c r="MSM101" s="264"/>
      <c r="MSN101" s="264"/>
      <c r="MSO101" s="264"/>
      <c r="MSP101" s="264"/>
      <c r="MSQ101" s="264"/>
      <c r="MSR101" s="264"/>
      <c r="MSS101" s="264"/>
      <c r="MST101" s="264"/>
      <c r="MSU101" s="264"/>
      <c r="MSV101" s="264"/>
      <c r="MSW101" s="264"/>
      <c r="MSX101" s="264"/>
      <c r="MSY101" s="264"/>
      <c r="MSZ101" s="264"/>
      <c r="MTA101" s="264"/>
      <c r="MTB101" s="264"/>
      <c r="MTC101" s="264"/>
      <c r="MTD101" s="264"/>
      <c r="MTE101" s="264"/>
      <c r="MTF101" s="264"/>
      <c r="MTG101" s="264"/>
      <c r="MTH101" s="264"/>
      <c r="MTI101" s="264"/>
      <c r="MTJ101" s="264"/>
      <c r="MTK101" s="264"/>
      <c r="MTL101" s="264"/>
      <c r="MTM101" s="264"/>
      <c r="MTN101" s="264"/>
      <c r="MTO101" s="264"/>
      <c r="MTP101" s="264"/>
      <c r="MTQ101" s="264"/>
      <c r="MTR101" s="264"/>
      <c r="MTS101" s="264"/>
      <c r="MTT101" s="264"/>
      <c r="MTU101" s="264"/>
      <c r="MTV101" s="264"/>
      <c r="MTW101" s="264"/>
      <c r="MTX101" s="264"/>
      <c r="MTY101" s="264"/>
      <c r="MTZ101" s="264"/>
      <c r="MUA101" s="264"/>
      <c r="MUB101" s="264"/>
      <c r="MUC101" s="264"/>
      <c r="MUD101" s="264"/>
      <c r="MUE101" s="264"/>
      <c r="MUF101" s="264"/>
      <c r="MUG101" s="264"/>
      <c r="MUH101" s="264"/>
      <c r="MUI101" s="264"/>
      <c r="MUJ101" s="264"/>
      <c r="MUK101" s="264"/>
      <c r="MUL101" s="264"/>
      <c r="MUM101" s="264"/>
      <c r="MUN101" s="264"/>
      <c r="MUO101" s="264"/>
      <c r="MUP101" s="264"/>
      <c r="MUQ101" s="264"/>
      <c r="MUR101" s="264"/>
      <c r="MUS101" s="264"/>
      <c r="MUT101" s="264"/>
      <c r="MUU101" s="264"/>
      <c r="MUV101" s="264"/>
      <c r="MUW101" s="264"/>
      <c r="MUX101" s="264"/>
      <c r="MUY101" s="264"/>
      <c r="MUZ101" s="264"/>
      <c r="MVA101" s="264"/>
      <c r="MVB101" s="264"/>
      <c r="MVC101" s="264"/>
      <c r="MVD101" s="264"/>
      <c r="MVE101" s="264"/>
      <c r="MVF101" s="264"/>
      <c r="MVG101" s="264"/>
      <c r="MVH101" s="264"/>
      <c r="MVI101" s="264"/>
      <c r="MVJ101" s="264"/>
      <c r="MVK101" s="264"/>
      <c r="MVL101" s="264"/>
      <c r="MVM101" s="264"/>
      <c r="MVN101" s="264"/>
      <c r="MVO101" s="264"/>
      <c r="MVP101" s="264"/>
      <c r="MVQ101" s="264"/>
      <c r="MVR101" s="264"/>
      <c r="MVS101" s="264"/>
      <c r="MVT101" s="264"/>
      <c r="MVU101" s="264"/>
      <c r="MVV101" s="264"/>
      <c r="MVW101" s="264"/>
      <c r="MVX101" s="264"/>
      <c r="MVY101" s="264"/>
      <c r="MVZ101" s="264"/>
      <c r="MWA101" s="264"/>
      <c r="MWB101" s="264"/>
      <c r="MWC101" s="264"/>
      <c r="MWD101" s="264"/>
      <c r="MWE101" s="264"/>
      <c r="MWF101" s="264"/>
      <c r="MWG101" s="264"/>
      <c r="MWH101" s="264"/>
      <c r="MWI101" s="264"/>
      <c r="MWJ101" s="264"/>
      <c r="MWK101" s="264"/>
      <c r="MWL101" s="264"/>
      <c r="MWM101" s="264"/>
      <c r="MWN101" s="264"/>
      <c r="MWO101" s="264"/>
      <c r="MWP101" s="264"/>
      <c r="MWQ101" s="264"/>
      <c r="MWR101" s="264"/>
      <c r="MWS101" s="264"/>
      <c r="MWT101" s="264"/>
      <c r="MWU101" s="264"/>
      <c r="MWV101" s="264"/>
      <c r="MWW101" s="264"/>
      <c r="MWX101" s="264"/>
      <c r="MWY101" s="264"/>
      <c r="MWZ101" s="264"/>
      <c r="MXA101" s="264"/>
      <c r="MXB101" s="264"/>
      <c r="MXC101" s="264"/>
      <c r="MXD101" s="264"/>
      <c r="MXE101" s="264"/>
      <c r="MXF101" s="264"/>
      <c r="MXG101" s="264"/>
      <c r="MXH101" s="264"/>
      <c r="MXI101" s="264"/>
      <c r="MXJ101" s="264"/>
      <c r="MXK101" s="264"/>
      <c r="MXL101" s="264"/>
      <c r="MXM101" s="264"/>
      <c r="MXN101" s="264"/>
      <c r="MXO101" s="264"/>
      <c r="MXP101" s="264"/>
      <c r="MXQ101" s="264"/>
      <c r="MXR101" s="264"/>
      <c r="MXS101" s="264"/>
      <c r="MXT101" s="264"/>
      <c r="MXU101" s="264"/>
      <c r="MXV101" s="264"/>
      <c r="MXW101" s="264"/>
      <c r="MXX101" s="264"/>
      <c r="MXY101" s="264"/>
      <c r="MXZ101" s="264"/>
      <c r="MYA101" s="264"/>
      <c r="MYB101" s="264"/>
      <c r="MYC101" s="264"/>
      <c r="MYD101" s="264"/>
      <c r="MYE101" s="264"/>
      <c r="MYF101" s="264"/>
      <c r="MYG101" s="264"/>
      <c r="MYH101" s="264"/>
      <c r="MYI101" s="264"/>
      <c r="MYJ101" s="264"/>
      <c r="MYK101" s="264"/>
      <c r="MYL101" s="264"/>
      <c r="MYM101" s="264"/>
      <c r="MYN101" s="264"/>
      <c r="MYO101" s="264"/>
      <c r="MYP101" s="264"/>
      <c r="MYQ101" s="264"/>
      <c r="MYR101" s="264"/>
      <c r="MYS101" s="264"/>
      <c r="MYT101" s="264"/>
      <c r="MYU101" s="264"/>
      <c r="MYV101" s="264"/>
      <c r="MYW101" s="264"/>
      <c r="MYX101" s="264"/>
      <c r="MYY101" s="264"/>
      <c r="MYZ101" s="264"/>
      <c r="MZA101" s="264"/>
      <c r="MZB101" s="264"/>
      <c r="MZC101" s="264"/>
      <c r="MZD101" s="264"/>
      <c r="MZE101" s="264"/>
      <c r="MZF101" s="264"/>
      <c r="MZG101" s="264"/>
      <c r="MZH101" s="264"/>
      <c r="MZI101" s="264"/>
      <c r="MZJ101" s="264"/>
      <c r="MZK101" s="264"/>
      <c r="MZL101" s="264"/>
      <c r="MZM101" s="264"/>
      <c r="MZN101" s="264"/>
      <c r="MZO101" s="264"/>
      <c r="MZP101" s="264"/>
      <c r="MZQ101" s="264"/>
      <c r="MZR101" s="264"/>
      <c r="MZS101" s="264"/>
      <c r="MZT101" s="264"/>
      <c r="MZU101" s="264"/>
      <c r="MZV101" s="264"/>
      <c r="MZW101" s="264"/>
      <c r="MZX101" s="264"/>
      <c r="MZY101" s="264"/>
      <c r="MZZ101" s="264"/>
      <c r="NAA101" s="264"/>
      <c r="NAB101" s="264"/>
      <c r="NAC101" s="264"/>
      <c r="NAD101" s="264"/>
      <c r="NAE101" s="264"/>
      <c r="NAF101" s="264"/>
      <c r="NAG101" s="264"/>
      <c r="NAH101" s="264"/>
      <c r="NAI101" s="264"/>
      <c r="NAJ101" s="264"/>
      <c r="NAK101" s="264"/>
      <c r="NAL101" s="264"/>
      <c r="NAM101" s="264"/>
      <c r="NAN101" s="264"/>
      <c r="NAO101" s="264"/>
      <c r="NAP101" s="264"/>
      <c r="NAQ101" s="264"/>
      <c r="NAR101" s="264"/>
      <c r="NAS101" s="264"/>
      <c r="NAT101" s="264"/>
      <c r="NAU101" s="264"/>
      <c r="NAV101" s="264"/>
      <c r="NAW101" s="264"/>
      <c r="NAX101" s="264"/>
      <c r="NAY101" s="264"/>
      <c r="NAZ101" s="264"/>
      <c r="NBA101" s="264"/>
      <c r="NBB101" s="264"/>
      <c r="NBC101" s="264"/>
      <c r="NBD101" s="264"/>
      <c r="NBE101" s="264"/>
      <c r="NBF101" s="264"/>
      <c r="NBG101" s="264"/>
      <c r="NBH101" s="264"/>
      <c r="NBI101" s="264"/>
      <c r="NBJ101" s="264"/>
      <c r="NBK101" s="264"/>
      <c r="NBL101" s="264"/>
      <c r="NBM101" s="264"/>
      <c r="NBN101" s="264"/>
      <c r="NBO101" s="264"/>
      <c r="NBP101" s="264"/>
      <c r="NBQ101" s="264"/>
      <c r="NBR101" s="264"/>
      <c r="NBS101" s="264"/>
      <c r="NBT101" s="264"/>
      <c r="NBU101" s="264"/>
      <c r="NBV101" s="264"/>
      <c r="NBW101" s="264"/>
      <c r="NBX101" s="264"/>
      <c r="NBY101" s="264"/>
      <c r="NBZ101" s="264"/>
      <c r="NCA101" s="264"/>
      <c r="NCB101" s="264"/>
      <c r="NCC101" s="264"/>
      <c r="NCD101" s="264"/>
      <c r="NCE101" s="264"/>
      <c r="NCF101" s="264"/>
      <c r="NCG101" s="264"/>
      <c r="NCH101" s="264"/>
      <c r="NCI101" s="264"/>
      <c r="NCJ101" s="264"/>
      <c r="NCK101" s="264"/>
      <c r="NCL101" s="264"/>
      <c r="NCM101" s="264"/>
      <c r="NCN101" s="264"/>
      <c r="NCO101" s="264"/>
      <c r="NCP101" s="264"/>
      <c r="NCQ101" s="264"/>
      <c r="NCR101" s="264"/>
      <c r="NCS101" s="264"/>
      <c r="NCT101" s="264"/>
      <c r="NCU101" s="264"/>
      <c r="NCV101" s="264"/>
      <c r="NCW101" s="264"/>
      <c r="NCX101" s="264"/>
      <c r="NCY101" s="264"/>
      <c r="NCZ101" s="264"/>
      <c r="NDA101" s="264"/>
      <c r="NDB101" s="264"/>
      <c r="NDC101" s="264"/>
      <c r="NDD101" s="264"/>
      <c r="NDE101" s="264"/>
      <c r="NDF101" s="264"/>
      <c r="NDG101" s="264"/>
      <c r="NDH101" s="264"/>
      <c r="NDI101" s="264"/>
      <c r="NDJ101" s="264"/>
      <c r="NDK101" s="264"/>
      <c r="NDL101" s="264"/>
      <c r="NDM101" s="264"/>
      <c r="NDN101" s="264"/>
      <c r="NDO101" s="264"/>
      <c r="NDP101" s="264"/>
      <c r="NDQ101" s="264"/>
      <c r="NDR101" s="264"/>
      <c r="NDS101" s="264"/>
      <c r="NDT101" s="264"/>
      <c r="NDU101" s="264"/>
      <c r="NDV101" s="264"/>
      <c r="NDW101" s="264"/>
      <c r="NDX101" s="264"/>
      <c r="NDY101" s="264"/>
      <c r="NDZ101" s="264"/>
      <c r="NEA101" s="264"/>
      <c r="NEB101" s="264"/>
      <c r="NEC101" s="264"/>
      <c r="NED101" s="264"/>
      <c r="NEE101" s="264"/>
      <c r="NEF101" s="264"/>
      <c r="NEG101" s="264"/>
      <c r="NEH101" s="264"/>
      <c r="NEI101" s="264"/>
      <c r="NEJ101" s="264"/>
      <c r="NEK101" s="264"/>
      <c r="NEL101" s="264"/>
      <c r="NEM101" s="264"/>
      <c r="NEN101" s="264"/>
      <c r="NEO101" s="264"/>
      <c r="NEP101" s="264"/>
      <c r="NEQ101" s="264"/>
      <c r="NER101" s="264"/>
      <c r="NES101" s="264"/>
      <c r="NET101" s="264"/>
      <c r="NEU101" s="264"/>
      <c r="NEV101" s="264"/>
      <c r="NEW101" s="264"/>
      <c r="NEX101" s="264"/>
      <c r="NEY101" s="264"/>
      <c r="NEZ101" s="264"/>
      <c r="NFA101" s="264"/>
      <c r="NFB101" s="264"/>
      <c r="NFC101" s="264"/>
      <c r="NFD101" s="264"/>
      <c r="NFE101" s="264"/>
      <c r="NFF101" s="264"/>
      <c r="NFG101" s="264"/>
      <c r="NFH101" s="264"/>
      <c r="NFI101" s="264"/>
      <c r="NFJ101" s="264"/>
      <c r="NFK101" s="264"/>
      <c r="NFL101" s="264"/>
      <c r="NFM101" s="264"/>
      <c r="NFN101" s="264"/>
      <c r="NFO101" s="264"/>
      <c r="NFP101" s="264"/>
      <c r="NFQ101" s="264"/>
      <c r="NFR101" s="264"/>
      <c r="NFS101" s="264"/>
      <c r="NFT101" s="264"/>
      <c r="NFU101" s="264"/>
      <c r="NFV101" s="264"/>
      <c r="NFW101" s="264"/>
      <c r="NFX101" s="264"/>
      <c r="NFY101" s="264"/>
      <c r="NFZ101" s="264"/>
      <c r="NGA101" s="264"/>
      <c r="NGB101" s="264"/>
      <c r="NGC101" s="264"/>
      <c r="NGD101" s="264"/>
      <c r="NGE101" s="264"/>
      <c r="NGF101" s="264"/>
      <c r="NGG101" s="264"/>
      <c r="NGH101" s="264"/>
      <c r="NGI101" s="264"/>
      <c r="NGJ101" s="264"/>
      <c r="NGK101" s="264"/>
      <c r="NGL101" s="264"/>
      <c r="NGM101" s="264"/>
      <c r="NGN101" s="264"/>
      <c r="NGO101" s="264"/>
      <c r="NGP101" s="264"/>
      <c r="NGQ101" s="264"/>
      <c r="NGR101" s="264"/>
      <c r="NGS101" s="264"/>
      <c r="NGT101" s="264"/>
      <c r="NGU101" s="264"/>
      <c r="NGV101" s="264"/>
      <c r="NGW101" s="264"/>
      <c r="NGX101" s="264"/>
      <c r="NGY101" s="264"/>
      <c r="NGZ101" s="264"/>
      <c r="NHA101" s="264"/>
      <c r="NHB101" s="264"/>
      <c r="NHC101" s="264"/>
      <c r="NHD101" s="264"/>
      <c r="NHE101" s="264"/>
      <c r="NHF101" s="264"/>
      <c r="NHG101" s="264"/>
      <c r="NHH101" s="264"/>
      <c r="NHI101" s="264"/>
      <c r="NHJ101" s="264"/>
      <c r="NHK101" s="264"/>
      <c r="NHL101" s="264"/>
      <c r="NHM101" s="264"/>
      <c r="NHN101" s="264"/>
      <c r="NHO101" s="264"/>
      <c r="NHP101" s="264"/>
      <c r="NHQ101" s="264"/>
      <c r="NHR101" s="264"/>
      <c r="NHS101" s="264"/>
      <c r="NHT101" s="264"/>
      <c r="NHU101" s="264"/>
      <c r="NHV101" s="264"/>
      <c r="NHW101" s="264"/>
      <c r="NHX101" s="264"/>
      <c r="NHY101" s="264"/>
      <c r="NHZ101" s="264"/>
      <c r="NIA101" s="264"/>
      <c r="NIB101" s="264"/>
      <c r="NIC101" s="264"/>
      <c r="NID101" s="264"/>
      <c r="NIE101" s="264"/>
      <c r="NIF101" s="264"/>
      <c r="NIG101" s="264"/>
      <c r="NIH101" s="264"/>
      <c r="NII101" s="264"/>
      <c r="NIJ101" s="264"/>
      <c r="NIK101" s="264"/>
      <c r="NIL101" s="264"/>
      <c r="NIM101" s="264"/>
      <c r="NIN101" s="264"/>
      <c r="NIO101" s="264"/>
      <c r="NIP101" s="264"/>
      <c r="NIQ101" s="264"/>
      <c r="NIR101" s="264"/>
      <c r="NIS101" s="264"/>
      <c r="NIT101" s="264"/>
      <c r="NIU101" s="264"/>
      <c r="NIV101" s="264"/>
      <c r="NIW101" s="264"/>
      <c r="NIX101" s="264"/>
      <c r="NIY101" s="264"/>
      <c r="NIZ101" s="264"/>
      <c r="NJA101" s="264"/>
      <c r="NJB101" s="264"/>
      <c r="NJC101" s="264"/>
      <c r="NJD101" s="264"/>
      <c r="NJE101" s="264"/>
      <c r="NJF101" s="264"/>
      <c r="NJG101" s="264"/>
      <c r="NJH101" s="264"/>
      <c r="NJI101" s="264"/>
      <c r="NJJ101" s="264"/>
      <c r="NJK101" s="264"/>
      <c r="NJL101" s="264"/>
      <c r="NJM101" s="264"/>
      <c r="NJN101" s="264"/>
      <c r="NJO101" s="264"/>
      <c r="NJP101" s="264"/>
      <c r="NJQ101" s="264"/>
      <c r="NJR101" s="264"/>
      <c r="NJS101" s="264"/>
      <c r="NJT101" s="264"/>
      <c r="NJU101" s="264"/>
      <c r="NJV101" s="264"/>
      <c r="NJW101" s="264"/>
      <c r="NJX101" s="264"/>
      <c r="NJY101" s="264"/>
      <c r="NJZ101" s="264"/>
      <c r="NKA101" s="264"/>
      <c r="NKB101" s="264"/>
      <c r="NKC101" s="264"/>
      <c r="NKD101" s="264"/>
      <c r="NKE101" s="264"/>
      <c r="NKF101" s="264"/>
      <c r="NKG101" s="264"/>
      <c r="NKH101" s="264"/>
      <c r="NKI101" s="264"/>
      <c r="NKJ101" s="264"/>
      <c r="NKK101" s="264"/>
      <c r="NKL101" s="264"/>
      <c r="NKM101" s="264"/>
      <c r="NKN101" s="264"/>
      <c r="NKO101" s="264"/>
      <c r="NKP101" s="264"/>
      <c r="NKQ101" s="264"/>
      <c r="NKR101" s="264"/>
      <c r="NKS101" s="264"/>
      <c r="NKT101" s="264"/>
      <c r="NKU101" s="264"/>
      <c r="NKV101" s="264"/>
      <c r="NKW101" s="264"/>
      <c r="NKX101" s="264"/>
      <c r="NKY101" s="264"/>
      <c r="NKZ101" s="264"/>
      <c r="NLA101" s="264"/>
      <c r="NLB101" s="264"/>
      <c r="NLC101" s="264"/>
      <c r="NLD101" s="264"/>
      <c r="NLE101" s="264"/>
      <c r="NLF101" s="264"/>
      <c r="NLG101" s="264"/>
      <c r="NLH101" s="264"/>
      <c r="NLI101" s="264"/>
      <c r="NLJ101" s="264"/>
      <c r="NLK101" s="264"/>
      <c r="NLL101" s="264"/>
      <c r="NLM101" s="264"/>
      <c r="NLN101" s="264"/>
      <c r="NLO101" s="264"/>
      <c r="NLP101" s="264"/>
      <c r="NLQ101" s="264"/>
      <c r="NLR101" s="264"/>
      <c r="NLS101" s="264"/>
      <c r="NLT101" s="264"/>
      <c r="NLU101" s="264"/>
      <c r="NLV101" s="264"/>
      <c r="NLW101" s="264"/>
      <c r="NLX101" s="264"/>
      <c r="NLY101" s="264"/>
      <c r="NLZ101" s="264"/>
      <c r="NMA101" s="264"/>
      <c r="NMB101" s="264"/>
      <c r="NMC101" s="264"/>
      <c r="NMD101" s="264"/>
      <c r="NME101" s="264"/>
      <c r="NMF101" s="264"/>
      <c r="NMG101" s="264"/>
      <c r="NMH101" s="264"/>
      <c r="NMI101" s="264"/>
      <c r="NMJ101" s="264"/>
      <c r="NMK101" s="264"/>
      <c r="NML101" s="264"/>
      <c r="NMM101" s="264"/>
      <c r="NMN101" s="264"/>
      <c r="NMO101" s="264"/>
      <c r="NMP101" s="264"/>
      <c r="NMQ101" s="264"/>
      <c r="NMR101" s="264"/>
      <c r="NMS101" s="264"/>
      <c r="NMT101" s="264"/>
      <c r="NMU101" s="264"/>
      <c r="NMV101" s="264"/>
      <c r="NMW101" s="264"/>
      <c r="NMX101" s="264"/>
      <c r="NMY101" s="264"/>
      <c r="NMZ101" s="264"/>
      <c r="NNA101" s="264"/>
      <c r="NNB101" s="264"/>
      <c r="NNC101" s="264"/>
      <c r="NND101" s="264"/>
      <c r="NNE101" s="264"/>
      <c r="NNF101" s="264"/>
      <c r="NNG101" s="264"/>
      <c r="NNH101" s="264"/>
      <c r="NNI101" s="264"/>
      <c r="NNJ101" s="264"/>
      <c r="NNK101" s="264"/>
      <c r="NNL101" s="264"/>
      <c r="NNM101" s="264"/>
      <c r="NNN101" s="264"/>
      <c r="NNO101" s="264"/>
      <c r="NNP101" s="264"/>
      <c r="NNQ101" s="264"/>
      <c r="NNR101" s="264"/>
      <c r="NNS101" s="264"/>
      <c r="NNT101" s="264"/>
      <c r="NNU101" s="264"/>
      <c r="NNV101" s="264"/>
      <c r="NNW101" s="264"/>
      <c r="NNX101" s="264"/>
      <c r="NNY101" s="264"/>
      <c r="NNZ101" s="264"/>
      <c r="NOA101" s="264"/>
      <c r="NOB101" s="264"/>
      <c r="NOC101" s="264"/>
      <c r="NOD101" s="264"/>
      <c r="NOE101" s="264"/>
      <c r="NOF101" s="264"/>
      <c r="NOG101" s="264"/>
      <c r="NOH101" s="264"/>
      <c r="NOI101" s="264"/>
      <c r="NOJ101" s="264"/>
      <c r="NOK101" s="264"/>
      <c r="NOL101" s="264"/>
      <c r="NOM101" s="264"/>
      <c r="NON101" s="264"/>
      <c r="NOO101" s="264"/>
      <c r="NOP101" s="264"/>
      <c r="NOQ101" s="264"/>
      <c r="NOR101" s="264"/>
      <c r="NOS101" s="264"/>
      <c r="NOT101" s="264"/>
      <c r="NOU101" s="264"/>
      <c r="NOV101" s="264"/>
      <c r="NOW101" s="264"/>
      <c r="NOX101" s="264"/>
      <c r="NOY101" s="264"/>
      <c r="NOZ101" s="264"/>
      <c r="NPA101" s="264"/>
      <c r="NPB101" s="264"/>
      <c r="NPC101" s="264"/>
      <c r="NPD101" s="264"/>
      <c r="NPE101" s="264"/>
      <c r="NPF101" s="264"/>
      <c r="NPG101" s="264"/>
      <c r="NPH101" s="264"/>
      <c r="NPI101" s="264"/>
      <c r="NPJ101" s="264"/>
      <c r="NPK101" s="264"/>
      <c r="NPL101" s="264"/>
      <c r="NPM101" s="264"/>
      <c r="NPN101" s="264"/>
      <c r="NPO101" s="264"/>
      <c r="NPP101" s="264"/>
      <c r="NPQ101" s="264"/>
      <c r="NPR101" s="264"/>
      <c r="NPS101" s="264"/>
      <c r="NPT101" s="264"/>
      <c r="NPU101" s="264"/>
      <c r="NPV101" s="264"/>
      <c r="NPW101" s="264"/>
      <c r="NPX101" s="264"/>
      <c r="NPY101" s="264"/>
      <c r="NPZ101" s="264"/>
      <c r="NQA101" s="264"/>
      <c r="NQB101" s="264"/>
      <c r="NQC101" s="264"/>
      <c r="NQD101" s="264"/>
      <c r="NQE101" s="264"/>
      <c r="NQF101" s="264"/>
      <c r="NQG101" s="264"/>
      <c r="NQH101" s="264"/>
      <c r="NQI101" s="264"/>
      <c r="NQJ101" s="264"/>
      <c r="NQK101" s="264"/>
      <c r="NQL101" s="264"/>
      <c r="NQM101" s="264"/>
      <c r="NQN101" s="264"/>
      <c r="NQO101" s="264"/>
      <c r="NQP101" s="264"/>
      <c r="NQQ101" s="264"/>
      <c r="NQR101" s="264"/>
      <c r="NQS101" s="264"/>
      <c r="NQT101" s="264"/>
      <c r="NQU101" s="264"/>
      <c r="NQV101" s="264"/>
      <c r="NQW101" s="264"/>
      <c r="NQX101" s="264"/>
      <c r="NQY101" s="264"/>
      <c r="NQZ101" s="264"/>
      <c r="NRA101" s="264"/>
      <c r="NRB101" s="264"/>
      <c r="NRC101" s="264"/>
      <c r="NRD101" s="264"/>
      <c r="NRE101" s="264"/>
      <c r="NRF101" s="264"/>
      <c r="NRG101" s="264"/>
      <c r="NRH101" s="264"/>
      <c r="NRI101" s="264"/>
      <c r="NRJ101" s="264"/>
      <c r="NRK101" s="264"/>
      <c r="NRL101" s="264"/>
      <c r="NRM101" s="264"/>
      <c r="NRN101" s="264"/>
      <c r="NRO101" s="264"/>
      <c r="NRP101" s="264"/>
      <c r="NRQ101" s="264"/>
      <c r="NRR101" s="264"/>
      <c r="NRS101" s="264"/>
      <c r="NRT101" s="264"/>
      <c r="NRU101" s="264"/>
      <c r="NRV101" s="264"/>
      <c r="NRW101" s="264"/>
      <c r="NRX101" s="264"/>
      <c r="NRY101" s="264"/>
      <c r="NRZ101" s="264"/>
      <c r="NSA101" s="264"/>
      <c r="NSB101" s="264"/>
      <c r="NSC101" s="264"/>
      <c r="NSD101" s="264"/>
      <c r="NSE101" s="264"/>
      <c r="NSF101" s="264"/>
      <c r="NSG101" s="264"/>
      <c r="NSH101" s="264"/>
      <c r="NSI101" s="264"/>
      <c r="NSJ101" s="264"/>
      <c r="NSK101" s="264"/>
      <c r="NSL101" s="264"/>
      <c r="NSM101" s="264"/>
      <c r="NSN101" s="264"/>
      <c r="NSO101" s="264"/>
      <c r="NSP101" s="264"/>
      <c r="NSQ101" s="264"/>
      <c r="NSR101" s="264"/>
      <c r="NSS101" s="264"/>
      <c r="NST101" s="264"/>
      <c r="NSU101" s="264"/>
      <c r="NSV101" s="264"/>
      <c r="NSW101" s="264"/>
      <c r="NSX101" s="264"/>
      <c r="NSY101" s="264"/>
      <c r="NSZ101" s="264"/>
      <c r="NTA101" s="264"/>
      <c r="NTB101" s="264"/>
      <c r="NTC101" s="264"/>
      <c r="NTD101" s="264"/>
      <c r="NTE101" s="264"/>
      <c r="NTF101" s="264"/>
      <c r="NTG101" s="264"/>
      <c r="NTH101" s="264"/>
      <c r="NTI101" s="264"/>
      <c r="NTJ101" s="264"/>
      <c r="NTK101" s="264"/>
      <c r="NTL101" s="264"/>
      <c r="NTM101" s="264"/>
      <c r="NTN101" s="264"/>
      <c r="NTO101" s="264"/>
      <c r="NTP101" s="264"/>
      <c r="NTQ101" s="264"/>
      <c r="NTR101" s="264"/>
      <c r="NTS101" s="264"/>
      <c r="NTT101" s="264"/>
      <c r="NTU101" s="264"/>
      <c r="NTV101" s="264"/>
      <c r="NTW101" s="264"/>
      <c r="NTX101" s="264"/>
      <c r="NTY101" s="264"/>
      <c r="NTZ101" s="264"/>
      <c r="NUA101" s="264"/>
      <c r="NUB101" s="264"/>
      <c r="NUC101" s="264"/>
      <c r="NUD101" s="264"/>
      <c r="NUE101" s="264"/>
      <c r="NUF101" s="264"/>
      <c r="NUG101" s="264"/>
      <c r="NUH101" s="264"/>
      <c r="NUI101" s="264"/>
      <c r="NUJ101" s="264"/>
      <c r="NUK101" s="264"/>
      <c r="NUL101" s="264"/>
      <c r="NUM101" s="264"/>
      <c r="NUN101" s="264"/>
      <c r="NUO101" s="264"/>
      <c r="NUP101" s="264"/>
      <c r="NUQ101" s="264"/>
      <c r="NUR101" s="264"/>
      <c r="NUS101" s="264"/>
      <c r="NUT101" s="264"/>
      <c r="NUU101" s="264"/>
      <c r="NUV101" s="264"/>
      <c r="NUW101" s="264"/>
      <c r="NUX101" s="264"/>
      <c r="NUY101" s="264"/>
      <c r="NUZ101" s="264"/>
      <c r="NVA101" s="264"/>
      <c r="NVB101" s="264"/>
      <c r="NVC101" s="264"/>
      <c r="NVD101" s="264"/>
      <c r="NVE101" s="264"/>
      <c r="NVF101" s="264"/>
      <c r="NVG101" s="264"/>
      <c r="NVH101" s="264"/>
      <c r="NVI101" s="264"/>
      <c r="NVJ101" s="264"/>
      <c r="NVK101" s="264"/>
      <c r="NVL101" s="264"/>
      <c r="NVM101" s="264"/>
      <c r="NVN101" s="264"/>
      <c r="NVO101" s="264"/>
      <c r="NVP101" s="264"/>
      <c r="NVQ101" s="264"/>
      <c r="NVR101" s="264"/>
      <c r="NVS101" s="264"/>
      <c r="NVT101" s="264"/>
      <c r="NVU101" s="264"/>
      <c r="NVV101" s="264"/>
      <c r="NVW101" s="264"/>
      <c r="NVX101" s="264"/>
      <c r="NVY101" s="264"/>
      <c r="NVZ101" s="264"/>
      <c r="NWA101" s="264"/>
      <c r="NWB101" s="264"/>
      <c r="NWC101" s="264"/>
      <c r="NWD101" s="264"/>
      <c r="NWE101" s="264"/>
      <c r="NWF101" s="264"/>
      <c r="NWG101" s="264"/>
      <c r="NWH101" s="264"/>
      <c r="NWI101" s="264"/>
      <c r="NWJ101" s="264"/>
      <c r="NWK101" s="264"/>
      <c r="NWL101" s="264"/>
      <c r="NWM101" s="264"/>
      <c r="NWN101" s="264"/>
      <c r="NWO101" s="264"/>
      <c r="NWP101" s="264"/>
      <c r="NWQ101" s="264"/>
      <c r="NWR101" s="264"/>
      <c r="NWS101" s="264"/>
      <c r="NWT101" s="264"/>
      <c r="NWU101" s="264"/>
      <c r="NWV101" s="264"/>
      <c r="NWW101" s="264"/>
      <c r="NWX101" s="264"/>
      <c r="NWY101" s="264"/>
      <c r="NWZ101" s="264"/>
      <c r="NXA101" s="264"/>
      <c r="NXB101" s="264"/>
      <c r="NXC101" s="264"/>
      <c r="NXD101" s="264"/>
      <c r="NXE101" s="264"/>
      <c r="NXF101" s="264"/>
      <c r="NXG101" s="264"/>
      <c r="NXH101" s="264"/>
      <c r="NXI101" s="264"/>
      <c r="NXJ101" s="264"/>
      <c r="NXK101" s="264"/>
      <c r="NXL101" s="264"/>
      <c r="NXM101" s="264"/>
      <c r="NXN101" s="264"/>
      <c r="NXO101" s="264"/>
      <c r="NXP101" s="264"/>
      <c r="NXQ101" s="264"/>
      <c r="NXR101" s="264"/>
      <c r="NXS101" s="264"/>
      <c r="NXT101" s="264"/>
      <c r="NXU101" s="264"/>
      <c r="NXV101" s="264"/>
      <c r="NXW101" s="264"/>
      <c r="NXX101" s="264"/>
      <c r="NXY101" s="264"/>
      <c r="NXZ101" s="264"/>
      <c r="NYA101" s="264"/>
      <c r="NYB101" s="264"/>
      <c r="NYC101" s="264"/>
      <c r="NYD101" s="264"/>
      <c r="NYE101" s="264"/>
      <c r="NYF101" s="264"/>
      <c r="NYG101" s="264"/>
      <c r="NYH101" s="264"/>
      <c r="NYI101" s="264"/>
      <c r="NYJ101" s="264"/>
      <c r="NYK101" s="264"/>
      <c r="NYL101" s="264"/>
      <c r="NYM101" s="264"/>
      <c r="NYN101" s="264"/>
      <c r="NYO101" s="264"/>
      <c r="NYP101" s="264"/>
      <c r="NYQ101" s="264"/>
      <c r="NYR101" s="264"/>
      <c r="NYS101" s="264"/>
      <c r="NYT101" s="264"/>
      <c r="NYU101" s="264"/>
      <c r="NYV101" s="264"/>
      <c r="NYW101" s="264"/>
      <c r="NYX101" s="264"/>
      <c r="NYY101" s="264"/>
      <c r="NYZ101" s="264"/>
      <c r="NZA101" s="264"/>
      <c r="NZB101" s="264"/>
      <c r="NZC101" s="264"/>
      <c r="NZD101" s="264"/>
      <c r="NZE101" s="264"/>
      <c r="NZF101" s="264"/>
      <c r="NZG101" s="264"/>
      <c r="NZH101" s="264"/>
      <c r="NZI101" s="264"/>
      <c r="NZJ101" s="264"/>
      <c r="NZK101" s="264"/>
      <c r="NZL101" s="264"/>
      <c r="NZM101" s="264"/>
      <c r="NZN101" s="264"/>
      <c r="NZO101" s="264"/>
      <c r="NZP101" s="264"/>
      <c r="NZQ101" s="264"/>
      <c r="NZR101" s="264"/>
      <c r="NZS101" s="264"/>
      <c r="NZT101" s="264"/>
      <c r="NZU101" s="264"/>
      <c r="NZV101" s="264"/>
      <c r="NZW101" s="264"/>
      <c r="NZX101" s="264"/>
      <c r="NZY101" s="264"/>
      <c r="NZZ101" s="264"/>
      <c r="OAA101" s="264"/>
      <c r="OAB101" s="264"/>
      <c r="OAC101" s="264"/>
      <c r="OAD101" s="264"/>
      <c r="OAE101" s="264"/>
      <c r="OAF101" s="264"/>
      <c r="OAG101" s="264"/>
      <c r="OAH101" s="264"/>
      <c r="OAI101" s="264"/>
      <c r="OAJ101" s="264"/>
      <c r="OAK101" s="264"/>
      <c r="OAL101" s="264"/>
      <c r="OAM101" s="264"/>
      <c r="OAN101" s="264"/>
      <c r="OAO101" s="264"/>
      <c r="OAP101" s="264"/>
      <c r="OAQ101" s="264"/>
      <c r="OAR101" s="264"/>
      <c r="OAS101" s="264"/>
      <c r="OAT101" s="264"/>
      <c r="OAU101" s="264"/>
      <c r="OAV101" s="264"/>
      <c r="OAW101" s="264"/>
      <c r="OAX101" s="264"/>
      <c r="OAY101" s="264"/>
      <c r="OAZ101" s="264"/>
      <c r="OBA101" s="264"/>
      <c r="OBB101" s="264"/>
      <c r="OBC101" s="264"/>
      <c r="OBD101" s="264"/>
      <c r="OBE101" s="264"/>
      <c r="OBF101" s="264"/>
      <c r="OBG101" s="264"/>
      <c r="OBH101" s="264"/>
      <c r="OBI101" s="264"/>
      <c r="OBJ101" s="264"/>
      <c r="OBK101" s="264"/>
      <c r="OBL101" s="264"/>
      <c r="OBM101" s="264"/>
      <c r="OBN101" s="264"/>
      <c r="OBO101" s="264"/>
      <c r="OBP101" s="264"/>
      <c r="OBQ101" s="264"/>
      <c r="OBR101" s="264"/>
      <c r="OBS101" s="264"/>
      <c r="OBT101" s="264"/>
      <c r="OBU101" s="264"/>
      <c r="OBV101" s="264"/>
      <c r="OBW101" s="264"/>
      <c r="OBX101" s="264"/>
      <c r="OBY101" s="264"/>
      <c r="OBZ101" s="264"/>
      <c r="OCA101" s="264"/>
      <c r="OCB101" s="264"/>
      <c r="OCC101" s="264"/>
      <c r="OCD101" s="264"/>
      <c r="OCE101" s="264"/>
      <c r="OCF101" s="264"/>
      <c r="OCG101" s="264"/>
      <c r="OCH101" s="264"/>
      <c r="OCI101" s="264"/>
      <c r="OCJ101" s="264"/>
      <c r="OCK101" s="264"/>
      <c r="OCL101" s="264"/>
      <c r="OCM101" s="264"/>
      <c r="OCN101" s="264"/>
      <c r="OCO101" s="264"/>
      <c r="OCP101" s="264"/>
      <c r="OCQ101" s="264"/>
      <c r="OCR101" s="264"/>
      <c r="OCS101" s="264"/>
      <c r="OCT101" s="264"/>
      <c r="OCU101" s="264"/>
      <c r="OCV101" s="264"/>
      <c r="OCW101" s="264"/>
      <c r="OCX101" s="264"/>
      <c r="OCY101" s="264"/>
      <c r="OCZ101" s="264"/>
      <c r="ODA101" s="264"/>
      <c r="ODB101" s="264"/>
      <c r="ODC101" s="264"/>
      <c r="ODD101" s="264"/>
      <c r="ODE101" s="264"/>
      <c r="ODF101" s="264"/>
      <c r="ODG101" s="264"/>
      <c r="ODH101" s="264"/>
      <c r="ODI101" s="264"/>
      <c r="ODJ101" s="264"/>
      <c r="ODK101" s="264"/>
      <c r="ODL101" s="264"/>
      <c r="ODM101" s="264"/>
      <c r="ODN101" s="264"/>
      <c r="ODO101" s="264"/>
      <c r="ODP101" s="264"/>
      <c r="ODQ101" s="264"/>
      <c r="ODR101" s="264"/>
      <c r="ODS101" s="264"/>
      <c r="ODT101" s="264"/>
      <c r="ODU101" s="264"/>
      <c r="ODV101" s="264"/>
      <c r="ODW101" s="264"/>
      <c r="ODX101" s="264"/>
      <c r="ODY101" s="264"/>
      <c r="ODZ101" s="264"/>
      <c r="OEA101" s="264"/>
      <c r="OEB101" s="264"/>
      <c r="OEC101" s="264"/>
      <c r="OED101" s="264"/>
      <c r="OEE101" s="264"/>
      <c r="OEF101" s="264"/>
      <c r="OEG101" s="264"/>
      <c r="OEH101" s="264"/>
      <c r="OEI101" s="264"/>
      <c r="OEJ101" s="264"/>
      <c r="OEK101" s="264"/>
      <c r="OEL101" s="264"/>
      <c r="OEM101" s="264"/>
      <c r="OEN101" s="264"/>
      <c r="OEO101" s="264"/>
      <c r="OEP101" s="264"/>
      <c r="OEQ101" s="264"/>
      <c r="OER101" s="264"/>
      <c r="OES101" s="264"/>
      <c r="OET101" s="264"/>
      <c r="OEU101" s="264"/>
      <c r="OEV101" s="264"/>
      <c r="OEW101" s="264"/>
      <c r="OEX101" s="264"/>
      <c r="OEY101" s="264"/>
      <c r="OEZ101" s="264"/>
      <c r="OFA101" s="264"/>
      <c r="OFB101" s="264"/>
      <c r="OFC101" s="264"/>
      <c r="OFD101" s="264"/>
      <c r="OFE101" s="264"/>
      <c r="OFF101" s="264"/>
      <c r="OFG101" s="264"/>
      <c r="OFH101" s="264"/>
      <c r="OFI101" s="264"/>
      <c r="OFJ101" s="264"/>
      <c r="OFK101" s="264"/>
      <c r="OFL101" s="264"/>
      <c r="OFM101" s="264"/>
      <c r="OFN101" s="264"/>
      <c r="OFO101" s="264"/>
      <c r="OFP101" s="264"/>
      <c r="OFQ101" s="264"/>
      <c r="OFR101" s="264"/>
      <c r="OFS101" s="264"/>
      <c r="OFT101" s="264"/>
      <c r="OFU101" s="264"/>
      <c r="OFV101" s="264"/>
      <c r="OFW101" s="264"/>
      <c r="OFX101" s="264"/>
      <c r="OFY101" s="264"/>
      <c r="OFZ101" s="264"/>
      <c r="OGA101" s="264"/>
      <c r="OGB101" s="264"/>
      <c r="OGC101" s="264"/>
      <c r="OGD101" s="264"/>
      <c r="OGE101" s="264"/>
      <c r="OGF101" s="264"/>
      <c r="OGG101" s="264"/>
      <c r="OGH101" s="264"/>
      <c r="OGI101" s="264"/>
      <c r="OGJ101" s="264"/>
      <c r="OGK101" s="264"/>
      <c r="OGL101" s="264"/>
      <c r="OGM101" s="264"/>
      <c r="OGN101" s="264"/>
      <c r="OGO101" s="264"/>
      <c r="OGP101" s="264"/>
      <c r="OGQ101" s="264"/>
      <c r="OGR101" s="264"/>
      <c r="OGS101" s="264"/>
      <c r="OGT101" s="264"/>
      <c r="OGU101" s="264"/>
      <c r="OGV101" s="264"/>
      <c r="OGW101" s="264"/>
      <c r="OGX101" s="264"/>
      <c r="OGY101" s="264"/>
      <c r="OGZ101" s="264"/>
      <c r="OHA101" s="264"/>
      <c r="OHB101" s="264"/>
      <c r="OHC101" s="264"/>
      <c r="OHD101" s="264"/>
      <c r="OHE101" s="264"/>
      <c r="OHF101" s="264"/>
      <c r="OHG101" s="264"/>
      <c r="OHH101" s="264"/>
      <c r="OHI101" s="264"/>
      <c r="OHJ101" s="264"/>
      <c r="OHK101" s="264"/>
      <c r="OHL101" s="264"/>
      <c r="OHM101" s="264"/>
      <c r="OHN101" s="264"/>
      <c r="OHO101" s="264"/>
      <c r="OHP101" s="264"/>
      <c r="OHQ101" s="264"/>
      <c r="OHR101" s="264"/>
      <c r="OHS101" s="264"/>
      <c r="OHT101" s="264"/>
      <c r="OHU101" s="264"/>
      <c r="OHV101" s="264"/>
      <c r="OHW101" s="264"/>
      <c r="OHX101" s="264"/>
      <c r="OHY101" s="264"/>
      <c r="OHZ101" s="264"/>
      <c r="OIA101" s="264"/>
      <c r="OIB101" s="264"/>
      <c r="OIC101" s="264"/>
      <c r="OID101" s="264"/>
      <c r="OIE101" s="264"/>
      <c r="OIF101" s="264"/>
      <c r="OIG101" s="264"/>
      <c r="OIH101" s="264"/>
      <c r="OII101" s="264"/>
      <c r="OIJ101" s="264"/>
      <c r="OIK101" s="264"/>
      <c r="OIL101" s="264"/>
      <c r="OIM101" s="264"/>
      <c r="OIN101" s="264"/>
      <c r="OIO101" s="264"/>
      <c r="OIP101" s="264"/>
      <c r="OIQ101" s="264"/>
      <c r="OIR101" s="264"/>
      <c r="OIS101" s="264"/>
      <c r="OIT101" s="264"/>
      <c r="OIU101" s="264"/>
      <c r="OIV101" s="264"/>
      <c r="OIW101" s="264"/>
      <c r="OIX101" s="264"/>
      <c r="OIY101" s="264"/>
      <c r="OIZ101" s="264"/>
      <c r="OJA101" s="264"/>
      <c r="OJB101" s="264"/>
      <c r="OJC101" s="264"/>
      <c r="OJD101" s="264"/>
      <c r="OJE101" s="264"/>
      <c r="OJF101" s="264"/>
      <c r="OJG101" s="264"/>
      <c r="OJH101" s="264"/>
      <c r="OJI101" s="264"/>
      <c r="OJJ101" s="264"/>
      <c r="OJK101" s="264"/>
      <c r="OJL101" s="264"/>
      <c r="OJM101" s="264"/>
      <c r="OJN101" s="264"/>
      <c r="OJO101" s="264"/>
      <c r="OJP101" s="264"/>
      <c r="OJQ101" s="264"/>
      <c r="OJR101" s="264"/>
      <c r="OJS101" s="264"/>
      <c r="OJT101" s="264"/>
      <c r="OJU101" s="264"/>
      <c r="OJV101" s="264"/>
      <c r="OJW101" s="264"/>
      <c r="OJX101" s="264"/>
      <c r="OJY101" s="264"/>
      <c r="OJZ101" s="264"/>
      <c r="OKA101" s="264"/>
      <c r="OKB101" s="264"/>
      <c r="OKC101" s="264"/>
      <c r="OKD101" s="264"/>
      <c r="OKE101" s="264"/>
      <c r="OKF101" s="264"/>
      <c r="OKG101" s="264"/>
      <c r="OKH101" s="264"/>
      <c r="OKI101" s="264"/>
      <c r="OKJ101" s="264"/>
      <c r="OKK101" s="264"/>
      <c r="OKL101" s="264"/>
      <c r="OKM101" s="264"/>
      <c r="OKN101" s="264"/>
      <c r="OKO101" s="264"/>
      <c r="OKP101" s="264"/>
      <c r="OKQ101" s="264"/>
      <c r="OKR101" s="264"/>
      <c r="OKS101" s="264"/>
      <c r="OKT101" s="264"/>
      <c r="OKU101" s="264"/>
      <c r="OKV101" s="264"/>
      <c r="OKW101" s="264"/>
      <c r="OKX101" s="264"/>
      <c r="OKY101" s="264"/>
      <c r="OKZ101" s="264"/>
      <c r="OLA101" s="264"/>
      <c r="OLB101" s="264"/>
      <c r="OLC101" s="264"/>
      <c r="OLD101" s="264"/>
      <c r="OLE101" s="264"/>
      <c r="OLF101" s="264"/>
      <c r="OLG101" s="264"/>
      <c r="OLH101" s="264"/>
      <c r="OLI101" s="264"/>
      <c r="OLJ101" s="264"/>
      <c r="OLK101" s="264"/>
      <c r="OLL101" s="264"/>
      <c r="OLM101" s="264"/>
      <c r="OLN101" s="264"/>
      <c r="OLO101" s="264"/>
      <c r="OLP101" s="264"/>
      <c r="OLQ101" s="264"/>
      <c r="OLR101" s="264"/>
      <c r="OLS101" s="264"/>
      <c r="OLT101" s="264"/>
      <c r="OLU101" s="264"/>
      <c r="OLV101" s="264"/>
      <c r="OLW101" s="264"/>
      <c r="OLX101" s="264"/>
      <c r="OLY101" s="264"/>
      <c r="OLZ101" s="264"/>
      <c r="OMA101" s="264"/>
      <c r="OMB101" s="264"/>
      <c r="OMC101" s="264"/>
      <c r="OMD101" s="264"/>
      <c r="OME101" s="264"/>
      <c r="OMF101" s="264"/>
      <c r="OMG101" s="264"/>
      <c r="OMH101" s="264"/>
      <c r="OMI101" s="264"/>
      <c r="OMJ101" s="264"/>
      <c r="OMK101" s="264"/>
      <c r="OML101" s="264"/>
      <c r="OMM101" s="264"/>
      <c r="OMN101" s="264"/>
      <c r="OMO101" s="264"/>
      <c r="OMP101" s="264"/>
      <c r="OMQ101" s="264"/>
      <c r="OMR101" s="264"/>
      <c r="OMS101" s="264"/>
      <c r="OMT101" s="264"/>
      <c r="OMU101" s="264"/>
      <c r="OMV101" s="264"/>
      <c r="OMW101" s="264"/>
      <c r="OMX101" s="264"/>
      <c r="OMY101" s="264"/>
      <c r="OMZ101" s="264"/>
      <c r="ONA101" s="264"/>
      <c r="ONB101" s="264"/>
      <c r="ONC101" s="264"/>
      <c r="OND101" s="264"/>
      <c r="ONE101" s="264"/>
      <c r="ONF101" s="264"/>
      <c r="ONG101" s="264"/>
      <c r="ONH101" s="264"/>
      <c r="ONI101" s="264"/>
      <c r="ONJ101" s="264"/>
      <c r="ONK101" s="264"/>
      <c r="ONL101" s="264"/>
      <c r="ONM101" s="264"/>
      <c r="ONN101" s="264"/>
      <c r="ONO101" s="264"/>
      <c r="ONP101" s="264"/>
      <c r="ONQ101" s="264"/>
      <c r="ONR101" s="264"/>
      <c r="ONS101" s="264"/>
      <c r="ONT101" s="264"/>
      <c r="ONU101" s="264"/>
      <c r="ONV101" s="264"/>
      <c r="ONW101" s="264"/>
      <c r="ONX101" s="264"/>
      <c r="ONY101" s="264"/>
      <c r="ONZ101" s="264"/>
      <c r="OOA101" s="264"/>
      <c r="OOB101" s="264"/>
      <c r="OOC101" s="264"/>
      <c r="OOD101" s="264"/>
      <c r="OOE101" s="264"/>
      <c r="OOF101" s="264"/>
      <c r="OOG101" s="264"/>
      <c r="OOH101" s="264"/>
      <c r="OOI101" s="264"/>
      <c r="OOJ101" s="264"/>
      <c r="OOK101" s="264"/>
      <c r="OOL101" s="264"/>
      <c r="OOM101" s="264"/>
      <c r="OON101" s="264"/>
      <c r="OOO101" s="264"/>
      <c r="OOP101" s="264"/>
      <c r="OOQ101" s="264"/>
      <c r="OOR101" s="264"/>
      <c r="OOS101" s="264"/>
      <c r="OOT101" s="264"/>
      <c r="OOU101" s="264"/>
      <c r="OOV101" s="264"/>
      <c r="OOW101" s="264"/>
      <c r="OOX101" s="264"/>
      <c r="OOY101" s="264"/>
      <c r="OOZ101" s="264"/>
      <c r="OPA101" s="264"/>
      <c r="OPB101" s="264"/>
      <c r="OPC101" s="264"/>
      <c r="OPD101" s="264"/>
      <c r="OPE101" s="264"/>
      <c r="OPF101" s="264"/>
      <c r="OPG101" s="264"/>
      <c r="OPH101" s="264"/>
      <c r="OPI101" s="264"/>
      <c r="OPJ101" s="264"/>
      <c r="OPK101" s="264"/>
      <c r="OPL101" s="264"/>
      <c r="OPM101" s="264"/>
      <c r="OPN101" s="264"/>
      <c r="OPO101" s="264"/>
      <c r="OPP101" s="264"/>
      <c r="OPQ101" s="264"/>
      <c r="OPR101" s="264"/>
      <c r="OPS101" s="264"/>
      <c r="OPT101" s="264"/>
      <c r="OPU101" s="264"/>
      <c r="OPV101" s="264"/>
      <c r="OPW101" s="264"/>
      <c r="OPX101" s="264"/>
      <c r="OPY101" s="264"/>
      <c r="OPZ101" s="264"/>
      <c r="OQA101" s="264"/>
      <c r="OQB101" s="264"/>
      <c r="OQC101" s="264"/>
      <c r="OQD101" s="264"/>
      <c r="OQE101" s="264"/>
      <c r="OQF101" s="264"/>
      <c r="OQG101" s="264"/>
      <c r="OQH101" s="264"/>
      <c r="OQI101" s="264"/>
      <c r="OQJ101" s="264"/>
      <c r="OQK101" s="264"/>
      <c r="OQL101" s="264"/>
      <c r="OQM101" s="264"/>
      <c r="OQN101" s="264"/>
      <c r="OQO101" s="264"/>
      <c r="OQP101" s="264"/>
      <c r="OQQ101" s="264"/>
      <c r="OQR101" s="264"/>
      <c r="OQS101" s="264"/>
      <c r="OQT101" s="264"/>
      <c r="OQU101" s="264"/>
      <c r="OQV101" s="264"/>
      <c r="OQW101" s="264"/>
      <c r="OQX101" s="264"/>
      <c r="OQY101" s="264"/>
      <c r="OQZ101" s="264"/>
      <c r="ORA101" s="264"/>
      <c r="ORB101" s="264"/>
      <c r="ORC101" s="264"/>
      <c r="ORD101" s="264"/>
      <c r="ORE101" s="264"/>
      <c r="ORF101" s="264"/>
      <c r="ORG101" s="264"/>
      <c r="ORH101" s="264"/>
      <c r="ORI101" s="264"/>
      <c r="ORJ101" s="264"/>
      <c r="ORK101" s="264"/>
      <c r="ORL101" s="264"/>
      <c r="ORM101" s="264"/>
      <c r="ORN101" s="264"/>
      <c r="ORO101" s="264"/>
      <c r="ORP101" s="264"/>
      <c r="ORQ101" s="264"/>
      <c r="ORR101" s="264"/>
      <c r="ORS101" s="264"/>
      <c r="ORT101" s="264"/>
      <c r="ORU101" s="264"/>
      <c r="ORV101" s="264"/>
      <c r="ORW101" s="264"/>
      <c r="ORX101" s="264"/>
      <c r="ORY101" s="264"/>
      <c r="ORZ101" s="264"/>
      <c r="OSA101" s="264"/>
      <c r="OSB101" s="264"/>
      <c r="OSC101" s="264"/>
      <c r="OSD101" s="264"/>
      <c r="OSE101" s="264"/>
      <c r="OSF101" s="264"/>
      <c r="OSG101" s="264"/>
      <c r="OSH101" s="264"/>
      <c r="OSI101" s="264"/>
      <c r="OSJ101" s="264"/>
      <c r="OSK101" s="264"/>
      <c r="OSL101" s="264"/>
      <c r="OSM101" s="264"/>
      <c r="OSN101" s="264"/>
      <c r="OSO101" s="264"/>
      <c r="OSP101" s="264"/>
      <c r="OSQ101" s="264"/>
      <c r="OSR101" s="264"/>
      <c r="OSS101" s="264"/>
      <c r="OST101" s="264"/>
      <c r="OSU101" s="264"/>
      <c r="OSV101" s="264"/>
      <c r="OSW101" s="264"/>
      <c r="OSX101" s="264"/>
      <c r="OSY101" s="264"/>
      <c r="OSZ101" s="264"/>
      <c r="OTA101" s="264"/>
      <c r="OTB101" s="264"/>
      <c r="OTC101" s="264"/>
      <c r="OTD101" s="264"/>
      <c r="OTE101" s="264"/>
      <c r="OTF101" s="264"/>
      <c r="OTG101" s="264"/>
      <c r="OTH101" s="264"/>
      <c r="OTI101" s="264"/>
      <c r="OTJ101" s="264"/>
      <c r="OTK101" s="264"/>
      <c r="OTL101" s="264"/>
      <c r="OTM101" s="264"/>
      <c r="OTN101" s="264"/>
      <c r="OTO101" s="264"/>
      <c r="OTP101" s="264"/>
      <c r="OTQ101" s="264"/>
      <c r="OTR101" s="264"/>
      <c r="OTS101" s="264"/>
      <c r="OTT101" s="264"/>
      <c r="OTU101" s="264"/>
      <c r="OTV101" s="264"/>
      <c r="OTW101" s="264"/>
      <c r="OTX101" s="264"/>
      <c r="OTY101" s="264"/>
      <c r="OTZ101" s="264"/>
      <c r="OUA101" s="264"/>
      <c r="OUB101" s="264"/>
      <c r="OUC101" s="264"/>
      <c r="OUD101" s="264"/>
      <c r="OUE101" s="264"/>
      <c r="OUF101" s="264"/>
      <c r="OUG101" s="264"/>
      <c r="OUH101" s="264"/>
      <c r="OUI101" s="264"/>
      <c r="OUJ101" s="264"/>
      <c r="OUK101" s="264"/>
      <c r="OUL101" s="264"/>
      <c r="OUM101" s="264"/>
      <c r="OUN101" s="264"/>
      <c r="OUO101" s="264"/>
      <c r="OUP101" s="264"/>
      <c r="OUQ101" s="264"/>
      <c r="OUR101" s="264"/>
      <c r="OUS101" s="264"/>
      <c r="OUT101" s="264"/>
      <c r="OUU101" s="264"/>
      <c r="OUV101" s="264"/>
      <c r="OUW101" s="264"/>
      <c r="OUX101" s="264"/>
      <c r="OUY101" s="264"/>
      <c r="OUZ101" s="264"/>
      <c r="OVA101" s="264"/>
      <c r="OVB101" s="264"/>
      <c r="OVC101" s="264"/>
      <c r="OVD101" s="264"/>
      <c r="OVE101" s="264"/>
      <c r="OVF101" s="264"/>
      <c r="OVG101" s="264"/>
      <c r="OVH101" s="264"/>
      <c r="OVI101" s="264"/>
      <c r="OVJ101" s="264"/>
      <c r="OVK101" s="264"/>
      <c r="OVL101" s="264"/>
      <c r="OVM101" s="264"/>
      <c r="OVN101" s="264"/>
      <c r="OVO101" s="264"/>
      <c r="OVP101" s="264"/>
      <c r="OVQ101" s="264"/>
      <c r="OVR101" s="264"/>
      <c r="OVS101" s="264"/>
      <c r="OVT101" s="264"/>
      <c r="OVU101" s="264"/>
      <c r="OVV101" s="264"/>
      <c r="OVW101" s="264"/>
      <c r="OVX101" s="264"/>
      <c r="OVY101" s="264"/>
      <c r="OVZ101" s="264"/>
      <c r="OWA101" s="264"/>
      <c r="OWB101" s="264"/>
      <c r="OWC101" s="264"/>
      <c r="OWD101" s="264"/>
      <c r="OWE101" s="264"/>
      <c r="OWF101" s="264"/>
      <c r="OWG101" s="264"/>
      <c r="OWH101" s="264"/>
      <c r="OWI101" s="264"/>
      <c r="OWJ101" s="264"/>
      <c r="OWK101" s="264"/>
      <c r="OWL101" s="264"/>
      <c r="OWM101" s="264"/>
      <c r="OWN101" s="264"/>
      <c r="OWO101" s="264"/>
      <c r="OWP101" s="264"/>
      <c r="OWQ101" s="264"/>
      <c r="OWR101" s="264"/>
      <c r="OWS101" s="264"/>
      <c r="OWT101" s="264"/>
      <c r="OWU101" s="264"/>
      <c r="OWV101" s="264"/>
      <c r="OWW101" s="264"/>
      <c r="OWX101" s="264"/>
      <c r="OWY101" s="264"/>
      <c r="OWZ101" s="264"/>
      <c r="OXA101" s="264"/>
      <c r="OXB101" s="264"/>
      <c r="OXC101" s="264"/>
      <c r="OXD101" s="264"/>
      <c r="OXE101" s="264"/>
      <c r="OXF101" s="264"/>
      <c r="OXG101" s="264"/>
      <c r="OXH101" s="264"/>
      <c r="OXI101" s="264"/>
      <c r="OXJ101" s="264"/>
      <c r="OXK101" s="264"/>
      <c r="OXL101" s="264"/>
      <c r="OXM101" s="264"/>
      <c r="OXN101" s="264"/>
      <c r="OXO101" s="264"/>
      <c r="OXP101" s="264"/>
      <c r="OXQ101" s="264"/>
      <c r="OXR101" s="264"/>
      <c r="OXS101" s="264"/>
      <c r="OXT101" s="264"/>
      <c r="OXU101" s="264"/>
      <c r="OXV101" s="264"/>
      <c r="OXW101" s="264"/>
      <c r="OXX101" s="264"/>
      <c r="OXY101" s="264"/>
      <c r="OXZ101" s="264"/>
      <c r="OYA101" s="264"/>
      <c r="OYB101" s="264"/>
      <c r="OYC101" s="264"/>
      <c r="OYD101" s="264"/>
      <c r="OYE101" s="264"/>
      <c r="OYF101" s="264"/>
      <c r="OYG101" s="264"/>
      <c r="OYH101" s="264"/>
      <c r="OYI101" s="264"/>
      <c r="OYJ101" s="264"/>
      <c r="OYK101" s="264"/>
      <c r="OYL101" s="264"/>
      <c r="OYM101" s="264"/>
      <c r="OYN101" s="264"/>
      <c r="OYO101" s="264"/>
      <c r="OYP101" s="264"/>
      <c r="OYQ101" s="264"/>
      <c r="OYR101" s="264"/>
      <c r="OYS101" s="264"/>
      <c r="OYT101" s="264"/>
      <c r="OYU101" s="264"/>
      <c r="OYV101" s="264"/>
      <c r="OYW101" s="264"/>
      <c r="OYX101" s="264"/>
      <c r="OYY101" s="264"/>
      <c r="OYZ101" s="264"/>
      <c r="OZA101" s="264"/>
      <c r="OZB101" s="264"/>
      <c r="OZC101" s="264"/>
      <c r="OZD101" s="264"/>
      <c r="OZE101" s="264"/>
      <c r="OZF101" s="264"/>
      <c r="OZG101" s="264"/>
      <c r="OZH101" s="264"/>
      <c r="OZI101" s="264"/>
      <c r="OZJ101" s="264"/>
      <c r="OZK101" s="264"/>
      <c r="OZL101" s="264"/>
      <c r="OZM101" s="264"/>
      <c r="OZN101" s="264"/>
      <c r="OZO101" s="264"/>
      <c r="OZP101" s="264"/>
      <c r="OZQ101" s="264"/>
      <c r="OZR101" s="264"/>
      <c r="OZS101" s="264"/>
      <c r="OZT101" s="264"/>
      <c r="OZU101" s="264"/>
      <c r="OZV101" s="264"/>
      <c r="OZW101" s="264"/>
      <c r="OZX101" s="264"/>
      <c r="OZY101" s="264"/>
      <c r="OZZ101" s="264"/>
      <c r="PAA101" s="264"/>
      <c r="PAB101" s="264"/>
      <c r="PAC101" s="264"/>
      <c r="PAD101" s="264"/>
      <c r="PAE101" s="264"/>
      <c r="PAF101" s="264"/>
      <c r="PAG101" s="264"/>
      <c r="PAH101" s="264"/>
      <c r="PAI101" s="264"/>
      <c r="PAJ101" s="264"/>
      <c r="PAK101" s="264"/>
      <c r="PAL101" s="264"/>
      <c r="PAM101" s="264"/>
      <c r="PAN101" s="264"/>
      <c r="PAO101" s="264"/>
      <c r="PAP101" s="264"/>
      <c r="PAQ101" s="264"/>
      <c r="PAR101" s="264"/>
      <c r="PAS101" s="264"/>
      <c r="PAT101" s="264"/>
      <c r="PAU101" s="264"/>
      <c r="PAV101" s="264"/>
      <c r="PAW101" s="264"/>
      <c r="PAX101" s="264"/>
      <c r="PAY101" s="264"/>
      <c r="PAZ101" s="264"/>
      <c r="PBA101" s="264"/>
      <c r="PBB101" s="264"/>
      <c r="PBC101" s="264"/>
      <c r="PBD101" s="264"/>
      <c r="PBE101" s="264"/>
      <c r="PBF101" s="264"/>
      <c r="PBG101" s="264"/>
      <c r="PBH101" s="264"/>
      <c r="PBI101" s="264"/>
      <c r="PBJ101" s="264"/>
      <c r="PBK101" s="264"/>
      <c r="PBL101" s="264"/>
      <c r="PBM101" s="264"/>
      <c r="PBN101" s="264"/>
      <c r="PBO101" s="264"/>
      <c r="PBP101" s="264"/>
      <c r="PBQ101" s="264"/>
      <c r="PBR101" s="264"/>
      <c r="PBS101" s="264"/>
      <c r="PBT101" s="264"/>
      <c r="PBU101" s="264"/>
      <c r="PBV101" s="264"/>
      <c r="PBW101" s="264"/>
      <c r="PBX101" s="264"/>
      <c r="PBY101" s="264"/>
      <c r="PBZ101" s="264"/>
      <c r="PCA101" s="264"/>
      <c r="PCB101" s="264"/>
      <c r="PCC101" s="264"/>
      <c r="PCD101" s="264"/>
      <c r="PCE101" s="264"/>
      <c r="PCF101" s="264"/>
      <c r="PCG101" s="264"/>
      <c r="PCH101" s="264"/>
      <c r="PCI101" s="264"/>
      <c r="PCJ101" s="264"/>
      <c r="PCK101" s="264"/>
      <c r="PCL101" s="264"/>
      <c r="PCM101" s="264"/>
      <c r="PCN101" s="264"/>
      <c r="PCO101" s="264"/>
      <c r="PCP101" s="264"/>
      <c r="PCQ101" s="264"/>
      <c r="PCR101" s="264"/>
      <c r="PCS101" s="264"/>
      <c r="PCT101" s="264"/>
      <c r="PCU101" s="264"/>
      <c r="PCV101" s="264"/>
      <c r="PCW101" s="264"/>
      <c r="PCX101" s="264"/>
      <c r="PCY101" s="264"/>
      <c r="PCZ101" s="264"/>
      <c r="PDA101" s="264"/>
      <c r="PDB101" s="264"/>
      <c r="PDC101" s="264"/>
      <c r="PDD101" s="264"/>
      <c r="PDE101" s="264"/>
      <c r="PDF101" s="264"/>
      <c r="PDG101" s="264"/>
      <c r="PDH101" s="264"/>
      <c r="PDI101" s="264"/>
      <c r="PDJ101" s="264"/>
      <c r="PDK101" s="264"/>
      <c r="PDL101" s="264"/>
      <c r="PDM101" s="264"/>
      <c r="PDN101" s="264"/>
      <c r="PDO101" s="264"/>
      <c r="PDP101" s="264"/>
      <c r="PDQ101" s="264"/>
      <c r="PDR101" s="264"/>
      <c r="PDS101" s="264"/>
      <c r="PDT101" s="264"/>
      <c r="PDU101" s="264"/>
      <c r="PDV101" s="264"/>
      <c r="PDW101" s="264"/>
      <c r="PDX101" s="264"/>
      <c r="PDY101" s="264"/>
      <c r="PDZ101" s="264"/>
      <c r="PEA101" s="264"/>
      <c r="PEB101" s="264"/>
      <c r="PEC101" s="264"/>
      <c r="PED101" s="264"/>
      <c r="PEE101" s="264"/>
      <c r="PEF101" s="264"/>
      <c r="PEG101" s="264"/>
      <c r="PEH101" s="264"/>
      <c r="PEI101" s="264"/>
      <c r="PEJ101" s="264"/>
      <c r="PEK101" s="264"/>
      <c r="PEL101" s="264"/>
      <c r="PEM101" s="264"/>
      <c r="PEN101" s="264"/>
      <c r="PEO101" s="264"/>
      <c r="PEP101" s="264"/>
      <c r="PEQ101" s="264"/>
      <c r="PER101" s="264"/>
      <c r="PES101" s="264"/>
      <c r="PET101" s="264"/>
      <c r="PEU101" s="264"/>
      <c r="PEV101" s="264"/>
      <c r="PEW101" s="264"/>
      <c r="PEX101" s="264"/>
      <c r="PEY101" s="264"/>
      <c r="PEZ101" s="264"/>
      <c r="PFA101" s="264"/>
      <c r="PFB101" s="264"/>
      <c r="PFC101" s="264"/>
      <c r="PFD101" s="264"/>
      <c r="PFE101" s="264"/>
      <c r="PFF101" s="264"/>
      <c r="PFG101" s="264"/>
      <c r="PFH101" s="264"/>
      <c r="PFI101" s="264"/>
      <c r="PFJ101" s="264"/>
      <c r="PFK101" s="264"/>
      <c r="PFL101" s="264"/>
      <c r="PFM101" s="264"/>
      <c r="PFN101" s="264"/>
      <c r="PFO101" s="264"/>
      <c r="PFP101" s="264"/>
      <c r="PFQ101" s="264"/>
      <c r="PFR101" s="264"/>
      <c r="PFS101" s="264"/>
      <c r="PFT101" s="264"/>
      <c r="PFU101" s="264"/>
      <c r="PFV101" s="264"/>
      <c r="PFW101" s="264"/>
      <c r="PFX101" s="264"/>
      <c r="PFY101" s="264"/>
      <c r="PFZ101" s="264"/>
      <c r="PGA101" s="264"/>
      <c r="PGB101" s="264"/>
      <c r="PGC101" s="264"/>
      <c r="PGD101" s="264"/>
      <c r="PGE101" s="264"/>
      <c r="PGF101" s="264"/>
      <c r="PGG101" s="264"/>
      <c r="PGH101" s="264"/>
      <c r="PGI101" s="264"/>
      <c r="PGJ101" s="264"/>
      <c r="PGK101" s="264"/>
      <c r="PGL101" s="264"/>
      <c r="PGM101" s="264"/>
      <c r="PGN101" s="264"/>
      <c r="PGO101" s="264"/>
      <c r="PGP101" s="264"/>
      <c r="PGQ101" s="264"/>
      <c r="PGR101" s="264"/>
      <c r="PGS101" s="264"/>
      <c r="PGT101" s="264"/>
      <c r="PGU101" s="264"/>
      <c r="PGV101" s="264"/>
      <c r="PGW101" s="264"/>
      <c r="PGX101" s="264"/>
      <c r="PGY101" s="264"/>
      <c r="PGZ101" s="264"/>
      <c r="PHA101" s="264"/>
      <c r="PHB101" s="264"/>
      <c r="PHC101" s="264"/>
      <c r="PHD101" s="264"/>
      <c r="PHE101" s="264"/>
      <c r="PHF101" s="264"/>
      <c r="PHG101" s="264"/>
      <c r="PHH101" s="264"/>
      <c r="PHI101" s="264"/>
      <c r="PHJ101" s="264"/>
      <c r="PHK101" s="264"/>
      <c r="PHL101" s="264"/>
      <c r="PHM101" s="264"/>
      <c r="PHN101" s="264"/>
      <c r="PHO101" s="264"/>
      <c r="PHP101" s="264"/>
      <c r="PHQ101" s="264"/>
      <c r="PHR101" s="264"/>
      <c r="PHS101" s="264"/>
      <c r="PHT101" s="264"/>
      <c r="PHU101" s="264"/>
      <c r="PHV101" s="264"/>
      <c r="PHW101" s="264"/>
      <c r="PHX101" s="264"/>
      <c r="PHY101" s="264"/>
      <c r="PHZ101" s="264"/>
      <c r="PIA101" s="264"/>
      <c r="PIB101" s="264"/>
      <c r="PIC101" s="264"/>
      <c r="PID101" s="264"/>
      <c r="PIE101" s="264"/>
      <c r="PIF101" s="264"/>
      <c r="PIG101" s="264"/>
      <c r="PIH101" s="264"/>
      <c r="PII101" s="264"/>
      <c r="PIJ101" s="264"/>
      <c r="PIK101" s="264"/>
      <c r="PIL101" s="264"/>
      <c r="PIM101" s="264"/>
      <c r="PIN101" s="264"/>
      <c r="PIO101" s="264"/>
      <c r="PIP101" s="264"/>
      <c r="PIQ101" s="264"/>
      <c r="PIR101" s="264"/>
      <c r="PIS101" s="264"/>
      <c r="PIT101" s="264"/>
      <c r="PIU101" s="264"/>
      <c r="PIV101" s="264"/>
      <c r="PIW101" s="264"/>
      <c r="PIX101" s="264"/>
      <c r="PIY101" s="264"/>
      <c r="PIZ101" s="264"/>
      <c r="PJA101" s="264"/>
      <c r="PJB101" s="264"/>
      <c r="PJC101" s="264"/>
      <c r="PJD101" s="264"/>
      <c r="PJE101" s="264"/>
      <c r="PJF101" s="264"/>
      <c r="PJG101" s="264"/>
      <c r="PJH101" s="264"/>
      <c r="PJI101" s="264"/>
      <c r="PJJ101" s="264"/>
      <c r="PJK101" s="264"/>
      <c r="PJL101" s="264"/>
      <c r="PJM101" s="264"/>
      <c r="PJN101" s="264"/>
      <c r="PJO101" s="264"/>
      <c r="PJP101" s="264"/>
      <c r="PJQ101" s="264"/>
      <c r="PJR101" s="264"/>
      <c r="PJS101" s="264"/>
      <c r="PJT101" s="264"/>
      <c r="PJU101" s="264"/>
      <c r="PJV101" s="264"/>
      <c r="PJW101" s="264"/>
      <c r="PJX101" s="264"/>
      <c r="PJY101" s="264"/>
      <c r="PJZ101" s="264"/>
      <c r="PKA101" s="264"/>
      <c r="PKB101" s="264"/>
      <c r="PKC101" s="264"/>
      <c r="PKD101" s="264"/>
      <c r="PKE101" s="264"/>
      <c r="PKF101" s="264"/>
      <c r="PKG101" s="264"/>
      <c r="PKH101" s="264"/>
      <c r="PKI101" s="264"/>
      <c r="PKJ101" s="264"/>
      <c r="PKK101" s="264"/>
      <c r="PKL101" s="264"/>
      <c r="PKM101" s="264"/>
      <c r="PKN101" s="264"/>
      <c r="PKO101" s="264"/>
      <c r="PKP101" s="264"/>
      <c r="PKQ101" s="264"/>
      <c r="PKR101" s="264"/>
      <c r="PKS101" s="264"/>
      <c r="PKT101" s="264"/>
      <c r="PKU101" s="264"/>
      <c r="PKV101" s="264"/>
      <c r="PKW101" s="264"/>
      <c r="PKX101" s="264"/>
      <c r="PKY101" s="264"/>
      <c r="PKZ101" s="264"/>
      <c r="PLA101" s="264"/>
      <c r="PLB101" s="264"/>
      <c r="PLC101" s="264"/>
      <c r="PLD101" s="264"/>
      <c r="PLE101" s="264"/>
      <c r="PLF101" s="264"/>
      <c r="PLG101" s="264"/>
      <c r="PLH101" s="264"/>
      <c r="PLI101" s="264"/>
      <c r="PLJ101" s="264"/>
      <c r="PLK101" s="264"/>
      <c r="PLL101" s="264"/>
      <c r="PLM101" s="264"/>
      <c r="PLN101" s="264"/>
      <c r="PLO101" s="264"/>
      <c r="PLP101" s="264"/>
      <c r="PLQ101" s="264"/>
      <c r="PLR101" s="264"/>
      <c r="PLS101" s="264"/>
      <c r="PLT101" s="264"/>
      <c r="PLU101" s="264"/>
      <c r="PLV101" s="264"/>
      <c r="PLW101" s="264"/>
      <c r="PLX101" s="264"/>
      <c r="PLY101" s="264"/>
      <c r="PLZ101" s="264"/>
      <c r="PMA101" s="264"/>
      <c r="PMB101" s="264"/>
      <c r="PMC101" s="264"/>
      <c r="PMD101" s="264"/>
      <c r="PME101" s="264"/>
      <c r="PMF101" s="264"/>
      <c r="PMG101" s="264"/>
      <c r="PMH101" s="264"/>
      <c r="PMI101" s="264"/>
      <c r="PMJ101" s="264"/>
      <c r="PMK101" s="264"/>
      <c r="PML101" s="264"/>
      <c r="PMM101" s="264"/>
      <c r="PMN101" s="264"/>
      <c r="PMO101" s="264"/>
      <c r="PMP101" s="264"/>
      <c r="PMQ101" s="264"/>
      <c r="PMR101" s="264"/>
      <c r="PMS101" s="264"/>
      <c r="PMT101" s="264"/>
      <c r="PMU101" s="264"/>
      <c r="PMV101" s="264"/>
      <c r="PMW101" s="264"/>
      <c r="PMX101" s="264"/>
      <c r="PMY101" s="264"/>
      <c r="PMZ101" s="264"/>
      <c r="PNA101" s="264"/>
      <c r="PNB101" s="264"/>
      <c r="PNC101" s="264"/>
      <c r="PND101" s="264"/>
      <c r="PNE101" s="264"/>
      <c r="PNF101" s="264"/>
      <c r="PNG101" s="264"/>
      <c r="PNH101" s="264"/>
      <c r="PNI101" s="264"/>
      <c r="PNJ101" s="264"/>
      <c r="PNK101" s="264"/>
      <c r="PNL101" s="264"/>
      <c r="PNM101" s="264"/>
      <c r="PNN101" s="264"/>
      <c r="PNO101" s="264"/>
      <c r="PNP101" s="264"/>
      <c r="PNQ101" s="264"/>
      <c r="PNR101" s="264"/>
      <c r="PNS101" s="264"/>
      <c r="PNT101" s="264"/>
      <c r="PNU101" s="264"/>
      <c r="PNV101" s="264"/>
      <c r="PNW101" s="264"/>
      <c r="PNX101" s="264"/>
      <c r="PNY101" s="264"/>
      <c r="PNZ101" s="264"/>
      <c r="POA101" s="264"/>
      <c r="POB101" s="264"/>
      <c r="POC101" s="264"/>
      <c r="POD101" s="264"/>
      <c r="POE101" s="264"/>
      <c r="POF101" s="264"/>
      <c r="POG101" s="264"/>
      <c r="POH101" s="264"/>
      <c r="POI101" s="264"/>
      <c r="POJ101" s="264"/>
      <c r="POK101" s="264"/>
      <c r="POL101" s="264"/>
      <c r="POM101" s="264"/>
      <c r="PON101" s="264"/>
      <c r="POO101" s="264"/>
      <c r="POP101" s="264"/>
      <c r="POQ101" s="264"/>
      <c r="POR101" s="264"/>
      <c r="POS101" s="264"/>
      <c r="POT101" s="264"/>
      <c r="POU101" s="264"/>
      <c r="POV101" s="264"/>
      <c r="POW101" s="264"/>
      <c r="POX101" s="264"/>
      <c r="POY101" s="264"/>
      <c r="POZ101" s="264"/>
      <c r="PPA101" s="264"/>
      <c r="PPB101" s="264"/>
      <c r="PPC101" s="264"/>
      <c r="PPD101" s="264"/>
      <c r="PPE101" s="264"/>
      <c r="PPF101" s="264"/>
      <c r="PPG101" s="264"/>
      <c r="PPH101" s="264"/>
      <c r="PPI101" s="264"/>
      <c r="PPJ101" s="264"/>
      <c r="PPK101" s="264"/>
      <c r="PPL101" s="264"/>
      <c r="PPM101" s="264"/>
      <c r="PPN101" s="264"/>
      <c r="PPO101" s="264"/>
      <c r="PPP101" s="264"/>
      <c r="PPQ101" s="264"/>
      <c r="PPR101" s="264"/>
      <c r="PPS101" s="264"/>
      <c r="PPT101" s="264"/>
      <c r="PPU101" s="264"/>
      <c r="PPV101" s="264"/>
      <c r="PPW101" s="264"/>
      <c r="PPX101" s="264"/>
      <c r="PPY101" s="264"/>
      <c r="PPZ101" s="264"/>
      <c r="PQA101" s="264"/>
      <c r="PQB101" s="264"/>
      <c r="PQC101" s="264"/>
      <c r="PQD101" s="264"/>
      <c r="PQE101" s="264"/>
      <c r="PQF101" s="264"/>
      <c r="PQG101" s="264"/>
      <c r="PQH101" s="264"/>
      <c r="PQI101" s="264"/>
      <c r="PQJ101" s="264"/>
      <c r="PQK101" s="264"/>
      <c r="PQL101" s="264"/>
      <c r="PQM101" s="264"/>
      <c r="PQN101" s="264"/>
      <c r="PQO101" s="264"/>
      <c r="PQP101" s="264"/>
      <c r="PQQ101" s="264"/>
      <c r="PQR101" s="264"/>
      <c r="PQS101" s="264"/>
      <c r="PQT101" s="264"/>
      <c r="PQU101" s="264"/>
      <c r="PQV101" s="264"/>
      <c r="PQW101" s="264"/>
      <c r="PQX101" s="264"/>
      <c r="PQY101" s="264"/>
      <c r="PQZ101" s="264"/>
      <c r="PRA101" s="264"/>
      <c r="PRB101" s="264"/>
      <c r="PRC101" s="264"/>
      <c r="PRD101" s="264"/>
      <c r="PRE101" s="264"/>
      <c r="PRF101" s="264"/>
      <c r="PRG101" s="264"/>
      <c r="PRH101" s="264"/>
      <c r="PRI101" s="264"/>
      <c r="PRJ101" s="264"/>
      <c r="PRK101" s="264"/>
      <c r="PRL101" s="264"/>
      <c r="PRM101" s="264"/>
      <c r="PRN101" s="264"/>
      <c r="PRO101" s="264"/>
      <c r="PRP101" s="264"/>
      <c r="PRQ101" s="264"/>
      <c r="PRR101" s="264"/>
      <c r="PRS101" s="264"/>
      <c r="PRT101" s="264"/>
      <c r="PRU101" s="264"/>
      <c r="PRV101" s="264"/>
      <c r="PRW101" s="264"/>
      <c r="PRX101" s="264"/>
      <c r="PRY101" s="264"/>
      <c r="PRZ101" s="264"/>
      <c r="PSA101" s="264"/>
      <c r="PSB101" s="264"/>
      <c r="PSC101" s="264"/>
      <c r="PSD101" s="264"/>
      <c r="PSE101" s="264"/>
      <c r="PSF101" s="264"/>
      <c r="PSG101" s="264"/>
      <c r="PSH101" s="264"/>
      <c r="PSI101" s="264"/>
      <c r="PSJ101" s="264"/>
      <c r="PSK101" s="264"/>
      <c r="PSL101" s="264"/>
      <c r="PSM101" s="264"/>
      <c r="PSN101" s="264"/>
      <c r="PSO101" s="264"/>
      <c r="PSP101" s="264"/>
      <c r="PSQ101" s="264"/>
      <c r="PSR101" s="264"/>
      <c r="PSS101" s="264"/>
      <c r="PST101" s="264"/>
      <c r="PSU101" s="264"/>
      <c r="PSV101" s="264"/>
      <c r="PSW101" s="264"/>
      <c r="PSX101" s="264"/>
      <c r="PSY101" s="264"/>
      <c r="PSZ101" s="264"/>
      <c r="PTA101" s="264"/>
      <c r="PTB101" s="264"/>
      <c r="PTC101" s="264"/>
      <c r="PTD101" s="264"/>
      <c r="PTE101" s="264"/>
      <c r="PTF101" s="264"/>
      <c r="PTG101" s="264"/>
      <c r="PTH101" s="264"/>
      <c r="PTI101" s="264"/>
      <c r="PTJ101" s="264"/>
      <c r="PTK101" s="264"/>
      <c r="PTL101" s="264"/>
      <c r="PTM101" s="264"/>
      <c r="PTN101" s="264"/>
      <c r="PTO101" s="264"/>
      <c r="PTP101" s="264"/>
      <c r="PTQ101" s="264"/>
      <c r="PTR101" s="264"/>
      <c r="PTS101" s="264"/>
      <c r="PTT101" s="264"/>
      <c r="PTU101" s="264"/>
      <c r="PTV101" s="264"/>
      <c r="PTW101" s="264"/>
      <c r="PTX101" s="264"/>
      <c r="PTY101" s="264"/>
      <c r="PTZ101" s="264"/>
      <c r="PUA101" s="264"/>
      <c r="PUB101" s="264"/>
      <c r="PUC101" s="264"/>
      <c r="PUD101" s="264"/>
      <c r="PUE101" s="264"/>
      <c r="PUF101" s="264"/>
      <c r="PUG101" s="264"/>
      <c r="PUH101" s="264"/>
      <c r="PUI101" s="264"/>
      <c r="PUJ101" s="264"/>
      <c r="PUK101" s="264"/>
      <c r="PUL101" s="264"/>
      <c r="PUM101" s="264"/>
      <c r="PUN101" s="264"/>
      <c r="PUO101" s="264"/>
      <c r="PUP101" s="264"/>
      <c r="PUQ101" s="264"/>
      <c r="PUR101" s="264"/>
      <c r="PUS101" s="264"/>
      <c r="PUT101" s="264"/>
      <c r="PUU101" s="264"/>
      <c r="PUV101" s="264"/>
      <c r="PUW101" s="264"/>
      <c r="PUX101" s="264"/>
      <c r="PUY101" s="264"/>
      <c r="PUZ101" s="264"/>
      <c r="PVA101" s="264"/>
      <c r="PVB101" s="264"/>
      <c r="PVC101" s="264"/>
      <c r="PVD101" s="264"/>
      <c r="PVE101" s="264"/>
      <c r="PVF101" s="264"/>
      <c r="PVG101" s="264"/>
      <c r="PVH101" s="264"/>
      <c r="PVI101" s="264"/>
      <c r="PVJ101" s="264"/>
      <c r="PVK101" s="264"/>
      <c r="PVL101" s="264"/>
      <c r="PVM101" s="264"/>
      <c r="PVN101" s="264"/>
      <c r="PVO101" s="264"/>
      <c r="PVP101" s="264"/>
      <c r="PVQ101" s="264"/>
      <c r="PVR101" s="264"/>
      <c r="PVS101" s="264"/>
      <c r="PVT101" s="264"/>
      <c r="PVU101" s="264"/>
      <c r="PVV101" s="264"/>
      <c r="PVW101" s="264"/>
      <c r="PVX101" s="264"/>
      <c r="PVY101" s="264"/>
      <c r="PVZ101" s="264"/>
      <c r="PWA101" s="264"/>
      <c r="PWB101" s="264"/>
      <c r="PWC101" s="264"/>
      <c r="PWD101" s="264"/>
      <c r="PWE101" s="264"/>
      <c r="PWF101" s="264"/>
      <c r="PWG101" s="264"/>
      <c r="PWH101" s="264"/>
      <c r="PWI101" s="264"/>
      <c r="PWJ101" s="264"/>
      <c r="PWK101" s="264"/>
      <c r="PWL101" s="264"/>
      <c r="PWM101" s="264"/>
      <c r="PWN101" s="264"/>
      <c r="PWO101" s="264"/>
      <c r="PWP101" s="264"/>
      <c r="PWQ101" s="264"/>
      <c r="PWR101" s="264"/>
      <c r="PWS101" s="264"/>
      <c r="PWT101" s="264"/>
      <c r="PWU101" s="264"/>
      <c r="PWV101" s="264"/>
      <c r="PWW101" s="264"/>
      <c r="PWX101" s="264"/>
      <c r="PWY101" s="264"/>
      <c r="PWZ101" s="264"/>
      <c r="PXA101" s="264"/>
      <c r="PXB101" s="264"/>
      <c r="PXC101" s="264"/>
      <c r="PXD101" s="264"/>
      <c r="PXE101" s="264"/>
      <c r="PXF101" s="264"/>
      <c r="PXG101" s="264"/>
      <c r="PXH101" s="264"/>
      <c r="PXI101" s="264"/>
      <c r="PXJ101" s="264"/>
      <c r="PXK101" s="264"/>
      <c r="PXL101" s="264"/>
      <c r="PXM101" s="264"/>
      <c r="PXN101" s="264"/>
      <c r="PXO101" s="264"/>
      <c r="PXP101" s="264"/>
      <c r="PXQ101" s="264"/>
      <c r="PXR101" s="264"/>
      <c r="PXS101" s="264"/>
      <c r="PXT101" s="264"/>
      <c r="PXU101" s="264"/>
      <c r="PXV101" s="264"/>
      <c r="PXW101" s="264"/>
      <c r="PXX101" s="264"/>
      <c r="PXY101" s="264"/>
      <c r="PXZ101" s="264"/>
      <c r="PYA101" s="264"/>
      <c r="PYB101" s="264"/>
      <c r="PYC101" s="264"/>
      <c r="PYD101" s="264"/>
      <c r="PYE101" s="264"/>
      <c r="PYF101" s="264"/>
      <c r="PYG101" s="264"/>
      <c r="PYH101" s="264"/>
      <c r="PYI101" s="264"/>
      <c r="PYJ101" s="264"/>
      <c r="PYK101" s="264"/>
      <c r="PYL101" s="264"/>
      <c r="PYM101" s="264"/>
      <c r="PYN101" s="264"/>
      <c r="PYO101" s="264"/>
      <c r="PYP101" s="264"/>
      <c r="PYQ101" s="264"/>
      <c r="PYR101" s="264"/>
      <c r="PYS101" s="264"/>
      <c r="PYT101" s="264"/>
      <c r="PYU101" s="264"/>
      <c r="PYV101" s="264"/>
      <c r="PYW101" s="264"/>
      <c r="PYX101" s="264"/>
      <c r="PYY101" s="264"/>
      <c r="PYZ101" s="264"/>
      <c r="PZA101" s="264"/>
      <c r="PZB101" s="264"/>
      <c r="PZC101" s="264"/>
      <c r="PZD101" s="264"/>
      <c r="PZE101" s="264"/>
      <c r="PZF101" s="264"/>
      <c r="PZG101" s="264"/>
      <c r="PZH101" s="264"/>
      <c r="PZI101" s="264"/>
      <c r="PZJ101" s="264"/>
      <c r="PZK101" s="264"/>
      <c r="PZL101" s="264"/>
      <c r="PZM101" s="264"/>
      <c r="PZN101" s="264"/>
      <c r="PZO101" s="264"/>
      <c r="PZP101" s="264"/>
      <c r="PZQ101" s="264"/>
      <c r="PZR101" s="264"/>
      <c r="PZS101" s="264"/>
      <c r="PZT101" s="264"/>
      <c r="PZU101" s="264"/>
      <c r="PZV101" s="264"/>
      <c r="PZW101" s="264"/>
      <c r="PZX101" s="264"/>
      <c r="PZY101" s="264"/>
      <c r="PZZ101" s="264"/>
      <c r="QAA101" s="264"/>
      <c r="QAB101" s="264"/>
      <c r="QAC101" s="264"/>
      <c r="QAD101" s="264"/>
      <c r="QAE101" s="264"/>
      <c r="QAF101" s="264"/>
      <c r="QAG101" s="264"/>
      <c r="QAH101" s="264"/>
      <c r="QAI101" s="264"/>
      <c r="QAJ101" s="264"/>
      <c r="QAK101" s="264"/>
      <c r="QAL101" s="264"/>
      <c r="QAM101" s="264"/>
      <c r="QAN101" s="264"/>
      <c r="QAO101" s="264"/>
      <c r="QAP101" s="264"/>
      <c r="QAQ101" s="264"/>
      <c r="QAR101" s="264"/>
      <c r="QAS101" s="264"/>
      <c r="QAT101" s="264"/>
      <c r="QAU101" s="264"/>
      <c r="QAV101" s="264"/>
      <c r="QAW101" s="264"/>
      <c r="QAX101" s="264"/>
      <c r="QAY101" s="264"/>
      <c r="QAZ101" s="264"/>
      <c r="QBA101" s="264"/>
      <c r="QBB101" s="264"/>
      <c r="QBC101" s="264"/>
      <c r="QBD101" s="264"/>
      <c r="QBE101" s="264"/>
      <c r="QBF101" s="264"/>
      <c r="QBG101" s="264"/>
      <c r="QBH101" s="264"/>
      <c r="QBI101" s="264"/>
      <c r="QBJ101" s="264"/>
      <c r="QBK101" s="264"/>
      <c r="QBL101" s="264"/>
      <c r="QBM101" s="264"/>
      <c r="QBN101" s="264"/>
      <c r="QBO101" s="264"/>
      <c r="QBP101" s="264"/>
      <c r="QBQ101" s="264"/>
      <c r="QBR101" s="264"/>
      <c r="QBS101" s="264"/>
      <c r="QBT101" s="264"/>
      <c r="QBU101" s="264"/>
      <c r="QBV101" s="264"/>
      <c r="QBW101" s="264"/>
      <c r="QBX101" s="264"/>
      <c r="QBY101" s="264"/>
      <c r="QBZ101" s="264"/>
      <c r="QCA101" s="264"/>
      <c r="QCB101" s="264"/>
      <c r="QCC101" s="264"/>
      <c r="QCD101" s="264"/>
      <c r="QCE101" s="264"/>
      <c r="QCF101" s="264"/>
      <c r="QCG101" s="264"/>
      <c r="QCH101" s="264"/>
      <c r="QCI101" s="264"/>
      <c r="QCJ101" s="264"/>
      <c r="QCK101" s="264"/>
      <c r="QCL101" s="264"/>
      <c r="QCM101" s="264"/>
      <c r="QCN101" s="264"/>
      <c r="QCO101" s="264"/>
      <c r="QCP101" s="264"/>
      <c r="QCQ101" s="264"/>
      <c r="QCR101" s="264"/>
      <c r="QCS101" s="264"/>
      <c r="QCT101" s="264"/>
      <c r="QCU101" s="264"/>
      <c r="QCV101" s="264"/>
      <c r="QCW101" s="264"/>
      <c r="QCX101" s="264"/>
      <c r="QCY101" s="264"/>
      <c r="QCZ101" s="264"/>
      <c r="QDA101" s="264"/>
      <c r="QDB101" s="264"/>
      <c r="QDC101" s="264"/>
      <c r="QDD101" s="264"/>
      <c r="QDE101" s="264"/>
      <c r="QDF101" s="264"/>
      <c r="QDG101" s="264"/>
      <c r="QDH101" s="264"/>
      <c r="QDI101" s="264"/>
      <c r="QDJ101" s="264"/>
      <c r="QDK101" s="264"/>
      <c r="QDL101" s="264"/>
      <c r="QDM101" s="264"/>
      <c r="QDN101" s="264"/>
      <c r="QDO101" s="264"/>
      <c r="QDP101" s="264"/>
      <c r="QDQ101" s="264"/>
      <c r="QDR101" s="264"/>
      <c r="QDS101" s="264"/>
      <c r="QDT101" s="264"/>
      <c r="QDU101" s="264"/>
      <c r="QDV101" s="264"/>
      <c r="QDW101" s="264"/>
      <c r="QDX101" s="264"/>
      <c r="QDY101" s="264"/>
      <c r="QDZ101" s="264"/>
      <c r="QEA101" s="264"/>
      <c r="QEB101" s="264"/>
      <c r="QEC101" s="264"/>
      <c r="QED101" s="264"/>
      <c r="QEE101" s="264"/>
      <c r="QEF101" s="264"/>
      <c r="QEG101" s="264"/>
      <c r="QEH101" s="264"/>
      <c r="QEI101" s="264"/>
      <c r="QEJ101" s="264"/>
      <c r="QEK101" s="264"/>
      <c r="QEL101" s="264"/>
      <c r="QEM101" s="264"/>
      <c r="QEN101" s="264"/>
      <c r="QEO101" s="264"/>
      <c r="QEP101" s="264"/>
      <c r="QEQ101" s="264"/>
      <c r="QER101" s="264"/>
      <c r="QES101" s="264"/>
      <c r="QET101" s="264"/>
      <c r="QEU101" s="264"/>
      <c r="QEV101" s="264"/>
      <c r="QEW101" s="264"/>
      <c r="QEX101" s="264"/>
      <c r="QEY101" s="264"/>
      <c r="QEZ101" s="264"/>
      <c r="QFA101" s="264"/>
      <c r="QFB101" s="264"/>
      <c r="QFC101" s="264"/>
      <c r="QFD101" s="264"/>
      <c r="QFE101" s="264"/>
      <c r="QFF101" s="264"/>
      <c r="QFG101" s="264"/>
      <c r="QFH101" s="264"/>
      <c r="QFI101" s="264"/>
      <c r="QFJ101" s="264"/>
      <c r="QFK101" s="264"/>
      <c r="QFL101" s="264"/>
      <c r="QFM101" s="264"/>
      <c r="QFN101" s="264"/>
      <c r="QFO101" s="264"/>
      <c r="QFP101" s="264"/>
      <c r="QFQ101" s="264"/>
      <c r="QFR101" s="264"/>
      <c r="QFS101" s="264"/>
      <c r="QFT101" s="264"/>
      <c r="QFU101" s="264"/>
      <c r="QFV101" s="264"/>
      <c r="QFW101" s="264"/>
      <c r="QFX101" s="264"/>
      <c r="QFY101" s="264"/>
      <c r="QFZ101" s="264"/>
      <c r="QGA101" s="264"/>
      <c r="QGB101" s="264"/>
      <c r="QGC101" s="264"/>
      <c r="QGD101" s="264"/>
      <c r="QGE101" s="264"/>
      <c r="QGF101" s="264"/>
      <c r="QGG101" s="264"/>
      <c r="QGH101" s="264"/>
      <c r="QGI101" s="264"/>
      <c r="QGJ101" s="264"/>
      <c r="QGK101" s="264"/>
      <c r="QGL101" s="264"/>
      <c r="QGM101" s="264"/>
      <c r="QGN101" s="264"/>
      <c r="QGO101" s="264"/>
      <c r="QGP101" s="264"/>
      <c r="QGQ101" s="264"/>
      <c r="QGR101" s="264"/>
      <c r="QGS101" s="264"/>
      <c r="QGT101" s="264"/>
      <c r="QGU101" s="264"/>
      <c r="QGV101" s="264"/>
      <c r="QGW101" s="264"/>
      <c r="QGX101" s="264"/>
      <c r="QGY101" s="264"/>
      <c r="QGZ101" s="264"/>
      <c r="QHA101" s="264"/>
      <c r="QHB101" s="264"/>
      <c r="QHC101" s="264"/>
      <c r="QHD101" s="264"/>
      <c r="QHE101" s="264"/>
      <c r="QHF101" s="264"/>
      <c r="QHG101" s="264"/>
      <c r="QHH101" s="264"/>
      <c r="QHI101" s="264"/>
      <c r="QHJ101" s="264"/>
      <c r="QHK101" s="264"/>
      <c r="QHL101" s="264"/>
      <c r="QHM101" s="264"/>
      <c r="QHN101" s="264"/>
      <c r="QHO101" s="264"/>
      <c r="QHP101" s="264"/>
      <c r="QHQ101" s="264"/>
      <c r="QHR101" s="264"/>
      <c r="QHS101" s="264"/>
      <c r="QHT101" s="264"/>
      <c r="QHU101" s="264"/>
      <c r="QHV101" s="264"/>
      <c r="QHW101" s="264"/>
      <c r="QHX101" s="264"/>
      <c r="QHY101" s="264"/>
      <c r="QHZ101" s="264"/>
      <c r="QIA101" s="264"/>
      <c r="QIB101" s="264"/>
      <c r="QIC101" s="264"/>
      <c r="QID101" s="264"/>
      <c r="QIE101" s="264"/>
      <c r="QIF101" s="264"/>
      <c r="QIG101" s="264"/>
      <c r="QIH101" s="264"/>
      <c r="QII101" s="264"/>
      <c r="QIJ101" s="264"/>
      <c r="QIK101" s="264"/>
      <c r="QIL101" s="264"/>
      <c r="QIM101" s="264"/>
      <c r="QIN101" s="264"/>
      <c r="QIO101" s="264"/>
      <c r="QIP101" s="264"/>
      <c r="QIQ101" s="264"/>
      <c r="QIR101" s="264"/>
      <c r="QIS101" s="264"/>
      <c r="QIT101" s="264"/>
      <c r="QIU101" s="264"/>
      <c r="QIV101" s="264"/>
      <c r="QIW101" s="264"/>
      <c r="QIX101" s="264"/>
      <c r="QIY101" s="264"/>
      <c r="QIZ101" s="264"/>
      <c r="QJA101" s="264"/>
      <c r="QJB101" s="264"/>
      <c r="QJC101" s="264"/>
      <c r="QJD101" s="264"/>
      <c r="QJE101" s="264"/>
      <c r="QJF101" s="264"/>
      <c r="QJG101" s="264"/>
      <c r="QJH101" s="264"/>
      <c r="QJI101" s="264"/>
      <c r="QJJ101" s="264"/>
      <c r="QJK101" s="264"/>
      <c r="QJL101" s="264"/>
      <c r="QJM101" s="264"/>
      <c r="QJN101" s="264"/>
      <c r="QJO101" s="264"/>
      <c r="QJP101" s="264"/>
      <c r="QJQ101" s="264"/>
      <c r="QJR101" s="264"/>
      <c r="QJS101" s="264"/>
      <c r="QJT101" s="264"/>
      <c r="QJU101" s="264"/>
      <c r="QJV101" s="264"/>
      <c r="QJW101" s="264"/>
      <c r="QJX101" s="264"/>
      <c r="QJY101" s="264"/>
      <c r="QJZ101" s="264"/>
      <c r="QKA101" s="264"/>
      <c r="QKB101" s="264"/>
      <c r="QKC101" s="264"/>
      <c r="QKD101" s="264"/>
      <c r="QKE101" s="264"/>
      <c r="QKF101" s="264"/>
      <c r="QKG101" s="264"/>
      <c r="QKH101" s="264"/>
      <c r="QKI101" s="264"/>
      <c r="QKJ101" s="264"/>
      <c r="QKK101" s="264"/>
      <c r="QKL101" s="264"/>
      <c r="QKM101" s="264"/>
      <c r="QKN101" s="264"/>
      <c r="QKO101" s="264"/>
      <c r="QKP101" s="264"/>
      <c r="QKQ101" s="264"/>
      <c r="QKR101" s="264"/>
      <c r="QKS101" s="264"/>
      <c r="QKT101" s="264"/>
      <c r="QKU101" s="264"/>
      <c r="QKV101" s="264"/>
      <c r="QKW101" s="264"/>
      <c r="QKX101" s="264"/>
      <c r="QKY101" s="264"/>
      <c r="QKZ101" s="264"/>
      <c r="QLA101" s="264"/>
      <c r="QLB101" s="264"/>
      <c r="QLC101" s="264"/>
      <c r="QLD101" s="264"/>
      <c r="QLE101" s="264"/>
      <c r="QLF101" s="264"/>
      <c r="QLG101" s="264"/>
      <c r="QLH101" s="264"/>
      <c r="QLI101" s="264"/>
      <c r="QLJ101" s="264"/>
      <c r="QLK101" s="264"/>
      <c r="QLL101" s="264"/>
      <c r="QLM101" s="264"/>
      <c r="QLN101" s="264"/>
      <c r="QLO101" s="264"/>
      <c r="QLP101" s="264"/>
      <c r="QLQ101" s="264"/>
      <c r="QLR101" s="264"/>
      <c r="QLS101" s="264"/>
      <c r="QLT101" s="264"/>
      <c r="QLU101" s="264"/>
      <c r="QLV101" s="264"/>
      <c r="QLW101" s="264"/>
      <c r="QLX101" s="264"/>
      <c r="QLY101" s="264"/>
      <c r="QLZ101" s="264"/>
      <c r="QMA101" s="264"/>
      <c r="QMB101" s="264"/>
      <c r="QMC101" s="264"/>
      <c r="QMD101" s="264"/>
      <c r="QME101" s="264"/>
      <c r="QMF101" s="264"/>
      <c r="QMG101" s="264"/>
      <c r="QMH101" s="264"/>
      <c r="QMI101" s="264"/>
      <c r="QMJ101" s="264"/>
      <c r="QMK101" s="264"/>
      <c r="QML101" s="264"/>
      <c r="QMM101" s="264"/>
      <c r="QMN101" s="264"/>
      <c r="QMO101" s="264"/>
      <c r="QMP101" s="264"/>
      <c r="QMQ101" s="264"/>
      <c r="QMR101" s="264"/>
      <c r="QMS101" s="264"/>
      <c r="QMT101" s="264"/>
      <c r="QMU101" s="264"/>
      <c r="QMV101" s="264"/>
      <c r="QMW101" s="264"/>
      <c r="QMX101" s="264"/>
      <c r="QMY101" s="264"/>
      <c r="QMZ101" s="264"/>
      <c r="QNA101" s="264"/>
      <c r="QNB101" s="264"/>
      <c r="QNC101" s="264"/>
      <c r="QND101" s="264"/>
      <c r="QNE101" s="264"/>
      <c r="QNF101" s="264"/>
      <c r="QNG101" s="264"/>
      <c r="QNH101" s="264"/>
      <c r="QNI101" s="264"/>
      <c r="QNJ101" s="264"/>
      <c r="QNK101" s="264"/>
      <c r="QNL101" s="264"/>
      <c r="QNM101" s="264"/>
      <c r="QNN101" s="264"/>
      <c r="QNO101" s="264"/>
      <c r="QNP101" s="264"/>
      <c r="QNQ101" s="264"/>
      <c r="QNR101" s="264"/>
      <c r="QNS101" s="264"/>
      <c r="QNT101" s="264"/>
      <c r="QNU101" s="264"/>
      <c r="QNV101" s="264"/>
      <c r="QNW101" s="264"/>
      <c r="QNX101" s="264"/>
      <c r="QNY101" s="264"/>
      <c r="QNZ101" s="264"/>
      <c r="QOA101" s="264"/>
      <c r="QOB101" s="264"/>
      <c r="QOC101" s="264"/>
      <c r="QOD101" s="264"/>
      <c r="QOE101" s="264"/>
      <c r="QOF101" s="264"/>
      <c r="QOG101" s="264"/>
      <c r="QOH101" s="264"/>
      <c r="QOI101" s="264"/>
      <c r="QOJ101" s="264"/>
      <c r="QOK101" s="264"/>
      <c r="QOL101" s="264"/>
      <c r="QOM101" s="264"/>
      <c r="QON101" s="264"/>
      <c r="QOO101" s="264"/>
      <c r="QOP101" s="264"/>
      <c r="QOQ101" s="264"/>
      <c r="QOR101" s="264"/>
      <c r="QOS101" s="264"/>
      <c r="QOT101" s="264"/>
      <c r="QOU101" s="264"/>
      <c r="QOV101" s="264"/>
      <c r="QOW101" s="264"/>
      <c r="QOX101" s="264"/>
      <c r="QOY101" s="264"/>
      <c r="QOZ101" s="264"/>
      <c r="QPA101" s="264"/>
      <c r="QPB101" s="264"/>
      <c r="QPC101" s="264"/>
      <c r="QPD101" s="264"/>
      <c r="QPE101" s="264"/>
      <c r="QPF101" s="264"/>
      <c r="QPG101" s="264"/>
      <c r="QPH101" s="264"/>
      <c r="QPI101" s="264"/>
      <c r="QPJ101" s="264"/>
      <c r="QPK101" s="264"/>
      <c r="QPL101" s="264"/>
      <c r="QPM101" s="264"/>
      <c r="QPN101" s="264"/>
      <c r="QPO101" s="264"/>
      <c r="QPP101" s="264"/>
      <c r="QPQ101" s="264"/>
      <c r="QPR101" s="264"/>
      <c r="QPS101" s="264"/>
      <c r="QPT101" s="264"/>
      <c r="QPU101" s="264"/>
      <c r="QPV101" s="264"/>
      <c r="QPW101" s="264"/>
      <c r="QPX101" s="264"/>
      <c r="QPY101" s="264"/>
      <c r="QPZ101" s="264"/>
      <c r="QQA101" s="264"/>
      <c r="QQB101" s="264"/>
      <c r="QQC101" s="264"/>
      <c r="QQD101" s="264"/>
      <c r="QQE101" s="264"/>
      <c r="QQF101" s="264"/>
      <c r="QQG101" s="264"/>
      <c r="QQH101" s="264"/>
      <c r="QQI101" s="264"/>
      <c r="QQJ101" s="264"/>
      <c r="QQK101" s="264"/>
      <c r="QQL101" s="264"/>
      <c r="QQM101" s="264"/>
      <c r="QQN101" s="264"/>
      <c r="QQO101" s="264"/>
      <c r="QQP101" s="264"/>
      <c r="QQQ101" s="264"/>
      <c r="QQR101" s="264"/>
      <c r="QQS101" s="264"/>
      <c r="QQT101" s="264"/>
      <c r="QQU101" s="264"/>
      <c r="QQV101" s="264"/>
      <c r="QQW101" s="264"/>
      <c r="QQX101" s="264"/>
      <c r="QQY101" s="264"/>
      <c r="QQZ101" s="264"/>
      <c r="QRA101" s="264"/>
      <c r="QRB101" s="264"/>
      <c r="QRC101" s="264"/>
      <c r="QRD101" s="264"/>
      <c r="QRE101" s="264"/>
      <c r="QRF101" s="264"/>
      <c r="QRG101" s="264"/>
      <c r="QRH101" s="264"/>
      <c r="QRI101" s="264"/>
      <c r="QRJ101" s="264"/>
      <c r="QRK101" s="264"/>
      <c r="QRL101" s="264"/>
      <c r="QRM101" s="264"/>
      <c r="QRN101" s="264"/>
      <c r="QRO101" s="264"/>
      <c r="QRP101" s="264"/>
      <c r="QRQ101" s="264"/>
      <c r="QRR101" s="264"/>
      <c r="QRS101" s="264"/>
      <c r="QRT101" s="264"/>
      <c r="QRU101" s="264"/>
      <c r="QRV101" s="264"/>
      <c r="QRW101" s="264"/>
      <c r="QRX101" s="264"/>
      <c r="QRY101" s="264"/>
      <c r="QRZ101" s="264"/>
      <c r="QSA101" s="264"/>
      <c r="QSB101" s="264"/>
      <c r="QSC101" s="264"/>
      <c r="QSD101" s="264"/>
      <c r="QSE101" s="264"/>
      <c r="QSF101" s="264"/>
      <c r="QSG101" s="264"/>
      <c r="QSH101" s="264"/>
      <c r="QSI101" s="264"/>
      <c r="QSJ101" s="264"/>
      <c r="QSK101" s="264"/>
      <c r="QSL101" s="264"/>
      <c r="QSM101" s="264"/>
      <c r="QSN101" s="264"/>
      <c r="QSO101" s="264"/>
      <c r="QSP101" s="264"/>
      <c r="QSQ101" s="264"/>
      <c r="QSR101" s="264"/>
      <c r="QSS101" s="264"/>
      <c r="QST101" s="264"/>
      <c r="QSU101" s="264"/>
      <c r="QSV101" s="264"/>
      <c r="QSW101" s="264"/>
      <c r="QSX101" s="264"/>
      <c r="QSY101" s="264"/>
      <c r="QSZ101" s="264"/>
      <c r="QTA101" s="264"/>
      <c r="QTB101" s="264"/>
      <c r="QTC101" s="264"/>
      <c r="QTD101" s="264"/>
      <c r="QTE101" s="264"/>
      <c r="QTF101" s="264"/>
      <c r="QTG101" s="264"/>
      <c r="QTH101" s="264"/>
      <c r="QTI101" s="264"/>
      <c r="QTJ101" s="264"/>
      <c r="QTK101" s="264"/>
      <c r="QTL101" s="264"/>
      <c r="QTM101" s="264"/>
      <c r="QTN101" s="264"/>
      <c r="QTO101" s="264"/>
      <c r="QTP101" s="264"/>
      <c r="QTQ101" s="264"/>
      <c r="QTR101" s="264"/>
      <c r="QTS101" s="264"/>
      <c r="QTT101" s="264"/>
      <c r="QTU101" s="264"/>
      <c r="QTV101" s="264"/>
      <c r="QTW101" s="264"/>
      <c r="QTX101" s="264"/>
      <c r="QTY101" s="264"/>
      <c r="QTZ101" s="264"/>
      <c r="QUA101" s="264"/>
      <c r="QUB101" s="264"/>
      <c r="QUC101" s="264"/>
      <c r="QUD101" s="264"/>
      <c r="QUE101" s="264"/>
      <c r="QUF101" s="264"/>
      <c r="QUG101" s="264"/>
      <c r="QUH101" s="264"/>
      <c r="QUI101" s="264"/>
      <c r="QUJ101" s="264"/>
      <c r="QUK101" s="264"/>
      <c r="QUL101" s="264"/>
      <c r="QUM101" s="264"/>
      <c r="QUN101" s="264"/>
      <c r="QUO101" s="264"/>
      <c r="QUP101" s="264"/>
      <c r="QUQ101" s="264"/>
      <c r="QUR101" s="264"/>
      <c r="QUS101" s="264"/>
      <c r="QUT101" s="264"/>
      <c r="QUU101" s="264"/>
      <c r="QUV101" s="264"/>
      <c r="QUW101" s="264"/>
      <c r="QUX101" s="264"/>
      <c r="QUY101" s="264"/>
      <c r="QUZ101" s="264"/>
      <c r="QVA101" s="264"/>
      <c r="QVB101" s="264"/>
      <c r="QVC101" s="264"/>
      <c r="QVD101" s="264"/>
      <c r="QVE101" s="264"/>
      <c r="QVF101" s="264"/>
      <c r="QVG101" s="264"/>
      <c r="QVH101" s="264"/>
      <c r="QVI101" s="264"/>
      <c r="QVJ101" s="264"/>
      <c r="QVK101" s="264"/>
      <c r="QVL101" s="264"/>
      <c r="QVM101" s="264"/>
      <c r="QVN101" s="264"/>
      <c r="QVO101" s="264"/>
      <c r="QVP101" s="264"/>
      <c r="QVQ101" s="264"/>
      <c r="QVR101" s="264"/>
      <c r="QVS101" s="264"/>
      <c r="QVT101" s="264"/>
      <c r="QVU101" s="264"/>
      <c r="QVV101" s="264"/>
      <c r="QVW101" s="264"/>
      <c r="QVX101" s="264"/>
      <c r="QVY101" s="264"/>
      <c r="QVZ101" s="264"/>
      <c r="QWA101" s="264"/>
      <c r="QWB101" s="264"/>
      <c r="QWC101" s="264"/>
      <c r="QWD101" s="264"/>
      <c r="QWE101" s="264"/>
      <c r="QWF101" s="264"/>
      <c r="QWG101" s="264"/>
      <c r="QWH101" s="264"/>
      <c r="QWI101" s="264"/>
      <c r="QWJ101" s="264"/>
      <c r="QWK101" s="264"/>
      <c r="QWL101" s="264"/>
      <c r="QWM101" s="264"/>
      <c r="QWN101" s="264"/>
      <c r="QWO101" s="264"/>
      <c r="QWP101" s="264"/>
      <c r="QWQ101" s="264"/>
      <c r="QWR101" s="264"/>
      <c r="QWS101" s="264"/>
      <c r="QWT101" s="264"/>
      <c r="QWU101" s="264"/>
      <c r="QWV101" s="264"/>
      <c r="QWW101" s="264"/>
      <c r="QWX101" s="264"/>
      <c r="QWY101" s="264"/>
      <c r="QWZ101" s="264"/>
      <c r="QXA101" s="264"/>
      <c r="QXB101" s="264"/>
      <c r="QXC101" s="264"/>
      <c r="QXD101" s="264"/>
      <c r="QXE101" s="264"/>
      <c r="QXF101" s="264"/>
      <c r="QXG101" s="264"/>
      <c r="QXH101" s="264"/>
      <c r="QXI101" s="264"/>
      <c r="QXJ101" s="264"/>
      <c r="QXK101" s="264"/>
      <c r="QXL101" s="264"/>
      <c r="QXM101" s="264"/>
      <c r="QXN101" s="264"/>
      <c r="QXO101" s="264"/>
      <c r="QXP101" s="264"/>
      <c r="QXQ101" s="264"/>
      <c r="QXR101" s="264"/>
      <c r="QXS101" s="264"/>
      <c r="QXT101" s="264"/>
      <c r="QXU101" s="264"/>
      <c r="QXV101" s="264"/>
      <c r="QXW101" s="264"/>
      <c r="QXX101" s="264"/>
      <c r="QXY101" s="264"/>
      <c r="QXZ101" s="264"/>
      <c r="QYA101" s="264"/>
      <c r="QYB101" s="264"/>
      <c r="QYC101" s="264"/>
      <c r="QYD101" s="264"/>
      <c r="QYE101" s="264"/>
      <c r="QYF101" s="264"/>
      <c r="QYG101" s="264"/>
      <c r="QYH101" s="264"/>
      <c r="QYI101" s="264"/>
      <c r="QYJ101" s="264"/>
      <c r="QYK101" s="264"/>
      <c r="QYL101" s="264"/>
      <c r="QYM101" s="264"/>
      <c r="QYN101" s="264"/>
      <c r="QYO101" s="264"/>
      <c r="QYP101" s="264"/>
      <c r="QYQ101" s="264"/>
      <c r="QYR101" s="264"/>
      <c r="QYS101" s="264"/>
      <c r="QYT101" s="264"/>
      <c r="QYU101" s="264"/>
      <c r="QYV101" s="264"/>
      <c r="QYW101" s="264"/>
      <c r="QYX101" s="264"/>
      <c r="QYY101" s="264"/>
      <c r="QYZ101" s="264"/>
      <c r="QZA101" s="264"/>
      <c r="QZB101" s="264"/>
      <c r="QZC101" s="264"/>
      <c r="QZD101" s="264"/>
      <c r="QZE101" s="264"/>
      <c r="QZF101" s="264"/>
      <c r="QZG101" s="264"/>
      <c r="QZH101" s="264"/>
      <c r="QZI101" s="264"/>
      <c r="QZJ101" s="264"/>
      <c r="QZK101" s="264"/>
      <c r="QZL101" s="264"/>
      <c r="QZM101" s="264"/>
      <c r="QZN101" s="264"/>
      <c r="QZO101" s="264"/>
      <c r="QZP101" s="264"/>
      <c r="QZQ101" s="264"/>
      <c r="QZR101" s="264"/>
      <c r="QZS101" s="264"/>
      <c r="QZT101" s="264"/>
      <c r="QZU101" s="264"/>
      <c r="QZV101" s="264"/>
      <c r="QZW101" s="264"/>
      <c r="QZX101" s="264"/>
      <c r="QZY101" s="264"/>
      <c r="QZZ101" s="264"/>
      <c r="RAA101" s="264"/>
      <c r="RAB101" s="264"/>
      <c r="RAC101" s="264"/>
      <c r="RAD101" s="264"/>
      <c r="RAE101" s="264"/>
      <c r="RAF101" s="264"/>
      <c r="RAG101" s="264"/>
      <c r="RAH101" s="264"/>
      <c r="RAI101" s="264"/>
      <c r="RAJ101" s="264"/>
      <c r="RAK101" s="264"/>
      <c r="RAL101" s="264"/>
      <c r="RAM101" s="264"/>
      <c r="RAN101" s="264"/>
      <c r="RAO101" s="264"/>
      <c r="RAP101" s="264"/>
      <c r="RAQ101" s="264"/>
      <c r="RAR101" s="264"/>
      <c r="RAS101" s="264"/>
      <c r="RAT101" s="264"/>
      <c r="RAU101" s="264"/>
      <c r="RAV101" s="264"/>
      <c r="RAW101" s="264"/>
      <c r="RAX101" s="264"/>
      <c r="RAY101" s="264"/>
      <c r="RAZ101" s="264"/>
      <c r="RBA101" s="264"/>
      <c r="RBB101" s="264"/>
      <c r="RBC101" s="264"/>
      <c r="RBD101" s="264"/>
      <c r="RBE101" s="264"/>
      <c r="RBF101" s="264"/>
      <c r="RBG101" s="264"/>
      <c r="RBH101" s="264"/>
      <c r="RBI101" s="264"/>
      <c r="RBJ101" s="264"/>
      <c r="RBK101" s="264"/>
      <c r="RBL101" s="264"/>
      <c r="RBM101" s="264"/>
      <c r="RBN101" s="264"/>
      <c r="RBO101" s="264"/>
      <c r="RBP101" s="264"/>
      <c r="RBQ101" s="264"/>
      <c r="RBR101" s="264"/>
      <c r="RBS101" s="264"/>
      <c r="RBT101" s="264"/>
      <c r="RBU101" s="264"/>
      <c r="RBV101" s="264"/>
      <c r="RBW101" s="264"/>
      <c r="RBX101" s="264"/>
      <c r="RBY101" s="264"/>
      <c r="RBZ101" s="264"/>
      <c r="RCA101" s="264"/>
      <c r="RCB101" s="264"/>
      <c r="RCC101" s="264"/>
      <c r="RCD101" s="264"/>
      <c r="RCE101" s="264"/>
      <c r="RCF101" s="264"/>
      <c r="RCG101" s="264"/>
      <c r="RCH101" s="264"/>
      <c r="RCI101" s="264"/>
      <c r="RCJ101" s="264"/>
      <c r="RCK101" s="264"/>
      <c r="RCL101" s="264"/>
      <c r="RCM101" s="264"/>
      <c r="RCN101" s="264"/>
      <c r="RCO101" s="264"/>
      <c r="RCP101" s="264"/>
      <c r="RCQ101" s="264"/>
      <c r="RCR101" s="264"/>
      <c r="RCS101" s="264"/>
      <c r="RCT101" s="264"/>
      <c r="RCU101" s="264"/>
      <c r="RCV101" s="264"/>
      <c r="RCW101" s="264"/>
      <c r="RCX101" s="264"/>
      <c r="RCY101" s="264"/>
      <c r="RCZ101" s="264"/>
      <c r="RDA101" s="264"/>
      <c r="RDB101" s="264"/>
      <c r="RDC101" s="264"/>
      <c r="RDD101" s="264"/>
      <c r="RDE101" s="264"/>
      <c r="RDF101" s="264"/>
      <c r="RDG101" s="264"/>
      <c r="RDH101" s="264"/>
      <c r="RDI101" s="264"/>
      <c r="RDJ101" s="264"/>
      <c r="RDK101" s="264"/>
      <c r="RDL101" s="264"/>
      <c r="RDM101" s="264"/>
      <c r="RDN101" s="264"/>
      <c r="RDO101" s="264"/>
      <c r="RDP101" s="264"/>
      <c r="RDQ101" s="264"/>
      <c r="RDR101" s="264"/>
      <c r="RDS101" s="264"/>
      <c r="RDT101" s="264"/>
      <c r="RDU101" s="264"/>
      <c r="RDV101" s="264"/>
      <c r="RDW101" s="264"/>
      <c r="RDX101" s="264"/>
      <c r="RDY101" s="264"/>
      <c r="RDZ101" s="264"/>
      <c r="REA101" s="264"/>
      <c r="REB101" s="264"/>
      <c r="REC101" s="264"/>
      <c r="RED101" s="264"/>
      <c r="REE101" s="264"/>
      <c r="REF101" s="264"/>
      <c r="REG101" s="264"/>
      <c r="REH101" s="264"/>
      <c r="REI101" s="264"/>
      <c r="REJ101" s="264"/>
      <c r="REK101" s="264"/>
      <c r="REL101" s="264"/>
      <c r="REM101" s="264"/>
      <c r="REN101" s="264"/>
      <c r="REO101" s="264"/>
      <c r="REP101" s="264"/>
      <c r="REQ101" s="264"/>
      <c r="RER101" s="264"/>
      <c r="RES101" s="264"/>
      <c r="RET101" s="264"/>
      <c r="REU101" s="264"/>
      <c r="REV101" s="264"/>
      <c r="REW101" s="264"/>
      <c r="REX101" s="264"/>
      <c r="REY101" s="264"/>
      <c r="REZ101" s="264"/>
      <c r="RFA101" s="264"/>
      <c r="RFB101" s="264"/>
      <c r="RFC101" s="264"/>
      <c r="RFD101" s="264"/>
      <c r="RFE101" s="264"/>
      <c r="RFF101" s="264"/>
      <c r="RFG101" s="264"/>
      <c r="RFH101" s="264"/>
      <c r="RFI101" s="264"/>
      <c r="RFJ101" s="264"/>
      <c r="RFK101" s="264"/>
      <c r="RFL101" s="264"/>
      <c r="RFM101" s="264"/>
      <c r="RFN101" s="264"/>
      <c r="RFO101" s="264"/>
      <c r="RFP101" s="264"/>
      <c r="RFQ101" s="264"/>
      <c r="RFR101" s="264"/>
      <c r="RFS101" s="264"/>
      <c r="RFT101" s="264"/>
      <c r="RFU101" s="264"/>
      <c r="RFV101" s="264"/>
      <c r="RFW101" s="264"/>
      <c r="RFX101" s="264"/>
      <c r="RFY101" s="264"/>
      <c r="RFZ101" s="264"/>
      <c r="RGA101" s="264"/>
      <c r="RGB101" s="264"/>
      <c r="RGC101" s="264"/>
      <c r="RGD101" s="264"/>
      <c r="RGE101" s="264"/>
      <c r="RGF101" s="264"/>
      <c r="RGG101" s="264"/>
      <c r="RGH101" s="264"/>
      <c r="RGI101" s="264"/>
      <c r="RGJ101" s="264"/>
      <c r="RGK101" s="264"/>
      <c r="RGL101" s="264"/>
      <c r="RGM101" s="264"/>
      <c r="RGN101" s="264"/>
      <c r="RGO101" s="264"/>
      <c r="RGP101" s="264"/>
      <c r="RGQ101" s="264"/>
      <c r="RGR101" s="264"/>
      <c r="RGS101" s="264"/>
      <c r="RGT101" s="264"/>
      <c r="RGU101" s="264"/>
      <c r="RGV101" s="264"/>
      <c r="RGW101" s="264"/>
      <c r="RGX101" s="264"/>
      <c r="RGY101" s="264"/>
      <c r="RGZ101" s="264"/>
      <c r="RHA101" s="264"/>
      <c r="RHB101" s="264"/>
      <c r="RHC101" s="264"/>
      <c r="RHD101" s="264"/>
      <c r="RHE101" s="264"/>
      <c r="RHF101" s="264"/>
      <c r="RHG101" s="264"/>
      <c r="RHH101" s="264"/>
      <c r="RHI101" s="264"/>
      <c r="RHJ101" s="264"/>
      <c r="RHK101" s="264"/>
      <c r="RHL101" s="264"/>
      <c r="RHM101" s="264"/>
      <c r="RHN101" s="264"/>
      <c r="RHO101" s="264"/>
      <c r="RHP101" s="264"/>
      <c r="RHQ101" s="264"/>
      <c r="RHR101" s="264"/>
      <c r="RHS101" s="264"/>
      <c r="RHT101" s="264"/>
      <c r="RHU101" s="264"/>
      <c r="RHV101" s="264"/>
      <c r="RHW101" s="264"/>
      <c r="RHX101" s="264"/>
      <c r="RHY101" s="264"/>
      <c r="RHZ101" s="264"/>
      <c r="RIA101" s="264"/>
      <c r="RIB101" s="264"/>
      <c r="RIC101" s="264"/>
      <c r="RID101" s="264"/>
      <c r="RIE101" s="264"/>
      <c r="RIF101" s="264"/>
      <c r="RIG101" s="264"/>
      <c r="RIH101" s="264"/>
      <c r="RII101" s="264"/>
      <c r="RIJ101" s="264"/>
      <c r="RIK101" s="264"/>
      <c r="RIL101" s="264"/>
      <c r="RIM101" s="264"/>
      <c r="RIN101" s="264"/>
      <c r="RIO101" s="264"/>
      <c r="RIP101" s="264"/>
      <c r="RIQ101" s="264"/>
      <c r="RIR101" s="264"/>
      <c r="RIS101" s="264"/>
      <c r="RIT101" s="264"/>
      <c r="RIU101" s="264"/>
      <c r="RIV101" s="264"/>
      <c r="RIW101" s="264"/>
      <c r="RIX101" s="264"/>
      <c r="RIY101" s="264"/>
      <c r="RIZ101" s="264"/>
      <c r="RJA101" s="264"/>
      <c r="RJB101" s="264"/>
      <c r="RJC101" s="264"/>
      <c r="RJD101" s="264"/>
      <c r="RJE101" s="264"/>
      <c r="RJF101" s="264"/>
      <c r="RJG101" s="264"/>
      <c r="RJH101" s="264"/>
      <c r="RJI101" s="264"/>
      <c r="RJJ101" s="264"/>
      <c r="RJK101" s="264"/>
      <c r="RJL101" s="264"/>
      <c r="RJM101" s="264"/>
      <c r="RJN101" s="264"/>
      <c r="RJO101" s="264"/>
      <c r="RJP101" s="264"/>
      <c r="RJQ101" s="264"/>
      <c r="RJR101" s="264"/>
      <c r="RJS101" s="264"/>
      <c r="RJT101" s="264"/>
      <c r="RJU101" s="264"/>
      <c r="RJV101" s="264"/>
      <c r="RJW101" s="264"/>
      <c r="RJX101" s="264"/>
      <c r="RJY101" s="264"/>
      <c r="RJZ101" s="264"/>
      <c r="RKA101" s="264"/>
      <c r="RKB101" s="264"/>
      <c r="RKC101" s="264"/>
      <c r="RKD101" s="264"/>
      <c r="RKE101" s="264"/>
      <c r="RKF101" s="264"/>
      <c r="RKG101" s="264"/>
      <c r="RKH101" s="264"/>
      <c r="RKI101" s="264"/>
      <c r="RKJ101" s="264"/>
      <c r="RKK101" s="264"/>
      <c r="RKL101" s="264"/>
      <c r="RKM101" s="264"/>
      <c r="RKN101" s="264"/>
      <c r="RKO101" s="264"/>
      <c r="RKP101" s="264"/>
      <c r="RKQ101" s="264"/>
      <c r="RKR101" s="264"/>
      <c r="RKS101" s="264"/>
      <c r="RKT101" s="264"/>
      <c r="RKU101" s="264"/>
      <c r="RKV101" s="264"/>
      <c r="RKW101" s="264"/>
      <c r="RKX101" s="264"/>
      <c r="RKY101" s="264"/>
      <c r="RKZ101" s="264"/>
      <c r="RLA101" s="264"/>
      <c r="RLB101" s="264"/>
      <c r="RLC101" s="264"/>
      <c r="RLD101" s="264"/>
      <c r="RLE101" s="264"/>
      <c r="RLF101" s="264"/>
      <c r="RLG101" s="264"/>
      <c r="RLH101" s="264"/>
      <c r="RLI101" s="264"/>
      <c r="RLJ101" s="264"/>
      <c r="RLK101" s="264"/>
      <c r="RLL101" s="264"/>
      <c r="RLM101" s="264"/>
      <c r="RLN101" s="264"/>
      <c r="RLO101" s="264"/>
      <c r="RLP101" s="264"/>
      <c r="RLQ101" s="264"/>
      <c r="RLR101" s="264"/>
      <c r="RLS101" s="264"/>
      <c r="RLT101" s="264"/>
      <c r="RLU101" s="264"/>
      <c r="RLV101" s="264"/>
      <c r="RLW101" s="264"/>
      <c r="RLX101" s="264"/>
      <c r="RLY101" s="264"/>
      <c r="RLZ101" s="264"/>
      <c r="RMA101" s="264"/>
      <c r="RMB101" s="264"/>
      <c r="RMC101" s="264"/>
      <c r="RMD101" s="264"/>
      <c r="RME101" s="264"/>
      <c r="RMF101" s="264"/>
      <c r="RMG101" s="264"/>
      <c r="RMH101" s="264"/>
      <c r="RMI101" s="264"/>
      <c r="RMJ101" s="264"/>
      <c r="RMK101" s="264"/>
      <c r="RML101" s="264"/>
      <c r="RMM101" s="264"/>
      <c r="RMN101" s="264"/>
      <c r="RMO101" s="264"/>
      <c r="RMP101" s="264"/>
      <c r="RMQ101" s="264"/>
      <c r="RMR101" s="264"/>
      <c r="RMS101" s="264"/>
      <c r="RMT101" s="264"/>
      <c r="RMU101" s="264"/>
      <c r="RMV101" s="264"/>
      <c r="RMW101" s="264"/>
      <c r="RMX101" s="264"/>
      <c r="RMY101" s="264"/>
      <c r="RMZ101" s="264"/>
      <c r="RNA101" s="264"/>
      <c r="RNB101" s="264"/>
      <c r="RNC101" s="264"/>
      <c r="RND101" s="264"/>
      <c r="RNE101" s="264"/>
      <c r="RNF101" s="264"/>
      <c r="RNG101" s="264"/>
      <c r="RNH101" s="264"/>
      <c r="RNI101" s="264"/>
      <c r="RNJ101" s="264"/>
      <c r="RNK101" s="264"/>
      <c r="RNL101" s="264"/>
      <c r="RNM101" s="264"/>
      <c r="RNN101" s="264"/>
      <c r="RNO101" s="264"/>
      <c r="RNP101" s="264"/>
      <c r="RNQ101" s="264"/>
      <c r="RNR101" s="264"/>
      <c r="RNS101" s="264"/>
      <c r="RNT101" s="264"/>
      <c r="RNU101" s="264"/>
      <c r="RNV101" s="264"/>
      <c r="RNW101" s="264"/>
      <c r="RNX101" s="264"/>
      <c r="RNY101" s="264"/>
      <c r="RNZ101" s="264"/>
      <c r="ROA101" s="264"/>
      <c r="ROB101" s="264"/>
      <c r="ROC101" s="264"/>
      <c r="ROD101" s="264"/>
      <c r="ROE101" s="264"/>
      <c r="ROF101" s="264"/>
      <c r="ROG101" s="264"/>
      <c r="ROH101" s="264"/>
      <c r="ROI101" s="264"/>
      <c r="ROJ101" s="264"/>
      <c r="ROK101" s="264"/>
      <c r="ROL101" s="264"/>
      <c r="ROM101" s="264"/>
      <c r="RON101" s="264"/>
      <c r="ROO101" s="264"/>
      <c r="ROP101" s="264"/>
      <c r="ROQ101" s="264"/>
      <c r="ROR101" s="264"/>
      <c r="ROS101" s="264"/>
      <c r="ROT101" s="264"/>
      <c r="ROU101" s="264"/>
      <c r="ROV101" s="264"/>
      <c r="ROW101" s="264"/>
      <c r="ROX101" s="264"/>
      <c r="ROY101" s="264"/>
      <c r="ROZ101" s="264"/>
      <c r="RPA101" s="264"/>
      <c r="RPB101" s="264"/>
      <c r="RPC101" s="264"/>
      <c r="RPD101" s="264"/>
      <c r="RPE101" s="264"/>
      <c r="RPF101" s="264"/>
      <c r="RPG101" s="264"/>
      <c r="RPH101" s="264"/>
      <c r="RPI101" s="264"/>
      <c r="RPJ101" s="264"/>
      <c r="RPK101" s="264"/>
      <c r="RPL101" s="264"/>
      <c r="RPM101" s="264"/>
      <c r="RPN101" s="264"/>
      <c r="RPO101" s="264"/>
      <c r="RPP101" s="264"/>
      <c r="RPQ101" s="264"/>
      <c r="RPR101" s="264"/>
      <c r="RPS101" s="264"/>
      <c r="RPT101" s="264"/>
      <c r="RPU101" s="264"/>
      <c r="RPV101" s="264"/>
      <c r="RPW101" s="264"/>
      <c r="RPX101" s="264"/>
      <c r="RPY101" s="264"/>
      <c r="RPZ101" s="264"/>
      <c r="RQA101" s="264"/>
      <c r="RQB101" s="264"/>
      <c r="RQC101" s="264"/>
      <c r="RQD101" s="264"/>
      <c r="RQE101" s="264"/>
      <c r="RQF101" s="264"/>
      <c r="RQG101" s="264"/>
      <c r="RQH101" s="264"/>
      <c r="RQI101" s="264"/>
      <c r="RQJ101" s="264"/>
      <c r="RQK101" s="264"/>
      <c r="RQL101" s="264"/>
      <c r="RQM101" s="264"/>
      <c r="RQN101" s="264"/>
      <c r="RQO101" s="264"/>
      <c r="RQP101" s="264"/>
      <c r="RQQ101" s="264"/>
      <c r="RQR101" s="264"/>
      <c r="RQS101" s="264"/>
      <c r="RQT101" s="264"/>
      <c r="RQU101" s="264"/>
      <c r="RQV101" s="264"/>
      <c r="RQW101" s="264"/>
      <c r="RQX101" s="264"/>
      <c r="RQY101" s="264"/>
      <c r="RQZ101" s="264"/>
      <c r="RRA101" s="264"/>
      <c r="RRB101" s="264"/>
      <c r="RRC101" s="264"/>
      <c r="RRD101" s="264"/>
      <c r="RRE101" s="264"/>
      <c r="RRF101" s="264"/>
      <c r="RRG101" s="264"/>
      <c r="RRH101" s="264"/>
      <c r="RRI101" s="264"/>
      <c r="RRJ101" s="264"/>
      <c r="RRK101" s="264"/>
      <c r="RRL101" s="264"/>
      <c r="RRM101" s="264"/>
      <c r="RRN101" s="264"/>
      <c r="RRO101" s="264"/>
      <c r="RRP101" s="264"/>
      <c r="RRQ101" s="264"/>
      <c r="RRR101" s="264"/>
      <c r="RRS101" s="264"/>
      <c r="RRT101" s="264"/>
      <c r="RRU101" s="264"/>
      <c r="RRV101" s="264"/>
      <c r="RRW101" s="264"/>
      <c r="RRX101" s="264"/>
      <c r="RRY101" s="264"/>
      <c r="RRZ101" s="264"/>
      <c r="RSA101" s="264"/>
      <c r="RSB101" s="264"/>
      <c r="RSC101" s="264"/>
      <c r="RSD101" s="264"/>
      <c r="RSE101" s="264"/>
      <c r="RSF101" s="264"/>
      <c r="RSG101" s="264"/>
      <c r="RSH101" s="264"/>
      <c r="RSI101" s="264"/>
      <c r="RSJ101" s="264"/>
      <c r="RSK101" s="264"/>
      <c r="RSL101" s="264"/>
      <c r="RSM101" s="264"/>
      <c r="RSN101" s="264"/>
      <c r="RSO101" s="264"/>
      <c r="RSP101" s="264"/>
      <c r="RSQ101" s="264"/>
      <c r="RSR101" s="264"/>
      <c r="RSS101" s="264"/>
      <c r="RST101" s="264"/>
      <c r="RSU101" s="264"/>
      <c r="RSV101" s="264"/>
      <c r="RSW101" s="264"/>
      <c r="RSX101" s="264"/>
      <c r="RSY101" s="264"/>
      <c r="RSZ101" s="264"/>
      <c r="RTA101" s="264"/>
      <c r="RTB101" s="264"/>
      <c r="RTC101" s="264"/>
      <c r="RTD101" s="264"/>
      <c r="RTE101" s="264"/>
      <c r="RTF101" s="264"/>
      <c r="RTG101" s="264"/>
      <c r="RTH101" s="264"/>
      <c r="RTI101" s="264"/>
      <c r="RTJ101" s="264"/>
      <c r="RTK101" s="264"/>
      <c r="RTL101" s="264"/>
      <c r="RTM101" s="264"/>
      <c r="RTN101" s="264"/>
      <c r="RTO101" s="264"/>
      <c r="RTP101" s="264"/>
      <c r="RTQ101" s="264"/>
      <c r="RTR101" s="264"/>
      <c r="RTS101" s="264"/>
      <c r="RTT101" s="264"/>
      <c r="RTU101" s="264"/>
      <c r="RTV101" s="264"/>
      <c r="RTW101" s="264"/>
      <c r="RTX101" s="264"/>
      <c r="RTY101" s="264"/>
      <c r="RTZ101" s="264"/>
      <c r="RUA101" s="264"/>
      <c r="RUB101" s="264"/>
      <c r="RUC101" s="264"/>
      <c r="RUD101" s="264"/>
      <c r="RUE101" s="264"/>
      <c r="RUF101" s="264"/>
      <c r="RUG101" s="264"/>
      <c r="RUH101" s="264"/>
      <c r="RUI101" s="264"/>
      <c r="RUJ101" s="264"/>
      <c r="RUK101" s="264"/>
      <c r="RUL101" s="264"/>
      <c r="RUM101" s="264"/>
      <c r="RUN101" s="264"/>
      <c r="RUO101" s="264"/>
      <c r="RUP101" s="264"/>
      <c r="RUQ101" s="264"/>
      <c r="RUR101" s="264"/>
      <c r="RUS101" s="264"/>
      <c r="RUT101" s="264"/>
      <c r="RUU101" s="264"/>
      <c r="RUV101" s="264"/>
      <c r="RUW101" s="264"/>
      <c r="RUX101" s="264"/>
      <c r="RUY101" s="264"/>
      <c r="RUZ101" s="264"/>
      <c r="RVA101" s="264"/>
      <c r="RVB101" s="264"/>
      <c r="RVC101" s="264"/>
      <c r="RVD101" s="264"/>
      <c r="RVE101" s="264"/>
      <c r="RVF101" s="264"/>
      <c r="RVG101" s="264"/>
      <c r="RVH101" s="264"/>
      <c r="RVI101" s="264"/>
      <c r="RVJ101" s="264"/>
      <c r="RVK101" s="264"/>
      <c r="RVL101" s="264"/>
      <c r="RVM101" s="264"/>
      <c r="RVN101" s="264"/>
      <c r="RVO101" s="264"/>
      <c r="RVP101" s="264"/>
      <c r="RVQ101" s="264"/>
      <c r="RVR101" s="264"/>
      <c r="RVS101" s="264"/>
      <c r="RVT101" s="264"/>
      <c r="RVU101" s="264"/>
      <c r="RVV101" s="264"/>
      <c r="RVW101" s="264"/>
      <c r="RVX101" s="264"/>
      <c r="RVY101" s="264"/>
      <c r="RVZ101" s="264"/>
      <c r="RWA101" s="264"/>
      <c r="RWB101" s="264"/>
      <c r="RWC101" s="264"/>
      <c r="RWD101" s="264"/>
      <c r="RWE101" s="264"/>
      <c r="RWF101" s="264"/>
      <c r="RWG101" s="264"/>
      <c r="RWH101" s="264"/>
      <c r="RWI101" s="264"/>
      <c r="RWJ101" s="264"/>
      <c r="RWK101" s="264"/>
      <c r="RWL101" s="264"/>
      <c r="RWM101" s="264"/>
      <c r="RWN101" s="264"/>
      <c r="RWO101" s="264"/>
      <c r="RWP101" s="264"/>
      <c r="RWQ101" s="264"/>
      <c r="RWR101" s="264"/>
      <c r="RWS101" s="264"/>
      <c r="RWT101" s="264"/>
      <c r="RWU101" s="264"/>
      <c r="RWV101" s="264"/>
      <c r="RWW101" s="264"/>
      <c r="RWX101" s="264"/>
      <c r="RWY101" s="264"/>
      <c r="RWZ101" s="264"/>
      <c r="RXA101" s="264"/>
      <c r="RXB101" s="264"/>
      <c r="RXC101" s="264"/>
      <c r="RXD101" s="264"/>
      <c r="RXE101" s="264"/>
      <c r="RXF101" s="264"/>
      <c r="RXG101" s="264"/>
      <c r="RXH101" s="264"/>
      <c r="RXI101" s="264"/>
      <c r="RXJ101" s="264"/>
      <c r="RXK101" s="264"/>
      <c r="RXL101" s="264"/>
      <c r="RXM101" s="264"/>
      <c r="RXN101" s="264"/>
      <c r="RXO101" s="264"/>
      <c r="RXP101" s="264"/>
      <c r="RXQ101" s="264"/>
      <c r="RXR101" s="264"/>
      <c r="RXS101" s="264"/>
      <c r="RXT101" s="264"/>
      <c r="RXU101" s="264"/>
      <c r="RXV101" s="264"/>
      <c r="RXW101" s="264"/>
      <c r="RXX101" s="264"/>
      <c r="RXY101" s="264"/>
      <c r="RXZ101" s="264"/>
      <c r="RYA101" s="264"/>
      <c r="RYB101" s="264"/>
      <c r="RYC101" s="264"/>
      <c r="RYD101" s="264"/>
      <c r="RYE101" s="264"/>
      <c r="RYF101" s="264"/>
      <c r="RYG101" s="264"/>
      <c r="RYH101" s="264"/>
      <c r="RYI101" s="264"/>
      <c r="RYJ101" s="264"/>
      <c r="RYK101" s="264"/>
      <c r="RYL101" s="264"/>
      <c r="RYM101" s="264"/>
      <c r="RYN101" s="264"/>
      <c r="RYO101" s="264"/>
      <c r="RYP101" s="264"/>
      <c r="RYQ101" s="264"/>
      <c r="RYR101" s="264"/>
      <c r="RYS101" s="264"/>
      <c r="RYT101" s="264"/>
      <c r="RYU101" s="264"/>
      <c r="RYV101" s="264"/>
      <c r="RYW101" s="264"/>
      <c r="RYX101" s="264"/>
      <c r="RYY101" s="264"/>
      <c r="RYZ101" s="264"/>
      <c r="RZA101" s="264"/>
      <c r="RZB101" s="264"/>
      <c r="RZC101" s="264"/>
      <c r="RZD101" s="264"/>
      <c r="RZE101" s="264"/>
      <c r="RZF101" s="264"/>
      <c r="RZG101" s="264"/>
      <c r="RZH101" s="264"/>
      <c r="RZI101" s="264"/>
      <c r="RZJ101" s="264"/>
      <c r="RZK101" s="264"/>
      <c r="RZL101" s="264"/>
      <c r="RZM101" s="264"/>
      <c r="RZN101" s="264"/>
      <c r="RZO101" s="264"/>
      <c r="RZP101" s="264"/>
      <c r="RZQ101" s="264"/>
      <c r="RZR101" s="264"/>
      <c r="RZS101" s="264"/>
      <c r="RZT101" s="264"/>
      <c r="RZU101" s="264"/>
      <c r="RZV101" s="264"/>
      <c r="RZW101" s="264"/>
      <c r="RZX101" s="264"/>
      <c r="RZY101" s="264"/>
      <c r="RZZ101" s="264"/>
      <c r="SAA101" s="264"/>
      <c r="SAB101" s="264"/>
      <c r="SAC101" s="264"/>
      <c r="SAD101" s="264"/>
      <c r="SAE101" s="264"/>
      <c r="SAF101" s="264"/>
      <c r="SAG101" s="264"/>
      <c r="SAH101" s="264"/>
      <c r="SAI101" s="264"/>
      <c r="SAJ101" s="264"/>
      <c r="SAK101" s="264"/>
      <c r="SAL101" s="264"/>
      <c r="SAM101" s="264"/>
      <c r="SAN101" s="264"/>
      <c r="SAO101" s="264"/>
      <c r="SAP101" s="264"/>
      <c r="SAQ101" s="264"/>
      <c r="SAR101" s="264"/>
      <c r="SAS101" s="264"/>
      <c r="SAT101" s="264"/>
      <c r="SAU101" s="264"/>
      <c r="SAV101" s="264"/>
      <c r="SAW101" s="264"/>
      <c r="SAX101" s="264"/>
      <c r="SAY101" s="264"/>
      <c r="SAZ101" s="264"/>
      <c r="SBA101" s="264"/>
      <c r="SBB101" s="264"/>
      <c r="SBC101" s="264"/>
      <c r="SBD101" s="264"/>
      <c r="SBE101" s="264"/>
      <c r="SBF101" s="264"/>
      <c r="SBG101" s="264"/>
      <c r="SBH101" s="264"/>
      <c r="SBI101" s="264"/>
      <c r="SBJ101" s="264"/>
      <c r="SBK101" s="264"/>
      <c r="SBL101" s="264"/>
      <c r="SBM101" s="264"/>
      <c r="SBN101" s="264"/>
      <c r="SBO101" s="264"/>
      <c r="SBP101" s="264"/>
      <c r="SBQ101" s="264"/>
      <c r="SBR101" s="264"/>
      <c r="SBS101" s="264"/>
      <c r="SBT101" s="264"/>
      <c r="SBU101" s="264"/>
      <c r="SBV101" s="264"/>
      <c r="SBW101" s="264"/>
      <c r="SBX101" s="264"/>
      <c r="SBY101" s="264"/>
      <c r="SBZ101" s="264"/>
      <c r="SCA101" s="264"/>
      <c r="SCB101" s="264"/>
      <c r="SCC101" s="264"/>
      <c r="SCD101" s="264"/>
      <c r="SCE101" s="264"/>
      <c r="SCF101" s="264"/>
      <c r="SCG101" s="264"/>
      <c r="SCH101" s="264"/>
      <c r="SCI101" s="264"/>
      <c r="SCJ101" s="264"/>
      <c r="SCK101" s="264"/>
      <c r="SCL101" s="264"/>
      <c r="SCM101" s="264"/>
      <c r="SCN101" s="264"/>
      <c r="SCO101" s="264"/>
      <c r="SCP101" s="264"/>
      <c r="SCQ101" s="264"/>
      <c r="SCR101" s="264"/>
      <c r="SCS101" s="264"/>
      <c r="SCT101" s="264"/>
      <c r="SCU101" s="264"/>
      <c r="SCV101" s="264"/>
      <c r="SCW101" s="264"/>
      <c r="SCX101" s="264"/>
      <c r="SCY101" s="264"/>
      <c r="SCZ101" s="264"/>
      <c r="SDA101" s="264"/>
      <c r="SDB101" s="264"/>
      <c r="SDC101" s="264"/>
      <c r="SDD101" s="264"/>
      <c r="SDE101" s="264"/>
      <c r="SDF101" s="264"/>
      <c r="SDG101" s="264"/>
      <c r="SDH101" s="264"/>
      <c r="SDI101" s="264"/>
      <c r="SDJ101" s="264"/>
      <c r="SDK101" s="264"/>
      <c r="SDL101" s="264"/>
      <c r="SDM101" s="264"/>
      <c r="SDN101" s="264"/>
      <c r="SDO101" s="264"/>
      <c r="SDP101" s="264"/>
      <c r="SDQ101" s="264"/>
      <c r="SDR101" s="264"/>
      <c r="SDS101" s="264"/>
      <c r="SDT101" s="264"/>
      <c r="SDU101" s="264"/>
      <c r="SDV101" s="264"/>
      <c r="SDW101" s="264"/>
      <c r="SDX101" s="264"/>
      <c r="SDY101" s="264"/>
      <c r="SDZ101" s="264"/>
      <c r="SEA101" s="264"/>
      <c r="SEB101" s="264"/>
      <c r="SEC101" s="264"/>
      <c r="SED101" s="264"/>
      <c r="SEE101" s="264"/>
      <c r="SEF101" s="264"/>
      <c r="SEG101" s="264"/>
      <c r="SEH101" s="264"/>
      <c r="SEI101" s="264"/>
      <c r="SEJ101" s="264"/>
      <c r="SEK101" s="264"/>
      <c r="SEL101" s="264"/>
      <c r="SEM101" s="264"/>
      <c r="SEN101" s="264"/>
      <c r="SEO101" s="264"/>
      <c r="SEP101" s="264"/>
      <c r="SEQ101" s="264"/>
      <c r="SER101" s="264"/>
      <c r="SES101" s="264"/>
      <c r="SET101" s="264"/>
      <c r="SEU101" s="264"/>
      <c r="SEV101" s="264"/>
      <c r="SEW101" s="264"/>
      <c r="SEX101" s="264"/>
      <c r="SEY101" s="264"/>
      <c r="SEZ101" s="264"/>
      <c r="SFA101" s="264"/>
      <c r="SFB101" s="264"/>
      <c r="SFC101" s="264"/>
      <c r="SFD101" s="264"/>
      <c r="SFE101" s="264"/>
      <c r="SFF101" s="264"/>
      <c r="SFG101" s="264"/>
      <c r="SFH101" s="264"/>
      <c r="SFI101" s="264"/>
      <c r="SFJ101" s="264"/>
      <c r="SFK101" s="264"/>
      <c r="SFL101" s="264"/>
      <c r="SFM101" s="264"/>
      <c r="SFN101" s="264"/>
      <c r="SFO101" s="264"/>
      <c r="SFP101" s="264"/>
      <c r="SFQ101" s="264"/>
      <c r="SFR101" s="264"/>
      <c r="SFS101" s="264"/>
      <c r="SFT101" s="264"/>
      <c r="SFU101" s="264"/>
      <c r="SFV101" s="264"/>
      <c r="SFW101" s="264"/>
      <c r="SFX101" s="264"/>
      <c r="SFY101" s="264"/>
      <c r="SFZ101" s="264"/>
      <c r="SGA101" s="264"/>
      <c r="SGB101" s="264"/>
      <c r="SGC101" s="264"/>
      <c r="SGD101" s="264"/>
      <c r="SGE101" s="264"/>
      <c r="SGF101" s="264"/>
      <c r="SGG101" s="264"/>
      <c r="SGH101" s="264"/>
      <c r="SGI101" s="264"/>
      <c r="SGJ101" s="264"/>
      <c r="SGK101" s="264"/>
      <c r="SGL101" s="264"/>
      <c r="SGM101" s="264"/>
      <c r="SGN101" s="264"/>
      <c r="SGO101" s="264"/>
      <c r="SGP101" s="264"/>
      <c r="SGQ101" s="264"/>
      <c r="SGR101" s="264"/>
      <c r="SGS101" s="264"/>
      <c r="SGT101" s="264"/>
      <c r="SGU101" s="264"/>
      <c r="SGV101" s="264"/>
      <c r="SGW101" s="264"/>
      <c r="SGX101" s="264"/>
      <c r="SGY101" s="264"/>
      <c r="SGZ101" s="264"/>
      <c r="SHA101" s="264"/>
      <c r="SHB101" s="264"/>
      <c r="SHC101" s="264"/>
      <c r="SHD101" s="264"/>
      <c r="SHE101" s="264"/>
      <c r="SHF101" s="264"/>
      <c r="SHG101" s="264"/>
      <c r="SHH101" s="264"/>
      <c r="SHI101" s="264"/>
      <c r="SHJ101" s="264"/>
      <c r="SHK101" s="264"/>
      <c r="SHL101" s="264"/>
      <c r="SHM101" s="264"/>
      <c r="SHN101" s="264"/>
      <c r="SHO101" s="264"/>
      <c r="SHP101" s="264"/>
      <c r="SHQ101" s="264"/>
      <c r="SHR101" s="264"/>
      <c r="SHS101" s="264"/>
      <c r="SHT101" s="264"/>
      <c r="SHU101" s="264"/>
      <c r="SHV101" s="264"/>
      <c r="SHW101" s="264"/>
      <c r="SHX101" s="264"/>
      <c r="SHY101" s="264"/>
      <c r="SHZ101" s="264"/>
      <c r="SIA101" s="264"/>
      <c r="SIB101" s="264"/>
      <c r="SIC101" s="264"/>
      <c r="SID101" s="264"/>
      <c r="SIE101" s="264"/>
      <c r="SIF101" s="264"/>
      <c r="SIG101" s="264"/>
      <c r="SIH101" s="264"/>
      <c r="SII101" s="264"/>
      <c r="SIJ101" s="264"/>
      <c r="SIK101" s="264"/>
      <c r="SIL101" s="264"/>
      <c r="SIM101" s="264"/>
      <c r="SIN101" s="264"/>
      <c r="SIO101" s="264"/>
      <c r="SIP101" s="264"/>
      <c r="SIQ101" s="264"/>
      <c r="SIR101" s="264"/>
      <c r="SIS101" s="264"/>
      <c r="SIT101" s="264"/>
      <c r="SIU101" s="264"/>
      <c r="SIV101" s="264"/>
      <c r="SIW101" s="264"/>
      <c r="SIX101" s="264"/>
      <c r="SIY101" s="264"/>
      <c r="SIZ101" s="264"/>
      <c r="SJA101" s="264"/>
      <c r="SJB101" s="264"/>
      <c r="SJC101" s="264"/>
      <c r="SJD101" s="264"/>
      <c r="SJE101" s="264"/>
      <c r="SJF101" s="264"/>
      <c r="SJG101" s="264"/>
      <c r="SJH101" s="264"/>
      <c r="SJI101" s="264"/>
      <c r="SJJ101" s="264"/>
      <c r="SJK101" s="264"/>
      <c r="SJL101" s="264"/>
      <c r="SJM101" s="264"/>
      <c r="SJN101" s="264"/>
      <c r="SJO101" s="264"/>
      <c r="SJP101" s="264"/>
      <c r="SJQ101" s="264"/>
      <c r="SJR101" s="264"/>
      <c r="SJS101" s="264"/>
      <c r="SJT101" s="264"/>
      <c r="SJU101" s="264"/>
      <c r="SJV101" s="264"/>
      <c r="SJW101" s="264"/>
      <c r="SJX101" s="264"/>
      <c r="SJY101" s="264"/>
      <c r="SJZ101" s="264"/>
      <c r="SKA101" s="264"/>
      <c r="SKB101" s="264"/>
      <c r="SKC101" s="264"/>
      <c r="SKD101" s="264"/>
      <c r="SKE101" s="264"/>
      <c r="SKF101" s="264"/>
      <c r="SKG101" s="264"/>
      <c r="SKH101" s="264"/>
      <c r="SKI101" s="264"/>
      <c r="SKJ101" s="264"/>
      <c r="SKK101" s="264"/>
      <c r="SKL101" s="264"/>
      <c r="SKM101" s="264"/>
      <c r="SKN101" s="264"/>
      <c r="SKO101" s="264"/>
      <c r="SKP101" s="264"/>
      <c r="SKQ101" s="264"/>
      <c r="SKR101" s="264"/>
      <c r="SKS101" s="264"/>
      <c r="SKT101" s="264"/>
      <c r="SKU101" s="264"/>
      <c r="SKV101" s="264"/>
      <c r="SKW101" s="264"/>
      <c r="SKX101" s="264"/>
      <c r="SKY101" s="264"/>
      <c r="SKZ101" s="264"/>
      <c r="SLA101" s="264"/>
      <c r="SLB101" s="264"/>
      <c r="SLC101" s="264"/>
      <c r="SLD101" s="264"/>
      <c r="SLE101" s="264"/>
      <c r="SLF101" s="264"/>
      <c r="SLG101" s="264"/>
      <c r="SLH101" s="264"/>
      <c r="SLI101" s="264"/>
      <c r="SLJ101" s="264"/>
      <c r="SLK101" s="264"/>
      <c r="SLL101" s="264"/>
      <c r="SLM101" s="264"/>
      <c r="SLN101" s="264"/>
      <c r="SLO101" s="264"/>
      <c r="SLP101" s="264"/>
      <c r="SLQ101" s="264"/>
      <c r="SLR101" s="264"/>
      <c r="SLS101" s="264"/>
      <c r="SLT101" s="264"/>
      <c r="SLU101" s="264"/>
      <c r="SLV101" s="264"/>
      <c r="SLW101" s="264"/>
      <c r="SLX101" s="264"/>
      <c r="SLY101" s="264"/>
      <c r="SLZ101" s="264"/>
      <c r="SMA101" s="264"/>
      <c r="SMB101" s="264"/>
      <c r="SMC101" s="264"/>
      <c r="SMD101" s="264"/>
      <c r="SME101" s="264"/>
      <c r="SMF101" s="264"/>
      <c r="SMG101" s="264"/>
      <c r="SMH101" s="264"/>
      <c r="SMI101" s="264"/>
      <c r="SMJ101" s="264"/>
      <c r="SMK101" s="264"/>
      <c r="SML101" s="264"/>
      <c r="SMM101" s="264"/>
      <c r="SMN101" s="264"/>
      <c r="SMO101" s="264"/>
      <c r="SMP101" s="264"/>
      <c r="SMQ101" s="264"/>
      <c r="SMR101" s="264"/>
      <c r="SMS101" s="264"/>
      <c r="SMT101" s="264"/>
      <c r="SMU101" s="264"/>
      <c r="SMV101" s="264"/>
      <c r="SMW101" s="264"/>
      <c r="SMX101" s="264"/>
      <c r="SMY101" s="264"/>
      <c r="SMZ101" s="264"/>
      <c r="SNA101" s="264"/>
      <c r="SNB101" s="264"/>
      <c r="SNC101" s="264"/>
      <c r="SND101" s="264"/>
      <c r="SNE101" s="264"/>
      <c r="SNF101" s="264"/>
      <c r="SNG101" s="264"/>
      <c r="SNH101" s="264"/>
      <c r="SNI101" s="264"/>
      <c r="SNJ101" s="264"/>
      <c r="SNK101" s="264"/>
      <c r="SNL101" s="264"/>
      <c r="SNM101" s="264"/>
      <c r="SNN101" s="264"/>
      <c r="SNO101" s="264"/>
      <c r="SNP101" s="264"/>
      <c r="SNQ101" s="264"/>
      <c r="SNR101" s="264"/>
      <c r="SNS101" s="264"/>
      <c r="SNT101" s="264"/>
      <c r="SNU101" s="264"/>
      <c r="SNV101" s="264"/>
      <c r="SNW101" s="264"/>
      <c r="SNX101" s="264"/>
      <c r="SNY101" s="264"/>
      <c r="SNZ101" s="264"/>
      <c r="SOA101" s="264"/>
      <c r="SOB101" s="264"/>
      <c r="SOC101" s="264"/>
      <c r="SOD101" s="264"/>
      <c r="SOE101" s="264"/>
      <c r="SOF101" s="264"/>
      <c r="SOG101" s="264"/>
      <c r="SOH101" s="264"/>
      <c r="SOI101" s="264"/>
      <c r="SOJ101" s="264"/>
      <c r="SOK101" s="264"/>
      <c r="SOL101" s="264"/>
      <c r="SOM101" s="264"/>
      <c r="SON101" s="264"/>
      <c r="SOO101" s="264"/>
      <c r="SOP101" s="264"/>
      <c r="SOQ101" s="264"/>
      <c r="SOR101" s="264"/>
      <c r="SOS101" s="264"/>
      <c r="SOT101" s="264"/>
      <c r="SOU101" s="264"/>
      <c r="SOV101" s="264"/>
      <c r="SOW101" s="264"/>
      <c r="SOX101" s="264"/>
      <c r="SOY101" s="264"/>
      <c r="SOZ101" s="264"/>
      <c r="SPA101" s="264"/>
      <c r="SPB101" s="264"/>
      <c r="SPC101" s="264"/>
      <c r="SPD101" s="264"/>
      <c r="SPE101" s="264"/>
      <c r="SPF101" s="264"/>
      <c r="SPG101" s="264"/>
      <c r="SPH101" s="264"/>
      <c r="SPI101" s="264"/>
      <c r="SPJ101" s="264"/>
      <c r="SPK101" s="264"/>
      <c r="SPL101" s="264"/>
      <c r="SPM101" s="264"/>
      <c r="SPN101" s="264"/>
      <c r="SPO101" s="264"/>
      <c r="SPP101" s="264"/>
      <c r="SPQ101" s="264"/>
      <c r="SPR101" s="264"/>
      <c r="SPS101" s="264"/>
      <c r="SPT101" s="264"/>
      <c r="SPU101" s="264"/>
      <c r="SPV101" s="264"/>
      <c r="SPW101" s="264"/>
      <c r="SPX101" s="264"/>
      <c r="SPY101" s="264"/>
      <c r="SPZ101" s="264"/>
      <c r="SQA101" s="264"/>
      <c r="SQB101" s="264"/>
      <c r="SQC101" s="264"/>
      <c r="SQD101" s="264"/>
      <c r="SQE101" s="264"/>
      <c r="SQF101" s="264"/>
      <c r="SQG101" s="264"/>
      <c r="SQH101" s="264"/>
      <c r="SQI101" s="264"/>
      <c r="SQJ101" s="264"/>
      <c r="SQK101" s="264"/>
      <c r="SQL101" s="264"/>
      <c r="SQM101" s="264"/>
      <c r="SQN101" s="264"/>
      <c r="SQO101" s="264"/>
      <c r="SQP101" s="264"/>
      <c r="SQQ101" s="264"/>
      <c r="SQR101" s="264"/>
      <c r="SQS101" s="264"/>
      <c r="SQT101" s="264"/>
      <c r="SQU101" s="264"/>
      <c r="SQV101" s="264"/>
      <c r="SQW101" s="264"/>
      <c r="SQX101" s="264"/>
      <c r="SQY101" s="264"/>
      <c r="SQZ101" s="264"/>
      <c r="SRA101" s="264"/>
      <c r="SRB101" s="264"/>
      <c r="SRC101" s="264"/>
      <c r="SRD101" s="264"/>
      <c r="SRE101" s="264"/>
      <c r="SRF101" s="264"/>
      <c r="SRG101" s="264"/>
      <c r="SRH101" s="264"/>
      <c r="SRI101" s="264"/>
      <c r="SRJ101" s="264"/>
      <c r="SRK101" s="264"/>
      <c r="SRL101" s="264"/>
      <c r="SRM101" s="264"/>
      <c r="SRN101" s="264"/>
      <c r="SRO101" s="264"/>
      <c r="SRP101" s="264"/>
      <c r="SRQ101" s="264"/>
      <c r="SRR101" s="264"/>
      <c r="SRS101" s="264"/>
      <c r="SRT101" s="264"/>
      <c r="SRU101" s="264"/>
      <c r="SRV101" s="264"/>
      <c r="SRW101" s="264"/>
      <c r="SRX101" s="264"/>
      <c r="SRY101" s="264"/>
      <c r="SRZ101" s="264"/>
      <c r="SSA101" s="264"/>
      <c r="SSB101" s="264"/>
      <c r="SSC101" s="264"/>
      <c r="SSD101" s="264"/>
      <c r="SSE101" s="264"/>
      <c r="SSF101" s="264"/>
      <c r="SSG101" s="264"/>
      <c r="SSH101" s="264"/>
      <c r="SSI101" s="264"/>
      <c r="SSJ101" s="264"/>
      <c r="SSK101" s="264"/>
      <c r="SSL101" s="264"/>
      <c r="SSM101" s="264"/>
      <c r="SSN101" s="264"/>
      <c r="SSO101" s="264"/>
      <c r="SSP101" s="264"/>
      <c r="SSQ101" s="264"/>
      <c r="SSR101" s="264"/>
      <c r="SSS101" s="264"/>
      <c r="SST101" s="264"/>
      <c r="SSU101" s="264"/>
      <c r="SSV101" s="264"/>
      <c r="SSW101" s="264"/>
      <c r="SSX101" s="264"/>
      <c r="SSY101" s="264"/>
      <c r="SSZ101" s="264"/>
      <c r="STA101" s="264"/>
      <c r="STB101" s="264"/>
      <c r="STC101" s="264"/>
      <c r="STD101" s="264"/>
      <c r="STE101" s="264"/>
      <c r="STF101" s="264"/>
      <c r="STG101" s="264"/>
      <c r="STH101" s="264"/>
      <c r="STI101" s="264"/>
      <c r="STJ101" s="264"/>
      <c r="STK101" s="264"/>
      <c r="STL101" s="264"/>
      <c r="STM101" s="264"/>
      <c r="STN101" s="264"/>
      <c r="STO101" s="264"/>
      <c r="STP101" s="264"/>
      <c r="STQ101" s="264"/>
      <c r="STR101" s="264"/>
      <c r="STS101" s="264"/>
      <c r="STT101" s="264"/>
      <c r="STU101" s="264"/>
      <c r="STV101" s="264"/>
      <c r="STW101" s="264"/>
      <c r="STX101" s="264"/>
      <c r="STY101" s="264"/>
      <c r="STZ101" s="264"/>
      <c r="SUA101" s="264"/>
      <c r="SUB101" s="264"/>
      <c r="SUC101" s="264"/>
      <c r="SUD101" s="264"/>
      <c r="SUE101" s="264"/>
      <c r="SUF101" s="264"/>
      <c r="SUG101" s="264"/>
      <c r="SUH101" s="264"/>
      <c r="SUI101" s="264"/>
      <c r="SUJ101" s="264"/>
      <c r="SUK101" s="264"/>
      <c r="SUL101" s="264"/>
      <c r="SUM101" s="264"/>
      <c r="SUN101" s="264"/>
      <c r="SUO101" s="264"/>
      <c r="SUP101" s="264"/>
      <c r="SUQ101" s="264"/>
      <c r="SUR101" s="264"/>
      <c r="SUS101" s="264"/>
      <c r="SUT101" s="264"/>
      <c r="SUU101" s="264"/>
      <c r="SUV101" s="264"/>
      <c r="SUW101" s="264"/>
      <c r="SUX101" s="264"/>
      <c r="SUY101" s="264"/>
      <c r="SUZ101" s="264"/>
      <c r="SVA101" s="264"/>
      <c r="SVB101" s="264"/>
      <c r="SVC101" s="264"/>
      <c r="SVD101" s="264"/>
      <c r="SVE101" s="264"/>
      <c r="SVF101" s="264"/>
      <c r="SVG101" s="264"/>
      <c r="SVH101" s="264"/>
      <c r="SVI101" s="264"/>
      <c r="SVJ101" s="264"/>
      <c r="SVK101" s="264"/>
      <c r="SVL101" s="264"/>
      <c r="SVM101" s="264"/>
      <c r="SVN101" s="264"/>
      <c r="SVO101" s="264"/>
      <c r="SVP101" s="264"/>
      <c r="SVQ101" s="264"/>
      <c r="SVR101" s="264"/>
      <c r="SVS101" s="264"/>
      <c r="SVT101" s="264"/>
      <c r="SVU101" s="264"/>
      <c r="SVV101" s="264"/>
      <c r="SVW101" s="264"/>
      <c r="SVX101" s="264"/>
      <c r="SVY101" s="264"/>
      <c r="SVZ101" s="264"/>
      <c r="SWA101" s="264"/>
      <c r="SWB101" s="264"/>
      <c r="SWC101" s="264"/>
      <c r="SWD101" s="264"/>
      <c r="SWE101" s="264"/>
      <c r="SWF101" s="264"/>
      <c r="SWG101" s="264"/>
      <c r="SWH101" s="264"/>
      <c r="SWI101" s="264"/>
      <c r="SWJ101" s="264"/>
      <c r="SWK101" s="264"/>
      <c r="SWL101" s="264"/>
      <c r="SWM101" s="264"/>
      <c r="SWN101" s="264"/>
      <c r="SWO101" s="264"/>
      <c r="SWP101" s="264"/>
      <c r="SWQ101" s="264"/>
      <c r="SWR101" s="264"/>
      <c r="SWS101" s="264"/>
      <c r="SWT101" s="264"/>
      <c r="SWU101" s="264"/>
      <c r="SWV101" s="264"/>
      <c r="SWW101" s="264"/>
      <c r="SWX101" s="264"/>
      <c r="SWY101" s="264"/>
      <c r="SWZ101" s="264"/>
      <c r="SXA101" s="264"/>
      <c r="SXB101" s="264"/>
      <c r="SXC101" s="264"/>
      <c r="SXD101" s="264"/>
      <c r="SXE101" s="264"/>
      <c r="SXF101" s="264"/>
      <c r="SXG101" s="264"/>
      <c r="SXH101" s="264"/>
      <c r="SXI101" s="264"/>
      <c r="SXJ101" s="264"/>
      <c r="SXK101" s="264"/>
      <c r="SXL101" s="264"/>
      <c r="SXM101" s="264"/>
      <c r="SXN101" s="264"/>
      <c r="SXO101" s="264"/>
      <c r="SXP101" s="264"/>
      <c r="SXQ101" s="264"/>
      <c r="SXR101" s="264"/>
      <c r="SXS101" s="264"/>
      <c r="SXT101" s="264"/>
      <c r="SXU101" s="264"/>
      <c r="SXV101" s="264"/>
      <c r="SXW101" s="264"/>
      <c r="SXX101" s="264"/>
      <c r="SXY101" s="264"/>
      <c r="SXZ101" s="264"/>
      <c r="SYA101" s="264"/>
      <c r="SYB101" s="264"/>
      <c r="SYC101" s="264"/>
      <c r="SYD101" s="264"/>
      <c r="SYE101" s="264"/>
      <c r="SYF101" s="264"/>
      <c r="SYG101" s="264"/>
      <c r="SYH101" s="264"/>
      <c r="SYI101" s="264"/>
      <c r="SYJ101" s="264"/>
      <c r="SYK101" s="264"/>
      <c r="SYL101" s="264"/>
      <c r="SYM101" s="264"/>
      <c r="SYN101" s="264"/>
      <c r="SYO101" s="264"/>
      <c r="SYP101" s="264"/>
      <c r="SYQ101" s="264"/>
      <c r="SYR101" s="264"/>
      <c r="SYS101" s="264"/>
      <c r="SYT101" s="264"/>
      <c r="SYU101" s="264"/>
      <c r="SYV101" s="264"/>
      <c r="SYW101" s="264"/>
      <c r="SYX101" s="264"/>
      <c r="SYY101" s="264"/>
      <c r="SYZ101" s="264"/>
      <c r="SZA101" s="264"/>
      <c r="SZB101" s="264"/>
      <c r="SZC101" s="264"/>
      <c r="SZD101" s="264"/>
      <c r="SZE101" s="264"/>
      <c r="SZF101" s="264"/>
      <c r="SZG101" s="264"/>
      <c r="SZH101" s="264"/>
      <c r="SZI101" s="264"/>
      <c r="SZJ101" s="264"/>
      <c r="SZK101" s="264"/>
      <c r="SZL101" s="264"/>
      <c r="SZM101" s="264"/>
      <c r="SZN101" s="264"/>
      <c r="SZO101" s="264"/>
      <c r="SZP101" s="264"/>
      <c r="SZQ101" s="264"/>
      <c r="SZR101" s="264"/>
      <c r="SZS101" s="264"/>
      <c r="SZT101" s="264"/>
      <c r="SZU101" s="264"/>
      <c r="SZV101" s="264"/>
      <c r="SZW101" s="264"/>
      <c r="SZX101" s="264"/>
      <c r="SZY101" s="264"/>
      <c r="SZZ101" s="264"/>
      <c r="TAA101" s="264"/>
      <c r="TAB101" s="264"/>
      <c r="TAC101" s="264"/>
      <c r="TAD101" s="264"/>
      <c r="TAE101" s="264"/>
      <c r="TAF101" s="264"/>
      <c r="TAG101" s="264"/>
      <c r="TAH101" s="264"/>
      <c r="TAI101" s="264"/>
      <c r="TAJ101" s="264"/>
      <c r="TAK101" s="264"/>
      <c r="TAL101" s="264"/>
      <c r="TAM101" s="264"/>
      <c r="TAN101" s="264"/>
      <c r="TAO101" s="264"/>
      <c r="TAP101" s="264"/>
      <c r="TAQ101" s="264"/>
      <c r="TAR101" s="264"/>
      <c r="TAS101" s="264"/>
      <c r="TAT101" s="264"/>
      <c r="TAU101" s="264"/>
      <c r="TAV101" s="264"/>
      <c r="TAW101" s="264"/>
      <c r="TAX101" s="264"/>
      <c r="TAY101" s="264"/>
      <c r="TAZ101" s="264"/>
      <c r="TBA101" s="264"/>
      <c r="TBB101" s="264"/>
      <c r="TBC101" s="264"/>
      <c r="TBD101" s="264"/>
      <c r="TBE101" s="264"/>
      <c r="TBF101" s="264"/>
      <c r="TBG101" s="264"/>
      <c r="TBH101" s="264"/>
      <c r="TBI101" s="264"/>
      <c r="TBJ101" s="264"/>
      <c r="TBK101" s="264"/>
      <c r="TBL101" s="264"/>
      <c r="TBM101" s="264"/>
      <c r="TBN101" s="264"/>
      <c r="TBO101" s="264"/>
      <c r="TBP101" s="264"/>
      <c r="TBQ101" s="264"/>
      <c r="TBR101" s="264"/>
      <c r="TBS101" s="264"/>
      <c r="TBT101" s="264"/>
      <c r="TBU101" s="264"/>
      <c r="TBV101" s="264"/>
      <c r="TBW101" s="264"/>
      <c r="TBX101" s="264"/>
      <c r="TBY101" s="264"/>
      <c r="TBZ101" s="264"/>
      <c r="TCA101" s="264"/>
      <c r="TCB101" s="264"/>
      <c r="TCC101" s="264"/>
      <c r="TCD101" s="264"/>
      <c r="TCE101" s="264"/>
      <c r="TCF101" s="264"/>
      <c r="TCG101" s="264"/>
      <c r="TCH101" s="264"/>
      <c r="TCI101" s="264"/>
      <c r="TCJ101" s="264"/>
      <c r="TCK101" s="264"/>
      <c r="TCL101" s="264"/>
      <c r="TCM101" s="264"/>
      <c r="TCN101" s="264"/>
      <c r="TCO101" s="264"/>
      <c r="TCP101" s="264"/>
      <c r="TCQ101" s="264"/>
      <c r="TCR101" s="264"/>
      <c r="TCS101" s="264"/>
      <c r="TCT101" s="264"/>
      <c r="TCU101" s="264"/>
      <c r="TCV101" s="264"/>
      <c r="TCW101" s="264"/>
      <c r="TCX101" s="264"/>
      <c r="TCY101" s="264"/>
      <c r="TCZ101" s="264"/>
      <c r="TDA101" s="264"/>
      <c r="TDB101" s="264"/>
      <c r="TDC101" s="264"/>
      <c r="TDD101" s="264"/>
      <c r="TDE101" s="264"/>
      <c r="TDF101" s="264"/>
      <c r="TDG101" s="264"/>
      <c r="TDH101" s="264"/>
      <c r="TDI101" s="264"/>
      <c r="TDJ101" s="264"/>
      <c r="TDK101" s="264"/>
      <c r="TDL101" s="264"/>
      <c r="TDM101" s="264"/>
      <c r="TDN101" s="264"/>
      <c r="TDO101" s="264"/>
      <c r="TDP101" s="264"/>
      <c r="TDQ101" s="264"/>
      <c r="TDR101" s="264"/>
      <c r="TDS101" s="264"/>
      <c r="TDT101" s="264"/>
      <c r="TDU101" s="264"/>
      <c r="TDV101" s="264"/>
      <c r="TDW101" s="264"/>
      <c r="TDX101" s="264"/>
      <c r="TDY101" s="264"/>
      <c r="TDZ101" s="264"/>
      <c r="TEA101" s="264"/>
      <c r="TEB101" s="264"/>
      <c r="TEC101" s="264"/>
      <c r="TED101" s="264"/>
      <c r="TEE101" s="264"/>
      <c r="TEF101" s="264"/>
      <c r="TEG101" s="264"/>
      <c r="TEH101" s="264"/>
      <c r="TEI101" s="264"/>
      <c r="TEJ101" s="264"/>
      <c r="TEK101" s="264"/>
      <c r="TEL101" s="264"/>
      <c r="TEM101" s="264"/>
      <c r="TEN101" s="264"/>
      <c r="TEO101" s="264"/>
      <c r="TEP101" s="264"/>
      <c r="TEQ101" s="264"/>
      <c r="TER101" s="264"/>
      <c r="TES101" s="264"/>
      <c r="TET101" s="264"/>
      <c r="TEU101" s="264"/>
      <c r="TEV101" s="264"/>
      <c r="TEW101" s="264"/>
      <c r="TEX101" s="264"/>
      <c r="TEY101" s="264"/>
      <c r="TEZ101" s="264"/>
      <c r="TFA101" s="264"/>
      <c r="TFB101" s="264"/>
      <c r="TFC101" s="264"/>
      <c r="TFD101" s="264"/>
      <c r="TFE101" s="264"/>
      <c r="TFF101" s="264"/>
      <c r="TFG101" s="264"/>
      <c r="TFH101" s="264"/>
      <c r="TFI101" s="264"/>
      <c r="TFJ101" s="264"/>
      <c r="TFK101" s="264"/>
      <c r="TFL101" s="264"/>
      <c r="TFM101" s="264"/>
      <c r="TFN101" s="264"/>
      <c r="TFO101" s="264"/>
      <c r="TFP101" s="264"/>
      <c r="TFQ101" s="264"/>
      <c r="TFR101" s="264"/>
      <c r="TFS101" s="264"/>
      <c r="TFT101" s="264"/>
      <c r="TFU101" s="264"/>
      <c r="TFV101" s="264"/>
      <c r="TFW101" s="264"/>
      <c r="TFX101" s="264"/>
      <c r="TFY101" s="264"/>
      <c r="TFZ101" s="264"/>
      <c r="TGA101" s="264"/>
      <c r="TGB101" s="264"/>
      <c r="TGC101" s="264"/>
      <c r="TGD101" s="264"/>
      <c r="TGE101" s="264"/>
      <c r="TGF101" s="264"/>
      <c r="TGG101" s="264"/>
      <c r="TGH101" s="264"/>
      <c r="TGI101" s="264"/>
      <c r="TGJ101" s="264"/>
      <c r="TGK101" s="264"/>
      <c r="TGL101" s="264"/>
      <c r="TGM101" s="264"/>
      <c r="TGN101" s="264"/>
      <c r="TGO101" s="264"/>
      <c r="TGP101" s="264"/>
      <c r="TGQ101" s="264"/>
      <c r="TGR101" s="264"/>
      <c r="TGS101" s="264"/>
      <c r="TGT101" s="264"/>
      <c r="TGU101" s="264"/>
      <c r="TGV101" s="264"/>
      <c r="TGW101" s="264"/>
      <c r="TGX101" s="264"/>
      <c r="TGY101" s="264"/>
      <c r="TGZ101" s="264"/>
      <c r="THA101" s="264"/>
      <c r="THB101" s="264"/>
      <c r="THC101" s="264"/>
      <c r="THD101" s="264"/>
      <c r="THE101" s="264"/>
      <c r="THF101" s="264"/>
      <c r="THG101" s="264"/>
      <c r="THH101" s="264"/>
      <c r="THI101" s="264"/>
      <c r="THJ101" s="264"/>
      <c r="THK101" s="264"/>
      <c r="THL101" s="264"/>
      <c r="THM101" s="264"/>
      <c r="THN101" s="264"/>
      <c r="THO101" s="264"/>
      <c r="THP101" s="264"/>
      <c r="THQ101" s="264"/>
      <c r="THR101" s="264"/>
      <c r="THS101" s="264"/>
      <c r="THT101" s="264"/>
      <c r="THU101" s="264"/>
      <c r="THV101" s="264"/>
      <c r="THW101" s="264"/>
      <c r="THX101" s="264"/>
      <c r="THY101" s="264"/>
      <c r="THZ101" s="264"/>
      <c r="TIA101" s="264"/>
      <c r="TIB101" s="264"/>
      <c r="TIC101" s="264"/>
      <c r="TID101" s="264"/>
      <c r="TIE101" s="264"/>
      <c r="TIF101" s="264"/>
      <c r="TIG101" s="264"/>
      <c r="TIH101" s="264"/>
      <c r="TII101" s="264"/>
      <c r="TIJ101" s="264"/>
      <c r="TIK101" s="264"/>
      <c r="TIL101" s="264"/>
      <c r="TIM101" s="264"/>
      <c r="TIN101" s="264"/>
      <c r="TIO101" s="264"/>
      <c r="TIP101" s="264"/>
      <c r="TIQ101" s="264"/>
      <c r="TIR101" s="264"/>
      <c r="TIS101" s="264"/>
      <c r="TIT101" s="264"/>
      <c r="TIU101" s="264"/>
      <c r="TIV101" s="264"/>
      <c r="TIW101" s="264"/>
      <c r="TIX101" s="264"/>
      <c r="TIY101" s="264"/>
      <c r="TIZ101" s="264"/>
      <c r="TJA101" s="264"/>
      <c r="TJB101" s="264"/>
      <c r="TJC101" s="264"/>
      <c r="TJD101" s="264"/>
      <c r="TJE101" s="264"/>
      <c r="TJF101" s="264"/>
      <c r="TJG101" s="264"/>
      <c r="TJH101" s="264"/>
      <c r="TJI101" s="264"/>
      <c r="TJJ101" s="264"/>
      <c r="TJK101" s="264"/>
      <c r="TJL101" s="264"/>
      <c r="TJM101" s="264"/>
      <c r="TJN101" s="264"/>
      <c r="TJO101" s="264"/>
      <c r="TJP101" s="264"/>
      <c r="TJQ101" s="264"/>
      <c r="TJR101" s="264"/>
      <c r="TJS101" s="264"/>
      <c r="TJT101" s="264"/>
      <c r="TJU101" s="264"/>
      <c r="TJV101" s="264"/>
      <c r="TJW101" s="264"/>
      <c r="TJX101" s="264"/>
      <c r="TJY101" s="264"/>
      <c r="TJZ101" s="264"/>
      <c r="TKA101" s="264"/>
      <c r="TKB101" s="264"/>
      <c r="TKC101" s="264"/>
      <c r="TKD101" s="264"/>
      <c r="TKE101" s="264"/>
      <c r="TKF101" s="264"/>
      <c r="TKG101" s="264"/>
      <c r="TKH101" s="264"/>
      <c r="TKI101" s="264"/>
      <c r="TKJ101" s="264"/>
      <c r="TKK101" s="264"/>
      <c r="TKL101" s="264"/>
      <c r="TKM101" s="264"/>
      <c r="TKN101" s="264"/>
      <c r="TKO101" s="264"/>
      <c r="TKP101" s="264"/>
      <c r="TKQ101" s="264"/>
      <c r="TKR101" s="264"/>
      <c r="TKS101" s="264"/>
      <c r="TKT101" s="264"/>
      <c r="TKU101" s="264"/>
      <c r="TKV101" s="264"/>
      <c r="TKW101" s="264"/>
      <c r="TKX101" s="264"/>
      <c r="TKY101" s="264"/>
      <c r="TKZ101" s="264"/>
      <c r="TLA101" s="264"/>
      <c r="TLB101" s="264"/>
      <c r="TLC101" s="264"/>
      <c r="TLD101" s="264"/>
      <c r="TLE101" s="264"/>
      <c r="TLF101" s="264"/>
      <c r="TLG101" s="264"/>
      <c r="TLH101" s="264"/>
      <c r="TLI101" s="264"/>
      <c r="TLJ101" s="264"/>
      <c r="TLK101" s="264"/>
      <c r="TLL101" s="264"/>
      <c r="TLM101" s="264"/>
      <c r="TLN101" s="264"/>
      <c r="TLO101" s="264"/>
      <c r="TLP101" s="264"/>
      <c r="TLQ101" s="264"/>
      <c r="TLR101" s="264"/>
      <c r="TLS101" s="264"/>
      <c r="TLT101" s="264"/>
      <c r="TLU101" s="264"/>
      <c r="TLV101" s="264"/>
      <c r="TLW101" s="264"/>
      <c r="TLX101" s="264"/>
      <c r="TLY101" s="264"/>
      <c r="TLZ101" s="264"/>
      <c r="TMA101" s="264"/>
      <c r="TMB101" s="264"/>
      <c r="TMC101" s="264"/>
      <c r="TMD101" s="264"/>
      <c r="TME101" s="264"/>
      <c r="TMF101" s="264"/>
      <c r="TMG101" s="264"/>
      <c r="TMH101" s="264"/>
      <c r="TMI101" s="264"/>
      <c r="TMJ101" s="264"/>
      <c r="TMK101" s="264"/>
      <c r="TML101" s="264"/>
      <c r="TMM101" s="264"/>
      <c r="TMN101" s="264"/>
      <c r="TMO101" s="264"/>
      <c r="TMP101" s="264"/>
      <c r="TMQ101" s="264"/>
      <c r="TMR101" s="264"/>
      <c r="TMS101" s="264"/>
      <c r="TMT101" s="264"/>
      <c r="TMU101" s="264"/>
      <c r="TMV101" s="264"/>
      <c r="TMW101" s="264"/>
      <c r="TMX101" s="264"/>
      <c r="TMY101" s="264"/>
      <c r="TMZ101" s="264"/>
      <c r="TNA101" s="264"/>
      <c r="TNB101" s="264"/>
      <c r="TNC101" s="264"/>
      <c r="TND101" s="264"/>
      <c r="TNE101" s="264"/>
      <c r="TNF101" s="264"/>
      <c r="TNG101" s="264"/>
      <c r="TNH101" s="264"/>
      <c r="TNI101" s="264"/>
      <c r="TNJ101" s="264"/>
      <c r="TNK101" s="264"/>
      <c r="TNL101" s="264"/>
      <c r="TNM101" s="264"/>
      <c r="TNN101" s="264"/>
      <c r="TNO101" s="264"/>
      <c r="TNP101" s="264"/>
      <c r="TNQ101" s="264"/>
      <c r="TNR101" s="264"/>
      <c r="TNS101" s="264"/>
      <c r="TNT101" s="264"/>
      <c r="TNU101" s="264"/>
      <c r="TNV101" s="264"/>
      <c r="TNW101" s="264"/>
      <c r="TNX101" s="264"/>
      <c r="TNY101" s="264"/>
      <c r="TNZ101" s="264"/>
      <c r="TOA101" s="264"/>
      <c r="TOB101" s="264"/>
      <c r="TOC101" s="264"/>
      <c r="TOD101" s="264"/>
      <c r="TOE101" s="264"/>
      <c r="TOF101" s="264"/>
      <c r="TOG101" s="264"/>
      <c r="TOH101" s="264"/>
      <c r="TOI101" s="264"/>
      <c r="TOJ101" s="264"/>
      <c r="TOK101" s="264"/>
      <c r="TOL101" s="264"/>
      <c r="TOM101" s="264"/>
      <c r="TON101" s="264"/>
      <c r="TOO101" s="264"/>
      <c r="TOP101" s="264"/>
      <c r="TOQ101" s="264"/>
      <c r="TOR101" s="264"/>
      <c r="TOS101" s="264"/>
      <c r="TOT101" s="264"/>
      <c r="TOU101" s="264"/>
      <c r="TOV101" s="264"/>
      <c r="TOW101" s="264"/>
      <c r="TOX101" s="264"/>
      <c r="TOY101" s="264"/>
      <c r="TOZ101" s="264"/>
      <c r="TPA101" s="264"/>
      <c r="TPB101" s="264"/>
      <c r="TPC101" s="264"/>
      <c r="TPD101" s="264"/>
      <c r="TPE101" s="264"/>
      <c r="TPF101" s="264"/>
      <c r="TPG101" s="264"/>
      <c r="TPH101" s="264"/>
      <c r="TPI101" s="264"/>
      <c r="TPJ101" s="264"/>
      <c r="TPK101" s="264"/>
      <c r="TPL101" s="264"/>
      <c r="TPM101" s="264"/>
      <c r="TPN101" s="264"/>
      <c r="TPO101" s="264"/>
      <c r="TPP101" s="264"/>
      <c r="TPQ101" s="264"/>
      <c r="TPR101" s="264"/>
      <c r="TPS101" s="264"/>
      <c r="TPT101" s="264"/>
      <c r="TPU101" s="264"/>
      <c r="TPV101" s="264"/>
      <c r="TPW101" s="264"/>
      <c r="TPX101" s="264"/>
      <c r="TPY101" s="264"/>
      <c r="TPZ101" s="264"/>
      <c r="TQA101" s="264"/>
      <c r="TQB101" s="264"/>
      <c r="TQC101" s="264"/>
      <c r="TQD101" s="264"/>
      <c r="TQE101" s="264"/>
      <c r="TQF101" s="264"/>
      <c r="TQG101" s="264"/>
      <c r="TQH101" s="264"/>
      <c r="TQI101" s="264"/>
      <c r="TQJ101" s="264"/>
      <c r="TQK101" s="264"/>
      <c r="TQL101" s="264"/>
      <c r="TQM101" s="264"/>
      <c r="TQN101" s="264"/>
      <c r="TQO101" s="264"/>
      <c r="TQP101" s="264"/>
      <c r="TQQ101" s="264"/>
      <c r="TQR101" s="264"/>
      <c r="TQS101" s="264"/>
      <c r="TQT101" s="264"/>
      <c r="TQU101" s="264"/>
      <c r="TQV101" s="264"/>
      <c r="TQW101" s="264"/>
      <c r="TQX101" s="264"/>
      <c r="TQY101" s="264"/>
      <c r="TQZ101" s="264"/>
      <c r="TRA101" s="264"/>
      <c r="TRB101" s="264"/>
      <c r="TRC101" s="264"/>
      <c r="TRD101" s="264"/>
      <c r="TRE101" s="264"/>
      <c r="TRF101" s="264"/>
      <c r="TRG101" s="264"/>
      <c r="TRH101" s="264"/>
      <c r="TRI101" s="264"/>
      <c r="TRJ101" s="264"/>
      <c r="TRK101" s="264"/>
      <c r="TRL101" s="264"/>
      <c r="TRM101" s="264"/>
      <c r="TRN101" s="264"/>
      <c r="TRO101" s="264"/>
      <c r="TRP101" s="264"/>
      <c r="TRQ101" s="264"/>
      <c r="TRR101" s="264"/>
      <c r="TRS101" s="264"/>
      <c r="TRT101" s="264"/>
      <c r="TRU101" s="264"/>
      <c r="TRV101" s="264"/>
      <c r="TRW101" s="264"/>
      <c r="TRX101" s="264"/>
      <c r="TRY101" s="264"/>
      <c r="TRZ101" s="264"/>
      <c r="TSA101" s="264"/>
      <c r="TSB101" s="264"/>
      <c r="TSC101" s="264"/>
      <c r="TSD101" s="264"/>
      <c r="TSE101" s="264"/>
      <c r="TSF101" s="264"/>
      <c r="TSG101" s="264"/>
      <c r="TSH101" s="264"/>
      <c r="TSI101" s="264"/>
      <c r="TSJ101" s="264"/>
      <c r="TSK101" s="264"/>
      <c r="TSL101" s="264"/>
      <c r="TSM101" s="264"/>
      <c r="TSN101" s="264"/>
      <c r="TSO101" s="264"/>
      <c r="TSP101" s="264"/>
      <c r="TSQ101" s="264"/>
      <c r="TSR101" s="264"/>
      <c r="TSS101" s="264"/>
      <c r="TST101" s="264"/>
      <c r="TSU101" s="264"/>
      <c r="TSV101" s="264"/>
      <c r="TSW101" s="264"/>
      <c r="TSX101" s="264"/>
      <c r="TSY101" s="264"/>
      <c r="TSZ101" s="264"/>
      <c r="TTA101" s="264"/>
      <c r="TTB101" s="264"/>
      <c r="TTC101" s="264"/>
      <c r="TTD101" s="264"/>
      <c r="TTE101" s="264"/>
      <c r="TTF101" s="264"/>
      <c r="TTG101" s="264"/>
      <c r="TTH101" s="264"/>
      <c r="TTI101" s="264"/>
      <c r="TTJ101" s="264"/>
      <c r="TTK101" s="264"/>
      <c r="TTL101" s="264"/>
      <c r="TTM101" s="264"/>
      <c r="TTN101" s="264"/>
      <c r="TTO101" s="264"/>
      <c r="TTP101" s="264"/>
      <c r="TTQ101" s="264"/>
      <c r="TTR101" s="264"/>
      <c r="TTS101" s="264"/>
      <c r="TTT101" s="264"/>
      <c r="TTU101" s="264"/>
      <c r="TTV101" s="264"/>
      <c r="TTW101" s="264"/>
      <c r="TTX101" s="264"/>
      <c r="TTY101" s="264"/>
      <c r="TTZ101" s="264"/>
      <c r="TUA101" s="264"/>
      <c r="TUB101" s="264"/>
      <c r="TUC101" s="264"/>
      <c r="TUD101" s="264"/>
      <c r="TUE101" s="264"/>
      <c r="TUF101" s="264"/>
      <c r="TUG101" s="264"/>
      <c r="TUH101" s="264"/>
      <c r="TUI101" s="264"/>
      <c r="TUJ101" s="264"/>
      <c r="TUK101" s="264"/>
      <c r="TUL101" s="264"/>
      <c r="TUM101" s="264"/>
      <c r="TUN101" s="264"/>
      <c r="TUO101" s="264"/>
      <c r="TUP101" s="264"/>
      <c r="TUQ101" s="264"/>
      <c r="TUR101" s="264"/>
      <c r="TUS101" s="264"/>
      <c r="TUT101" s="264"/>
      <c r="TUU101" s="264"/>
      <c r="TUV101" s="264"/>
      <c r="TUW101" s="264"/>
      <c r="TUX101" s="264"/>
      <c r="TUY101" s="264"/>
      <c r="TUZ101" s="264"/>
      <c r="TVA101" s="264"/>
      <c r="TVB101" s="264"/>
      <c r="TVC101" s="264"/>
      <c r="TVD101" s="264"/>
      <c r="TVE101" s="264"/>
      <c r="TVF101" s="264"/>
      <c r="TVG101" s="264"/>
      <c r="TVH101" s="264"/>
      <c r="TVI101" s="264"/>
      <c r="TVJ101" s="264"/>
      <c r="TVK101" s="264"/>
      <c r="TVL101" s="264"/>
      <c r="TVM101" s="264"/>
      <c r="TVN101" s="264"/>
      <c r="TVO101" s="264"/>
      <c r="TVP101" s="264"/>
      <c r="TVQ101" s="264"/>
      <c r="TVR101" s="264"/>
      <c r="TVS101" s="264"/>
      <c r="TVT101" s="264"/>
      <c r="TVU101" s="264"/>
      <c r="TVV101" s="264"/>
      <c r="TVW101" s="264"/>
      <c r="TVX101" s="264"/>
      <c r="TVY101" s="264"/>
      <c r="TVZ101" s="264"/>
      <c r="TWA101" s="264"/>
      <c r="TWB101" s="264"/>
      <c r="TWC101" s="264"/>
      <c r="TWD101" s="264"/>
      <c r="TWE101" s="264"/>
      <c r="TWF101" s="264"/>
      <c r="TWG101" s="264"/>
      <c r="TWH101" s="264"/>
      <c r="TWI101" s="264"/>
      <c r="TWJ101" s="264"/>
      <c r="TWK101" s="264"/>
      <c r="TWL101" s="264"/>
      <c r="TWM101" s="264"/>
      <c r="TWN101" s="264"/>
      <c r="TWO101" s="264"/>
      <c r="TWP101" s="264"/>
      <c r="TWQ101" s="264"/>
      <c r="TWR101" s="264"/>
      <c r="TWS101" s="264"/>
      <c r="TWT101" s="264"/>
      <c r="TWU101" s="264"/>
      <c r="TWV101" s="264"/>
      <c r="TWW101" s="264"/>
      <c r="TWX101" s="264"/>
      <c r="TWY101" s="264"/>
      <c r="TWZ101" s="264"/>
      <c r="TXA101" s="264"/>
      <c r="TXB101" s="264"/>
      <c r="TXC101" s="264"/>
      <c r="TXD101" s="264"/>
      <c r="TXE101" s="264"/>
      <c r="TXF101" s="264"/>
      <c r="TXG101" s="264"/>
      <c r="TXH101" s="264"/>
      <c r="TXI101" s="264"/>
      <c r="TXJ101" s="264"/>
      <c r="TXK101" s="264"/>
      <c r="TXL101" s="264"/>
      <c r="TXM101" s="264"/>
      <c r="TXN101" s="264"/>
      <c r="TXO101" s="264"/>
      <c r="TXP101" s="264"/>
      <c r="TXQ101" s="264"/>
      <c r="TXR101" s="264"/>
      <c r="TXS101" s="264"/>
      <c r="TXT101" s="264"/>
      <c r="TXU101" s="264"/>
      <c r="TXV101" s="264"/>
      <c r="TXW101" s="264"/>
      <c r="TXX101" s="264"/>
      <c r="TXY101" s="264"/>
      <c r="TXZ101" s="264"/>
      <c r="TYA101" s="264"/>
      <c r="TYB101" s="264"/>
      <c r="TYC101" s="264"/>
      <c r="TYD101" s="264"/>
      <c r="TYE101" s="264"/>
      <c r="TYF101" s="264"/>
      <c r="TYG101" s="264"/>
      <c r="TYH101" s="264"/>
      <c r="TYI101" s="264"/>
      <c r="TYJ101" s="264"/>
      <c r="TYK101" s="264"/>
      <c r="TYL101" s="264"/>
      <c r="TYM101" s="264"/>
      <c r="TYN101" s="264"/>
      <c r="TYO101" s="264"/>
      <c r="TYP101" s="264"/>
      <c r="TYQ101" s="264"/>
      <c r="TYR101" s="264"/>
      <c r="TYS101" s="264"/>
      <c r="TYT101" s="264"/>
      <c r="TYU101" s="264"/>
      <c r="TYV101" s="264"/>
      <c r="TYW101" s="264"/>
      <c r="TYX101" s="264"/>
      <c r="TYY101" s="264"/>
      <c r="TYZ101" s="264"/>
      <c r="TZA101" s="264"/>
      <c r="TZB101" s="264"/>
      <c r="TZC101" s="264"/>
      <c r="TZD101" s="264"/>
      <c r="TZE101" s="264"/>
      <c r="TZF101" s="264"/>
      <c r="TZG101" s="264"/>
      <c r="TZH101" s="264"/>
      <c r="TZI101" s="264"/>
      <c r="TZJ101" s="264"/>
      <c r="TZK101" s="264"/>
      <c r="TZL101" s="264"/>
      <c r="TZM101" s="264"/>
      <c r="TZN101" s="264"/>
      <c r="TZO101" s="264"/>
      <c r="TZP101" s="264"/>
      <c r="TZQ101" s="264"/>
      <c r="TZR101" s="264"/>
      <c r="TZS101" s="264"/>
      <c r="TZT101" s="264"/>
      <c r="TZU101" s="264"/>
      <c r="TZV101" s="264"/>
      <c r="TZW101" s="264"/>
      <c r="TZX101" s="264"/>
      <c r="TZY101" s="264"/>
      <c r="TZZ101" s="264"/>
      <c r="UAA101" s="264"/>
      <c r="UAB101" s="264"/>
      <c r="UAC101" s="264"/>
      <c r="UAD101" s="264"/>
      <c r="UAE101" s="264"/>
      <c r="UAF101" s="264"/>
      <c r="UAG101" s="264"/>
      <c r="UAH101" s="264"/>
      <c r="UAI101" s="264"/>
      <c r="UAJ101" s="264"/>
      <c r="UAK101" s="264"/>
      <c r="UAL101" s="264"/>
      <c r="UAM101" s="264"/>
      <c r="UAN101" s="264"/>
      <c r="UAO101" s="264"/>
      <c r="UAP101" s="264"/>
      <c r="UAQ101" s="264"/>
      <c r="UAR101" s="264"/>
      <c r="UAS101" s="264"/>
      <c r="UAT101" s="264"/>
      <c r="UAU101" s="264"/>
      <c r="UAV101" s="264"/>
      <c r="UAW101" s="264"/>
      <c r="UAX101" s="264"/>
      <c r="UAY101" s="264"/>
      <c r="UAZ101" s="264"/>
      <c r="UBA101" s="264"/>
      <c r="UBB101" s="264"/>
      <c r="UBC101" s="264"/>
      <c r="UBD101" s="264"/>
      <c r="UBE101" s="264"/>
      <c r="UBF101" s="264"/>
      <c r="UBG101" s="264"/>
      <c r="UBH101" s="264"/>
      <c r="UBI101" s="264"/>
      <c r="UBJ101" s="264"/>
      <c r="UBK101" s="264"/>
      <c r="UBL101" s="264"/>
      <c r="UBM101" s="264"/>
      <c r="UBN101" s="264"/>
      <c r="UBO101" s="264"/>
      <c r="UBP101" s="264"/>
      <c r="UBQ101" s="264"/>
      <c r="UBR101" s="264"/>
      <c r="UBS101" s="264"/>
      <c r="UBT101" s="264"/>
      <c r="UBU101" s="264"/>
      <c r="UBV101" s="264"/>
      <c r="UBW101" s="264"/>
      <c r="UBX101" s="264"/>
      <c r="UBY101" s="264"/>
      <c r="UBZ101" s="264"/>
      <c r="UCA101" s="264"/>
      <c r="UCB101" s="264"/>
      <c r="UCC101" s="264"/>
      <c r="UCD101" s="264"/>
      <c r="UCE101" s="264"/>
      <c r="UCF101" s="264"/>
      <c r="UCG101" s="264"/>
      <c r="UCH101" s="264"/>
      <c r="UCI101" s="264"/>
      <c r="UCJ101" s="264"/>
      <c r="UCK101" s="264"/>
      <c r="UCL101" s="264"/>
      <c r="UCM101" s="264"/>
      <c r="UCN101" s="264"/>
      <c r="UCO101" s="264"/>
      <c r="UCP101" s="264"/>
      <c r="UCQ101" s="264"/>
      <c r="UCR101" s="264"/>
      <c r="UCS101" s="264"/>
      <c r="UCT101" s="264"/>
      <c r="UCU101" s="264"/>
      <c r="UCV101" s="264"/>
      <c r="UCW101" s="264"/>
      <c r="UCX101" s="264"/>
      <c r="UCY101" s="264"/>
      <c r="UCZ101" s="264"/>
      <c r="UDA101" s="264"/>
      <c r="UDB101" s="264"/>
      <c r="UDC101" s="264"/>
      <c r="UDD101" s="264"/>
      <c r="UDE101" s="264"/>
      <c r="UDF101" s="264"/>
      <c r="UDG101" s="264"/>
      <c r="UDH101" s="264"/>
      <c r="UDI101" s="264"/>
      <c r="UDJ101" s="264"/>
      <c r="UDK101" s="264"/>
      <c r="UDL101" s="264"/>
      <c r="UDM101" s="264"/>
      <c r="UDN101" s="264"/>
      <c r="UDO101" s="264"/>
      <c r="UDP101" s="264"/>
      <c r="UDQ101" s="264"/>
      <c r="UDR101" s="264"/>
      <c r="UDS101" s="264"/>
      <c r="UDT101" s="264"/>
      <c r="UDU101" s="264"/>
      <c r="UDV101" s="264"/>
      <c r="UDW101" s="264"/>
      <c r="UDX101" s="264"/>
      <c r="UDY101" s="264"/>
      <c r="UDZ101" s="264"/>
      <c r="UEA101" s="264"/>
      <c r="UEB101" s="264"/>
      <c r="UEC101" s="264"/>
      <c r="UED101" s="264"/>
      <c r="UEE101" s="264"/>
      <c r="UEF101" s="264"/>
      <c r="UEG101" s="264"/>
      <c r="UEH101" s="264"/>
      <c r="UEI101" s="264"/>
      <c r="UEJ101" s="264"/>
      <c r="UEK101" s="264"/>
      <c r="UEL101" s="264"/>
      <c r="UEM101" s="264"/>
      <c r="UEN101" s="264"/>
      <c r="UEO101" s="264"/>
      <c r="UEP101" s="264"/>
      <c r="UEQ101" s="264"/>
      <c r="UER101" s="264"/>
      <c r="UES101" s="264"/>
      <c r="UET101" s="264"/>
      <c r="UEU101" s="264"/>
      <c r="UEV101" s="264"/>
      <c r="UEW101" s="264"/>
      <c r="UEX101" s="264"/>
      <c r="UEY101" s="264"/>
      <c r="UEZ101" s="264"/>
      <c r="UFA101" s="264"/>
      <c r="UFB101" s="264"/>
      <c r="UFC101" s="264"/>
      <c r="UFD101" s="264"/>
      <c r="UFE101" s="264"/>
      <c r="UFF101" s="264"/>
      <c r="UFG101" s="264"/>
      <c r="UFH101" s="264"/>
      <c r="UFI101" s="264"/>
      <c r="UFJ101" s="264"/>
      <c r="UFK101" s="264"/>
      <c r="UFL101" s="264"/>
      <c r="UFM101" s="264"/>
      <c r="UFN101" s="264"/>
      <c r="UFO101" s="264"/>
      <c r="UFP101" s="264"/>
      <c r="UFQ101" s="264"/>
      <c r="UFR101" s="264"/>
      <c r="UFS101" s="264"/>
      <c r="UFT101" s="264"/>
      <c r="UFU101" s="264"/>
      <c r="UFV101" s="264"/>
      <c r="UFW101" s="264"/>
      <c r="UFX101" s="264"/>
      <c r="UFY101" s="264"/>
      <c r="UFZ101" s="264"/>
      <c r="UGA101" s="264"/>
      <c r="UGB101" s="264"/>
      <c r="UGC101" s="264"/>
      <c r="UGD101" s="264"/>
      <c r="UGE101" s="264"/>
      <c r="UGF101" s="264"/>
      <c r="UGG101" s="264"/>
      <c r="UGH101" s="264"/>
      <c r="UGI101" s="264"/>
      <c r="UGJ101" s="264"/>
      <c r="UGK101" s="264"/>
      <c r="UGL101" s="264"/>
      <c r="UGM101" s="264"/>
      <c r="UGN101" s="264"/>
      <c r="UGO101" s="264"/>
      <c r="UGP101" s="264"/>
      <c r="UGQ101" s="264"/>
      <c r="UGR101" s="264"/>
      <c r="UGS101" s="264"/>
      <c r="UGT101" s="264"/>
      <c r="UGU101" s="264"/>
      <c r="UGV101" s="264"/>
      <c r="UGW101" s="264"/>
      <c r="UGX101" s="264"/>
      <c r="UGY101" s="264"/>
      <c r="UGZ101" s="264"/>
      <c r="UHA101" s="264"/>
      <c r="UHB101" s="264"/>
      <c r="UHC101" s="264"/>
      <c r="UHD101" s="264"/>
      <c r="UHE101" s="264"/>
      <c r="UHF101" s="264"/>
      <c r="UHG101" s="264"/>
      <c r="UHH101" s="264"/>
      <c r="UHI101" s="264"/>
      <c r="UHJ101" s="264"/>
      <c r="UHK101" s="264"/>
      <c r="UHL101" s="264"/>
      <c r="UHM101" s="264"/>
      <c r="UHN101" s="264"/>
      <c r="UHO101" s="264"/>
      <c r="UHP101" s="264"/>
      <c r="UHQ101" s="264"/>
      <c r="UHR101" s="264"/>
      <c r="UHS101" s="264"/>
      <c r="UHT101" s="264"/>
      <c r="UHU101" s="264"/>
      <c r="UHV101" s="264"/>
      <c r="UHW101" s="264"/>
      <c r="UHX101" s="264"/>
      <c r="UHY101" s="264"/>
      <c r="UHZ101" s="264"/>
      <c r="UIA101" s="264"/>
      <c r="UIB101" s="264"/>
      <c r="UIC101" s="264"/>
      <c r="UID101" s="264"/>
      <c r="UIE101" s="264"/>
      <c r="UIF101" s="264"/>
      <c r="UIG101" s="264"/>
      <c r="UIH101" s="264"/>
      <c r="UII101" s="264"/>
      <c r="UIJ101" s="264"/>
      <c r="UIK101" s="264"/>
      <c r="UIL101" s="264"/>
      <c r="UIM101" s="264"/>
      <c r="UIN101" s="264"/>
      <c r="UIO101" s="264"/>
      <c r="UIP101" s="264"/>
      <c r="UIQ101" s="264"/>
      <c r="UIR101" s="264"/>
      <c r="UIS101" s="264"/>
      <c r="UIT101" s="264"/>
      <c r="UIU101" s="264"/>
      <c r="UIV101" s="264"/>
      <c r="UIW101" s="264"/>
      <c r="UIX101" s="264"/>
      <c r="UIY101" s="264"/>
      <c r="UIZ101" s="264"/>
      <c r="UJA101" s="264"/>
      <c r="UJB101" s="264"/>
      <c r="UJC101" s="264"/>
      <c r="UJD101" s="264"/>
      <c r="UJE101" s="264"/>
      <c r="UJF101" s="264"/>
      <c r="UJG101" s="264"/>
      <c r="UJH101" s="264"/>
      <c r="UJI101" s="264"/>
      <c r="UJJ101" s="264"/>
      <c r="UJK101" s="264"/>
      <c r="UJL101" s="264"/>
      <c r="UJM101" s="264"/>
      <c r="UJN101" s="264"/>
      <c r="UJO101" s="264"/>
      <c r="UJP101" s="264"/>
      <c r="UJQ101" s="264"/>
      <c r="UJR101" s="264"/>
      <c r="UJS101" s="264"/>
      <c r="UJT101" s="264"/>
      <c r="UJU101" s="264"/>
      <c r="UJV101" s="264"/>
      <c r="UJW101" s="264"/>
      <c r="UJX101" s="264"/>
      <c r="UJY101" s="264"/>
      <c r="UJZ101" s="264"/>
      <c r="UKA101" s="264"/>
      <c r="UKB101" s="264"/>
      <c r="UKC101" s="264"/>
      <c r="UKD101" s="264"/>
      <c r="UKE101" s="264"/>
      <c r="UKF101" s="264"/>
      <c r="UKG101" s="264"/>
      <c r="UKH101" s="264"/>
      <c r="UKI101" s="264"/>
      <c r="UKJ101" s="264"/>
      <c r="UKK101" s="264"/>
      <c r="UKL101" s="264"/>
      <c r="UKM101" s="264"/>
      <c r="UKN101" s="264"/>
      <c r="UKO101" s="264"/>
      <c r="UKP101" s="264"/>
      <c r="UKQ101" s="264"/>
      <c r="UKR101" s="264"/>
      <c r="UKS101" s="264"/>
      <c r="UKT101" s="264"/>
      <c r="UKU101" s="264"/>
      <c r="UKV101" s="264"/>
      <c r="UKW101" s="264"/>
      <c r="UKX101" s="264"/>
      <c r="UKY101" s="264"/>
      <c r="UKZ101" s="264"/>
      <c r="ULA101" s="264"/>
      <c r="ULB101" s="264"/>
      <c r="ULC101" s="264"/>
      <c r="ULD101" s="264"/>
      <c r="ULE101" s="264"/>
      <c r="ULF101" s="264"/>
      <c r="ULG101" s="264"/>
      <c r="ULH101" s="264"/>
      <c r="ULI101" s="264"/>
      <c r="ULJ101" s="264"/>
      <c r="ULK101" s="264"/>
      <c r="ULL101" s="264"/>
      <c r="ULM101" s="264"/>
      <c r="ULN101" s="264"/>
      <c r="ULO101" s="264"/>
      <c r="ULP101" s="264"/>
      <c r="ULQ101" s="264"/>
      <c r="ULR101" s="264"/>
      <c r="ULS101" s="264"/>
      <c r="ULT101" s="264"/>
      <c r="ULU101" s="264"/>
      <c r="ULV101" s="264"/>
      <c r="ULW101" s="264"/>
      <c r="ULX101" s="264"/>
      <c r="ULY101" s="264"/>
      <c r="ULZ101" s="264"/>
      <c r="UMA101" s="264"/>
      <c r="UMB101" s="264"/>
      <c r="UMC101" s="264"/>
      <c r="UMD101" s="264"/>
      <c r="UME101" s="264"/>
      <c r="UMF101" s="264"/>
      <c r="UMG101" s="264"/>
      <c r="UMH101" s="264"/>
      <c r="UMI101" s="264"/>
      <c r="UMJ101" s="264"/>
      <c r="UMK101" s="264"/>
      <c r="UML101" s="264"/>
      <c r="UMM101" s="264"/>
      <c r="UMN101" s="264"/>
      <c r="UMO101" s="264"/>
      <c r="UMP101" s="264"/>
      <c r="UMQ101" s="264"/>
      <c r="UMR101" s="264"/>
      <c r="UMS101" s="264"/>
      <c r="UMT101" s="264"/>
      <c r="UMU101" s="264"/>
      <c r="UMV101" s="264"/>
      <c r="UMW101" s="264"/>
      <c r="UMX101" s="264"/>
      <c r="UMY101" s="264"/>
      <c r="UMZ101" s="264"/>
      <c r="UNA101" s="264"/>
      <c r="UNB101" s="264"/>
      <c r="UNC101" s="264"/>
      <c r="UND101" s="264"/>
      <c r="UNE101" s="264"/>
      <c r="UNF101" s="264"/>
      <c r="UNG101" s="264"/>
      <c r="UNH101" s="264"/>
      <c r="UNI101" s="264"/>
      <c r="UNJ101" s="264"/>
      <c r="UNK101" s="264"/>
      <c r="UNL101" s="264"/>
      <c r="UNM101" s="264"/>
      <c r="UNN101" s="264"/>
      <c r="UNO101" s="264"/>
      <c r="UNP101" s="264"/>
      <c r="UNQ101" s="264"/>
      <c r="UNR101" s="264"/>
      <c r="UNS101" s="264"/>
      <c r="UNT101" s="264"/>
      <c r="UNU101" s="264"/>
      <c r="UNV101" s="264"/>
      <c r="UNW101" s="264"/>
      <c r="UNX101" s="264"/>
      <c r="UNY101" s="264"/>
      <c r="UNZ101" s="264"/>
      <c r="UOA101" s="264"/>
      <c r="UOB101" s="264"/>
      <c r="UOC101" s="264"/>
      <c r="UOD101" s="264"/>
      <c r="UOE101" s="264"/>
      <c r="UOF101" s="264"/>
      <c r="UOG101" s="264"/>
      <c r="UOH101" s="264"/>
      <c r="UOI101" s="264"/>
      <c r="UOJ101" s="264"/>
      <c r="UOK101" s="264"/>
      <c r="UOL101" s="264"/>
      <c r="UOM101" s="264"/>
      <c r="UON101" s="264"/>
      <c r="UOO101" s="264"/>
      <c r="UOP101" s="264"/>
      <c r="UOQ101" s="264"/>
      <c r="UOR101" s="264"/>
      <c r="UOS101" s="264"/>
      <c r="UOT101" s="264"/>
      <c r="UOU101" s="264"/>
      <c r="UOV101" s="264"/>
      <c r="UOW101" s="264"/>
      <c r="UOX101" s="264"/>
      <c r="UOY101" s="264"/>
      <c r="UOZ101" s="264"/>
      <c r="UPA101" s="264"/>
      <c r="UPB101" s="264"/>
      <c r="UPC101" s="264"/>
      <c r="UPD101" s="264"/>
      <c r="UPE101" s="264"/>
      <c r="UPF101" s="264"/>
      <c r="UPG101" s="264"/>
      <c r="UPH101" s="264"/>
      <c r="UPI101" s="264"/>
      <c r="UPJ101" s="264"/>
      <c r="UPK101" s="264"/>
      <c r="UPL101" s="264"/>
      <c r="UPM101" s="264"/>
      <c r="UPN101" s="264"/>
      <c r="UPO101" s="264"/>
      <c r="UPP101" s="264"/>
      <c r="UPQ101" s="264"/>
      <c r="UPR101" s="264"/>
      <c r="UPS101" s="264"/>
      <c r="UPT101" s="264"/>
      <c r="UPU101" s="264"/>
      <c r="UPV101" s="264"/>
      <c r="UPW101" s="264"/>
      <c r="UPX101" s="264"/>
      <c r="UPY101" s="264"/>
      <c r="UPZ101" s="264"/>
      <c r="UQA101" s="264"/>
      <c r="UQB101" s="264"/>
      <c r="UQC101" s="264"/>
      <c r="UQD101" s="264"/>
      <c r="UQE101" s="264"/>
      <c r="UQF101" s="264"/>
      <c r="UQG101" s="264"/>
      <c r="UQH101" s="264"/>
      <c r="UQI101" s="264"/>
      <c r="UQJ101" s="264"/>
      <c r="UQK101" s="264"/>
      <c r="UQL101" s="264"/>
      <c r="UQM101" s="264"/>
      <c r="UQN101" s="264"/>
      <c r="UQO101" s="264"/>
      <c r="UQP101" s="264"/>
      <c r="UQQ101" s="264"/>
      <c r="UQR101" s="264"/>
      <c r="UQS101" s="264"/>
      <c r="UQT101" s="264"/>
      <c r="UQU101" s="264"/>
      <c r="UQV101" s="264"/>
      <c r="UQW101" s="264"/>
      <c r="UQX101" s="264"/>
      <c r="UQY101" s="264"/>
      <c r="UQZ101" s="264"/>
      <c r="URA101" s="264"/>
      <c r="URB101" s="264"/>
      <c r="URC101" s="264"/>
      <c r="URD101" s="264"/>
      <c r="URE101" s="264"/>
      <c r="URF101" s="264"/>
      <c r="URG101" s="264"/>
      <c r="URH101" s="264"/>
      <c r="URI101" s="264"/>
      <c r="URJ101" s="264"/>
      <c r="URK101" s="264"/>
      <c r="URL101" s="264"/>
      <c r="URM101" s="264"/>
      <c r="URN101" s="264"/>
      <c r="URO101" s="264"/>
      <c r="URP101" s="264"/>
      <c r="URQ101" s="264"/>
      <c r="URR101" s="264"/>
      <c r="URS101" s="264"/>
      <c r="URT101" s="264"/>
      <c r="URU101" s="264"/>
      <c r="URV101" s="264"/>
      <c r="URW101" s="264"/>
      <c r="URX101" s="264"/>
      <c r="URY101" s="264"/>
      <c r="URZ101" s="264"/>
      <c r="USA101" s="264"/>
      <c r="USB101" s="264"/>
      <c r="USC101" s="264"/>
      <c r="USD101" s="264"/>
      <c r="USE101" s="264"/>
      <c r="USF101" s="264"/>
      <c r="USG101" s="264"/>
      <c r="USH101" s="264"/>
      <c r="USI101" s="264"/>
      <c r="USJ101" s="264"/>
      <c r="USK101" s="264"/>
      <c r="USL101" s="264"/>
      <c r="USM101" s="264"/>
      <c r="USN101" s="264"/>
      <c r="USO101" s="264"/>
      <c r="USP101" s="264"/>
      <c r="USQ101" s="264"/>
      <c r="USR101" s="264"/>
      <c r="USS101" s="264"/>
      <c r="UST101" s="264"/>
      <c r="USU101" s="264"/>
      <c r="USV101" s="264"/>
      <c r="USW101" s="264"/>
      <c r="USX101" s="264"/>
      <c r="USY101" s="264"/>
      <c r="USZ101" s="264"/>
      <c r="UTA101" s="264"/>
      <c r="UTB101" s="264"/>
      <c r="UTC101" s="264"/>
      <c r="UTD101" s="264"/>
      <c r="UTE101" s="264"/>
      <c r="UTF101" s="264"/>
      <c r="UTG101" s="264"/>
      <c r="UTH101" s="264"/>
      <c r="UTI101" s="264"/>
      <c r="UTJ101" s="264"/>
      <c r="UTK101" s="264"/>
      <c r="UTL101" s="264"/>
      <c r="UTM101" s="264"/>
      <c r="UTN101" s="264"/>
      <c r="UTO101" s="264"/>
      <c r="UTP101" s="264"/>
      <c r="UTQ101" s="264"/>
      <c r="UTR101" s="264"/>
      <c r="UTS101" s="264"/>
      <c r="UTT101" s="264"/>
      <c r="UTU101" s="264"/>
      <c r="UTV101" s="264"/>
      <c r="UTW101" s="264"/>
      <c r="UTX101" s="264"/>
      <c r="UTY101" s="264"/>
      <c r="UTZ101" s="264"/>
      <c r="UUA101" s="264"/>
      <c r="UUB101" s="264"/>
      <c r="UUC101" s="264"/>
      <c r="UUD101" s="264"/>
      <c r="UUE101" s="264"/>
      <c r="UUF101" s="264"/>
      <c r="UUG101" s="264"/>
      <c r="UUH101" s="264"/>
      <c r="UUI101" s="264"/>
      <c r="UUJ101" s="264"/>
      <c r="UUK101" s="264"/>
      <c r="UUL101" s="264"/>
      <c r="UUM101" s="264"/>
      <c r="UUN101" s="264"/>
      <c r="UUO101" s="264"/>
      <c r="UUP101" s="264"/>
      <c r="UUQ101" s="264"/>
      <c r="UUR101" s="264"/>
      <c r="UUS101" s="264"/>
      <c r="UUT101" s="264"/>
      <c r="UUU101" s="264"/>
      <c r="UUV101" s="264"/>
      <c r="UUW101" s="264"/>
      <c r="UUX101" s="264"/>
      <c r="UUY101" s="264"/>
      <c r="UUZ101" s="264"/>
      <c r="UVA101" s="264"/>
      <c r="UVB101" s="264"/>
      <c r="UVC101" s="264"/>
      <c r="UVD101" s="264"/>
      <c r="UVE101" s="264"/>
      <c r="UVF101" s="264"/>
      <c r="UVG101" s="264"/>
      <c r="UVH101" s="264"/>
      <c r="UVI101" s="264"/>
      <c r="UVJ101" s="264"/>
      <c r="UVK101" s="264"/>
      <c r="UVL101" s="264"/>
      <c r="UVM101" s="264"/>
      <c r="UVN101" s="264"/>
      <c r="UVO101" s="264"/>
      <c r="UVP101" s="264"/>
      <c r="UVQ101" s="264"/>
      <c r="UVR101" s="264"/>
      <c r="UVS101" s="264"/>
      <c r="UVT101" s="264"/>
      <c r="UVU101" s="264"/>
      <c r="UVV101" s="264"/>
      <c r="UVW101" s="264"/>
      <c r="UVX101" s="264"/>
      <c r="UVY101" s="264"/>
      <c r="UVZ101" s="264"/>
      <c r="UWA101" s="264"/>
      <c r="UWB101" s="264"/>
      <c r="UWC101" s="264"/>
      <c r="UWD101" s="264"/>
      <c r="UWE101" s="264"/>
      <c r="UWF101" s="264"/>
      <c r="UWG101" s="264"/>
      <c r="UWH101" s="264"/>
      <c r="UWI101" s="264"/>
      <c r="UWJ101" s="264"/>
      <c r="UWK101" s="264"/>
      <c r="UWL101" s="264"/>
      <c r="UWM101" s="264"/>
      <c r="UWN101" s="264"/>
      <c r="UWO101" s="264"/>
      <c r="UWP101" s="264"/>
      <c r="UWQ101" s="264"/>
      <c r="UWR101" s="264"/>
      <c r="UWS101" s="264"/>
      <c r="UWT101" s="264"/>
      <c r="UWU101" s="264"/>
      <c r="UWV101" s="264"/>
      <c r="UWW101" s="264"/>
      <c r="UWX101" s="264"/>
      <c r="UWY101" s="264"/>
      <c r="UWZ101" s="264"/>
      <c r="UXA101" s="264"/>
      <c r="UXB101" s="264"/>
      <c r="UXC101" s="264"/>
      <c r="UXD101" s="264"/>
      <c r="UXE101" s="264"/>
      <c r="UXF101" s="264"/>
      <c r="UXG101" s="264"/>
      <c r="UXH101" s="264"/>
      <c r="UXI101" s="264"/>
      <c r="UXJ101" s="264"/>
      <c r="UXK101" s="264"/>
      <c r="UXL101" s="264"/>
      <c r="UXM101" s="264"/>
      <c r="UXN101" s="264"/>
      <c r="UXO101" s="264"/>
      <c r="UXP101" s="264"/>
      <c r="UXQ101" s="264"/>
      <c r="UXR101" s="264"/>
      <c r="UXS101" s="264"/>
      <c r="UXT101" s="264"/>
      <c r="UXU101" s="264"/>
      <c r="UXV101" s="264"/>
      <c r="UXW101" s="264"/>
      <c r="UXX101" s="264"/>
      <c r="UXY101" s="264"/>
      <c r="UXZ101" s="264"/>
      <c r="UYA101" s="264"/>
      <c r="UYB101" s="264"/>
      <c r="UYC101" s="264"/>
      <c r="UYD101" s="264"/>
      <c r="UYE101" s="264"/>
      <c r="UYF101" s="264"/>
      <c r="UYG101" s="264"/>
      <c r="UYH101" s="264"/>
      <c r="UYI101" s="264"/>
      <c r="UYJ101" s="264"/>
      <c r="UYK101" s="264"/>
      <c r="UYL101" s="264"/>
      <c r="UYM101" s="264"/>
      <c r="UYN101" s="264"/>
      <c r="UYO101" s="264"/>
      <c r="UYP101" s="264"/>
      <c r="UYQ101" s="264"/>
      <c r="UYR101" s="264"/>
      <c r="UYS101" s="264"/>
      <c r="UYT101" s="264"/>
      <c r="UYU101" s="264"/>
      <c r="UYV101" s="264"/>
      <c r="UYW101" s="264"/>
      <c r="UYX101" s="264"/>
      <c r="UYY101" s="264"/>
      <c r="UYZ101" s="264"/>
      <c r="UZA101" s="264"/>
      <c r="UZB101" s="264"/>
      <c r="UZC101" s="264"/>
      <c r="UZD101" s="264"/>
      <c r="UZE101" s="264"/>
      <c r="UZF101" s="264"/>
      <c r="UZG101" s="264"/>
      <c r="UZH101" s="264"/>
      <c r="UZI101" s="264"/>
      <c r="UZJ101" s="264"/>
      <c r="UZK101" s="264"/>
      <c r="UZL101" s="264"/>
      <c r="UZM101" s="264"/>
      <c r="UZN101" s="264"/>
      <c r="UZO101" s="264"/>
      <c r="UZP101" s="264"/>
      <c r="UZQ101" s="264"/>
      <c r="UZR101" s="264"/>
      <c r="UZS101" s="264"/>
      <c r="UZT101" s="264"/>
      <c r="UZU101" s="264"/>
      <c r="UZV101" s="264"/>
      <c r="UZW101" s="264"/>
      <c r="UZX101" s="264"/>
      <c r="UZY101" s="264"/>
      <c r="UZZ101" s="264"/>
      <c r="VAA101" s="264"/>
      <c r="VAB101" s="264"/>
      <c r="VAC101" s="264"/>
      <c r="VAD101" s="264"/>
      <c r="VAE101" s="264"/>
      <c r="VAF101" s="264"/>
      <c r="VAG101" s="264"/>
      <c r="VAH101" s="264"/>
      <c r="VAI101" s="264"/>
      <c r="VAJ101" s="264"/>
      <c r="VAK101" s="264"/>
      <c r="VAL101" s="264"/>
      <c r="VAM101" s="264"/>
      <c r="VAN101" s="264"/>
      <c r="VAO101" s="264"/>
      <c r="VAP101" s="264"/>
      <c r="VAQ101" s="264"/>
      <c r="VAR101" s="264"/>
      <c r="VAS101" s="264"/>
      <c r="VAT101" s="264"/>
      <c r="VAU101" s="264"/>
      <c r="VAV101" s="264"/>
      <c r="VAW101" s="264"/>
      <c r="VAX101" s="264"/>
      <c r="VAY101" s="264"/>
      <c r="VAZ101" s="264"/>
      <c r="VBA101" s="264"/>
      <c r="VBB101" s="264"/>
      <c r="VBC101" s="264"/>
      <c r="VBD101" s="264"/>
      <c r="VBE101" s="264"/>
      <c r="VBF101" s="264"/>
      <c r="VBG101" s="264"/>
      <c r="VBH101" s="264"/>
      <c r="VBI101" s="264"/>
      <c r="VBJ101" s="264"/>
      <c r="VBK101" s="264"/>
      <c r="VBL101" s="264"/>
      <c r="VBM101" s="264"/>
      <c r="VBN101" s="264"/>
      <c r="VBO101" s="264"/>
      <c r="VBP101" s="264"/>
      <c r="VBQ101" s="264"/>
      <c r="VBR101" s="264"/>
      <c r="VBS101" s="264"/>
      <c r="VBT101" s="264"/>
      <c r="VBU101" s="264"/>
      <c r="VBV101" s="264"/>
      <c r="VBW101" s="264"/>
      <c r="VBX101" s="264"/>
      <c r="VBY101" s="264"/>
      <c r="VBZ101" s="264"/>
      <c r="VCA101" s="264"/>
      <c r="VCB101" s="264"/>
      <c r="VCC101" s="264"/>
      <c r="VCD101" s="264"/>
      <c r="VCE101" s="264"/>
      <c r="VCF101" s="264"/>
      <c r="VCG101" s="264"/>
      <c r="VCH101" s="264"/>
      <c r="VCI101" s="264"/>
      <c r="VCJ101" s="264"/>
      <c r="VCK101" s="264"/>
      <c r="VCL101" s="264"/>
      <c r="VCM101" s="264"/>
      <c r="VCN101" s="264"/>
      <c r="VCO101" s="264"/>
      <c r="VCP101" s="264"/>
      <c r="VCQ101" s="264"/>
      <c r="VCR101" s="264"/>
      <c r="VCS101" s="264"/>
      <c r="VCT101" s="264"/>
      <c r="VCU101" s="264"/>
      <c r="VCV101" s="264"/>
      <c r="VCW101" s="264"/>
      <c r="VCX101" s="264"/>
      <c r="VCY101" s="264"/>
      <c r="VCZ101" s="264"/>
      <c r="VDA101" s="264"/>
      <c r="VDB101" s="264"/>
      <c r="VDC101" s="264"/>
      <c r="VDD101" s="264"/>
      <c r="VDE101" s="264"/>
      <c r="VDF101" s="264"/>
      <c r="VDG101" s="264"/>
      <c r="VDH101" s="264"/>
      <c r="VDI101" s="264"/>
      <c r="VDJ101" s="264"/>
      <c r="VDK101" s="264"/>
      <c r="VDL101" s="264"/>
      <c r="VDM101" s="264"/>
      <c r="VDN101" s="264"/>
      <c r="VDO101" s="264"/>
      <c r="VDP101" s="264"/>
      <c r="VDQ101" s="264"/>
      <c r="VDR101" s="264"/>
      <c r="VDS101" s="264"/>
      <c r="VDT101" s="264"/>
      <c r="VDU101" s="264"/>
      <c r="VDV101" s="264"/>
      <c r="VDW101" s="264"/>
      <c r="VDX101" s="264"/>
      <c r="VDY101" s="264"/>
      <c r="VDZ101" s="264"/>
      <c r="VEA101" s="264"/>
      <c r="VEB101" s="264"/>
      <c r="VEC101" s="264"/>
      <c r="VED101" s="264"/>
      <c r="VEE101" s="264"/>
      <c r="VEF101" s="264"/>
      <c r="VEG101" s="264"/>
      <c r="VEH101" s="264"/>
      <c r="VEI101" s="264"/>
      <c r="VEJ101" s="264"/>
      <c r="VEK101" s="264"/>
      <c r="VEL101" s="264"/>
      <c r="VEM101" s="264"/>
      <c r="VEN101" s="264"/>
      <c r="VEO101" s="264"/>
      <c r="VEP101" s="264"/>
      <c r="VEQ101" s="264"/>
      <c r="VER101" s="264"/>
      <c r="VES101" s="264"/>
      <c r="VET101" s="264"/>
      <c r="VEU101" s="264"/>
      <c r="VEV101" s="264"/>
      <c r="VEW101" s="264"/>
      <c r="VEX101" s="264"/>
      <c r="VEY101" s="264"/>
      <c r="VEZ101" s="264"/>
      <c r="VFA101" s="264"/>
      <c r="VFB101" s="264"/>
      <c r="VFC101" s="264"/>
      <c r="VFD101" s="264"/>
      <c r="VFE101" s="264"/>
      <c r="VFF101" s="264"/>
      <c r="VFG101" s="264"/>
      <c r="VFH101" s="264"/>
      <c r="VFI101" s="264"/>
      <c r="VFJ101" s="264"/>
      <c r="VFK101" s="264"/>
      <c r="VFL101" s="264"/>
      <c r="VFM101" s="264"/>
      <c r="VFN101" s="264"/>
      <c r="VFO101" s="264"/>
      <c r="VFP101" s="264"/>
      <c r="VFQ101" s="264"/>
      <c r="VFR101" s="264"/>
      <c r="VFS101" s="264"/>
      <c r="VFT101" s="264"/>
      <c r="VFU101" s="264"/>
      <c r="VFV101" s="264"/>
      <c r="VFW101" s="264"/>
      <c r="VFX101" s="264"/>
      <c r="VFY101" s="264"/>
      <c r="VFZ101" s="264"/>
      <c r="VGA101" s="264"/>
      <c r="VGB101" s="264"/>
      <c r="VGC101" s="264"/>
      <c r="VGD101" s="264"/>
      <c r="VGE101" s="264"/>
      <c r="VGF101" s="264"/>
      <c r="VGG101" s="264"/>
      <c r="VGH101" s="264"/>
      <c r="VGI101" s="264"/>
      <c r="VGJ101" s="264"/>
      <c r="VGK101" s="264"/>
      <c r="VGL101" s="264"/>
      <c r="VGM101" s="264"/>
      <c r="VGN101" s="264"/>
      <c r="VGO101" s="264"/>
      <c r="VGP101" s="264"/>
      <c r="VGQ101" s="264"/>
      <c r="VGR101" s="264"/>
      <c r="VGS101" s="264"/>
      <c r="VGT101" s="264"/>
      <c r="VGU101" s="264"/>
      <c r="VGV101" s="264"/>
      <c r="VGW101" s="264"/>
      <c r="VGX101" s="264"/>
      <c r="VGY101" s="264"/>
      <c r="VGZ101" s="264"/>
      <c r="VHA101" s="264"/>
      <c r="VHB101" s="264"/>
      <c r="VHC101" s="264"/>
      <c r="VHD101" s="264"/>
      <c r="VHE101" s="264"/>
      <c r="VHF101" s="264"/>
      <c r="VHG101" s="264"/>
      <c r="VHH101" s="264"/>
      <c r="VHI101" s="264"/>
      <c r="VHJ101" s="264"/>
      <c r="VHK101" s="264"/>
      <c r="VHL101" s="264"/>
      <c r="VHM101" s="264"/>
      <c r="VHN101" s="264"/>
      <c r="VHO101" s="264"/>
      <c r="VHP101" s="264"/>
      <c r="VHQ101" s="264"/>
      <c r="VHR101" s="264"/>
      <c r="VHS101" s="264"/>
      <c r="VHT101" s="264"/>
      <c r="VHU101" s="264"/>
      <c r="VHV101" s="264"/>
      <c r="VHW101" s="264"/>
      <c r="VHX101" s="264"/>
      <c r="VHY101" s="264"/>
      <c r="VHZ101" s="264"/>
      <c r="VIA101" s="264"/>
      <c r="VIB101" s="264"/>
      <c r="VIC101" s="264"/>
      <c r="VID101" s="264"/>
      <c r="VIE101" s="264"/>
      <c r="VIF101" s="264"/>
      <c r="VIG101" s="264"/>
      <c r="VIH101" s="264"/>
      <c r="VII101" s="264"/>
      <c r="VIJ101" s="264"/>
      <c r="VIK101" s="264"/>
      <c r="VIL101" s="264"/>
      <c r="VIM101" s="264"/>
      <c r="VIN101" s="264"/>
      <c r="VIO101" s="264"/>
      <c r="VIP101" s="264"/>
      <c r="VIQ101" s="264"/>
      <c r="VIR101" s="264"/>
      <c r="VIS101" s="264"/>
      <c r="VIT101" s="264"/>
      <c r="VIU101" s="264"/>
      <c r="VIV101" s="264"/>
      <c r="VIW101" s="264"/>
      <c r="VIX101" s="264"/>
      <c r="VIY101" s="264"/>
      <c r="VIZ101" s="264"/>
      <c r="VJA101" s="264"/>
      <c r="VJB101" s="264"/>
      <c r="VJC101" s="264"/>
      <c r="VJD101" s="264"/>
      <c r="VJE101" s="264"/>
      <c r="VJF101" s="264"/>
      <c r="VJG101" s="264"/>
      <c r="VJH101" s="264"/>
      <c r="VJI101" s="264"/>
      <c r="VJJ101" s="264"/>
      <c r="VJK101" s="264"/>
      <c r="VJL101" s="264"/>
      <c r="VJM101" s="264"/>
      <c r="VJN101" s="264"/>
      <c r="VJO101" s="264"/>
      <c r="VJP101" s="264"/>
      <c r="VJQ101" s="264"/>
      <c r="VJR101" s="264"/>
      <c r="VJS101" s="264"/>
      <c r="VJT101" s="264"/>
      <c r="VJU101" s="264"/>
      <c r="VJV101" s="264"/>
      <c r="VJW101" s="264"/>
      <c r="VJX101" s="264"/>
      <c r="VJY101" s="264"/>
      <c r="VJZ101" s="264"/>
      <c r="VKA101" s="264"/>
      <c r="VKB101" s="264"/>
      <c r="VKC101" s="264"/>
      <c r="VKD101" s="264"/>
      <c r="VKE101" s="264"/>
      <c r="VKF101" s="264"/>
      <c r="VKG101" s="264"/>
      <c r="VKH101" s="264"/>
      <c r="VKI101" s="264"/>
      <c r="VKJ101" s="264"/>
      <c r="VKK101" s="264"/>
      <c r="VKL101" s="264"/>
      <c r="VKM101" s="264"/>
      <c r="VKN101" s="264"/>
      <c r="VKO101" s="264"/>
      <c r="VKP101" s="264"/>
      <c r="VKQ101" s="264"/>
      <c r="VKR101" s="264"/>
      <c r="VKS101" s="264"/>
      <c r="VKT101" s="264"/>
      <c r="VKU101" s="264"/>
      <c r="VKV101" s="264"/>
      <c r="VKW101" s="264"/>
      <c r="VKX101" s="264"/>
      <c r="VKY101" s="264"/>
      <c r="VKZ101" s="264"/>
      <c r="VLA101" s="264"/>
      <c r="VLB101" s="264"/>
      <c r="VLC101" s="264"/>
      <c r="VLD101" s="264"/>
      <c r="VLE101" s="264"/>
      <c r="VLF101" s="264"/>
      <c r="VLG101" s="264"/>
      <c r="VLH101" s="264"/>
      <c r="VLI101" s="264"/>
      <c r="VLJ101" s="264"/>
      <c r="VLK101" s="264"/>
      <c r="VLL101" s="264"/>
      <c r="VLM101" s="264"/>
      <c r="VLN101" s="264"/>
      <c r="VLO101" s="264"/>
      <c r="VLP101" s="264"/>
      <c r="VLQ101" s="264"/>
      <c r="VLR101" s="264"/>
      <c r="VLS101" s="264"/>
      <c r="VLT101" s="264"/>
      <c r="VLU101" s="264"/>
      <c r="VLV101" s="264"/>
      <c r="VLW101" s="264"/>
      <c r="VLX101" s="264"/>
      <c r="VLY101" s="264"/>
      <c r="VLZ101" s="264"/>
      <c r="VMA101" s="264"/>
      <c r="VMB101" s="264"/>
      <c r="VMC101" s="264"/>
      <c r="VMD101" s="264"/>
      <c r="VME101" s="264"/>
      <c r="VMF101" s="264"/>
      <c r="VMG101" s="264"/>
      <c r="VMH101" s="264"/>
      <c r="VMI101" s="264"/>
      <c r="VMJ101" s="264"/>
      <c r="VMK101" s="264"/>
      <c r="VML101" s="264"/>
      <c r="VMM101" s="264"/>
      <c r="VMN101" s="264"/>
      <c r="VMO101" s="264"/>
      <c r="VMP101" s="264"/>
      <c r="VMQ101" s="264"/>
      <c r="VMR101" s="264"/>
      <c r="VMS101" s="264"/>
      <c r="VMT101" s="264"/>
      <c r="VMU101" s="264"/>
      <c r="VMV101" s="264"/>
      <c r="VMW101" s="264"/>
      <c r="VMX101" s="264"/>
      <c r="VMY101" s="264"/>
      <c r="VMZ101" s="264"/>
      <c r="VNA101" s="264"/>
      <c r="VNB101" s="264"/>
      <c r="VNC101" s="264"/>
      <c r="VND101" s="264"/>
      <c r="VNE101" s="264"/>
      <c r="VNF101" s="264"/>
      <c r="VNG101" s="264"/>
      <c r="VNH101" s="264"/>
      <c r="VNI101" s="264"/>
      <c r="VNJ101" s="264"/>
      <c r="VNK101" s="264"/>
      <c r="VNL101" s="264"/>
      <c r="VNM101" s="264"/>
      <c r="VNN101" s="264"/>
      <c r="VNO101" s="264"/>
      <c r="VNP101" s="264"/>
      <c r="VNQ101" s="264"/>
      <c r="VNR101" s="264"/>
      <c r="VNS101" s="264"/>
      <c r="VNT101" s="264"/>
      <c r="VNU101" s="264"/>
      <c r="VNV101" s="264"/>
      <c r="VNW101" s="264"/>
      <c r="VNX101" s="264"/>
      <c r="VNY101" s="264"/>
      <c r="VNZ101" s="264"/>
      <c r="VOA101" s="264"/>
      <c r="VOB101" s="264"/>
      <c r="VOC101" s="264"/>
      <c r="VOD101" s="264"/>
      <c r="VOE101" s="264"/>
      <c r="VOF101" s="264"/>
      <c r="VOG101" s="264"/>
      <c r="VOH101" s="264"/>
      <c r="VOI101" s="264"/>
      <c r="VOJ101" s="264"/>
      <c r="VOK101" s="264"/>
      <c r="VOL101" s="264"/>
      <c r="VOM101" s="264"/>
      <c r="VON101" s="264"/>
      <c r="VOO101" s="264"/>
      <c r="VOP101" s="264"/>
      <c r="VOQ101" s="264"/>
      <c r="VOR101" s="264"/>
      <c r="VOS101" s="264"/>
      <c r="VOT101" s="264"/>
      <c r="VOU101" s="264"/>
      <c r="VOV101" s="264"/>
      <c r="VOW101" s="264"/>
      <c r="VOX101" s="264"/>
      <c r="VOY101" s="264"/>
      <c r="VOZ101" s="264"/>
      <c r="VPA101" s="264"/>
      <c r="VPB101" s="264"/>
      <c r="VPC101" s="264"/>
      <c r="VPD101" s="264"/>
      <c r="VPE101" s="264"/>
      <c r="VPF101" s="264"/>
      <c r="VPG101" s="264"/>
      <c r="VPH101" s="264"/>
      <c r="VPI101" s="264"/>
      <c r="VPJ101" s="264"/>
      <c r="VPK101" s="264"/>
      <c r="VPL101" s="264"/>
      <c r="VPM101" s="264"/>
      <c r="VPN101" s="264"/>
      <c r="VPO101" s="264"/>
      <c r="VPP101" s="264"/>
      <c r="VPQ101" s="264"/>
      <c r="VPR101" s="264"/>
      <c r="VPS101" s="264"/>
      <c r="VPT101" s="264"/>
      <c r="VPU101" s="264"/>
      <c r="VPV101" s="264"/>
      <c r="VPW101" s="264"/>
      <c r="VPX101" s="264"/>
      <c r="VPY101" s="264"/>
      <c r="VPZ101" s="264"/>
      <c r="VQA101" s="264"/>
      <c r="VQB101" s="264"/>
      <c r="VQC101" s="264"/>
      <c r="VQD101" s="264"/>
      <c r="VQE101" s="264"/>
      <c r="VQF101" s="264"/>
      <c r="VQG101" s="264"/>
      <c r="VQH101" s="264"/>
      <c r="VQI101" s="264"/>
      <c r="VQJ101" s="264"/>
      <c r="VQK101" s="264"/>
      <c r="VQL101" s="264"/>
      <c r="VQM101" s="264"/>
      <c r="VQN101" s="264"/>
      <c r="VQO101" s="264"/>
      <c r="VQP101" s="264"/>
      <c r="VQQ101" s="264"/>
      <c r="VQR101" s="264"/>
      <c r="VQS101" s="264"/>
      <c r="VQT101" s="264"/>
      <c r="VQU101" s="264"/>
      <c r="VQV101" s="264"/>
      <c r="VQW101" s="264"/>
      <c r="VQX101" s="264"/>
      <c r="VQY101" s="264"/>
      <c r="VQZ101" s="264"/>
      <c r="VRA101" s="264"/>
      <c r="VRB101" s="264"/>
      <c r="VRC101" s="264"/>
      <c r="VRD101" s="264"/>
      <c r="VRE101" s="264"/>
      <c r="VRF101" s="264"/>
      <c r="VRG101" s="264"/>
      <c r="VRH101" s="264"/>
      <c r="VRI101" s="264"/>
      <c r="VRJ101" s="264"/>
      <c r="VRK101" s="264"/>
      <c r="VRL101" s="264"/>
      <c r="VRM101" s="264"/>
      <c r="VRN101" s="264"/>
      <c r="VRO101" s="264"/>
      <c r="VRP101" s="264"/>
      <c r="VRQ101" s="264"/>
      <c r="VRR101" s="264"/>
      <c r="VRS101" s="264"/>
      <c r="VRT101" s="264"/>
      <c r="VRU101" s="264"/>
      <c r="VRV101" s="264"/>
      <c r="VRW101" s="264"/>
      <c r="VRX101" s="264"/>
      <c r="VRY101" s="264"/>
      <c r="VRZ101" s="264"/>
      <c r="VSA101" s="264"/>
      <c r="VSB101" s="264"/>
      <c r="VSC101" s="264"/>
      <c r="VSD101" s="264"/>
      <c r="VSE101" s="264"/>
      <c r="VSF101" s="264"/>
      <c r="VSG101" s="264"/>
      <c r="VSH101" s="264"/>
      <c r="VSI101" s="264"/>
      <c r="VSJ101" s="264"/>
      <c r="VSK101" s="264"/>
      <c r="VSL101" s="264"/>
      <c r="VSM101" s="264"/>
      <c r="VSN101" s="264"/>
      <c r="VSO101" s="264"/>
      <c r="VSP101" s="264"/>
      <c r="VSQ101" s="264"/>
      <c r="VSR101" s="264"/>
      <c r="VSS101" s="264"/>
      <c r="VST101" s="264"/>
      <c r="VSU101" s="264"/>
      <c r="VSV101" s="264"/>
      <c r="VSW101" s="264"/>
      <c r="VSX101" s="264"/>
      <c r="VSY101" s="264"/>
      <c r="VSZ101" s="264"/>
      <c r="VTA101" s="264"/>
      <c r="VTB101" s="264"/>
      <c r="VTC101" s="264"/>
      <c r="VTD101" s="264"/>
      <c r="VTE101" s="264"/>
      <c r="VTF101" s="264"/>
      <c r="VTG101" s="264"/>
      <c r="VTH101" s="264"/>
      <c r="VTI101" s="264"/>
      <c r="VTJ101" s="264"/>
      <c r="VTK101" s="264"/>
      <c r="VTL101" s="264"/>
      <c r="VTM101" s="264"/>
      <c r="VTN101" s="264"/>
      <c r="VTO101" s="264"/>
      <c r="VTP101" s="264"/>
      <c r="VTQ101" s="264"/>
      <c r="VTR101" s="264"/>
      <c r="VTS101" s="264"/>
      <c r="VTT101" s="264"/>
      <c r="VTU101" s="264"/>
      <c r="VTV101" s="264"/>
      <c r="VTW101" s="264"/>
      <c r="VTX101" s="264"/>
      <c r="VTY101" s="264"/>
      <c r="VTZ101" s="264"/>
      <c r="VUA101" s="264"/>
      <c r="VUB101" s="264"/>
      <c r="VUC101" s="264"/>
      <c r="VUD101" s="264"/>
      <c r="VUE101" s="264"/>
      <c r="VUF101" s="264"/>
      <c r="VUG101" s="264"/>
      <c r="VUH101" s="264"/>
      <c r="VUI101" s="264"/>
      <c r="VUJ101" s="264"/>
      <c r="VUK101" s="264"/>
      <c r="VUL101" s="264"/>
      <c r="VUM101" s="264"/>
      <c r="VUN101" s="264"/>
      <c r="VUO101" s="264"/>
      <c r="VUP101" s="264"/>
      <c r="VUQ101" s="264"/>
      <c r="VUR101" s="264"/>
      <c r="VUS101" s="264"/>
      <c r="VUT101" s="264"/>
      <c r="VUU101" s="264"/>
      <c r="VUV101" s="264"/>
      <c r="VUW101" s="264"/>
      <c r="VUX101" s="264"/>
      <c r="VUY101" s="264"/>
      <c r="VUZ101" s="264"/>
      <c r="VVA101" s="264"/>
      <c r="VVB101" s="264"/>
      <c r="VVC101" s="264"/>
      <c r="VVD101" s="264"/>
      <c r="VVE101" s="264"/>
      <c r="VVF101" s="264"/>
      <c r="VVG101" s="264"/>
      <c r="VVH101" s="264"/>
      <c r="VVI101" s="264"/>
      <c r="VVJ101" s="264"/>
      <c r="VVK101" s="264"/>
      <c r="VVL101" s="264"/>
      <c r="VVM101" s="264"/>
      <c r="VVN101" s="264"/>
      <c r="VVO101" s="264"/>
      <c r="VVP101" s="264"/>
      <c r="VVQ101" s="264"/>
      <c r="VVR101" s="264"/>
      <c r="VVS101" s="264"/>
      <c r="VVT101" s="264"/>
      <c r="VVU101" s="264"/>
      <c r="VVV101" s="264"/>
      <c r="VVW101" s="264"/>
      <c r="VVX101" s="264"/>
      <c r="VVY101" s="264"/>
      <c r="VVZ101" s="264"/>
      <c r="VWA101" s="264"/>
      <c r="VWB101" s="264"/>
      <c r="VWC101" s="264"/>
      <c r="VWD101" s="264"/>
      <c r="VWE101" s="264"/>
      <c r="VWF101" s="264"/>
      <c r="VWG101" s="264"/>
      <c r="VWH101" s="264"/>
      <c r="VWI101" s="264"/>
      <c r="VWJ101" s="264"/>
      <c r="VWK101" s="264"/>
      <c r="VWL101" s="264"/>
      <c r="VWM101" s="264"/>
      <c r="VWN101" s="264"/>
      <c r="VWO101" s="264"/>
      <c r="VWP101" s="264"/>
      <c r="VWQ101" s="264"/>
      <c r="VWR101" s="264"/>
      <c r="VWS101" s="264"/>
      <c r="VWT101" s="264"/>
      <c r="VWU101" s="264"/>
      <c r="VWV101" s="264"/>
      <c r="VWW101" s="264"/>
      <c r="VWX101" s="264"/>
      <c r="VWY101" s="264"/>
      <c r="VWZ101" s="264"/>
      <c r="VXA101" s="264"/>
      <c r="VXB101" s="264"/>
      <c r="VXC101" s="264"/>
      <c r="VXD101" s="264"/>
      <c r="VXE101" s="264"/>
      <c r="VXF101" s="264"/>
      <c r="VXG101" s="264"/>
      <c r="VXH101" s="264"/>
      <c r="VXI101" s="264"/>
      <c r="VXJ101" s="264"/>
      <c r="VXK101" s="264"/>
      <c r="VXL101" s="264"/>
      <c r="VXM101" s="264"/>
      <c r="VXN101" s="264"/>
      <c r="VXO101" s="264"/>
      <c r="VXP101" s="264"/>
      <c r="VXQ101" s="264"/>
      <c r="VXR101" s="264"/>
      <c r="VXS101" s="264"/>
      <c r="VXT101" s="264"/>
      <c r="VXU101" s="264"/>
      <c r="VXV101" s="264"/>
      <c r="VXW101" s="264"/>
      <c r="VXX101" s="264"/>
      <c r="VXY101" s="264"/>
      <c r="VXZ101" s="264"/>
      <c r="VYA101" s="264"/>
      <c r="VYB101" s="264"/>
      <c r="VYC101" s="264"/>
      <c r="VYD101" s="264"/>
      <c r="VYE101" s="264"/>
      <c r="VYF101" s="264"/>
      <c r="VYG101" s="264"/>
      <c r="VYH101" s="264"/>
      <c r="VYI101" s="264"/>
      <c r="VYJ101" s="264"/>
      <c r="VYK101" s="264"/>
      <c r="VYL101" s="264"/>
      <c r="VYM101" s="264"/>
      <c r="VYN101" s="264"/>
      <c r="VYO101" s="264"/>
      <c r="VYP101" s="264"/>
      <c r="VYQ101" s="264"/>
      <c r="VYR101" s="264"/>
      <c r="VYS101" s="264"/>
      <c r="VYT101" s="264"/>
      <c r="VYU101" s="264"/>
      <c r="VYV101" s="264"/>
      <c r="VYW101" s="264"/>
      <c r="VYX101" s="264"/>
      <c r="VYY101" s="264"/>
      <c r="VYZ101" s="264"/>
      <c r="VZA101" s="264"/>
      <c r="VZB101" s="264"/>
      <c r="VZC101" s="264"/>
      <c r="VZD101" s="264"/>
      <c r="VZE101" s="264"/>
      <c r="VZF101" s="264"/>
      <c r="VZG101" s="264"/>
      <c r="VZH101" s="264"/>
      <c r="VZI101" s="264"/>
      <c r="VZJ101" s="264"/>
      <c r="VZK101" s="264"/>
      <c r="VZL101" s="264"/>
      <c r="VZM101" s="264"/>
      <c r="VZN101" s="264"/>
      <c r="VZO101" s="264"/>
      <c r="VZP101" s="264"/>
      <c r="VZQ101" s="264"/>
      <c r="VZR101" s="264"/>
      <c r="VZS101" s="264"/>
      <c r="VZT101" s="264"/>
      <c r="VZU101" s="264"/>
      <c r="VZV101" s="264"/>
      <c r="VZW101" s="264"/>
      <c r="VZX101" s="264"/>
      <c r="VZY101" s="264"/>
      <c r="VZZ101" s="264"/>
      <c r="WAA101" s="264"/>
      <c r="WAB101" s="264"/>
      <c r="WAC101" s="264"/>
      <c r="WAD101" s="264"/>
      <c r="WAE101" s="264"/>
      <c r="WAF101" s="264"/>
      <c r="WAG101" s="264"/>
      <c r="WAH101" s="264"/>
      <c r="WAI101" s="264"/>
      <c r="WAJ101" s="264"/>
      <c r="WAK101" s="264"/>
      <c r="WAL101" s="264"/>
      <c r="WAM101" s="264"/>
      <c r="WAN101" s="264"/>
      <c r="WAO101" s="264"/>
      <c r="WAP101" s="264"/>
      <c r="WAQ101" s="264"/>
      <c r="WAR101" s="264"/>
      <c r="WAS101" s="264"/>
      <c r="WAT101" s="264"/>
      <c r="WAU101" s="264"/>
      <c r="WAV101" s="264"/>
      <c r="WAW101" s="264"/>
      <c r="WAX101" s="264"/>
      <c r="WAY101" s="264"/>
      <c r="WAZ101" s="264"/>
      <c r="WBA101" s="264"/>
      <c r="WBB101" s="264"/>
      <c r="WBC101" s="264"/>
      <c r="WBD101" s="264"/>
      <c r="WBE101" s="264"/>
      <c r="WBF101" s="264"/>
      <c r="WBG101" s="264"/>
      <c r="WBH101" s="264"/>
      <c r="WBI101" s="264"/>
      <c r="WBJ101" s="264"/>
      <c r="WBK101" s="264"/>
      <c r="WBL101" s="264"/>
      <c r="WBM101" s="264"/>
      <c r="WBN101" s="264"/>
      <c r="WBO101" s="264"/>
      <c r="WBP101" s="264"/>
      <c r="WBQ101" s="264"/>
      <c r="WBR101" s="264"/>
      <c r="WBS101" s="264"/>
      <c r="WBT101" s="264"/>
      <c r="WBU101" s="264"/>
      <c r="WBV101" s="264"/>
      <c r="WBW101" s="264"/>
      <c r="WBX101" s="264"/>
      <c r="WBY101" s="264"/>
      <c r="WBZ101" s="264"/>
      <c r="WCA101" s="264"/>
      <c r="WCB101" s="264"/>
      <c r="WCC101" s="264"/>
      <c r="WCD101" s="264"/>
      <c r="WCE101" s="264"/>
      <c r="WCF101" s="264"/>
      <c r="WCG101" s="264"/>
      <c r="WCH101" s="264"/>
      <c r="WCI101" s="264"/>
      <c r="WCJ101" s="264"/>
      <c r="WCK101" s="264"/>
      <c r="WCL101" s="264"/>
      <c r="WCM101" s="264"/>
      <c r="WCN101" s="264"/>
      <c r="WCO101" s="264"/>
      <c r="WCP101" s="264"/>
      <c r="WCQ101" s="264"/>
      <c r="WCR101" s="264"/>
      <c r="WCS101" s="264"/>
      <c r="WCT101" s="264"/>
      <c r="WCU101" s="264"/>
      <c r="WCV101" s="264"/>
      <c r="WCW101" s="264"/>
      <c r="WCX101" s="264"/>
      <c r="WCY101" s="264"/>
      <c r="WCZ101" s="264"/>
      <c r="WDA101" s="264"/>
      <c r="WDB101" s="264"/>
      <c r="WDC101" s="264"/>
      <c r="WDD101" s="264"/>
      <c r="WDE101" s="264"/>
      <c r="WDF101" s="264"/>
      <c r="WDG101" s="264"/>
      <c r="WDH101" s="264"/>
      <c r="WDI101" s="264"/>
      <c r="WDJ101" s="264"/>
      <c r="WDK101" s="264"/>
      <c r="WDL101" s="264"/>
      <c r="WDM101" s="264"/>
      <c r="WDN101" s="264"/>
      <c r="WDO101" s="264"/>
      <c r="WDP101" s="264"/>
      <c r="WDQ101" s="264"/>
      <c r="WDR101" s="264"/>
      <c r="WDS101" s="264"/>
      <c r="WDT101" s="264"/>
      <c r="WDU101" s="264"/>
      <c r="WDV101" s="264"/>
      <c r="WDW101" s="264"/>
      <c r="WDX101" s="264"/>
      <c r="WDY101" s="264"/>
      <c r="WDZ101" s="264"/>
      <c r="WEA101" s="264"/>
      <c r="WEB101" s="264"/>
      <c r="WEC101" s="264"/>
      <c r="WED101" s="264"/>
      <c r="WEE101" s="264"/>
      <c r="WEF101" s="264"/>
      <c r="WEG101" s="264"/>
      <c r="WEH101" s="264"/>
      <c r="WEI101" s="264"/>
      <c r="WEJ101" s="264"/>
      <c r="WEK101" s="264"/>
      <c r="WEL101" s="264"/>
      <c r="WEM101" s="264"/>
      <c r="WEN101" s="264"/>
      <c r="WEO101" s="264"/>
      <c r="WEP101" s="264"/>
      <c r="WEQ101" s="264"/>
      <c r="WER101" s="264"/>
      <c r="WES101" s="264"/>
      <c r="WET101" s="264"/>
      <c r="WEU101" s="264"/>
      <c r="WEV101" s="264"/>
      <c r="WEW101" s="264"/>
      <c r="WEX101" s="264"/>
      <c r="WEY101" s="264"/>
      <c r="WEZ101" s="264"/>
      <c r="WFA101" s="264"/>
      <c r="WFB101" s="264"/>
      <c r="WFC101" s="264"/>
      <c r="WFD101" s="264"/>
      <c r="WFE101" s="264"/>
      <c r="WFF101" s="264"/>
      <c r="WFG101" s="264"/>
      <c r="WFH101" s="264"/>
      <c r="WFI101" s="264"/>
      <c r="WFJ101" s="264"/>
      <c r="WFK101" s="264"/>
      <c r="WFL101" s="264"/>
      <c r="WFM101" s="264"/>
      <c r="WFN101" s="264"/>
      <c r="WFO101" s="264"/>
      <c r="WFP101" s="264"/>
      <c r="WFQ101" s="264"/>
      <c r="WFR101" s="264"/>
      <c r="WFS101" s="264"/>
      <c r="WFT101" s="264"/>
      <c r="WFU101" s="264"/>
      <c r="WFV101" s="264"/>
      <c r="WFW101" s="264"/>
      <c r="WFX101" s="264"/>
      <c r="WFY101" s="264"/>
      <c r="WFZ101" s="264"/>
      <c r="WGA101" s="264"/>
      <c r="WGB101" s="264"/>
      <c r="WGC101" s="264"/>
      <c r="WGD101" s="264"/>
      <c r="WGE101" s="264"/>
      <c r="WGF101" s="264"/>
      <c r="WGG101" s="264"/>
      <c r="WGH101" s="264"/>
      <c r="WGI101" s="264"/>
      <c r="WGJ101" s="264"/>
      <c r="WGK101" s="264"/>
      <c r="WGL101" s="264"/>
      <c r="WGM101" s="264"/>
      <c r="WGN101" s="264"/>
      <c r="WGO101" s="264"/>
      <c r="WGP101" s="264"/>
      <c r="WGQ101" s="264"/>
      <c r="WGR101" s="264"/>
      <c r="WGS101" s="264"/>
      <c r="WGT101" s="264"/>
      <c r="WGU101" s="264"/>
      <c r="WGV101" s="264"/>
      <c r="WGW101" s="264"/>
      <c r="WGX101" s="264"/>
      <c r="WGY101" s="264"/>
      <c r="WGZ101" s="264"/>
      <c r="WHA101" s="264"/>
      <c r="WHB101" s="264"/>
      <c r="WHC101" s="264"/>
      <c r="WHD101" s="264"/>
      <c r="WHE101" s="264"/>
      <c r="WHF101" s="264"/>
      <c r="WHG101" s="264"/>
      <c r="WHH101" s="264"/>
      <c r="WHI101" s="264"/>
      <c r="WHJ101" s="264"/>
      <c r="WHK101" s="264"/>
      <c r="WHL101" s="264"/>
      <c r="WHM101" s="264"/>
      <c r="WHN101" s="264"/>
      <c r="WHO101" s="264"/>
      <c r="WHP101" s="264"/>
      <c r="WHQ101" s="264"/>
      <c r="WHR101" s="264"/>
      <c r="WHS101" s="264"/>
      <c r="WHT101" s="264"/>
      <c r="WHU101" s="264"/>
      <c r="WHV101" s="264"/>
      <c r="WHW101" s="264"/>
      <c r="WHX101" s="264"/>
      <c r="WHY101" s="264"/>
      <c r="WHZ101" s="264"/>
      <c r="WIA101" s="264"/>
      <c r="WIB101" s="264"/>
      <c r="WIC101" s="264"/>
      <c r="WID101" s="264"/>
      <c r="WIE101" s="264"/>
      <c r="WIF101" s="264"/>
      <c r="WIG101" s="264"/>
      <c r="WIH101" s="264"/>
      <c r="WII101" s="264"/>
      <c r="WIJ101" s="264"/>
      <c r="WIK101" s="264"/>
      <c r="WIL101" s="264"/>
      <c r="WIM101" s="264"/>
      <c r="WIN101" s="264"/>
      <c r="WIO101" s="264"/>
      <c r="WIP101" s="264"/>
      <c r="WIQ101" s="264"/>
      <c r="WIR101" s="264"/>
      <c r="WIS101" s="264"/>
      <c r="WIT101" s="264"/>
      <c r="WIU101" s="264"/>
      <c r="WIV101" s="264"/>
      <c r="WIW101" s="264"/>
      <c r="WIX101" s="264"/>
      <c r="WIY101" s="264"/>
      <c r="WIZ101" s="264"/>
      <c r="WJA101" s="264"/>
      <c r="WJB101" s="264"/>
      <c r="WJC101" s="264"/>
      <c r="WJD101" s="264"/>
      <c r="WJE101" s="264"/>
      <c r="WJF101" s="264"/>
      <c r="WJG101" s="264"/>
      <c r="WJH101" s="264"/>
      <c r="WJI101" s="264"/>
      <c r="WJJ101" s="264"/>
      <c r="WJK101" s="264"/>
      <c r="WJL101" s="264"/>
      <c r="WJM101" s="264"/>
      <c r="WJN101" s="264"/>
      <c r="WJO101" s="264"/>
      <c r="WJP101" s="264"/>
      <c r="WJQ101" s="264"/>
      <c r="WJR101" s="264"/>
      <c r="WJS101" s="264"/>
      <c r="WJT101" s="264"/>
      <c r="WJU101" s="264"/>
      <c r="WJV101" s="264"/>
      <c r="WJW101" s="264"/>
      <c r="WJX101" s="264"/>
      <c r="WJY101" s="264"/>
      <c r="WJZ101" s="264"/>
      <c r="WKA101" s="264"/>
      <c r="WKB101" s="264"/>
      <c r="WKC101" s="264"/>
      <c r="WKD101" s="264"/>
      <c r="WKE101" s="264"/>
      <c r="WKF101" s="264"/>
      <c r="WKG101" s="264"/>
      <c r="WKH101" s="264"/>
      <c r="WKI101" s="264"/>
      <c r="WKJ101" s="264"/>
      <c r="WKK101" s="264"/>
      <c r="WKL101" s="264"/>
      <c r="WKM101" s="264"/>
      <c r="WKN101" s="264"/>
      <c r="WKO101" s="264"/>
      <c r="WKP101" s="264"/>
      <c r="WKQ101" s="264"/>
      <c r="WKR101" s="264"/>
      <c r="WKS101" s="264"/>
      <c r="WKT101" s="264"/>
      <c r="WKU101" s="264"/>
      <c r="WKV101" s="264"/>
      <c r="WKW101" s="264"/>
      <c r="WKX101" s="264"/>
      <c r="WKY101" s="264"/>
      <c r="WKZ101" s="264"/>
      <c r="WLA101" s="264"/>
      <c r="WLB101" s="264"/>
      <c r="WLC101" s="264"/>
      <c r="WLD101" s="264"/>
      <c r="WLE101" s="264"/>
      <c r="WLF101" s="264"/>
      <c r="WLG101" s="264"/>
      <c r="WLH101" s="264"/>
      <c r="WLI101" s="264"/>
      <c r="WLJ101" s="264"/>
      <c r="WLK101" s="264"/>
      <c r="WLL101" s="264"/>
      <c r="WLM101" s="264"/>
      <c r="WLN101" s="264"/>
      <c r="WLO101" s="264"/>
      <c r="WLP101" s="264"/>
      <c r="WLQ101" s="264"/>
      <c r="WLR101" s="264"/>
      <c r="WLS101" s="264"/>
      <c r="WLT101" s="264"/>
      <c r="WLU101" s="264"/>
      <c r="WLV101" s="264"/>
      <c r="WLW101" s="264"/>
      <c r="WLX101" s="264"/>
      <c r="WLY101" s="264"/>
      <c r="WLZ101" s="264"/>
      <c r="WMA101" s="264"/>
      <c r="WMB101" s="264"/>
      <c r="WMC101" s="264"/>
      <c r="WMD101" s="264"/>
      <c r="WME101" s="264"/>
      <c r="WMF101" s="264"/>
      <c r="WMG101" s="264"/>
      <c r="WMH101" s="264"/>
      <c r="WMI101" s="264"/>
      <c r="WMJ101" s="264"/>
      <c r="WMK101" s="264"/>
      <c r="WML101" s="264"/>
      <c r="WMM101" s="264"/>
      <c r="WMN101" s="264"/>
      <c r="WMO101" s="264"/>
      <c r="WMP101" s="264"/>
      <c r="WMQ101" s="264"/>
      <c r="WMR101" s="264"/>
      <c r="WMS101" s="264"/>
      <c r="WMT101" s="264"/>
      <c r="WMU101" s="264"/>
      <c r="WMV101" s="264"/>
      <c r="WMW101" s="264"/>
      <c r="WMX101" s="264"/>
      <c r="WMY101" s="264"/>
      <c r="WMZ101" s="264"/>
      <c r="WNA101" s="264"/>
      <c r="WNB101" s="264"/>
      <c r="WNC101" s="264"/>
      <c r="WND101" s="264"/>
      <c r="WNE101" s="264"/>
      <c r="WNF101" s="264"/>
      <c r="WNG101" s="264"/>
      <c r="WNH101" s="264"/>
      <c r="WNI101" s="264"/>
      <c r="WNJ101" s="264"/>
      <c r="WNK101" s="264"/>
      <c r="WNL101" s="264"/>
      <c r="WNM101" s="264"/>
      <c r="WNN101" s="264"/>
      <c r="WNO101" s="264"/>
      <c r="WNP101" s="264"/>
      <c r="WNQ101" s="264"/>
      <c r="WNR101" s="264"/>
      <c r="WNS101" s="264"/>
      <c r="WNT101" s="264"/>
      <c r="WNU101" s="264"/>
      <c r="WNV101" s="264"/>
      <c r="WNW101" s="264"/>
      <c r="WNX101" s="264"/>
      <c r="WNY101" s="264"/>
      <c r="WNZ101" s="264"/>
      <c r="WOA101" s="264"/>
      <c r="WOB101" s="264"/>
      <c r="WOC101" s="264"/>
      <c r="WOD101" s="264"/>
      <c r="WOE101" s="264"/>
      <c r="WOF101" s="264"/>
      <c r="WOG101" s="264"/>
      <c r="WOH101" s="264"/>
      <c r="WOI101" s="264"/>
      <c r="WOJ101" s="264"/>
      <c r="WOK101" s="264"/>
      <c r="WOL101" s="264"/>
      <c r="WOM101" s="264"/>
      <c r="WON101" s="264"/>
      <c r="WOO101" s="264"/>
      <c r="WOP101" s="264"/>
      <c r="WOQ101" s="264"/>
      <c r="WOR101" s="264"/>
      <c r="WOS101" s="264"/>
      <c r="WOT101" s="264"/>
      <c r="WOU101" s="264"/>
      <c r="WOV101" s="264"/>
      <c r="WOW101" s="264"/>
      <c r="WOX101" s="264"/>
      <c r="WOY101" s="264"/>
      <c r="WOZ101" s="264"/>
      <c r="WPA101" s="264"/>
      <c r="WPB101" s="264"/>
      <c r="WPC101" s="264"/>
      <c r="WPD101" s="264"/>
      <c r="WPE101" s="264"/>
      <c r="WPF101" s="264"/>
      <c r="WPG101" s="264"/>
      <c r="WPH101" s="264"/>
      <c r="WPI101" s="264"/>
      <c r="WPJ101" s="264"/>
      <c r="WPK101" s="264"/>
      <c r="WPL101" s="264"/>
      <c r="WPM101" s="264"/>
      <c r="WPN101" s="264"/>
      <c r="WPO101" s="264"/>
      <c r="WPP101" s="264"/>
      <c r="WPQ101" s="264"/>
      <c r="WPR101" s="264"/>
      <c r="WPS101" s="264"/>
      <c r="WPT101" s="264"/>
      <c r="WPU101" s="264"/>
      <c r="WPV101" s="264"/>
      <c r="WPW101" s="264"/>
      <c r="WPX101" s="264"/>
      <c r="WPY101" s="264"/>
      <c r="WPZ101" s="264"/>
      <c r="WQA101" s="264"/>
      <c r="WQB101" s="264"/>
      <c r="WQC101" s="264"/>
      <c r="WQD101" s="264"/>
      <c r="WQE101" s="264"/>
      <c r="WQF101" s="264"/>
      <c r="WQG101" s="264"/>
      <c r="WQH101" s="264"/>
      <c r="WQI101" s="264"/>
      <c r="WQJ101" s="264"/>
      <c r="WQK101" s="264"/>
      <c r="WQL101" s="264"/>
      <c r="WQM101" s="264"/>
      <c r="WQN101" s="264"/>
      <c r="WQO101" s="264"/>
      <c r="WQP101" s="264"/>
      <c r="WQQ101" s="264"/>
      <c r="WQR101" s="264"/>
      <c r="WQS101" s="264"/>
      <c r="WQT101" s="264"/>
      <c r="WQU101" s="264"/>
      <c r="WQV101" s="264"/>
      <c r="WQW101" s="264"/>
      <c r="WQX101" s="264"/>
      <c r="WQY101" s="264"/>
      <c r="WQZ101" s="264"/>
      <c r="WRA101" s="264"/>
      <c r="WRB101" s="264"/>
      <c r="WRC101" s="264"/>
      <c r="WRD101" s="264"/>
      <c r="WRE101" s="264"/>
      <c r="WRF101" s="264"/>
      <c r="WRG101" s="264"/>
      <c r="WRH101" s="264"/>
      <c r="WRI101" s="264"/>
      <c r="WRJ101" s="264"/>
      <c r="WRK101" s="264"/>
      <c r="WRL101" s="264"/>
      <c r="WRM101" s="264"/>
      <c r="WRN101" s="264"/>
      <c r="WRO101" s="264"/>
      <c r="WRP101" s="264"/>
      <c r="WRQ101" s="264"/>
      <c r="WRR101" s="264"/>
      <c r="WRS101" s="264"/>
      <c r="WRT101" s="264"/>
      <c r="WRU101" s="264"/>
      <c r="WRV101" s="264"/>
      <c r="WRW101" s="264"/>
      <c r="WRX101" s="264"/>
      <c r="WRY101" s="264"/>
      <c r="WRZ101" s="264"/>
      <c r="WSA101" s="264"/>
      <c r="WSB101" s="264"/>
      <c r="WSC101" s="264"/>
      <c r="WSD101" s="264"/>
      <c r="WSE101" s="264"/>
      <c r="WSF101" s="264"/>
      <c r="WSG101" s="264"/>
      <c r="WSH101" s="264"/>
      <c r="WSI101" s="264"/>
      <c r="WSJ101" s="264"/>
      <c r="WSK101" s="264"/>
      <c r="WSL101" s="264"/>
      <c r="WSM101" s="264"/>
      <c r="WSN101" s="264"/>
      <c r="WSO101" s="264"/>
      <c r="WSP101" s="264"/>
      <c r="WSQ101" s="264"/>
      <c r="WSR101" s="264"/>
      <c r="WSS101" s="264"/>
      <c r="WST101" s="264"/>
      <c r="WSU101" s="264"/>
      <c r="WSV101" s="264"/>
      <c r="WSW101" s="264"/>
      <c r="WSX101" s="264"/>
      <c r="WSY101" s="264"/>
      <c r="WSZ101" s="264"/>
      <c r="WTA101" s="264"/>
      <c r="WTB101" s="264"/>
      <c r="WTC101" s="264"/>
      <c r="WTD101" s="264"/>
      <c r="WTE101" s="264"/>
      <c r="WTF101" s="264"/>
      <c r="WTG101" s="264"/>
      <c r="WTH101" s="264"/>
      <c r="WTI101" s="264"/>
      <c r="WTJ101" s="264"/>
      <c r="WTK101" s="264"/>
      <c r="WTL101" s="264"/>
      <c r="WTM101" s="264"/>
      <c r="WTN101" s="264"/>
      <c r="WTO101" s="264"/>
      <c r="WTP101" s="264"/>
      <c r="WTQ101" s="264"/>
      <c r="WTR101" s="264"/>
      <c r="WTS101" s="264"/>
      <c r="WTT101" s="264"/>
      <c r="WTU101" s="264"/>
      <c r="WTV101" s="264"/>
      <c r="WTW101" s="264"/>
      <c r="WTX101" s="264"/>
      <c r="WTY101" s="264"/>
      <c r="WTZ101" s="264"/>
      <c r="WUA101" s="264"/>
      <c r="WUB101" s="264"/>
      <c r="WUC101" s="264"/>
      <c r="WUD101" s="264"/>
      <c r="WUE101" s="264"/>
      <c r="WUF101" s="264"/>
      <c r="WUG101" s="264"/>
      <c r="WUH101" s="264"/>
      <c r="WUI101" s="264"/>
      <c r="WUJ101" s="264"/>
      <c r="WUK101" s="264"/>
      <c r="WUL101" s="264"/>
      <c r="WUM101" s="264"/>
      <c r="WUN101" s="264"/>
      <c r="WUO101" s="264"/>
      <c r="WUP101" s="264"/>
      <c r="WUQ101" s="264"/>
      <c r="WUR101" s="264"/>
      <c r="WUS101" s="264"/>
      <c r="WUT101" s="264"/>
      <c r="WUU101" s="264"/>
      <c r="WUV101" s="264"/>
      <c r="WUW101" s="264"/>
      <c r="WUX101" s="264"/>
      <c r="WUY101" s="264"/>
      <c r="WUZ101" s="264"/>
      <c r="WVA101" s="264"/>
      <c r="WVB101" s="264"/>
      <c r="WVC101" s="264"/>
      <c r="WVD101" s="264"/>
      <c r="WVE101" s="264"/>
      <c r="WVF101" s="264"/>
      <c r="WVG101" s="264"/>
      <c r="WVH101" s="264"/>
      <c r="WVI101" s="264"/>
      <c r="WVJ101" s="264"/>
      <c r="WVK101" s="264"/>
      <c r="WVL101" s="264"/>
      <c r="WVM101" s="264"/>
      <c r="WVN101" s="264"/>
      <c r="WVO101" s="264"/>
      <c r="WVP101" s="264"/>
      <c r="WVQ101" s="264"/>
      <c r="WVR101" s="264"/>
      <c r="WVS101" s="264"/>
      <c r="WVT101" s="264"/>
      <c r="WVU101" s="264"/>
      <c r="WVV101" s="264"/>
      <c r="WVW101" s="264"/>
      <c r="WVX101" s="264"/>
      <c r="WVY101" s="264"/>
      <c r="WVZ101" s="264"/>
      <c r="WWA101" s="264"/>
      <c r="WWB101" s="264"/>
      <c r="WWC101" s="264"/>
      <c r="WWD101" s="264"/>
      <c r="WWE101" s="264"/>
      <c r="WWF101" s="264"/>
      <c r="WWG101" s="264"/>
      <c r="WWH101" s="264"/>
      <c r="WWI101" s="264"/>
      <c r="WWJ101" s="264"/>
      <c r="WWK101" s="264"/>
      <c r="WWL101" s="264"/>
      <c r="WWM101" s="264"/>
      <c r="WWN101" s="264"/>
      <c r="WWO101" s="264"/>
      <c r="WWP101" s="264"/>
      <c r="WWQ101" s="264"/>
      <c r="WWR101" s="264"/>
      <c r="WWS101" s="264"/>
      <c r="WWT101" s="264"/>
      <c r="WWU101" s="264"/>
      <c r="WWV101" s="264"/>
      <c r="WWW101" s="264"/>
      <c r="WWX101" s="264"/>
      <c r="WWY101" s="264"/>
      <c r="WWZ101" s="264"/>
      <c r="WXA101" s="264"/>
      <c r="WXB101" s="264"/>
      <c r="WXC101" s="264"/>
      <c r="WXD101" s="264"/>
      <c r="WXE101" s="264"/>
      <c r="WXF101" s="264"/>
      <c r="WXG101" s="264"/>
      <c r="WXH101" s="264"/>
      <c r="WXI101" s="264"/>
      <c r="WXJ101" s="264"/>
      <c r="WXK101" s="264"/>
      <c r="WXL101" s="264"/>
      <c r="WXM101" s="264"/>
      <c r="WXN101" s="264"/>
      <c r="WXO101" s="264"/>
      <c r="WXP101" s="264"/>
      <c r="WXQ101" s="264"/>
      <c r="WXR101" s="264"/>
      <c r="WXS101" s="264"/>
      <c r="WXT101" s="264"/>
      <c r="WXU101" s="264"/>
      <c r="WXV101" s="264"/>
      <c r="WXW101" s="264"/>
      <c r="WXX101" s="264"/>
      <c r="WXY101" s="264"/>
      <c r="WXZ101" s="264"/>
      <c r="WYA101" s="264"/>
      <c r="WYB101" s="264"/>
      <c r="WYC101" s="264"/>
      <c r="WYD101" s="264"/>
      <c r="WYE101" s="264"/>
      <c r="WYF101" s="264"/>
      <c r="WYG101" s="264"/>
      <c r="WYH101" s="264"/>
      <c r="WYI101" s="264"/>
      <c r="WYJ101" s="264"/>
      <c r="WYK101" s="264"/>
      <c r="WYL101" s="264"/>
      <c r="WYM101" s="264"/>
      <c r="WYN101" s="264"/>
      <c r="WYO101" s="264"/>
      <c r="WYP101" s="264"/>
      <c r="WYQ101" s="264"/>
      <c r="WYR101" s="264"/>
      <c r="WYS101" s="264"/>
      <c r="WYT101" s="264"/>
      <c r="WYU101" s="264"/>
      <c r="WYV101" s="264"/>
      <c r="WYW101" s="264"/>
      <c r="WYX101" s="264"/>
      <c r="WYY101" s="264"/>
      <c r="WYZ101" s="264"/>
      <c r="WZA101" s="264"/>
      <c r="WZB101" s="264"/>
      <c r="WZC101" s="264"/>
      <c r="WZD101" s="264"/>
      <c r="WZE101" s="264"/>
      <c r="WZF101" s="264"/>
      <c r="WZG101" s="264"/>
      <c r="WZH101" s="264"/>
      <c r="WZI101" s="264"/>
      <c r="WZJ101" s="264"/>
      <c r="WZK101" s="264"/>
      <c r="WZL101" s="264"/>
      <c r="WZM101" s="264"/>
      <c r="WZN101" s="264"/>
      <c r="WZO101" s="264"/>
      <c r="WZP101" s="264"/>
      <c r="WZQ101" s="264"/>
      <c r="WZR101" s="264"/>
      <c r="WZS101" s="264"/>
      <c r="WZT101" s="264"/>
      <c r="WZU101" s="264"/>
      <c r="WZV101" s="264"/>
      <c r="WZW101" s="264"/>
      <c r="WZX101" s="264"/>
      <c r="WZY101" s="264"/>
      <c r="WZZ101" s="264"/>
      <c r="XAA101" s="264"/>
      <c r="XAB101" s="264"/>
      <c r="XAC101" s="264"/>
      <c r="XAD101" s="264"/>
      <c r="XAE101" s="264"/>
      <c r="XAF101" s="264"/>
      <c r="XAG101" s="264"/>
      <c r="XAH101" s="264"/>
      <c r="XAI101" s="264"/>
      <c r="XAJ101" s="264"/>
      <c r="XAK101" s="264"/>
      <c r="XAL101" s="264"/>
      <c r="XAM101" s="264"/>
      <c r="XAN101" s="264"/>
      <c r="XAO101" s="264"/>
      <c r="XAP101" s="264"/>
      <c r="XAQ101" s="264"/>
      <c r="XAR101" s="264"/>
      <c r="XAS101" s="264"/>
      <c r="XAT101" s="264"/>
      <c r="XAU101" s="264"/>
      <c r="XAV101" s="264"/>
      <c r="XAW101" s="264"/>
      <c r="XAX101" s="264"/>
      <c r="XAY101" s="264"/>
      <c r="XAZ101" s="264"/>
      <c r="XBA101" s="264"/>
      <c r="XBB101" s="264"/>
      <c r="XBC101" s="264"/>
      <c r="XBD101" s="264"/>
      <c r="XBE101" s="264"/>
      <c r="XBF101" s="264"/>
      <c r="XBG101" s="264"/>
      <c r="XBH101" s="264"/>
      <c r="XBI101" s="264"/>
      <c r="XBJ101" s="264"/>
      <c r="XBK101" s="264"/>
      <c r="XBL101" s="264"/>
      <c r="XBM101" s="264"/>
      <c r="XBN101" s="264"/>
      <c r="XBO101" s="264"/>
      <c r="XBP101" s="264"/>
      <c r="XBQ101" s="264"/>
      <c r="XBR101" s="264"/>
      <c r="XBS101" s="264"/>
      <c r="XBT101" s="264"/>
      <c r="XBU101" s="264"/>
      <c r="XBV101" s="264"/>
      <c r="XBW101" s="264"/>
      <c r="XBX101" s="264"/>
      <c r="XBY101" s="264"/>
      <c r="XBZ101" s="264"/>
      <c r="XCA101" s="264"/>
      <c r="XCB101" s="264"/>
      <c r="XCC101" s="264"/>
      <c r="XCD101" s="264"/>
      <c r="XCE101" s="264"/>
      <c r="XCF101" s="264"/>
      <c r="XCG101" s="264"/>
      <c r="XCH101" s="264"/>
      <c r="XCI101" s="264"/>
      <c r="XCJ101" s="264"/>
      <c r="XCK101" s="264"/>
      <c r="XCL101" s="264"/>
      <c r="XCM101" s="264"/>
      <c r="XCN101" s="264"/>
      <c r="XCO101" s="264"/>
      <c r="XCP101" s="264"/>
      <c r="XCQ101" s="264"/>
      <c r="XCR101" s="264"/>
      <c r="XCS101" s="264"/>
      <c r="XCT101" s="264"/>
      <c r="XCU101" s="264"/>
      <c r="XCV101" s="264"/>
      <c r="XCW101" s="264"/>
      <c r="XCX101" s="264"/>
      <c r="XCY101" s="264"/>
      <c r="XCZ101" s="264"/>
      <c r="XDA101" s="264"/>
      <c r="XDB101" s="264"/>
      <c r="XDC101" s="264"/>
      <c r="XDD101" s="264"/>
      <c r="XDE101" s="264"/>
      <c r="XDF101" s="264"/>
      <c r="XDG101" s="264"/>
      <c r="XDH101" s="264"/>
      <c r="XDI101" s="264"/>
      <c r="XDJ101" s="264"/>
      <c r="XDK101" s="264"/>
      <c r="XDL101" s="264"/>
      <c r="XDM101" s="264"/>
      <c r="XDN101" s="264"/>
      <c r="XDO101" s="264"/>
      <c r="XDP101" s="264"/>
      <c r="XDQ101" s="264"/>
      <c r="XDR101" s="264"/>
      <c r="XDS101" s="264"/>
      <c r="XDT101" s="264"/>
      <c r="XDU101" s="264"/>
      <c r="XDV101" s="264"/>
      <c r="XDW101" s="264"/>
      <c r="XDX101" s="264"/>
      <c r="XDY101" s="264"/>
      <c r="XDZ101" s="264"/>
      <c r="XEA101" s="264"/>
      <c r="XEB101" s="264"/>
      <c r="XEC101" s="264"/>
      <c r="XED101" s="264"/>
      <c r="XEE101" s="264"/>
      <c r="XEF101" s="264"/>
      <c r="XEG101" s="264"/>
      <c r="XEH101" s="264"/>
      <c r="XEI101" s="264"/>
      <c r="XEJ101" s="264"/>
      <c r="XEK101" s="264"/>
      <c r="XEL101" s="264"/>
      <c r="XEM101" s="264"/>
      <c r="XEN101" s="264"/>
      <c r="XEO101" s="264"/>
      <c r="XEP101" s="264"/>
      <c r="XEQ101" s="264"/>
      <c r="XER101" s="264"/>
      <c r="XES101" s="264"/>
      <c r="XET101" s="264"/>
      <c r="XEU101" s="264"/>
      <c r="XEV101" s="264"/>
      <c r="XEW101" s="264"/>
      <c r="XEX101" s="264"/>
      <c r="XEY101" s="264"/>
      <c r="XEZ101" s="264"/>
      <c r="XFA101" s="264"/>
      <c r="XFB101" s="264"/>
      <c r="XFC101" s="264"/>
    </row>
    <row r="102" spans="1:16383" s="266" customFormat="1" ht="12.75" hidden="1" customHeight="1" x14ac:dyDescent="0.3">
      <c r="A102" s="264"/>
      <c r="B102" s="264"/>
      <c r="C102" s="264"/>
      <c r="D102" s="267"/>
      <c r="F102" s="264"/>
      <c r="G102" s="267"/>
      <c r="H102" s="268"/>
      <c r="I102" s="264"/>
      <c r="J102" s="264"/>
      <c r="K102" s="264"/>
      <c r="L102" s="264"/>
      <c r="M102" s="264"/>
      <c r="N102" s="264"/>
      <c r="O102" s="264"/>
      <c r="P102" s="264"/>
      <c r="Q102" s="264"/>
      <c r="R102" s="264"/>
      <c r="S102" s="264"/>
      <c r="T102" s="264"/>
      <c r="U102" s="264"/>
      <c r="V102" s="264"/>
      <c r="W102" s="264"/>
      <c r="X102" s="264"/>
      <c r="Y102" s="264"/>
      <c r="Z102" s="264"/>
      <c r="AA102" s="264"/>
      <c r="AB102" s="264"/>
      <c r="AC102" s="264"/>
      <c r="AD102" s="264"/>
      <c r="AE102" s="264"/>
      <c r="AF102" s="264"/>
      <c r="AG102" s="264"/>
      <c r="AH102" s="264"/>
      <c r="AI102" s="264"/>
      <c r="AJ102" s="264"/>
      <c r="AK102" s="264"/>
      <c r="AL102" s="264"/>
      <c r="AM102" s="264"/>
      <c r="AN102" s="264"/>
      <c r="AO102" s="264"/>
      <c r="AP102" s="264"/>
      <c r="AQ102" s="264"/>
      <c r="AR102" s="264"/>
      <c r="AS102" s="264"/>
      <c r="AT102" s="264"/>
      <c r="AU102" s="264"/>
      <c r="AV102" s="264"/>
      <c r="AW102" s="264"/>
      <c r="AX102" s="264"/>
      <c r="AY102" s="264"/>
      <c r="AZ102" s="264"/>
      <c r="BA102" s="264"/>
      <c r="BB102" s="264"/>
      <c r="BC102" s="264"/>
      <c r="BD102" s="264"/>
      <c r="BE102" s="264"/>
      <c r="BF102" s="264"/>
      <c r="BG102" s="264"/>
      <c r="BH102" s="264"/>
      <c r="BI102" s="264"/>
      <c r="BJ102" s="264"/>
      <c r="BK102" s="264"/>
      <c r="BL102" s="264"/>
      <c r="BM102" s="264"/>
      <c r="BN102" s="264"/>
      <c r="BO102" s="264"/>
      <c r="BP102" s="264"/>
      <c r="BQ102" s="264"/>
      <c r="BR102" s="264"/>
      <c r="BS102" s="264"/>
      <c r="BT102" s="264"/>
      <c r="BU102" s="264"/>
      <c r="BV102" s="264"/>
      <c r="BW102" s="264"/>
      <c r="BX102" s="264"/>
      <c r="BY102" s="264"/>
      <c r="BZ102" s="264"/>
      <c r="CA102" s="264"/>
      <c r="CB102" s="264"/>
      <c r="CC102" s="264"/>
      <c r="CD102" s="264"/>
      <c r="CE102" s="264"/>
      <c r="CF102" s="264"/>
      <c r="CG102" s="264"/>
      <c r="CH102" s="264"/>
      <c r="CI102" s="264"/>
      <c r="CJ102" s="264"/>
      <c r="CK102" s="264"/>
      <c r="CL102" s="264"/>
      <c r="CM102" s="264"/>
      <c r="CN102" s="264"/>
      <c r="CO102" s="264"/>
      <c r="CP102" s="264"/>
      <c r="CQ102" s="264"/>
      <c r="CR102" s="264"/>
      <c r="CS102" s="264"/>
      <c r="CT102" s="264"/>
      <c r="CU102" s="264"/>
      <c r="CV102" s="264"/>
      <c r="CW102" s="264"/>
      <c r="CX102" s="264"/>
      <c r="CY102" s="264"/>
      <c r="CZ102" s="264"/>
      <c r="DA102" s="264"/>
      <c r="DB102" s="264"/>
      <c r="DC102" s="264"/>
      <c r="DD102" s="264"/>
      <c r="DE102" s="264"/>
      <c r="DF102" s="264"/>
      <c r="DG102" s="264"/>
      <c r="DH102" s="264"/>
      <c r="DI102" s="264"/>
      <c r="DJ102" s="264"/>
      <c r="DK102" s="264"/>
      <c r="DL102" s="264"/>
      <c r="DM102" s="264"/>
      <c r="DN102" s="264"/>
      <c r="DO102" s="264"/>
      <c r="DP102" s="264"/>
      <c r="DQ102" s="264"/>
      <c r="DR102" s="264"/>
      <c r="DS102" s="264"/>
      <c r="DT102" s="264"/>
      <c r="DU102" s="264"/>
      <c r="DV102" s="264"/>
      <c r="DW102" s="264"/>
      <c r="DX102" s="264"/>
      <c r="DY102" s="264"/>
      <c r="DZ102" s="264"/>
      <c r="EA102" s="264"/>
      <c r="EB102" s="264"/>
      <c r="EC102" s="264"/>
      <c r="ED102" s="264"/>
      <c r="EE102" s="264"/>
      <c r="EF102" s="264"/>
      <c r="EG102" s="264"/>
      <c r="EH102" s="264"/>
      <c r="EI102" s="264"/>
      <c r="EJ102" s="264"/>
      <c r="EK102" s="264"/>
      <c r="EL102" s="264"/>
      <c r="EM102" s="264"/>
      <c r="EN102" s="264"/>
      <c r="EO102" s="264"/>
      <c r="EP102" s="264"/>
      <c r="EQ102" s="264"/>
      <c r="ER102" s="264"/>
      <c r="ES102" s="264"/>
      <c r="ET102" s="264"/>
      <c r="EU102" s="264"/>
      <c r="EV102" s="264"/>
      <c r="EW102" s="264"/>
      <c r="EX102" s="264"/>
      <c r="EY102" s="264"/>
      <c r="EZ102" s="264"/>
      <c r="FA102" s="264"/>
      <c r="FB102" s="264"/>
      <c r="FC102" s="264"/>
      <c r="FD102" s="264"/>
      <c r="FE102" s="264"/>
      <c r="FF102" s="264"/>
      <c r="FG102" s="264"/>
      <c r="FH102" s="264"/>
      <c r="FI102" s="264"/>
      <c r="FJ102" s="264"/>
      <c r="FK102" s="264"/>
      <c r="FL102" s="264"/>
      <c r="FM102" s="264"/>
      <c r="FN102" s="264"/>
      <c r="FO102" s="264"/>
      <c r="FP102" s="264"/>
      <c r="FQ102" s="264"/>
      <c r="FR102" s="264"/>
      <c r="FS102" s="264"/>
      <c r="FT102" s="264"/>
      <c r="FU102" s="264"/>
      <c r="FV102" s="264"/>
      <c r="FW102" s="264"/>
      <c r="FX102" s="264"/>
      <c r="FY102" s="264"/>
      <c r="FZ102" s="264"/>
      <c r="GA102" s="264"/>
      <c r="GB102" s="264"/>
      <c r="GC102" s="264"/>
      <c r="GD102" s="264"/>
      <c r="GE102" s="264"/>
      <c r="GF102" s="264"/>
      <c r="GG102" s="264"/>
      <c r="GH102" s="264"/>
      <c r="GI102" s="264"/>
      <c r="GJ102" s="264"/>
      <c r="GK102" s="264"/>
      <c r="GL102" s="264"/>
      <c r="GM102" s="264"/>
      <c r="GN102" s="264"/>
      <c r="GO102" s="264"/>
      <c r="GP102" s="264"/>
      <c r="GQ102" s="264"/>
      <c r="GR102" s="264"/>
      <c r="GS102" s="264"/>
      <c r="GT102" s="264"/>
      <c r="GU102" s="264"/>
      <c r="GV102" s="264"/>
      <c r="GW102" s="264"/>
      <c r="GX102" s="264"/>
      <c r="GY102" s="264"/>
      <c r="GZ102" s="264"/>
      <c r="HA102" s="264"/>
      <c r="HB102" s="264"/>
      <c r="HC102" s="264"/>
      <c r="HD102" s="264"/>
      <c r="HE102" s="264"/>
      <c r="HF102" s="264"/>
      <c r="HG102" s="264"/>
      <c r="HH102" s="264"/>
      <c r="HI102" s="264"/>
      <c r="HJ102" s="264"/>
      <c r="HK102" s="264"/>
      <c r="HL102" s="264"/>
      <c r="HM102" s="264"/>
      <c r="HN102" s="264"/>
      <c r="HO102" s="264"/>
      <c r="HP102" s="264"/>
      <c r="HQ102" s="264"/>
      <c r="HR102" s="264"/>
      <c r="HS102" s="264"/>
      <c r="HT102" s="264"/>
      <c r="HU102" s="264"/>
      <c r="HV102" s="264"/>
      <c r="HW102" s="264"/>
      <c r="HX102" s="264"/>
      <c r="HY102" s="264"/>
      <c r="HZ102" s="264"/>
      <c r="IA102" s="264"/>
      <c r="IB102" s="264"/>
      <c r="IC102" s="264"/>
      <c r="ID102" s="264"/>
      <c r="IE102" s="264"/>
      <c r="IF102" s="264"/>
      <c r="IG102" s="264"/>
      <c r="IH102" s="264"/>
      <c r="II102" s="264"/>
      <c r="IJ102" s="264"/>
      <c r="IK102" s="264"/>
      <c r="IL102" s="264"/>
      <c r="IM102" s="264"/>
      <c r="IN102" s="264"/>
      <c r="IO102" s="264"/>
      <c r="IP102" s="264"/>
      <c r="IQ102" s="264"/>
      <c r="IR102" s="264"/>
      <c r="IS102" s="264"/>
      <c r="IT102" s="264"/>
      <c r="IU102" s="264"/>
      <c r="IV102" s="264"/>
      <c r="IW102" s="264"/>
      <c r="IX102" s="264"/>
      <c r="IY102" s="264"/>
      <c r="IZ102" s="264"/>
      <c r="JA102" s="264"/>
      <c r="JB102" s="264"/>
      <c r="JC102" s="264"/>
      <c r="JD102" s="264"/>
      <c r="JE102" s="264"/>
      <c r="JF102" s="264"/>
      <c r="JG102" s="264"/>
      <c r="JH102" s="264"/>
      <c r="JI102" s="264"/>
      <c r="JJ102" s="264"/>
      <c r="JK102" s="264"/>
      <c r="JL102" s="264"/>
      <c r="JM102" s="264"/>
      <c r="JN102" s="264"/>
      <c r="JO102" s="264"/>
      <c r="JP102" s="264"/>
      <c r="JQ102" s="264"/>
      <c r="JR102" s="264"/>
      <c r="JS102" s="264"/>
      <c r="JT102" s="264"/>
      <c r="JU102" s="264"/>
      <c r="JV102" s="264"/>
      <c r="JW102" s="264"/>
      <c r="JX102" s="264"/>
      <c r="JY102" s="264"/>
      <c r="JZ102" s="264"/>
      <c r="KA102" s="264"/>
      <c r="KB102" s="264"/>
      <c r="KC102" s="264"/>
      <c r="KD102" s="264"/>
      <c r="KE102" s="264"/>
      <c r="KF102" s="264"/>
      <c r="KG102" s="264"/>
      <c r="KH102" s="264"/>
      <c r="KI102" s="264"/>
      <c r="KJ102" s="264"/>
      <c r="KK102" s="264"/>
      <c r="KL102" s="264"/>
      <c r="KM102" s="264"/>
      <c r="KN102" s="264"/>
      <c r="KO102" s="264"/>
      <c r="KP102" s="264"/>
      <c r="KQ102" s="264"/>
      <c r="KR102" s="264"/>
      <c r="KS102" s="264"/>
      <c r="KT102" s="264"/>
      <c r="KU102" s="264"/>
      <c r="KV102" s="264"/>
      <c r="KW102" s="264"/>
      <c r="KX102" s="264"/>
      <c r="KY102" s="264"/>
      <c r="KZ102" s="264"/>
      <c r="LA102" s="264"/>
      <c r="LB102" s="264"/>
      <c r="LC102" s="264"/>
      <c r="LD102" s="264"/>
      <c r="LE102" s="264"/>
      <c r="LF102" s="264"/>
      <c r="LG102" s="264"/>
      <c r="LH102" s="264"/>
      <c r="LI102" s="264"/>
      <c r="LJ102" s="264"/>
      <c r="LK102" s="264"/>
      <c r="LL102" s="264"/>
      <c r="LM102" s="264"/>
      <c r="LN102" s="264"/>
      <c r="LO102" s="264"/>
      <c r="LP102" s="264"/>
      <c r="LQ102" s="264"/>
      <c r="LR102" s="264"/>
      <c r="LS102" s="264"/>
      <c r="LT102" s="264"/>
      <c r="LU102" s="264"/>
      <c r="LV102" s="264"/>
      <c r="LW102" s="264"/>
      <c r="LX102" s="264"/>
      <c r="LY102" s="264"/>
      <c r="LZ102" s="264"/>
      <c r="MA102" s="264"/>
      <c r="MB102" s="264"/>
      <c r="MC102" s="264"/>
      <c r="MD102" s="264"/>
      <c r="ME102" s="264"/>
      <c r="MF102" s="264"/>
      <c r="MG102" s="264"/>
      <c r="MH102" s="264"/>
      <c r="MI102" s="264"/>
      <c r="MJ102" s="264"/>
      <c r="MK102" s="264"/>
      <c r="ML102" s="264"/>
      <c r="MM102" s="264"/>
      <c r="MN102" s="264"/>
      <c r="MO102" s="264"/>
      <c r="MP102" s="264"/>
      <c r="MQ102" s="264"/>
      <c r="MR102" s="264"/>
      <c r="MS102" s="264"/>
      <c r="MT102" s="264"/>
      <c r="MU102" s="264"/>
      <c r="MV102" s="264"/>
      <c r="MW102" s="264"/>
      <c r="MX102" s="264"/>
      <c r="MY102" s="264"/>
      <c r="MZ102" s="264"/>
      <c r="NA102" s="264"/>
      <c r="NB102" s="264"/>
      <c r="NC102" s="264"/>
      <c r="ND102" s="264"/>
      <c r="NE102" s="264"/>
      <c r="NF102" s="264"/>
      <c r="NG102" s="264"/>
      <c r="NH102" s="264"/>
      <c r="NI102" s="264"/>
      <c r="NJ102" s="264"/>
      <c r="NK102" s="264"/>
      <c r="NL102" s="264"/>
      <c r="NM102" s="264"/>
      <c r="NN102" s="264"/>
      <c r="NO102" s="264"/>
      <c r="NP102" s="264"/>
      <c r="NQ102" s="264"/>
      <c r="NR102" s="264"/>
      <c r="NS102" s="264"/>
      <c r="NT102" s="264"/>
      <c r="NU102" s="264"/>
      <c r="NV102" s="264"/>
      <c r="NW102" s="264"/>
      <c r="NX102" s="264"/>
      <c r="NY102" s="264"/>
      <c r="NZ102" s="264"/>
      <c r="OA102" s="264"/>
      <c r="OB102" s="264"/>
      <c r="OC102" s="264"/>
      <c r="OD102" s="264"/>
      <c r="OE102" s="264"/>
      <c r="OF102" s="264"/>
      <c r="OG102" s="264"/>
      <c r="OH102" s="264"/>
      <c r="OI102" s="264"/>
      <c r="OJ102" s="264"/>
      <c r="OK102" s="264"/>
      <c r="OL102" s="264"/>
      <c r="OM102" s="264"/>
      <c r="ON102" s="264"/>
      <c r="OO102" s="264"/>
      <c r="OP102" s="264"/>
      <c r="OQ102" s="264"/>
      <c r="OR102" s="264"/>
      <c r="OS102" s="264"/>
      <c r="OT102" s="264"/>
      <c r="OU102" s="264"/>
      <c r="OV102" s="264"/>
      <c r="OW102" s="264"/>
      <c r="OX102" s="264"/>
      <c r="OY102" s="264"/>
      <c r="OZ102" s="264"/>
      <c r="PA102" s="264"/>
      <c r="PB102" s="264"/>
      <c r="PC102" s="264"/>
      <c r="PD102" s="264"/>
      <c r="PE102" s="264"/>
      <c r="PF102" s="264"/>
      <c r="PG102" s="264"/>
      <c r="PH102" s="264"/>
      <c r="PI102" s="264"/>
      <c r="PJ102" s="264"/>
      <c r="PK102" s="264"/>
      <c r="PL102" s="264"/>
      <c r="PM102" s="264"/>
      <c r="PN102" s="264"/>
      <c r="PO102" s="264"/>
      <c r="PP102" s="264"/>
      <c r="PQ102" s="264"/>
      <c r="PR102" s="264"/>
      <c r="PS102" s="264"/>
      <c r="PT102" s="264"/>
      <c r="PU102" s="264"/>
      <c r="PV102" s="264"/>
      <c r="PW102" s="264"/>
      <c r="PX102" s="264"/>
      <c r="PY102" s="264"/>
      <c r="PZ102" s="264"/>
      <c r="QA102" s="264"/>
      <c r="QB102" s="264"/>
      <c r="QC102" s="264"/>
      <c r="QD102" s="264"/>
      <c r="QE102" s="264"/>
      <c r="QF102" s="264"/>
      <c r="QG102" s="264"/>
      <c r="QH102" s="264"/>
      <c r="QI102" s="264"/>
      <c r="QJ102" s="264"/>
      <c r="QK102" s="264"/>
      <c r="QL102" s="264"/>
      <c r="QM102" s="264"/>
      <c r="QN102" s="264"/>
      <c r="QO102" s="264"/>
      <c r="QP102" s="264"/>
      <c r="QQ102" s="264"/>
      <c r="QR102" s="264"/>
      <c r="QS102" s="264"/>
      <c r="QT102" s="264"/>
      <c r="QU102" s="264"/>
      <c r="QV102" s="264"/>
      <c r="QW102" s="264"/>
      <c r="QX102" s="264"/>
      <c r="QY102" s="264"/>
      <c r="QZ102" s="264"/>
      <c r="RA102" s="264"/>
      <c r="RB102" s="264"/>
      <c r="RC102" s="264"/>
      <c r="RD102" s="264"/>
      <c r="RE102" s="264"/>
      <c r="RF102" s="264"/>
      <c r="RG102" s="264"/>
      <c r="RH102" s="264"/>
      <c r="RI102" s="264"/>
      <c r="RJ102" s="264"/>
      <c r="RK102" s="264"/>
      <c r="RL102" s="264"/>
      <c r="RM102" s="264"/>
      <c r="RN102" s="264"/>
      <c r="RO102" s="264"/>
      <c r="RP102" s="264"/>
      <c r="RQ102" s="264"/>
      <c r="RR102" s="264"/>
      <c r="RS102" s="264"/>
      <c r="RT102" s="264"/>
      <c r="RU102" s="264"/>
      <c r="RV102" s="264"/>
      <c r="RW102" s="264"/>
      <c r="RX102" s="264"/>
      <c r="RY102" s="264"/>
      <c r="RZ102" s="264"/>
      <c r="SA102" s="264"/>
      <c r="SB102" s="264"/>
      <c r="SC102" s="264"/>
      <c r="SD102" s="264"/>
      <c r="SE102" s="264"/>
      <c r="SF102" s="264"/>
      <c r="SG102" s="264"/>
      <c r="SH102" s="264"/>
      <c r="SI102" s="264"/>
      <c r="SJ102" s="264"/>
      <c r="SK102" s="264"/>
      <c r="SL102" s="264"/>
      <c r="SM102" s="264"/>
      <c r="SN102" s="264"/>
      <c r="SO102" s="264"/>
      <c r="SP102" s="264"/>
      <c r="SQ102" s="264"/>
      <c r="SR102" s="264"/>
      <c r="SS102" s="264"/>
      <c r="ST102" s="264"/>
      <c r="SU102" s="264"/>
      <c r="SV102" s="264"/>
      <c r="SW102" s="264"/>
      <c r="SX102" s="264"/>
      <c r="SY102" s="264"/>
      <c r="SZ102" s="264"/>
      <c r="TA102" s="264"/>
      <c r="TB102" s="264"/>
      <c r="TC102" s="264"/>
      <c r="TD102" s="264"/>
      <c r="TE102" s="264"/>
      <c r="TF102" s="264"/>
      <c r="TG102" s="264"/>
      <c r="TH102" s="264"/>
      <c r="TI102" s="264"/>
      <c r="TJ102" s="264"/>
      <c r="TK102" s="264"/>
      <c r="TL102" s="264"/>
      <c r="TM102" s="264"/>
      <c r="TN102" s="264"/>
      <c r="TO102" s="264"/>
      <c r="TP102" s="264"/>
      <c r="TQ102" s="264"/>
      <c r="TR102" s="264"/>
      <c r="TS102" s="264"/>
      <c r="TT102" s="264"/>
      <c r="TU102" s="264"/>
      <c r="TV102" s="264"/>
      <c r="TW102" s="264"/>
      <c r="TX102" s="264"/>
      <c r="TY102" s="264"/>
      <c r="TZ102" s="264"/>
      <c r="UA102" s="264"/>
      <c r="UB102" s="264"/>
      <c r="UC102" s="264"/>
      <c r="UD102" s="264"/>
      <c r="UE102" s="264"/>
      <c r="UF102" s="264"/>
      <c r="UG102" s="264"/>
      <c r="UH102" s="264"/>
      <c r="UI102" s="264"/>
      <c r="UJ102" s="264"/>
      <c r="UK102" s="264"/>
      <c r="UL102" s="264"/>
      <c r="UM102" s="264"/>
      <c r="UN102" s="264"/>
      <c r="UO102" s="264"/>
      <c r="UP102" s="264"/>
      <c r="UQ102" s="264"/>
      <c r="UR102" s="264"/>
      <c r="US102" s="264"/>
      <c r="UT102" s="264"/>
      <c r="UU102" s="264"/>
      <c r="UV102" s="264"/>
      <c r="UW102" s="264"/>
      <c r="UX102" s="264"/>
      <c r="UY102" s="264"/>
      <c r="UZ102" s="264"/>
      <c r="VA102" s="264"/>
      <c r="VB102" s="264"/>
      <c r="VC102" s="264"/>
      <c r="VD102" s="264"/>
      <c r="VE102" s="264"/>
      <c r="VF102" s="264"/>
      <c r="VG102" s="264"/>
      <c r="VH102" s="264"/>
      <c r="VI102" s="264"/>
      <c r="VJ102" s="264"/>
      <c r="VK102" s="264"/>
      <c r="VL102" s="264"/>
      <c r="VM102" s="264"/>
      <c r="VN102" s="264"/>
      <c r="VO102" s="264"/>
      <c r="VP102" s="264"/>
      <c r="VQ102" s="264"/>
      <c r="VR102" s="264"/>
      <c r="VS102" s="264"/>
      <c r="VT102" s="264"/>
      <c r="VU102" s="264"/>
      <c r="VV102" s="264"/>
      <c r="VW102" s="264"/>
      <c r="VX102" s="264"/>
      <c r="VY102" s="264"/>
      <c r="VZ102" s="264"/>
      <c r="WA102" s="264"/>
      <c r="WB102" s="264"/>
      <c r="WC102" s="264"/>
      <c r="WD102" s="264"/>
      <c r="WE102" s="264"/>
      <c r="WF102" s="264"/>
      <c r="WG102" s="264"/>
      <c r="WH102" s="264"/>
      <c r="WI102" s="264"/>
      <c r="WJ102" s="264"/>
      <c r="WK102" s="264"/>
      <c r="WL102" s="264"/>
      <c r="WM102" s="264"/>
      <c r="WN102" s="264"/>
      <c r="WO102" s="264"/>
      <c r="WP102" s="264"/>
      <c r="WQ102" s="264"/>
      <c r="WR102" s="264"/>
      <c r="WS102" s="264"/>
      <c r="WT102" s="264"/>
      <c r="WU102" s="264"/>
      <c r="WV102" s="264"/>
      <c r="WW102" s="264"/>
      <c r="WX102" s="264"/>
      <c r="WY102" s="264"/>
      <c r="WZ102" s="264"/>
      <c r="XA102" s="264"/>
      <c r="XB102" s="264"/>
      <c r="XC102" s="264"/>
      <c r="XD102" s="264"/>
      <c r="XE102" s="264"/>
      <c r="XF102" s="264"/>
      <c r="XG102" s="264"/>
      <c r="XH102" s="264"/>
      <c r="XI102" s="264"/>
      <c r="XJ102" s="264"/>
      <c r="XK102" s="264"/>
      <c r="XL102" s="264"/>
      <c r="XM102" s="264"/>
      <c r="XN102" s="264"/>
      <c r="XO102" s="264"/>
      <c r="XP102" s="264"/>
      <c r="XQ102" s="264"/>
      <c r="XR102" s="264"/>
      <c r="XS102" s="264"/>
      <c r="XT102" s="264"/>
      <c r="XU102" s="264"/>
      <c r="XV102" s="264"/>
      <c r="XW102" s="264"/>
      <c r="XX102" s="264"/>
      <c r="XY102" s="264"/>
      <c r="XZ102" s="264"/>
      <c r="YA102" s="264"/>
      <c r="YB102" s="264"/>
      <c r="YC102" s="264"/>
      <c r="YD102" s="264"/>
      <c r="YE102" s="264"/>
      <c r="YF102" s="264"/>
      <c r="YG102" s="264"/>
      <c r="YH102" s="264"/>
      <c r="YI102" s="264"/>
      <c r="YJ102" s="264"/>
      <c r="YK102" s="264"/>
      <c r="YL102" s="264"/>
      <c r="YM102" s="264"/>
      <c r="YN102" s="264"/>
      <c r="YO102" s="264"/>
      <c r="YP102" s="264"/>
      <c r="YQ102" s="264"/>
      <c r="YR102" s="264"/>
      <c r="YS102" s="264"/>
      <c r="YT102" s="264"/>
      <c r="YU102" s="264"/>
      <c r="YV102" s="264"/>
      <c r="YW102" s="264"/>
      <c r="YX102" s="264"/>
      <c r="YY102" s="264"/>
      <c r="YZ102" s="264"/>
      <c r="ZA102" s="264"/>
      <c r="ZB102" s="264"/>
      <c r="ZC102" s="264"/>
      <c r="ZD102" s="264"/>
      <c r="ZE102" s="264"/>
      <c r="ZF102" s="264"/>
      <c r="ZG102" s="264"/>
      <c r="ZH102" s="264"/>
      <c r="ZI102" s="264"/>
      <c r="ZJ102" s="264"/>
      <c r="ZK102" s="264"/>
      <c r="ZL102" s="264"/>
      <c r="ZM102" s="264"/>
      <c r="ZN102" s="264"/>
      <c r="ZO102" s="264"/>
      <c r="ZP102" s="264"/>
      <c r="ZQ102" s="264"/>
      <c r="ZR102" s="264"/>
      <c r="ZS102" s="264"/>
      <c r="ZT102" s="264"/>
      <c r="ZU102" s="264"/>
      <c r="ZV102" s="264"/>
      <c r="ZW102" s="264"/>
      <c r="ZX102" s="264"/>
      <c r="ZY102" s="264"/>
      <c r="ZZ102" s="264"/>
      <c r="AAA102" s="264"/>
      <c r="AAB102" s="264"/>
      <c r="AAC102" s="264"/>
      <c r="AAD102" s="264"/>
      <c r="AAE102" s="264"/>
      <c r="AAF102" s="264"/>
      <c r="AAG102" s="264"/>
      <c r="AAH102" s="264"/>
      <c r="AAI102" s="264"/>
      <c r="AAJ102" s="264"/>
      <c r="AAK102" s="264"/>
      <c r="AAL102" s="264"/>
      <c r="AAM102" s="264"/>
      <c r="AAN102" s="264"/>
      <c r="AAO102" s="264"/>
      <c r="AAP102" s="264"/>
      <c r="AAQ102" s="264"/>
      <c r="AAR102" s="264"/>
      <c r="AAS102" s="264"/>
      <c r="AAT102" s="264"/>
      <c r="AAU102" s="264"/>
      <c r="AAV102" s="264"/>
      <c r="AAW102" s="264"/>
      <c r="AAX102" s="264"/>
      <c r="AAY102" s="264"/>
      <c r="AAZ102" s="264"/>
      <c r="ABA102" s="264"/>
      <c r="ABB102" s="264"/>
      <c r="ABC102" s="264"/>
      <c r="ABD102" s="264"/>
      <c r="ABE102" s="264"/>
      <c r="ABF102" s="264"/>
      <c r="ABG102" s="264"/>
      <c r="ABH102" s="264"/>
      <c r="ABI102" s="264"/>
      <c r="ABJ102" s="264"/>
      <c r="ABK102" s="264"/>
      <c r="ABL102" s="264"/>
      <c r="ABM102" s="264"/>
      <c r="ABN102" s="264"/>
      <c r="ABO102" s="264"/>
      <c r="ABP102" s="264"/>
      <c r="ABQ102" s="264"/>
      <c r="ABR102" s="264"/>
      <c r="ABS102" s="264"/>
      <c r="ABT102" s="264"/>
      <c r="ABU102" s="264"/>
      <c r="ABV102" s="264"/>
      <c r="ABW102" s="264"/>
      <c r="ABX102" s="264"/>
      <c r="ABY102" s="264"/>
      <c r="ABZ102" s="264"/>
      <c r="ACA102" s="264"/>
      <c r="ACB102" s="264"/>
      <c r="ACC102" s="264"/>
      <c r="ACD102" s="264"/>
      <c r="ACE102" s="264"/>
      <c r="ACF102" s="264"/>
      <c r="ACG102" s="264"/>
      <c r="ACH102" s="264"/>
      <c r="ACI102" s="264"/>
      <c r="ACJ102" s="264"/>
      <c r="ACK102" s="264"/>
      <c r="ACL102" s="264"/>
      <c r="ACM102" s="264"/>
      <c r="ACN102" s="264"/>
      <c r="ACO102" s="264"/>
      <c r="ACP102" s="264"/>
      <c r="ACQ102" s="264"/>
      <c r="ACR102" s="264"/>
      <c r="ACS102" s="264"/>
      <c r="ACT102" s="264"/>
      <c r="ACU102" s="264"/>
      <c r="ACV102" s="264"/>
      <c r="ACW102" s="264"/>
      <c r="ACX102" s="264"/>
      <c r="ACY102" s="264"/>
      <c r="ACZ102" s="264"/>
      <c r="ADA102" s="264"/>
      <c r="ADB102" s="264"/>
      <c r="ADC102" s="264"/>
      <c r="ADD102" s="264"/>
      <c r="ADE102" s="264"/>
      <c r="ADF102" s="264"/>
      <c r="ADG102" s="264"/>
      <c r="ADH102" s="264"/>
      <c r="ADI102" s="264"/>
      <c r="ADJ102" s="264"/>
      <c r="ADK102" s="264"/>
      <c r="ADL102" s="264"/>
      <c r="ADM102" s="264"/>
      <c r="ADN102" s="264"/>
      <c r="ADO102" s="264"/>
      <c r="ADP102" s="264"/>
      <c r="ADQ102" s="264"/>
      <c r="ADR102" s="264"/>
      <c r="ADS102" s="264"/>
      <c r="ADT102" s="264"/>
      <c r="ADU102" s="264"/>
      <c r="ADV102" s="264"/>
      <c r="ADW102" s="264"/>
      <c r="ADX102" s="264"/>
      <c r="ADY102" s="264"/>
      <c r="ADZ102" s="264"/>
      <c r="AEA102" s="264"/>
      <c r="AEB102" s="264"/>
      <c r="AEC102" s="264"/>
      <c r="AED102" s="264"/>
      <c r="AEE102" s="264"/>
      <c r="AEF102" s="264"/>
      <c r="AEG102" s="264"/>
      <c r="AEH102" s="264"/>
      <c r="AEI102" s="264"/>
      <c r="AEJ102" s="264"/>
      <c r="AEK102" s="264"/>
      <c r="AEL102" s="264"/>
      <c r="AEM102" s="264"/>
      <c r="AEN102" s="264"/>
      <c r="AEO102" s="264"/>
      <c r="AEP102" s="264"/>
      <c r="AEQ102" s="264"/>
      <c r="AER102" s="264"/>
      <c r="AES102" s="264"/>
      <c r="AET102" s="264"/>
      <c r="AEU102" s="264"/>
      <c r="AEV102" s="264"/>
      <c r="AEW102" s="264"/>
      <c r="AEX102" s="264"/>
      <c r="AEY102" s="264"/>
      <c r="AEZ102" s="264"/>
      <c r="AFA102" s="264"/>
      <c r="AFB102" s="264"/>
      <c r="AFC102" s="264"/>
      <c r="AFD102" s="264"/>
      <c r="AFE102" s="264"/>
      <c r="AFF102" s="264"/>
      <c r="AFG102" s="264"/>
      <c r="AFH102" s="264"/>
      <c r="AFI102" s="264"/>
      <c r="AFJ102" s="264"/>
      <c r="AFK102" s="264"/>
      <c r="AFL102" s="264"/>
      <c r="AFM102" s="264"/>
      <c r="AFN102" s="264"/>
      <c r="AFO102" s="264"/>
      <c r="AFP102" s="264"/>
      <c r="AFQ102" s="264"/>
      <c r="AFR102" s="264"/>
      <c r="AFS102" s="264"/>
      <c r="AFT102" s="264"/>
      <c r="AFU102" s="264"/>
      <c r="AFV102" s="264"/>
      <c r="AFW102" s="264"/>
      <c r="AFX102" s="264"/>
      <c r="AFY102" s="264"/>
      <c r="AFZ102" s="264"/>
      <c r="AGA102" s="264"/>
      <c r="AGB102" s="264"/>
      <c r="AGC102" s="264"/>
      <c r="AGD102" s="264"/>
      <c r="AGE102" s="264"/>
      <c r="AGF102" s="264"/>
      <c r="AGG102" s="264"/>
      <c r="AGH102" s="264"/>
      <c r="AGI102" s="264"/>
      <c r="AGJ102" s="264"/>
      <c r="AGK102" s="264"/>
      <c r="AGL102" s="264"/>
      <c r="AGM102" s="264"/>
      <c r="AGN102" s="264"/>
      <c r="AGO102" s="264"/>
      <c r="AGP102" s="264"/>
      <c r="AGQ102" s="264"/>
      <c r="AGR102" s="264"/>
      <c r="AGS102" s="264"/>
      <c r="AGT102" s="264"/>
      <c r="AGU102" s="264"/>
      <c r="AGV102" s="264"/>
      <c r="AGW102" s="264"/>
      <c r="AGX102" s="264"/>
      <c r="AGY102" s="264"/>
      <c r="AGZ102" s="264"/>
      <c r="AHA102" s="264"/>
      <c r="AHB102" s="264"/>
      <c r="AHC102" s="264"/>
      <c r="AHD102" s="264"/>
      <c r="AHE102" s="264"/>
      <c r="AHF102" s="264"/>
      <c r="AHG102" s="264"/>
      <c r="AHH102" s="264"/>
      <c r="AHI102" s="264"/>
      <c r="AHJ102" s="264"/>
      <c r="AHK102" s="264"/>
      <c r="AHL102" s="264"/>
      <c r="AHM102" s="264"/>
      <c r="AHN102" s="264"/>
      <c r="AHO102" s="264"/>
      <c r="AHP102" s="264"/>
      <c r="AHQ102" s="264"/>
      <c r="AHR102" s="264"/>
      <c r="AHS102" s="264"/>
      <c r="AHT102" s="264"/>
      <c r="AHU102" s="264"/>
      <c r="AHV102" s="264"/>
      <c r="AHW102" s="264"/>
      <c r="AHX102" s="264"/>
      <c r="AHY102" s="264"/>
      <c r="AHZ102" s="264"/>
      <c r="AIA102" s="264"/>
      <c r="AIB102" s="264"/>
      <c r="AIC102" s="264"/>
      <c r="AID102" s="264"/>
      <c r="AIE102" s="264"/>
      <c r="AIF102" s="264"/>
      <c r="AIG102" s="264"/>
      <c r="AIH102" s="264"/>
      <c r="AII102" s="264"/>
      <c r="AIJ102" s="264"/>
      <c r="AIK102" s="264"/>
      <c r="AIL102" s="264"/>
      <c r="AIM102" s="264"/>
      <c r="AIN102" s="264"/>
      <c r="AIO102" s="264"/>
      <c r="AIP102" s="264"/>
      <c r="AIQ102" s="264"/>
      <c r="AIR102" s="264"/>
      <c r="AIS102" s="264"/>
      <c r="AIT102" s="264"/>
      <c r="AIU102" s="264"/>
      <c r="AIV102" s="264"/>
      <c r="AIW102" s="264"/>
      <c r="AIX102" s="264"/>
      <c r="AIY102" s="264"/>
      <c r="AIZ102" s="264"/>
      <c r="AJA102" s="264"/>
      <c r="AJB102" s="264"/>
      <c r="AJC102" s="264"/>
      <c r="AJD102" s="264"/>
      <c r="AJE102" s="264"/>
      <c r="AJF102" s="264"/>
      <c r="AJG102" s="264"/>
      <c r="AJH102" s="264"/>
      <c r="AJI102" s="264"/>
      <c r="AJJ102" s="264"/>
      <c r="AJK102" s="264"/>
      <c r="AJL102" s="264"/>
      <c r="AJM102" s="264"/>
      <c r="AJN102" s="264"/>
      <c r="AJO102" s="264"/>
      <c r="AJP102" s="264"/>
      <c r="AJQ102" s="264"/>
      <c r="AJR102" s="264"/>
      <c r="AJS102" s="264"/>
      <c r="AJT102" s="264"/>
      <c r="AJU102" s="264"/>
      <c r="AJV102" s="264"/>
      <c r="AJW102" s="264"/>
      <c r="AJX102" s="264"/>
      <c r="AJY102" s="264"/>
      <c r="AJZ102" s="264"/>
      <c r="AKA102" s="264"/>
      <c r="AKB102" s="264"/>
      <c r="AKC102" s="264"/>
      <c r="AKD102" s="264"/>
      <c r="AKE102" s="264"/>
      <c r="AKF102" s="264"/>
      <c r="AKG102" s="264"/>
      <c r="AKH102" s="264"/>
      <c r="AKI102" s="264"/>
      <c r="AKJ102" s="264"/>
      <c r="AKK102" s="264"/>
      <c r="AKL102" s="264"/>
      <c r="AKM102" s="264"/>
      <c r="AKN102" s="264"/>
      <c r="AKO102" s="264"/>
      <c r="AKP102" s="264"/>
      <c r="AKQ102" s="264"/>
      <c r="AKR102" s="264"/>
      <c r="AKS102" s="264"/>
      <c r="AKT102" s="264"/>
      <c r="AKU102" s="264"/>
      <c r="AKV102" s="264"/>
      <c r="AKW102" s="264"/>
      <c r="AKX102" s="264"/>
      <c r="AKY102" s="264"/>
      <c r="AKZ102" s="264"/>
      <c r="ALA102" s="264"/>
      <c r="ALB102" s="264"/>
      <c r="ALC102" s="264"/>
      <c r="ALD102" s="264"/>
      <c r="ALE102" s="264"/>
      <c r="ALF102" s="264"/>
      <c r="ALG102" s="264"/>
      <c r="ALH102" s="264"/>
      <c r="ALI102" s="264"/>
      <c r="ALJ102" s="264"/>
      <c r="ALK102" s="264"/>
      <c r="ALL102" s="264"/>
      <c r="ALM102" s="264"/>
      <c r="ALN102" s="264"/>
      <c r="ALO102" s="264"/>
      <c r="ALP102" s="264"/>
      <c r="ALQ102" s="264"/>
      <c r="ALR102" s="264"/>
      <c r="ALS102" s="264"/>
      <c r="ALT102" s="264"/>
      <c r="ALU102" s="264"/>
      <c r="ALV102" s="264"/>
      <c r="ALW102" s="264"/>
      <c r="ALX102" s="264"/>
      <c r="ALY102" s="264"/>
      <c r="ALZ102" s="264"/>
      <c r="AMA102" s="264"/>
      <c r="AMB102" s="264"/>
      <c r="AMC102" s="264"/>
      <c r="AMD102" s="264"/>
      <c r="AME102" s="264"/>
      <c r="AMF102" s="264"/>
      <c r="AMG102" s="264"/>
      <c r="AMH102" s="264"/>
      <c r="AMI102" s="264"/>
      <c r="AMJ102" s="264"/>
      <c r="AMK102" s="264"/>
      <c r="AML102" s="264"/>
      <c r="AMM102" s="264"/>
      <c r="AMN102" s="264"/>
      <c r="AMO102" s="264"/>
      <c r="AMP102" s="264"/>
      <c r="AMQ102" s="264"/>
      <c r="AMR102" s="264"/>
      <c r="AMS102" s="264"/>
      <c r="AMT102" s="264"/>
      <c r="AMU102" s="264"/>
      <c r="AMV102" s="264"/>
      <c r="AMW102" s="264"/>
      <c r="AMX102" s="264"/>
      <c r="AMY102" s="264"/>
      <c r="AMZ102" s="264"/>
      <c r="ANA102" s="264"/>
      <c r="ANB102" s="264"/>
      <c r="ANC102" s="264"/>
      <c r="AND102" s="264"/>
      <c r="ANE102" s="264"/>
      <c r="ANF102" s="264"/>
      <c r="ANG102" s="264"/>
      <c r="ANH102" s="264"/>
      <c r="ANI102" s="264"/>
      <c r="ANJ102" s="264"/>
      <c r="ANK102" s="264"/>
      <c r="ANL102" s="264"/>
      <c r="ANM102" s="264"/>
      <c r="ANN102" s="264"/>
      <c r="ANO102" s="264"/>
      <c r="ANP102" s="264"/>
      <c r="ANQ102" s="264"/>
      <c r="ANR102" s="264"/>
      <c r="ANS102" s="264"/>
      <c r="ANT102" s="264"/>
      <c r="ANU102" s="264"/>
      <c r="ANV102" s="264"/>
      <c r="ANW102" s="264"/>
      <c r="ANX102" s="264"/>
      <c r="ANY102" s="264"/>
      <c r="ANZ102" s="264"/>
      <c r="AOA102" s="264"/>
      <c r="AOB102" s="264"/>
      <c r="AOC102" s="264"/>
      <c r="AOD102" s="264"/>
      <c r="AOE102" s="264"/>
      <c r="AOF102" s="264"/>
      <c r="AOG102" s="264"/>
      <c r="AOH102" s="264"/>
      <c r="AOI102" s="264"/>
      <c r="AOJ102" s="264"/>
      <c r="AOK102" s="264"/>
      <c r="AOL102" s="264"/>
      <c r="AOM102" s="264"/>
      <c r="AON102" s="264"/>
      <c r="AOO102" s="264"/>
      <c r="AOP102" s="264"/>
      <c r="AOQ102" s="264"/>
      <c r="AOR102" s="264"/>
      <c r="AOS102" s="264"/>
      <c r="AOT102" s="264"/>
      <c r="AOU102" s="264"/>
      <c r="AOV102" s="264"/>
      <c r="AOW102" s="264"/>
      <c r="AOX102" s="264"/>
      <c r="AOY102" s="264"/>
      <c r="AOZ102" s="264"/>
      <c r="APA102" s="264"/>
      <c r="APB102" s="264"/>
      <c r="APC102" s="264"/>
      <c r="APD102" s="264"/>
      <c r="APE102" s="264"/>
      <c r="APF102" s="264"/>
      <c r="APG102" s="264"/>
      <c r="APH102" s="264"/>
      <c r="API102" s="264"/>
      <c r="APJ102" s="264"/>
      <c r="APK102" s="264"/>
      <c r="APL102" s="264"/>
      <c r="APM102" s="264"/>
      <c r="APN102" s="264"/>
      <c r="APO102" s="264"/>
      <c r="APP102" s="264"/>
      <c r="APQ102" s="264"/>
      <c r="APR102" s="264"/>
      <c r="APS102" s="264"/>
      <c r="APT102" s="264"/>
      <c r="APU102" s="264"/>
      <c r="APV102" s="264"/>
      <c r="APW102" s="264"/>
      <c r="APX102" s="264"/>
      <c r="APY102" s="264"/>
      <c r="APZ102" s="264"/>
      <c r="AQA102" s="264"/>
      <c r="AQB102" s="264"/>
      <c r="AQC102" s="264"/>
      <c r="AQD102" s="264"/>
      <c r="AQE102" s="264"/>
      <c r="AQF102" s="264"/>
      <c r="AQG102" s="264"/>
      <c r="AQH102" s="264"/>
      <c r="AQI102" s="264"/>
      <c r="AQJ102" s="264"/>
      <c r="AQK102" s="264"/>
      <c r="AQL102" s="264"/>
      <c r="AQM102" s="264"/>
      <c r="AQN102" s="264"/>
      <c r="AQO102" s="264"/>
      <c r="AQP102" s="264"/>
      <c r="AQQ102" s="264"/>
      <c r="AQR102" s="264"/>
      <c r="AQS102" s="264"/>
      <c r="AQT102" s="264"/>
      <c r="AQU102" s="264"/>
      <c r="AQV102" s="264"/>
      <c r="AQW102" s="264"/>
      <c r="AQX102" s="264"/>
      <c r="AQY102" s="264"/>
      <c r="AQZ102" s="264"/>
      <c r="ARA102" s="264"/>
      <c r="ARB102" s="264"/>
      <c r="ARC102" s="264"/>
      <c r="ARD102" s="264"/>
      <c r="ARE102" s="264"/>
      <c r="ARF102" s="264"/>
      <c r="ARG102" s="264"/>
      <c r="ARH102" s="264"/>
      <c r="ARI102" s="264"/>
      <c r="ARJ102" s="264"/>
      <c r="ARK102" s="264"/>
      <c r="ARL102" s="264"/>
      <c r="ARM102" s="264"/>
      <c r="ARN102" s="264"/>
      <c r="ARO102" s="264"/>
      <c r="ARP102" s="264"/>
      <c r="ARQ102" s="264"/>
      <c r="ARR102" s="264"/>
      <c r="ARS102" s="264"/>
      <c r="ART102" s="264"/>
      <c r="ARU102" s="264"/>
      <c r="ARV102" s="264"/>
      <c r="ARW102" s="264"/>
      <c r="ARX102" s="264"/>
      <c r="ARY102" s="264"/>
      <c r="ARZ102" s="264"/>
      <c r="ASA102" s="264"/>
      <c r="ASB102" s="264"/>
      <c r="ASC102" s="264"/>
      <c r="ASD102" s="264"/>
      <c r="ASE102" s="264"/>
      <c r="ASF102" s="264"/>
      <c r="ASG102" s="264"/>
      <c r="ASH102" s="264"/>
      <c r="ASI102" s="264"/>
      <c r="ASJ102" s="264"/>
      <c r="ASK102" s="264"/>
      <c r="ASL102" s="264"/>
      <c r="ASM102" s="264"/>
      <c r="ASN102" s="264"/>
      <c r="ASO102" s="264"/>
      <c r="ASP102" s="264"/>
      <c r="ASQ102" s="264"/>
      <c r="ASR102" s="264"/>
      <c r="ASS102" s="264"/>
      <c r="AST102" s="264"/>
      <c r="ASU102" s="264"/>
      <c r="ASV102" s="264"/>
      <c r="ASW102" s="264"/>
      <c r="ASX102" s="264"/>
      <c r="ASY102" s="264"/>
      <c r="ASZ102" s="264"/>
      <c r="ATA102" s="264"/>
      <c r="ATB102" s="264"/>
      <c r="ATC102" s="264"/>
      <c r="ATD102" s="264"/>
      <c r="ATE102" s="264"/>
      <c r="ATF102" s="264"/>
      <c r="ATG102" s="264"/>
      <c r="ATH102" s="264"/>
      <c r="ATI102" s="264"/>
      <c r="ATJ102" s="264"/>
      <c r="ATK102" s="264"/>
      <c r="ATL102" s="264"/>
      <c r="ATM102" s="264"/>
      <c r="ATN102" s="264"/>
      <c r="ATO102" s="264"/>
      <c r="ATP102" s="264"/>
      <c r="ATQ102" s="264"/>
      <c r="ATR102" s="264"/>
      <c r="ATS102" s="264"/>
      <c r="ATT102" s="264"/>
      <c r="ATU102" s="264"/>
      <c r="ATV102" s="264"/>
      <c r="ATW102" s="264"/>
      <c r="ATX102" s="264"/>
      <c r="ATY102" s="264"/>
      <c r="ATZ102" s="264"/>
      <c r="AUA102" s="264"/>
      <c r="AUB102" s="264"/>
      <c r="AUC102" s="264"/>
      <c r="AUD102" s="264"/>
      <c r="AUE102" s="264"/>
      <c r="AUF102" s="264"/>
      <c r="AUG102" s="264"/>
      <c r="AUH102" s="264"/>
      <c r="AUI102" s="264"/>
      <c r="AUJ102" s="264"/>
      <c r="AUK102" s="264"/>
      <c r="AUL102" s="264"/>
      <c r="AUM102" s="264"/>
      <c r="AUN102" s="264"/>
      <c r="AUO102" s="264"/>
      <c r="AUP102" s="264"/>
      <c r="AUQ102" s="264"/>
      <c r="AUR102" s="264"/>
      <c r="AUS102" s="264"/>
      <c r="AUT102" s="264"/>
      <c r="AUU102" s="264"/>
      <c r="AUV102" s="264"/>
      <c r="AUW102" s="264"/>
      <c r="AUX102" s="264"/>
      <c r="AUY102" s="264"/>
      <c r="AUZ102" s="264"/>
      <c r="AVA102" s="264"/>
      <c r="AVB102" s="264"/>
      <c r="AVC102" s="264"/>
      <c r="AVD102" s="264"/>
      <c r="AVE102" s="264"/>
      <c r="AVF102" s="264"/>
      <c r="AVG102" s="264"/>
      <c r="AVH102" s="264"/>
      <c r="AVI102" s="264"/>
      <c r="AVJ102" s="264"/>
      <c r="AVK102" s="264"/>
      <c r="AVL102" s="264"/>
      <c r="AVM102" s="264"/>
      <c r="AVN102" s="264"/>
      <c r="AVO102" s="264"/>
      <c r="AVP102" s="264"/>
      <c r="AVQ102" s="264"/>
      <c r="AVR102" s="264"/>
      <c r="AVS102" s="264"/>
      <c r="AVT102" s="264"/>
      <c r="AVU102" s="264"/>
      <c r="AVV102" s="264"/>
      <c r="AVW102" s="264"/>
      <c r="AVX102" s="264"/>
      <c r="AVY102" s="264"/>
      <c r="AVZ102" s="264"/>
      <c r="AWA102" s="264"/>
      <c r="AWB102" s="264"/>
      <c r="AWC102" s="264"/>
      <c r="AWD102" s="264"/>
      <c r="AWE102" s="264"/>
      <c r="AWF102" s="264"/>
      <c r="AWG102" s="264"/>
      <c r="AWH102" s="264"/>
      <c r="AWI102" s="264"/>
      <c r="AWJ102" s="264"/>
      <c r="AWK102" s="264"/>
      <c r="AWL102" s="264"/>
      <c r="AWM102" s="264"/>
      <c r="AWN102" s="264"/>
      <c r="AWO102" s="264"/>
      <c r="AWP102" s="264"/>
      <c r="AWQ102" s="264"/>
      <c r="AWR102" s="264"/>
      <c r="AWS102" s="264"/>
      <c r="AWT102" s="264"/>
      <c r="AWU102" s="264"/>
      <c r="AWV102" s="264"/>
      <c r="AWW102" s="264"/>
      <c r="AWX102" s="264"/>
      <c r="AWY102" s="264"/>
      <c r="AWZ102" s="264"/>
      <c r="AXA102" s="264"/>
      <c r="AXB102" s="264"/>
      <c r="AXC102" s="264"/>
      <c r="AXD102" s="264"/>
      <c r="AXE102" s="264"/>
      <c r="AXF102" s="264"/>
      <c r="AXG102" s="264"/>
      <c r="AXH102" s="264"/>
      <c r="AXI102" s="264"/>
      <c r="AXJ102" s="264"/>
      <c r="AXK102" s="264"/>
      <c r="AXL102" s="264"/>
      <c r="AXM102" s="264"/>
      <c r="AXN102" s="264"/>
      <c r="AXO102" s="264"/>
      <c r="AXP102" s="264"/>
      <c r="AXQ102" s="264"/>
      <c r="AXR102" s="264"/>
      <c r="AXS102" s="264"/>
      <c r="AXT102" s="264"/>
      <c r="AXU102" s="264"/>
      <c r="AXV102" s="264"/>
      <c r="AXW102" s="264"/>
      <c r="AXX102" s="264"/>
      <c r="AXY102" s="264"/>
      <c r="AXZ102" s="264"/>
      <c r="AYA102" s="264"/>
      <c r="AYB102" s="264"/>
      <c r="AYC102" s="264"/>
      <c r="AYD102" s="264"/>
      <c r="AYE102" s="264"/>
      <c r="AYF102" s="264"/>
      <c r="AYG102" s="264"/>
      <c r="AYH102" s="264"/>
      <c r="AYI102" s="264"/>
      <c r="AYJ102" s="264"/>
      <c r="AYK102" s="264"/>
      <c r="AYL102" s="264"/>
      <c r="AYM102" s="264"/>
      <c r="AYN102" s="264"/>
      <c r="AYO102" s="264"/>
      <c r="AYP102" s="264"/>
      <c r="AYQ102" s="264"/>
      <c r="AYR102" s="264"/>
      <c r="AYS102" s="264"/>
      <c r="AYT102" s="264"/>
      <c r="AYU102" s="264"/>
      <c r="AYV102" s="264"/>
      <c r="AYW102" s="264"/>
      <c r="AYX102" s="264"/>
      <c r="AYY102" s="264"/>
      <c r="AYZ102" s="264"/>
      <c r="AZA102" s="264"/>
      <c r="AZB102" s="264"/>
      <c r="AZC102" s="264"/>
      <c r="AZD102" s="264"/>
      <c r="AZE102" s="264"/>
      <c r="AZF102" s="264"/>
      <c r="AZG102" s="264"/>
      <c r="AZH102" s="264"/>
      <c r="AZI102" s="264"/>
      <c r="AZJ102" s="264"/>
      <c r="AZK102" s="264"/>
      <c r="AZL102" s="264"/>
      <c r="AZM102" s="264"/>
      <c r="AZN102" s="264"/>
      <c r="AZO102" s="264"/>
      <c r="AZP102" s="264"/>
      <c r="AZQ102" s="264"/>
      <c r="AZR102" s="264"/>
      <c r="AZS102" s="264"/>
      <c r="AZT102" s="264"/>
      <c r="AZU102" s="264"/>
      <c r="AZV102" s="264"/>
      <c r="AZW102" s="264"/>
      <c r="AZX102" s="264"/>
      <c r="AZY102" s="264"/>
      <c r="AZZ102" s="264"/>
      <c r="BAA102" s="264"/>
      <c r="BAB102" s="264"/>
      <c r="BAC102" s="264"/>
      <c r="BAD102" s="264"/>
      <c r="BAE102" s="264"/>
      <c r="BAF102" s="264"/>
      <c r="BAG102" s="264"/>
      <c r="BAH102" s="264"/>
      <c r="BAI102" s="264"/>
      <c r="BAJ102" s="264"/>
      <c r="BAK102" s="264"/>
      <c r="BAL102" s="264"/>
      <c r="BAM102" s="264"/>
      <c r="BAN102" s="264"/>
      <c r="BAO102" s="264"/>
      <c r="BAP102" s="264"/>
      <c r="BAQ102" s="264"/>
      <c r="BAR102" s="264"/>
      <c r="BAS102" s="264"/>
      <c r="BAT102" s="264"/>
      <c r="BAU102" s="264"/>
      <c r="BAV102" s="264"/>
      <c r="BAW102" s="264"/>
      <c r="BAX102" s="264"/>
      <c r="BAY102" s="264"/>
      <c r="BAZ102" s="264"/>
      <c r="BBA102" s="264"/>
      <c r="BBB102" s="264"/>
      <c r="BBC102" s="264"/>
      <c r="BBD102" s="264"/>
      <c r="BBE102" s="264"/>
      <c r="BBF102" s="264"/>
      <c r="BBG102" s="264"/>
      <c r="BBH102" s="264"/>
      <c r="BBI102" s="264"/>
      <c r="BBJ102" s="264"/>
      <c r="BBK102" s="264"/>
      <c r="BBL102" s="264"/>
      <c r="BBM102" s="264"/>
      <c r="BBN102" s="264"/>
      <c r="BBO102" s="264"/>
      <c r="BBP102" s="264"/>
      <c r="BBQ102" s="264"/>
      <c r="BBR102" s="264"/>
      <c r="BBS102" s="264"/>
      <c r="BBT102" s="264"/>
      <c r="BBU102" s="264"/>
      <c r="BBV102" s="264"/>
      <c r="BBW102" s="264"/>
      <c r="BBX102" s="264"/>
      <c r="BBY102" s="264"/>
      <c r="BBZ102" s="264"/>
      <c r="BCA102" s="264"/>
      <c r="BCB102" s="264"/>
      <c r="BCC102" s="264"/>
      <c r="BCD102" s="264"/>
      <c r="BCE102" s="264"/>
      <c r="BCF102" s="264"/>
      <c r="BCG102" s="264"/>
      <c r="BCH102" s="264"/>
      <c r="BCI102" s="264"/>
      <c r="BCJ102" s="264"/>
      <c r="BCK102" s="264"/>
      <c r="BCL102" s="264"/>
      <c r="BCM102" s="264"/>
      <c r="BCN102" s="264"/>
      <c r="BCO102" s="264"/>
      <c r="BCP102" s="264"/>
      <c r="BCQ102" s="264"/>
      <c r="BCR102" s="264"/>
      <c r="BCS102" s="264"/>
      <c r="BCT102" s="264"/>
      <c r="BCU102" s="264"/>
      <c r="BCV102" s="264"/>
      <c r="BCW102" s="264"/>
      <c r="BCX102" s="264"/>
      <c r="BCY102" s="264"/>
      <c r="BCZ102" s="264"/>
      <c r="BDA102" s="264"/>
      <c r="BDB102" s="264"/>
      <c r="BDC102" s="264"/>
      <c r="BDD102" s="264"/>
      <c r="BDE102" s="264"/>
      <c r="BDF102" s="264"/>
      <c r="BDG102" s="264"/>
      <c r="BDH102" s="264"/>
      <c r="BDI102" s="264"/>
      <c r="BDJ102" s="264"/>
      <c r="BDK102" s="264"/>
      <c r="BDL102" s="264"/>
      <c r="BDM102" s="264"/>
      <c r="BDN102" s="264"/>
      <c r="BDO102" s="264"/>
      <c r="BDP102" s="264"/>
      <c r="BDQ102" s="264"/>
      <c r="BDR102" s="264"/>
      <c r="BDS102" s="264"/>
      <c r="BDT102" s="264"/>
      <c r="BDU102" s="264"/>
      <c r="BDV102" s="264"/>
      <c r="BDW102" s="264"/>
      <c r="BDX102" s="264"/>
      <c r="BDY102" s="264"/>
      <c r="BDZ102" s="264"/>
      <c r="BEA102" s="264"/>
      <c r="BEB102" s="264"/>
      <c r="BEC102" s="264"/>
      <c r="BED102" s="264"/>
      <c r="BEE102" s="264"/>
      <c r="BEF102" s="264"/>
      <c r="BEG102" s="264"/>
      <c r="BEH102" s="264"/>
      <c r="BEI102" s="264"/>
      <c r="BEJ102" s="264"/>
      <c r="BEK102" s="264"/>
      <c r="BEL102" s="264"/>
      <c r="BEM102" s="264"/>
      <c r="BEN102" s="264"/>
      <c r="BEO102" s="264"/>
      <c r="BEP102" s="264"/>
      <c r="BEQ102" s="264"/>
      <c r="BER102" s="264"/>
      <c r="BES102" s="264"/>
      <c r="BET102" s="264"/>
      <c r="BEU102" s="264"/>
      <c r="BEV102" s="264"/>
      <c r="BEW102" s="264"/>
      <c r="BEX102" s="264"/>
      <c r="BEY102" s="264"/>
      <c r="BEZ102" s="264"/>
      <c r="BFA102" s="264"/>
      <c r="BFB102" s="264"/>
      <c r="BFC102" s="264"/>
      <c r="BFD102" s="264"/>
      <c r="BFE102" s="264"/>
      <c r="BFF102" s="264"/>
      <c r="BFG102" s="264"/>
      <c r="BFH102" s="264"/>
      <c r="BFI102" s="264"/>
      <c r="BFJ102" s="264"/>
      <c r="BFK102" s="264"/>
      <c r="BFL102" s="264"/>
      <c r="BFM102" s="264"/>
      <c r="BFN102" s="264"/>
      <c r="BFO102" s="264"/>
      <c r="BFP102" s="264"/>
      <c r="BFQ102" s="264"/>
      <c r="BFR102" s="264"/>
      <c r="BFS102" s="264"/>
      <c r="BFT102" s="264"/>
      <c r="BFU102" s="264"/>
      <c r="BFV102" s="264"/>
      <c r="BFW102" s="264"/>
      <c r="BFX102" s="264"/>
      <c r="BFY102" s="264"/>
      <c r="BFZ102" s="264"/>
      <c r="BGA102" s="264"/>
      <c r="BGB102" s="264"/>
      <c r="BGC102" s="264"/>
      <c r="BGD102" s="264"/>
      <c r="BGE102" s="264"/>
      <c r="BGF102" s="264"/>
      <c r="BGG102" s="264"/>
      <c r="BGH102" s="264"/>
      <c r="BGI102" s="264"/>
      <c r="BGJ102" s="264"/>
      <c r="BGK102" s="264"/>
      <c r="BGL102" s="264"/>
      <c r="BGM102" s="264"/>
      <c r="BGN102" s="264"/>
      <c r="BGO102" s="264"/>
      <c r="BGP102" s="264"/>
      <c r="BGQ102" s="264"/>
      <c r="BGR102" s="264"/>
      <c r="BGS102" s="264"/>
      <c r="BGT102" s="264"/>
      <c r="BGU102" s="264"/>
      <c r="BGV102" s="264"/>
      <c r="BGW102" s="264"/>
      <c r="BGX102" s="264"/>
      <c r="BGY102" s="264"/>
      <c r="BGZ102" s="264"/>
      <c r="BHA102" s="264"/>
      <c r="BHB102" s="264"/>
      <c r="BHC102" s="264"/>
      <c r="BHD102" s="264"/>
      <c r="BHE102" s="264"/>
      <c r="BHF102" s="264"/>
      <c r="BHG102" s="264"/>
      <c r="BHH102" s="264"/>
      <c r="BHI102" s="264"/>
      <c r="BHJ102" s="264"/>
      <c r="BHK102" s="264"/>
      <c r="BHL102" s="264"/>
      <c r="BHM102" s="264"/>
      <c r="BHN102" s="264"/>
      <c r="BHO102" s="264"/>
      <c r="BHP102" s="264"/>
      <c r="BHQ102" s="264"/>
      <c r="BHR102" s="264"/>
      <c r="BHS102" s="264"/>
      <c r="BHT102" s="264"/>
      <c r="BHU102" s="264"/>
      <c r="BHV102" s="264"/>
      <c r="BHW102" s="264"/>
      <c r="BHX102" s="264"/>
      <c r="BHY102" s="264"/>
      <c r="BHZ102" s="264"/>
      <c r="BIA102" s="264"/>
      <c r="BIB102" s="264"/>
      <c r="BIC102" s="264"/>
      <c r="BID102" s="264"/>
      <c r="BIE102" s="264"/>
      <c r="BIF102" s="264"/>
      <c r="BIG102" s="264"/>
      <c r="BIH102" s="264"/>
      <c r="BII102" s="264"/>
      <c r="BIJ102" s="264"/>
      <c r="BIK102" s="264"/>
      <c r="BIL102" s="264"/>
      <c r="BIM102" s="264"/>
      <c r="BIN102" s="264"/>
      <c r="BIO102" s="264"/>
      <c r="BIP102" s="264"/>
      <c r="BIQ102" s="264"/>
      <c r="BIR102" s="264"/>
      <c r="BIS102" s="264"/>
      <c r="BIT102" s="264"/>
      <c r="BIU102" s="264"/>
      <c r="BIV102" s="264"/>
      <c r="BIW102" s="264"/>
      <c r="BIX102" s="264"/>
      <c r="BIY102" s="264"/>
      <c r="BIZ102" s="264"/>
      <c r="BJA102" s="264"/>
      <c r="BJB102" s="264"/>
      <c r="BJC102" s="264"/>
      <c r="BJD102" s="264"/>
      <c r="BJE102" s="264"/>
      <c r="BJF102" s="264"/>
      <c r="BJG102" s="264"/>
      <c r="BJH102" s="264"/>
      <c r="BJI102" s="264"/>
      <c r="BJJ102" s="264"/>
      <c r="BJK102" s="264"/>
      <c r="BJL102" s="264"/>
      <c r="BJM102" s="264"/>
      <c r="BJN102" s="264"/>
      <c r="BJO102" s="264"/>
      <c r="BJP102" s="264"/>
      <c r="BJQ102" s="264"/>
      <c r="BJR102" s="264"/>
      <c r="BJS102" s="264"/>
      <c r="BJT102" s="264"/>
      <c r="BJU102" s="264"/>
      <c r="BJV102" s="264"/>
      <c r="BJW102" s="264"/>
      <c r="BJX102" s="264"/>
      <c r="BJY102" s="264"/>
      <c r="BJZ102" s="264"/>
      <c r="BKA102" s="264"/>
      <c r="BKB102" s="264"/>
      <c r="BKC102" s="264"/>
      <c r="BKD102" s="264"/>
      <c r="BKE102" s="264"/>
      <c r="BKF102" s="264"/>
      <c r="BKG102" s="264"/>
      <c r="BKH102" s="264"/>
      <c r="BKI102" s="264"/>
      <c r="BKJ102" s="264"/>
      <c r="BKK102" s="264"/>
      <c r="BKL102" s="264"/>
      <c r="BKM102" s="264"/>
      <c r="BKN102" s="264"/>
      <c r="BKO102" s="264"/>
      <c r="BKP102" s="264"/>
      <c r="BKQ102" s="264"/>
      <c r="BKR102" s="264"/>
      <c r="BKS102" s="264"/>
      <c r="BKT102" s="264"/>
      <c r="BKU102" s="264"/>
      <c r="BKV102" s="264"/>
      <c r="BKW102" s="264"/>
      <c r="BKX102" s="264"/>
      <c r="BKY102" s="264"/>
      <c r="BKZ102" s="264"/>
      <c r="BLA102" s="264"/>
      <c r="BLB102" s="264"/>
      <c r="BLC102" s="264"/>
      <c r="BLD102" s="264"/>
      <c r="BLE102" s="264"/>
      <c r="BLF102" s="264"/>
      <c r="BLG102" s="264"/>
      <c r="BLH102" s="264"/>
      <c r="BLI102" s="264"/>
      <c r="BLJ102" s="264"/>
      <c r="BLK102" s="264"/>
      <c r="BLL102" s="264"/>
      <c r="BLM102" s="264"/>
      <c r="BLN102" s="264"/>
      <c r="BLO102" s="264"/>
      <c r="BLP102" s="264"/>
      <c r="BLQ102" s="264"/>
      <c r="BLR102" s="264"/>
      <c r="BLS102" s="264"/>
      <c r="BLT102" s="264"/>
      <c r="BLU102" s="264"/>
      <c r="BLV102" s="264"/>
      <c r="BLW102" s="264"/>
      <c r="BLX102" s="264"/>
      <c r="BLY102" s="264"/>
      <c r="BLZ102" s="264"/>
      <c r="BMA102" s="264"/>
      <c r="BMB102" s="264"/>
      <c r="BMC102" s="264"/>
      <c r="BMD102" s="264"/>
      <c r="BME102" s="264"/>
      <c r="BMF102" s="264"/>
      <c r="BMG102" s="264"/>
      <c r="BMH102" s="264"/>
      <c r="BMI102" s="264"/>
      <c r="BMJ102" s="264"/>
      <c r="BMK102" s="264"/>
      <c r="BML102" s="264"/>
      <c r="BMM102" s="264"/>
      <c r="BMN102" s="264"/>
      <c r="BMO102" s="264"/>
      <c r="BMP102" s="264"/>
      <c r="BMQ102" s="264"/>
      <c r="BMR102" s="264"/>
      <c r="BMS102" s="264"/>
      <c r="BMT102" s="264"/>
      <c r="BMU102" s="264"/>
      <c r="BMV102" s="264"/>
      <c r="BMW102" s="264"/>
      <c r="BMX102" s="264"/>
      <c r="BMY102" s="264"/>
      <c r="BMZ102" s="264"/>
      <c r="BNA102" s="264"/>
      <c r="BNB102" s="264"/>
      <c r="BNC102" s="264"/>
      <c r="BND102" s="264"/>
      <c r="BNE102" s="264"/>
      <c r="BNF102" s="264"/>
      <c r="BNG102" s="264"/>
      <c r="BNH102" s="264"/>
      <c r="BNI102" s="264"/>
      <c r="BNJ102" s="264"/>
      <c r="BNK102" s="264"/>
      <c r="BNL102" s="264"/>
      <c r="BNM102" s="264"/>
      <c r="BNN102" s="264"/>
      <c r="BNO102" s="264"/>
      <c r="BNP102" s="264"/>
      <c r="BNQ102" s="264"/>
      <c r="BNR102" s="264"/>
      <c r="BNS102" s="264"/>
      <c r="BNT102" s="264"/>
      <c r="BNU102" s="264"/>
      <c r="BNV102" s="264"/>
      <c r="BNW102" s="264"/>
      <c r="BNX102" s="264"/>
      <c r="BNY102" s="264"/>
      <c r="BNZ102" s="264"/>
      <c r="BOA102" s="264"/>
      <c r="BOB102" s="264"/>
      <c r="BOC102" s="264"/>
      <c r="BOD102" s="264"/>
      <c r="BOE102" s="264"/>
      <c r="BOF102" s="264"/>
      <c r="BOG102" s="264"/>
      <c r="BOH102" s="264"/>
      <c r="BOI102" s="264"/>
      <c r="BOJ102" s="264"/>
      <c r="BOK102" s="264"/>
      <c r="BOL102" s="264"/>
      <c r="BOM102" s="264"/>
      <c r="BON102" s="264"/>
      <c r="BOO102" s="264"/>
      <c r="BOP102" s="264"/>
      <c r="BOQ102" s="264"/>
      <c r="BOR102" s="264"/>
      <c r="BOS102" s="264"/>
      <c r="BOT102" s="264"/>
      <c r="BOU102" s="264"/>
      <c r="BOV102" s="264"/>
      <c r="BOW102" s="264"/>
      <c r="BOX102" s="264"/>
      <c r="BOY102" s="264"/>
      <c r="BOZ102" s="264"/>
      <c r="BPA102" s="264"/>
      <c r="BPB102" s="264"/>
      <c r="BPC102" s="264"/>
      <c r="BPD102" s="264"/>
      <c r="BPE102" s="264"/>
      <c r="BPF102" s="264"/>
      <c r="BPG102" s="264"/>
      <c r="BPH102" s="264"/>
      <c r="BPI102" s="264"/>
      <c r="BPJ102" s="264"/>
      <c r="BPK102" s="264"/>
      <c r="BPL102" s="264"/>
      <c r="BPM102" s="264"/>
      <c r="BPN102" s="264"/>
      <c r="BPO102" s="264"/>
      <c r="BPP102" s="264"/>
      <c r="BPQ102" s="264"/>
      <c r="BPR102" s="264"/>
      <c r="BPS102" s="264"/>
      <c r="BPT102" s="264"/>
      <c r="BPU102" s="264"/>
      <c r="BPV102" s="264"/>
      <c r="BPW102" s="264"/>
      <c r="BPX102" s="264"/>
      <c r="BPY102" s="264"/>
      <c r="BPZ102" s="264"/>
      <c r="BQA102" s="264"/>
      <c r="BQB102" s="264"/>
      <c r="BQC102" s="264"/>
      <c r="BQD102" s="264"/>
      <c r="BQE102" s="264"/>
      <c r="BQF102" s="264"/>
      <c r="BQG102" s="264"/>
      <c r="BQH102" s="264"/>
      <c r="BQI102" s="264"/>
      <c r="BQJ102" s="264"/>
      <c r="BQK102" s="264"/>
      <c r="BQL102" s="264"/>
      <c r="BQM102" s="264"/>
      <c r="BQN102" s="264"/>
      <c r="BQO102" s="264"/>
      <c r="BQP102" s="264"/>
      <c r="BQQ102" s="264"/>
      <c r="BQR102" s="264"/>
      <c r="BQS102" s="264"/>
      <c r="BQT102" s="264"/>
      <c r="BQU102" s="264"/>
      <c r="BQV102" s="264"/>
      <c r="BQW102" s="264"/>
      <c r="BQX102" s="264"/>
      <c r="BQY102" s="264"/>
      <c r="BQZ102" s="264"/>
      <c r="BRA102" s="264"/>
      <c r="BRB102" s="264"/>
      <c r="BRC102" s="264"/>
      <c r="BRD102" s="264"/>
      <c r="BRE102" s="264"/>
      <c r="BRF102" s="264"/>
      <c r="BRG102" s="264"/>
      <c r="BRH102" s="264"/>
      <c r="BRI102" s="264"/>
      <c r="BRJ102" s="264"/>
      <c r="BRK102" s="264"/>
      <c r="BRL102" s="264"/>
      <c r="BRM102" s="264"/>
      <c r="BRN102" s="264"/>
      <c r="BRO102" s="264"/>
      <c r="BRP102" s="264"/>
      <c r="BRQ102" s="264"/>
      <c r="BRR102" s="264"/>
      <c r="BRS102" s="264"/>
      <c r="BRT102" s="264"/>
      <c r="BRU102" s="264"/>
      <c r="BRV102" s="264"/>
      <c r="BRW102" s="264"/>
      <c r="BRX102" s="264"/>
      <c r="BRY102" s="264"/>
      <c r="BRZ102" s="264"/>
      <c r="BSA102" s="264"/>
      <c r="BSB102" s="264"/>
      <c r="BSC102" s="264"/>
      <c r="BSD102" s="264"/>
      <c r="BSE102" s="264"/>
      <c r="BSF102" s="264"/>
      <c r="BSG102" s="264"/>
      <c r="BSH102" s="264"/>
      <c r="BSI102" s="264"/>
      <c r="BSJ102" s="264"/>
      <c r="BSK102" s="264"/>
      <c r="BSL102" s="264"/>
      <c r="BSM102" s="264"/>
      <c r="BSN102" s="264"/>
      <c r="BSO102" s="264"/>
      <c r="BSP102" s="264"/>
      <c r="BSQ102" s="264"/>
      <c r="BSR102" s="264"/>
      <c r="BSS102" s="264"/>
      <c r="BST102" s="264"/>
      <c r="BSU102" s="264"/>
      <c r="BSV102" s="264"/>
      <c r="BSW102" s="264"/>
      <c r="BSX102" s="264"/>
      <c r="BSY102" s="264"/>
      <c r="BSZ102" s="264"/>
      <c r="BTA102" s="264"/>
      <c r="BTB102" s="264"/>
      <c r="BTC102" s="264"/>
      <c r="BTD102" s="264"/>
      <c r="BTE102" s="264"/>
      <c r="BTF102" s="264"/>
      <c r="BTG102" s="264"/>
      <c r="BTH102" s="264"/>
      <c r="BTI102" s="264"/>
      <c r="BTJ102" s="264"/>
      <c r="BTK102" s="264"/>
      <c r="BTL102" s="264"/>
      <c r="BTM102" s="264"/>
      <c r="BTN102" s="264"/>
      <c r="BTO102" s="264"/>
      <c r="BTP102" s="264"/>
      <c r="BTQ102" s="264"/>
      <c r="BTR102" s="264"/>
      <c r="BTS102" s="264"/>
      <c r="BTT102" s="264"/>
      <c r="BTU102" s="264"/>
      <c r="BTV102" s="264"/>
      <c r="BTW102" s="264"/>
      <c r="BTX102" s="264"/>
      <c r="BTY102" s="264"/>
      <c r="BTZ102" s="264"/>
      <c r="BUA102" s="264"/>
      <c r="BUB102" s="264"/>
      <c r="BUC102" s="264"/>
      <c r="BUD102" s="264"/>
      <c r="BUE102" s="264"/>
      <c r="BUF102" s="264"/>
      <c r="BUG102" s="264"/>
      <c r="BUH102" s="264"/>
      <c r="BUI102" s="264"/>
      <c r="BUJ102" s="264"/>
      <c r="BUK102" s="264"/>
      <c r="BUL102" s="264"/>
      <c r="BUM102" s="264"/>
      <c r="BUN102" s="264"/>
      <c r="BUO102" s="264"/>
      <c r="BUP102" s="264"/>
      <c r="BUQ102" s="264"/>
      <c r="BUR102" s="264"/>
      <c r="BUS102" s="264"/>
      <c r="BUT102" s="264"/>
      <c r="BUU102" s="264"/>
      <c r="BUV102" s="264"/>
      <c r="BUW102" s="264"/>
      <c r="BUX102" s="264"/>
      <c r="BUY102" s="264"/>
      <c r="BUZ102" s="264"/>
      <c r="BVA102" s="264"/>
      <c r="BVB102" s="264"/>
      <c r="BVC102" s="264"/>
      <c r="BVD102" s="264"/>
      <c r="BVE102" s="264"/>
      <c r="BVF102" s="264"/>
      <c r="BVG102" s="264"/>
      <c r="BVH102" s="264"/>
      <c r="BVI102" s="264"/>
      <c r="BVJ102" s="264"/>
      <c r="BVK102" s="264"/>
      <c r="BVL102" s="264"/>
      <c r="BVM102" s="264"/>
      <c r="BVN102" s="264"/>
      <c r="BVO102" s="264"/>
      <c r="BVP102" s="264"/>
      <c r="BVQ102" s="264"/>
      <c r="BVR102" s="264"/>
      <c r="BVS102" s="264"/>
      <c r="BVT102" s="264"/>
      <c r="BVU102" s="264"/>
      <c r="BVV102" s="264"/>
      <c r="BVW102" s="264"/>
      <c r="BVX102" s="264"/>
      <c r="BVY102" s="264"/>
      <c r="BVZ102" s="264"/>
      <c r="BWA102" s="264"/>
      <c r="BWB102" s="264"/>
      <c r="BWC102" s="264"/>
      <c r="BWD102" s="264"/>
      <c r="BWE102" s="264"/>
      <c r="BWF102" s="264"/>
      <c r="BWG102" s="264"/>
      <c r="BWH102" s="264"/>
      <c r="BWI102" s="264"/>
      <c r="BWJ102" s="264"/>
      <c r="BWK102" s="264"/>
      <c r="BWL102" s="264"/>
      <c r="BWM102" s="264"/>
      <c r="BWN102" s="264"/>
      <c r="BWO102" s="264"/>
      <c r="BWP102" s="264"/>
      <c r="BWQ102" s="264"/>
      <c r="BWR102" s="264"/>
      <c r="BWS102" s="264"/>
      <c r="BWT102" s="264"/>
      <c r="BWU102" s="264"/>
      <c r="BWV102" s="264"/>
      <c r="BWW102" s="264"/>
      <c r="BWX102" s="264"/>
      <c r="BWY102" s="264"/>
      <c r="BWZ102" s="264"/>
      <c r="BXA102" s="264"/>
      <c r="BXB102" s="264"/>
      <c r="BXC102" s="264"/>
      <c r="BXD102" s="264"/>
      <c r="BXE102" s="264"/>
      <c r="BXF102" s="264"/>
      <c r="BXG102" s="264"/>
      <c r="BXH102" s="264"/>
      <c r="BXI102" s="264"/>
      <c r="BXJ102" s="264"/>
      <c r="BXK102" s="264"/>
      <c r="BXL102" s="264"/>
      <c r="BXM102" s="264"/>
      <c r="BXN102" s="264"/>
      <c r="BXO102" s="264"/>
      <c r="BXP102" s="264"/>
      <c r="BXQ102" s="264"/>
      <c r="BXR102" s="264"/>
      <c r="BXS102" s="264"/>
      <c r="BXT102" s="264"/>
      <c r="BXU102" s="264"/>
      <c r="BXV102" s="264"/>
      <c r="BXW102" s="264"/>
      <c r="BXX102" s="264"/>
      <c r="BXY102" s="264"/>
      <c r="BXZ102" s="264"/>
      <c r="BYA102" s="264"/>
      <c r="BYB102" s="264"/>
      <c r="BYC102" s="264"/>
      <c r="BYD102" s="264"/>
      <c r="BYE102" s="264"/>
      <c r="BYF102" s="264"/>
      <c r="BYG102" s="264"/>
      <c r="BYH102" s="264"/>
      <c r="BYI102" s="264"/>
      <c r="BYJ102" s="264"/>
      <c r="BYK102" s="264"/>
      <c r="BYL102" s="264"/>
      <c r="BYM102" s="264"/>
      <c r="BYN102" s="264"/>
      <c r="BYO102" s="264"/>
      <c r="BYP102" s="264"/>
      <c r="BYQ102" s="264"/>
      <c r="BYR102" s="264"/>
      <c r="BYS102" s="264"/>
      <c r="BYT102" s="264"/>
      <c r="BYU102" s="264"/>
      <c r="BYV102" s="264"/>
      <c r="BYW102" s="264"/>
      <c r="BYX102" s="264"/>
      <c r="BYY102" s="264"/>
      <c r="BYZ102" s="264"/>
      <c r="BZA102" s="264"/>
      <c r="BZB102" s="264"/>
      <c r="BZC102" s="264"/>
      <c r="BZD102" s="264"/>
      <c r="BZE102" s="264"/>
      <c r="BZF102" s="264"/>
      <c r="BZG102" s="264"/>
      <c r="BZH102" s="264"/>
      <c r="BZI102" s="264"/>
      <c r="BZJ102" s="264"/>
      <c r="BZK102" s="264"/>
      <c r="BZL102" s="264"/>
      <c r="BZM102" s="264"/>
      <c r="BZN102" s="264"/>
      <c r="BZO102" s="264"/>
      <c r="BZP102" s="264"/>
      <c r="BZQ102" s="264"/>
      <c r="BZR102" s="264"/>
      <c r="BZS102" s="264"/>
      <c r="BZT102" s="264"/>
      <c r="BZU102" s="264"/>
      <c r="BZV102" s="264"/>
      <c r="BZW102" s="264"/>
      <c r="BZX102" s="264"/>
      <c r="BZY102" s="264"/>
      <c r="BZZ102" s="264"/>
      <c r="CAA102" s="264"/>
      <c r="CAB102" s="264"/>
      <c r="CAC102" s="264"/>
      <c r="CAD102" s="264"/>
      <c r="CAE102" s="264"/>
      <c r="CAF102" s="264"/>
      <c r="CAG102" s="264"/>
      <c r="CAH102" s="264"/>
      <c r="CAI102" s="264"/>
      <c r="CAJ102" s="264"/>
      <c r="CAK102" s="264"/>
      <c r="CAL102" s="264"/>
      <c r="CAM102" s="264"/>
      <c r="CAN102" s="264"/>
      <c r="CAO102" s="264"/>
      <c r="CAP102" s="264"/>
      <c r="CAQ102" s="264"/>
      <c r="CAR102" s="264"/>
      <c r="CAS102" s="264"/>
      <c r="CAT102" s="264"/>
      <c r="CAU102" s="264"/>
      <c r="CAV102" s="264"/>
      <c r="CAW102" s="264"/>
      <c r="CAX102" s="264"/>
      <c r="CAY102" s="264"/>
      <c r="CAZ102" s="264"/>
      <c r="CBA102" s="264"/>
      <c r="CBB102" s="264"/>
      <c r="CBC102" s="264"/>
      <c r="CBD102" s="264"/>
      <c r="CBE102" s="264"/>
      <c r="CBF102" s="264"/>
      <c r="CBG102" s="264"/>
      <c r="CBH102" s="264"/>
      <c r="CBI102" s="264"/>
      <c r="CBJ102" s="264"/>
      <c r="CBK102" s="264"/>
      <c r="CBL102" s="264"/>
      <c r="CBM102" s="264"/>
      <c r="CBN102" s="264"/>
      <c r="CBO102" s="264"/>
      <c r="CBP102" s="264"/>
      <c r="CBQ102" s="264"/>
      <c r="CBR102" s="264"/>
      <c r="CBS102" s="264"/>
      <c r="CBT102" s="264"/>
      <c r="CBU102" s="264"/>
      <c r="CBV102" s="264"/>
      <c r="CBW102" s="264"/>
      <c r="CBX102" s="264"/>
      <c r="CBY102" s="264"/>
      <c r="CBZ102" s="264"/>
      <c r="CCA102" s="264"/>
      <c r="CCB102" s="264"/>
      <c r="CCC102" s="264"/>
      <c r="CCD102" s="264"/>
      <c r="CCE102" s="264"/>
      <c r="CCF102" s="264"/>
      <c r="CCG102" s="264"/>
      <c r="CCH102" s="264"/>
      <c r="CCI102" s="264"/>
      <c r="CCJ102" s="264"/>
      <c r="CCK102" s="264"/>
      <c r="CCL102" s="264"/>
      <c r="CCM102" s="264"/>
      <c r="CCN102" s="264"/>
      <c r="CCO102" s="264"/>
      <c r="CCP102" s="264"/>
      <c r="CCQ102" s="264"/>
      <c r="CCR102" s="264"/>
      <c r="CCS102" s="264"/>
      <c r="CCT102" s="264"/>
      <c r="CCU102" s="264"/>
      <c r="CCV102" s="264"/>
      <c r="CCW102" s="264"/>
      <c r="CCX102" s="264"/>
      <c r="CCY102" s="264"/>
      <c r="CCZ102" s="264"/>
      <c r="CDA102" s="264"/>
      <c r="CDB102" s="264"/>
      <c r="CDC102" s="264"/>
      <c r="CDD102" s="264"/>
      <c r="CDE102" s="264"/>
      <c r="CDF102" s="264"/>
      <c r="CDG102" s="264"/>
      <c r="CDH102" s="264"/>
      <c r="CDI102" s="264"/>
      <c r="CDJ102" s="264"/>
      <c r="CDK102" s="264"/>
      <c r="CDL102" s="264"/>
      <c r="CDM102" s="264"/>
      <c r="CDN102" s="264"/>
      <c r="CDO102" s="264"/>
      <c r="CDP102" s="264"/>
      <c r="CDQ102" s="264"/>
      <c r="CDR102" s="264"/>
      <c r="CDS102" s="264"/>
      <c r="CDT102" s="264"/>
      <c r="CDU102" s="264"/>
      <c r="CDV102" s="264"/>
      <c r="CDW102" s="264"/>
      <c r="CDX102" s="264"/>
      <c r="CDY102" s="264"/>
      <c r="CDZ102" s="264"/>
      <c r="CEA102" s="264"/>
      <c r="CEB102" s="264"/>
      <c r="CEC102" s="264"/>
      <c r="CED102" s="264"/>
      <c r="CEE102" s="264"/>
      <c r="CEF102" s="264"/>
      <c r="CEG102" s="264"/>
      <c r="CEH102" s="264"/>
      <c r="CEI102" s="264"/>
      <c r="CEJ102" s="264"/>
      <c r="CEK102" s="264"/>
      <c r="CEL102" s="264"/>
      <c r="CEM102" s="264"/>
      <c r="CEN102" s="264"/>
      <c r="CEO102" s="264"/>
      <c r="CEP102" s="264"/>
      <c r="CEQ102" s="264"/>
      <c r="CER102" s="264"/>
      <c r="CES102" s="264"/>
      <c r="CET102" s="264"/>
      <c r="CEU102" s="264"/>
      <c r="CEV102" s="264"/>
      <c r="CEW102" s="264"/>
      <c r="CEX102" s="264"/>
      <c r="CEY102" s="264"/>
      <c r="CEZ102" s="264"/>
      <c r="CFA102" s="264"/>
      <c r="CFB102" s="264"/>
      <c r="CFC102" s="264"/>
      <c r="CFD102" s="264"/>
      <c r="CFE102" s="264"/>
      <c r="CFF102" s="264"/>
      <c r="CFG102" s="264"/>
      <c r="CFH102" s="264"/>
      <c r="CFI102" s="264"/>
      <c r="CFJ102" s="264"/>
      <c r="CFK102" s="264"/>
      <c r="CFL102" s="264"/>
      <c r="CFM102" s="264"/>
      <c r="CFN102" s="264"/>
      <c r="CFO102" s="264"/>
      <c r="CFP102" s="264"/>
      <c r="CFQ102" s="264"/>
      <c r="CFR102" s="264"/>
      <c r="CFS102" s="264"/>
      <c r="CFT102" s="264"/>
      <c r="CFU102" s="264"/>
      <c r="CFV102" s="264"/>
      <c r="CFW102" s="264"/>
      <c r="CFX102" s="264"/>
      <c r="CFY102" s="264"/>
      <c r="CFZ102" s="264"/>
      <c r="CGA102" s="264"/>
      <c r="CGB102" s="264"/>
      <c r="CGC102" s="264"/>
      <c r="CGD102" s="264"/>
      <c r="CGE102" s="264"/>
      <c r="CGF102" s="264"/>
      <c r="CGG102" s="264"/>
      <c r="CGH102" s="264"/>
      <c r="CGI102" s="264"/>
      <c r="CGJ102" s="264"/>
      <c r="CGK102" s="264"/>
      <c r="CGL102" s="264"/>
      <c r="CGM102" s="264"/>
      <c r="CGN102" s="264"/>
      <c r="CGO102" s="264"/>
      <c r="CGP102" s="264"/>
      <c r="CGQ102" s="264"/>
      <c r="CGR102" s="264"/>
      <c r="CGS102" s="264"/>
      <c r="CGT102" s="264"/>
      <c r="CGU102" s="264"/>
      <c r="CGV102" s="264"/>
      <c r="CGW102" s="264"/>
      <c r="CGX102" s="264"/>
      <c r="CGY102" s="264"/>
      <c r="CGZ102" s="264"/>
      <c r="CHA102" s="264"/>
      <c r="CHB102" s="264"/>
      <c r="CHC102" s="264"/>
      <c r="CHD102" s="264"/>
      <c r="CHE102" s="264"/>
      <c r="CHF102" s="264"/>
      <c r="CHG102" s="264"/>
      <c r="CHH102" s="264"/>
      <c r="CHI102" s="264"/>
      <c r="CHJ102" s="264"/>
      <c r="CHK102" s="264"/>
      <c r="CHL102" s="264"/>
      <c r="CHM102" s="264"/>
      <c r="CHN102" s="264"/>
      <c r="CHO102" s="264"/>
      <c r="CHP102" s="264"/>
      <c r="CHQ102" s="264"/>
      <c r="CHR102" s="264"/>
      <c r="CHS102" s="264"/>
      <c r="CHT102" s="264"/>
      <c r="CHU102" s="264"/>
      <c r="CHV102" s="264"/>
      <c r="CHW102" s="264"/>
      <c r="CHX102" s="264"/>
      <c r="CHY102" s="264"/>
      <c r="CHZ102" s="264"/>
      <c r="CIA102" s="264"/>
      <c r="CIB102" s="264"/>
      <c r="CIC102" s="264"/>
      <c r="CID102" s="264"/>
      <c r="CIE102" s="264"/>
      <c r="CIF102" s="264"/>
      <c r="CIG102" s="264"/>
      <c r="CIH102" s="264"/>
      <c r="CII102" s="264"/>
      <c r="CIJ102" s="264"/>
      <c r="CIK102" s="264"/>
      <c r="CIL102" s="264"/>
      <c r="CIM102" s="264"/>
      <c r="CIN102" s="264"/>
      <c r="CIO102" s="264"/>
      <c r="CIP102" s="264"/>
      <c r="CIQ102" s="264"/>
      <c r="CIR102" s="264"/>
      <c r="CIS102" s="264"/>
      <c r="CIT102" s="264"/>
      <c r="CIU102" s="264"/>
      <c r="CIV102" s="264"/>
      <c r="CIW102" s="264"/>
      <c r="CIX102" s="264"/>
      <c r="CIY102" s="264"/>
      <c r="CIZ102" s="264"/>
      <c r="CJA102" s="264"/>
      <c r="CJB102" s="264"/>
      <c r="CJC102" s="264"/>
      <c r="CJD102" s="264"/>
      <c r="CJE102" s="264"/>
      <c r="CJF102" s="264"/>
      <c r="CJG102" s="264"/>
      <c r="CJH102" s="264"/>
      <c r="CJI102" s="264"/>
      <c r="CJJ102" s="264"/>
      <c r="CJK102" s="264"/>
      <c r="CJL102" s="264"/>
      <c r="CJM102" s="264"/>
      <c r="CJN102" s="264"/>
      <c r="CJO102" s="264"/>
      <c r="CJP102" s="264"/>
      <c r="CJQ102" s="264"/>
      <c r="CJR102" s="264"/>
      <c r="CJS102" s="264"/>
      <c r="CJT102" s="264"/>
      <c r="CJU102" s="264"/>
      <c r="CJV102" s="264"/>
      <c r="CJW102" s="264"/>
      <c r="CJX102" s="264"/>
      <c r="CJY102" s="264"/>
      <c r="CJZ102" s="264"/>
      <c r="CKA102" s="264"/>
      <c r="CKB102" s="264"/>
      <c r="CKC102" s="264"/>
      <c r="CKD102" s="264"/>
      <c r="CKE102" s="264"/>
      <c r="CKF102" s="264"/>
      <c r="CKG102" s="264"/>
      <c r="CKH102" s="264"/>
      <c r="CKI102" s="264"/>
      <c r="CKJ102" s="264"/>
      <c r="CKK102" s="264"/>
      <c r="CKL102" s="264"/>
      <c r="CKM102" s="264"/>
      <c r="CKN102" s="264"/>
      <c r="CKO102" s="264"/>
      <c r="CKP102" s="264"/>
      <c r="CKQ102" s="264"/>
      <c r="CKR102" s="264"/>
      <c r="CKS102" s="264"/>
      <c r="CKT102" s="264"/>
      <c r="CKU102" s="264"/>
      <c r="CKV102" s="264"/>
      <c r="CKW102" s="264"/>
      <c r="CKX102" s="264"/>
      <c r="CKY102" s="264"/>
      <c r="CKZ102" s="264"/>
      <c r="CLA102" s="264"/>
      <c r="CLB102" s="264"/>
      <c r="CLC102" s="264"/>
      <c r="CLD102" s="264"/>
      <c r="CLE102" s="264"/>
      <c r="CLF102" s="264"/>
      <c r="CLG102" s="264"/>
      <c r="CLH102" s="264"/>
      <c r="CLI102" s="264"/>
      <c r="CLJ102" s="264"/>
      <c r="CLK102" s="264"/>
      <c r="CLL102" s="264"/>
      <c r="CLM102" s="264"/>
      <c r="CLN102" s="264"/>
      <c r="CLO102" s="264"/>
      <c r="CLP102" s="264"/>
      <c r="CLQ102" s="264"/>
      <c r="CLR102" s="264"/>
      <c r="CLS102" s="264"/>
      <c r="CLT102" s="264"/>
      <c r="CLU102" s="264"/>
      <c r="CLV102" s="264"/>
      <c r="CLW102" s="264"/>
      <c r="CLX102" s="264"/>
      <c r="CLY102" s="264"/>
      <c r="CLZ102" s="264"/>
      <c r="CMA102" s="264"/>
      <c r="CMB102" s="264"/>
      <c r="CMC102" s="264"/>
      <c r="CMD102" s="264"/>
      <c r="CME102" s="264"/>
      <c r="CMF102" s="264"/>
      <c r="CMG102" s="264"/>
      <c r="CMH102" s="264"/>
      <c r="CMI102" s="264"/>
      <c r="CMJ102" s="264"/>
      <c r="CMK102" s="264"/>
      <c r="CML102" s="264"/>
      <c r="CMM102" s="264"/>
      <c r="CMN102" s="264"/>
      <c r="CMO102" s="264"/>
      <c r="CMP102" s="264"/>
      <c r="CMQ102" s="264"/>
      <c r="CMR102" s="264"/>
      <c r="CMS102" s="264"/>
      <c r="CMT102" s="264"/>
      <c r="CMU102" s="264"/>
      <c r="CMV102" s="264"/>
      <c r="CMW102" s="264"/>
      <c r="CMX102" s="264"/>
      <c r="CMY102" s="264"/>
      <c r="CMZ102" s="264"/>
      <c r="CNA102" s="264"/>
      <c r="CNB102" s="264"/>
      <c r="CNC102" s="264"/>
      <c r="CND102" s="264"/>
      <c r="CNE102" s="264"/>
      <c r="CNF102" s="264"/>
      <c r="CNG102" s="264"/>
      <c r="CNH102" s="264"/>
      <c r="CNI102" s="264"/>
      <c r="CNJ102" s="264"/>
      <c r="CNK102" s="264"/>
      <c r="CNL102" s="264"/>
      <c r="CNM102" s="264"/>
      <c r="CNN102" s="264"/>
      <c r="CNO102" s="264"/>
      <c r="CNP102" s="264"/>
      <c r="CNQ102" s="264"/>
      <c r="CNR102" s="264"/>
      <c r="CNS102" s="264"/>
      <c r="CNT102" s="264"/>
      <c r="CNU102" s="264"/>
      <c r="CNV102" s="264"/>
      <c r="CNW102" s="264"/>
      <c r="CNX102" s="264"/>
      <c r="CNY102" s="264"/>
      <c r="CNZ102" s="264"/>
      <c r="COA102" s="264"/>
      <c r="COB102" s="264"/>
      <c r="COC102" s="264"/>
      <c r="COD102" s="264"/>
      <c r="COE102" s="264"/>
      <c r="COF102" s="264"/>
      <c r="COG102" s="264"/>
      <c r="COH102" s="264"/>
      <c r="COI102" s="264"/>
      <c r="COJ102" s="264"/>
      <c r="COK102" s="264"/>
      <c r="COL102" s="264"/>
      <c r="COM102" s="264"/>
      <c r="CON102" s="264"/>
      <c r="COO102" s="264"/>
      <c r="COP102" s="264"/>
      <c r="COQ102" s="264"/>
      <c r="COR102" s="264"/>
      <c r="COS102" s="264"/>
      <c r="COT102" s="264"/>
      <c r="COU102" s="264"/>
      <c r="COV102" s="264"/>
      <c r="COW102" s="264"/>
      <c r="COX102" s="264"/>
      <c r="COY102" s="264"/>
      <c r="COZ102" s="264"/>
      <c r="CPA102" s="264"/>
      <c r="CPB102" s="264"/>
      <c r="CPC102" s="264"/>
      <c r="CPD102" s="264"/>
      <c r="CPE102" s="264"/>
      <c r="CPF102" s="264"/>
      <c r="CPG102" s="264"/>
      <c r="CPH102" s="264"/>
      <c r="CPI102" s="264"/>
      <c r="CPJ102" s="264"/>
      <c r="CPK102" s="264"/>
      <c r="CPL102" s="264"/>
      <c r="CPM102" s="264"/>
      <c r="CPN102" s="264"/>
      <c r="CPO102" s="264"/>
      <c r="CPP102" s="264"/>
      <c r="CPQ102" s="264"/>
      <c r="CPR102" s="264"/>
      <c r="CPS102" s="264"/>
      <c r="CPT102" s="264"/>
      <c r="CPU102" s="264"/>
      <c r="CPV102" s="264"/>
      <c r="CPW102" s="264"/>
      <c r="CPX102" s="264"/>
      <c r="CPY102" s="264"/>
      <c r="CPZ102" s="264"/>
      <c r="CQA102" s="264"/>
      <c r="CQB102" s="264"/>
      <c r="CQC102" s="264"/>
      <c r="CQD102" s="264"/>
      <c r="CQE102" s="264"/>
      <c r="CQF102" s="264"/>
      <c r="CQG102" s="264"/>
      <c r="CQH102" s="264"/>
      <c r="CQI102" s="264"/>
      <c r="CQJ102" s="264"/>
      <c r="CQK102" s="264"/>
      <c r="CQL102" s="264"/>
      <c r="CQM102" s="264"/>
      <c r="CQN102" s="264"/>
      <c r="CQO102" s="264"/>
      <c r="CQP102" s="264"/>
      <c r="CQQ102" s="264"/>
      <c r="CQR102" s="264"/>
      <c r="CQS102" s="264"/>
      <c r="CQT102" s="264"/>
      <c r="CQU102" s="264"/>
      <c r="CQV102" s="264"/>
      <c r="CQW102" s="264"/>
      <c r="CQX102" s="264"/>
      <c r="CQY102" s="264"/>
      <c r="CQZ102" s="264"/>
      <c r="CRA102" s="264"/>
      <c r="CRB102" s="264"/>
      <c r="CRC102" s="264"/>
      <c r="CRD102" s="264"/>
      <c r="CRE102" s="264"/>
      <c r="CRF102" s="264"/>
      <c r="CRG102" s="264"/>
      <c r="CRH102" s="264"/>
      <c r="CRI102" s="264"/>
      <c r="CRJ102" s="264"/>
      <c r="CRK102" s="264"/>
      <c r="CRL102" s="264"/>
      <c r="CRM102" s="264"/>
      <c r="CRN102" s="264"/>
      <c r="CRO102" s="264"/>
      <c r="CRP102" s="264"/>
      <c r="CRQ102" s="264"/>
      <c r="CRR102" s="264"/>
      <c r="CRS102" s="264"/>
      <c r="CRT102" s="264"/>
      <c r="CRU102" s="264"/>
      <c r="CRV102" s="264"/>
      <c r="CRW102" s="264"/>
      <c r="CRX102" s="264"/>
      <c r="CRY102" s="264"/>
      <c r="CRZ102" s="264"/>
      <c r="CSA102" s="264"/>
      <c r="CSB102" s="264"/>
      <c r="CSC102" s="264"/>
      <c r="CSD102" s="264"/>
      <c r="CSE102" s="264"/>
      <c r="CSF102" s="264"/>
      <c r="CSG102" s="264"/>
      <c r="CSH102" s="264"/>
      <c r="CSI102" s="264"/>
      <c r="CSJ102" s="264"/>
      <c r="CSK102" s="264"/>
      <c r="CSL102" s="264"/>
      <c r="CSM102" s="264"/>
      <c r="CSN102" s="264"/>
      <c r="CSO102" s="264"/>
      <c r="CSP102" s="264"/>
      <c r="CSQ102" s="264"/>
      <c r="CSR102" s="264"/>
      <c r="CSS102" s="264"/>
      <c r="CST102" s="264"/>
      <c r="CSU102" s="264"/>
      <c r="CSV102" s="264"/>
      <c r="CSW102" s="264"/>
      <c r="CSX102" s="264"/>
      <c r="CSY102" s="264"/>
      <c r="CSZ102" s="264"/>
      <c r="CTA102" s="264"/>
      <c r="CTB102" s="264"/>
      <c r="CTC102" s="264"/>
      <c r="CTD102" s="264"/>
      <c r="CTE102" s="264"/>
      <c r="CTF102" s="264"/>
      <c r="CTG102" s="264"/>
      <c r="CTH102" s="264"/>
      <c r="CTI102" s="264"/>
      <c r="CTJ102" s="264"/>
      <c r="CTK102" s="264"/>
      <c r="CTL102" s="264"/>
      <c r="CTM102" s="264"/>
      <c r="CTN102" s="264"/>
      <c r="CTO102" s="264"/>
      <c r="CTP102" s="264"/>
      <c r="CTQ102" s="264"/>
      <c r="CTR102" s="264"/>
      <c r="CTS102" s="264"/>
      <c r="CTT102" s="264"/>
      <c r="CTU102" s="264"/>
      <c r="CTV102" s="264"/>
      <c r="CTW102" s="264"/>
      <c r="CTX102" s="264"/>
      <c r="CTY102" s="264"/>
      <c r="CTZ102" s="264"/>
      <c r="CUA102" s="264"/>
      <c r="CUB102" s="264"/>
      <c r="CUC102" s="264"/>
      <c r="CUD102" s="264"/>
      <c r="CUE102" s="264"/>
      <c r="CUF102" s="264"/>
      <c r="CUG102" s="264"/>
      <c r="CUH102" s="264"/>
      <c r="CUI102" s="264"/>
      <c r="CUJ102" s="264"/>
      <c r="CUK102" s="264"/>
      <c r="CUL102" s="264"/>
      <c r="CUM102" s="264"/>
      <c r="CUN102" s="264"/>
      <c r="CUO102" s="264"/>
      <c r="CUP102" s="264"/>
      <c r="CUQ102" s="264"/>
      <c r="CUR102" s="264"/>
      <c r="CUS102" s="264"/>
      <c r="CUT102" s="264"/>
      <c r="CUU102" s="264"/>
      <c r="CUV102" s="264"/>
      <c r="CUW102" s="264"/>
      <c r="CUX102" s="264"/>
      <c r="CUY102" s="264"/>
      <c r="CUZ102" s="264"/>
      <c r="CVA102" s="264"/>
      <c r="CVB102" s="264"/>
      <c r="CVC102" s="264"/>
      <c r="CVD102" s="264"/>
      <c r="CVE102" s="264"/>
      <c r="CVF102" s="264"/>
      <c r="CVG102" s="264"/>
      <c r="CVH102" s="264"/>
      <c r="CVI102" s="264"/>
      <c r="CVJ102" s="264"/>
      <c r="CVK102" s="264"/>
      <c r="CVL102" s="264"/>
      <c r="CVM102" s="264"/>
      <c r="CVN102" s="264"/>
      <c r="CVO102" s="264"/>
      <c r="CVP102" s="264"/>
      <c r="CVQ102" s="264"/>
      <c r="CVR102" s="264"/>
      <c r="CVS102" s="264"/>
      <c r="CVT102" s="264"/>
      <c r="CVU102" s="264"/>
      <c r="CVV102" s="264"/>
      <c r="CVW102" s="264"/>
      <c r="CVX102" s="264"/>
      <c r="CVY102" s="264"/>
      <c r="CVZ102" s="264"/>
      <c r="CWA102" s="264"/>
      <c r="CWB102" s="264"/>
      <c r="CWC102" s="264"/>
      <c r="CWD102" s="264"/>
      <c r="CWE102" s="264"/>
      <c r="CWF102" s="264"/>
      <c r="CWG102" s="264"/>
      <c r="CWH102" s="264"/>
      <c r="CWI102" s="264"/>
      <c r="CWJ102" s="264"/>
      <c r="CWK102" s="264"/>
      <c r="CWL102" s="264"/>
      <c r="CWM102" s="264"/>
      <c r="CWN102" s="264"/>
      <c r="CWO102" s="264"/>
      <c r="CWP102" s="264"/>
      <c r="CWQ102" s="264"/>
      <c r="CWR102" s="264"/>
      <c r="CWS102" s="264"/>
      <c r="CWT102" s="264"/>
      <c r="CWU102" s="264"/>
      <c r="CWV102" s="264"/>
      <c r="CWW102" s="264"/>
      <c r="CWX102" s="264"/>
      <c r="CWY102" s="264"/>
      <c r="CWZ102" s="264"/>
      <c r="CXA102" s="264"/>
      <c r="CXB102" s="264"/>
      <c r="CXC102" s="264"/>
      <c r="CXD102" s="264"/>
      <c r="CXE102" s="264"/>
      <c r="CXF102" s="264"/>
      <c r="CXG102" s="264"/>
      <c r="CXH102" s="264"/>
      <c r="CXI102" s="264"/>
      <c r="CXJ102" s="264"/>
      <c r="CXK102" s="264"/>
      <c r="CXL102" s="264"/>
      <c r="CXM102" s="264"/>
      <c r="CXN102" s="264"/>
      <c r="CXO102" s="264"/>
      <c r="CXP102" s="264"/>
      <c r="CXQ102" s="264"/>
      <c r="CXR102" s="264"/>
      <c r="CXS102" s="264"/>
      <c r="CXT102" s="264"/>
      <c r="CXU102" s="264"/>
      <c r="CXV102" s="264"/>
      <c r="CXW102" s="264"/>
      <c r="CXX102" s="264"/>
      <c r="CXY102" s="264"/>
      <c r="CXZ102" s="264"/>
      <c r="CYA102" s="264"/>
      <c r="CYB102" s="264"/>
      <c r="CYC102" s="264"/>
      <c r="CYD102" s="264"/>
      <c r="CYE102" s="264"/>
      <c r="CYF102" s="264"/>
      <c r="CYG102" s="264"/>
      <c r="CYH102" s="264"/>
      <c r="CYI102" s="264"/>
      <c r="CYJ102" s="264"/>
      <c r="CYK102" s="264"/>
      <c r="CYL102" s="264"/>
      <c r="CYM102" s="264"/>
      <c r="CYN102" s="264"/>
      <c r="CYO102" s="264"/>
      <c r="CYP102" s="264"/>
      <c r="CYQ102" s="264"/>
      <c r="CYR102" s="264"/>
      <c r="CYS102" s="264"/>
      <c r="CYT102" s="264"/>
      <c r="CYU102" s="264"/>
      <c r="CYV102" s="264"/>
      <c r="CYW102" s="264"/>
      <c r="CYX102" s="264"/>
      <c r="CYY102" s="264"/>
      <c r="CYZ102" s="264"/>
      <c r="CZA102" s="264"/>
      <c r="CZB102" s="264"/>
      <c r="CZC102" s="264"/>
      <c r="CZD102" s="264"/>
      <c r="CZE102" s="264"/>
      <c r="CZF102" s="264"/>
      <c r="CZG102" s="264"/>
      <c r="CZH102" s="264"/>
      <c r="CZI102" s="264"/>
      <c r="CZJ102" s="264"/>
      <c r="CZK102" s="264"/>
      <c r="CZL102" s="264"/>
      <c r="CZM102" s="264"/>
      <c r="CZN102" s="264"/>
      <c r="CZO102" s="264"/>
      <c r="CZP102" s="264"/>
      <c r="CZQ102" s="264"/>
      <c r="CZR102" s="264"/>
      <c r="CZS102" s="264"/>
      <c r="CZT102" s="264"/>
      <c r="CZU102" s="264"/>
      <c r="CZV102" s="264"/>
      <c r="CZW102" s="264"/>
      <c r="CZX102" s="264"/>
      <c r="CZY102" s="264"/>
      <c r="CZZ102" s="264"/>
      <c r="DAA102" s="264"/>
      <c r="DAB102" s="264"/>
      <c r="DAC102" s="264"/>
      <c r="DAD102" s="264"/>
      <c r="DAE102" s="264"/>
      <c r="DAF102" s="264"/>
      <c r="DAG102" s="264"/>
      <c r="DAH102" s="264"/>
      <c r="DAI102" s="264"/>
      <c r="DAJ102" s="264"/>
      <c r="DAK102" s="264"/>
      <c r="DAL102" s="264"/>
      <c r="DAM102" s="264"/>
      <c r="DAN102" s="264"/>
      <c r="DAO102" s="264"/>
      <c r="DAP102" s="264"/>
      <c r="DAQ102" s="264"/>
      <c r="DAR102" s="264"/>
      <c r="DAS102" s="264"/>
      <c r="DAT102" s="264"/>
      <c r="DAU102" s="264"/>
      <c r="DAV102" s="264"/>
      <c r="DAW102" s="264"/>
      <c r="DAX102" s="264"/>
      <c r="DAY102" s="264"/>
      <c r="DAZ102" s="264"/>
      <c r="DBA102" s="264"/>
      <c r="DBB102" s="264"/>
      <c r="DBC102" s="264"/>
      <c r="DBD102" s="264"/>
      <c r="DBE102" s="264"/>
      <c r="DBF102" s="264"/>
      <c r="DBG102" s="264"/>
      <c r="DBH102" s="264"/>
      <c r="DBI102" s="264"/>
      <c r="DBJ102" s="264"/>
      <c r="DBK102" s="264"/>
      <c r="DBL102" s="264"/>
      <c r="DBM102" s="264"/>
      <c r="DBN102" s="264"/>
      <c r="DBO102" s="264"/>
      <c r="DBP102" s="264"/>
      <c r="DBQ102" s="264"/>
      <c r="DBR102" s="264"/>
      <c r="DBS102" s="264"/>
      <c r="DBT102" s="264"/>
      <c r="DBU102" s="264"/>
      <c r="DBV102" s="264"/>
      <c r="DBW102" s="264"/>
      <c r="DBX102" s="264"/>
      <c r="DBY102" s="264"/>
      <c r="DBZ102" s="264"/>
      <c r="DCA102" s="264"/>
      <c r="DCB102" s="264"/>
      <c r="DCC102" s="264"/>
      <c r="DCD102" s="264"/>
      <c r="DCE102" s="264"/>
      <c r="DCF102" s="264"/>
      <c r="DCG102" s="264"/>
      <c r="DCH102" s="264"/>
      <c r="DCI102" s="264"/>
      <c r="DCJ102" s="264"/>
      <c r="DCK102" s="264"/>
      <c r="DCL102" s="264"/>
      <c r="DCM102" s="264"/>
      <c r="DCN102" s="264"/>
      <c r="DCO102" s="264"/>
      <c r="DCP102" s="264"/>
      <c r="DCQ102" s="264"/>
      <c r="DCR102" s="264"/>
      <c r="DCS102" s="264"/>
      <c r="DCT102" s="264"/>
      <c r="DCU102" s="264"/>
      <c r="DCV102" s="264"/>
      <c r="DCW102" s="264"/>
      <c r="DCX102" s="264"/>
      <c r="DCY102" s="264"/>
      <c r="DCZ102" s="264"/>
      <c r="DDA102" s="264"/>
      <c r="DDB102" s="264"/>
      <c r="DDC102" s="264"/>
      <c r="DDD102" s="264"/>
      <c r="DDE102" s="264"/>
      <c r="DDF102" s="264"/>
      <c r="DDG102" s="264"/>
      <c r="DDH102" s="264"/>
      <c r="DDI102" s="264"/>
      <c r="DDJ102" s="264"/>
      <c r="DDK102" s="264"/>
      <c r="DDL102" s="264"/>
      <c r="DDM102" s="264"/>
      <c r="DDN102" s="264"/>
      <c r="DDO102" s="264"/>
      <c r="DDP102" s="264"/>
      <c r="DDQ102" s="264"/>
      <c r="DDR102" s="264"/>
      <c r="DDS102" s="264"/>
      <c r="DDT102" s="264"/>
      <c r="DDU102" s="264"/>
      <c r="DDV102" s="264"/>
      <c r="DDW102" s="264"/>
      <c r="DDX102" s="264"/>
      <c r="DDY102" s="264"/>
      <c r="DDZ102" s="264"/>
      <c r="DEA102" s="264"/>
      <c r="DEB102" s="264"/>
      <c r="DEC102" s="264"/>
      <c r="DED102" s="264"/>
      <c r="DEE102" s="264"/>
      <c r="DEF102" s="264"/>
      <c r="DEG102" s="264"/>
      <c r="DEH102" s="264"/>
      <c r="DEI102" s="264"/>
      <c r="DEJ102" s="264"/>
      <c r="DEK102" s="264"/>
      <c r="DEL102" s="264"/>
      <c r="DEM102" s="264"/>
      <c r="DEN102" s="264"/>
      <c r="DEO102" s="264"/>
      <c r="DEP102" s="264"/>
      <c r="DEQ102" s="264"/>
      <c r="DER102" s="264"/>
      <c r="DES102" s="264"/>
      <c r="DET102" s="264"/>
      <c r="DEU102" s="264"/>
      <c r="DEV102" s="264"/>
      <c r="DEW102" s="264"/>
      <c r="DEX102" s="264"/>
      <c r="DEY102" s="264"/>
      <c r="DEZ102" s="264"/>
      <c r="DFA102" s="264"/>
      <c r="DFB102" s="264"/>
      <c r="DFC102" s="264"/>
      <c r="DFD102" s="264"/>
      <c r="DFE102" s="264"/>
      <c r="DFF102" s="264"/>
      <c r="DFG102" s="264"/>
      <c r="DFH102" s="264"/>
      <c r="DFI102" s="264"/>
      <c r="DFJ102" s="264"/>
      <c r="DFK102" s="264"/>
      <c r="DFL102" s="264"/>
      <c r="DFM102" s="264"/>
      <c r="DFN102" s="264"/>
      <c r="DFO102" s="264"/>
      <c r="DFP102" s="264"/>
      <c r="DFQ102" s="264"/>
      <c r="DFR102" s="264"/>
      <c r="DFS102" s="264"/>
      <c r="DFT102" s="264"/>
      <c r="DFU102" s="264"/>
      <c r="DFV102" s="264"/>
      <c r="DFW102" s="264"/>
      <c r="DFX102" s="264"/>
      <c r="DFY102" s="264"/>
      <c r="DFZ102" s="264"/>
      <c r="DGA102" s="264"/>
      <c r="DGB102" s="264"/>
      <c r="DGC102" s="264"/>
      <c r="DGD102" s="264"/>
      <c r="DGE102" s="264"/>
      <c r="DGF102" s="264"/>
      <c r="DGG102" s="264"/>
      <c r="DGH102" s="264"/>
      <c r="DGI102" s="264"/>
      <c r="DGJ102" s="264"/>
      <c r="DGK102" s="264"/>
      <c r="DGL102" s="264"/>
      <c r="DGM102" s="264"/>
      <c r="DGN102" s="264"/>
      <c r="DGO102" s="264"/>
      <c r="DGP102" s="264"/>
      <c r="DGQ102" s="264"/>
      <c r="DGR102" s="264"/>
      <c r="DGS102" s="264"/>
      <c r="DGT102" s="264"/>
      <c r="DGU102" s="264"/>
      <c r="DGV102" s="264"/>
      <c r="DGW102" s="264"/>
      <c r="DGX102" s="264"/>
      <c r="DGY102" s="264"/>
      <c r="DGZ102" s="264"/>
      <c r="DHA102" s="264"/>
      <c r="DHB102" s="264"/>
      <c r="DHC102" s="264"/>
      <c r="DHD102" s="264"/>
      <c r="DHE102" s="264"/>
      <c r="DHF102" s="264"/>
      <c r="DHG102" s="264"/>
      <c r="DHH102" s="264"/>
      <c r="DHI102" s="264"/>
      <c r="DHJ102" s="264"/>
      <c r="DHK102" s="264"/>
      <c r="DHL102" s="264"/>
      <c r="DHM102" s="264"/>
      <c r="DHN102" s="264"/>
      <c r="DHO102" s="264"/>
      <c r="DHP102" s="264"/>
      <c r="DHQ102" s="264"/>
      <c r="DHR102" s="264"/>
      <c r="DHS102" s="264"/>
      <c r="DHT102" s="264"/>
      <c r="DHU102" s="264"/>
      <c r="DHV102" s="264"/>
      <c r="DHW102" s="264"/>
      <c r="DHX102" s="264"/>
      <c r="DHY102" s="264"/>
      <c r="DHZ102" s="264"/>
      <c r="DIA102" s="264"/>
      <c r="DIB102" s="264"/>
      <c r="DIC102" s="264"/>
      <c r="DID102" s="264"/>
      <c r="DIE102" s="264"/>
      <c r="DIF102" s="264"/>
      <c r="DIG102" s="264"/>
      <c r="DIH102" s="264"/>
      <c r="DII102" s="264"/>
      <c r="DIJ102" s="264"/>
      <c r="DIK102" s="264"/>
      <c r="DIL102" s="264"/>
      <c r="DIM102" s="264"/>
      <c r="DIN102" s="264"/>
      <c r="DIO102" s="264"/>
      <c r="DIP102" s="264"/>
      <c r="DIQ102" s="264"/>
      <c r="DIR102" s="264"/>
      <c r="DIS102" s="264"/>
      <c r="DIT102" s="264"/>
      <c r="DIU102" s="264"/>
      <c r="DIV102" s="264"/>
      <c r="DIW102" s="264"/>
      <c r="DIX102" s="264"/>
      <c r="DIY102" s="264"/>
      <c r="DIZ102" s="264"/>
      <c r="DJA102" s="264"/>
      <c r="DJB102" s="264"/>
      <c r="DJC102" s="264"/>
      <c r="DJD102" s="264"/>
      <c r="DJE102" s="264"/>
      <c r="DJF102" s="264"/>
      <c r="DJG102" s="264"/>
      <c r="DJH102" s="264"/>
      <c r="DJI102" s="264"/>
      <c r="DJJ102" s="264"/>
      <c r="DJK102" s="264"/>
      <c r="DJL102" s="264"/>
      <c r="DJM102" s="264"/>
      <c r="DJN102" s="264"/>
      <c r="DJO102" s="264"/>
      <c r="DJP102" s="264"/>
      <c r="DJQ102" s="264"/>
      <c r="DJR102" s="264"/>
      <c r="DJS102" s="264"/>
      <c r="DJT102" s="264"/>
      <c r="DJU102" s="264"/>
      <c r="DJV102" s="264"/>
      <c r="DJW102" s="264"/>
      <c r="DJX102" s="264"/>
      <c r="DJY102" s="264"/>
      <c r="DJZ102" s="264"/>
      <c r="DKA102" s="264"/>
      <c r="DKB102" s="264"/>
      <c r="DKC102" s="264"/>
      <c r="DKD102" s="264"/>
      <c r="DKE102" s="264"/>
      <c r="DKF102" s="264"/>
      <c r="DKG102" s="264"/>
      <c r="DKH102" s="264"/>
      <c r="DKI102" s="264"/>
      <c r="DKJ102" s="264"/>
      <c r="DKK102" s="264"/>
      <c r="DKL102" s="264"/>
      <c r="DKM102" s="264"/>
      <c r="DKN102" s="264"/>
      <c r="DKO102" s="264"/>
      <c r="DKP102" s="264"/>
      <c r="DKQ102" s="264"/>
      <c r="DKR102" s="264"/>
      <c r="DKS102" s="264"/>
      <c r="DKT102" s="264"/>
      <c r="DKU102" s="264"/>
      <c r="DKV102" s="264"/>
      <c r="DKW102" s="264"/>
      <c r="DKX102" s="264"/>
      <c r="DKY102" s="264"/>
      <c r="DKZ102" s="264"/>
      <c r="DLA102" s="264"/>
      <c r="DLB102" s="264"/>
      <c r="DLC102" s="264"/>
      <c r="DLD102" s="264"/>
      <c r="DLE102" s="264"/>
      <c r="DLF102" s="264"/>
      <c r="DLG102" s="264"/>
      <c r="DLH102" s="264"/>
      <c r="DLI102" s="264"/>
      <c r="DLJ102" s="264"/>
      <c r="DLK102" s="264"/>
      <c r="DLL102" s="264"/>
      <c r="DLM102" s="264"/>
      <c r="DLN102" s="264"/>
      <c r="DLO102" s="264"/>
      <c r="DLP102" s="264"/>
      <c r="DLQ102" s="264"/>
      <c r="DLR102" s="264"/>
      <c r="DLS102" s="264"/>
      <c r="DLT102" s="264"/>
      <c r="DLU102" s="264"/>
      <c r="DLV102" s="264"/>
      <c r="DLW102" s="264"/>
      <c r="DLX102" s="264"/>
      <c r="DLY102" s="264"/>
      <c r="DLZ102" s="264"/>
      <c r="DMA102" s="264"/>
      <c r="DMB102" s="264"/>
      <c r="DMC102" s="264"/>
      <c r="DMD102" s="264"/>
      <c r="DME102" s="264"/>
      <c r="DMF102" s="264"/>
      <c r="DMG102" s="264"/>
      <c r="DMH102" s="264"/>
      <c r="DMI102" s="264"/>
      <c r="DMJ102" s="264"/>
      <c r="DMK102" s="264"/>
      <c r="DML102" s="264"/>
      <c r="DMM102" s="264"/>
      <c r="DMN102" s="264"/>
      <c r="DMO102" s="264"/>
      <c r="DMP102" s="264"/>
      <c r="DMQ102" s="264"/>
      <c r="DMR102" s="264"/>
      <c r="DMS102" s="264"/>
      <c r="DMT102" s="264"/>
      <c r="DMU102" s="264"/>
      <c r="DMV102" s="264"/>
      <c r="DMW102" s="264"/>
      <c r="DMX102" s="264"/>
      <c r="DMY102" s="264"/>
      <c r="DMZ102" s="264"/>
      <c r="DNA102" s="264"/>
      <c r="DNB102" s="264"/>
      <c r="DNC102" s="264"/>
      <c r="DND102" s="264"/>
      <c r="DNE102" s="264"/>
      <c r="DNF102" s="264"/>
      <c r="DNG102" s="264"/>
      <c r="DNH102" s="264"/>
      <c r="DNI102" s="264"/>
      <c r="DNJ102" s="264"/>
      <c r="DNK102" s="264"/>
      <c r="DNL102" s="264"/>
      <c r="DNM102" s="264"/>
      <c r="DNN102" s="264"/>
      <c r="DNO102" s="264"/>
      <c r="DNP102" s="264"/>
      <c r="DNQ102" s="264"/>
      <c r="DNR102" s="264"/>
      <c r="DNS102" s="264"/>
      <c r="DNT102" s="264"/>
      <c r="DNU102" s="264"/>
      <c r="DNV102" s="264"/>
      <c r="DNW102" s="264"/>
      <c r="DNX102" s="264"/>
      <c r="DNY102" s="264"/>
      <c r="DNZ102" s="264"/>
      <c r="DOA102" s="264"/>
      <c r="DOB102" s="264"/>
      <c r="DOC102" s="264"/>
      <c r="DOD102" s="264"/>
      <c r="DOE102" s="264"/>
      <c r="DOF102" s="264"/>
      <c r="DOG102" s="264"/>
      <c r="DOH102" s="264"/>
      <c r="DOI102" s="264"/>
      <c r="DOJ102" s="264"/>
      <c r="DOK102" s="264"/>
      <c r="DOL102" s="264"/>
      <c r="DOM102" s="264"/>
      <c r="DON102" s="264"/>
      <c r="DOO102" s="264"/>
      <c r="DOP102" s="264"/>
      <c r="DOQ102" s="264"/>
      <c r="DOR102" s="264"/>
      <c r="DOS102" s="264"/>
      <c r="DOT102" s="264"/>
      <c r="DOU102" s="264"/>
      <c r="DOV102" s="264"/>
      <c r="DOW102" s="264"/>
      <c r="DOX102" s="264"/>
      <c r="DOY102" s="264"/>
      <c r="DOZ102" s="264"/>
      <c r="DPA102" s="264"/>
      <c r="DPB102" s="264"/>
      <c r="DPC102" s="264"/>
      <c r="DPD102" s="264"/>
      <c r="DPE102" s="264"/>
      <c r="DPF102" s="264"/>
      <c r="DPG102" s="264"/>
      <c r="DPH102" s="264"/>
      <c r="DPI102" s="264"/>
      <c r="DPJ102" s="264"/>
      <c r="DPK102" s="264"/>
      <c r="DPL102" s="264"/>
      <c r="DPM102" s="264"/>
      <c r="DPN102" s="264"/>
      <c r="DPO102" s="264"/>
      <c r="DPP102" s="264"/>
      <c r="DPQ102" s="264"/>
      <c r="DPR102" s="264"/>
      <c r="DPS102" s="264"/>
      <c r="DPT102" s="264"/>
      <c r="DPU102" s="264"/>
      <c r="DPV102" s="264"/>
      <c r="DPW102" s="264"/>
      <c r="DPX102" s="264"/>
      <c r="DPY102" s="264"/>
      <c r="DPZ102" s="264"/>
      <c r="DQA102" s="264"/>
      <c r="DQB102" s="264"/>
      <c r="DQC102" s="264"/>
      <c r="DQD102" s="264"/>
      <c r="DQE102" s="264"/>
      <c r="DQF102" s="264"/>
      <c r="DQG102" s="264"/>
      <c r="DQH102" s="264"/>
      <c r="DQI102" s="264"/>
      <c r="DQJ102" s="264"/>
      <c r="DQK102" s="264"/>
      <c r="DQL102" s="264"/>
      <c r="DQM102" s="264"/>
      <c r="DQN102" s="264"/>
      <c r="DQO102" s="264"/>
      <c r="DQP102" s="264"/>
      <c r="DQQ102" s="264"/>
      <c r="DQR102" s="264"/>
      <c r="DQS102" s="264"/>
      <c r="DQT102" s="264"/>
      <c r="DQU102" s="264"/>
      <c r="DQV102" s="264"/>
      <c r="DQW102" s="264"/>
      <c r="DQX102" s="264"/>
      <c r="DQY102" s="264"/>
      <c r="DQZ102" s="264"/>
      <c r="DRA102" s="264"/>
      <c r="DRB102" s="264"/>
      <c r="DRC102" s="264"/>
      <c r="DRD102" s="264"/>
      <c r="DRE102" s="264"/>
      <c r="DRF102" s="264"/>
      <c r="DRG102" s="264"/>
      <c r="DRH102" s="264"/>
      <c r="DRI102" s="264"/>
      <c r="DRJ102" s="264"/>
      <c r="DRK102" s="264"/>
      <c r="DRL102" s="264"/>
      <c r="DRM102" s="264"/>
      <c r="DRN102" s="264"/>
      <c r="DRO102" s="264"/>
      <c r="DRP102" s="264"/>
      <c r="DRQ102" s="264"/>
      <c r="DRR102" s="264"/>
      <c r="DRS102" s="264"/>
      <c r="DRT102" s="264"/>
      <c r="DRU102" s="264"/>
      <c r="DRV102" s="264"/>
      <c r="DRW102" s="264"/>
      <c r="DRX102" s="264"/>
      <c r="DRY102" s="264"/>
      <c r="DRZ102" s="264"/>
      <c r="DSA102" s="264"/>
      <c r="DSB102" s="264"/>
      <c r="DSC102" s="264"/>
      <c r="DSD102" s="264"/>
      <c r="DSE102" s="264"/>
      <c r="DSF102" s="264"/>
      <c r="DSG102" s="264"/>
      <c r="DSH102" s="264"/>
      <c r="DSI102" s="264"/>
      <c r="DSJ102" s="264"/>
      <c r="DSK102" s="264"/>
      <c r="DSL102" s="264"/>
      <c r="DSM102" s="264"/>
      <c r="DSN102" s="264"/>
      <c r="DSO102" s="264"/>
      <c r="DSP102" s="264"/>
      <c r="DSQ102" s="264"/>
      <c r="DSR102" s="264"/>
      <c r="DSS102" s="264"/>
      <c r="DST102" s="264"/>
      <c r="DSU102" s="264"/>
      <c r="DSV102" s="264"/>
      <c r="DSW102" s="264"/>
      <c r="DSX102" s="264"/>
      <c r="DSY102" s="264"/>
      <c r="DSZ102" s="264"/>
      <c r="DTA102" s="264"/>
      <c r="DTB102" s="264"/>
      <c r="DTC102" s="264"/>
      <c r="DTD102" s="264"/>
      <c r="DTE102" s="264"/>
      <c r="DTF102" s="264"/>
      <c r="DTG102" s="264"/>
      <c r="DTH102" s="264"/>
      <c r="DTI102" s="264"/>
      <c r="DTJ102" s="264"/>
      <c r="DTK102" s="264"/>
      <c r="DTL102" s="264"/>
      <c r="DTM102" s="264"/>
      <c r="DTN102" s="264"/>
      <c r="DTO102" s="264"/>
      <c r="DTP102" s="264"/>
      <c r="DTQ102" s="264"/>
      <c r="DTR102" s="264"/>
      <c r="DTS102" s="264"/>
      <c r="DTT102" s="264"/>
      <c r="DTU102" s="264"/>
      <c r="DTV102" s="264"/>
      <c r="DTW102" s="264"/>
      <c r="DTX102" s="264"/>
      <c r="DTY102" s="264"/>
      <c r="DTZ102" s="264"/>
      <c r="DUA102" s="264"/>
      <c r="DUB102" s="264"/>
      <c r="DUC102" s="264"/>
      <c r="DUD102" s="264"/>
      <c r="DUE102" s="264"/>
      <c r="DUF102" s="264"/>
      <c r="DUG102" s="264"/>
      <c r="DUH102" s="264"/>
      <c r="DUI102" s="264"/>
      <c r="DUJ102" s="264"/>
      <c r="DUK102" s="264"/>
      <c r="DUL102" s="264"/>
      <c r="DUM102" s="264"/>
      <c r="DUN102" s="264"/>
      <c r="DUO102" s="264"/>
      <c r="DUP102" s="264"/>
      <c r="DUQ102" s="264"/>
      <c r="DUR102" s="264"/>
      <c r="DUS102" s="264"/>
      <c r="DUT102" s="264"/>
      <c r="DUU102" s="264"/>
      <c r="DUV102" s="264"/>
      <c r="DUW102" s="264"/>
      <c r="DUX102" s="264"/>
      <c r="DUY102" s="264"/>
      <c r="DUZ102" s="264"/>
      <c r="DVA102" s="264"/>
      <c r="DVB102" s="264"/>
      <c r="DVC102" s="264"/>
      <c r="DVD102" s="264"/>
      <c r="DVE102" s="264"/>
      <c r="DVF102" s="264"/>
      <c r="DVG102" s="264"/>
      <c r="DVH102" s="264"/>
      <c r="DVI102" s="264"/>
      <c r="DVJ102" s="264"/>
      <c r="DVK102" s="264"/>
      <c r="DVL102" s="264"/>
      <c r="DVM102" s="264"/>
      <c r="DVN102" s="264"/>
      <c r="DVO102" s="264"/>
      <c r="DVP102" s="264"/>
      <c r="DVQ102" s="264"/>
      <c r="DVR102" s="264"/>
      <c r="DVS102" s="264"/>
      <c r="DVT102" s="264"/>
      <c r="DVU102" s="264"/>
      <c r="DVV102" s="264"/>
      <c r="DVW102" s="264"/>
      <c r="DVX102" s="264"/>
      <c r="DVY102" s="264"/>
      <c r="DVZ102" s="264"/>
      <c r="DWA102" s="264"/>
      <c r="DWB102" s="264"/>
      <c r="DWC102" s="264"/>
      <c r="DWD102" s="264"/>
      <c r="DWE102" s="264"/>
      <c r="DWF102" s="264"/>
      <c r="DWG102" s="264"/>
      <c r="DWH102" s="264"/>
      <c r="DWI102" s="264"/>
      <c r="DWJ102" s="264"/>
      <c r="DWK102" s="264"/>
      <c r="DWL102" s="264"/>
      <c r="DWM102" s="264"/>
      <c r="DWN102" s="264"/>
      <c r="DWO102" s="264"/>
      <c r="DWP102" s="264"/>
      <c r="DWQ102" s="264"/>
      <c r="DWR102" s="264"/>
      <c r="DWS102" s="264"/>
      <c r="DWT102" s="264"/>
      <c r="DWU102" s="264"/>
      <c r="DWV102" s="264"/>
      <c r="DWW102" s="264"/>
      <c r="DWX102" s="264"/>
      <c r="DWY102" s="264"/>
      <c r="DWZ102" s="264"/>
      <c r="DXA102" s="264"/>
      <c r="DXB102" s="264"/>
      <c r="DXC102" s="264"/>
      <c r="DXD102" s="264"/>
      <c r="DXE102" s="264"/>
      <c r="DXF102" s="264"/>
      <c r="DXG102" s="264"/>
      <c r="DXH102" s="264"/>
      <c r="DXI102" s="264"/>
      <c r="DXJ102" s="264"/>
      <c r="DXK102" s="264"/>
      <c r="DXL102" s="264"/>
      <c r="DXM102" s="264"/>
      <c r="DXN102" s="264"/>
      <c r="DXO102" s="264"/>
      <c r="DXP102" s="264"/>
      <c r="DXQ102" s="264"/>
      <c r="DXR102" s="264"/>
      <c r="DXS102" s="264"/>
      <c r="DXT102" s="264"/>
      <c r="DXU102" s="264"/>
      <c r="DXV102" s="264"/>
      <c r="DXW102" s="264"/>
      <c r="DXX102" s="264"/>
      <c r="DXY102" s="264"/>
      <c r="DXZ102" s="264"/>
      <c r="DYA102" s="264"/>
      <c r="DYB102" s="264"/>
      <c r="DYC102" s="264"/>
      <c r="DYD102" s="264"/>
      <c r="DYE102" s="264"/>
      <c r="DYF102" s="264"/>
      <c r="DYG102" s="264"/>
      <c r="DYH102" s="264"/>
      <c r="DYI102" s="264"/>
      <c r="DYJ102" s="264"/>
      <c r="DYK102" s="264"/>
      <c r="DYL102" s="264"/>
      <c r="DYM102" s="264"/>
      <c r="DYN102" s="264"/>
      <c r="DYO102" s="264"/>
      <c r="DYP102" s="264"/>
      <c r="DYQ102" s="264"/>
      <c r="DYR102" s="264"/>
      <c r="DYS102" s="264"/>
      <c r="DYT102" s="264"/>
      <c r="DYU102" s="264"/>
      <c r="DYV102" s="264"/>
      <c r="DYW102" s="264"/>
      <c r="DYX102" s="264"/>
      <c r="DYY102" s="264"/>
      <c r="DYZ102" s="264"/>
      <c r="DZA102" s="264"/>
      <c r="DZB102" s="264"/>
      <c r="DZC102" s="264"/>
      <c r="DZD102" s="264"/>
      <c r="DZE102" s="264"/>
      <c r="DZF102" s="264"/>
      <c r="DZG102" s="264"/>
      <c r="DZH102" s="264"/>
      <c r="DZI102" s="264"/>
      <c r="DZJ102" s="264"/>
      <c r="DZK102" s="264"/>
      <c r="DZL102" s="264"/>
      <c r="DZM102" s="264"/>
      <c r="DZN102" s="264"/>
      <c r="DZO102" s="264"/>
      <c r="DZP102" s="264"/>
      <c r="DZQ102" s="264"/>
      <c r="DZR102" s="264"/>
      <c r="DZS102" s="264"/>
      <c r="DZT102" s="264"/>
      <c r="DZU102" s="264"/>
      <c r="DZV102" s="264"/>
      <c r="DZW102" s="264"/>
      <c r="DZX102" s="264"/>
      <c r="DZY102" s="264"/>
      <c r="DZZ102" s="264"/>
      <c r="EAA102" s="264"/>
      <c r="EAB102" s="264"/>
      <c r="EAC102" s="264"/>
      <c r="EAD102" s="264"/>
      <c r="EAE102" s="264"/>
      <c r="EAF102" s="264"/>
      <c r="EAG102" s="264"/>
      <c r="EAH102" s="264"/>
      <c r="EAI102" s="264"/>
      <c r="EAJ102" s="264"/>
      <c r="EAK102" s="264"/>
      <c r="EAL102" s="264"/>
      <c r="EAM102" s="264"/>
      <c r="EAN102" s="264"/>
      <c r="EAO102" s="264"/>
      <c r="EAP102" s="264"/>
      <c r="EAQ102" s="264"/>
      <c r="EAR102" s="264"/>
      <c r="EAS102" s="264"/>
      <c r="EAT102" s="264"/>
      <c r="EAU102" s="264"/>
      <c r="EAV102" s="264"/>
      <c r="EAW102" s="264"/>
      <c r="EAX102" s="264"/>
      <c r="EAY102" s="264"/>
      <c r="EAZ102" s="264"/>
      <c r="EBA102" s="264"/>
      <c r="EBB102" s="264"/>
      <c r="EBC102" s="264"/>
      <c r="EBD102" s="264"/>
      <c r="EBE102" s="264"/>
      <c r="EBF102" s="264"/>
      <c r="EBG102" s="264"/>
      <c r="EBH102" s="264"/>
      <c r="EBI102" s="264"/>
      <c r="EBJ102" s="264"/>
      <c r="EBK102" s="264"/>
      <c r="EBL102" s="264"/>
      <c r="EBM102" s="264"/>
      <c r="EBN102" s="264"/>
      <c r="EBO102" s="264"/>
      <c r="EBP102" s="264"/>
      <c r="EBQ102" s="264"/>
      <c r="EBR102" s="264"/>
      <c r="EBS102" s="264"/>
      <c r="EBT102" s="264"/>
      <c r="EBU102" s="264"/>
      <c r="EBV102" s="264"/>
      <c r="EBW102" s="264"/>
      <c r="EBX102" s="264"/>
      <c r="EBY102" s="264"/>
      <c r="EBZ102" s="264"/>
      <c r="ECA102" s="264"/>
      <c r="ECB102" s="264"/>
      <c r="ECC102" s="264"/>
      <c r="ECD102" s="264"/>
      <c r="ECE102" s="264"/>
      <c r="ECF102" s="264"/>
      <c r="ECG102" s="264"/>
      <c r="ECH102" s="264"/>
      <c r="ECI102" s="264"/>
      <c r="ECJ102" s="264"/>
      <c r="ECK102" s="264"/>
      <c r="ECL102" s="264"/>
      <c r="ECM102" s="264"/>
      <c r="ECN102" s="264"/>
      <c r="ECO102" s="264"/>
      <c r="ECP102" s="264"/>
      <c r="ECQ102" s="264"/>
      <c r="ECR102" s="264"/>
      <c r="ECS102" s="264"/>
      <c r="ECT102" s="264"/>
      <c r="ECU102" s="264"/>
      <c r="ECV102" s="264"/>
      <c r="ECW102" s="264"/>
      <c r="ECX102" s="264"/>
      <c r="ECY102" s="264"/>
      <c r="ECZ102" s="264"/>
      <c r="EDA102" s="264"/>
      <c r="EDB102" s="264"/>
      <c r="EDC102" s="264"/>
      <c r="EDD102" s="264"/>
      <c r="EDE102" s="264"/>
      <c r="EDF102" s="264"/>
      <c r="EDG102" s="264"/>
      <c r="EDH102" s="264"/>
      <c r="EDI102" s="264"/>
      <c r="EDJ102" s="264"/>
      <c r="EDK102" s="264"/>
      <c r="EDL102" s="264"/>
      <c r="EDM102" s="264"/>
      <c r="EDN102" s="264"/>
      <c r="EDO102" s="264"/>
      <c r="EDP102" s="264"/>
      <c r="EDQ102" s="264"/>
      <c r="EDR102" s="264"/>
      <c r="EDS102" s="264"/>
      <c r="EDT102" s="264"/>
      <c r="EDU102" s="264"/>
      <c r="EDV102" s="264"/>
      <c r="EDW102" s="264"/>
      <c r="EDX102" s="264"/>
      <c r="EDY102" s="264"/>
      <c r="EDZ102" s="264"/>
      <c r="EEA102" s="264"/>
      <c r="EEB102" s="264"/>
      <c r="EEC102" s="264"/>
      <c r="EED102" s="264"/>
      <c r="EEE102" s="264"/>
      <c r="EEF102" s="264"/>
      <c r="EEG102" s="264"/>
      <c r="EEH102" s="264"/>
      <c r="EEI102" s="264"/>
      <c r="EEJ102" s="264"/>
      <c r="EEK102" s="264"/>
      <c r="EEL102" s="264"/>
      <c r="EEM102" s="264"/>
      <c r="EEN102" s="264"/>
      <c r="EEO102" s="264"/>
      <c r="EEP102" s="264"/>
      <c r="EEQ102" s="264"/>
      <c r="EER102" s="264"/>
      <c r="EES102" s="264"/>
      <c r="EET102" s="264"/>
      <c r="EEU102" s="264"/>
      <c r="EEV102" s="264"/>
      <c r="EEW102" s="264"/>
      <c r="EEX102" s="264"/>
      <c r="EEY102" s="264"/>
      <c r="EEZ102" s="264"/>
      <c r="EFA102" s="264"/>
      <c r="EFB102" s="264"/>
      <c r="EFC102" s="264"/>
      <c r="EFD102" s="264"/>
      <c r="EFE102" s="264"/>
      <c r="EFF102" s="264"/>
      <c r="EFG102" s="264"/>
      <c r="EFH102" s="264"/>
      <c r="EFI102" s="264"/>
      <c r="EFJ102" s="264"/>
      <c r="EFK102" s="264"/>
      <c r="EFL102" s="264"/>
      <c r="EFM102" s="264"/>
      <c r="EFN102" s="264"/>
      <c r="EFO102" s="264"/>
      <c r="EFP102" s="264"/>
      <c r="EFQ102" s="264"/>
      <c r="EFR102" s="264"/>
      <c r="EFS102" s="264"/>
      <c r="EFT102" s="264"/>
      <c r="EFU102" s="264"/>
      <c r="EFV102" s="264"/>
      <c r="EFW102" s="264"/>
      <c r="EFX102" s="264"/>
      <c r="EFY102" s="264"/>
      <c r="EFZ102" s="264"/>
      <c r="EGA102" s="264"/>
      <c r="EGB102" s="264"/>
      <c r="EGC102" s="264"/>
      <c r="EGD102" s="264"/>
      <c r="EGE102" s="264"/>
      <c r="EGF102" s="264"/>
      <c r="EGG102" s="264"/>
      <c r="EGH102" s="264"/>
      <c r="EGI102" s="264"/>
      <c r="EGJ102" s="264"/>
      <c r="EGK102" s="264"/>
      <c r="EGL102" s="264"/>
      <c r="EGM102" s="264"/>
      <c r="EGN102" s="264"/>
      <c r="EGO102" s="264"/>
      <c r="EGP102" s="264"/>
      <c r="EGQ102" s="264"/>
      <c r="EGR102" s="264"/>
      <c r="EGS102" s="264"/>
      <c r="EGT102" s="264"/>
      <c r="EGU102" s="264"/>
      <c r="EGV102" s="264"/>
      <c r="EGW102" s="264"/>
      <c r="EGX102" s="264"/>
      <c r="EGY102" s="264"/>
      <c r="EGZ102" s="264"/>
      <c r="EHA102" s="264"/>
      <c r="EHB102" s="264"/>
      <c r="EHC102" s="264"/>
      <c r="EHD102" s="264"/>
      <c r="EHE102" s="264"/>
      <c r="EHF102" s="264"/>
      <c r="EHG102" s="264"/>
      <c r="EHH102" s="264"/>
      <c r="EHI102" s="264"/>
      <c r="EHJ102" s="264"/>
      <c r="EHK102" s="264"/>
      <c r="EHL102" s="264"/>
      <c r="EHM102" s="264"/>
      <c r="EHN102" s="264"/>
      <c r="EHO102" s="264"/>
      <c r="EHP102" s="264"/>
      <c r="EHQ102" s="264"/>
      <c r="EHR102" s="264"/>
      <c r="EHS102" s="264"/>
      <c r="EHT102" s="264"/>
      <c r="EHU102" s="264"/>
      <c r="EHV102" s="264"/>
      <c r="EHW102" s="264"/>
      <c r="EHX102" s="264"/>
      <c r="EHY102" s="264"/>
      <c r="EHZ102" s="264"/>
      <c r="EIA102" s="264"/>
      <c r="EIB102" s="264"/>
      <c r="EIC102" s="264"/>
      <c r="EID102" s="264"/>
      <c r="EIE102" s="264"/>
      <c r="EIF102" s="264"/>
      <c r="EIG102" s="264"/>
      <c r="EIH102" s="264"/>
      <c r="EII102" s="264"/>
      <c r="EIJ102" s="264"/>
      <c r="EIK102" s="264"/>
      <c r="EIL102" s="264"/>
      <c r="EIM102" s="264"/>
      <c r="EIN102" s="264"/>
      <c r="EIO102" s="264"/>
      <c r="EIP102" s="264"/>
      <c r="EIQ102" s="264"/>
      <c r="EIR102" s="264"/>
      <c r="EIS102" s="264"/>
      <c r="EIT102" s="264"/>
      <c r="EIU102" s="264"/>
      <c r="EIV102" s="264"/>
      <c r="EIW102" s="264"/>
      <c r="EIX102" s="264"/>
      <c r="EIY102" s="264"/>
      <c r="EIZ102" s="264"/>
      <c r="EJA102" s="264"/>
      <c r="EJB102" s="264"/>
      <c r="EJC102" s="264"/>
      <c r="EJD102" s="264"/>
      <c r="EJE102" s="264"/>
      <c r="EJF102" s="264"/>
      <c r="EJG102" s="264"/>
      <c r="EJH102" s="264"/>
      <c r="EJI102" s="264"/>
      <c r="EJJ102" s="264"/>
      <c r="EJK102" s="264"/>
      <c r="EJL102" s="264"/>
      <c r="EJM102" s="264"/>
      <c r="EJN102" s="264"/>
      <c r="EJO102" s="264"/>
      <c r="EJP102" s="264"/>
      <c r="EJQ102" s="264"/>
      <c r="EJR102" s="264"/>
      <c r="EJS102" s="264"/>
      <c r="EJT102" s="264"/>
      <c r="EJU102" s="264"/>
      <c r="EJV102" s="264"/>
      <c r="EJW102" s="264"/>
      <c r="EJX102" s="264"/>
      <c r="EJY102" s="264"/>
      <c r="EJZ102" s="264"/>
      <c r="EKA102" s="264"/>
      <c r="EKB102" s="264"/>
      <c r="EKC102" s="264"/>
      <c r="EKD102" s="264"/>
      <c r="EKE102" s="264"/>
      <c r="EKF102" s="264"/>
      <c r="EKG102" s="264"/>
      <c r="EKH102" s="264"/>
      <c r="EKI102" s="264"/>
      <c r="EKJ102" s="264"/>
      <c r="EKK102" s="264"/>
      <c r="EKL102" s="264"/>
      <c r="EKM102" s="264"/>
      <c r="EKN102" s="264"/>
      <c r="EKO102" s="264"/>
      <c r="EKP102" s="264"/>
      <c r="EKQ102" s="264"/>
      <c r="EKR102" s="264"/>
      <c r="EKS102" s="264"/>
      <c r="EKT102" s="264"/>
      <c r="EKU102" s="264"/>
      <c r="EKV102" s="264"/>
      <c r="EKW102" s="264"/>
      <c r="EKX102" s="264"/>
      <c r="EKY102" s="264"/>
      <c r="EKZ102" s="264"/>
      <c r="ELA102" s="264"/>
      <c r="ELB102" s="264"/>
      <c r="ELC102" s="264"/>
      <c r="ELD102" s="264"/>
      <c r="ELE102" s="264"/>
      <c r="ELF102" s="264"/>
      <c r="ELG102" s="264"/>
      <c r="ELH102" s="264"/>
      <c r="ELI102" s="264"/>
      <c r="ELJ102" s="264"/>
      <c r="ELK102" s="264"/>
      <c r="ELL102" s="264"/>
      <c r="ELM102" s="264"/>
      <c r="ELN102" s="264"/>
      <c r="ELO102" s="264"/>
      <c r="ELP102" s="264"/>
      <c r="ELQ102" s="264"/>
      <c r="ELR102" s="264"/>
      <c r="ELS102" s="264"/>
      <c r="ELT102" s="264"/>
      <c r="ELU102" s="264"/>
      <c r="ELV102" s="264"/>
      <c r="ELW102" s="264"/>
      <c r="ELX102" s="264"/>
      <c r="ELY102" s="264"/>
      <c r="ELZ102" s="264"/>
      <c r="EMA102" s="264"/>
      <c r="EMB102" s="264"/>
      <c r="EMC102" s="264"/>
      <c r="EMD102" s="264"/>
      <c r="EME102" s="264"/>
      <c r="EMF102" s="264"/>
      <c r="EMG102" s="264"/>
      <c r="EMH102" s="264"/>
      <c r="EMI102" s="264"/>
      <c r="EMJ102" s="264"/>
      <c r="EMK102" s="264"/>
      <c r="EML102" s="264"/>
      <c r="EMM102" s="264"/>
      <c r="EMN102" s="264"/>
      <c r="EMO102" s="264"/>
      <c r="EMP102" s="264"/>
      <c r="EMQ102" s="264"/>
      <c r="EMR102" s="264"/>
      <c r="EMS102" s="264"/>
      <c r="EMT102" s="264"/>
      <c r="EMU102" s="264"/>
      <c r="EMV102" s="264"/>
      <c r="EMW102" s="264"/>
      <c r="EMX102" s="264"/>
      <c r="EMY102" s="264"/>
      <c r="EMZ102" s="264"/>
      <c r="ENA102" s="264"/>
      <c r="ENB102" s="264"/>
      <c r="ENC102" s="264"/>
      <c r="END102" s="264"/>
      <c r="ENE102" s="264"/>
      <c r="ENF102" s="264"/>
      <c r="ENG102" s="264"/>
      <c r="ENH102" s="264"/>
      <c r="ENI102" s="264"/>
      <c r="ENJ102" s="264"/>
      <c r="ENK102" s="264"/>
      <c r="ENL102" s="264"/>
      <c r="ENM102" s="264"/>
      <c r="ENN102" s="264"/>
      <c r="ENO102" s="264"/>
      <c r="ENP102" s="264"/>
      <c r="ENQ102" s="264"/>
      <c r="ENR102" s="264"/>
      <c r="ENS102" s="264"/>
      <c r="ENT102" s="264"/>
      <c r="ENU102" s="264"/>
      <c r="ENV102" s="264"/>
      <c r="ENW102" s="264"/>
      <c r="ENX102" s="264"/>
      <c r="ENY102" s="264"/>
      <c r="ENZ102" s="264"/>
      <c r="EOA102" s="264"/>
      <c r="EOB102" s="264"/>
      <c r="EOC102" s="264"/>
      <c r="EOD102" s="264"/>
      <c r="EOE102" s="264"/>
      <c r="EOF102" s="264"/>
      <c r="EOG102" s="264"/>
      <c r="EOH102" s="264"/>
      <c r="EOI102" s="264"/>
      <c r="EOJ102" s="264"/>
      <c r="EOK102" s="264"/>
      <c r="EOL102" s="264"/>
      <c r="EOM102" s="264"/>
      <c r="EON102" s="264"/>
      <c r="EOO102" s="264"/>
      <c r="EOP102" s="264"/>
      <c r="EOQ102" s="264"/>
      <c r="EOR102" s="264"/>
      <c r="EOS102" s="264"/>
      <c r="EOT102" s="264"/>
      <c r="EOU102" s="264"/>
      <c r="EOV102" s="264"/>
      <c r="EOW102" s="264"/>
      <c r="EOX102" s="264"/>
      <c r="EOY102" s="264"/>
      <c r="EOZ102" s="264"/>
      <c r="EPA102" s="264"/>
      <c r="EPB102" s="264"/>
      <c r="EPC102" s="264"/>
      <c r="EPD102" s="264"/>
      <c r="EPE102" s="264"/>
      <c r="EPF102" s="264"/>
      <c r="EPG102" s="264"/>
      <c r="EPH102" s="264"/>
      <c r="EPI102" s="264"/>
      <c r="EPJ102" s="264"/>
      <c r="EPK102" s="264"/>
      <c r="EPL102" s="264"/>
      <c r="EPM102" s="264"/>
      <c r="EPN102" s="264"/>
      <c r="EPO102" s="264"/>
      <c r="EPP102" s="264"/>
      <c r="EPQ102" s="264"/>
      <c r="EPR102" s="264"/>
      <c r="EPS102" s="264"/>
      <c r="EPT102" s="264"/>
      <c r="EPU102" s="264"/>
      <c r="EPV102" s="264"/>
      <c r="EPW102" s="264"/>
      <c r="EPX102" s="264"/>
      <c r="EPY102" s="264"/>
      <c r="EPZ102" s="264"/>
      <c r="EQA102" s="264"/>
      <c r="EQB102" s="264"/>
      <c r="EQC102" s="264"/>
      <c r="EQD102" s="264"/>
      <c r="EQE102" s="264"/>
      <c r="EQF102" s="264"/>
      <c r="EQG102" s="264"/>
      <c r="EQH102" s="264"/>
      <c r="EQI102" s="264"/>
      <c r="EQJ102" s="264"/>
      <c r="EQK102" s="264"/>
      <c r="EQL102" s="264"/>
      <c r="EQM102" s="264"/>
      <c r="EQN102" s="264"/>
      <c r="EQO102" s="264"/>
      <c r="EQP102" s="264"/>
      <c r="EQQ102" s="264"/>
      <c r="EQR102" s="264"/>
      <c r="EQS102" s="264"/>
      <c r="EQT102" s="264"/>
      <c r="EQU102" s="264"/>
      <c r="EQV102" s="264"/>
      <c r="EQW102" s="264"/>
      <c r="EQX102" s="264"/>
      <c r="EQY102" s="264"/>
      <c r="EQZ102" s="264"/>
      <c r="ERA102" s="264"/>
      <c r="ERB102" s="264"/>
      <c r="ERC102" s="264"/>
      <c r="ERD102" s="264"/>
      <c r="ERE102" s="264"/>
      <c r="ERF102" s="264"/>
      <c r="ERG102" s="264"/>
      <c r="ERH102" s="264"/>
      <c r="ERI102" s="264"/>
      <c r="ERJ102" s="264"/>
      <c r="ERK102" s="264"/>
      <c r="ERL102" s="264"/>
      <c r="ERM102" s="264"/>
      <c r="ERN102" s="264"/>
      <c r="ERO102" s="264"/>
      <c r="ERP102" s="264"/>
      <c r="ERQ102" s="264"/>
      <c r="ERR102" s="264"/>
      <c r="ERS102" s="264"/>
      <c r="ERT102" s="264"/>
      <c r="ERU102" s="264"/>
      <c r="ERV102" s="264"/>
      <c r="ERW102" s="264"/>
      <c r="ERX102" s="264"/>
      <c r="ERY102" s="264"/>
      <c r="ERZ102" s="264"/>
      <c r="ESA102" s="264"/>
      <c r="ESB102" s="264"/>
      <c r="ESC102" s="264"/>
      <c r="ESD102" s="264"/>
      <c r="ESE102" s="264"/>
      <c r="ESF102" s="264"/>
      <c r="ESG102" s="264"/>
      <c r="ESH102" s="264"/>
      <c r="ESI102" s="264"/>
      <c r="ESJ102" s="264"/>
      <c r="ESK102" s="264"/>
      <c r="ESL102" s="264"/>
      <c r="ESM102" s="264"/>
      <c r="ESN102" s="264"/>
      <c r="ESO102" s="264"/>
      <c r="ESP102" s="264"/>
      <c r="ESQ102" s="264"/>
      <c r="ESR102" s="264"/>
      <c r="ESS102" s="264"/>
      <c r="EST102" s="264"/>
      <c r="ESU102" s="264"/>
      <c r="ESV102" s="264"/>
      <c r="ESW102" s="264"/>
      <c r="ESX102" s="264"/>
      <c r="ESY102" s="264"/>
      <c r="ESZ102" s="264"/>
      <c r="ETA102" s="264"/>
      <c r="ETB102" s="264"/>
      <c r="ETC102" s="264"/>
      <c r="ETD102" s="264"/>
      <c r="ETE102" s="264"/>
      <c r="ETF102" s="264"/>
      <c r="ETG102" s="264"/>
      <c r="ETH102" s="264"/>
      <c r="ETI102" s="264"/>
      <c r="ETJ102" s="264"/>
      <c r="ETK102" s="264"/>
      <c r="ETL102" s="264"/>
      <c r="ETM102" s="264"/>
      <c r="ETN102" s="264"/>
      <c r="ETO102" s="264"/>
      <c r="ETP102" s="264"/>
      <c r="ETQ102" s="264"/>
      <c r="ETR102" s="264"/>
      <c r="ETS102" s="264"/>
      <c r="ETT102" s="264"/>
      <c r="ETU102" s="264"/>
      <c r="ETV102" s="264"/>
      <c r="ETW102" s="264"/>
      <c r="ETX102" s="264"/>
      <c r="ETY102" s="264"/>
      <c r="ETZ102" s="264"/>
      <c r="EUA102" s="264"/>
      <c r="EUB102" s="264"/>
      <c r="EUC102" s="264"/>
      <c r="EUD102" s="264"/>
      <c r="EUE102" s="264"/>
      <c r="EUF102" s="264"/>
      <c r="EUG102" s="264"/>
      <c r="EUH102" s="264"/>
      <c r="EUI102" s="264"/>
      <c r="EUJ102" s="264"/>
      <c r="EUK102" s="264"/>
      <c r="EUL102" s="264"/>
      <c r="EUM102" s="264"/>
      <c r="EUN102" s="264"/>
      <c r="EUO102" s="264"/>
      <c r="EUP102" s="264"/>
      <c r="EUQ102" s="264"/>
      <c r="EUR102" s="264"/>
      <c r="EUS102" s="264"/>
      <c r="EUT102" s="264"/>
      <c r="EUU102" s="264"/>
      <c r="EUV102" s="264"/>
      <c r="EUW102" s="264"/>
      <c r="EUX102" s="264"/>
      <c r="EUY102" s="264"/>
      <c r="EUZ102" s="264"/>
      <c r="EVA102" s="264"/>
      <c r="EVB102" s="264"/>
      <c r="EVC102" s="264"/>
      <c r="EVD102" s="264"/>
      <c r="EVE102" s="264"/>
      <c r="EVF102" s="264"/>
      <c r="EVG102" s="264"/>
      <c r="EVH102" s="264"/>
      <c r="EVI102" s="264"/>
      <c r="EVJ102" s="264"/>
      <c r="EVK102" s="264"/>
      <c r="EVL102" s="264"/>
      <c r="EVM102" s="264"/>
      <c r="EVN102" s="264"/>
      <c r="EVO102" s="264"/>
      <c r="EVP102" s="264"/>
      <c r="EVQ102" s="264"/>
      <c r="EVR102" s="264"/>
      <c r="EVS102" s="264"/>
      <c r="EVT102" s="264"/>
      <c r="EVU102" s="264"/>
      <c r="EVV102" s="264"/>
      <c r="EVW102" s="264"/>
      <c r="EVX102" s="264"/>
      <c r="EVY102" s="264"/>
      <c r="EVZ102" s="264"/>
      <c r="EWA102" s="264"/>
      <c r="EWB102" s="264"/>
      <c r="EWC102" s="264"/>
      <c r="EWD102" s="264"/>
      <c r="EWE102" s="264"/>
      <c r="EWF102" s="264"/>
      <c r="EWG102" s="264"/>
      <c r="EWH102" s="264"/>
      <c r="EWI102" s="264"/>
      <c r="EWJ102" s="264"/>
      <c r="EWK102" s="264"/>
      <c r="EWL102" s="264"/>
      <c r="EWM102" s="264"/>
      <c r="EWN102" s="264"/>
      <c r="EWO102" s="264"/>
      <c r="EWP102" s="264"/>
      <c r="EWQ102" s="264"/>
      <c r="EWR102" s="264"/>
      <c r="EWS102" s="264"/>
      <c r="EWT102" s="264"/>
      <c r="EWU102" s="264"/>
      <c r="EWV102" s="264"/>
      <c r="EWW102" s="264"/>
      <c r="EWX102" s="264"/>
      <c r="EWY102" s="264"/>
      <c r="EWZ102" s="264"/>
      <c r="EXA102" s="264"/>
      <c r="EXB102" s="264"/>
      <c r="EXC102" s="264"/>
      <c r="EXD102" s="264"/>
      <c r="EXE102" s="264"/>
      <c r="EXF102" s="264"/>
      <c r="EXG102" s="264"/>
      <c r="EXH102" s="264"/>
      <c r="EXI102" s="264"/>
      <c r="EXJ102" s="264"/>
      <c r="EXK102" s="264"/>
      <c r="EXL102" s="264"/>
      <c r="EXM102" s="264"/>
      <c r="EXN102" s="264"/>
      <c r="EXO102" s="264"/>
      <c r="EXP102" s="264"/>
      <c r="EXQ102" s="264"/>
      <c r="EXR102" s="264"/>
      <c r="EXS102" s="264"/>
      <c r="EXT102" s="264"/>
      <c r="EXU102" s="264"/>
      <c r="EXV102" s="264"/>
      <c r="EXW102" s="264"/>
      <c r="EXX102" s="264"/>
      <c r="EXY102" s="264"/>
      <c r="EXZ102" s="264"/>
      <c r="EYA102" s="264"/>
      <c r="EYB102" s="264"/>
      <c r="EYC102" s="264"/>
      <c r="EYD102" s="264"/>
      <c r="EYE102" s="264"/>
      <c r="EYF102" s="264"/>
      <c r="EYG102" s="264"/>
      <c r="EYH102" s="264"/>
      <c r="EYI102" s="264"/>
      <c r="EYJ102" s="264"/>
      <c r="EYK102" s="264"/>
      <c r="EYL102" s="264"/>
      <c r="EYM102" s="264"/>
      <c r="EYN102" s="264"/>
      <c r="EYO102" s="264"/>
      <c r="EYP102" s="264"/>
      <c r="EYQ102" s="264"/>
      <c r="EYR102" s="264"/>
      <c r="EYS102" s="264"/>
      <c r="EYT102" s="264"/>
      <c r="EYU102" s="264"/>
      <c r="EYV102" s="264"/>
      <c r="EYW102" s="264"/>
      <c r="EYX102" s="264"/>
      <c r="EYY102" s="264"/>
      <c r="EYZ102" s="264"/>
      <c r="EZA102" s="264"/>
      <c r="EZB102" s="264"/>
      <c r="EZC102" s="264"/>
      <c r="EZD102" s="264"/>
      <c r="EZE102" s="264"/>
      <c r="EZF102" s="264"/>
      <c r="EZG102" s="264"/>
      <c r="EZH102" s="264"/>
      <c r="EZI102" s="264"/>
      <c r="EZJ102" s="264"/>
      <c r="EZK102" s="264"/>
      <c r="EZL102" s="264"/>
      <c r="EZM102" s="264"/>
      <c r="EZN102" s="264"/>
      <c r="EZO102" s="264"/>
      <c r="EZP102" s="264"/>
      <c r="EZQ102" s="264"/>
      <c r="EZR102" s="264"/>
      <c r="EZS102" s="264"/>
      <c r="EZT102" s="264"/>
      <c r="EZU102" s="264"/>
      <c r="EZV102" s="264"/>
      <c r="EZW102" s="264"/>
      <c r="EZX102" s="264"/>
      <c r="EZY102" s="264"/>
      <c r="EZZ102" s="264"/>
      <c r="FAA102" s="264"/>
      <c r="FAB102" s="264"/>
      <c r="FAC102" s="264"/>
      <c r="FAD102" s="264"/>
      <c r="FAE102" s="264"/>
      <c r="FAF102" s="264"/>
      <c r="FAG102" s="264"/>
      <c r="FAH102" s="264"/>
      <c r="FAI102" s="264"/>
      <c r="FAJ102" s="264"/>
      <c r="FAK102" s="264"/>
      <c r="FAL102" s="264"/>
      <c r="FAM102" s="264"/>
      <c r="FAN102" s="264"/>
      <c r="FAO102" s="264"/>
      <c r="FAP102" s="264"/>
      <c r="FAQ102" s="264"/>
      <c r="FAR102" s="264"/>
      <c r="FAS102" s="264"/>
      <c r="FAT102" s="264"/>
      <c r="FAU102" s="264"/>
      <c r="FAV102" s="264"/>
      <c r="FAW102" s="264"/>
      <c r="FAX102" s="264"/>
      <c r="FAY102" s="264"/>
      <c r="FAZ102" s="264"/>
      <c r="FBA102" s="264"/>
      <c r="FBB102" s="264"/>
      <c r="FBC102" s="264"/>
      <c r="FBD102" s="264"/>
      <c r="FBE102" s="264"/>
      <c r="FBF102" s="264"/>
      <c r="FBG102" s="264"/>
      <c r="FBH102" s="264"/>
      <c r="FBI102" s="264"/>
      <c r="FBJ102" s="264"/>
      <c r="FBK102" s="264"/>
      <c r="FBL102" s="264"/>
      <c r="FBM102" s="264"/>
      <c r="FBN102" s="264"/>
      <c r="FBO102" s="264"/>
      <c r="FBP102" s="264"/>
      <c r="FBQ102" s="264"/>
      <c r="FBR102" s="264"/>
      <c r="FBS102" s="264"/>
      <c r="FBT102" s="264"/>
      <c r="FBU102" s="264"/>
      <c r="FBV102" s="264"/>
      <c r="FBW102" s="264"/>
      <c r="FBX102" s="264"/>
      <c r="FBY102" s="264"/>
      <c r="FBZ102" s="264"/>
      <c r="FCA102" s="264"/>
      <c r="FCB102" s="264"/>
      <c r="FCC102" s="264"/>
      <c r="FCD102" s="264"/>
      <c r="FCE102" s="264"/>
      <c r="FCF102" s="264"/>
      <c r="FCG102" s="264"/>
      <c r="FCH102" s="264"/>
      <c r="FCI102" s="264"/>
      <c r="FCJ102" s="264"/>
      <c r="FCK102" s="264"/>
      <c r="FCL102" s="264"/>
      <c r="FCM102" s="264"/>
      <c r="FCN102" s="264"/>
      <c r="FCO102" s="264"/>
      <c r="FCP102" s="264"/>
      <c r="FCQ102" s="264"/>
      <c r="FCR102" s="264"/>
      <c r="FCS102" s="264"/>
      <c r="FCT102" s="264"/>
      <c r="FCU102" s="264"/>
      <c r="FCV102" s="264"/>
      <c r="FCW102" s="264"/>
      <c r="FCX102" s="264"/>
      <c r="FCY102" s="264"/>
      <c r="FCZ102" s="264"/>
      <c r="FDA102" s="264"/>
      <c r="FDB102" s="264"/>
      <c r="FDC102" s="264"/>
      <c r="FDD102" s="264"/>
      <c r="FDE102" s="264"/>
      <c r="FDF102" s="264"/>
      <c r="FDG102" s="264"/>
      <c r="FDH102" s="264"/>
      <c r="FDI102" s="264"/>
      <c r="FDJ102" s="264"/>
      <c r="FDK102" s="264"/>
      <c r="FDL102" s="264"/>
      <c r="FDM102" s="264"/>
      <c r="FDN102" s="264"/>
      <c r="FDO102" s="264"/>
      <c r="FDP102" s="264"/>
      <c r="FDQ102" s="264"/>
      <c r="FDR102" s="264"/>
      <c r="FDS102" s="264"/>
      <c r="FDT102" s="264"/>
      <c r="FDU102" s="264"/>
      <c r="FDV102" s="264"/>
      <c r="FDW102" s="264"/>
      <c r="FDX102" s="264"/>
      <c r="FDY102" s="264"/>
      <c r="FDZ102" s="264"/>
      <c r="FEA102" s="264"/>
      <c r="FEB102" s="264"/>
      <c r="FEC102" s="264"/>
      <c r="FED102" s="264"/>
      <c r="FEE102" s="264"/>
      <c r="FEF102" s="264"/>
      <c r="FEG102" s="264"/>
      <c r="FEH102" s="264"/>
      <c r="FEI102" s="264"/>
      <c r="FEJ102" s="264"/>
      <c r="FEK102" s="264"/>
      <c r="FEL102" s="264"/>
      <c r="FEM102" s="264"/>
      <c r="FEN102" s="264"/>
      <c r="FEO102" s="264"/>
      <c r="FEP102" s="264"/>
      <c r="FEQ102" s="264"/>
      <c r="FER102" s="264"/>
      <c r="FES102" s="264"/>
      <c r="FET102" s="264"/>
      <c r="FEU102" s="264"/>
      <c r="FEV102" s="264"/>
      <c r="FEW102" s="264"/>
      <c r="FEX102" s="264"/>
      <c r="FEY102" s="264"/>
      <c r="FEZ102" s="264"/>
      <c r="FFA102" s="264"/>
      <c r="FFB102" s="264"/>
      <c r="FFC102" s="264"/>
      <c r="FFD102" s="264"/>
      <c r="FFE102" s="264"/>
      <c r="FFF102" s="264"/>
      <c r="FFG102" s="264"/>
      <c r="FFH102" s="264"/>
      <c r="FFI102" s="264"/>
      <c r="FFJ102" s="264"/>
      <c r="FFK102" s="264"/>
      <c r="FFL102" s="264"/>
      <c r="FFM102" s="264"/>
      <c r="FFN102" s="264"/>
      <c r="FFO102" s="264"/>
      <c r="FFP102" s="264"/>
      <c r="FFQ102" s="264"/>
      <c r="FFR102" s="264"/>
      <c r="FFS102" s="264"/>
      <c r="FFT102" s="264"/>
      <c r="FFU102" s="264"/>
      <c r="FFV102" s="264"/>
      <c r="FFW102" s="264"/>
      <c r="FFX102" s="264"/>
      <c r="FFY102" s="264"/>
      <c r="FFZ102" s="264"/>
      <c r="FGA102" s="264"/>
      <c r="FGB102" s="264"/>
      <c r="FGC102" s="264"/>
      <c r="FGD102" s="264"/>
      <c r="FGE102" s="264"/>
      <c r="FGF102" s="264"/>
      <c r="FGG102" s="264"/>
      <c r="FGH102" s="264"/>
      <c r="FGI102" s="264"/>
      <c r="FGJ102" s="264"/>
      <c r="FGK102" s="264"/>
      <c r="FGL102" s="264"/>
      <c r="FGM102" s="264"/>
      <c r="FGN102" s="264"/>
      <c r="FGO102" s="264"/>
      <c r="FGP102" s="264"/>
      <c r="FGQ102" s="264"/>
      <c r="FGR102" s="264"/>
      <c r="FGS102" s="264"/>
      <c r="FGT102" s="264"/>
      <c r="FGU102" s="264"/>
      <c r="FGV102" s="264"/>
      <c r="FGW102" s="264"/>
      <c r="FGX102" s="264"/>
      <c r="FGY102" s="264"/>
      <c r="FGZ102" s="264"/>
      <c r="FHA102" s="264"/>
      <c r="FHB102" s="264"/>
      <c r="FHC102" s="264"/>
      <c r="FHD102" s="264"/>
      <c r="FHE102" s="264"/>
      <c r="FHF102" s="264"/>
      <c r="FHG102" s="264"/>
      <c r="FHH102" s="264"/>
      <c r="FHI102" s="264"/>
      <c r="FHJ102" s="264"/>
      <c r="FHK102" s="264"/>
      <c r="FHL102" s="264"/>
      <c r="FHM102" s="264"/>
      <c r="FHN102" s="264"/>
      <c r="FHO102" s="264"/>
      <c r="FHP102" s="264"/>
      <c r="FHQ102" s="264"/>
      <c r="FHR102" s="264"/>
      <c r="FHS102" s="264"/>
      <c r="FHT102" s="264"/>
      <c r="FHU102" s="264"/>
      <c r="FHV102" s="264"/>
      <c r="FHW102" s="264"/>
      <c r="FHX102" s="264"/>
      <c r="FHY102" s="264"/>
      <c r="FHZ102" s="264"/>
      <c r="FIA102" s="264"/>
      <c r="FIB102" s="264"/>
      <c r="FIC102" s="264"/>
      <c r="FID102" s="264"/>
      <c r="FIE102" s="264"/>
      <c r="FIF102" s="264"/>
      <c r="FIG102" s="264"/>
      <c r="FIH102" s="264"/>
      <c r="FII102" s="264"/>
      <c r="FIJ102" s="264"/>
      <c r="FIK102" s="264"/>
      <c r="FIL102" s="264"/>
      <c r="FIM102" s="264"/>
      <c r="FIN102" s="264"/>
      <c r="FIO102" s="264"/>
      <c r="FIP102" s="264"/>
      <c r="FIQ102" s="264"/>
      <c r="FIR102" s="264"/>
      <c r="FIS102" s="264"/>
      <c r="FIT102" s="264"/>
      <c r="FIU102" s="264"/>
      <c r="FIV102" s="264"/>
      <c r="FIW102" s="264"/>
      <c r="FIX102" s="264"/>
      <c r="FIY102" s="264"/>
      <c r="FIZ102" s="264"/>
      <c r="FJA102" s="264"/>
      <c r="FJB102" s="264"/>
      <c r="FJC102" s="264"/>
      <c r="FJD102" s="264"/>
      <c r="FJE102" s="264"/>
      <c r="FJF102" s="264"/>
      <c r="FJG102" s="264"/>
      <c r="FJH102" s="264"/>
      <c r="FJI102" s="264"/>
      <c r="FJJ102" s="264"/>
      <c r="FJK102" s="264"/>
      <c r="FJL102" s="264"/>
      <c r="FJM102" s="264"/>
      <c r="FJN102" s="264"/>
      <c r="FJO102" s="264"/>
      <c r="FJP102" s="264"/>
      <c r="FJQ102" s="264"/>
      <c r="FJR102" s="264"/>
      <c r="FJS102" s="264"/>
      <c r="FJT102" s="264"/>
      <c r="FJU102" s="264"/>
      <c r="FJV102" s="264"/>
      <c r="FJW102" s="264"/>
      <c r="FJX102" s="264"/>
      <c r="FJY102" s="264"/>
      <c r="FJZ102" s="264"/>
      <c r="FKA102" s="264"/>
      <c r="FKB102" s="264"/>
      <c r="FKC102" s="264"/>
      <c r="FKD102" s="264"/>
      <c r="FKE102" s="264"/>
      <c r="FKF102" s="264"/>
      <c r="FKG102" s="264"/>
      <c r="FKH102" s="264"/>
      <c r="FKI102" s="264"/>
      <c r="FKJ102" s="264"/>
      <c r="FKK102" s="264"/>
      <c r="FKL102" s="264"/>
      <c r="FKM102" s="264"/>
      <c r="FKN102" s="264"/>
      <c r="FKO102" s="264"/>
      <c r="FKP102" s="264"/>
      <c r="FKQ102" s="264"/>
      <c r="FKR102" s="264"/>
      <c r="FKS102" s="264"/>
      <c r="FKT102" s="264"/>
      <c r="FKU102" s="264"/>
      <c r="FKV102" s="264"/>
      <c r="FKW102" s="264"/>
      <c r="FKX102" s="264"/>
      <c r="FKY102" s="264"/>
      <c r="FKZ102" s="264"/>
      <c r="FLA102" s="264"/>
      <c r="FLB102" s="264"/>
      <c r="FLC102" s="264"/>
      <c r="FLD102" s="264"/>
      <c r="FLE102" s="264"/>
      <c r="FLF102" s="264"/>
      <c r="FLG102" s="264"/>
      <c r="FLH102" s="264"/>
      <c r="FLI102" s="264"/>
      <c r="FLJ102" s="264"/>
      <c r="FLK102" s="264"/>
      <c r="FLL102" s="264"/>
      <c r="FLM102" s="264"/>
      <c r="FLN102" s="264"/>
      <c r="FLO102" s="264"/>
      <c r="FLP102" s="264"/>
      <c r="FLQ102" s="264"/>
      <c r="FLR102" s="264"/>
      <c r="FLS102" s="264"/>
      <c r="FLT102" s="264"/>
      <c r="FLU102" s="264"/>
      <c r="FLV102" s="264"/>
      <c r="FLW102" s="264"/>
      <c r="FLX102" s="264"/>
      <c r="FLY102" s="264"/>
      <c r="FLZ102" s="264"/>
      <c r="FMA102" s="264"/>
      <c r="FMB102" s="264"/>
      <c r="FMC102" s="264"/>
      <c r="FMD102" s="264"/>
      <c r="FME102" s="264"/>
      <c r="FMF102" s="264"/>
      <c r="FMG102" s="264"/>
      <c r="FMH102" s="264"/>
      <c r="FMI102" s="264"/>
      <c r="FMJ102" s="264"/>
      <c r="FMK102" s="264"/>
      <c r="FML102" s="264"/>
      <c r="FMM102" s="264"/>
      <c r="FMN102" s="264"/>
      <c r="FMO102" s="264"/>
      <c r="FMP102" s="264"/>
      <c r="FMQ102" s="264"/>
      <c r="FMR102" s="264"/>
      <c r="FMS102" s="264"/>
      <c r="FMT102" s="264"/>
      <c r="FMU102" s="264"/>
      <c r="FMV102" s="264"/>
      <c r="FMW102" s="264"/>
      <c r="FMX102" s="264"/>
      <c r="FMY102" s="264"/>
      <c r="FMZ102" s="264"/>
      <c r="FNA102" s="264"/>
      <c r="FNB102" s="264"/>
      <c r="FNC102" s="264"/>
      <c r="FND102" s="264"/>
      <c r="FNE102" s="264"/>
      <c r="FNF102" s="264"/>
      <c r="FNG102" s="264"/>
      <c r="FNH102" s="264"/>
      <c r="FNI102" s="264"/>
      <c r="FNJ102" s="264"/>
      <c r="FNK102" s="264"/>
      <c r="FNL102" s="264"/>
      <c r="FNM102" s="264"/>
      <c r="FNN102" s="264"/>
      <c r="FNO102" s="264"/>
      <c r="FNP102" s="264"/>
      <c r="FNQ102" s="264"/>
      <c r="FNR102" s="264"/>
      <c r="FNS102" s="264"/>
      <c r="FNT102" s="264"/>
      <c r="FNU102" s="264"/>
      <c r="FNV102" s="264"/>
      <c r="FNW102" s="264"/>
      <c r="FNX102" s="264"/>
      <c r="FNY102" s="264"/>
      <c r="FNZ102" s="264"/>
      <c r="FOA102" s="264"/>
      <c r="FOB102" s="264"/>
      <c r="FOC102" s="264"/>
      <c r="FOD102" s="264"/>
      <c r="FOE102" s="264"/>
      <c r="FOF102" s="264"/>
      <c r="FOG102" s="264"/>
      <c r="FOH102" s="264"/>
      <c r="FOI102" s="264"/>
      <c r="FOJ102" s="264"/>
      <c r="FOK102" s="264"/>
      <c r="FOL102" s="264"/>
      <c r="FOM102" s="264"/>
      <c r="FON102" s="264"/>
      <c r="FOO102" s="264"/>
      <c r="FOP102" s="264"/>
      <c r="FOQ102" s="264"/>
      <c r="FOR102" s="264"/>
      <c r="FOS102" s="264"/>
      <c r="FOT102" s="264"/>
      <c r="FOU102" s="264"/>
      <c r="FOV102" s="264"/>
      <c r="FOW102" s="264"/>
      <c r="FOX102" s="264"/>
      <c r="FOY102" s="264"/>
      <c r="FOZ102" s="264"/>
      <c r="FPA102" s="264"/>
      <c r="FPB102" s="264"/>
      <c r="FPC102" s="264"/>
      <c r="FPD102" s="264"/>
      <c r="FPE102" s="264"/>
      <c r="FPF102" s="264"/>
      <c r="FPG102" s="264"/>
      <c r="FPH102" s="264"/>
      <c r="FPI102" s="264"/>
      <c r="FPJ102" s="264"/>
      <c r="FPK102" s="264"/>
      <c r="FPL102" s="264"/>
      <c r="FPM102" s="264"/>
      <c r="FPN102" s="264"/>
      <c r="FPO102" s="264"/>
      <c r="FPP102" s="264"/>
      <c r="FPQ102" s="264"/>
      <c r="FPR102" s="264"/>
      <c r="FPS102" s="264"/>
      <c r="FPT102" s="264"/>
      <c r="FPU102" s="264"/>
      <c r="FPV102" s="264"/>
      <c r="FPW102" s="264"/>
      <c r="FPX102" s="264"/>
      <c r="FPY102" s="264"/>
      <c r="FPZ102" s="264"/>
      <c r="FQA102" s="264"/>
      <c r="FQB102" s="264"/>
      <c r="FQC102" s="264"/>
      <c r="FQD102" s="264"/>
      <c r="FQE102" s="264"/>
      <c r="FQF102" s="264"/>
      <c r="FQG102" s="264"/>
      <c r="FQH102" s="264"/>
      <c r="FQI102" s="264"/>
      <c r="FQJ102" s="264"/>
      <c r="FQK102" s="264"/>
      <c r="FQL102" s="264"/>
      <c r="FQM102" s="264"/>
      <c r="FQN102" s="264"/>
      <c r="FQO102" s="264"/>
      <c r="FQP102" s="264"/>
      <c r="FQQ102" s="264"/>
      <c r="FQR102" s="264"/>
      <c r="FQS102" s="264"/>
      <c r="FQT102" s="264"/>
      <c r="FQU102" s="264"/>
      <c r="FQV102" s="264"/>
      <c r="FQW102" s="264"/>
      <c r="FQX102" s="264"/>
      <c r="FQY102" s="264"/>
      <c r="FQZ102" s="264"/>
      <c r="FRA102" s="264"/>
      <c r="FRB102" s="264"/>
      <c r="FRC102" s="264"/>
      <c r="FRD102" s="264"/>
      <c r="FRE102" s="264"/>
      <c r="FRF102" s="264"/>
      <c r="FRG102" s="264"/>
      <c r="FRH102" s="264"/>
      <c r="FRI102" s="264"/>
      <c r="FRJ102" s="264"/>
      <c r="FRK102" s="264"/>
      <c r="FRL102" s="264"/>
      <c r="FRM102" s="264"/>
      <c r="FRN102" s="264"/>
      <c r="FRO102" s="264"/>
      <c r="FRP102" s="264"/>
      <c r="FRQ102" s="264"/>
      <c r="FRR102" s="264"/>
      <c r="FRS102" s="264"/>
      <c r="FRT102" s="264"/>
      <c r="FRU102" s="264"/>
      <c r="FRV102" s="264"/>
      <c r="FRW102" s="264"/>
      <c r="FRX102" s="264"/>
      <c r="FRY102" s="264"/>
      <c r="FRZ102" s="264"/>
      <c r="FSA102" s="264"/>
      <c r="FSB102" s="264"/>
      <c r="FSC102" s="264"/>
      <c r="FSD102" s="264"/>
      <c r="FSE102" s="264"/>
      <c r="FSF102" s="264"/>
      <c r="FSG102" s="264"/>
      <c r="FSH102" s="264"/>
      <c r="FSI102" s="264"/>
      <c r="FSJ102" s="264"/>
      <c r="FSK102" s="264"/>
      <c r="FSL102" s="264"/>
      <c r="FSM102" s="264"/>
      <c r="FSN102" s="264"/>
      <c r="FSO102" s="264"/>
      <c r="FSP102" s="264"/>
      <c r="FSQ102" s="264"/>
      <c r="FSR102" s="264"/>
      <c r="FSS102" s="264"/>
      <c r="FST102" s="264"/>
      <c r="FSU102" s="264"/>
      <c r="FSV102" s="264"/>
      <c r="FSW102" s="264"/>
      <c r="FSX102" s="264"/>
      <c r="FSY102" s="264"/>
      <c r="FSZ102" s="264"/>
      <c r="FTA102" s="264"/>
      <c r="FTB102" s="264"/>
      <c r="FTC102" s="264"/>
      <c r="FTD102" s="264"/>
      <c r="FTE102" s="264"/>
      <c r="FTF102" s="264"/>
      <c r="FTG102" s="264"/>
      <c r="FTH102" s="264"/>
      <c r="FTI102" s="264"/>
      <c r="FTJ102" s="264"/>
      <c r="FTK102" s="264"/>
      <c r="FTL102" s="264"/>
      <c r="FTM102" s="264"/>
      <c r="FTN102" s="264"/>
      <c r="FTO102" s="264"/>
      <c r="FTP102" s="264"/>
      <c r="FTQ102" s="264"/>
      <c r="FTR102" s="264"/>
      <c r="FTS102" s="264"/>
      <c r="FTT102" s="264"/>
      <c r="FTU102" s="264"/>
      <c r="FTV102" s="264"/>
      <c r="FTW102" s="264"/>
      <c r="FTX102" s="264"/>
      <c r="FTY102" s="264"/>
      <c r="FTZ102" s="264"/>
      <c r="FUA102" s="264"/>
      <c r="FUB102" s="264"/>
      <c r="FUC102" s="264"/>
      <c r="FUD102" s="264"/>
      <c r="FUE102" s="264"/>
      <c r="FUF102" s="264"/>
      <c r="FUG102" s="264"/>
      <c r="FUH102" s="264"/>
      <c r="FUI102" s="264"/>
      <c r="FUJ102" s="264"/>
      <c r="FUK102" s="264"/>
      <c r="FUL102" s="264"/>
      <c r="FUM102" s="264"/>
      <c r="FUN102" s="264"/>
      <c r="FUO102" s="264"/>
      <c r="FUP102" s="264"/>
      <c r="FUQ102" s="264"/>
      <c r="FUR102" s="264"/>
      <c r="FUS102" s="264"/>
      <c r="FUT102" s="264"/>
      <c r="FUU102" s="264"/>
      <c r="FUV102" s="264"/>
      <c r="FUW102" s="264"/>
      <c r="FUX102" s="264"/>
      <c r="FUY102" s="264"/>
      <c r="FUZ102" s="264"/>
      <c r="FVA102" s="264"/>
      <c r="FVB102" s="264"/>
      <c r="FVC102" s="264"/>
      <c r="FVD102" s="264"/>
      <c r="FVE102" s="264"/>
      <c r="FVF102" s="264"/>
      <c r="FVG102" s="264"/>
      <c r="FVH102" s="264"/>
      <c r="FVI102" s="264"/>
      <c r="FVJ102" s="264"/>
      <c r="FVK102" s="264"/>
      <c r="FVL102" s="264"/>
      <c r="FVM102" s="264"/>
      <c r="FVN102" s="264"/>
      <c r="FVO102" s="264"/>
      <c r="FVP102" s="264"/>
      <c r="FVQ102" s="264"/>
      <c r="FVR102" s="264"/>
      <c r="FVS102" s="264"/>
      <c r="FVT102" s="264"/>
      <c r="FVU102" s="264"/>
      <c r="FVV102" s="264"/>
      <c r="FVW102" s="264"/>
      <c r="FVX102" s="264"/>
      <c r="FVY102" s="264"/>
      <c r="FVZ102" s="264"/>
      <c r="FWA102" s="264"/>
      <c r="FWB102" s="264"/>
      <c r="FWC102" s="264"/>
      <c r="FWD102" s="264"/>
      <c r="FWE102" s="264"/>
      <c r="FWF102" s="264"/>
      <c r="FWG102" s="264"/>
      <c r="FWH102" s="264"/>
      <c r="FWI102" s="264"/>
      <c r="FWJ102" s="264"/>
      <c r="FWK102" s="264"/>
      <c r="FWL102" s="264"/>
      <c r="FWM102" s="264"/>
      <c r="FWN102" s="264"/>
      <c r="FWO102" s="264"/>
      <c r="FWP102" s="264"/>
      <c r="FWQ102" s="264"/>
      <c r="FWR102" s="264"/>
      <c r="FWS102" s="264"/>
      <c r="FWT102" s="264"/>
      <c r="FWU102" s="264"/>
      <c r="FWV102" s="264"/>
      <c r="FWW102" s="264"/>
      <c r="FWX102" s="264"/>
      <c r="FWY102" s="264"/>
      <c r="FWZ102" s="264"/>
      <c r="FXA102" s="264"/>
      <c r="FXB102" s="264"/>
      <c r="FXC102" s="264"/>
      <c r="FXD102" s="264"/>
      <c r="FXE102" s="264"/>
      <c r="FXF102" s="264"/>
      <c r="FXG102" s="264"/>
      <c r="FXH102" s="264"/>
      <c r="FXI102" s="264"/>
      <c r="FXJ102" s="264"/>
      <c r="FXK102" s="264"/>
      <c r="FXL102" s="264"/>
      <c r="FXM102" s="264"/>
      <c r="FXN102" s="264"/>
      <c r="FXO102" s="264"/>
      <c r="FXP102" s="264"/>
      <c r="FXQ102" s="264"/>
      <c r="FXR102" s="264"/>
      <c r="FXS102" s="264"/>
      <c r="FXT102" s="264"/>
      <c r="FXU102" s="264"/>
      <c r="FXV102" s="264"/>
      <c r="FXW102" s="264"/>
      <c r="FXX102" s="264"/>
      <c r="FXY102" s="264"/>
      <c r="FXZ102" s="264"/>
      <c r="FYA102" s="264"/>
      <c r="FYB102" s="264"/>
      <c r="FYC102" s="264"/>
      <c r="FYD102" s="264"/>
      <c r="FYE102" s="264"/>
      <c r="FYF102" s="264"/>
      <c r="FYG102" s="264"/>
      <c r="FYH102" s="264"/>
      <c r="FYI102" s="264"/>
      <c r="FYJ102" s="264"/>
      <c r="FYK102" s="264"/>
      <c r="FYL102" s="264"/>
      <c r="FYM102" s="264"/>
      <c r="FYN102" s="264"/>
      <c r="FYO102" s="264"/>
      <c r="FYP102" s="264"/>
      <c r="FYQ102" s="264"/>
      <c r="FYR102" s="264"/>
      <c r="FYS102" s="264"/>
      <c r="FYT102" s="264"/>
      <c r="FYU102" s="264"/>
      <c r="FYV102" s="264"/>
      <c r="FYW102" s="264"/>
      <c r="FYX102" s="264"/>
      <c r="FYY102" s="264"/>
      <c r="FYZ102" s="264"/>
      <c r="FZA102" s="264"/>
      <c r="FZB102" s="264"/>
      <c r="FZC102" s="264"/>
      <c r="FZD102" s="264"/>
      <c r="FZE102" s="264"/>
      <c r="FZF102" s="264"/>
      <c r="FZG102" s="264"/>
      <c r="FZH102" s="264"/>
      <c r="FZI102" s="264"/>
      <c r="FZJ102" s="264"/>
      <c r="FZK102" s="264"/>
      <c r="FZL102" s="264"/>
      <c r="FZM102" s="264"/>
      <c r="FZN102" s="264"/>
      <c r="FZO102" s="264"/>
      <c r="FZP102" s="264"/>
      <c r="FZQ102" s="264"/>
      <c r="FZR102" s="264"/>
      <c r="FZS102" s="264"/>
      <c r="FZT102" s="264"/>
      <c r="FZU102" s="264"/>
      <c r="FZV102" s="264"/>
      <c r="FZW102" s="264"/>
      <c r="FZX102" s="264"/>
      <c r="FZY102" s="264"/>
      <c r="FZZ102" s="264"/>
      <c r="GAA102" s="264"/>
      <c r="GAB102" s="264"/>
      <c r="GAC102" s="264"/>
      <c r="GAD102" s="264"/>
      <c r="GAE102" s="264"/>
      <c r="GAF102" s="264"/>
      <c r="GAG102" s="264"/>
      <c r="GAH102" s="264"/>
      <c r="GAI102" s="264"/>
      <c r="GAJ102" s="264"/>
      <c r="GAK102" s="264"/>
      <c r="GAL102" s="264"/>
      <c r="GAM102" s="264"/>
      <c r="GAN102" s="264"/>
      <c r="GAO102" s="264"/>
      <c r="GAP102" s="264"/>
      <c r="GAQ102" s="264"/>
      <c r="GAR102" s="264"/>
      <c r="GAS102" s="264"/>
      <c r="GAT102" s="264"/>
      <c r="GAU102" s="264"/>
      <c r="GAV102" s="264"/>
      <c r="GAW102" s="264"/>
      <c r="GAX102" s="264"/>
      <c r="GAY102" s="264"/>
      <c r="GAZ102" s="264"/>
      <c r="GBA102" s="264"/>
      <c r="GBB102" s="264"/>
      <c r="GBC102" s="264"/>
      <c r="GBD102" s="264"/>
      <c r="GBE102" s="264"/>
      <c r="GBF102" s="264"/>
      <c r="GBG102" s="264"/>
      <c r="GBH102" s="264"/>
      <c r="GBI102" s="264"/>
      <c r="GBJ102" s="264"/>
      <c r="GBK102" s="264"/>
      <c r="GBL102" s="264"/>
      <c r="GBM102" s="264"/>
      <c r="GBN102" s="264"/>
      <c r="GBO102" s="264"/>
      <c r="GBP102" s="264"/>
      <c r="GBQ102" s="264"/>
      <c r="GBR102" s="264"/>
      <c r="GBS102" s="264"/>
      <c r="GBT102" s="264"/>
      <c r="GBU102" s="264"/>
      <c r="GBV102" s="264"/>
      <c r="GBW102" s="264"/>
      <c r="GBX102" s="264"/>
      <c r="GBY102" s="264"/>
      <c r="GBZ102" s="264"/>
      <c r="GCA102" s="264"/>
      <c r="GCB102" s="264"/>
      <c r="GCC102" s="264"/>
      <c r="GCD102" s="264"/>
      <c r="GCE102" s="264"/>
      <c r="GCF102" s="264"/>
      <c r="GCG102" s="264"/>
      <c r="GCH102" s="264"/>
      <c r="GCI102" s="264"/>
      <c r="GCJ102" s="264"/>
      <c r="GCK102" s="264"/>
      <c r="GCL102" s="264"/>
      <c r="GCM102" s="264"/>
      <c r="GCN102" s="264"/>
      <c r="GCO102" s="264"/>
      <c r="GCP102" s="264"/>
      <c r="GCQ102" s="264"/>
      <c r="GCR102" s="264"/>
      <c r="GCS102" s="264"/>
      <c r="GCT102" s="264"/>
      <c r="GCU102" s="264"/>
      <c r="GCV102" s="264"/>
      <c r="GCW102" s="264"/>
      <c r="GCX102" s="264"/>
      <c r="GCY102" s="264"/>
      <c r="GCZ102" s="264"/>
      <c r="GDA102" s="264"/>
      <c r="GDB102" s="264"/>
      <c r="GDC102" s="264"/>
      <c r="GDD102" s="264"/>
      <c r="GDE102" s="264"/>
      <c r="GDF102" s="264"/>
      <c r="GDG102" s="264"/>
      <c r="GDH102" s="264"/>
      <c r="GDI102" s="264"/>
      <c r="GDJ102" s="264"/>
      <c r="GDK102" s="264"/>
      <c r="GDL102" s="264"/>
      <c r="GDM102" s="264"/>
      <c r="GDN102" s="264"/>
      <c r="GDO102" s="264"/>
      <c r="GDP102" s="264"/>
      <c r="GDQ102" s="264"/>
      <c r="GDR102" s="264"/>
      <c r="GDS102" s="264"/>
      <c r="GDT102" s="264"/>
      <c r="GDU102" s="264"/>
      <c r="GDV102" s="264"/>
      <c r="GDW102" s="264"/>
      <c r="GDX102" s="264"/>
      <c r="GDY102" s="264"/>
      <c r="GDZ102" s="264"/>
      <c r="GEA102" s="264"/>
      <c r="GEB102" s="264"/>
      <c r="GEC102" s="264"/>
      <c r="GED102" s="264"/>
      <c r="GEE102" s="264"/>
      <c r="GEF102" s="264"/>
      <c r="GEG102" s="264"/>
      <c r="GEH102" s="264"/>
      <c r="GEI102" s="264"/>
      <c r="GEJ102" s="264"/>
      <c r="GEK102" s="264"/>
      <c r="GEL102" s="264"/>
      <c r="GEM102" s="264"/>
      <c r="GEN102" s="264"/>
      <c r="GEO102" s="264"/>
      <c r="GEP102" s="264"/>
      <c r="GEQ102" s="264"/>
      <c r="GER102" s="264"/>
      <c r="GES102" s="264"/>
      <c r="GET102" s="264"/>
      <c r="GEU102" s="264"/>
      <c r="GEV102" s="264"/>
      <c r="GEW102" s="264"/>
      <c r="GEX102" s="264"/>
      <c r="GEY102" s="264"/>
      <c r="GEZ102" s="264"/>
      <c r="GFA102" s="264"/>
      <c r="GFB102" s="264"/>
      <c r="GFC102" s="264"/>
      <c r="GFD102" s="264"/>
      <c r="GFE102" s="264"/>
      <c r="GFF102" s="264"/>
      <c r="GFG102" s="264"/>
      <c r="GFH102" s="264"/>
      <c r="GFI102" s="264"/>
      <c r="GFJ102" s="264"/>
      <c r="GFK102" s="264"/>
      <c r="GFL102" s="264"/>
      <c r="GFM102" s="264"/>
      <c r="GFN102" s="264"/>
      <c r="GFO102" s="264"/>
      <c r="GFP102" s="264"/>
      <c r="GFQ102" s="264"/>
      <c r="GFR102" s="264"/>
      <c r="GFS102" s="264"/>
      <c r="GFT102" s="264"/>
      <c r="GFU102" s="264"/>
      <c r="GFV102" s="264"/>
      <c r="GFW102" s="264"/>
      <c r="GFX102" s="264"/>
      <c r="GFY102" s="264"/>
      <c r="GFZ102" s="264"/>
      <c r="GGA102" s="264"/>
      <c r="GGB102" s="264"/>
      <c r="GGC102" s="264"/>
      <c r="GGD102" s="264"/>
      <c r="GGE102" s="264"/>
      <c r="GGF102" s="264"/>
      <c r="GGG102" s="264"/>
      <c r="GGH102" s="264"/>
      <c r="GGI102" s="264"/>
      <c r="GGJ102" s="264"/>
      <c r="GGK102" s="264"/>
      <c r="GGL102" s="264"/>
      <c r="GGM102" s="264"/>
      <c r="GGN102" s="264"/>
      <c r="GGO102" s="264"/>
      <c r="GGP102" s="264"/>
      <c r="GGQ102" s="264"/>
      <c r="GGR102" s="264"/>
      <c r="GGS102" s="264"/>
      <c r="GGT102" s="264"/>
      <c r="GGU102" s="264"/>
      <c r="GGV102" s="264"/>
      <c r="GGW102" s="264"/>
      <c r="GGX102" s="264"/>
      <c r="GGY102" s="264"/>
      <c r="GGZ102" s="264"/>
      <c r="GHA102" s="264"/>
      <c r="GHB102" s="264"/>
      <c r="GHC102" s="264"/>
      <c r="GHD102" s="264"/>
      <c r="GHE102" s="264"/>
      <c r="GHF102" s="264"/>
      <c r="GHG102" s="264"/>
      <c r="GHH102" s="264"/>
      <c r="GHI102" s="264"/>
      <c r="GHJ102" s="264"/>
      <c r="GHK102" s="264"/>
      <c r="GHL102" s="264"/>
      <c r="GHM102" s="264"/>
      <c r="GHN102" s="264"/>
      <c r="GHO102" s="264"/>
      <c r="GHP102" s="264"/>
      <c r="GHQ102" s="264"/>
      <c r="GHR102" s="264"/>
      <c r="GHS102" s="264"/>
      <c r="GHT102" s="264"/>
      <c r="GHU102" s="264"/>
      <c r="GHV102" s="264"/>
      <c r="GHW102" s="264"/>
      <c r="GHX102" s="264"/>
      <c r="GHY102" s="264"/>
      <c r="GHZ102" s="264"/>
      <c r="GIA102" s="264"/>
      <c r="GIB102" s="264"/>
      <c r="GIC102" s="264"/>
      <c r="GID102" s="264"/>
      <c r="GIE102" s="264"/>
      <c r="GIF102" s="264"/>
      <c r="GIG102" s="264"/>
      <c r="GIH102" s="264"/>
      <c r="GII102" s="264"/>
      <c r="GIJ102" s="264"/>
      <c r="GIK102" s="264"/>
      <c r="GIL102" s="264"/>
      <c r="GIM102" s="264"/>
      <c r="GIN102" s="264"/>
      <c r="GIO102" s="264"/>
      <c r="GIP102" s="264"/>
      <c r="GIQ102" s="264"/>
      <c r="GIR102" s="264"/>
      <c r="GIS102" s="264"/>
      <c r="GIT102" s="264"/>
      <c r="GIU102" s="264"/>
      <c r="GIV102" s="264"/>
      <c r="GIW102" s="264"/>
      <c r="GIX102" s="264"/>
      <c r="GIY102" s="264"/>
      <c r="GIZ102" s="264"/>
      <c r="GJA102" s="264"/>
      <c r="GJB102" s="264"/>
      <c r="GJC102" s="264"/>
      <c r="GJD102" s="264"/>
      <c r="GJE102" s="264"/>
      <c r="GJF102" s="264"/>
      <c r="GJG102" s="264"/>
      <c r="GJH102" s="264"/>
      <c r="GJI102" s="264"/>
      <c r="GJJ102" s="264"/>
      <c r="GJK102" s="264"/>
      <c r="GJL102" s="264"/>
      <c r="GJM102" s="264"/>
      <c r="GJN102" s="264"/>
      <c r="GJO102" s="264"/>
      <c r="GJP102" s="264"/>
      <c r="GJQ102" s="264"/>
      <c r="GJR102" s="264"/>
      <c r="GJS102" s="264"/>
      <c r="GJT102" s="264"/>
      <c r="GJU102" s="264"/>
      <c r="GJV102" s="264"/>
      <c r="GJW102" s="264"/>
      <c r="GJX102" s="264"/>
      <c r="GJY102" s="264"/>
      <c r="GJZ102" s="264"/>
      <c r="GKA102" s="264"/>
      <c r="GKB102" s="264"/>
      <c r="GKC102" s="264"/>
      <c r="GKD102" s="264"/>
      <c r="GKE102" s="264"/>
      <c r="GKF102" s="264"/>
      <c r="GKG102" s="264"/>
      <c r="GKH102" s="264"/>
      <c r="GKI102" s="264"/>
      <c r="GKJ102" s="264"/>
      <c r="GKK102" s="264"/>
      <c r="GKL102" s="264"/>
      <c r="GKM102" s="264"/>
      <c r="GKN102" s="264"/>
      <c r="GKO102" s="264"/>
      <c r="GKP102" s="264"/>
      <c r="GKQ102" s="264"/>
      <c r="GKR102" s="264"/>
      <c r="GKS102" s="264"/>
      <c r="GKT102" s="264"/>
      <c r="GKU102" s="264"/>
      <c r="GKV102" s="264"/>
      <c r="GKW102" s="264"/>
      <c r="GKX102" s="264"/>
      <c r="GKY102" s="264"/>
      <c r="GKZ102" s="264"/>
      <c r="GLA102" s="264"/>
      <c r="GLB102" s="264"/>
      <c r="GLC102" s="264"/>
      <c r="GLD102" s="264"/>
      <c r="GLE102" s="264"/>
      <c r="GLF102" s="264"/>
      <c r="GLG102" s="264"/>
      <c r="GLH102" s="264"/>
      <c r="GLI102" s="264"/>
      <c r="GLJ102" s="264"/>
      <c r="GLK102" s="264"/>
      <c r="GLL102" s="264"/>
      <c r="GLM102" s="264"/>
      <c r="GLN102" s="264"/>
      <c r="GLO102" s="264"/>
      <c r="GLP102" s="264"/>
      <c r="GLQ102" s="264"/>
      <c r="GLR102" s="264"/>
      <c r="GLS102" s="264"/>
      <c r="GLT102" s="264"/>
      <c r="GLU102" s="264"/>
      <c r="GLV102" s="264"/>
      <c r="GLW102" s="264"/>
      <c r="GLX102" s="264"/>
      <c r="GLY102" s="264"/>
      <c r="GLZ102" s="264"/>
      <c r="GMA102" s="264"/>
      <c r="GMB102" s="264"/>
      <c r="GMC102" s="264"/>
      <c r="GMD102" s="264"/>
      <c r="GME102" s="264"/>
      <c r="GMF102" s="264"/>
      <c r="GMG102" s="264"/>
      <c r="GMH102" s="264"/>
      <c r="GMI102" s="264"/>
      <c r="GMJ102" s="264"/>
      <c r="GMK102" s="264"/>
      <c r="GML102" s="264"/>
      <c r="GMM102" s="264"/>
      <c r="GMN102" s="264"/>
      <c r="GMO102" s="264"/>
      <c r="GMP102" s="264"/>
      <c r="GMQ102" s="264"/>
      <c r="GMR102" s="264"/>
      <c r="GMS102" s="264"/>
      <c r="GMT102" s="264"/>
      <c r="GMU102" s="264"/>
      <c r="GMV102" s="264"/>
      <c r="GMW102" s="264"/>
      <c r="GMX102" s="264"/>
      <c r="GMY102" s="264"/>
      <c r="GMZ102" s="264"/>
      <c r="GNA102" s="264"/>
      <c r="GNB102" s="264"/>
      <c r="GNC102" s="264"/>
      <c r="GND102" s="264"/>
      <c r="GNE102" s="264"/>
      <c r="GNF102" s="264"/>
      <c r="GNG102" s="264"/>
      <c r="GNH102" s="264"/>
      <c r="GNI102" s="264"/>
      <c r="GNJ102" s="264"/>
      <c r="GNK102" s="264"/>
      <c r="GNL102" s="264"/>
      <c r="GNM102" s="264"/>
      <c r="GNN102" s="264"/>
      <c r="GNO102" s="264"/>
      <c r="GNP102" s="264"/>
      <c r="GNQ102" s="264"/>
      <c r="GNR102" s="264"/>
      <c r="GNS102" s="264"/>
      <c r="GNT102" s="264"/>
      <c r="GNU102" s="264"/>
      <c r="GNV102" s="264"/>
      <c r="GNW102" s="264"/>
      <c r="GNX102" s="264"/>
      <c r="GNY102" s="264"/>
      <c r="GNZ102" s="264"/>
      <c r="GOA102" s="264"/>
      <c r="GOB102" s="264"/>
      <c r="GOC102" s="264"/>
      <c r="GOD102" s="264"/>
      <c r="GOE102" s="264"/>
      <c r="GOF102" s="264"/>
      <c r="GOG102" s="264"/>
      <c r="GOH102" s="264"/>
      <c r="GOI102" s="264"/>
      <c r="GOJ102" s="264"/>
      <c r="GOK102" s="264"/>
      <c r="GOL102" s="264"/>
      <c r="GOM102" s="264"/>
      <c r="GON102" s="264"/>
      <c r="GOO102" s="264"/>
      <c r="GOP102" s="264"/>
      <c r="GOQ102" s="264"/>
      <c r="GOR102" s="264"/>
      <c r="GOS102" s="264"/>
      <c r="GOT102" s="264"/>
      <c r="GOU102" s="264"/>
      <c r="GOV102" s="264"/>
      <c r="GOW102" s="264"/>
      <c r="GOX102" s="264"/>
      <c r="GOY102" s="264"/>
      <c r="GOZ102" s="264"/>
      <c r="GPA102" s="264"/>
      <c r="GPB102" s="264"/>
      <c r="GPC102" s="264"/>
      <c r="GPD102" s="264"/>
      <c r="GPE102" s="264"/>
      <c r="GPF102" s="264"/>
      <c r="GPG102" s="264"/>
      <c r="GPH102" s="264"/>
      <c r="GPI102" s="264"/>
      <c r="GPJ102" s="264"/>
      <c r="GPK102" s="264"/>
      <c r="GPL102" s="264"/>
      <c r="GPM102" s="264"/>
      <c r="GPN102" s="264"/>
      <c r="GPO102" s="264"/>
      <c r="GPP102" s="264"/>
      <c r="GPQ102" s="264"/>
      <c r="GPR102" s="264"/>
      <c r="GPS102" s="264"/>
      <c r="GPT102" s="264"/>
      <c r="GPU102" s="264"/>
      <c r="GPV102" s="264"/>
      <c r="GPW102" s="264"/>
      <c r="GPX102" s="264"/>
      <c r="GPY102" s="264"/>
      <c r="GPZ102" s="264"/>
      <c r="GQA102" s="264"/>
      <c r="GQB102" s="264"/>
      <c r="GQC102" s="264"/>
      <c r="GQD102" s="264"/>
      <c r="GQE102" s="264"/>
      <c r="GQF102" s="264"/>
      <c r="GQG102" s="264"/>
      <c r="GQH102" s="264"/>
      <c r="GQI102" s="264"/>
      <c r="GQJ102" s="264"/>
      <c r="GQK102" s="264"/>
      <c r="GQL102" s="264"/>
      <c r="GQM102" s="264"/>
      <c r="GQN102" s="264"/>
      <c r="GQO102" s="264"/>
      <c r="GQP102" s="264"/>
      <c r="GQQ102" s="264"/>
      <c r="GQR102" s="264"/>
      <c r="GQS102" s="264"/>
      <c r="GQT102" s="264"/>
      <c r="GQU102" s="264"/>
      <c r="GQV102" s="264"/>
      <c r="GQW102" s="264"/>
      <c r="GQX102" s="264"/>
      <c r="GQY102" s="264"/>
      <c r="GQZ102" s="264"/>
      <c r="GRA102" s="264"/>
      <c r="GRB102" s="264"/>
      <c r="GRC102" s="264"/>
      <c r="GRD102" s="264"/>
      <c r="GRE102" s="264"/>
      <c r="GRF102" s="264"/>
      <c r="GRG102" s="264"/>
      <c r="GRH102" s="264"/>
      <c r="GRI102" s="264"/>
      <c r="GRJ102" s="264"/>
      <c r="GRK102" s="264"/>
      <c r="GRL102" s="264"/>
      <c r="GRM102" s="264"/>
      <c r="GRN102" s="264"/>
      <c r="GRO102" s="264"/>
      <c r="GRP102" s="264"/>
      <c r="GRQ102" s="264"/>
      <c r="GRR102" s="264"/>
      <c r="GRS102" s="264"/>
      <c r="GRT102" s="264"/>
      <c r="GRU102" s="264"/>
      <c r="GRV102" s="264"/>
      <c r="GRW102" s="264"/>
      <c r="GRX102" s="264"/>
      <c r="GRY102" s="264"/>
      <c r="GRZ102" s="264"/>
      <c r="GSA102" s="264"/>
      <c r="GSB102" s="264"/>
      <c r="GSC102" s="264"/>
      <c r="GSD102" s="264"/>
      <c r="GSE102" s="264"/>
      <c r="GSF102" s="264"/>
      <c r="GSG102" s="264"/>
      <c r="GSH102" s="264"/>
      <c r="GSI102" s="264"/>
      <c r="GSJ102" s="264"/>
      <c r="GSK102" s="264"/>
      <c r="GSL102" s="264"/>
      <c r="GSM102" s="264"/>
      <c r="GSN102" s="264"/>
      <c r="GSO102" s="264"/>
      <c r="GSP102" s="264"/>
      <c r="GSQ102" s="264"/>
      <c r="GSR102" s="264"/>
      <c r="GSS102" s="264"/>
      <c r="GST102" s="264"/>
      <c r="GSU102" s="264"/>
      <c r="GSV102" s="264"/>
      <c r="GSW102" s="264"/>
      <c r="GSX102" s="264"/>
      <c r="GSY102" s="264"/>
      <c r="GSZ102" s="264"/>
      <c r="GTA102" s="264"/>
      <c r="GTB102" s="264"/>
      <c r="GTC102" s="264"/>
      <c r="GTD102" s="264"/>
      <c r="GTE102" s="264"/>
      <c r="GTF102" s="264"/>
      <c r="GTG102" s="264"/>
      <c r="GTH102" s="264"/>
      <c r="GTI102" s="264"/>
      <c r="GTJ102" s="264"/>
      <c r="GTK102" s="264"/>
      <c r="GTL102" s="264"/>
      <c r="GTM102" s="264"/>
      <c r="GTN102" s="264"/>
      <c r="GTO102" s="264"/>
      <c r="GTP102" s="264"/>
      <c r="GTQ102" s="264"/>
      <c r="GTR102" s="264"/>
      <c r="GTS102" s="264"/>
      <c r="GTT102" s="264"/>
      <c r="GTU102" s="264"/>
      <c r="GTV102" s="264"/>
      <c r="GTW102" s="264"/>
      <c r="GTX102" s="264"/>
      <c r="GTY102" s="264"/>
      <c r="GTZ102" s="264"/>
      <c r="GUA102" s="264"/>
      <c r="GUB102" s="264"/>
      <c r="GUC102" s="264"/>
      <c r="GUD102" s="264"/>
      <c r="GUE102" s="264"/>
      <c r="GUF102" s="264"/>
      <c r="GUG102" s="264"/>
      <c r="GUH102" s="264"/>
      <c r="GUI102" s="264"/>
      <c r="GUJ102" s="264"/>
      <c r="GUK102" s="264"/>
      <c r="GUL102" s="264"/>
      <c r="GUM102" s="264"/>
      <c r="GUN102" s="264"/>
      <c r="GUO102" s="264"/>
      <c r="GUP102" s="264"/>
      <c r="GUQ102" s="264"/>
      <c r="GUR102" s="264"/>
      <c r="GUS102" s="264"/>
      <c r="GUT102" s="264"/>
      <c r="GUU102" s="264"/>
      <c r="GUV102" s="264"/>
      <c r="GUW102" s="264"/>
      <c r="GUX102" s="264"/>
      <c r="GUY102" s="264"/>
      <c r="GUZ102" s="264"/>
      <c r="GVA102" s="264"/>
      <c r="GVB102" s="264"/>
      <c r="GVC102" s="264"/>
      <c r="GVD102" s="264"/>
      <c r="GVE102" s="264"/>
      <c r="GVF102" s="264"/>
      <c r="GVG102" s="264"/>
      <c r="GVH102" s="264"/>
      <c r="GVI102" s="264"/>
      <c r="GVJ102" s="264"/>
      <c r="GVK102" s="264"/>
      <c r="GVL102" s="264"/>
      <c r="GVM102" s="264"/>
      <c r="GVN102" s="264"/>
      <c r="GVO102" s="264"/>
      <c r="GVP102" s="264"/>
      <c r="GVQ102" s="264"/>
      <c r="GVR102" s="264"/>
      <c r="GVS102" s="264"/>
      <c r="GVT102" s="264"/>
      <c r="GVU102" s="264"/>
      <c r="GVV102" s="264"/>
      <c r="GVW102" s="264"/>
      <c r="GVX102" s="264"/>
      <c r="GVY102" s="264"/>
      <c r="GVZ102" s="264"/>
      <c r="GWA102" s="264"/>
      <c r="GWB102" s="264"/>
      <c r="GWC102" s="264"/>
      <c r="GWD102" s="264"/>
      <c r="GWE102" s="264"/>
      <c r="GWF102" s="264"/>
      <c r="GWG102" s="264"/>
      <c r="GWH102" s="264"/>
      <c r="GWI102" s="264"/>
      <c r="GWJ102" s="264"/>
      <c r="GWK102" s="264"/>
      <c r="GWL102" s="264"/>
      <c r="GWM102" s="264"/>
      <c r="GWN102" s="264"/>
      <c r="GWO102" s="264"/>
      <c r="GWP102" s="264"/>
      <c r="GWQ102" s="264"/>
      <c r="GWR102" s="264"/>
      <c r="GWS102" s="264"/>
      <c r="GWT102" s="264"/>
      <c r="GWU102" s="264"/>
      <c r="GWV102" s="264"/>
      <c r="GWW102" s="264"/>
      <c r="GWX102" s="264"/>
      <c r="GWY102" s="264"/>
      <c r="GWZ102" s="264"/>
      <c r="GXA102" s="264"/>
      <c r="GXB102" s="264"/>
      <c r="GXC102" s="264"/>
      <c r="GXD102" s="264"/>
      <c r="GXE102" s="264"/>
      <c r="GXF102" s="264"/>
      <c r="GXG102" s="264"/>
      <c r="GXH102" s="264"/>
      <c r="GXI102" s="264"/>
      <c r="GXJ102" s="264"/>
      <c r="GXK102" s="264"/>
      <c r="GXL102" s="264"/>
      <c r="GXM102" s="264"/>
      <c r="GXN102" s="264"/>
      <c r="GXO102" s="264"/>
      <c r="GXP102" s="264"/>
      <c r="GXQ102" s="264"/>
      <c r="GXR102" s="264"/>
      <c r="GXS102" s="264"/>
      <c r="GXT102" s="264"/>
      <c r="GXU102" s="264"/>
      <c r="GXV102" s="264"/>
      <c r="GXW102" s="264"/>
      <c r="GXX102" s="264"/>
      <c r="GXY102" s="264"/>
      <c r="GXZ102" s="264"/>
      <c r="GYA102" s="264"/>
      <c r="GYB102" s="264"/>
      <c r="GYC102" s="264"/>
      <c r="GYD102" s="264"/>
      <c r="GYE102" s="264"/>
      <c r="GYF102" s="264"/>
      <c r="GYG102" s="264"/>
      <c r="GYH102" s="264"/>
      <c r="GYI102" s="264"/>
      <c r="GYJ102" s="264"/>
      <c r="GYK102" s="264"/>
      <c r="GYL102" s="264"/>
      <c r="GYM102" s="264"/>
      <c r="GYN102" s="264"/>
      <c r="GYO102" s="264"/>
      <c r="GYP102" s="264"/>
      <c r="GYQ102" s="264"/>
      <c r="GYR102" s="264"/>
      <c r="GYS102" s="264"/>
      <c r="GYT102" s="264"/>
      <c r="GYU102" s="264"/>
      <c r="GYV102" s="264"/>
      <c r="GYW102" s="264"/>
      <c r="GYX102" s="264"/>
      <c r="GYY102" s="264"/>
      <c r="GYZ102" s="264"/>
      <c r="GZA102" s="264"/>
      <c r="GZB102" s="264"/>
      <c r="GZC102" s="264"/>
      <c r="GZD102" s="264"/>
      <c r="GZE102" s="264"/>
      <c r="GZF102" s="264"/>
      <c r="GZG102" s="264"/>
      <c r="GZH102" s="264"/>
      <c r="GZI102" s="264"/>
      <c r="GZJ102" s="264"/>
      <c r="GZK102" s="264"/>
      <c r="GZL102" s="264"/>
      <c r="GZM102" s="264"/>
      <c r="GZN102" s="264"/>
      <c r="GZO102" s="264"/>
      <c r="GZP102" s="264"/>
      <c r="GZQ102" s="264"/>
      <c r="GZR102" s="264"/>
      <c r="GZS102" s="264"/>
      <c r="GZT102" s="264"/>
      <c r="GZU102" s="264"/>
      <c r="GZV102" s="264"/>
      <c r="GZW102" s="264"/>
      <c r="GZX102" s="264"/>
      <c r="GZY102" s="264"/>
      <c r="GZZ102" s="264"/>
      <c r="HAA102" s="264"/>
      <c r="HAB102" s="264"/>
      <c r="HAC102" s="264"/>
      <c r="HAD102" s="264"/>
      <c r="HAE102" s="264"/>
      <c r="HAF102" s="264"/>
      <c r="HAG102" s="264"/>
      <c r="HAH102" s="264"/>
      <c r="HAI102" s="264"/>
      <c r="HAJ102" s="264"/>
      <c r="HAK102" s="264"/>
      <c r="HAL102" s="264"/>
      <c r="HAM102" s="264"/>
      <c r="HAN102" s="264"/>
      <c r="HAO102" s="264"/>
      <c r="HAP102" s="264"/>
      <c r="HAQ102" s="264"/>
      <c r="HAR102" s="264"/>
      <c r="HAS102" s="264"/>
      <c r="HAT102" s="264"/>
      <c r="HAU102" s="264"/>
      <c r="HAV102" s="264"/>
      <c r="HAW102" s="264"/>
      <c r="HAX102" s="264"/>
      <c r="HAY102" s="264"/>
      <c r="HAZ102" s="264"/>
      <c r="HBA102" s="264"/>
      <c r="HBB102" s="264"/>
      <c r="HBC102" s="264"/>
      <c r="HBD102" s="264"/>
      <c r="HBE102" s="264"/>
      <c r="HBF102" s="264"/>
      <c r="HBG102" s="264"/>
      <c r="HBH102" s="264"/>
      <c r="HBI102" s="264"/>
      <c r="HBJ102" s="264"/>
      <c r="HBK102" s="264"/>
      <c r="HBL102" s="264"/>
      <c r="HBM102" s="264"/>
      <c r="HBN102" s="264"/>
      <c r="HBO102" s="264"/>
      <c r="HBP102" s="264"/>
      <c r="HBQ102" s="264"/>
      <c r="HBR102" s="264"/>
      <c r="HBS102" s="264"/>
      <c r="HBT102" s="264"/>
      <c r="HBU102" s="264"/>
      <c r="HBV102" s="264"/>
      <c r="HBW102" s="264"/>
      <c r="HBX102" s="264"/>
      <c r="HBY102" s="264"/>
      <c r="HBZ102" s="264"/>
      <c r="HCA102" s="264"/>
      <c r="HCB102" s="264"/>
      <c r="HCC102" s="264"/>
      <c r="HCD102" s="264"/>
      <c r="HCE102" s="264"/>
      <c r="HCF102" s="264"/>
      <c r="HCG102" s="264"/>
      <c r="HCH102" s="264"/>
      <c r="HCI102" s="264"/>
      <c r="HCJ102" s="264"/>
      <c r="HCK102" s="264"/>
      <c r="HCL102" s="264"/>
      <c r="HCM102" s="264"/>
      <c r="HCN102" s="264"/>
      <c r="HCO102" s="264"/>
      <c r="HCP102" s="264"/>
      <c r="HCQ102" s="264"/>
      <c r="HCR102" s="264"/>
      <c r="HCS102" s="264"/>
      <c r="HCT102" s="264"/>
      <c r="HCU102" s="264"/>
      <c r="HCV102" s="264"/>
      <c r="HCW102" s="264"/>
      <c r="HCX102" s="264"/>
      <c r="HCY102" s="264"/>
      <c r="HCZ102" s="264"/>
      <c r="HDA102" s="264"/>
      <c r="HDB102" s="264"/>
      <c r="HDC102" s="264"/>
      <c r="HDD102" s="264"/>
      <c r="HDE102" s="264"/>
      <c r="HDF102" s="264"/>
      <c r="HDG102" s="264"/>
      <c r="HDH102" s="264"/>
      <c r="HDI102" s="264"/>
      <c r="HDJ102" s="264"/>
      <c r="HDK102" s="264"/>
      <c r="HDL102" s="264"/>
      <c r="HDM102" s="264"/>
      <c r="HDN102" s="264"/>
      <c r="HDO102" s="264"/>
      <c r="HDP102" s="264"/>
      <c r="HDQ102" s="264"/>
      <c r="HDR102" s="264"/>
      <c r="HDS102" s="264"/>
      <c r="HDT102" s="264"/>
      <c r="HDU102" s="264"/>
      <c r="HDV102" s="264"/>
      <c r="HDW102" s="264"/>
      <c r="HDX102" s="264"/>
      <c r="HDY102" s="264"/>
      <c r="HDZ102" s="264"/>
      <c r="HEA102" s="264"/>
      <c r="HEB102" s="264"/>
      <c r="HEC102" s="264"/>
      <c r="HED102" s="264"/>
      <c r="HEE102" s="264"/>
      <c r="HEF102" s="264"/>
      <c r="HEG102" s="264"/>
      <c r="HEH102" s="264"/>
      <c r="HEI102" s="264"/>
      <c r="HEJ102" s="264"/>
      <c r="HEK102" s="264"/>
      <c r="HEL102" s="264"/>
      <c r="HEM102" s="264"/>
      <c r="HEN102" s="264"/>
      <c r="HEO102" s="264"/>
      <c r="HEP102" s="264"/>
      <c r="HEQ102" s="264"/>
      <c r="HER102" s="264"/>
      <c r="HES102" s="264"/>
      <c r="HET102" s="264"/>
      <c r="HEU102" s="264"/>
      <c r="HEV102" s="264"/>
      <c r="HEW102" s="264"/>
      <c r="HEX102" s="264"/>
      <c r="HEY102" s="264"/>
      <c r="HEZ102" s="264"/>
      <c r="HFA102" s="264"/>
      <c r="HFB102" s="264"/>
      <c r="HFC102" s="264"/>
      <c r="HFD102" s="264"/>
      <c r="HFE102" s="264"/>
      <c r="HFF102" s="264"/>
      <c r="HFG102" s="264"/>
      <c r="HFH102" s="264"/>
      <c r="HFI102" s="264"/>
      <c r="HFJ102" s="264"/>
      <c r="HFK102" s="264"/>
      <c r="HFL102" s="264"/>
      <c r="HFM102" s="264"/>
      <c r="HFN102" s="264"/>
      <c r="HFO102" s="264"/>
      <c r="HFP102" s="264"/>
      <c r="HFQ102" s="264"/>
      <c r="HFR102" s="264"/>
      <c r="HFS102" s="264"/>
      <c r="HFT102" s="264"/>
      <c r="HFU102" s="264"/>
      <c r="HFV102" s="264"/>
      <c r="HFW102" s="264"/>
      <c r="HFX102" s="264"/>
      <c r="HFY102" s="264"/>
      <c r="HFZ102" s="264"/>
      <c r="HGA102" s="264"/>
      <c r="HGB102" s="264"/>
      <c r="HGC102" s="264"/>
      <c r="HGD102" s="264"/>
      <c r="HGE102" s="264"/>
      <c r="HGF102" s="264"/>
      <c r="HGG102" s="264"/>
      <c r="HGH102" s="264"/>
      <c r="HGI102" s="264"/>
      <c r="HGJ102" s="264"/>
      <c r="HGK102" s="264"/>
      <c r="HGL102" s="264"/>
      <c r="HGM102" s="264"/>
      <c r="HGN102" s="264"/>
      <c r="HGO102" s="264"/>
      <c r="HGP102" s="264"/>
      <c r="HGQ102" s="264"/>
      <c r="HGR102" s="264"/>
      <c r="HGS102" s="264"/>
      <c r="HGT102" s="264"/>
      <c r="HGU102" s="264"/>
      <c r="HGV102" s="264"/>
      <c r="HGW102" s="264"/>
      <c r="HGX102" s="264"/>
      <c r="HGY102" s="264"/>
      <c r="HGZ102" s="264"/>
      <c r="HHA102" s="264"/>
      <c r="HHB102" s="264"/>
      <c r="HHC102" s="264"/>
      <c r="HHD102" s="264"/>
      <c r="HHE102" s="264"/>
      <c r="HHF102" s="264"/>
      <c r="HHG102" s="264"/>
      <c r="HHH102" s="264"/>
      <c r="HHI102" s="264"/>
      <c r="HHJ102" s="264"/>
      <c r="HHK102" s="264"/>
      <c r="HHL102" s="264"/>
      <c r="HHM102" s="264"/>
      <c r="HHN102" s="264"/>
      <c r="HHO102" s="264"/>
      <c r="HHP102" s="264"/>
      <c r="HHQ102" s="264"/>
      <c r="HHR102" s="264"/>
      <c r="HHS102" s="264"/>
      <c r="HHT102" s="264"/>
      <c r="HHU102" s="264"/>
      <c r="HHV102" s="264"/>
      <c r="HHW102" s="264"/>
      <c r="HHX102" s="264"/>
      <c r="HHY102" s="264"/>
      <c r="HHZ102" s="264"/>
      <c r="HIA102" s="264"/>
      <c r="HIB102" s="264"/>
      <c r="HIC102" s="264"/>
      <c r="HID102" s="264"/>
      <c r="HIE102" s="264"/>
      <c r="HIF102" s="264"/>
      <c r="HIG102" s="264"/>
      <c r="HIH102" s="264"/>
      <c r="HII102" s="264"/>
      <c r="HIJ102" s="264"/>
      <c r="HIK102" s="264"/>
      <c r="HIL102" s="264"/>
      <c r="HIM102" s="264"/>
      <c r="HIN102" s="264"/>
      <c r="HIO102" s="264"/>
      <c r="HIP102" s="264"/>
      <c r="HIQ102" s="264"/>
      <c r="HIR102" s="264"/>
      <c r="HIS102" s="264"/>
      <c r="HIT102" s="264"/>
      <c r="HIU102" s="264"/>
      <c r="HIV102" s="264"/>
      <c r="HIW102" s="264"/>
      <c r="HIX102" s="264"/>
      <c r="HIY102" s="264"/>
      <c r="HIZ102" s="264"/>
      <c r="HJA102" s="264"/>
      <c r="HJB102" s="264"/>
      <c r="HJC102" s="264"/>
      <c r="HJD102" s="264"/>
      <c r="HJE102" s="264"/>
      <c r="HJF102" s="264"/>
      <c r="HJG102" s="264"/>
      <c r="HJH102" s="264"/>
      <c r="HJI102" s="264"/>
      <c r="HJJ102" s="264"/>
      <c r="HJK102" s="264"/>
      <c r="HJL102" s="264"/>
      <c r="HJM102" s="264"/>
      <c r="HJN102" s="264"/>
      <c r="HJO102" s="264"/>
      <c r="HJP102" s="264"/>
      <c r="HJQ102" s="264"/>
      <c r="HJR102" s="264"/>
      <c r="HJS102" s="264"/>
      <c r="HJT102" s="264"/>
      <c r="HJU102" s="264"/>
      <c r="HJV102" s="264"/>
      <c r="HJW102" s="264"/>
      <c r="HJX102" s="264"/>
      <c r="HJY102" s="264"/>
      <c r="HJZ102" s="264"/>
      <c r="HKA102" s="264"/>
      <c r="HKB102" s="264"/>
      <c r="HKC102" s="264"/>
      <c r="HKD102" s="264"/>
      <c r="HKE102" s="264"/>
      <c r="HKF102" s="264"/>
      <c r="HKG102" s="264"/>
      <c r="HKH102" s="264"/>
      <c r="HKI102" s="264"/>
      <c r="HKJ102" s="264"/>
      <c r="HKK102" s="264"/>
      <c r="HKL102" s="264"/>
      <c r="HKM102" s="264"/>
      <c r="HKN102" s="264"/>
      <c r="HKO102" s="264"/>
      <c r="HKP102" s="264"/>
      <c r="HKQ102" s="264"/>
      <c r="HKR102" s="264"/>
      <c r="HKS102" s="264"/>
      <c r="HKT102" s="264"/>
      <c r="HKU102" s="264"/>
      <c r="HKV102" s="264"/>
      <c r="HKW102" s="264"/>
      <c r="HKX102" s="264"/>
      <c r="HKY102" s="264"/>
      <c r="HKZ102" s="264"/>
      <c r="HLA102" s="264"/>
      <c r="HLB102" s="264"/>
      <c r="HLC102" s="264"/>
      <c r="HLD102" s="264"/>
      <c r="HLE102" s="264"/>
      <c r="HLF102" s="264"/>
      <c r="HLG102" s="264"/>
      <c r="HLH102" s="264"/>
      <c r="HLI102" s="264"/>
      <c r="HLJ102" s="264"/>
      <c r="HLK102" s="264"/>
      <c r="HLL102" s="264"/>
      <c r="HLM102" s="264"/>
      <c r="HLN102" s="264"/>
      <c r="HLO102" s="264"/>
      <c r="HLP102" s="264"/>
      <c r="HLQ102" s="264"/>
      <c r="HLR102" s="264"/>
      <c r="HLS102" s="264"/>
      <c r="HLT102" s="264"/>
      <c r="HLU102" s="264"/>
      <c r="HLV102" s="264"/>
      <c r="HLW102" s="264"/>
      <c r="HLX102" s="264"/>
      <c r="HLY102" s="264"/>
      <c r="HLZ102" s="264"/>
      <c r="HMA102" s="264"/>
      <c r="HMB102" s="264"/>
      <c r="HMC102" s="264"/>
      <c r="HMD102" s="264"/>
      <c r="HME102" s="264"/>
      <c r="HMF102" s="264"/>
      <c r="HMG102" s="264"/>
      <c r="HMH102" s="264"/>
      <c r="HMI102" s="264"/>
      <c r="HMJ102" s="264"/>
      <c r="HMK102" s="264"/>
      <c r="HML102" s="264"/>
      <c r="HMM102" s="264"/>
      <c r="HMN102" s="264"/>
      <c r="HMO102" s="264"/>
      <c r="HMP102" s="264"/>
      <c r="HMQ102" s="264"/>
      <c r="HMR102" s="264"/>
      <c r="HMS102" s="264"/>
      <c r="HMT102" s="264"/>
      <c r="HMU102" s="264"/>
      <c r="HMV102" s="264"/>
      <c r="HMW102" s="264"/>
      <c r="HMX102" s="264"/>
      <c r="HMY102" s="264"/>
      <c r="HMZ102" s="264"/>
      <c r="HNA102" s="264"/>
      <c r="HNB102" s="264"/>
      <c r="HNC102" s="264"/>
      <c r="HND102" s="264"/>
      <c r="HNE102" s="264"/>
      <c r="HNF102" s="264"/>
      <c r="HNG102" s="264"/>
      <c r="HNH102" s="264"/>
      <c r="HNI102" s="264"/>
      <c r="HNJ102" s="264"/>
      <c r="HNK102" s="264"/>
      <c r="HNL102" s="264"/>
      <c r="HNM102" s="264"/>
      <c r="HNN102" s="264"/>
      <c r="HNO102" s="264"/>
      <c r="HNP102" s="264"/>
      <c r="HNQ102" s="264"/>
      <c r="HNR102" s="264"/>
      <c r="HNS102" s="264"/>
      <c r="HNT102" s="264"/>
      <c r="HNU102" s="264"/>
      <c r="HNV102" s="264"/>
      <c r="HNW102" s="264"/>
      <c r="HNX102" s="264"/>
      <c r="HNY102" s="264"/>
      <c r="HNZ102" s="264"/>
      <c r="HOA102" s="264"/>
      <c r="HOB102" s="264"/>
      <c r="HOC102" s="264"/>
      <c r="HOD102" s="264"/>
      <c r="HOE102" s="264"/>
      <c r="HOF102" s="264"/>
      <c r="HOG102" s="264"/>
      <c r="HOH102" s="264"/>
      <c r="HOI102" s="264"/>
      <c r="HOJ102" s="264"/>
      <c r="HOK102" s="264"/>
      <c r="HOL102" s="264"/>
      <c r="HOM102" s="264"/>
      <c r="HON102" s="264"/>
      <c r="HOO102" s="264"/>
      <c r="HOP102" s="264"/>
      <c r="HOQ102" s="264"/>
      <c r="HOR102" s="264"/>
      <c r="HOS102" s="264"/>
      <c r="HOT102" s="264"/>
      <c r="HOU102" s="264"/>
      <c r="HOV102" s="264"/>
      <c r="HOW102" s="264"/>
      <c r="HOX102" s="264"/>
      <c r="HOY102" s="264"/>
      <c r="HOZ102" s="264"/>
      <c r="HPA102" s="264"/>
      <c r="HPB102" s="264"/>
      <c r="HPC102" s="264"/>
      <c r="HPD102" s="264"/>
      <c r="HPE102" s="264"/>
      <c r="HPF102" s="264"/>
      <c r="HPG102" s="264"/>
      <c r="HPH102" s="264"/>
      <c r="HPI102" s="264"/>
      <c r="HPJ102" s="264"/>
      <c r="HPK102" s="264"/>
      <c r="HPL102" s="264"/>
      <c r="HPM102" s="264"/>
      <c r="HPN102" s="264"/>
      <c r="HPO102" s="264"/>
      <c r="HPP102" s="264"/>
      <c r="HPQ102" s="264"/>
      <c r="HPR102" s="264"/>
      <c r="HPS102" s="264"/>
      <c r="HPT102" s="264"/>
      <c r="HPU102" s="264"/>
      <c r="HPV102" s="264"/>
      <c r="HPW102" s="264"/>
      <c r="HPX102" s="264"/>
      <c r="HPY102" s="264"/>
      <c r="HPZ102" s="264"/>
      <c r="HQA102" s="264"/>
      <c r="HQB102" s="264"/>
      <c r="HQC102" s="264"/>
      <c r="HQD102" s="264"/>
      <c r="HQE102" s="264"/>
      <c r="HQF102" s="264"/>
      <c r="HQG102" s="264"/>
      <c r="HQH102" s="264"/>
      <c r="HQI102" s="264"/>
      <c r="HQJ102" s="264"/>
      <c r="HQK102" s="264"/>
      <c r="HQL102" s="264"/>
      <c r="HQM102" s="264"/>
      <c r="HQN102" s="264"/>
      <c r="HQO102" s="264"/>
      <c r="HQP102" s="264"/>
      <c r="HQQ102" s="264"/>
      <c r="HQR102" s="264"/>
      <c r="HQS102" s="264"/>
      <c r="HQT102" s="264"/>
      <c r="HQU102" s="264"/>
      <c r="HQV102" s="264"/>
      <c r="HQW102" s="264"/>
      <c r="HQX102" s="264"/>
      <c r="HQY102" s="264"/>
      <c r="HQZ102" s="264"/>
      <c r="HRA102" s="264"/>
      <c r="HRB102" s="264"/>
      <c r="HRC102" s="264"/>
      <c r="HRD102" s="264"/>
      <c r="HRE102" s="264"/>
      <c r="HRF102" s="264"/>
      <c r="HRG102" s="264"/>
      <c r="HRH102" s="264"/>
      <c r="HRI102" s="264"/>
      <c r="HRJ102" s="264"/>
      <c r="HRK102" s="264"/>
      <c r="HRL102" s="264"/>
      <c r="HRM102" s="264"/>
      <c r="HRN102" s="264"/>
      <c r="HRO102" s="264"/>
      <c r="HRP102" s="264"/>
      <c r="HRQ102" s="264"/>
      <c r="HRR102" s="264"/>
      <c r="HRS102" s="264"/>
      <c r="HRT102" s="264"/>
      <c r="HRU102" s="264"/>
      <c r="HRV102" s="264"/>
      <c r="HRW102" s="264"/>
      <c r="HRX102" s="264"/>
      <c r="HRY102" s="264"/>
      <c r="HRZ102" s="264"/>
      <c r="HSA102" s="264"/>
      <c r="HSB102" s="264"/>
      <c r="HSC102" s="264"/>
      <c r="HSD102" s="264"/>
      <c r="HSE102" s="264"/>
      <c r="HSF102" s="264"/>
      <c r="HSG102" s="264"/>
      <c r="HSH102" s="264"/>
      <c r="HSI102" s="264"/>
      <c r="HSJ102" s="264"/>
      <c r="HSK102" s="264"/>
      <c r="HSL102" s="264"/>
      <c r="HSM102" s="264"/>
      <c r="HSN102" s="264"/>
      <c r="HSO102" s="264"/>
      <c r="HSP102" s="264"/>
      <c r="HSQ102" s="264"/>
      <c r="HSR102" s="264"/>
      <c r="HSS102" s="264"/>
      <c r="HST102" s="264"/>
      <c r="HSU102" s="264"/>
      <c r="HSV102" s="264"/>
      <c r="HSW102" s="264"/>
      <c r="HSX102" s="264"/>
      <c r="HSY102" s="264"/>
      <c r="HSZ102" s="264"/>
      <c r="HTA102" s="264"/>
      <c r="HTB102" s="264"/>
      <c r="HTC102" s="264"/>
      <c r="HTD102" s="264"/>
      <c r="HTE102" s="264"/>
      <c r="HTF102" s="264"/>
      <c r="HTG102" s="264"/>
      <c r="HTH102" s="264"/>
      <c r="HTI102" s="264"/>
      <c r="HTJ102" s="264"/>
      <c r="HTK102" s="264"/>
      <c r="HTL102" s="264"/>
      <c r="HTM102" s="264"/>
      <c r="HTN102" s="264"/>
      <c r="HTO102" s="264"/>
      <c r="HTP102" s="264"/>
      <c r="HTQ102" s="264"/>
      <c r="HTR102" s="264"/>
      <c r="HTS102" s="264"/>
      <c r="HTT102" s="264"/>
      <c r="HTU102" s="264"/>
      <c r="HTV102" s="264"/>
      <c r="HTW102" s="264"/>
      <c r="HTX102" s="264"/>
      <c r="HTY102" s="264"/>
      <c r="HTZ102" s="264"/>
      <c r="HUA102" s="264"/>
      <c r="HUB102" s="264"/>
      <c r="HUC102" s="264"/>
      <c r="HUD102" s="264"/>
      <c r="HUE102" s="264"/>
      <c r="HUF102" s="264"/>
      <c r="HUG102" s="264"/>
      <c r="HUH102" s="264"/>
      <c r="HUI102" s="264"/>
      <c r="HUJ102" s="264"/>
      <c r="HUK102" s="264"/>
      <c r="HUL102" s="264"/>
      <c r="HUM102" s="264"/>
      <c r="HUN102" s="264"/>
      <c r="HUO102" s="264"/>
      <c r="HUP102" s="264"/>
      <c r="HUQ102" s="264"/>
      <c r="HUR102" s="264"/>
      <c r="HUS102" s="264"/>
      <c r="HUT102" s="264"/>
      <c r="HUU102" s="264"/>
      <c r="HUV102" s="264"/>
      <c r="HUW102" s="264"/>
      <c r="HUX102" s="264"/>
      <c r="HUY102" s="264"/>
      <c r="HUZ102" s="264"/>
      <c r="HVA102" s="264"/>
      <c r="HVB102" s="264"/>
      <c r="HVC102" s="264"/>
      <c r="HVD102" s="264"/>
      <c r="HVE102" s="264"/>
      <c r="HVF102" s="264"/>
      <c r="HVG102" s="264"/>
      <c r="HVH102" s="264"/>
      <c r="HVI102" s="264"/>
      <c r="HVJ102" s="264"/>
      <c r="HVK102" s="264"/>
      <c r="HVL102" s="264"/>
      <c r="HVM102" s="264"/>
      <c r="HVN102" s="264"/>
      <c r="HVO102" s="264"/>
      <c r="HVP102" s="264"/>
      <c r="HVQ102" s="264"/>
      <c r="HVR102" s="264"/>
      <c r="HVS102" s="264"/>
      <c r="HVT102" s="264"/>
      <c r="HVU102" s="264"/>
      <c r="HVV102" s="264"/>
      <c r="HVW102" s="264"/>
      <c r="HVX102" s="264"/>
      <c r="HVY102" s="264"/>
      <c r="HVZ102" s="264"/>
      <c r="HWA102" s="264"/>
      <c r="HWB102" s="264"/>
      <c r="HWC102" s="264"/>
      <c r="HWD102" s="264"/>
      <c r="HWE102" s="264"/>
      <c r="HWF102" s="264"/>
      <c r="HWG102" s="264"/>
      <c r="HWH102" s="264"/>
      <c r="HWI102" s="264"/>
      <c r="HWJ102" s="264"/>
      <c r="HWK102" s="264"/>
      <c r="HWL102" s="264"/>
      <c r="HWM102" s="264"/>
      <c r="HWN102" s="264"/>
      <c r="HWO102" s="264"/>
      <c r="HWP102" s="264"/>
      <c r="HWQ102" s="264"/>
      <c r="HWR102" s="264"/>
      <c r="HWS102" s="264"/>
      <c r="HWT102" s="264"/>
      <c r="HWU102" s="264"/>
      <c r="HWV102" s="264"/>
      <c r="HWW102" s="264"/>
      <c r="HWX102" s="264"/>
      <c r="HWY102" s="264"/>
      <c r="HWZ102" s="264"/>
      <c r="HXA102" s="264"/>
      <c r="HXB102" s="264"/>
      <c r="HXC102" s="264"/>
      <c r="HXD102" s="264"/>
      <c r="HXE102" s="264"/>
      <c r="HXF102" s="264"/>
      <c r="HXG102" s="264"/>
      <c r="HXH102" s="264"/>
      <c r="HXI102" s="264"/>
      <c r="HXJ102" s="264"/>
      <c r="HXK102" s="264"/>
      <c r="HXL102" s="264"/>
      <c r="HXM102" s="264"/>
      <c r="HXN102" s="264"/>
      <c r="HXO102" s="264"/>
      <c r="HXP102" s="264"/>
      <c r="HXQ102" s="264"/>
      <c r="HXR102" s="264"/>
      <c r="HXS102" s="264"/>
      <c r="HXT102" s="264"/>
      <c r="HXU102" s="264"/>
      <c r="HXV102" s="264"/>
      <c r="HXW102" s="264"/>
      <c r="HXX102" s="264"/>
      <c r="HXY102" s="264"/>
      <c r="HXZ102" s="264"/>
      <c r="HYA102" s="264"/>
      <c r="HYB102" s="264"/>
      <c r="HYC102" s="264"/>
      <c r="HYD102" s="264"/>
      <c r="HYE102" s="264"/>
      <c r="HYF102" s="264"/>
      <c r="HYG102" s="264"/>
      <c r="HYH102" s="264"/>
      <c r="HYI102" s="264"/>
      <c r="HYJ102" s="264"/>
      <c r="HYK102" s="264"/>
      <c r="HYL102" s="264"/>
      <c r="HYM102" s="264"/>
      <c r="HYN102" s="264"/>
      <c r="HYO102" s="264"/>
      <c r="HYP102" s="264"/>
      <c r="HYQ102" s="264"/>
      <c r="HYR102" s="264"/>
      <c r="HYS102" s="264"/>
      <c r="HYT102" s="264"/>
      <c r="HYU102" s="264"/>
      <c r="HYV102" s="264"/>
      <c r="HYW102" s="264"/>
      <c r="HYX102" s="264"/>
      <c r="HYY102" s="264"/>
      <c r="HYZ102" s="264"/>
      <c r="HZA102" s="264"/>
      <c r="HZB102" s="264"/>
      <c r="HZC102" s="264"/>
      <c r="HZD102" s="264"/>
      <c r="HZE102" s="264"/>
      <c r="HZF102" s="264"/>
      <c r="HZG102" s="264"/>
      <c r="HZH102" s="264"/>
      <c r="HZI102" s="264"/>
      <c r="HZJ102" s="264"/>
      <c r="HZK102" s="264"/>
      <c r="HZL102" s="264"/>
      <c r="HZM102" s="264"/>
      <c r="HZN102" s="264"/>
      <c r="HZO102" s="264"/>
      <c r="HZP102" s="264"/>
      <c r="HZQ102" s="264"/>
      <c r="HZR102" s="264"/>
      <c r="HZS102" s="264"/>
      <c r="HZT102" s="264"/>
      <c r="HZU102" s="264"/>
      <c r="HZV102" s="264"/>
      <c r="HZW102" s="264"/>
      <c r="HZX102" s="264"/>
      <c r="HZY102" s="264"/>
      <c r="HZZ102" s="264"/>
      <c r="IAA102" s="264"/>
      <c r="IAB102" s="264"/>
      <c r="IAC102" s="264"/>
      <c r="IAD102" s="264"/>
      <c r="IAE102" s="264"/>
      <c r="IAF102" s="264"/>
      <c r="IAG102" s="264"/>
      <c r="IAH102" s="264"/>
      <c r="IAI102" s="264"/>
      <c r="IAJ102" s="264"/>
      <c r="IAK102" s="264"/>
      <c r="IAL102" s="264"/>
      <c r="IAM102" s="264"/>
      <c r="IAN102" s="264"/>
      <c r="IAO102" s="264"/>
      <c r="IAP102" s="264"/>
      <c r="IAQ102" s="264"/>
      <c r="IAR102" s="264"/>
      <c r="IAS102" s="264"/>
      <c r="IAT102" s="264"/>
      <c r="IAU102" s="264"/>
      <c r="IAV102" s="264"/>
      <c r="IAW102" s="264"/>
      <c r="IAX102" s="264"/>
      <c r="IAY102" s="264"/>
      <c r="IAZ102" s="264"/>
      <c r="IBA102" s="264"/>
      <c r="IBB102" s="264"/>
      <c r="IBC102" s="264"/>
      <c r="IBD102" s="264"/>
      <c r="IBE102" s="264"/>
      <c r="IBF102" s="264"/>
      <c r="IBG102" s="264"/>
      <c r="IBH102" s="264"/>
      <c r="IBI102" s="264"/>
      <c r="IBJ102" s="264"/>
      <c r="IBK102" s="264"/>
      <c r="IBL102" s="264"/>
      <c r="IBM102" s="264"/>
      <c r="IBN102" s="264"/>
      <c r="IBO102" s="264"/>
      <c r="IBP102" s="264"/>
      <c r="IBQ102" s="264"/>
      <c r="IBR102" s="264"/>
      <c r="IBS102" s="264"/>
      <c r="IBT102" s="264"/>
      <c r="IBU102" s="264"/>
      <c r="IBV102" s="264"/>
      <c r="IBW102" s="264"/>
      <c r="IBX102" s="264"/>
      <c r="IBY102" s="264"/>
      <c r="IBZ102" s="264"/>
      <c r="ICA102" s="264"/>
      <c r="ICB102" s="264"/>
      <c r="ICC102" s="264"/>
      <c r="ICD102" s="264"/>
      <c r="ICE102" s="264"/>
      <c r="ICF102" s="264"/>
      <c r="ICG102" s="264"/>
      <c r="ICH102" s="264"/>
      <c r="ICI102" s="264"/>
      <c r="ICJ102" s="264"/>
      <c r="ICK102" s="264"/>
      <c r="ICL102" s="264"/>
      <c r="ICM102" s="264"/>
      <c r="ICN102" s="264"/>
      <c r="ICO102" s="264"/>
      <c r="ICP102" s="264"/>
      <c r="ICQ102" s="264"/>
      <c r="ICR102" s="264"/>
      <c r="ICS102" s="264"/>
      <c r="ICT102" s="264"/>
      <c r="ICU102" s="264"/>
      <c r="ICV102" s="264"/>
      <c r="ICW102" s="264"/>
      <c r="ICX102" s="264"/>
      <c r="ICY102" s="264"/>
      <c r="ICZ102" s="264"/>
      <c r="IDA102" s="264"/>
      <c r="IDB102" s="264"/>
      <c r="IDC102" s="264"/>
      <c r="IDD102" s="264"/>
      <c r="IDE102" s="264"/>
      <c r="IDF102" s="264"/>
      <c r="IDG102" s="264"/>
      <c r="IDH102" s="264"/>
      <c r="IDI102" s="264"/>
      <c r="IDJ102" s="264"/>
      <c r="IDK102" s="264"/>
      <c r="IDL102" s="264"/>
      <c r="IDM102" s="264"/>
      <c r="IDN102" s="264"/>
      <c r="IDO102" s="264"/>
      <c r="IDP102" s="264"/>
      <c r="IDQ102" s="264"/>
      <c r="IDR102" s="264"/>
      <c r="IDS102" s="264"/>
      <c r="IDT102" s="264"/>
      <c r="IDU102" s="264"/>
      <c r="IDV102" s="264"/>
      <c r="IDW102" s="264"/>
      <c r="IDX102" s="264"/>
      <c r="IDY102" s="264"/>
      <c r="IDZ102" s="264"/>
      <c r="IEA102" s="264"/>
      <c r="IEB102" s="264"/>
      <c r="IEC102" s="264"/>
      <c r="IED102" s="264"/>
      <c r="IEE102" s="264"/>
      <c r="IEF102" s="264"/>
      <c r="IEG102" s="264"/>
      <c r="IEH102" s="264"/>
      <c r="IEI102" s="264"/>
      <c r="IEJ102" s="264"/>
      <c r="IEK102" s="264"/>
      <c r="IEL102" s="264"/>
      <c r="IEM102" s="264"/>
      <c r="IEN102" s="264"/>
      <c r="IEO102" s="264"/>
      <c r="IEP102" s="264"/>
      <c r="IEQ102" s="264"/>
      <c r="IER102" s="264"/>
      <c r="IES102" s="264"/>
      <c r="IET102" s="264"/>
      <c r="IEU102" s="264"/>
      <c r="IEV102" s="264"/>
      <c r="IEW102" s="264"/>
      <c r="IEX102" s="264"/>
      <c r="IEY102" s="264"/>
      <c r="IEZ102" s="264"/>
      <c r="IFA102" s="264"/>
      <c r="IFB102" s="264"/>
      <c r="IFC102" s="264"/>
      <c r="IFD102" s="264"/>
      <c r="IFE102" s="264"/>
      <c r="IFF102" s="264"/>
      <c r="IFG102" s="264"/>
      <c r="IFH102" s="264"/>
      <c r="IFI102" s="264"/>
      <c r="IFJ102" s="264"/>
      <c r="IFK102" s="264"/>
      <c r="IFL102" s="264"/>
      <c r="IFM102" s="264"/>
      <c r="IFN102" s="264"/>
      <c r="IFO102" s="264"/>
      <c r="IFP102" s="264"/>
      <c r="IFQ102" s="264"/>
      <c r="IFR102" s="264"/>
      <c r="IFS102" s="264"/>
      <c r="IFT102" s="264"/>
      <c r="IFU102" s="264"/>
      <c r="IFV102" s="264"/>
      <c r="IFW102" s="264"/>
      <c r="IFX102" s="264"/>
      <c r="IFY102" s="264"/>
      <c r="IFZ102" s="264"/>
      <c r="IGA102" s="264"/>
      <c r="IGB102" s="264"/>
      <c r="IGC102" s="264"/>
      <c r="IGD102" s="264"/>
      <c r="IGE102" s="264"/>
      <c r="IGF102" s="264"/>
      <c r="IGG102" s="264"/>
      <c r="IGH102" s="264"/>
      <c r="IGI102" s="264"/>
      <c r="IGJ102" s="264"/>
      <c r="IGK102" s="264"/>
      <c r="IGL102" s="264"/>
      <c r="IGM102" s="264"/>
      <c r="IGN102" s="264"/>
      <c r="IGO102" s="264"/>
      <c r="IGP102" s="264"/>
      <c r="IGQ102" s="264"/>
      <c r="IGR102" s="264"/>
      <c r="IGS102" s="264"/>
      <c r="IGT102" s="264"/>
      <c r="IGU102" s="264"/>
      <c r="IGV102" s="264"/>
      <c r="IGW102" s="264"/>
      <c r="IGX102" s="264"/>
      <c r="IGY102" s="264"/>
      <c r="IGZ102" s="264"/>
      <c r="IHA102" s="264"/>
      <c r="IHB102" s="264"/>
      <c r="IHC102" s="264"/>
      <c r="IHD102" s="264"/>
      <c r="IHE102" s="264"/>
      <c r="IHF102" s="264"/>
      <c r="IHG102" s="264"/>
      <c r="IHH102" s="264"/>
      <c r="IHI102" s="264"/>
      <c r="IHJ102" s="264"/>
      <c r="IHK102" s="264"/>
      <c r="IHL102" s="264"/>
      <c r="IHM102" s="264"/>
      <c r="IHN102" s="264"/>
      <c r="IHO102" s="264"/>
      <c r="IHP102" s="264"/>
      <c r="IHQ102" s="264"/>
      <c r="IHR102" s="264"/>
      <c r="IHS102" s="264"/>
      <c r="IHT102" s="264"/>
      <c r="IHU102" s="264"/>
      <c r="IHV102" s="264"/>
      <c r="IHW102" s="264"/>
      <c r="IHX102" s="264"/>
      <c r="IHY102" s="264"/>
      <c r="IHZ102" s="264"/>
      <c r="IIA102" s="264"/>
      <c r="IIB102" s="264"/>
      <c r="IIC102" s="264"/>
      <c r="IID102" s="264"/>
      <c r="IIE102" s="264"/>
      <c r="IIF102" s="264"/>
      <c r="IIG102" s="264"/>
      <c r="IIH102" s="264"/>
      <c r="III102" s="264"/>
      <c r="IIJ102" s="264"/>
      <c r="IIK102" s="264"/>
      <c r="IIL102" s="264"/>
      <c r="IIM102" s="264"/>
      <c r="IIN102" s="264"/>
      <c r="IIO102" s="264"/>
      <c r="IIP102" s="264"/>
      <c r="IIQ102" s="264"/>
      <c r="IIR102" s="264"/>
      <c r="IIS102" s="264"/>
      <c r="IIT102" s="264"/>
      <c r="IIU102" s="264"/>
      <c r="IIV102" s="264"/>
      <c r="IIW102" s="264"/>
      <c r="IIX102" s="264"/>
      <c r="IIY102" s="264"/>
      <c r="IIZ102" s="264"/>
      <c r="IJA102" s="264"/>
      <c r="IJB102" s="264"/>
      <c r="IJC102" s="264"/>
      <c r="IJD102" s="264"/>
      <c r="IJE102" s="264"/>
      <c r="IJF102" s="264"/>
      <c r="IJG102" s="264"/>
      <c r="IJH102" s="264"/>
      <c r="IJI102" s="264"/>
      <c r="IJJ102" s="264"/>
      <c r="IJK102" s="264"/>
      <c r="IJL102" s="264"/>
      <c r="IJM102" s="264"/>
      <c r="IJN102" s="264"/>
      <c r="IJO102" s="264"/>
      <c r="IJP102" s="264"/>
      <c r="IJQ102" s="264"/>
      <c r="IJR102" s="264"/>
      <c r="IJS102" s="264"/>
      <c r="IJT102" s="264"/>
      <c r="IJU102" s="264"/>
      <c r="IJV102" s="264"/>
      <c r="IJW102" s="264"/>
      <c r="IJX102" s="264"/>
      <c r="IJY102" s="264"/>
      <c r="IJZ102" s="264"/>
      <c r="IKA102" s="264"/>
      <c r="IKB102" s="264"/>
      <c r="IKC102" s="264"/>
      <c r="IKD102" s="264"/>
      <c r="IKE102" s="264"/>
      <c r="IKF102" s="264"/>
      <c r="IKG102" s="264"/>
      <c r="IKH102" s="264"/>
      <c r="IKI102" s="264"/>
      <c r="IKJ102" s="264"/>
      <c r="IKK102" s="264"/>
      <c r="IKL102" s="264"/>
      <c r="IKM102" s="264"/>
      <c r="IKN102" s="264"/>
      <c r="IKO102" s="264"/>
      <c r="IKP102" s="264"/>
      <c r="IKQ102" s="264"/>
      <c r="IKR102" s="264"/>
      <c r="IKS102" s="264"/>
      <c r="IKT102" s="264"/>
      <c r="IKU102" s="264"/>
      <c r="IKV102" s="264"/>
      <c r="IKW102" s="264"/>
      <c r="IKX102" s="264"/>
      <c r="IKY102" s="264"/>
      <c r="IKZ102" s="264"/>
      <c r="ILA102" s="264"/>
      <c r="ILB102" s="264"/>
      <c r="ILC102" s="264"/>
      <c r="ILD102" s="264"/>
      <c r="ILE102" s="264"/>
      <c r="ILF102" s="264"/>
      <c r="ILG102" s="264"/>
      <c r="ILH102" s="264"/>
      <c r="ILI102" s="264"/>
      <c r="ILJ102" s="264"/>
      <c r="ILK102" s="264"/>
      <c r="ILL102" s="264"/>
      <c r="ILM102" s="264"/>
      <c r="ILN102" s="264"/>
      <c r="ILO102" s="264"/>
      <c r="ILP102" s="264"/>
      <c r="ILQ102" s="264"/>
      <c r="ILR102" s="264"/>
      <c r="ILS102" s="264"/>
      <c r="ILT102" s="264"/>
      <c r="ILU102" s="264"/>
      <c r="ILV102" s="264"/>
      <c r="ILW102" s="264"/>
      <c r="ILX102" s="264"/>
      <c r="ILY102" s="264"/>
      <c r="ILZ102" s="264"/>
      <c r="IMA102" s="264"/>
      <c r="IMB102" s="264"/>
      <c r="IMC102" s="264"/>
      <c r="IMD102" s="264"/>
      <c r="IME102" s="264"/>
      <c r="IMF102" s="264"/>
      <c r="IMG102" s="264"/>
      <c r="IMH102" s="264"/>
      <c r="IMI102" s="264"/>
      <c r="IMJ102" s="264"/>
      <c r="IMK102" s="264"/>
      <c r="IML102" s="264"/>
      <c r="IMM102" s="264"/>
      <c r="IMN102" s="264"/>
      <c r="IMO102" s="264"/>
      <c r="IMP102" s="264"/>
      <c r="IMQ102" s="264"/>
      <c r="IMR102" s="264"/>
      <c r="IMS102" s="264"/>
      <c r="IMT102" s="264"/>
      <c r="IMU102" s="264"/>
      <c r="IMV102" s="264"/>
      <c r="IMW102" s="264"/>
      <c r="IMX102" s="264"/>
      <c r="IMY102" s="264"/>
      <c r="IMZ102" s="264"/>
      <c r="INA102" s="264"/>
      <c r="INB102" s="264"/>
      <c r="INC102" s="264"/>
      <c r="IND102" s="264"/>
      <c r="INE102" s="264"/>
      <c r="INF102" s="264"/>
      <c r="ING102" s="264"/>
      <c r="INH102" s="264"/>
      <c r="INI102" s="264"/>
      <c r="INJ102" s="264"/>
      <c r="INK102" s="264"/>
      <c r="INL102" s="264"/>
      <c r="INM102" s="264"/>
      <c r="INN102" s="264"/>
      <c r="INO102" s="264"/>
      <c r="INP102" s="264"/>
      <c r="INQ102" s="264"/>
      <c r="INR102" s="264"/>
      <c r="INS102" s="264"/>
      <c r="INT102" s="264"/>
      <c r="INU102" s="264"/>
      <c r="INV102" s="264"/>
      <c r="INW102" s="264"/>
      <c r="INX102" s="264"/>
      <c r="INY102" s="264"/>
      <c r="INZ102" s="264"/>
      <c r="IOA102" s="264"/>
      <c r="IOB102" s="264"/>
      <c r="IOC102" s="264"/>
      <c r="IOD102" s="264"/>
      <c r="IOE102" s="264"/>
      <c r="IOF102" s="264"/>
      <c r="IOG102" s="264"/>
      <c r="IOH102" s="264"/>
      <c r="IOI102" s="264"/>
      <c r="IOJ102" s="264"/>
      <c r="IOK102" s="264"/>
      <c r="IOL102" s="264"/>
      <c r="IOM102" s="264"/>
      <c r="ION102" s="264"/>
      <c r="IOO102" s="264"/>
      <c r="IOP102" s="264"/>
      <c r="IOQ102" s="264"/>
      <c r="IOR102" s="264"/>
      <c r="IOS102" s="264"/>
      <c r="IOT102" s="264"/>
      <c r="IOU102" s="264"/>
      <c r="IOV102" s="264"/>
      <c r="IOW102" s="264"/>
      <c r="IOX102" s="264"/>
      <c r="IOY102" s="264"/>
      <c r="IOZ102" s="264"/>
      <c r="IPA102" s="264"/>
      <c r="IPB102" s="264"/>
      <c r="IPC102" s="264"/>
      <c r="IPD102" s="264"/>
      <c r="IPE102" s="264"/>
      <c r="IPF102" s="264"/>
      <c r="IPG102" s="264"/>
      <c r="IPH102" s="264"/>
      <c r="IPI102" s="264"/>
      <c r="IPJ102" s="264"/>
      <c r="IPK102" s="264"/>
      <c r="IPL102" s="264"/>
      <c r="IPM102" s="264"/>
      <c r="IPN102" s="264"/>
      <c r="IPO102" s="264"/>
      <c r="IPP102" s="264"/>
      <c r="IPQ102" s="264"/>
      <c r="IPR102" s="264"/>
      <c r="IPS102" s="264"/>
      <c r="IPT102" s="264"/>
      <c r="IPU102" s="264"/>
      <c r="IPV102" s="264"/>
      <c r="IPW102" s="264"/>
      <c r="IPX102" s="264"/>
      <c r="IPY102" s="264"/>
      <c r="IPZ102" s="264"/>
      <c r="IQA102" s="264"/>
      <c r="IQB102" s="264"/>
      <c r="IQC102" s="264"/>
      <c r="IQD102" s="264"/>
      <c r="IQE102" s="264"/>
      <c r="IQF102" s="264"/>
      <c r="IQG102" s="264"/>
      <c r="IQH102" s="264"/>
      <c r="IQI102" s="264"/>
      <c r="IQJ102" s="264"/>
      <c r="IQK102" s="264"/>
      <c r="IQL102" s="264"/>
      <c r="IQM102" s="264"/>
      <c r="IQN102" s="264"/>
      <c r="IQO102" s="264"/>
      <c r="IQP102" s="264"/>
      <c r="IQQ102" s="264"/>
      <c r="IQR102" s="264"/>
      <c r="IQS102" s="264"/>
      <c r="IQT102" s="264"/>
      <c r="IQU102" s="264"/>
      <c r="IQV102" s="264"/>
      <c r="IQW102" s="264"/>
      <c r="IQX102" s="264"/>
      <c r="IQY102" s="264"/>
      <c r="IQZ102" s="264"/>
      <c r="IRA102" s="264"/>
      <c r="IRB102" s="264"/>
      <c r="IRC102" s="264"/>
      <c r="IRD102" s="264"/>
      <c r="IRE102" s="264"/>
      <c r="IRF102" s="264"/>
      <c r="IRG102" s="264"/>
      <c r="IRH102" s="264"/>
      <c r="IRI102" s="264"/>
      <c r="IRJ102" s="264"/>
      <c r="IRK102" s="264"/>
      <c r="IRL102" s="264"/>
      <c r="IRM102" s="264"/>
      <c r="IRN102" s="264"/>
      <c r="IRO102" s="264"/>
      <c r="IRP102" s="264"/>
      <c r="IRQ102" s="264"/>
      <c r="IRR102" s="264"/>
      <c r="IRS102" s="264"/>
      <c r="IRT102" s="264"/>
      <c r="IRU102" s="264"/>
      <c r="IRV102" s="264"/>
      <c r="IRW102" s="264"/>
      <c r="IRX102" s="264"/>
      <c r="IRY102" s="264"/>
      <c r="IRZ102" s="264"/>
      <c r="ISA102" s="264"/>
      <c r="ISB102" s="264"/>
      <c r="ISC102" s="264"/>
      <c r="ISD102" s="264"/>
      <c r="ISE102" s="264"/>
      <c r="ISF102" s="264"/>
      <c r="ISG102" s="264"/>
      <c r="ISH102" s="264"/>
      <c r="ISI102" s="264"/>
      <c r="ISJ102" s="264"/>
      <c r="ISK102" s="264"/>
      <c r="ISL102" s="264"/>
      <c r="ISM102" s="264"/>
      <c r="ISN102" s="264"/>
      <c r="ISO102" s="264"/>
      <c r="ISP102" s="264"/>
      <c r="ISQ102" s="264"/>
      <c r="ISR102" s="264"/>
      <c r="ISS102" s="264"/>
      <c r="IST102" s="264"/>
      <c r="ISU102" s="264"/>
      <c r="ISV102" s="264"/>
      <c r="ISW102" s="264"/>
      <c r="ISX102" s="264"/>
      <c r="ISY102" s="264"/>
      <c r="ISZ102" s="264"/>
      <c r="ITA102" s="264"/>
      <c r="ITB102" s="264"/>
      <c r="ITC102" s="264"/>
      <c r="ITD102" s="264"/>
      <c r="ITE102" s="264"/>
      <c r="ITF102" s="264"/>
      <c r="ITG102" s="264"/>
      <c r="ITH102" s="264"/>
      <c r="ITI102" s="264"/>
      <c r="ITJ102" s="264"/>
      <c r="ITK102" s="264"/>
      <c r="ITL102" s="264"/>
      <c r="ITM102" s="264"/>
      <c r="ITN102" s="264"/>
      <c r="ITO102" s="264"/>
      <c r="ITP102" s="264"/>
      <c r="ITQ102" s="264"/>
      <c r="ITR102" s="264"/>
      <c r="ITS102" s="264"/>
      <c r="ITT102" s="264"/>
      <c r="ITU102" s="264"/>
      <c r="ITV102" s="264"/>
      <c r="ITW102" s="264"/>
      <c r="ITX102" s="264"/>
      <c r="ITY102" s="264"/>
      <c r="ITZ102" s="264"/>
      <c r="IUA102" s="264"/>
      <c r="IUB102" s="264"/>
      <c r="IUC102" s="264"/>
      <c r="IUD102" s="264"/>
      <c r="IUE102" s="264"/>
      <c r="IUF102" s="264"/>
      <c r="IUG102" s="264"/>
      <c r="IUH102" s="264"/>
      <c r="IUI102" s="264"/>
      <c r="IUJ102" s="264"/>
      <c r="IUK102" s="264"/>
      <c r="IUL102" s="264"/>
      <c r="IUM102" s="264"/>
      <c r="IUN102" s="264"/>
      <c r="IUO102" s="264"/>
      <c r="IUP102" s="264"/>
      <c r="IUQ102" s="264"/>
      <c r="IUR102" s="264"/>
      <c r="IUS102" s="264"/>
      <c r="IUT102" s="264"/>
      <c r="IUU102" s="264"/>
      <c r="IUV102" s="264"/>
      <c r="IUW102" s="264"/>
      <c r="IUX102" s="264"/>
      <c r="IUY102" s="264"/>
      <c r="IUZ102" s="264"/>
      <c r="IVA102" s="264"/>
      <c r="IVB102" s="264"/>
      <c r="IVC102" s="264"/>
      <c r="IVD102" s="264"/>
      <c r="IVE102" s="264"/>
      <c r="IVF102" s="264"/>
      <c r="IVG102" s="264"/>
      <c r="IVH102" s="264"/>
      <c r="IVI102" s="264"/>
      <c r="IVJ102" s="264"/>
      <c r="IVK102" s="264"/>
      <c r="IVL102" s="264"/>
      <c r="IVM102" s="264"/>
      <c r="IVN102" s="264"/>
      <c r="IVO102" s="264"/>
      <c r="IVP102" s="264"/>
      <c r="IVQ102" s="264"/>
      <c r="IVR102" s="264"/>
      <c r="IVS102" s="264"/>
      <c r="IVT102" s="264"/>
      <c r="IVU102" s="264"/>
      <c r="IVV102" s="264"/>
      <c r="IVW102" s="264"/>
      <c r="IVX102" s="264"/>
      <c r="IVY102" s="264"/>
      <c r="IVZ102" s="264"/>
      <c r="IWA102" s="264"/>
      <c r="IWB102" s="264"/>
      <c r="IWC102" s="264"/>
      <c r="IWD102" s="264"/>
      <c r="IWE102" s="264"/>
      <c r="IWF102" s="264"/>
      <c r="IWG102" s="264"/>
      <c r="IWH102" s="264"/>
      <c r="IWI102" s="264"/>
      <c r="IWJ102" s="264"/>
      <c r="IWK102" s="264"/>
      <c r="IWL102" s="264"/>
      <c r="IWM102" s="264"/>
      <c r="IWN102" s="264"/>
      <c r="IWO102" s="264"/>
      <c r="IWP102" s="264"/>
      <c r="IWQ102" s="264"/>
      <c r="IWR102" s="264"/>
      <c r="IWS102" s="264"/>
      <c r="IWT102" s="264"/>
      <c r="IWU102" s="264"/>
      <c r="IWV102" s="264"/>
      <c r="IWW102" s="264"/>
      <c r="IWX102" s="264"/>
      <c r="IWY102" s="264"/>
      <c r="IWZ102" s="264"/>
      <c r="IXA102" s="264"/>
      <c r="IXB102" s="264"/>
      <c r="IXC102" s="264"/>
      <c r="IXD102" s="264"/>
      <c r="IXE102" s="264"/>
      <c r="IXF102" s="264"/>
      <c r="IXG102" s="264"/>
      <c r="IXH102" s="264"/>
      <c r="IXI102" s="264"/>
      <c r="IXJ102" s="264"/>
      <c r="IXK102" s="264"/>
      <c r="IXL102" s="264"/>
      <c r="IXM102" s="264"/>
      <c r="IXN102" s="264"/>
      <c r="IXO102" s="264"/>
      <c r="IXP102" s="264"/>
      <c r="IXQ102" s="264"/>
      <c r="IXR102" s="264"/>
      <c r="IXS102" s="264"/>
      <c r="IXT102" s="264"/>
      <c r="IXU102" s="264"/>
      <c r="IXV102" s="264"/>
      <c r="IXW102" s="264"/>
      <c r="IXX102" s="264"/>
      <c r="IXY102" s="264"/>
      <c r="IXZ102" s="264"/>
      <c r="IYA102" s="264"/>
      <c r="IYB102" s="264"/>
      <c r="IYC102" s="264"/>
      <c r="IYD102" s="264"/>
      <c r="IYE102" s="264"/>
      <c r="IYF102" s="264"/>
      <c r="IYG102" s="264"/>
      <c r="IYH102" s="264"/>
      <c r="IYI102" s="264"/>
      <c r="IYJ102" s="264"/>
      <c r="IYK102" s="264"/>
      <c r="IYL102" s="264"/>
      <c r="IYM102" s="264"/>
      <c r="IYN102" s="264"/>
      <c r="IYO102" s="264"/>
      <c r="IYP102" s="264"/>
      <c r="IYQ102" s="264"/>
      <c r="IYR102" s="264"/>
      <c r="IYS102" s="264"/>
      <c r="IYT102" s="264"/>
      <c r="IYU102" s="264"/>
      <c r="IYV102" s="264"/>
      <c r="IYW102" s="264"/>
      <c r="IYX102" s="264"/>
      <c r="IYY102" s="264"/>
      <c r="IYZ102" s="264"/>
      <c r="IZA102" s="264"/>
      <c r="IZB102" s="264"/>
      <c r="IZC102" s="264"/>
      <c r="IZD102" s="264"/>
      <c r="IZE102" s="264"/>
      <c r="IZF102" s="264"/>
      <c r="IZG102" s="264"/>
      <c r="IZH102" s="264"/>
      <c r="IZI102" s="264"/>
      <c r="IZJ102" s="264"/>
      <c r="IZK102" s="264"/>
      <c r="IZL102" s="264"/>
      <c r="IZM102" s="264"/>
      <c r="IZN102" s="264"/>
      <c r="IZO102" s="264"/>
      <c r="IZP102" s="264"/>
      <c r="IZQ102" s="264"/>
      <c r="IZR102" s="264"/>
      <c r="IZS102" s="264"/>
      <c r="IZT102" s="264"/>
      <c r="IZU102" s="264"/>
      <c r="IZV102" s="264"/>
      <c r="IZW102" s="264"/>
      <c r="IZX102" s="264"/>
      <c r="IZY102" s="264"/>
      <c r="IZZ102" s="264"/>
      <c r="JAA102" s="264"/>
      <c r="JAB102" s="264"/>
      <c r="JAC102" s="264"/>
      <c r="JAD102" s="264"/>
      <c r="JAE102" s="264"/>
      <c r="JAF102" s="264"/>
      <c r="JAG102" s="264"/>
      <c r="JAH102" s="264"/>
      <c r="JAI102" s="264"/>
      <c r="JAJ102" s="264"/>
      <c r="JAK102" s="264"/>
      <c r="JAL102" s="264"/>
      <c r="JAM102" s="264"/>
      <c r="JAN102" s="264"/>
      <c r="JAO102" s="264"/>
      <c r="JAP102" s="264"/>
      <c r="JAQ102" s="264"/>
      <c r="JAR102" s="264"/>
      <c r="JAS102" s="264"/>
      <c r="JAT102" s="264"/>
      <c r="JAU102" s="264"/>
      <c r="JAV102" s="264"/>
      <c r="JAW102" s="264"/>
      <c r="JAX102" s="264"/>
      <c r="JAY102" s="264"/>
      <c r="JAZ102" s="264"/>
      <c r="JBA102" s="264"/>
      <c r="JBB102" s="264"/>
      <c r="JBC102" s="264"/>
      <c r="JBD102" s="264"/>
      <c r="JBE102" s="264"/>
      <c r="JBF102" s="264"/>
      <c r="JBG102" s="264"/>
      <c r="JBH102" s="264"/>
      <c r="JBI102" s="264"/>
      <c r="JBJ102" s="264"/>
      <c r="JBK102" s="264"/>
      <c r="JBL102" s="264"/>
      <c r="JBM102" s="264"/>
      <c r="JBN102" s="264"/>
      <c r="JBO102" s="264"/>
      <c r="JBP102" s="264"/>
      <c r="JBQ102" s="264"/>
      <c r="JBR102" s="264"/>
      <c r="JBS102" s="264"/>
      <c r="JBT102" s="264"/>
      <c r="JBU102" s="264"/>
      <c r="JBV102" s="264"/>
      <c r="JBW102" s="264"/>
      <c r="JBX102" s="264"/>
      <c r="JBY102" s="264"/>
      <c r="JBZ102" s="264"/>
      <c r="JCA102" s="264"/>
      <c r="JCB102" s="264"/>
      <c r="JCC102" s="264"/>
      <c r="JCD102" s="264"/>
      <c r="JCE102" s="264"/>
      <c r="JCF102" s="264"/>
      <c r="JCG102" s="264"/>
      <c r="JCH102" s="264"/>
      <c r="JCI102" s="264"/>
      <c r="JCJ102" s="264"/>
      <c r="JCK102" s="264"/>
      <c r="JCL102" s="264"/>
      <c r="JCM102" s="264"/>
      <c r="JCN102" s="264"/>
      <c r="JCO102" s="264"/>
      <c r="JCP102" s="264"/>
      <c r="JCQ102" s="264"/>
      <c r="JCR102" s="264"/>
      <c r="JCS102" s="264"/>
      <c r="JCT102" s="264"/>
      <c r="JCU102" s="264"/>
      <c r="JCV102" s="264"/>
      <c r="JCW102" s="264"/>
      <c r="JCX102" s="264"/>
      <c r="JCY102" s="264"/>
      <c r="JCZ102" s="264"/>
      <c r="JDA102" s="264"/>
      <c r="JDB102" s="264"/>
      <c r="JDC102" s="264"/>
      <c r="JDD102" s="264"/>
      <c r="JDE102" s="264"/>
      <c r="JDF102" s="264"/>
      <c r="JDG102" s="264"/>
      <c r="JDH102" s="264"/>
      <c r="JDI102" s="264"/>
      <c r="JDJ102" s="264"/>
      <c r="JDK102" s="264"/>
      <c r="JDL102" s="264"/>
      <c r="JDM102" s="264"/>
      <c r="JDN102" s="264"/>
      <c r="JDO102" s="264"/>
      <c r="JDP102" s="264"/>
      <c r="JDQ102" s="264"/>
      <c r="JDR102" s="264"/>
      <c r="JDS102" s="264"/>
      <c r="JDT102" s="264"/>
      <c r="JDU102" s="264"/>
      <c r="JDV102" s="264"/>
      <c r="JDW102" s="264"/>
      <c r="JDX102" s="264"/>
      <c r="JDY102" s="264"/>
      <c r="JDZ102" s="264"/>
      <c r="JEA102" s="264"/>
      <c r="JEB102" s="264"/>
      <c r="JEC102" s="264"/>
      <c r="JED102" s="264"/>
      <c r="JEE102" s="264"/>
      <c r="JEF102" s="264"/>
      <c r="JEG102" s="264"/>
      <c r="JEH102" s="264"/>
      <c r="JEI102" s="264"/>
      <c r="JEJ102" s="264"/>
      <c r="JEK102" s="264"/>
      <c r="JEL102" s="264"/>
      <c r="JEM102" s="264"/>
      <c r="JEN102" s="264"/>
      <c r="JEO102" s="264"/>
      <c r="JEP102" s="264"/>
      <c r="JEQ102" s="264"/>
      <c r="JER102" s="264"/>
      <c r="JES102" s="264"/>
      <c r="JET102" s="264"/>
      <c r="JEU102" s="264"/>
      <c r="JEV102" s="264"/>
      <c r="JEW102" s="264"/>
      <c r="JEX102" s="264"/>
      <c r="JEY102" s="264"/>
      <c r="JEZ102" s="264"/>
      <c r="JFA102" s="264"/>
      <c r="JFB102" s="264"/>
      <c r="JFC102" s="264"/>
      <c r="JFD102" s="264"/>
      <c r="JFE102" s="264"/>
      <c r="JFF102" s="264"/>
      <c r="JFG102" s="264"/>
      <c r="JFH102" s="264"/>
      <c r="JFI102" s="264"/>
      <c r="JFJ102" s="264"/>
      <c r="JFK102" s="264"/>
      <c r="JFL102" s="264"/>
      <c r="JFM102" s="264"/>
      <c r="JFN102" s="264"/>
      <c r="JFO102" s="264"/>
      <c r="JFP102" s="264"/>
      <c r="JFQ102" s="264"/>
      <c r="JFR102" s="264"/>
      <c r="JFS102" s="264"/>
      <c r="JFT102" s="264"/>
      <c r="JFU102" s="264"/>
      <c r="JFV102" s="264"/>
      <c r="JFW102" s="264"/>
      <c r="JFX102" s="264"/>
      <c r="JFY102" s="264"/>
      <c r="JFZ102" s="264"/>
      <c r="JGA102" s="264"/>
      <c r="JGB102" s="264"/>
      <c r="JGC102" s="264"/>
      <c r="JGD102" s="264"/>
      <c r="JGE102" s="264"/>
      <c r="JGF102" s="264"/>
      <c r="JGG102" s="264"/>
      <c r="JGH102" s="264"/>
      <c r="JGI102" s="264"/>
      <c r="JGJ102" s="264"/>
      <c r="JGK102" s="264"/>
      <c r="JGL102" s="264"/>
      <c r="JGM102" s="264"/>
      <c r="JGN102" s="264"/>
      <c r="JGO102" s="264"/>
      <c r="JGP102" s="264"/>
      <c r="JGQ102" s="264"/>
      <c r="JGR102" s="264"/>
      <c r="JGS102" s="264"/>
      <c r="JGT102" s="264"/>
      <c r="JGU102" s="264"/>
      <c r="JGV102" s="264"/>
      <c r="JGW102" s="264"/>
      <c r="JGX102" s="264"/>
      <c r="JGY102" s="264"/>
      <c r="JGZ102" s="264"/>
      <c r="JHA102" s="264"/>
      <c r="JHB102" s="264"/>
      <c r="JHC102" s="264"/>
      <c r="JHD102" s="264"/>
      <c r="JHE102" s="264"/>
      <c r="JHF102" s="264"/>
      <c r="JHG102" s="264"/>
      <c r="JHH102" s="264"/>
      <c r="JHI102" s="264"/>
      <c r="JHJ102" s="264"/>
      <c r="JHK102" s="264"/>
      <c r="JHL102" s="264"/>
      <c r="JHM102" s="264"/>
      <c r="JHN102" s="264"/>
      <c r="JHO102" s="264"/>
      <c r="JHP102" s="264"/>
      <c r="JHQ102" s="264"/>
      <c r="JHR102" s="264"/>
      <c r="JHS102" s="264"/>
      <c r="JHT102" s="264"/>
      <c r="JHU102" s="264"/>
      <c r="JHV102" s="264"/>
      <c r="JHW102" s="264"/>
      <c r="JHX102" s="264"/>
      <c r="JHY102" s="264"/>
      <c r="JHZ102" s="264"/>
      <c r="JIA102" s="264"/>
      <c r="JIB102" s="264"/>
      <c r="JIC102" s="264"/>
      <c r="JID102" s="264"/>
      <c r="JIE102" s="264"/>
      <c r="JIF102" s="264"/>
      <c r="JIG102" s="264"/>
      <c r="JIH102" s="264"/>
      <c r="JII102" s="264"/>
      <c r="JIJ102" s="264"/>
      <c r="JIK102" s="264"/>
      <c r="JIL102" s="264"/>
      <c r="JIM102" s="264"/>
      <c r="JIN102" s="264"/>
      <c r="JIO102" s="264"/>
      <c r="JIP102" s="264"/>
      <c r="JIQ102" s="264"/>
      <c r="JIR102" s="264"/>
      <c r="JIS102" s="264"/>
      <c r="JIT102" s="264"/>
      <c r="JIU102" s="264"/>
      <c r="JIV102" s="264"/>
      <c r="JIW102" s="264"/>
      <c r="JIX102" s="264"/>
      <c r="JIY102" s="264"/>
      <c r="JIZ102" s="264"/>
      <c r="JJA102" s="264"/>
      <c r="JJB102" s="264"/>
      <c r="JJC102" s="264"/>
      <c r="JJD102" s="264"/>
      <c r="JJE102" s="264"/>
      <c r="JJF102" s="264"/>
      <c r="JJG102" s="264"/>
      <c r="JJH102" s="264"/>
      <c r="JJI102" s="264"/>
      <c r="JJJ102" s="264"/>
      <c r="JJK102" s="264"/>
      <c r="JJL102" s="264"/>
      <c r="JJM102" s="264"/>
      <c r="JJN102" s="264"/>
      <c r="JJO102" s="264"/>
      <c r="JJP102" s="264"/>
      <c r="JJQ102" s="264"/>
      <c r="JJR102" s="264"/>
      <c r="JJS102" s="264"/>
      <c r="JJT102" s="264"/>
      <c r="JJU102" s="264"/>
      <c r="JJV102" s="264"/>
      <c r="JJW102" s="264"/>
      <c r="JJX102" s="264"/>
      <c r="JJY102" s="264"/>
      <c r="JJZ102" s="264"/>
      <c r="JKA102" s="264"/>
      <c r="JKB102" s="264"/>
      <c r="JKC102" s="264"/>
      <c r="JKD102" s="264"/>
      <c r="JKE102" s="264"/>
      <c r="JKF102" s="264"/>
      <c r="JKG102" s="264"/>
      <c r="JKH102" s="264"/>
      <c r="JKI102" s="264"/>
      <c r="JKJ102" s="264"/>
      <c r="JKK102" s="264"/>
      <c r="JKL102" s="264"/>
      <c r="JKM102" s="264"/>
      <c r="JKN102" s="264"/>
      <c r="JKO102" s="264"/>
      <c r="JKP102" s="264"/>
      <c r="JKQ102" s="264"/>
      <c r="JKR102" s="264"/>
      <c r="JKS102" s="264"/>
      <c r="JKT102" s="264"/>
      <c r="JKU102" s="264"/>
      <c r="JKV102" s="264"/>
      <c r="JKW102" s="264"/>
      <c r="JKX102" s="264"/>
      <c r="JKY102" s="264"/>
      <c r="JKZ102" s="264"/>
      <c r="JLA102" s="264"/>
      <c r="JLB102" s="264"/>
      <c r="JLC102" s="264"/>
      <c r="JLD102" s="264"/>
      <c r="JLE102" s="264"/>
      <c r="JLF102" s="264"/>
      <c r="JLG102" s="264"/>
      <c r="JLH102" s="264"/>
      <c r="JLI102" s="264"/>
      <c r="JLJ102" s="264"/>
      <c r="JLK102" s="264"/>
      <c r="JLL102" s="264"/>
      <c r="JLM102" s="264"/>
      <c r="JLN102" s="264"/>
      <c r="JLO102" s="264"/>
      <c r="JLP102" s="264"/>
      <c r="JLQ102" s="264"/>
      <c r="JLR102" s="264"/>
      <c r="JLS102" s="264"/>
      <c r="JLT102" s="264"/>
      <c r="JLU102" s="264"/>
      <c r="JLV102" s="264"/>
      <c r="JLW102" s="264"/>
      <c r="JLX102" s="264"/>
      <c r="JLY102" s="264"/>
      <c r="JLZ102" s="264"/>
      <c r="JMA102" s="264"/>
      <c r="JMB102" s="264"/>
      <c r="JMC102" s="264"/>
      <c r="JMD102" s="264"/>
      <c r="JME102" s="264"/>
      <c r="JMF102" s="264"/>
      <c r="JMG102" s="264"/>
      <c r="JMH102" s="264"/>
      <c r="JMI102" s="264"/>
      <c r="JMJ102" s="264"/>
      <c r="JMK102" s="264"/>
      <c r="JML102" s="264"/>
      <c r="JMM102" s="264"/>
      <c r="JMN102" s="264"/>
      <c r="JMO102" s="264"/>
      <c r="JMP102" s="264"/>
      <c r="JMQ102" s="264"/>
      <c r="JMR102" s="264"/>
      <c r="JMS102" s="264"/>
      <c r="JMT102" s="264"/>
      <c r="JMU102" s="264"/>
      <c r="JMV102" s="264"/>
      <c r="JMW102" s="264"/>
      <c r="JMX102" s="264"/>
      <c r="JMY102" s="264"/>
      <c r="JMZ102" s="264"/>
      <c r="JNA102" s="264"/>
      <c r="JNB102" s="264"/>
      <c r="JNC102" s="264"/>
      <c r="JND102" s="264"/>
      <c r="JNE102" s="264"/>
      <c r="JNF102" s="264"/>
      <c r="JNG102" s="264"/>
      <c r="JNH102" s="264"/>
      <c r="JNI102" s="264"/>
      <c r="JNJ102" s="264"/>
      <c r="JNK102" s="264"/>
      <c r="JNL102" s="264"/>
      <c r="JNM102" s="264"/>
      <c r="JNN102" s="264"/>
      <c r="JNO102" s="264"/>
      <c r="JNP102" s="264"/>
      <c r="JNQ102" s="264"/>
      <c r="JNR102" s="264"/>
      <c r="JNS102" s="264"/>
      <c r="JNT102" s="264"/>
      <c r="JNU102" s="264"/>
      <c r="JNV102" s="264"/>
      <c r="JNW102" s="264"/>
      <c r="JNX102" s="264"/>
      <c r="JNY102" s="264"/>
      <c r="JNZ102" s="264"/>
      <c r="JOA102" s="264"/>
      <c r="JOB102" s="264"/>
      <c r="JOC102" s="264"/>
      <c r="JOD102" s="264"/>
      <c r="JOE102" s="264"/>
      <c r="JOF102" s="264"/>
      <c r="JOG102" s="264"/>
      <c r="JOH102" s="264"/>
      <c r="JOI102" s="264"/>
      <c r="JOJ102" s="264"/>
      <c r="JOK102" s="264"/>
      <c r="JOL102" s="264"/>
      <c r="JOM102" s="264"/>
      <c r="JON102" s="264"/>
      <c r="JOO102" s="264"/>
      <c r="JOP102" s="264"/>
      <c r="JOQ102" s="264"/>
      <c r="JOR102" s="264"/>
      <c r="JOS102" s="264"/>
      <c r="JOT102" s="264"/>
      <c r="JOU102" s="264"/>
      <c r="JOV102" s="264"/>
      <c r="JOW102" s="264"/>
      <c r="JOX102" s="264"/>
      <c r="JOY102" s="264"/>
      <c r="JOZ102" s="264"/>
      <c r="JPA102" s="264"/>
      <c r="JPB102" s="264"/>
      <c r="JPC102" s="264"/>
      <c r="JPD102" s="264"/>
      <c r="JPE102" s="264"/>
      <c r="JPF102" s="264"/>
      <c r="JPG102" s="264"/>
      <c r="JPH102" s="264"/>
      <c r="JPI102" s="264"/>
      <c r="JPJ102" s="264"/>
      <c r="JPK102" s="264"/>
      <c r="JPL102" s="264"/>
      <c r="JPM102" s="264"/>
      <c r="JPN102" s="264"/>
      <c r="JPO102" s="264"/>
      <c r="JPP102" s="264"/>
      <c r="JPQ102" s="264"/>
      <c r="JPR102" s="264"/>
      <c r="JPS102" s="264"/>
      <c r="JPT102" s="264"/>
      <c r="JPU102" s="264"/>
      <c r="JPV102" s="264"/>
      <c r="JPW102" s="264"/>
      <c r="JPX102" s="264"/>
      <c r="JPY102" s="264"/>
      <c r="JPZ102" s="264"/>
      <c r="JQA102" s="264"/>
      <c r="JQB102" s="264"/>
      <c r="JQC102" s="264"/>
      <c r="JQD102" s="264"/>
      <c r="JQE102" s="264"/>
      <c r="JQF102" s="264"/>
      <c r="JQG102" s="264"/>
      <c r="JQH102" s="264"/>
      <c r="JQI102" s="264"/>
      <c r="JQJ102" s="264"/>
      <c r="JQK102" s="264"/>
      <c r="JQL102" s="264"/>
      <c r="JQM102" s="264"/>
      <c r="JQN102" s="264"/>
      <c r="JQO102" s="264"/>
      <c r="JQP102" s="264"/>
      <c r="JQQ102" s="264"/>
      <c r="JQR102" s="264"/>
      <c r="JQS102" s="264"/>
      <c r="JQT102" s="264"/>
      <c r="JQU102" s="264"/>
      <c r="JQV102" s="264"/>
      <c r="JQW102" s="264"/>
      <c r="JQX102" s="264"/>
      <c r="JQY102" s="264"/>
      <c r="JQZ102" s="264"/>
      <c r="JRA102" s="264"/>
      <c r="JRB102" s="264"/>
      <c r="JRC102" s="264"/>
      <c r="JRD102" s="264"/>
      <c r="JRE102" s="264"/>
      <c r="JRF102" s="264"/>
      <c r="JRG102" s="264"/>
      <c r="JRH102" s="264"/>
      <c r="JRI102" s="264"/>
      <c r="JRJ102" s="264"/>
      <c r="JRK102" s="264"/>
      <c r="JRL102" s="264"/>
      <c r="JRM102" s="264"/>
      <c r="JRN102" s="264"/>
      <c r="JRO102" s="264"/>
      <c r="JRP102" s="264"/>
      <c r="JRQ102" s="264"/>
      <c r="JRR102" s="264"/>
      <c r="JRS102" s="264"/>
      <c r="JRT102" s="264"/>
      <c r="JRU102" s="264"/>
      <c r="JRV102" s="264"/>
      <c r="JRW102" s="264"/>
      <c r="JRX102" s="264"/>
      <c r="JRY102" s="264"/>
      <c r="JRZ102" s="264"/>
      <c r="JSA102" s="264"/>
      <c r="JSB102" s="264"/>
      <c r="JSC102" s="264"/>
      <c r="JSD102" s="264"/>
      <c r="JSE102" s="264"/>
      <c r="JSF102" s="264"/>
      <c r="JSG102" s="264"/>
      <c r="JSH102" s="264"/>
      <c r="JSI102" s="264"/>
      <c r="JSJ102" s="264"/>
      <c r="JSK102" s="264"/>
      <c r="JSL102" s="264"/>
      <c r="JSM102" s="264"/>
      <c r="JSN102" s="264"/>
      <c r="JSO102" s="264"/>
      <c r="JSP102" s="264"/>
      <c r="JSQ102" s="264"/>
      <c r="JSR102" s="264"/>
      <c r="JSS102" s="264"/>
      <c r="JST102" s="264"/>
      <c r="JSU102" s="264"/>
      <c r="JSV102" s="264"/>
      <c r="JSW102" s="264"/>
      <c r="JSX102" s="264"/>
      <c r="JSY102" s="264"/>
      <c r="JSZ102" s="264"/>
      <c r="JTA102" s="264"/>
      <c r="JTB102" s="264"/>
      <c r="JTC102" s="264"/>
      <c r="JTD102" s="264"/>
      <c r="JTE102" s="264"/>
      <c r="JTF102" s="264"/>
      <c r="JTG102" s="264"/>
      <c r="JTH102" s="264"/>
      <c r="JTI102" s="264"/>
      <c r="JTJ102" s="264"/>
      <c r="JTK102" s="264"/>
      <c r="JTL102" s="264"/>
      <c r="JTM102" s="264"/>
      <c r="JTN102" s="264"/>
      <c r="JTO102" s="264"/>
      <c r="JTP102" s="264"/>
      <c r="JTQ102" s="264"/>
      <c r="JTR102" s="264"/>
      <c r="JTS102" s="264"/>
      <c r="JTT102" s="264"/>
      <c r="JTU102" s="264"/>
      <c r="JTV102" s="264"/>
      <c r="JTW102" s="264"/>
      <c r="JTX102" s="264"/>
      <c r="JTY102" s="264"/>
      <c r="JTZ102" s="264"/>
      <c r="JUA102" s="264"/>
      <c r="JUB102" s="264"/>
      <c r="JUC102" s="264"/>
      <c r="JUD102" s="264"/>
      <c r="JUE102" s="264"/>
      <c r="JUF102" s="264"/>
      <c r="JUG102" s="264"/>
      <c r="JUH102" s="264"/>
      <c r="JUI102" s="264"/>
      <c r="JUJ102" s="264"/>
      <c r="JUK102" s="264"/>
      <c r="JUL102" s="264"/>
      <c r="JUM102" s="264"/>
      <c r="JUN102" s="264"/>
      <c r="JUO102" s="264"/>
      <c r="JUP102" s="264"/>
      <c r="JUQ102" s="264"/>
      <c r="JUR102" s="264"/>
      <c r="JUS102" s="264"/>
      <c r="JUT102" s="264"/>
      <c r="JUU102" s="264"/>
      <c r="JUV102" s="264"/>
      <c r="JUW102" s="264"/>
      <c r="JUX102" s="264"/>
      <c r="JUY102" s="264"/>
      <c r="JUZ102" s="264"/>
      <c r="JVA102" s="264"/>
      <c r="JVB102" s="264"/>
      <c r="JVC102" s="264"/>
      <c r="JVD102" s="264"/>
      <c r="JVE102" s="264"/>
      <c r="JVF102" s="264"/>
      <c r="JVG102" s="264"/>
      <c r="JVH102" s="264"/>
      <c r="JVI102" s="264"/>
      <c r="JVJ102" s="264"/>
      <c r="JVK102" s="264"/>
      <c r="JVL102" s="264"/>
      <c r="JVM102" s="264"/>
      <c r="JVN102" s="264"/>
      <c r="JVO102" s="264"/>
      <c r="JVP102" s="264"/>
      <c r="JVQ102" s="264"/>
      <c r="JVR102" s="264"/>
      <c r="JVS102" s="264"/>
      <c r="JVT102" s="264"/>
      <c r="JVU102" s="264"/>
      <c r="JVV102" s="264"/>
      <c r="JVW102" s="264"/>
      <c r="JVX102" s="264"/>
      <c r="JVY102" s="264"/>
      <c r="JVZ102" s="264"/>
      <c r="JWA102" s="264"/>
      <c r="JWB102" s="264"/>
      <c r="JWC102" s="264"/>
      <c r="JWD102" s="264"/>
      <c r="JWE102" s="264"/>
      <c r="JWF102" s="264"/>
      <c r="JWG102" s="264"/>
      <c r="JWH102" s="264"/>
      <c r="JWI102" s="264"/>
      <c r="JWJ102" s="264"/>
      <c r="JWK102" s="264"/>
      <c r="JWL102" s="264"/>
      <c r="JWM102" s="264"/>
      <c r="JWN102" s="264"/>
      <c r="JWO102" s="264"/>
      <c r="JWP102" s="264"/>
      <c r="JWQ102" s="264"/>
      <c r="JWR102" s="264"/>
      <c r="JWS102" s="264"/>
      <c r="JWT102" s="264"/>
      <c r="JWU102" s="264"/>
      <c r="JWV102" s="264"/>
      <c r="JWW102" s="264"/>
      <c r="JWX102" s="264"/>
      <c r="JWY102" s="264"/>
      <c r="JWZ102" s="264"/>
      <c r="JXA102" s="264"/>
      <c r="JXB102" s="264"/>
      <c r="JXC102" s="264"/>
      <c r="JXD102" s="264"/>
      <c r="JXE102" s="264"/>
      <c r="JXF102" s="264"/>
      <c r="JXG102" s="264"/>
      <c r="JXH102" s="264"/>
      <c r="JXI102" s="264"/>
      <c r="JXJ102" s="264"/>
      <c r="JXK102" s="264"/>
      <c r="JXL102" s="264"/>
      <c r="JXM102" s="264"/>
      <c r="JXN102" s="264"/>
      <c r="JXO102" s="264"/>
      <c r="JXP102" s="264"/>
      <c r="JXQ102" s="264"/>
      <c r="JXR102" s="264"/>
      <c r="JXS102" s="264"/>
      <c r="JXT102" s="264"/>
      <c r="JXU102" s="264"/>
      <c r="JXV102" s="264"/>
      <c r="JXW102" s="264"/>
      <c r="JXX102" s="264"/>
      <c r="JXY102" s="264"/>
      <c r="JXZ102" s="264"/>
      <c r="JYA102" s="264"/>
      <c r="JYB102" s="264"/>
      <c r="JYC102" s="264"/>
      <c r="JYD102" s="264"/>
      <c r="JYE102" s="264"/>
      <c r="JYF102" s="264"/>
      <c r="JYG102" s="264"/>
      <c r="JYH102" s="264"/>
      <c r="JYI102" s="264"/>
      <c r="JYJ102" s="264"/>
      <c r="JYK102" s="264"/>
      <c r="JYL102" s="264"/>
      <c r="JYM102" s="264"/>
      <c r="JYN102" s="264"/>
      <c r="JYO102" s="264"/>
      <c r="JYP102" s="264"/>
      <c r="JYQ102" s="264"/>
      <c r="JYR102" s="264"/>
      <c r="JYS102" s="264"/>
      <c r="JYT102" s="264"/>
      <c r="JYU102" s="264"/>
      <c r="JYV102" s="264"/>
      <c r="JYW102" s="264"/>
      <c r="JYX102" s="264"/>
      <c r="JYY102" s="264"/>
      <c r="JYZ102" s="264"/>
      <c r="JZA102" s="264"/>
      <c r="JZB102" s="264"/>
      <c r="JZC102" s="264"/>
      <c r="JZD102" s="264"/>
      <c r="JZE102" s="264"/>
      <c r="JZF102" s="264"/>
      <c r="JZG102" s="264"/>
      <c r="JZH102" s="264"/>
      <c r="JZI102" s="264"/>
      <c r="JZJ102" s="264"/>
      <c r="JZK102" s="264"/>
      <c r="JZL102" s="264"/>
      <c r="JZM102" s="264"/>
      <c r="JZN102" s="264"/>
      <c r="JZO102" s="264"/>
      <c r="JZP102" s="264"/>
      <c r="JZQ102" s="264"/>
      <c r="JZR102" s="264"/>
      <c r="JZS102" s="264"/>
      <c r="JZT102" s="264"/>
      <c r="JZU102" s="264"/>
      <c r="JZV102" s="264"/>
      <c r="JZW102" s="264"/>
      <c r="JZX102" s="264"/>
      <c r="JZY102" s="264"/>
      <c r="JZZ102" s="264"/>
      <c r="KAA102" s="264"/>
      <c r="KAB102" s="264"/>
      <c r="KAC102" s="264"/>
      <c r="KAD102" s="264"/>
      <c r="KAE102" s="264"/>
      <c r="KAF102" s="264"/>
      <c r="KAG102" s="264"/>
      <c r="KAH102" s="264"/>
      <c r="KAI102" s="264"/>
      <c r="KAJ102" s="264"/>
      <c r="KAK102" s="264"/>
      <c r="KAL102" s="264"/>
      <c r="KAM102" s="264"/>
      <c r="KAN102" s="264"/>
      <c r="KAO102" s="264"/>
      <c r="KAP102" s="264"/>
      <c r="KAQ102" s="264"/>
      <c r="KAR102" s="264"/>
      <c r="KAS102" s="264"/>
      <c r="KAT102" s="264"/>
      <c r="KAU102" s="264"/>
      <c r="KAV102" s="264"/>
      <c r="KAW102" s="264"/>
      <c r="KAX102" s="264"/>
      <c r="KAY102" s="264"/>
      <c r="KAZ102" s="264"/>
      <c r="KBA102" s="264"/>
      <c r="KBB102" s="264"/>
      <c r="KBC102" s="264"/>
      <c r="KBD102" s="264"/>
      <c r="KBE102" s="264"/>
      <c r="KBF102" s="264"/>
      <c r="KBG102" s="264"/>
      <c r="KBH102" s="264"/>
      <c r="KBI102" s="264"/>
      <c r="KBJ102" s="264"/>
      <c r="KBK102" s="264"/>
      <c r="KBL102" s="264"/>
      <c r="KBM102" s="264"/>
      <c r="KBN102" s="264"/>
      <c r="KBO102" s="264"/>
      <c r="KBP102" s="264"/>
      <c r="KBQ102" s="264"/>
      <c r="KBR102" s="264"/>
      <c r="KBS102" s="264"/>
      <c r="KBT102" s="264"/>
      <c r="KBU102" s="264"/>
      <c r="KBV102" s="264"/>
      <c r="KBW102" s="264"/>
      <c r="KBX102" s="264"/>
      <c r="KBY102" s="264"/>
      <c r="KBZ102" s="264"/>
      <c r="KCA102" s="264"/>
      <c r="KCB102" s="264"/>
      <c r="KCC102" s="264"/>
      <c r="KCD102" s="264"/>
      <c r="KCE102" s="264"/>
      <c r="KCF102" s="264"/>
      <c r="KCG102" s="264"/>
      <c r="KCH102" s="264"/>
      <c r="KCI102" s="264"/>
      <c r="KCJ102" s="264"/>
      <c r="KCK102" s="264"/>
      <c r="KCL102" s="264"/>
      <c r="KCM102" s="264"/>
      <c r="KCN102" s="264"/>
      <c r="KCO102" s="264"/>
      <c r="KCP102" s="264"/>
      <c r="KCQ102" s="264"/>
      <c r="KCR102" s="264"/>
      <c r="KCS102" s="264"/>
      <c r="KCT102" s="264"/>
      <c r="KCU102" s="264"/>
      <c r="KCV102" s="264"/>
      <c r="KCW102" s="264"/>
      <c r="KCX102" s="264"/>
      <c r="KCY102" s="264"/>
      <c r="KCZ102" s="264"/>
      <c r="KDA102" s="264"/>
      <c r="KDB102" s="264"/>
      <c r="KDC102" s="264"/>
      <c r="KDD102" s="264"/>
      <c r="KDE102" s="264"/>
      <c r="KDF102" s="264"/>
      <c r="KDG102" s="264"/>
      <c r="KDH102" s="264"/>
      <c r="KDI102" s="264"/>
      <c r="KDJ102" s="264"/>
      <c r="KDK102" s="264"/>
      <c r="KDL102" s="264"/>
      <c r="KDM102" s="264"/>
      <c r="KDN102" s="264"/>
      <c r="KDO102" s="264"/>
      <c r="KDP102" s="264"/>
      <c r="KDQ102" s="264"/>
      <c r="KDR102" s="264"/>
      <c r="KDS102" s="264"/>
      <c r="KDT102" s="264"/>
      <c r="KDU102" s="264"/>
      <c r="KDV102" s="264"/>
      <c r="KDW102" s="264"/>
      <c r="KDX102" s="264"/>
      <c r="KDY102" s="264"/>
      <c r="KDZ102" s="264"/>
      <c r="KEA102" s="264"/>
      <c r="KEB102" s="264"/>
      <c r="KEC102" s="264"/>
      <c r="KED102" s="264"/>
      <c r="KEE102" s="264"/>
      <c r="KEF102" s="264"/>
      <c r="KEG102" s="264"/>
      <c r="KEH102" s="264"/>
      <c r="KEI102" s="264"/>
      <c r="KEJ102" s="264"/>
      <c r="KEK102" s="264"/>
      <c r="KEL102" s="264"/>
      <c r="KEM102" s="264"/>
      <c r="KEN102" s="264"/>
      <c r="KEO102" s="264"/>
      <c r="KEP102" s="264"/>
      <c r="KEQ102" s="264"/>
      <c r="KER102" s="264"/>
      <c r="KES102" s="264"/>
      <c r="KET102" s="264"/>
      <c r="KEU102" s="264"/>
      <c r="KEV102" s="264"/>
      <c r="KEW102" s="264"/>
      <c r="KEX102" s="264"/>
      <c r="KEY102" s="264"/>
      <c r="KEZ102" s="264"/>
      <c r="KFA102" s="264"/>
      <c r="KFB102" s="264"/>
      <c r="KFC102" s="264"/>
      <c r="KFD102" s="264"/>
      <c r="KFE102" s="264"/>
      <c r="KFF102" s="264"/>
      <c r="KFG102" s="264"/>
      <c r="KFH102" s="264"/>
      <c r="KFI102" s="264"/>
      <c r="KFJ102" s="264"/>
      <c r="KFK102" s="264"/>
      <c r="KFL102" s="264"/>
      <c r="KFM102" s="264"/>
      <c r="KFN102" s="264"/>
      <c r="KFO102" s="264"/>
      <c r="KFP102" s="264"/>
      <c r="KFQ102" s="264"/>
      <c r="KFR102" s="264"/>
      <c r="KFS102" s="264"/>
      <c r="KFT102" s="264"/>
      <c r="KFU102" s="264"/>
      <c r="KFV102" s="264"/>
      <c r="KFW102" s="264"/>
      <c r="KFX102" s="264"/>
      <c r="KFY102" s="264"/>
      <c r="KFZ102" s="264"/>
      <c r="KGA102" s="264"/>
      <c r="KGB102" s="264"/>
      <c r="KGC102" s="264"/>
      <c r="KGD102" s="264"/>
      <c r="KGE102" s="264"/>
      <c r="KGF102" s="264"/>
      <c r="KGG102" s="264"/>
      <c r="KGH102" s="264"/>
      <c r="KGI102" s="264"/>
      <c r="KGJ102" s="264"/>
      <c r="KGK102" s="264"/>
      <c r="KGL102" s="264"/>
      <c r="KGM102" s="264"/>
      <c r="KGN102" s="264"/>
      <c r="KGO102" s="264"/>
      <c r="KGP102" s="264"/>
      <c r="KGQ102" s="264"/>
      <c r="KGR102" s="264"/>
      <c r="KGS102" s="264"/>
      <c r="KGT102" s="264"/>
      <c r="KGU102" s="264"/>
      <c r="KGV102" s="264"/>
      <c r="KGW102" s="264"/>
      <c r="KGX102" s="264"/>
      <c r="KGY102" s="264"/>
      <c r="KGZ102" s="264"/>
      <c r="KHA102" s="264"/>
      <c r="KHB102" s="264"/>
      <c r="KHC102" s="264"/>
      <c r="KHD102" s="264"/>
      <c r="KHE102" s="264"/>
      <c r="KHF102" s="264"/>
      <c r="KHG102" s="264"/>
      <c r="KHH102" s="264"/>
      <c r="KHI102" s="264"/>
      <c r="KHJ102" s="264"/>
      <c r="KHK102" s="264"/>
      <c r="KHL102" s="264"/>
      <c r="KHM102" s="264"/>
      <c r="KHN102" s="264"/>
      <c r="KHO102" s="264"/>
      <c r="KHP102" s="264"/>
      <c r="KHQ102" s="264"/>
      <c r="KHR102" s="264"/>
      <c r="KHS102" s="264"/>
      <c r="KHT102" s="264"/>
      <c r="KHU102" s="264"/>
      <c r="KHV102" s="264"/>
      <c r="KHW102" s="264"/>
      <c r="KHX102" s="264"/>
      <c r="KHY102" s="264"/>
      <c r="KHZ102" s="264"/>
      <c r="KIA102" s="264"/>
      <c r="KIB102" s="264"/>
      <c r="KIC102" s="264"/>
      <c r="KID102" s="264"/>
      <c r="KIE102" s="264"/>
      <c r="KIF102" s="264"/>
      <c r="KIG102" s="264"/>
      <c r="KIH102" s="264"/>
      <c r="KII102" s="264"/>
      <c r="KIJ102" s="264"/>
      <c r="KIK102" s="264"/>
      <c r="KIL102" s="264"/>
      <c r="KIM102" s="264"/>
      <c r="KIN102" s="264"/>
      <c r="KIO102" s="264"/>
      <c r="KIP102" s="264"/>
      <c r="KIQ102" s="264"/>
      <c r="KIR102" s="264"/>
      <c r="KIS102" s="264"/>
      <c r="KIT102" s="264"/>
      <c r="KIU102" s="264"/>
      <c r="KIV102" s="264"/>
      <c r="KIW102" s="264"/>
      <c r="KIX102" s="264"/>
      <c r="KIY102" s="264"/>
      <c r="KIZ102" s="264"/>
      <c r="KJA102" s="264"/>
      <c r="KJB102" s="264"/>
      <c r="KJC102" s="264"/>
      <c r="KJD102" s="264"/>
      <c r="KJE102" s="264"/>
      <c r="KJF102" s="264"/>
      <c r="KJG102" s="264"/>
      <c r="KJH102" s="264"/>
      <c r="KJI102" s="264"/>
      <c r="KJJ102" s="264"/>
      <c r="KJK102" s="264"/>
      <c r="KJL102" s="264"/>
      <c r="KJM102" s="264"/>
      <c r="KJN102" s="264"/>
      <c r="KJO102" s="264"/>
      <c r="KJP102" s="264"/>
      <c r="KJQ102" s="264"/>
      <c r="KJR102" s="264"/>
      <c r="KJS102" s="264"/>
      <c r="KJT102" s="264"/>
      <c r="KJU102" s="264"/>
      <c r="KJV102" s="264"/>
      <c r="KJW102" s="264"/>
      <c r="KJX102" s="264"/>
      <c r="KJY102" s="264"/>
      <c r="KJZ102" s="264"/>
      <c r="KKA102" s="264"/>
      <c r="KKB102" s="264"/>
      <c r="KKC102" s="264"/>
      <c r="KKD102" s="264"/>
      <c r="KKE102" s="264"/>
      <c r="KKF102" s="264"/>
      <c r="KKG102" s="264"/>
      <c r="KKH102" s="264"/>
      <c r="KKI102" s="264"/>
      <c r="KKJ102" s="264"/>
      <c r="KKK102" s="264"/>
      <c r="KKL102" s="264"/>
      <c r="KKM102" s="264"/>
      <c r="KKN102" s="264"/>
      <c r="KKO102" s="264"/>
      <c r="KKP102" s="264"/>
      <c r="KKQ102" s="264"/>
      <c r="KKR102" s="264"/>
      <c r="KKS102" s="264"/>
      <c r="KKT102" s="264"/>
      <c r="KKU102" s="264"/>
      <c r="KKV102" s="264"/>
      <c r="KKW102" s="264"/>
      <c r="KKX102" s="264"/>
      <c r="KKY102" s="264"/>
      <c r="KKZ102" s="264"/>
      <c r="KLA102" s="264"/>
      <c r="KLB102" s="264"/>
      <c r="KLC102" s="264"/>
      <c r="KLD102" s="264"/>
      <c r="KLE102" s="264"/>
      <c r="KLF102" s="264"/>
      <c r="KLG102" s="264"/>
      <c r="KLH102" s="264"/>
      <c r="KLI102" s="264"/>
      <c r="KLJ102" s="264"/>
      <c r="KLK102" s="264"/>
      <c r="KLL102" s="264"/>
      <c r="KLM102" s="264"/>
      <c r="KLN102" s="264"/>
      <c r="KLO102" s="264"/>
      <c r="KLP102" s="264"/>
      <c r="KLQ102" s="264"/>
      <c r="KLR102" s="264"/>
      <c r="KLS102" s="264"/>
      <c r="KLT102" s="264"/>
      <c r="KLU102" s="264"/>
      <c r="KLV102" s="264"/>
      <c r="KLW102" s="264"/>
      <c r="KLX102" s="264"/>
      <c r="KLY102" s="264"/>
      <c r="KLZ102" s="264"/>
      <c r="KMA102" s="264"/>
      <c r="KMB102" s="264"/>
      <c r="KMC102" s="264"/>
      <c r="KMD102" s="264"/>
      <c r="KME102" s="264"/>
      <c r="KMF102" s="264"/>
      <c r="KMG102" s="264"/>
      <c r="KMH102" s="264"/>
      <c r="KMI102" s="264"/>
      <c r="KMJ102" s="264"/>
      <c r="KMK102" s="264"/>
      <c r="KML102" s="264"/>
      <c r="KMM102" s="264"/>
      <c r="KMN102" s="264"/>
      <c r="KMO102" s="264"/>
      <c r="KMP102" s="264"/>
      <c r="KMQ102" s="264"/>
      <c r="KMR102" s="264"/>
      <c r="KMS102" s="264"/>
      <c r="KMT102" s="264"/>
      <c r="KMU102" s="264"/>
      <c r="KMV102" s="264"/>
      <c r="KMW102" s="264"/>
      <c r="KMX102" s="264"/>
      <c r="KMY102" s="264"/>
      <c r="KMZ102" s="264"/>
      <c r="KNA102" s="264"/>
      <c r="KNB102" s="264"/>
      <c r="KNC102" s="264"/>
      <c r="KND102" s="264"/>
      <c r="KNE102" s="264"/>
      <c r="KNF102" s="264"/>
      <c r="KNG102" s="264"/>
      <c r="KNH102" s="264"/>
      <c r="KNI102" s="264"/>
      <c r="KNJ102" s="264"/>
      <c r="KNK102" s="264"/>
      <c r="KNL102" s="264"/>
      <c r="KNM102" s="264"/>
      <c r="KNN102" s="264"/>
      <c r="KNO102" s="264"/>
      <c r="KNP102" s="264"/>
      <c r="KNQ102" s="264"/>
      <c r="KNR102" s="264"/>
      <c r="KNS102" s="264"/>
      <c r="KNT102" s="264"/>
      <c r="KNU102" s="264"/>
      <c r="KNV102" s="264"/>
      <c r="KNW102" s="264"/>
      <c r="KNX102" s="264"/>
      <c r="KNY102" s="264"/>
      <c r="KNZ102" s="264"/>
      <c r="KOA102" s="264"/>
      <c r="KOB102" s="264"/>
      <c r="KOC102" s="264"/>
      <c r="KOD102" s="264"/>
      <c r="KOE102" s="264"/>
      <c r="KOF102" s="264"/>
      <c r="KOG102" s="264"/>
      <c r="KOH102" s="264"/>
      <c r="KOI102" s="264"/>
      <c r="KOJ102" s="264"/>
      <c r="KOK102" s="264"/>
      <c r="KOL102" s="264"/>
      <c r="KOM102" s="264"/>
      <c r="KON102" s="264"/>
      <c r="KOO102" s="264"/>
      <c r="KOP102" s="264"/>
      <c r="KOQ102" s="264"/>
      <c r="KOR102" s="264"/>
      <c r="KOS102" s="264"/>
      <c r="KOT102" s="264"/>
      <c r="KOU102" s="264"/>
      <c r="KOV102" s="264"/>
      <c r="KOW102" s="264"/>
      <c r="KOX102" s="264"/>
      <c r="KOY102" s="264"/>
      <c r="KOZ102" s="264"/>
      <c r="KPA102" s="264"/>
      <c r="KPB102" s="264"/>
      <c r="KPC102" s="264"/>
      <c r="KPD102" s="264"/>
      <c r="KPE102" s="264"/>
      <c r="KPF102" s="264"/>
      <c r="KPG102" s="264"/>
      <c r="KPH102" s="264"/>
      <c r="KPI102" s="264"/>
      <c r="KPJ102" s="264"/>
      <c r="KPK102" s="264"/>
      <c r="KPL102" s="264"/>
      <c r="KPM102" s="264"/>
      <c r="KPN102" s="264"/>
      <c r="KPO102" s="264"/>
      <c r="KPP102" s="264"/>
      <c r="KPQ102" s="264"/>
      <c r="KPR102" s="264"/>
      <c r="KPS102" s="264"/>
      <c r="KPT102" s="264"/>
      <c r="KPU102" s="264"/>
      <c r="KPV102" s="264"/>
      <c r="KPW102" s="264"/>
      <c r="KPX102" s="264"/>
      <c r="KPY102" s="264"/>
      <c r="KPZ102" s="264"/>
      <c r="KQA102" s="264"/>
      <c r="KQB102" s="264"/>
      <c r="KQC102" s="264"/>
      <c r="KQD102" s="264"/>
      <c r="KQE102" s="264"/>
      <c r="KQF102" s="264"/>
      <c r="KQG102" s="264"/>
      <c r="KQH102" s="264"/>
      <c r="KQI102" s="264"/>
      <c r="KQJ102" s="264"/>
      <c r="KQK102" s="264"/>
      <c r="KQL102" s="264"/>
      <c r="KQM102" s="264"/>
      <c r="KQN102" s="264"/>
      <c r="KQO102" s="264"/>
      <c r="KQP102" s="264"/>
      <c r="KQQ102" s="264"/>
      <c r="KQR102" s="264"/>
      <c r="KQS102" s="264"/>
      <c r="KQT102" s="264"/>
      <c r="KQU102" s="264"/>
      <c r="KQV102" s="264"/>
      <c r="KQW102" s="264"/>
      <c r="KQX102" s="264"/>
      <c r="KQY102" s="264"/>
      <c r="KQZ102" s="264"/>
      <c r="KRA102" s="264"/>
      <c r="KRB102" s="264"/>
      <c r="KRC102" s="264"/>
      <c r="KRD102" s="264"/>
      <c r="KRE102" s="264"/>
      <c r="KRF102" s="264"/>
      <c r="KRG102" s="264"/>
      <c r="KRH102" s="264"/>
      <c r="KRI102" s="264"/>
      <c r="KRJ102" s="264"/>
      <c r="KRK102" s="264"/>
      <c r="KRL102" s="264"/>
      <c r="KRM102" s="264"/>
      <c r="KRN102" s="264"/>
      <c r="KRO102" s="264"/>
      <c r="KRP102" s="264"/>
      <c r="KRQ102" s="264"/>
      <c r="KRR102" s="264"/>
      <c r="KRS102" s="264"/>
      <c r="KRT102" s="264"/>
      <c r="KRU102" s="264"/>
      <c r="KRV102" s="264"/>
      <c r="KRW102" s="264"/>
      <c r="KRX102" s="264"/>
      <c r="KRY102" s="264"/>
      <c r="KRZ102" s="264"/>
      <c r="KSA102" s="264"/>
      <c r="KSB102" s="264"/>
      <c r="KSC102" s="264"/>
      <c r="KSD102" s="264"/>
      <c r="KSE102" s="264"/>
      <c r="KSF102" s="264"/>
      <c r="KSG102" s="264"/>
      <c r="KSH102" s="264"/>
      <c r="KSI102" s="264"/>
      <c r="KSJ102" s="264"/>
      <c r="KSK102" s="264"/>
      <c r="KSL102" s="264"/>
      <c r="KSM102" s="264"/>
      <c r="KSN102" s="264"/>
      <c r="KSO102" s="264"/>
      <c r="KSP102" s="264"/>
      <c r="KSQ102" s="264"/>
      <c r="KSR102" s="264"/>
      <c r="KSS102" s="264"/>
      <c r="KST102" s="264"/>
      <c r="KSU102" s="264"/>
      <c r="KSV102" s="264"/>
      <c r="KSW102" s="264"/>
      <c r="KSX102" s="264"/>
      <c r="KSY102" s="264"/>
      <c r="KSZ102" s="264"/>
      <c r="KTA102" s="264"/>
      <c r="KTB102" s="264"/>
      <c r="KTC102" s="264"/>
      <c r="KTD102" s="264"/>
      <c r="KTE102" s="264"/>
      <c r="KTF102" s="264"/>
      <c r="KTG102" s="264"/>
      <c r="KTH102" s="264"/>
      <c r="KTI102" s="264"/>
      <c r="KTJ102" s="264"/>
      <c r="KTK102" s="264"/>
      <c r="KTL102" s="264"/>
      <c r="KTM102" s="264"/>
      <c r="KTN102" s="264"/>
      <c r="KTO102" s="264"/>
      <c r="KTP102" s="264"/>
      <c r="KTQ102" s="264"/>
      <c r="KTR102" s="264"/>
      <c r="KTS102" s="264"/>
      <c r="KTT102" s="264"/>
      <c r="KTU102" s="264"/>
      <c r="KTV102" s="264"/>
      <c r="KTW102" s="264"/>
      <c r="KTX102" s="264"/>
      <c r="KTY102" s="264"/>
      <c r="KTZ102" s="264"/>
      <c r="KUA102" s="264"/>
      <c r="KUB102" s="264"/>
      <c r="KUC102" s="264"/>
      <c r="KUD102" s="264"/>
      <c r="KUE102" s="264"/>
      <c r="KUF102" s="264"/>
      <c r="KUG102" s="264"/>
      <c r="KUH102" s="264"/>
      <c r="KUI102" s="264"/>
      <c r="KUJ102" s="264"/>
      <c r="KUK102" s="264"/>
      <c r="KUL102" s="264"/>
      <c r="KUM102" s="264"/>
      <c r="KUN102" s="264"/>
      <c r="KUO102" s="264"/>
      <c r="KUP102" s="264"/>
      <c r="KUQ102" s="264"/>
      <c r="KUR102" s="264"/>
      <c r="KUS102" s="264"/>
      <c r="KUT102" s="264"/>
      <c r="KUU102" s="264"/>
      <c r="KUV102" s="264"/>
      <c r="KUW102" s="264"/>
      <c r="KUX102" s="264"/>
      <c r="KUY102" s="264"/>
      <c r="KUZ102" s="264"/>
      <c r="KVA102" s="264"/>
      <c r="KVB102" s="264"/>
      <c r="KVC102" s="264"/>
      <c r="KVD102" s="264"/>
      <c r="KVE102" s="264"/>
      <c r="KVF102" s="264"/>
      <c r="KVG102" s="264"/>
      <c r="KVH102" s="264"/>
      <c r="KVI102" s="264"/>
      <c r="KVJ102" s="264"/>
      <c r="KVK102" s="264"/>
      <c r="KVL102" s="264"/>
      <c r="KVM102" s="264"/>
      <c r="KVN102" s="264"/>
      <c r="KVO102" s="264"/>
      <c r="KVP102" s="264"/>
      <c r="KVQ102" s="264"/>
      <c r="KVR102" s="264"/>
      <c r="KVS102" s="264"/>
      <c r="KVT102" s="264"/>
      <c r="KVU102" s="264"/>
      <c r="KVV102" s="264"/>
      <c r="KVW102" s="264"/>
      <c r="KVX102" s="264"/>
      <c r="KVY102" s="264"/>
      <c r="KVZ102" s="264"/>
      <c r="KWA102" s="264"/>
      <c r="KWB102" s="264"/>
      <c r="KWC102" s="264"/>
      <c r="KWD102" s="264"/>
      <c r="KWE102" s="264"/>
      <c r="KWF102" s="264"/>
      <c r="KWG102" s="264"/>
      <c r="KWH102" s="264"/>
      <c r="KWI102" s="264"/>
      <c r="KWJ102" s="264"/>
      <c r="KWK102" s="264"/>
      <c r="KWL102" s="264"/>
      <c r="KWM102" s="264"/>
      <c r="KWN102" s="264"/>
      <c r="KWO102" s="264"/>
      <c r="KWP102" s="264"/>
      <c r="KWQ102" s="264"/>
      <c r="KWR102" s="264"/>
      <c r="KWS102" s="264"/>
      <c r="KWT102" s="264"/>
      <c r="KWU102" s="264"/>
      <c r="KWV102" s="264"/>
      <c r="KWW102" s="264"/>
      <c r="KWX102" s="264"/>
      <c r="KWY102" s="264"/>
      <c r="KWZ102" s="264"/>
      <c r="KXA102" s="264"/>
      <c r="KXB102" s="264"/>
      <c r="KXC102" s="264"/>
      <c r="KXD102" s="264"/>
      <c r="KXE102" s="264"/>
      <c r="KXF102" s="264"/>
      <c r="KXG102" s="264"/>
      <c r="KXH102" s="264"/>
      <c r="KXI102" s="264"/>
      <c r="KXJ102" s="264"/>
      <c r="KXK102" s="264"/>
      <c r="KXL102" s="264"/>
      <c r="KXM102" s="264"/>
      <c r="KXN102" s="264"/>
      <c r="KXO102" s="264"/>
      <c r="KXP102" s="264"/>
      <c r="KXQ102" s="264"/>
      <c r="KXR102" s="264"/>
      <c r="KXS102" s="264"/>
      <c r="KXT102" s="264"/>
      <c r="KXU102" s="264"/>
      <c r="KXV102" s="264"/>
      <c r="KXW102" s="264"/>
      <c r="KXX102" s="264"/>
      <c r="KXY102" s="264"/>
      <c r="KXZ102" s="264"/>
      <c r="KYA102" s="264"/>
      <c r="KYB102" s="264"/>
      <c r="KYC102" s="264"/>
      <c r="KYD102" s="264"/>
      <c r="KYE102" s="264"/>
      <c r="KYF102" s="264"/>
      <c r="KYG102" s="264"/>
      <c r="KYH102" s="264"/>
      <c r="KYI102" s="264"/>
      <c r="KYJ102" s="264"/>
      <c r="KYK102" s="264"/>
      <c r="KYL102" s="264"/>
      <c r="KYM102" s="264"/>
      <c r="KYN102" s="264"/>
      <c r="KYO102" s="264"/>
      <c r="KYP102" s="264"/>
      <c r="KYQ102" s="264"/>
      <c r="KYR102" s="264"/>
      <c r="KYS102" s="264"/>
      <c r="KYT102" s="264"/>
      <c r="KYU102" s="264"/>
      <c r="KYV102" s="264"/>
      <c r="KYW102" s="264"/>
      <c r="KYX102" s="264"/>
      <c r="KYY102" s="264"/>
      <c r="KYZ102" s="264"/>
      <c r="KZA102" s="264"/>
      <c r="KZB102" s="264"/>
      <c r="KZC102" s="264"/>
      <c r="KZD102" s="264"/>
      <c r="KZE102" s="264"/>
      <c r="KZF102" s="264"/>
      <c r="KZG102" s="264"/>
      <c r="KZH102" s="264"/>
      <c r="KZI102" s="264"/>
      <c r="KZJ102" s="264"/>
      <c r="KZK102" s="264"/>
      <c r="KZL102" s="264"/>
      <c r="KZM102" s="264"/>
      <c r="KZN102" s="264"/>
      <c r="KZO102" s="264"/>
      <c r="KZP102" s="264"/>
      <c r="KZQ102" s="264"/>
      <c r="KZR102" s="264"/>
      <c r="KZS102" s="264"/>
      <c r="KZT102" s="264"/>
      <c r="KZU102" s="264"/>
      <c r="KZV102" s="264"/>
      <c r="KZW102" s="264"/>
      <c r="KZX102" s="264"/>
      <c r="KZY102" s="264"/>
      <c r="KZZ102" s="264"/>
      <c r="LAA102" s="264"/>
      <c r="LAB102" s="264"/>
      <c r="LAC102" s="264"/>
      <c r="LAD102" s="264"/>
      <c r="LAE102" s="264"/>
      <c r="LAF102" s="264"/>
      <c r="LAG102" s="264"/>
      <c r="LAH102" s="264"/>
      <c r="LAI102" s="264"/>
      <c r="LAJ102" s="264"/>
      <c r="LAK102" s="264"/>
      <c r="LAL102" s="264"/>
      <c r="LAM102" s="264"/>
      <c r="LAN102" s="264"/>
      <c r="LAO102" s="264"/>
      <c r="LAP102" s="264"/>
      <c r="LAQ102" s="264"/>
      <c r="LAR102" s="264"/>
      <c r="LAS102" s="264"/>
      <c r="LAT102" s="264"/>
      <c r="LAU102" s="264"/>
      <c r="LAV102" s="264"/>
      <c r="LAW102" s="264"/>
      <c r="LAX102" s="264"/>
      <c r="LAY102" s="264"/>
      <c r="LAZ102" s="264"/>
      <c r="LBA102" s="264"/>
      <c r="LBB102" s="264"/>
      <c r="LBC102" s="264"/>
      <c r="LBD102" s="264"/>
      <c r="LBE102" s="264"/>
      <c r="LBF102" s="264"/>
      <c r="LBG102" s="264"/>
      <c r="LBH102" s="264"/>
      <c r="LBI102" s="264"/>
      <c r="LBJ102" s="264"/>
      <c r="LBK102" s="264"/>
      <c r="LBL102" s="264"/>
      <c r="LBM102" s="264"/>
      <c r="LBN102" s="264"/>
      <c r="LBO102" s="264"/>
      <c r="LBP102" s="264"/>
      <c r="LBQ102" s="264"/>
      <c r="LBR102" s="264"/>
      <c r="LBS102" s="264"/>
      <c r="LBT102" s="264"/>
      <c r="LBU102" s="264"/>
      <c r="LBV102" s="264"/>
      <c r="LBW102" s="264"/>
      <c r="LBX102" s="264"/>
      <c r="LBY102" s="264"/>
      <c r="LBZ102" s="264"/>
      <c r="LCA102" s="264"/>
      <c r="LCB102" s="264"/>
      <c r="LCC102" s="264"/>
      <c r="LCD102" s="264"/>
      <c r="LCE102" s="264"/>
      <c r="LCF102" s="264"/>
      <c r="LCG102" s="264"/>
      <c r="LCH102" s="264"/>
      <c r="LCI102" s="264"/>
      <c r="LCJ102" s="264"/>
      <c r="LCK102" s="264"/>
      <c r="LCL102" s="264"/>
      <c r="LCM102" s="264"/>
      <c r="LCN102" s="264"/>
      <c r="LCO102" s="264"/>
      <c r="LCP102" s="264"/>
      <c r="LCQ102" s="264"/>
      <c r="LCR102" s="264"/>
      <c r="LCS102" s="264"/>
      <c r="LCT102" s="264"/>
      <c r="LCU102" s="264"/>
      <c r="LCV102" s="264"/>
      <c r="LCW102" s="264"/>
      <c r="LCX102" s="264"/>
      <c r="LCY102" s="264"/>
      <c r="LCZ102" s="264"/>
      <c r="LDA102" s="264"/>
      <c r="LDB102" s="264"/>
      <c r="LDC102" s="264"/>
      <c r="LDD102" s="264"/>
      <c r="LDE102" s="264"/>
      <c r="LDF102" s="264"/>
      <c r="LDG102" s="264"/>
      <c r="LDH102" s="264"/>
      <c r="LDI102" s="264"/>
      <c r="LDJ102" s="264"/>
      <c r="LDK102" s="264"/>
      <c r="LDL102" s="264"/>
      <c r="LDM102" s="264"/>
      <c r="LDN102" s="264"/>
      <c r="LDO102" s="264"/>
      <c r="LDP102" s="264"/>
      <c r="LDQ102" s="264"/>
      <c r="LDR102" s="264"/>
      <c r="LDS102" s="264"/>
      <c r="LDT102" s="264"/>
      <c r="LDU102" s="264"/>
      <c r="LDV102" s="264"/>
      <c r="LDW102" s="264"/>
      <c r="LDX102" s="264"/>
      <c r="LDY102" s="264"/>
      <c r="LDZ102" s="264"/>
      <c r="LEA102" s="264"/>
      <c r="LEB102" s="264"/>
      <c r="LEC102" s="264"/>
      <c r="LED102" s="264"/>
      <c r="LEE102" s="264"/>
      <c r="LEF102" s="264"/>
      <c r="LEG102" s="264"/>
      <c r="LEH102" s="264"/>
      <c r="LEI102" s="264"/>
      <c r="LEJ102" s="264"/>
      <c r="LEK102" s="264"/>
      <c r="LEL102" s="264"/>
      <c r="LEM102" s="264"/>
      <c r="LEN102" s="264"/>
      <c r="LEO102" s="264"/>
      <c r="LEP102" s="264"/>
      <c r="LEQ102" s="264"/>
      <c r="LER102" s="264"/>
      <c r="LES102" s="264"/>
      <c r="LET102" s="264"/>
      <c r="LEU102" s="264"/>
      <c r="LEV102" s="264"/>
      <c r="LEW102" s="264"/>
      <c r="LEX102" s="264"/>
      <c r="LEY102" s="264"/>
      <c r="LEZ102" s="264"/>
      <c r="LFA102" s="264"/>
      <c r="LFB102" s="264"/>
      <c r="LFC102" s="264"/>
      <c r="LFD102" s="264"/>
      <c r="LFE102" s="264"/>
      <c r="LFF102" s="264"/>
      <c r="LFG102" s="264"/>
      <c r="LFH102" s="264"/>
      <c r="LFI102" s="264"/>
      <c r="LFJ102" s="264"/>
      <c r="LFK102" s="264"/>
      <c r="LFL102" s="264"/>
      <c r="LFM102" s="264"/>
      <c r="LFN102" s="264"/>
      <c r="LFO102" s="264"/>
      <c r="LFP102" s="264"/>
      <c r="LFQ102" s="264"/>
      <c r="LFR102" s="264"/>
      <c r="LFS102" s="264"/>
      <c r="LFT102" s="264"/>
      <c r="LFU102" s="264"/>
      <c r="LFV102" s="264"/>
      <c r="LFW102" s="264"/>
      <c r="LFX102" s="264"/>
      <c r="LFY102" s="264"/>
      <c r="LFZ102" s="264"/>
      <c r="LGA102" s="264"/>
      <c r="LGB102" s="264"/>
      <c r="LGC102" s="264"/>
      <c r="LGD102" s="264"/>
      <c r="LGE102" s="264"/>
      <c r="LGF102" s="264"/>
      <c r="LGG102" s="264"/>
      <c r="LGH102" s="264"/>
      <c r="LGI102" s="264"/>
      <c r="LGJ102" s="264"/>
      <c r="LGK102" s="264"/>
      <c r="LGL102" s="264"/>
      <c r="LGM102" s="264"/>
      <c r="LGN102" s="264"/>
      <c r="LGO102" s="264"/>
      <c r="LGP102" s="264"/>
      <c r="LGQ102" s="264"/>
      <c r="LGR102" s="264"/>
      <c r="LGS102" s="264"/>
      <c r="LGT102" s="264"/>
      <c r="LGU102" s="264"/>
      <c r="LGV102" s="264"/>
      <c r="LGW102" s="264"/>
      <c r="LGX102" s="264"/>
      <c r="LGY102" s="264"/>
      <c r="LGZ102" s="264"/>
      <c r="LHA102" s="264"/>
      <c r="LHB102" s="264"/>
      <c r="LHC102" s="264"/>
      <c r="LHD102" s="264"/>
      <c r="LHE102" s="264"/>
      <c r="LHF102" s="264"/>
      <c r="LHG102" s="264"/>
      <c r="LHH102" s="264"/>
      <c r="LHI102" s="264"/>
      <c r="LHJ102" s="264"/>
      <c r="LHK102" s="264"/>
      <c r="LHL102" s="264"/>
      <c r="LHM102" s="264"/>
      <c r="LHN102" s="264"/>
      <c r="LHO102" s="264"/>
      <c r="LHP102" s="264"/>
      <c r="LHQ102" s="264"/>
      <c r="LHR102" s="264"/>
      <c r="LHS102" s="264"/>
      <c r="LHT102" s="264"/>
      <c r="LHU102" s="264"/>
      <c r="LHV102" s="264"/>
      <c r="LHW102" s="264"/>
      <c r="LHX102" s="264"/>
      <c r="LHY102" s="264"/>
      <c r="LHZ102" s="264"/>
      <c r="LIA102" s="264"/>
      <c r="LIB102" s="264"/>
      <c r="LIC102" s="264"/>
      <c r="LID102" s="264"/>
      <c r="LIE102" s="264"/>
      <c r="LIF102" s="264"/>
      <c r="LIG102" s="264"/>
      <c r="LIH102" s="264"/>
      <c r="LII102" s="264"/>
      <c r="LIJ102" s="264"/>
      <c r="LIK102" s="264"/>
      <c r="LIL102" s="264"/>
      <c r="LIM102" s="264"/>
      <c r="LIN102" s="264"/>
      <c r="LIO102" s="264"/>
      <c r="LIP102" s="264"/>
      <c r="LIQ102" s="264"/>
      <c r="LIR102" s="264"/>
      <c r="LIS102" s="264"/>
      <c r="LIT102" s="264"/>
      <c r="LIU102" s="264"/>
      <c r="LIV102" s="264"/>
      <c r="LIW102" s="264"/>
      <c r="LIX102" s="264"/>
      <c r="LIY102" s="264"/>
      <c r="LIZ102" s="264"/>
      <c r="LJA102" s="264"/>
      <c r="LJB102" s="264"/>
      <c r="LJC102" s="264"/>
      <c r="LJD102" s="264"/>
      <c r="LJE102" s="264"/>
      <c r="LJF102" s="264"/>
      <c r="LJG102" s="264"/>
      <c r="LJH102" s="264"/>
      <c r="LJI102" s="264"/>
      <c r="LJJ102" s="264"/>
      <c r="LJK102" s="264"/>
      <c r="LJL102" s="264"/>
      <c r="LJM102" s="264"/>
      <c r="LJN102" s="264"/>
      <c r="LJO102" s="264"/>
      <c r="LJP102" s="264"/>
      <c r="LJQ102" s="264"/>
      <c r="LJR102" s="264"/>
      <c r="LJS102" s="264"/>
      <c r="LJT102" s="264"/>
      <c r="LJU102" s="264"/>
      <c r="LJV102" s="264"/>
      <c r="LJW102" s="264"/>
      <c r="LJX102" s="264"/>
      <c r="LJY102" s="264"/>
      <c r="LJZ102" s="264"/>
      <c r="LKA102" s="264"/>
      <c r="LKB102" s="264"/>
      <c r="LKC102" s="264"/>
      <c r="LKD102" s="264"/>
      <c r="LKE102" s="264"/>
      <c r="LKF102" s="264"/>
      <c r="LKG102" s="264"/>
      <c r="LKH102" s="264"/>
      <c r="LKI102" s="264"/>
      <c r="LKJ102" s="264"/>
      <c r="LKK102" s="264"/>
      <c r="LKL102" s="264"/>
      <c r="LKM102" s="264"/>
      <c r="LKN102" s="264"/>
      <c r="LKO102" s="264"/>
      <c r="LKP102" s="264"/>
      <c r="LKQ102" s="264"/>
      <c r="LKR102" s="264"/>
      <c r="LKS102" s="264"/>
      <c r="LKT102" s="264"/>
      <c r="LKU102" s="264"/>
      <c r="LKV102" s="264"/>
      <c r="LKW102" s="264"/>
      <c r="LKX102" s="264"/>
      <c r="LKY102" s="264"/>
      <c r="LKZ102" s="264"/>
      <c r="LLA102" s="264"/>
      <c r="LLB102" s="264"/>
      <c r="LLC102" s="264"/>
      <c r="LLD102" s="264"/>
      <c r="LLE102" s="264"/>
      <c r="LLF102" s="264"/>
      <c r="LLG102" s="264"/>
      <c r="LLH102" s="264"/>
      <c r="LLI102" s="264"/>
      <c r="LLJ102" s="264"/>
      <c r="LLK102" s="264"/>
      <c r="LLL102" s="264"/>
      <c r="LLM102" s="264"/>
      <c r="LLN102" s="264"/>
      <c r="LLO102" s="264"/>
      <c r="LLP102" s="264"/>
      <c r="LLQ102" s="264"/>
      <c r="LLR102" s="264"/>
      <c r="LLS102" s="264"/>
      <c r="LLT102" s="264"/>
      <c r="LLU102" s="264"/>
      <c r="LLV102" s="264"/>
      <c r="LLW102" s="264"/>
      <c r="LLX102" s="264"/>
      <c r="LLY102" s="264"/>
      <c r="LLZ102" s="264"/>
      <c r="LMA102" s="264"/>
      <c r="LMB102" s="264"/>
      <c r="LMC102" s="264"/>
      <c r="LMD102" s="264"/>
      <c r="LME102" s="264"/>
      <c r="LMF102" s="264"/>
      <c r="LMG102" s="264"/>
      <c r="LMH102" s="264"/>
      <c r="LMI102" s="264"/>
      <c r="LMJ102" s="264"/>
      <c r="LMK102" s="264"/>
      <c r="LML102" s="264"/>
      <c r="LMM102" s="264"/>
      <c r="LMN102" s="264"/>
      <c r="LMO102" s="264"/>
      <c r="LMP102" s="264"/>
      <c r="LMQ102" s="264"/>
      <c r="LMR102" s="264"/>
      <c r="LMS102" s="264"/>
      <c r="LMT102" s="264"/>
      <c r="LMU102" s="264"/>
      <c r="LMV102" s="264"/>
      <c r="LMW102" s="264"/>
      <c r="LMX102" s="264"/>
      <c r="LMY102" s="264"/>
      <c r="LMZ102" s="264"/>
      <c r="LNA102" s="264"/>
      <c r="LNB102" s="264"/>
      <c r="LNC102" s="264"/>
      <c r="LND102" s="264"/>
      <c r="LNE102" s="264"/>
      <c r="LNF102" s="264"/>
      <c r="LNG102" s="264"/>
      <c r="LNH102" s="264"/>
      <c r="LNI102" s="264"/>
      <c r="LNJ102" s="264"/>
      <c r="LNK102" s="264"/>
      <c r="LNL102" s="264"/>
      <c r="LNM102" s="264"/>
      <c r="LNN102" s="264"/>
      <c r="LNO102" s="264"/>
      <c r="LNP102" s="264"/>
      <c r="LNQ102" s="264"/>
      <c r="LNR102" s="264"/>
      <c r="LNS102" s="264"/>
      <c r="LNT102" s="264"/>
      <c r="LNU102" s="264"/>
      <c r="LNV102" s="264"/>
      <c r="LNW102" s="264"/>
      <c r="LNX102" s="264"/>
      <c r="LNY102" s="264"/>
      <c r="LNZ102" s="264"/>
      <c r="LOA102" s="264"/>
      <c r="LOB102" s="264"/>
      <c r="LOC102" s="264"/>
      <c r="LOD102" s="264"/>
      <c r="LOE102" s="264"/>
      <c r="LOF102" s="264"/>
      <c r="LOG102" s="264"/>
      <c r="LOH102" s="264"/>
      <c r="LOI102" s="264"/>
      <c r="LOJ102" s="264"/>
      <c r="LOK102" s="264"/>
      <c r="LOL102" s="264"/>
      <c r="LOM102" s="264"/>
      <c r="LON102" s="264"/>
      <c r="LOO102" s="264"/>
      <c r="LOP102" s="264"/>
      <c r="LOQ102" s="264"/>
      <c r="LOR102" s="264"/>
      <c r="LOS102" s="264"/>
      <c r="LOT102" s="264"/>
      <c r="LOU102" s="264"/>
      <c r="LOV102" s="264"/>
      <c r="LOW102" s="264"/>
      <c r="LOX102" s="264"/>
      <c r="LOY102" s="264"/>
      <c r="LOZ102" s="264"/>
      <c r="LPA102" s="264"/>
      <c r="LPB102" s="264"/>
      <c r="LPC102" s="264"/>
      <c r="LPD102" s="264"/>
      <c r="LPE102" s="264"/>
      <c r="LPF102" s="264"/>
      <c r="LPG102" s="264"/>
      <c r="LPH102" s="264"/>
      <c r="LPI102" s="264"/>
      <c r="LPJ102" s="264"/>
      <c r="LPK102" s="264"/>
      <c r="LPL102" s="264"/>
      <c r="LPM102" s="264"/>
      <c r="LPN102" s="264"/>
      <c r="LPO102" s="264"/>
      <c r="LPP102" s="264"/>
      <c r="LPQ102" s="264"/>
      <c r="LPR102" s="264"/>
      <c r="LPS102" s="264"/>
      <c r="LPT102" s="264"/>
      <c r="LPU102" s="264"/>
      <c r="LPV102" s="264"/>
      <c r="LPW102" s="264"/>
      <c r="LPX102" s="264"/>
      <c r="LPY102" s="264"/>
      <c r="LPZ102" s="264"/>
      <c r="LQA102" s="264"/>
      <c r="LQB102" s="264"/>
      <c r="LQC102" s="264"/>
      <c r="LQD102" s="264"/>
      <c r="LQE102" s="264"/>
      <c r="LQF102" s="264"/>
      <c r="LQG102" s="264"/>
      <c r="LQH102" s="264"/>
      <c r="LQI102" s="264"/>
      <c r="LQJ102" s="264"/>
      <c r="LQK102" s="264"/>
      <c r="LQL102" s="264"/>
      <c r="LQM102" s="264"/>
      <c r="LQN102" s="264"/>
      <c r="LQO102" s="264"/>
      <c r="LQP102" s="264"/>
      <c r="LQQ102" s="264"/>
      <c r="LQR102" s="264"/>
      <c r="LQS102" s="264"/>
      <c r="LQT102" s="264"/>
      <c r="LQU102" s="264"/>
      <c r="LQV102" s="264"/>
      <c r="LQW102" s="264"/>
      <c r="LQX102" s="264"/>
      <c r="LQY102" s="264"/>
      <c r="LQZ102" s="264"/>
      <c r="LRA102" s="264"/>
      <c r="LRB102" s="264"/>
      <c r="LRC102" s="264"/>
      <c r="LRD102" s="264"/>
      <c r="LRE102" s="264"/>
      <c r="LRF102" s="264"/>
      <c r="LRG102" s="264"/>
      <c r="LRH102" s="264"/>
      <c r="LRI102" s="264"/>
      <c r="LRJ102" s="264"/>
      <c r="LRK102" s="264"/>
      <c r="LRL102" s="264"/>
      <c r="LRM102" s="264"/>
      <c r="LRN102" s="264"/>
      <c r="LRO102" s="264"/>
      <c r="LRP102" s="264"/>
      <c r="LRQ102" s="264"/>
      <c r="LRR102" s="264"/>
      <c r="LRS102" s="264"/>
      <c r="LRT102" s="264"/>
      <c r="LRU102" s="264"/>
      <c r="LRV102" s="264"/>
      <c r="LRW102" s="264"/>
      <c r="LRX102" s="264"/>
      <c r="LRY102" s="264"/>
      <c r="LRZ102" s="264"/>
      <c r="LSA102" s="264"/>
      <c r="LSB102" s="264"/>
      <c r="LSC102" s="264"/>
      <c r="LSD102" s="264"/>
      <c r="LSE102" s="264"/>
      <c r="LSF102" s="264"/>
      <c r="LSG102" s="264"/>
      <c r="LSH102" s="264"/>
      <c r="LSI102" s="264"/>
      <c r="LSJ102" s="264"/>
      <c r="LSK102" s="264"/>
      <c r="LSL102" s="264"/>
      <c r="LSM102" s="264"/>
      <c r="LSN102" s="264"/>
      <c r="LSO102" s="264"/>
      <c r="LSP102" s="264"/>
      <c r="LSQ102" s="264"/>
      <c r="LSR102" s="264"/>
      <c r="LSS102" s="264"/>
      <c r="LST102" s="264"/>
      <c r="LSU102" s="264"/>
      <c r="LSV102" s="264"/>
      <c r="LSW102" s="264"/>
      <c r="LSX102" s="264"/>
      <c r="LSY102" s="264"/>
      <c r="LSZ102" s="264"/>
      <c r="LTA102" s="264"/>
      <c r="LTB102" s="264"/>
      <c r="LTC102" s="264"/>
      <c r="LTD102" s="264"/>
      <c r="LTE102" s="264"/>
      <c r="LTF102" s="264"/>
      <c r="LTG102" s="264"/>
      <c r="LTH102" s="264"/>
      <c r="LTI102" s="264"/>
      <c r="LTJ102" s="264"/>
      <c r="LTK102" s="264"/>
      <c r="LTL102" s="264"/>
      <c r="LTM102" s="264"/>
      <c r="LTN102" s="264"/>
      <c r="LTO102" s="264"/>
      <c r="LTP102" s="264"/>
      <c r="LTQ102" s="264"/>
      <c r="LTR102" s="264"/>
      <c r="LTS102" s="264"/>
      <c r="LTT102" s="264"/>
      <c r="LTU102" s="264"/>
      <c r="LTV102" s="264"/>
      <c r="LTW102" s="264"/>
      <c r="LTX102" s="264"/>
      <c r="LTY102" s="264"/>
      <c r="LTZ102" s="264"/>
      <c r="LUA102" s="264"/>
      <c r="LUB102" s="264"/>
      <c r="LUC102" s="264"/>
      <c r="LUD102" s="264"/>
      <c r="LUE102" s="264"/>
      <c r="LUF102" s="264"/>
      <c r="LUG102" s="264"/>
      <c r="LUH102" s="264"/>
      <c r="LUI102" s="264"/>
      <c r="LUJ102" s="264"/>
      <c r="LUK102" s="264"/>
      <c r="LUL102" s="264"/>
      <c r="LUM102" s="264"/>
      <c r="LUN102" s="264"/>
      <c r="LUO102" s="264"/>
      <c r="LUP102" s="264"/>
      <c r="LUQ102" s="264"/>
      <c r="LUR102" s="264"/>
      <c r="LUS102" s="264"/>
      <c r="LUT102" s="264"/>
      <c r="LUU102" s="264"/>
      <c r="LUV102" s="264"/>
      <c r="LUW102" s="264"/>
      <c r="LUX102" s="264"/>
      <c r="LUY102" s="264"/>
      <c r="LUZ102" s="264"/>
      <c r="LVA102" s="264"/>
      <c r="LVB102" s="264"/>
      <c r="LVC102" s="264"/>
      <c r="LVD102" s="264"/>
      <c r="LVE102" s="264"/>
      <c r="LVF102" s="264"/>
      <c r="LVG102" s="264"/>
      <c r="LVH102" s="264"/>
      <c r="LVI102" s="264"/>
      <c r="LVJ102" s="264"/>
      <c r="LVK102" s="264"/>
      <c r="LVL102" s="264"/>
      <c r="LVM102" s="264"/>
      <c r="LVN102" s="264"/>
      <c r="LVO102" s="264"/>
      <c r="LVP102" s="264"/>
      <c r="LVQ102" s="264"/>
      <c r="LVR102" s="264"/>
      <c r="LVS102" s="264"/>
      <c r="LVT102" s="264"/>
      <c r="LVU102" s="264"/>
      <c r="LVV102" s="264"/>
      <c r="LVW102" s="264"/>
      <c r="LVX102" s="264"/>
      <c r="LVY102" s="264"/>
      <c r="LVZ102" s="264"/>
      <c r="LWA102" s="264"/>
      <c r="LWB102" s="264"/>
      <c r="LWC102" s="264"/>
      <c r="LWD102" s="264"/>
      <c r="LWE102" s="264"/>
      <c r="LWF102" s="264"/>
      <c r="LWG102" s="264"/>
      <c r="LWH102" s="264"/>
      <c r="LWI102" s="264"/>
      <c r="LWJ102" s="264"/>
      <c r="LWK102" s="264"/>
      <c r="LWL102" s="264"/>
      <c r="LWM102" s="264"/>
      <c r="LWN102" s="264"/>
      <c r="LWO102" s="264"/>
      <c r="LWP102" s="264"/>
      <c r="LWQ102" s="264"/>
      <c r="LWR102" s="264"/>
      <c r="LWS102" s="264"/>
      <c r="LWT102" s="264"/>
      <c r="LWU102" s="264"/>
      <c r="LWV102" s="264"/>
      <c r="LWW102" s="264"/>
      <c r="LWX102" s="264"/>
      <c r="LWY102" s="264"/>
      <c r="LWZ102" s="264"/>
      <c r="LXA102" s="264"/>
      <c r="LXB102" s="264"/>
      <c r="LXC102" s="264"/>
      <c r="LXD102" s="264"/>
      <c r="LXE102" s="264"/>
      <c r="LXF102" s="264"/>
      <c r="LXG102" s="264"/>
      <c r="LXH102" s="264"/>
      <c r="LXI102" s="264"/>
      <c r="LXJ102" s="264"/>
      <c r="LXK102" s="264"/>
      <c r="LXL102" s="264"/>
      <c r="LXM102" s="264"/>
      <c r="LXN102" s="264"/>
      <c r="LXO102" s="264"/>
      <c r="LXP102" s="264"/>
      <c r="LXQ102" s="264"/>
      <c r="LXR102" s="264"/>
      <c r="LXS102" s="264"/>
      <c r="LXT102" s="264"/>
      <c r="LXU102" s="264"/>
      <c r="LXV102" s="264"/>
      <c r="LXW102" s="264"/>
      <c r="LXX102" s="264"/>
      <c r="LXY102" s="264"/>
      <c r="LXZ102" s="264"/>
      <c r="LYA102" s="264"/>
      <c r="LYB102" s="264"/>
      <c r="LYC102" s="264"/>
      <c r="LYD102" s="264"/>
      <c r="LYE102" s="264"/>
      <c r="LYF102" s="264"/>
      <c r="LYG102" s="264"/>
      <c r="LYH102" s="264"/>
      <c r="LYI102" s="264"/>
      <c r="LYJ102" s="264"/>
      <c r="LYK102" s="264"/>
      <c r="LYL102" s="264"/>
      <c r="LYM102" s="264"/>
      <c r="LYN102" s="264"/>
      <c r="LYO102" s="264"/>
      <c r="LYP102" s="264"/>
      <c r="LYQ102" s="264"/>
      <c r="LYR102" s="264"/>
      <c r="LYS102" s="264"/>
      <c r="LYT102" s="264"/>
      <c r="LYU102" s="264"/>
      <c r="LYV102" s="264"/>
      <c r="LYW102" s="264"/>
      <c r="LYX102" s="264"/>
      <c r="LYY102" s="264"/>
      <c r="LYZ102" s="264"/>
      <c r="LZA102" s="264"/>
      <c r="LZB102" s="264"/>
      <c r="LZC102" s="264"/>
      <c r="LZD102" s="264"/>
      <c r="LZE102" s="264"/>
      <c r="LZF102" s="264"/>
      <c r="LZG102" s="264"/>
      <c r="LZH102" s="264"/>
      <c r="LZI102" s="264"/>
      <c r="LZJ102" s="264"/>
      <c r="LZK102" s="264"/>
      <c r="LZL102" s="264"/>
      <c r="LZM102" s="264"/>
      <c r="LZN102" s="264"/>
      <c r="LZO102" s="264"/>
      <c r="LZP102" s="264"/>
      <c r="LZQ102" s="264"/>
      <c r="LZR102" s="264"/>
      <c r="LZS102" s="264"/>
      <c r="LZT102" s="264"/>
      <c r="LZU102" s="264"/>
      <c r="LZV102" s="264"/>
      <c r="LZW102" s="264"/>
      <c r="LZX102" s="264"/>
      <c r="LZY102" s="264"/>
      <c r="LZZ102" s="264"/>
      <c r="MAA102" s="264"/>
      <c r="MAB102" s="264"/>
      <c r="MAC102" s="264"/>
      <c r="MAD102" s="264"/>
      <c r="MAE102" s="264"/>
      <c r="MAF102" s="264"/>
      <c r="MAG102" s="264"/>
      <c r="MAH102" s="264"/>
      <c r="MAI102" s="264"/>
      <c r="MAJ102" s="264"/>
      <c r="MAK102" s="264"/>
      <c r="MAL102" s="264"/>
      <c r="MAM102" s="264"/>
      <c r="MAN102" s="264"/>
      <c r="MAO102" s="264"/>
      <c r="MAP102" s="264"/>
      <c r="MAQ102" s="264"/>
      <c r="MAR102" s="264"/>
      <c r="MAS102" s="264"/>
      <c r="MAT102" s="264"/>
      <c r="MAU102" s="264"/>
      <c r="MAV102" s="264"/>
      <c r="MAW102" s="264"/>
      <c r="MAX102" s="264"/>
      <c r="MAY102" s="264"/>
      <c r="MAZ102" s="264"/>
      <c r="MBA102" s="264"/>
      <c r="MBB102" s="264"/>
      <c r="MBC102" s="264"/>
      <c r="MBD102" s="264"/>
      <c r="MBE102" s="264"/>
      <c r="MBF102" s="264"/>
      <c r="MBG102" s="264"/>
      <c r="MBH102" s="264"/>
      <c r="MBI102" s="264"/>
      <c r="MBJ102" s="264"/>
      <c r="MBK102" s="264"/>
      <c r="MBL102" s="264"/>
      <c r="MBM102" s="264"/>
      <c r="MBN102" s="264"/>
      <c r="MBO102" s="264"/>
      <c r="MBP102" s="264"/>
      <c r="MBQ102" s="264"/>
      <c r="MBR102" s="264"/>
      <c r="MBS102" s="264"/>
      <c r="MBT102" s="264"/>
      <c r="MBU102" s="264"/>
      <c r="MBV102" s="264"/>
      <c r="MBW102" s="264"/>
      <c r="MBX102" s="264"/>
      <c r="MBY102" s="264"/>
      <c r="MBZ102" s="264"/>
      <c r="MCA102" s="264"/>
      <c r="MCB102" s="264"/>
      <c r="MCC102" s="264"/>
      <c r="MCD102" s="264"/>
      <c r="MCE102" s="264"/>
      <c r="MCF102" s="264"/>
      <c r="MCG102" s="264"/>
      <c r="MCH102" s="264"/>
      <c r="MCI102" s="264"/>
      <c r="MCJ102" s="264"/>
      <c r="MCK102" s="264"/>
      <c r="MCL102" s="264"/>
      <c r="MCM102" s="264"/>
      <c r="MCN102" s="264"/>
      <c r="MCO102" s="264"/>
      <c r="MCP102" s="264"/>
      <c r="MCQ102" s="264"/>
      <c r="MCR102" s="264"/>
      <c r="MCS102" s="264"/>
      <c r="MCT102" s="264"/>
      <c r="MCU102" s="264"/>
      <c r="MCV102" s="264"/>
      <c r="MCW102" s="264"/>
      <c r="MCX102" s="264"/>
      <c r="MCY102" s="264"/>
      <c r="MCZ102" s="264"/>
      <c r="MDA102" s="264"/>
      <c r="MDB102" s="264"/>
      <c r="MDC102" s="264"/>
      <c r="MDD102" s="264"/>
      <c r="MDE102" s="264"/>
      <c r="MDF102" s="264"/>
      <c r="MDG102" s="264"/>
      <c r="MDH102" s="264"/>
      <c r="MDI102" s="264"/>
      <c r="MDJ102" s="264"/>
      <c r="MDK102" s="264"/>
      <c r="MDL102" s="264"/>
      <c r="MDM102" s="264"/>
      <c r="MDN102" s="264"/>
      <c r="MDO102" s="264"/>
      <c r="MDP102" s="264"/>
      <c r="MDQ102" s="264"/>
      <c r="MDR102" s="264"/>
      <c r="MDS102" s="264"/>
      <c r="MDT102" s="264"/>
      <c r="MDU102" s="264"/>
      <c r="MDV102" s="264"/>
      <c r="MDW102" s="264"/>
      <c r="MDX102" s="264"/>
      <c r="MDY102" s="264"/>
      <c r="MDZ102" s="264"/>
      <c r="MEA102" s="264"/>
      <c r="MEB102" s="264"/>
      <c r="MEC102" s="264"/>
      <c r="MED102" s="264"/>
      <c r="MEE102" s="264"/>
      <c r="MEF102" s="264"/>
      <c r="MEG102" s="264"/>
      <c r="MEH102" s="264"/>
      <c r="MEI102" s="264"/>
      <c r="MEJ102" s="264"/>
      <c r="MEK102" s="264"/>
      <c r="MEL102" s="264"/>
      <c r="MEM102" s="264"/>
      <c r="MEN102" s="264"/>
      <c r="MEO102" s="264"/>
      <c r="MEP102" s="264"/>
      <c r="MEQ102" s="264"/>
      <c r="MER102" s="264"/>
      <c r="MES102" s="264"/>
      <c r="MET102" s="264"/>
      <c r="MEU102" s="264"/>
      <c r="MEV102" s="264"/>
      <c r="MEW102" s="264"/>
      <c r="MEX102" s="264"/>
      <c r="MEY102" s="264"/>
      <c r="MEZ102" s="264"/>
      <c r="MFA102" s="264"/>
      <c r="MFB102" s="264"/>
      <c r="MFC102" s="264"/>
      <c r="MFD102" s="264"/>
      <c r="MFE102" s="264"/>
      <c r="MFF102" s="264"/>
      <c r="MFG102" s="264"/>
      <c r="MFH102" s="264"/>
      <c r="MFI102" s="264"/>
      <c r="MFJ102" s="264"/>
      <c r="MFK102" s="264"/>
      <c r="MFL102" s="264"/>
      <c r="MFM102" s="264"/>
      <c r="MFN102" s="264"/>
      <c r="MFO102" s="264"/>
      <c r="MFP102" s="264"/>
      <c r="MFQ102" s="264"/>
      <c r="MFR102" s="264"/>
      <c r="MFS102" s="264"/>
      <c r="MFT102" s="264"/>
      <c r="MFU102" s="264"/>
      <c r="MFV102" s="264"/>
      <c r="MFW102" s="264"/>
      <c r="MFX102" s="264"/>
      <c r="MFY102" s="264"/>
      <c r="MFZ102" s="264"/>
      <c r="MGA102" s="264"/>
      <c r="MGB102" s="264"/>
      <c r="MGC102" s="264"/>
      <c r="MGD102" s="264"/>
      <c r="MGE102" s="264"/>
      <c r="MGF102" s="264"/>
      <c r="MGG102" s="264"/>
      <c r="MGH102" s="264"/>
      <c r="MGI102" s="264"/>
      <c r="MGJ102" s="264"/>
      <c r="MGK102" s="264"/>
      <c r="MGL102" s="264"/>
      <c r="MGM102" s="264"/>
      <c r="MGN102" s="264"/>
      <c r="MGO102" s="264"/>
      <c r="MGP102" s="264"/>
      <c r="MGQ102" s="264"/>
      <c r="MGR102" s="264"/>
      <c r="MGS102" s="264"/>
      <c r="MGT102" s="264"/>
      <c r="MGU102" s="264"/>
      <c r="MGV102" s="264"/>
      <c r="MGW102" s="264"/>
      <c r="MGX102" s="264"/>
      <c r="MGY102" s="264"/>
      <c r="MGZ102" s="264"/>
      <c r="MHA102" s="264"/>
      <c r="MHB102" s="264"/>
      <c r="MHC102" s="264"/>
      <c r="MHD102" s="264"/>
      <c r="MHE102" s="264"/>
      <c r="MHF102" s="264"/>
      <c r="MHG102" s="264"/>
      <c r="MHH102" s="264"/>
      <c r="MHI102" s="264"/>
      <c r="MHJ102" s="264"/>
      <c r="MHK102" s="264"/>
      <c r="MHL102" s="264"/>
      <c r="MHM102" s="264"/>
      <c r="MHN102" s="264"/>
      <c r="MHO102" s="264"/>
      <c r="MHP102" s="264"/>
      <c r="MHQ102" s="264"/>
      <c r="MHR102" s="264"/>
      <c r="MHS102" s="264"/>
      <c r="MHT102" s="264"/>
      <c r="MHU102" s="264"/>
      <c r="MHV102" s="264"/>
      <c r="MHW102" s="264"/>
      <c r="MHX102" s="264"/>
      <c r="MHY102" s="264"/>
      <c r="MHZ102" s="264"/>
      <c r="MIA102" s="264"/>
      <c r="MIB102" s="264"/>
      <c r="MIC102" s="264"/>
      <c r="MID102" s="264"/>
      <c r="MIE102" s="264"/>
      <c r="MIF102" s="264"/>
      <c r="MIG102" s="264"/>
      <c r="MIH102" s="264"/>
      <c r="MII102" s="264"/>
      <c r="MIJ102" s="264"/>
      <c r="MIK102" s="264"/>
      <c r="MIL102" s="264"/>
      <c r="MIM102" s="264"/>
      <c r="MIN102" s="264"/>
      <c r="MIO102" s="264"/>
      <c r="MIP102" s="264"/>
      <c r="MIQ102" s="264"/>
      <c r="MIR102" s="264"/>
      <c r="MIS102" s="264"/>
      <c r="MIT102" s="264"/>
      <c r="MIU102" s="264"/>
      <c r="MIV102" s="264"/>
      <c r="MIW102" s="264"/>
      <c r="MIX102" s="264"/>
      <c r="MIY102" s="264"/>
      <c r="MIZ102" s="264"/>
      <c r="MJA102" s="264"/>
      <c r="MJB102" s="264"/>
      <c r="MJC102" s="264"/>
      <c r="MJD102" s="264"/>
      <c r="MJE102" s="264"/>
      <c r="MJF102" s="264"/>
      <c r="MJG102" s="264"/>
      <c r="MJH102" s="264"/>
      <c r="MJI102" s="264"/>
      <c r="MJJ102" s="264"/>
      <c r="MJK102" s="264"/>
      <c r="MJL102" s="264"/>
      <c r="MJM102" s="264"/>
      <c r="MJN102" s="264"/>
      <c r="MJO102" s="264"/>
      <c r="MJP102" s="264"/>
      <c r="MJQ102" s="264"/>
      <c r="MJR102" s="264"/>
      <c r="MJS102" s="264"/>
      <c r="MJT102" s="264"/>
      <c r="MJU102" s="264"/>
      <c r="MJV102" s="264"/>
      <c r="MJW102" s="264"/>
      <c r="MJX102" s="264"/>
      <c r="MJY102" s="264"/>
      <c r="MJZ102" s="264"/>
      <c r="MKA102" s="264"/>
      <c r="MKB102" s="264"/>
      <c r="MKC102" s="264"/>
      <c r="MKD102" s="264"/>
      <c r="MKE102" s="264"/>
      <c r="MKF102" s="264"/>
      <c r="MKG102" s="264"/>
      <c r="MKH102" s="264"/>
      <c r="MKI102" s="264"/>
      <c r="MKJ102" s="264"/>
      <c r="MKK102" s="264"/>
      <c r="MKL102" s="264"/>
      <c r="MKM102" s="264"/>
      <c r="MKN102" s="264"/>
      <c r="MKO102" s="264"/>
      <c r="MKP102" s="264"/>
      <c r="MKQ102" s="264"/>
      <c r="MKR102" s="264"/>
      <c r="MKS102" s="264"/>
      <c r="MKT102" s="264"/>
      <c r="MKU102" s="264"/>
      <c r="MKV102" s="264"/>
      <c r="MKW102" s="264"/>
      <c r="MKX102" s="264"/>
      <c r="MKY102" s="264"/>
      <c r="MKZ102" s="264"/>
      <c r="MLA102" s="264"/>
      <c r="MLB102" s="264"/>
      <c r="MLC102" s="264"/>
      <c r="MLD102" s="264"/>
      <c r="MLE102" s="264"/>
      <c r="MLF102" s="264"/>
      <c r="MLG102" s="264"/>
      <c r="MLH102" s="264"/>
      <c r="MLI102" s="264"/>
      <c r="MLJ102" s="264"/>
      <c r="MLK102" s="264"/>
      <c r="MLL102" s="264"/>
      <c r="MLM102" s="264"/>
      <c r="MLN102" s="264"/>
      <c r="MLO102" s="264"/>
      <c r="MLP102" s="264"/>
      <c r="MLQ102" s="264"/>
      <c r="MLR102" s="264"/>
      <c r="MLS102" s="264"/>
      <c r="MLT102" s="264"/>
      <c r="MLU102" s="264"/>
      <c r="MLV102" s="264"/>
      <c r="MLW102" s="264"/>
      <c r="MLX102" s="264"/>
      <c r="MLY102" s="264"/>
      <c r="MLZ102" s="264"/>
      <c r="MMA102" s="264"/>
      <c r="MMB102" s="264"/>
      <c r="MMC102" s="264"/>
      <c r="MMD102" s="264"/>
      <c r="MME102" s="264"/>
      <c r="MMF102" s="264"/>
      <c r="MMG102" s="264"/>
      <c r="MMH102" s="264"/>
      <c r="MMI102" s="264"/>
      <c r="MMJ102" s="264"/>
      <c r="MMK102" s="264"/>
      <c r="MML102" s="264"/>
      <c r="MMM102" s="264"/>
      <c r="MMN102" s="264"/>
      <c r="MMO102" s="264"/>
      <c r="MMP102" s="264"/>
      <c r="MMQ102" s="264"/>
      <c r="MMR102" s="264"/>
      <c r="MMS102" s="264"/>
      <c r="MMT102" s="264"/>
      <c r="MMU102" s="264"/>
      <c r="MMV102" s="264"/>
      <c r="MMW102" s="264"/>
      <c r="MMX102" s="264"/>
      <c r="MMY102" s="264"/>
      <c r="MMZ102" s="264"/>
      <c r="MNA102" s="264"/>
      <c r="MNB102" s="264"/>
      <c r="MNC102" s="264"/>
      <c r="MND102" s="264"/>
      <c r="MNE102" s="264"/>
      <c r="MNF102" s="264"/>
      <c r="MNG102" s="264"/>
      <c r="MNH102" s="264"/>
      <c r="MNI102" s="264"/>
      <c r="MNJ102" s="264"/>
      <c r="MNK102" s="264"/>
      <c r="MNL102" s="264"/>
      <c r="MNM102" s="264"/>
      <c r="MNN102" s="264"/>
      <c r="MNO102" s="264"/>
      <c r="MNP102" s="264"/>
      <c r="MNQ102" s="264"/>
      <c r="MNR102" s="264"/>
      <c r="MNS102" s="264"/>
      <c r="MNT102" s="264"/>
      <c r="MNU102" s="264"/>
      <c r="MNV102" s="264"/>
      <c r="MNW102" s="264"/>
      <c r="MNX102" s="264"/>
      <c r="MNY102" s="264"/>
      <c r="MNZ102" s="264"/>
      <c r="MOA102" s="264"/>
      <c r="MOB102" s="264"/>
      <c r="MOC102" s="264"/>
      <c r="MOD102" s="264"/>
      <c r="MOE102" s="264"/>
      <c r="MOF102" s="264"/>
      <c r="MOG102" s="264"/>
      <c r="MOH102" s="264"/>
      <c r="MOI102" s="264"/>
      <c r="MOJ102" s="264"/>
      <c r="MOK102" s="264"/>
      <c r="MOL102" s="264"/>
      <c r="MOM102" s="264"/>
      <c r="MON102" s="264"/>
      <c r="MOO102" s="264"/>
      <c r="MOP102" s="264"/>
      <c r="MOQ102" s="264"/>
      <c r="MOR102" s="264"/>
      <c r="MOS102" s="264"/>
      <c r="MOT102" s="264"/>
      <c r="MOU102" s="264"/>
      <c r="MOV102" s="264"/>
      <c r="MOW102" s="264"/>
      <c r="MOX102" s="264"/>
      <c r="MOY102" s="264"/>
      <c r="MOZ102" s="264"/>
      <c r="MPA102" s="264"/>
      <c r="MPB102" s="264"/>
      <c r="MPC102" s="264"/>
      <c r="MPD102" s="264"/>
      <c r="MPE102" s="264"/>
      <c r="MPF102" s="264"/>
      <c r="MPG102" s="264"/>
      <c r="MPH102" s="264"/>
      <c r="MPI102" s="264"/>
      <c r="MPJ102" s="264"/>
      <c r="MPK102" s="264"/>
      <c r="MPL102" s="264"/>
      <c r="MPM102" s="264"/>
      <c r="MPN102" s="264"/>
      <c r="MPO102" s="264"/>
      <c r="MPP102" s="264"/>
      <c r="MPQ102" s="264"/>
      <c r="MPR102" s="264"/>
      <c r="MPS102" s="264"/>
      <c r="MPT102" s="264"/>
      <c r="MPU102" s="264"/>
      <c r="MPV102" s="264"/>
      <c r="MPW102" s="264"/>
      <c r="MPX102" s="264"/>
      <c r="MPY102" s="264"/>
      <c r="MPZ102" s="264"/>
      <c r="MQA102" s="264"/>
      <c r="MQB102" s="264"/>
      <c r="MQC102" s="264"/>
      <c r="MQD102" s="264"/>
      <c r="MQE102" s="264"/>
      <c r="MQF102" s="264"/>
      <c r="MQG102" s="264"/>
      <c r="MQH102" s="264"/>
      <c r="MQI102" s="264"/>
      <c r="MQJ102" s="264"/>
      <c r="MQK102" s="264"/>
      <c r="MQL102" s="264"/>
      <c r="MQM102" s="264"/>
      <c r="MQN102" s="264"/>
      <c r="MQO102" s="264"/>
      <c r="MQP102" s="264"/>
      <c r="MQQ102" s="264"/>
      <c r="MQR102" s="264"/>
      <c r="MQS102" s="264"/>
      <c r="MQT102" s="264"/>
      <c r="MQU102" s="264"/>
      <c r="MQV102" s="264"/>
      <c r="MQW102" s="264"/>
      <c r="MQX102" s="264"/>
      <c r="MQY102" s="264"/>
      <c r="MQZ102" s="264"/>
      <c r="MRA102" s="264"/>
      <c r="MRB102" s="264"/>
      <c r="MRC102" s="264"/>
      <c r="MRD102" s="264"/>
      <c r="MRE102" s="264"/>
      <c r="MRF102" s="264"/>
      <c r="MRG102" s="264"/>
      <c r="MRH102" s="264"/>
      <c r="MRI102" s="264"/>
      <c r="MRJ102" s="264"/>
      <c r="MRK102" s="264"/>
      <c r="MRL102" s="264"/>
      <c r="MRM102" s="264"/>
      <c r="MRN102" s="264"/>
      <c r="MRO102" s="264"/>
      <c r="MRP102" s="264"/>
      <c r="MRQ102" s="264"/>
      <c r="MRR102" s="264"/>
      <c r="MRS102" s="264"/>
      <c r="MRT102" s="264"/>
      <c r="MRU102" s="264"/>
      <c r="MRV102" s="264"/>
      <c r="MRW102" s="264"/>
      <c r="MRX102" s="264"/>
      <c r="MRY102" s="264"/>
      <c r="MRZ102" s="264"/>
      <c r="MSA102" s="264"/>
      <c r="MSB102" s="264"/>
      <c r="MSC102" s="264"/>
      <c r="MSD102" s="264"/>
      <c r="MSE102" s="264"/>
      <c r="MSF102" s="264"/>
      <c r="MSG102" s="264"/>
      <c r="MSH102" s="264"/>
      <c r="MSI102" s="264"/>
      <c r="MSJ102" s="264"/>
      <c r="MSK102" s="264"/>
      <c r="MSL102" s="264"/>
      <c r="MSM102" s="264"/>
      <c r="MSN102" s="264"/>
      <c r="MSO102" s="264"/>
      <c r="MSP102" s="264"/>
      <c r="MSQ102" s="264"/>
      <c r="MSR102" s="264"/>
      <c r="MSS102" s="264"/>
      <c r="MST102" s="264"/>
      <c r="MSU102" s="264"/>
      <c r="MSV102" s="264"/>
      <c r="MSW102" s="264"/>
      <c r="MSX102" s="264"/>
      <c r="MSY102" s="264"/>
      <c r="MSZ102" s="264"/>
      <c r="MTA102" s="264"/>
      <c r="MTB102" s="264"/>
      <c r="MTC102" s="264"/>
      <c r="MTD102" s="264"/>
      <c r="MTE102" s="264"/>
      <c r="MTF102" s="264"/>
      <c r="MTG102" s="264"/>
      <c r="MTH102" s="264"/>
      <c r="MTI102" s="264"/>
      <c r="MTJ102" s="264"/>
      <c r="MTK102" s="264"/>
      <c r="MTL102" s="264"/>
      <c r="MTM102" s="264"/>
      <c r="MTN102" s="264"/>
      <c r="MTO102" s="264"/>
      <c r="MTP102" s="264"/>
      <c r="MTQ102" s="264"/>
      <c r="MTR102" s="264"/>
      <c r="MTS102" s="264"/>
      <c r="MTT102" s="264"/>
      <c r="MTU102" s="264"/>
      <c r="MTV102" s="264"/>
      <c r="MTW102" s="264"/>
      <c r="MTX102" s="264"/>
      <c r="MTY102" s="264"/>
      <c r="MTZ102" s="264"/>
      <c r="MUA102" s="264"/>
      <c r="MUB102" s="264"/>
      <c r="MUC102" s="264"/>
      <c r="MUD102" s="264"/>
      <c r="MUE102" s="264"/>
      <c r="MUF102" s="264"/>
      <c r="MUG102" s="264"/>
      <c r="MUH102" s="264"/>
      <c r="MUI102" s="264"/>
      <c r="MUJ102" s="264"/>
      <c r="MUK102" s="264"/>
      <c r="MUL102" s="264"/>
      <c r="MUM102" s="264"/>
      <c r="MUN102" s="264"/>
      <c r="MUO102" s="264"/>
      <c r="MUP102" s="264"/>
      <c r="MUQ102" s="264"/>
      <c r="MUR102" s="264"/>
      <c r="MUS102" s="264"/>
      <c r="MUT102" s="264"/>
      <c r="MUU102" s="264"/>
      <c r="MUV102" s="264"/>
      <c r="MUW102" s="264"/>
      <c r="MUX102" s="264"/>
      <c r="MUY102" s="264"/>
      <c r="MUZ102" s="264"/>
      <c r="MVA102" s="264"/>
      <c r="MVB102" s="264"/>
      <c r="MVC102" s="264"/>
      <c r="MVD102" s="264"/>
      <c r="MVE102" s="264"/>
      <c r="MVF102" s="264"/>
      <c r="MVG102" s="264"/>
      <c r="MVH102" s="264"/>
      <c r="MVI102" s="264"/>
      <c r="MVJ102" s="264"/>
      <c r="MVK102" s="264"/>
      <c r="MVL102" s="264"/>
      <c r="MVM102" s="264"/>
      <c r="MVN102" s="264"/>
      <c r="MVO102" s="264"/>
      <c r="MVP102" s="264"/>
      <c r="MVQ102" s="264"/>
      <c r="MVR102" s="264"/>
      <c r="MVS102" s="264"/>
      <c r="MVT102" s="264"/>
      <c r="MVU102" s="264"/>
      <c r="MVV102" s="264"/>
      <c r="MVW102" s="264"/>
      <c r="MVX102" s="264"/>
      <c r="MVY102" s="264"/>
      <c r="MVZ102" s="264"/>
      <c r="MWA102" s="264"/>
      <c r="MWB102" s="264"/>
      <c r="MWC102" s="264"/>
      <c r="MWD102" s="264"/>
      <c r="MWE102" s="264"/>
      <c r="MWF102" s="264"/>
      <c r="MWG102" s="264"/>
      <c r="MWH102" s="264"/>
      <c r="MWI102" s="264"/>
      <c r="MWJ102" s="264"/>
      <c r="MWK102" s="264"/>
      <c r="MWL102" s="264"/>
      <c r="MWM102" s="264"/>
      <c r="MWN102" s="264"/>
      <c r="MWO102" s="264"/>
      <c r="MWP102" s="264"/>
      <c r="MWQ102" s="264"/>
      <c r="MWR102" s="264"/>
      <c r="MWS102" s="264"/>
      <c r="MWT102" s="264"/>
      <c r="MWU102" s="264"/>
      <c r="MWV102" s="264"/>
      <c r="MWW102" s="264"/>
      <c r="MWX102" s="264"/>
      <c r="MWY102" s="264"/>
      <c r="MWZ102" s="264"/>
      <c r="MXA102" s="264"/>
      <c r="MXB102" s="264"/>
      <c r="MXC102" s="264"/>
      <c r="MXD102" s="264"/>
      <c r="MXE102" s="264"/>
      <c r="MXF102" s="264"/>
      <c r="MXG102" s="264"/>
      <c r="MXH102" s="264"/>
      <c r="MXI102" s="264"/>
      <c r="MXJ102" s="264"/>
      <c r="MXK102" s="264"/>
      <c r="MXL102" s="264"/>
      <c r="MXM102" s="264"/>
      <c r="MXN102" s="264"/>
      <c r="MXO102" s="264"/>
      <c r="MXP102" s="264"/>
      <c r="MXQ102" s="264"/>
      <c r="MXR102" s="264"/>
      <c r="MXS102" s="264"/>
      <c r="MXT102" s="264"/>
      <c r="MXU102" s="264"/>
      <c r="MXV102" s="264"/>
      <c r="MXW102" s="264"/>
      <c r="MXX102" s="264"/>
      <c r="MXY102" s="264"/>
      <c r="MXZ102" s="264"/>
      <c r="MYA102" s="264"/>
      <c r="MYB102" s="264"/>
      <c r="MYC102" s="264"/>
      <c r="MYD102" s="264"/>
      <c r="MYE102" s="264"/>
      <c r="MYF102" s="264"/>
      <c r="MYG102" s="264"/>
      <c r="MYH102" s="264"/>
      <c r="MYI102" s="264"/>
      <c r="MYJ102" s="264"/>
      <c r="MYK102" s="264"/>
      <c r="MYL102" s="264"/>
      <c r="MYM102" s="264"/>
      <c r="MYN102" s="264"/>
      <c r="MYO102" s="264"/>
      <c r="MYP102" s="264"/>
      <c r="MYQ102" s="264"/>
      <c r="MYR102" s="264"/>
      <c r="MYS102" s="264"/>
      <c r="MYT102" s="264"/>
      <c r="MYU102" s="264"/>
      <c r="MYV102" s="264"/>
      <c r="MYW102" s="264"/>
      <c r="MYX102" s="264"/>
      <c r="MYY102" s="264"/>
      <c r="MYZ102" s="264"/>
      <c r="MZA102" s="264"/>
      <c r="MZB102" s="264"/>
      <c r="MZC102" s="264"/>
      <c r="MZD102" s="264"/>
      <c r="MZE102" s="264"/>
      <c r="MZF102" s="264"/>
      <c r="MZG102" s="264"/>
      <c r="MZH102" s="264"/>
      <c r="MZI102" s="264"/>
      <c r="MZJ102" s="264"/>
      <c r="MZK102" s="264"/>
      <c r="MZL102" s="264"/>
      <c r="MZM102" s="264"/>
      <c r="MZN102" s="264"/>
      <c r="MZO102" s="264"/>
      <c r="MZP102" s="264"/>
      <c r="MZQ102" s="264"/>
      <c r="MZR102" s="264"/>
      <c r="MZS102" s="264"/>
      <c r="MZT102" s="264"/>
      <c r="MZU102" s="264"/>
      <c r="MZV102" s="264"/>
      <c r="MZW102" s="264"/>
      <c r="MZX102" s="264"/>
      <c r="MZY102" s="264"/>
      <c r="MZZ102" s="264"/>
      <c r="NAA102" s="264"/>
      <c r="NAB102" s="264"/>
      <c r="NAC102" s="264"/>
      <c r="NAD102" s="264"/>
      <c r="NAE102" s="264"/>
      <c r="NAF102" s="264"/>
      <c r="NAG102" s="264"/>
      <c r="NAH102" s="264"/>
      <c r="NAI102" s="264"/>
      <c r="NAJ102" s="264"/>
      <c r="NAK102" s="264"/>
      <c r="NAL102" s="264"/>
      <c r="NAM102" s="264"/>
      <c r="NAN102" s="264"/>
      <c r="NAO102" s="264"/>
      <c r="NAP102" s="264"/>
      <c r="NAQ102" s="264"/>
      <c r="NAR102" s="264"/>
      <c r="NAS102" s="264"/>
      <c r="NAT102" s="264"/>
      <c r="NAU102" s="264"/>
      <c r="NAV102" s="264"/>
      <c r="NAW102" s="264"/>
      <c r="NAX102" s="264"/>
      <c r="NAY102" s="264"/>
      <c r="NAZ102" s="264"/>
      <c r="NBA102" s="264"/>
      <c r="NBB102" s="264"/>
      <c r="NBC102" s="264"/>
      <c r="NBD102" s="264"/>
      <c r="NBE102" s="264"/>
      <c r="NBF102" s="264"/>
      <c r="NBG102" s="264"/>
      <c r="NBH102" s="264"/>
      <c r="NBI102" s="264"/>
      <c r="NBJ102" s="264"/>
      <c r="NBK102" s="264"/>
      <c r="NBL102" s="264"/>
      <c r="NBM102" s="264"/>
      <c r="NBN102" s="264"/>
      <c r="NBO102" s="264"/>
      <c r="NBP102" s="264"/>
      <c r="NBQ102" s="264"/>
      <c r="NBR102" s="264"/>
      <c r="NBS102" s="264"/>
      <c r="NBT102" s="264"/>
      <c r="NBU102" s="264"/>
      <c r="NBV102" s="264"/>
      <c r="NBW102" s="264"/>
      <c r="NBX102" s="264"/>
      <c r="NBY102" s="264"/>
      <c r="NBZ102" s="264"/>
      <c r="NCA102" s="264"/>
      <c r="NCB102" s="264"/>
      <c r="NCC102" s="264"/>
      <c r="NCD102" s="264"/>
      <c r="NCE102" s="264"/>
      <c r="NCF102" s="264"/>
      <c r="NCG102" s="264"/>
      <c r="NCH102" s="264"/>
      <c r="NCI102" s="264"/>
      <c r="NCJ102" s="264"/>
      <c r="NCK102" s="264"/>
      <c r="NCL102" s="264"/>
      <c r="NCM102" s="264"/>
      <c r="NCN102" s="264"/>
      <c r="NCO102" s="264"/>
      <c r="NCP102" s="264"/>
      <c r="NCQ102" s="264"/>
      <c r="NCR102" s="264"/>
      <c r="NCS102" s="264"/>
      <c r="NCT102" s="264"/>
      <c r="NCU102" s="264"/>
      <c r="NCV102" s="264"/>
      <c r="NCW102" s="264"/>
      <c r="NCX102" s="264"/>
      <c r="NCY102" s="264"/>
      <c r="NCZ102" s="264"/>
      <c r="NDA102" s="264"/>
      <c r="NDB102" s="264"/>
      <c r="NDC102" s="264"/>
      <c r="NDD102" s="264"/>
      <c r="NDE102" s="264"/>
      <c r="NDF102" s="264"/>
      <c r="NDG102" s="264"/>
      <c r="NDH102" s="264"/>
      <c r="NDI102" s="264"/>
      <c r="NDJ102" s="264"/>
      <c r="NDK102" s="264"/>
      <c r="NDL102" s="264"/>
      <c r="NDM102" s="264"/>
      <c r="NDN102" s="264"/>
      <c r="NDO102" s="264"/>
      <c r="NDP102" s="264"/>
      <c r="NDQ102" s="264"/>
      <c r="NDR102" s="264"/>
      <c r="NDS102" s="264"/>
      <c r="NDT102" s="264"/>
      <c r="NDU102" s="264"/>
      <c r="NDV102" s="264"/>
      <c r="NDW102" s="264"/>
      <c r="NDX102" s="264"/>
      <c r="NDY102" s="264"/>
      <c r="NDZ102" s="264"/>
      <c r="NEA102" s="264"/>
      <c r="NEB102" s="264"/>
      <c r="NEC102" s="264"/>
      <c r="NED102" s="264"/>
      <c r="NEE102" s="264"/>
      <c r="NEF102" s="264"/>
      <c r="NEG102" s="264"/>
      <c r="NEH102" s="264"/>
      <c r="NEI102" s="264"/>
      <c r="NEJ102" s="264"/>
      <c r="NEK102" s="264"/>
      <c r="NEL102" s="264"/>
      <c r="NEM102" s="264"/>
      <c r="NEN102" s="264"/>
      <c r="NEO102" s="264"/>
      <c r="NEP102" s="264"/>
      <c r="NEQ102" s="264"/>
      <c r="NER102" s="264"/>
      <c r="NES102" s="264"/>
      <c r="NET102" s="264"/>
      <c r="NEU102" s="264"/>
      <c r="NEV102" s="264"/>
      <c r="NEW102" s="264"/>
      <c r="NEX102" s="264"/>
      <c r="NEY102" s="264"/>
      <c r="NEZ102" s="264"/>
      <c r="NFA102" s="264"/>
      <c r="NFB102" s="264"/>
      <c r="NFC102" s="264"/>
      <c r="NFD102" s="264"/>
      <c r="NFE102" s="264"/>
      <c r="NFF102" s="264"/>
      <c r="NFG102" s="264"/>
      <c r="NFH102" s="264"/>
      <c r="NFI102" s="264"/>
      <c r="NFJ102" s="264"/>
      <c r="NFK102" s="264"/>
      <c r="NFL102" s="264"/>
      <c r="NFM102" s="264"/>
      <c r="NFN102" s="264"/>
      <c r="NFO102" s="264"/>
      <c r="NFP102" s="264"/>
      <c r="NFQ102" s="264"/>
      <c r="NFR102" s="264"/>
      <c r="NFS102" s="264"/>
      <c r="NFT102" s="264"/>
      <c r="NFU102" s="264"/>
      <c r="NFV102" s="264"/>
      <c r="NFW102" s="264"/>
      <c r="NFX102" s="264"/>
      <c r="NFY102" s="264"/>
      <c r="NFZ102" s="264"/>
      <c r="NGA102" s="264"/>
      <c r="NGB102" s="264"/>
      <c r="NGC102" s="264"/>
      <c r="NGD102" s="264"/>
      <c r="NGE102" s="264"/>
      <c r="NGF102" s="264"/>
      <c r="NGG102" s="264"/>
      <c r="NGH102" s="264"/>
      <c r="NGI102" s="264"/>
      <c r="NGJ102" s="264"/>
      <c r="NGK102" s="264"/>
      <c r="NGL102" s="264"/>
      <c r="NGM102" s="264"/>
      <c r="NGN102" s="264"/>
      <c r="NGO102" s="264"/>
      <c r="NGP102" s="264"/>
      <c r="NGQ102" s="264"/>
      <c r="NGR102" s="264"/>
      <c r="NGS102" s="264"/>
      <c r="NGT102" s="264"/>
      <c r="NGU102" s="264"/>
      <c r="NGV102" s="264"/>
      <c r="NGW102" s="264"/>
      <c r="NGX102" s="264"/>
      <c r="NGY102" s="264"/>
      <c r="NGZ102" s="264"/>
      <c r="NHA102" s="264"/>
      <c r="NHB102" s="264"/>
      <c r="NHC102" s="264"/>
      <c r="NHD102" s="264"/>
      <c r="NHE102" s="264"/>
      <c r="NHF102" s="264"/>
      <c r="NHG102" s="264"/>
      <c r="NHH102" s="264"/>
      <c r="NHI102" s="264"/>
      <c r="NHJ102" s="264"/>
      <c r="NHK102" s="264"/>
      <c r="NHL102" s="264"/>
      <c r="NHM102" s="264"/>
      <c r="NHN102" s="264"/>
      <c r="NHO102" s="264"/>
      <c r="NHP102" s="264"/>
      <c r="NHQ102" s="264"/>
      <c r="NHR102" s="264"/>
      <c r="NHS102" s="264"/>
      <c r="NHT102" s="264"/>
      <c r="NHU102" s="264"/>
      <c r="NHV102" s="264"/>
      <c r="NHW102" s="264"/>
      <c r="NHX102" s="264"/>
      <c r="NHY102" s="264"/>
      <c r="NHZ102" s="264"/>
      <c r="NIA102" s="264"/>
      <c r="NIB102" s="264"/>
      <c r="NIC102" s="264"/>
      <c r="NID102" s="264"/>
      <c r="NIE102" s="264"/>
      <c r="NIF102" s="264"/>
      <c r="NIG102" s="264"/>
      <c r="NIH102" s="264"/>
      <c r="NII102" s="264"/>
      <c r="NIJ102" s="264"/>
      <c r="NIK102" s="264"/>
      <c r="NIL102" s="264"/>
      <c r="NIM102" s="264"/>
      <c r="NIN102" s="264"/>
      <c r="NIO102" s="264"/>
      <c r="NIP102" s="264"/>
      <c r="NIQ102" s="264"/>
      <c r="NIR102" s="264"/>
      <c r="NIS102" s="264"/>
      <c r="NIT102" s="264"/>
      <c r="NIU102" s="264"/>
      <c r="NIV102" s="264"/>
      <c r="NIW102" s="264"/>
      <c r="NIX102" s="264"/>
      <c r="NIY102" s="264"/>
      <c r="NIZ102" s="264"/>
      <c r="NJA102" s="264"/>
      <c r="NJB102" s="264"/>
      <c r="NJC102" s="264"/>
      <c r="NJD102" s="264"/>
      <c r="NJE102" s="264"/>
      <c r="NJF102" s="264"/>
      <c r="NJG102" s="264"/>
      <c r="NJH102" s="264"/>
      <c r="NJI102" s="264"/>
      <c r="NJJ102" s="264"/>
      <c r="NJK102" s="264"/>
      <c r="NJL102" s="264"/>
      <c r="NJM102" s="264"/>
      <c r="NJN102" s="264"/>
      <c r="NJO102" s="264"/>
      <c r="NJP102" s="264"/>
      <c r="NJQ102" s="264"/>
      <c r="NJR102" s="264"/>
      <c r="NJS102" s="264"/>
      <c r="NJT102" s="264"/>
      <c r="NJU102" s="264"/>
      <c r="NJV102" s="264"/>
      <c r="NJW102" s="264"/>
      <c r="NJX102" s="264"/>
      <c r="NJY102" s="264"/>
      <c r="NJZ102" s="264"/>
      <c r="NKA102" s="264"/>
      <c r="NKB102" s="264"/>
      <c r="NKC102" s="264"/>
      <c r="NKD102" s="264"/>
      <c r="NKE102" s="264"/>
      <c r="NKF102" s="264"/>
      <c r="NKG102" s="264"/>
      <c r="NKH102" s="264"/>
      <c r="NKI102" s="264"/>
      <c r="NKJ102" s="264"/>
      <c r="NKK102" s="264"/>
      <c r="NKL102" s="264"/>
      <c r="NKM102" s="264"/>
      <c r="NKN102" s="264"/>
      <c r="NKO102" s="264"/>
      <c r="NKP102" s="264"/>
      <c r="NKQ102" s="264"/>
      <c r="NKR102" s="264"/>
      <c r="NKS102" s="264"/>
      <c r="NKT102" s="264"/>
      <c r="NKU102" s="264"/>
      <c r="NKV102" s="264"/>
      <c r="NKW102" s="264"/>
      <c r="NKX102" s="264"/>
      <c r="NKY102" s="264"/>
      <c r="NKZ102" s="264"/>
      <c r="NLA102" s="264"/>
      <c r="NLB102" s="264"/>
      <c r="NLC102" s="264"/>
      <c r="NLD102" s="264"/>
      <c r="NLE102" s="264"/>
      <c r="NLF102" s="264"/>
      <c r="NLG102" s="264"/>
      <c r="NLH102" s="264"/>
      <c r="NLI102" s="264"/>
      <c r="NLJ102" s="264"/>
      <c r="NLK102" s="264"/>
      <c r="NLL102" s="264"/>
      <c r="NLM102" s="264"/>
      <c r="NLN102" s="264"/>
      <c r="NLO102" s="264"/>
      <c r="NLP102" s="264"/>
      <c r="NLQ102" s="264"/>
      <c r="NLR102" s="264"/>
      <c r="NLS102" s="264"/>
      <c r="NLT102" s="264"/>
      <c r="NLU102" s="264"/>
      <c r="NLV102" s="264"/>
      <c r="NLW102" s="264"/>
      <c r="NLX102" s="264"/>
      <c r="NLY102" s="264"/>
      <c r="NLZ102" s="264"/>
      <c r="NMA102" s="264"/>
      <c r="NMB102" s="264"/>
      <c r="NMC102" s="264"/>
      <c r="NMD102" s="264"/>
      <c r="NME102" s="264"/>
      <c r="NMF102" s="264"/>
      <c r="NMG102" s="264"/>
      <c r="NMH102" s="264"/>
      <c r="NMI102" s="264"/>
      <c r="NMJ102" s="264"/>
      <c r="NMK102" s="264"/>
      <c r="NML102" s="264"/>
      <c r="NMM102" s="264"/>
      <c r="NMN102" s="264"/>
      <c r="NMO102" s="264"/>
      <c r="NMP102" s="264"/>
      <c r="NMQ102" s="264"/>
      <c r="NMR102" s="264"/>
      <c r="NMS102" s="264"/>
      <c r="NMT102" s="264"/>
      <c r="NMU102" s="264"/>
      <c r="NMV102" s="264"/>
      <c r="NMW102" s="264"/>
      <c r="NMX102" s="264"/>
      <c r="NMY102" s="264"/>
      <c r="NMZ102" s="264"/>
      <c r="NNA102" s="264"/>
      <c r="NNB102" s="264"/>
      <c r="NNC102" s="264"/>
      <c r="NND102" s="264"/>
      <c r="NNE102" s="264"/>
      <c r="NNF102" s="264"/>
      <c r="NNG102" s="264"/>
      <c r="NNH102" s="264"/>
      <c r="NNI102" s="264"/>
      <c r="NNJ102" s="264"/>
      <c r="NNK102" s="264"/>
      <c r="NNL102" s="264"/>
      <c r="NNM102" s="264"/>
      <c r="NNN102" s="264"/>
      <c r="NNO102" s="264"/>
      <c r="NNP102" s="264"/>
      <c r="NNQ102" s="264"/>
      <c r="NNR102" s="264"/>
      <c r="NNS102" s="264"/>
      <c r="NNT102" s="264"/>
      <c r="NNU102" s="264"/>
      <c r="NNV102" s="264"/>
      <c r="NNW102" s="264"/>
      <c r="NNX102" s="264"/>
      <c r="NNY102" s="264"/>
      <c r="NNZ102" s="264"/>
      <c r="NOA102" s="264"/>
      <c r="NOB102" s="264"/>
      <c r="NOC102" s="264"/>
      <c r="NOD102" s="264"/>
      <c r="NOE102" s="264"/>
      <c r="NOF102" s="264"/>
      <c r="NOG102" s="264"/>
      <c r="NOH102" s="264"/>
      <c r="NOI102" s="264"/>
      <c r="NOJ102" s="264"/>
      <c r="NOK102" s="264"/>
      <c r="NOL102" s="264"/>
      <c r="NOM102" s="264"/>
      <c r="NON102" s="264"/>
      <c r="NOO102" s="264"/>
      <c r="NOP102" s="264"/>
      <c r="NOQ102" s="264"/>
      <c r="NOR102" s="264"/>
      <c r="NOS102" s="264"/>
      <c r="NOT102" s="264"/>
      <c r="NOU102" s="264"/>
      <c r="NOV102" s="264"/>
      <c r="NOW102" s="264"/>
      <c r="NOX102" s="264"/>
      <c r="NOY102" s="264"/>
      <c r="NOZ102" s="264"/>
      <c r="NPA102" s="264"/>
      <c r="NPB102" s="264"/>
      <c r="NPC102" s="264"/>
      <c r="NPD102" s="264"/>
      <c r="NPE102" s="264"/>
      <c r="NPF102" s="264"/>
      <c r="NPG102" s="264"/>
      <c r="NPH102" s="264"/>
      <c r="NPI102" s="264"/>
      <c r="NPJ102" s="264"/>
      <c r="NPK102" s="264"/>
      <c r="NPL102" s="264"/>
      <c r="NPM102" s="264"/>
      <c r="NPN102" s="264"/>
      <c r="NPO102" s="264"/>
      <c r="NPP102" s="264"/>
      <c r="NPQ102" s="264"/>
      <c r="NPR102" s="264"/>
      <c r="NPS102" s="264"/>
      <c r="NPT102" s="264"/>
      <c r="NPU102" s="264"/>
      <c r="NPV102" s="264"/>
      <c r="NPW102" s="264"/>
      <c r="NPX102" s="264"/>
      <c r="NPY102" s="264"/>
      <c r="NPZ102" s="264"/>
      <c r="NQA102" s="264"/>
      <c r="NQB102" s="264"/>
      <c r="NQC102" s="264"/>
      <c r="NQD102" s="264"/>
      <c r="NQE102" s="264"/>
      <c r="NQF102" s="264"/>
      <c r="NQG102" s="264"/>
      <c r="NQH102" s="264"/>
      <c r="NQI102" s="264"/>
      <c r="NQJ102" s="264"/>
      <c r="NQK102" s="264"/>
      <c r="NQL102" s="264"/>
      <c r="NQM102" s="264"/>
      <c r="NQN102" s="264"/>
      <c r="NQO102" s="264"/>
      <c r="NQP102" s="264"/>
      <c r="NQQ102" s="264"/>
      <c r="NQR102" s="264"/>
      <c r="NQS102" s="264"/>
      <c r="NQT102" s="264"/>
      <c r="NQU102" s="264"/>
      <c r="NQV102" s="264"/>
      <c r="NQW102" s="264"/>
      <c r="NQX102" s="264"/>
      <c r="NQY102" s="264"/>
      <c r="NQZ102" s="264"/>
      <c r="NRA102" s="264"/>
      <c r="NRB102" s="264"/>
      <c r="NRC102" s="264"/>
      <c r="NRD102" s="264"/>
      <c r="NRE102" s="264"/>
      <c r="NRF102" s="264"/>
      <c r="NRG102" s="264"/>
      <c r="NRH102" s="264"/>
      <c r="NRI102" s="264"/>
      <c r="NRJ102" s="264"/>
      <c r="NRK102" s="264"/>
      <c r="NRL102" s="264"/>
      <c r="NRM102" s="264"/>
      <c r="NRN102" s="264"/>
      <c r="NRO102" s="264"/>
      <c r="NRP102" s="264"/>
      <c r="NRQ102" s="264"/>
      <c r="NRR102" s="264"/>
      <c r="NRS102" s="264"/>
      <c r="NRT102" s="264"/>
      <c r="NRU102" s="264"/>
      <c r="NRV102" s="264"/>
      <c r="NRW102" s="264"/>
      <c r="NRX102" s="264"/>
      <c r="NRY102" s="264"/>
      <c r="NRZ102" s="264"/>
      <c r="NSA102" s="264"/>
      <c r="NSB102" s="264"/>
      <c r="NSC102" s="264"/>
      <c r="NSD102" s="264"/>
      <c r="NSE102" s="264"/>
      <c r="NSF102" s="264"/>
      <c r="NSG102" s="264"/>
      <c r="NSH102" s="264"/>
      <c r="NSI102" s="264"/>
      <c r="NSJ102" s="264"/>
      <c r="NSK102" s="264"/>
      <c r="NSL102" s="264"/>
      <c r="NSM102" s="264"/>
      <c r="NSN102" s="264"/>
      <c r="NSO102" s="264"/>
      <c r="NSP102" s="264"/>
      <c r="NSQ102" s="264"/>
      <c r="NSR102" s="264"/>
      <c r="NSS102" s="264"/>
      <c r="NST102" s="264"/>
      <c r="NSU102" s="264"/>
      <c r="NSV102" s="264"/>
      <c r="NSW102" s="264"/>
      <c r="NSX102" s="264"/>
      <c r="NSY102" s="264"/>
      <c r="NSZ102" s="264"/>
      <c r="NTA102" s="264"/>
      <c r="NTB102" s="264"/>
      <c r="NTC102" s="264"/>
      <c r="NTD102" s="264"/>
      <c r="NTE102" s="264"/>
      <c r="NTF102" s="264"/>
      <c r="NTG102" s="264"/>
      <c r="NTH102" s="264"/>
      <c r="NTI102" s="264"/>
      <c r="NTJ102" s="264"/>
      <c r="NTK102" s="264"/>
      <c r="NTL102" s="264"/>
      <c r="NTM102" s="264"/>
      <c r="NTN102" s="264"/>
      <c r="NTO102" s="264"/>
      <c r="NTP102" s="264"/>
      <c r="NTQ102" s="264"/>
      <c r="NTR102" s="264"/>
      <c r="NTS102" s="264"/>
      <c r="NTT102" s="264"/>
      <c r="NTU102" s="264"/>
      <c r="NTV102" s="264"/>
      <c r="NTW102" s="264"/>
      <c r="NTX102" s="264"/>
      <c r="NTY102" s="264"/>
      <c r="NTZ102" s="264"/>
      <c r="NUA102" s="264"/>
      <c r="NUB102" s="264"/>
      <c r="NUC102" s="264"/>
      <c r="NUD102" s="264"/>
      <c r="NUE102" s="264"/>
      <c r="NUF102" s="264"/>
      <c r="NUG102" s="264"/>
      <c r="NUH102" s="264"/>
      <c r="NUI102" s="264"/>
      <c r="NUJ102" s="264"/>
      <c r="NUK102" s="264"/>
      <c r="NUL102" s="264"/>
      <c r="NUM102" s="264"/>
      <c r="NUN102" s="264"/>
      <c r="NUO102" s="264"/>
      <c r="NUP102" s="264"/>
      <c r="NUQ102" s="264"/>
      <c r="NUR102" s="264"/>
      <c r="NUS102" s="264"/>
      <c r="NUT102" s="264"/>
      <c r="NUU102" s="264"/>
      <c r="NUV102" s="264"/>
      <c r="NUW102" s="264"/>
      <c r="NUX102" s="264"/>
      <c r="NUY102" s="264"/>
      <c r="NUZ102" s="264"/>
      <c r="NVA102" s="264"/>
      <c r="NVB102" s="264"/>
      <c r="NVC102" s="264"/>
      <c r="NVD102" s="264"/>
      <c r="NVE102" s="264"/>
      <c r="NVF102" s="264"/>
      <c r="NVG102" s="264"/>
      <c r="NVH102" s="264"/>
      <c r="NVI102" s="264"/>
      <c r="NVJ102" s="264"/>
      <c r="NVK102" s="264"/>
      <c r="NVL102" s="264"/>
      <c r="NVM102" s="264"/>
      <c r="NVN102" s="264"/>
      <c r="NVO102" s="264"/>
      <c r="NVP102" s="264"/>
      <c r="NVQ102" s="264"/>
      <c r="NVR102" s="264"/>
      <c r="NVS102" s="264"/>
      <c r="NVT102" s="264"/>
      <c r="NVU102" s="264"/>
      <c r="NVV102" s="264"/>
      <c r="NVW102" s="264"/>
      <c r="NVX102" s="264"/>
      <c r="NVY102" s="264"/>
      <c r="NVZ102" s="264"/>
      <c r="NWA102" s="264"/>
      <c r="NWB102" s="264"/>
      <c r="NWC102" s="264"/>
      <c r="NWD102" s="264"/>
      <c r="NWE102" s="264"/>
      <c r="NWF102" s="264"/>
      <c r="NWG102" s="264"/>
      <c r="NWH102" s="264"/>
      <c r="NWI102" s="264"/>
      <c r="NWJ102" s="264"/>
      <c r="NWK102" s="264"/>
      <c r="NWL102" s="264"/>
      <c r="NWM102" s="264"/>
      <c r="NWN102" s="264"/>
      <c r="NWO102" s="264"/>
      <c r="NWP102" s="264"/>
      <c r="NWQ102" s="264"/>
      <c r="NWR102" s="264"/>
      <c r="NWS102" s="264"/>
      <c r="NWT102" s="264"/>
      <c r="NWU102" s="264"/>
      <c r="NWV102" s="264"/>
      <c r="NWW102" s="264"/>
      <c r="NWX102" s="264"/>
      <c r="NWY102" s="264"/>
      <c r="NWZ102" s="264"/>
      <c r="NXA102" s="264"/>
      <c r="NXB102" s="264"/>
      <c r="NXC102" s="264"/>
      <c r="NXD102" s="264"/>
      <c r="NXE102" s="264"/>
      <c r="NXF102" s="264"/>
      <c r="NXG102" s="264"/>
      <c r="NXH102" s="264"/>
      <c r="NXI102" s="264"/>
      <c r="NXJ102" s="264"/>
      <c r="NXK102" s="264"/>
      <c r="NXL102" s="264"/>
      <c r="NXM102" s="264"/>
      <c r="NXN102" s="264"/>
      <c r="NXO102" s="264"/>
      <c r="NXP102" s="264"/>
      <c r="NXQ102" s="264"/>
      <c r="NXR102" s="264"/>
      <c r="NXS102" s="264"/>
      <c r="NXT102" s="264"/>
      <c r="NXU102" s="264"/>
      <c r="NXV102" s="264"/>
      <c r="NXW102" s="264"/>
      <c r="NXX102" s="264"/>
      <c r="NXY102" s="264"/>
      <c r="NXZ102" s="264"/>
      <c r="NYA102" s="264"/>
      <c r="NYB102" s="264"/>
      <c r="NYC102" s="264"/>
      <c r="NYD102" s="264"/>
      <c r="NYE102" s="264"/>
      <c r="NYF102" s="264"/>
      <c r="NYG102" s="264"/>
      <c r="NYH102" s="264"/>
      <c r="NYI102" s="264"/>
      <c r="NYJ102" s="264"/>
      <c r="NYK102" s="264"/>
      <c r="NYL102" s="264"/>
      <c r="NYM102" s="264"/>
      <c r="NYN102" s="264"/>
      <c r="NYO102" s="264"/>
      <c r="NYP102" s="264"/>
      <c r="NYQ102" s="264"/>
      <c r="NYR102" s="264"/>
      <c r="NYS102" s="264"/>
      <c r="NYT102" s="264"/>
      <c r="NYU102" s="264"/>
      <c r="NYV102" s="264"/>
      <c r="NYW102" s="264"/>
      <c r="NYX102" s="264"/>
      <c r="NYY102" s="264"/>
      <c r="NYZ102" s="264"/>
      <c r="NZA102" s="264"/>
      <c r="NZB102" s="264"/>
      <c r="NZC102" s="264"/>
      <c r="NZD102" s="264"/>
      <c r="NZE102" s="264"/>
      <c r="NZF102" s="264"/>
      <c r="NZG102" s="264"/>
      <c r="NZH102" s="264"/>
      <c r="NZI102" s="264"/>
      <c r="NZJ102" s="264"/>
      <c r="NZK102" s="264"/>
      <c r="NZL102" s="264"/>
      <c r="NZM102" s="264"/>
      <c r="NZN102" s="264"/>
      <c r="NZO102" s="264"/>
      <c r="NZP102" s="264"/>
      <c r="NZQ102" s="264"/>
      <c r="NZR102" s="264"/>
      <c r="NZS102" s="264"/>
      <c r="NZT102" s="264"/>
      <c r="NZU102" s="264"/>
      <c r="NZV102" s="264"/>
      <c r="NZW102" s="264"/>
      <c r="NZX102" s="264"/>
      <c r="NZY102" s="264"/>
      <c r="NZZ102" s="264"/>
      <c r="OAA102" s="264"/>
      <c r="OAB102" s="264"/>
      <c r="OAC102" s="264"/>
      <c r="OAD102" s="264"/>
      <c r="OAE102" s="264"/>
      <c r="OAF102" s="264"/>
      <c r="OAG102" s="264"/>
      <c r="OAH102" s="264"/>
      <c r="OAI102" s="264"/>
      <c r="OAJ102" s="264"/>
      <c r="OAK102" s="264"/>
      <c r="OAL102" s="264"/>
      <c r="OAM102" s="264"/>
      <c r="OAN102" s="264"/>
      <c r="OAO102" s="264"/>
      <c r="OAP102" s="264"/>
      <c r="OAQ102" s="264"/>
      <c r="OAR102" s="264"/>
      <c r="OAS102" s="264"/>
      <c r="OAT102" s="264"/>
      <c r="OAU102" s="264"/>
      <c r="OAV102" s="264"/>
      <c r="OAW102" s="264"/>
      <c r="OAX102" s="264"/>
      <c r="OAY102" s="264"/>
      <c r="OAZ102" s="264"/>
      <c r="OBA102" s="264"/>
      <c r="OBB102" s="264"/>
      <c r="OBC102" s="264"/>
      <c r="OBD102" s="264"/>
      <c r="OBE102" s="264"/>
      <c r="OBF102" s="264"/>
      <c r="OBG102" s="264"/>
      <c r="OBH102" s="264"/>
      <c r="OBI102" s="264"/>
      <c r="OBJ102" s="264"/>
      <c r="OBK102" s="264"/>
      <c r="OBL102" s="264"/>
      <c r="OBM102" s="264"/>
      <c r="OBN102" s="264"/>
      <c r="OBO102" s="264"/>
      <c r="OBP102" s="264"/>
      <c r="OBQ102" s="264"/>
      <c r="OBR102" s="264"/>
      <c r="OBS102" s="264"/>
      <c r="OBT102" s="264"/>
      <c r="OBU102" s="264"/>
      <c r="OBV102" s="264"/>
      <c r="OBW102" s="264"/>
      <c r="OBX102" s="264"/>
      <c r="OBY102" s="264"/>
      <c r="OBZ102" s="264"/>
      <c r="OCA102" s="264"/>
      <c r="OCB102" s="264"/>
      <c r="OCC102" s="264"/>
      <c r="OCD102" s="264"/>
      <c r="OCE102" s="264"/>
      <c r="OCF102" s="264"/>
      <c r="OCG102" s="264"/>
      <c r="OCH102" s="264"/>
      <c r="OCI102" s="264"/>
      <c r="OCJ102" s="264"/>
      <c r="OCK102" s="264"/>
      <c r="OCL102" s="264"/>
      <c r="OCM102" s="264"/>
      <c r="OCN102" s="264"/>
      <c r="OCO102" s="264"/>
      <c r="OCP102" s="264"/>
      <c r="OCQ102" s="264"/>
      <c r="OCR102" s="264"/>
      <c r="OCS102" s="264"/>
      <c r="OCT102" s="264"/>
      <c r="OCU102" s="264"/>
      <c r="OCV102" s="264"/>
      <c r="OCW102" s="264"/>
      <c r="OCX102" s="264"/>
      <c r="OCY102" s="264"/>
      <c r="OCZ102" s="264"/>
      <c r="ODA102" s="264"/>
      <c r="ODB102" s="264"/>
      <c r="ODC102" s="264"/>
      <c r="ODD102" s="264"/>
      <c r="ODE102" s="264"/>
      <c r="ODF102" s="264"/>
      <c r="ODG102" s="264"/>
      <c r="ODH102" s="264"/>
      <c r="ODI102" s="264"/>
      <c r="ODJ102" s="264"/>
      <c r="ODK102" s="264"/>
      <c r="ODL102" s="264"/>
      <c r="ODM102" s="264"/>
      <c r="ODN102" s="264"/>
      <c r="ODO102" s="264"/>
      <c r="ODP102" s="264"/>
      <c r="ODQ102" s="264"/>
      <c r="ODR102" s="264"/>
      <c r="ODS102" s="264"/>
      <c r="ODT102" s="264"/>
      <c r="ODU102" s="264"/>
      <c r="ODV102" s="264"/>
      <c r="ODW102" s="264"/>
      <c r="ODX102" s="264"/>
      <c r="ODY102" s="264"/>
      <c r="ODZ102" s="264"/>
      <c r="OEA102" s="264"/>
      <c r="OEB102" s="264"/>
      <c r="OEC102" s="264"/>
      <c r="OED102" s="264"/>
      <c r="OEE102" s="264"/>
      <c r="OEF102" s="264"/>
      <c r="OEG102" s="264"/>
      <c r="OEH102" s="264"/>
      <c r="OEI102" s="264"/>
      <c r="OEJ102" s="264"/>
      <c r="OEK102" s="264"/>
      <c r="OEL102" s="264"/>
      <c r="OEM102" s="264"/>
      <c r="OEN102" s="264"/>
      <c r="OEO102" s="264"/>
      <c r="OEP102" s="264"/>
      <c r="OEQ102" s="264"/>
      <c r="OER102" s="264"/>
      <c r="OES102" s="264"/>
      <c r="OET102" s="264"/>
      <c r="OEU102" s="264"/>
      <c r="OEV102" s="264"/>
      <c r="OEW102" s="264"/>
      <c r="OEX102" s="264"/>
      <c r="OEY102" s="264"/>
      <c r="OEZ102" s="264"/>
      <c r="OFA102" s="264"/>
      <c r="OFB102" s="264"/>
      <c r="OFC102" s="264"/>
      <c r="OFD102" s="264"/>
      <c r="OFE102" s="264"/>
      <c r="OFF102" s="264"/>
      <c r="OFG102" s="264"/>
      <c r="OFH102" s="264"/>
      <c r="OFI102" s="264"/>
      <c r="OFJ102" s="264"/>
      <c r="OFK102" s="264"/>
      <c r="OFL102" s="264"/>
      <c r="OFM102" s="264"/>
      <c r="OFN102" s="264"/>
      <c r="OFO102" s="264"/>
      <c r="OFP102" s="264"/>
      <c r="OFQ102" s="264"/>
      <c r="OFR102" s="264"/>
      <c r="OFS102" s="264"/>
      <c r="OFT102" s="264"/>
      <c r="OFU102" s="264"/>
      <c r="OFV102" s="264"/>
      <c r="OFW102" s="264"/>
      <c r="OFX102" s="264"/>
      <c r="OFY102" s="264"/>
      <c r="OFZ102" s="264"/>
      <c r="OGA102" s="264"/>
      <c r="OGB102" s="264"/>
      <c r="OGC102" s="264"/>
      <c r="OGD102" s="264"/>
      <c r="OGE102" s="264"/>
      <c r="OGF102" s="264"/>
      <c r="OGG102" s="264"/>
      <c r="OGH102" s="264"/>
      <c r="OGI102" s="264"/>
      <c r="OGJ102" s="264"/>
      <c r="OGK102" s="264"/>
      <c r="OGL102" s="264"/>
      <c r="OGM102" s="264"/>
      <c r="OGN102" s="264"/>
      <c r="OGO102" s="264"/>
      <c r="OGP102" s="264"/>
      <c r="OGQ102" s="264"/>
      <c r="OGR102" s="264"/>
      <c r="OGS102" s="264"/>
      <c r="OGT102" s="264"/>
      <c r="OGU102" s="264"/>
      <c r="OGV102" s="264"/>
      <c r="OGW102" s="264"/>
      <c r="OGX102" s="264"/>
      <c r="OGY102" s="264"/>
      <c r="OGZ102" s="264"/>
      <c r="OHA102" s="264"/>
      <c r="OHB102" s="264"/>
      <c r="OHC102" s="264"/>
      <c r="OHD102" s="264"/>
      <c r="OHE102" s="264"/>
      <c r="OHF102" s="264"/>
      <c r="OHG102" s="264"/>
      <c r="OHH102" s="264"/>
      <c r="OHI102" s="264"/>
      <c r="OHJ102" s="264"/>
      <c r="OHK102" s="264"/>
      <c r="OHL102" s="264"/>
      <c r="OHM102" s="264"/>
      <c r="OHN102" s="264"/>
      <c r="OHO102" s="264"/>
      <c r="OHP102" s="264"/>
      <c r="OHQ102" s="264"/>
      <c r="OHR102" s="264"/>
      <c r="OHS102" s="264"/>
      <c r="OHT102" s="264"/>
      <c r="OHU102" s="264"/>
      <c r="OHV102" s="264"/>
      <c r="OHW102" s="264"/>
      <c r="OHX102" s="264"/>
      <c r="OHY102" s="264"/>
      <c r="OHZ102" s="264"/>
      <c r="OIA102" s="264"/>
      <c r="OIB102" s="264"/>
      <c r="OIC102" s="264"/>
      <c r="OID102" s="264"/>
      <c r="OIE102" s="264"/>
      <c r="OIF102" s="264"/>
      <c r="OIG102" s="264"/>
      <c r="OIH102" s="264"/>
      <c r="OII102" s="264"/>
      <c r="OIJ102" s="264"/>
      <c r="OIK102" s="264"/>
      <c r="OIL102" s="264"/>
      <c r="OIM102" s="264"/>
      <c r="OIN102" s="264"/>
      <c r="OIO102" s="264"/>
      <c r="OIP102" s="264"/>
      <c r="OIQ102" s="264"/>
      <c r="OIR102" s="264"/>
      <c r="OIS102" s="264"/>
      <c r="OIT102" s="264"/>
      <c r="OIU102" s="264"/>
      <c r="OIV102" s="264"/>
      <c r="OIW102" s="264"/>
      <c r="OIX102" s="264"/>
      <c r="OIY102" s="264"/>
      <c r="OIZ102" s="264"/>
      <c r="OJA102" s="264"/>
      <c r="OJB102" s="264"/>
      <c r="OJC102" s="264"/>
      <c r="OJD102" s="264"/>
      <c r="OJE102" s="264"/>
      <c r="OJF102" s="264"/>
      <c r="OJG102" s="264"/>
      <c r="OJH102" s="264"/>
      <c r="OJI102" s="264"/>
      <c r="OJJ102" s="264"/>
      <c r="OJK102" s="264"/>
      <c r="OJL102" s="264"/>
      <c r="OJM102" s="264"/>
      <c r="OJN102" s="264"/>
      <c r="OJO102" s="264"/>
      <c r="OJP102" s="264"/>
      <c r="OJQ102" s="264"/>
      <c r="OJR102" s="264"/>
      <c r="OJS102" s="264"/>
      <c r="OJT102" s="264"/>
      <c r="OJU102" s="264"/>
      <c r="OJV102" s="264"/>
      <c r="OJW102" s="264"/>
      <c r="OJX102" s="264"/>
      <c r="OJY102" s="264"/>
      <c r="OJZ102" s="264"/>
      <c r="OKA102" s="264"/>
      <c r="OKB102" s="264"/>
      <c r="OKC102" s="264"/>
      <c r="OKD102" s="264"/>
      <c r="OKE102" s="264"/>
      <c r="OKF102" s="264"/>
      <c r="OKG102" s="264"/>
      <c r="OKH102" s="264"/>
      <c r="OKI102" s="264"/>
      <c r="OKJ102" s="264"/>
      <c r="OKK102" s="264"/>
      <c r="OKL102" s="264"/>
      <c r="OKM102" s="264"/>
      <c r="OKN102" s="264"/>
      <c r="OKO102" s="264"/>
      <c r="OKP102" s="264"/>
      <c r="OKQ102" s="264"/>
      <c r="OKR102" s="264"/>
      <c r="OKS102" s="264"/>
      <c r="OKT102" s="264"/>
      <c r="OKU102" s="264"/>
      <c r="OKV102" s="264"/>
      <c r="OKW102" s="264"/>
      <c r="OKX102" s="264"/>
      <c r="OKY102" s="264"/>
      <c r="OKZ102" s="264"/>
      <c r="OLA102" s="264"/>
      <c r="OLB102" s="264"/>
      <c r="OLC102" s="264"/>
      <c r="OLD102" s="264"/>
      <c r="OLE102" s="264"/>
      <c r="OLF102" s="264"/>
      <c r="OLG102" s="264"/>
      <c r="OLH102" s="264"/>
      <c r="OLI102" s="264"/>
      <c r="OLJ102" s="264"/>
      <c r="OLK102" s="264"/>
      <c r="OLL102" s="264"/>
      <c r="OLM102" s="264"/>
      <c r="OLN102" s="264"/>
      <c r="OLO102" s="264"/>
      <c r="OLP102" s="264"/>
      <c r="OLQ102" s="264"/>
      <c r="OLR102" s="264"/>
      <c r="OLS102" s="264"/>
      <c r="OLT102" s="264"/>
      <c r="OLU102" s="264"/>
      <c r="OLV102" s="264"/>
      <c r="OLW102" s="264"/>
      <c r="OLX102" s="264"/>
      <c r="OLY102" s="264"/>
      <c r="OLZ102" s="264"/>
      <c r="OMA102" s="264"/>
      <c r="OMB102" s="264"/>
      <c r="OMC102" s="264"/>
      <c r="OMD102" s="264"/>
      <c r="OME102" s="264"/>
      <c r="OMF102" s="264"/>
      <c r="OMG102" s="264"/>
      <c r="OMH102" s="264"/>
      <c r="OMI102" s="264"/>
      <c r="OMJ102" s="264"/>
      <c r="OMK102" s="264"/>
      <c r="OML102" s="264"/>
      <c r="OMM102" s="264"/>
      <c r="OMN102" s="264"/>
      <c r="OMO102" s="264"/>
      <c r="OMP102" s="264"/>
      <c r="OMQ102" s="264"/>
      <c r="OMR102" s="264"/>
      <c r="OMS102" s="264"/>
      <c r="OMT102" s="264"/>
      <c r="OMU102" s="264"/>
      <c r="OMV102" s="264"/>
      <c r="OMW102" s="264"/>
      <c r="OMX102" s="264"/>
      <c r="OMY102" s="264"/>
      <c r="OMZ102" s="264"/>
      <c r="ONA102" s="264"/>
      <c r="ONB102" s="264"/>
      <c r="ONC102" s="264"/>
      <c r="OND102" s="264"/>
      <c r="ONE102" s="264"/>
      <c r="ONF102" s="264"/>
      <c r="ONG102" s="264"/>
      <c r="ONH102" s="264"/>
      <c r="ONI102" s="264"/>
      <c r="ONJ102" s="264"/>
      <c r="ONK102" s="264"/>
      <c r="ONL102" s="264"/>
      <c r="ONM102" s="264"/>
      <c r="ONN102" s="264"/>
      <c r="ONO102" s="264"/>
      <c r="ONP102" s="264"/>
      <c r="ONQ102" s="264"/>
      <c r="ONR102" s="264"/>
      <c r="ONS102" s="264"/>
      <c r="ONT102" s="264"/>
      <c r="ONU102" s="264"/>
      <c r="ONV102" s="264"/>
      <c r="ONW102" s="264"/>
      <c r="ONX102" s="264"/>
      <c r="ONY102" s="264"/>
      <c r="ONZ102" s="264"/>
      <c r="OOA102" s="264"/>
      <c r="OOB102" s="264"/>
      <c r="OOC102" s="264"/>
      <c r="OOD102" s="264"/>
      <c r="OOE102" s="264"/>
      <c r="OOF102" s="264"/>
      <c r="OOG102" s="264"/>
      <c r="OOH102" s="264"/>
      <c r="OOI102" s="264"/>
      <c r="OOJ102" s="264"/>
      <c r="OOK102" s="264"/>
      <c r="OOL102" s="264"/>
      <c r="OOM102" s="264"/>
      <c r="OON102" s="264"/>
      <c r="OOO102" s="264"/>
      <c r="OOP102" s="264"/>
      <c r="OOQ102" s="264"/>
      <c r="OOR102" s="264"/>
      <c r="OOS102" s="264"/>
      <c r="OOT102" s="264"/>
      <c r="OOU102" s="264"/>
      <c r="OOV102" s="264"/>
      <c r="OOW102" s="264"/>
      <c r="OOX102" s="264"/>
      <c r="OOY102" s="264"/>
      <c r="OOZ102" s="264"/>
      <c r="OPA102" s="264"/>
      <c r="OPB102" s="264"/>
      <c r="OPC102" s="264"/>
      <c r="OPD102" s="264"/>
      <c r="OPE102" s="264"/>
      <c r="OPF102" s="264"/>
      <c r="OPG102" s="264"/>
      <c r="OPH102" s="264"/>
      <c r="OPI102" s="264"/>
      <c r="OPJ102" s="264"/>
      <c r="OPK102" s="264"/>
      <c r="OPL102" s="264"/>
      <c r="OPM102" s="264"/>
      <c r="OPN102" s="264"/>
      <c r="OPO102" s="264"/>
      <c r="OPP102" s="264"/>
      <c r="OPQ102" s="264"/>
      <c r="OPR102" s="264"/>
      <c r="OPS102" s="264"/>
      <c r="OPT102" s="264"/>
      <c r="OPU102" s="264"/>
      <c r="OPV102" s="264"/>
      <c r="OPW102" s="264"/>
      <c r="OPX102" s="264"/>
      <c r="OPY102" s="264"/>
      <c r="OPZ102" s="264"/>
      <c r="OQA102" s="264"/>
      <c r="OQB102" s="264"/>
      <c r="OQC102" s="264"/>
      <c r="OQD102" s="264"/>
      <c r="OQE102" s="264"/>
      <c r="OQF102" s="264"/>
      <c r="OQG102" s="264"/>
      <c r="OQH102" s="264"/>
      <c r="OQI102" s="264"/>
      <c r="OQJ102" s="264"/>
      <c r="OQK102" s="264"/>
      <c r="OQL102" s="264"/>
      <c r="OQM102" s="264"/>
      <c r="OQN102" s="264"/>
      <c r="OQO102" s="264"/>
      <c r="OQP102" s="264"/>
      <c r="OQQ102" s="264"/>
      <c r="OQR102" s="264"/>
      <c r="OQS102" s="264"/>
      <c r="OQT102" s="264"/>
      <c r="OQU102" s="264"/>
      <c r="OQV102" s="264"/>
      <c r="OQW102" s="264"/>
      <c r="OQX102" s="264"/>
      <c r="OQY102" s="264"/>
      <c r="OQZ102" s="264"/>
      <c r="ORA102" s="264"/>
      <c r="ORB102" s="264"/>
      <c r="ORC102" s="264"/>
      <c r="ORD102" s="264"/>
      <c r="ORE102" s="264"/>
      <c r="ORF102" s="264"/>
      <c r="ORG102" s="264"/>
      <c r="ORH102" s="264"/>
      <c r="ORI102" s="264"/>
      <c r="ORJ102" s="264"/>
      <c r="ORK102" s="264"/>
      <c r="ORL102" s="264"/>
      <c r="ORM102" s="264"/>
      <c r="ORN102" s="264"/>
      <c r="ORO102" s="264"/>
      <c r="ORP102" s="264"/>
      <c r="ORQ102" s="264"/>
      <c r="ORR102" s="264"/>
      <c r="ORS102" s="264"/>
      <c r="ORT102" s="264"/>
      <c r="ORU102" s="264"/>
      <c r="ORV102" s="264"/>
      <c r="ORW102" s="264"/>
      <c r="ORX102" s="264"/>
      <c r="ORY102" s="264"/>
      <c r="ORZ102" s="264"/>
      <c r="OSA102" s="264"/>
      <c r="OSB102" s="264"/>
      <c r="OSC102" s="264"/>
      <c r="OSD102" s="264"/>
      <c r="OSE102" s="264"/>
      <c r="OSF102" s="264"/>
      <c r="OSG102" s="264"/>
      <c r="OSH102" s="264"/>
      <c r="OSI102" s="264"/>
      <c r="OSJ102" s="264"/>
      <c r="OSK102" s="264"/>
      <c r="OSL102" s="264"/>
      <c r="OSM102" s="264"/>
      <c r="OSN102" s="264"/>
      <c r="OSO102" s="264"/>
      <c r="OSP102" s="264"/>
      <c r="OSQ102" s="264"/>
      <c r="OSR102" s="264"/>
      <c r="OSS102" s="264"/>
      <c r="OST102" s="264"/>
      <c r="OSU102" s="264"/>
      <c r="OSV102" s="264"/>
      <c r="OSW102" s="264"/>
      <c r="OSX102" s="264"/>
      <c r="OSY102" s="264"/>
      <c r="OSZ102" s="264"/>
      <c r="OTA102" s="264"/>
      <c r="OTB102" s="264"/>
      <c r="OTC102" s="264"/>
      <c r="OTD102" s="264"/>
      <c r="OTE102" s="264"/>
      <c r="OTF102" s="264"/>
      <c r="OTG102" s="264"/>
      <c r="OTH102" s="264"/>
      <c r="OTI102" s="264"/>
      <c r="OTJ102" s="264"/>
      <c r="OTK102" s="264"/>
      <c r="OTL102" s="264"/>
      <c r="OTM102" s="264"/>
      <c r="OTN102" s="264"/>
      <c r="OTO102" s="264"/>
      <c r="OTP102" s="264"/>
      <c r="OTQ102" s="264"/>
      <c r="OTR102" s="264"/>
      <c r="OTS102" s="264"/>
      <c r="OTT102" s="264"/>
      <c r="OTU102" s="264"/>
      <c r="OTV102" s="264"/>
      <c r="OTW102" s="264"/>
      <c r="OTX102" s="264"/>
      <c r="OTY102" s="264"/>
      <c r="OTZ102" s="264"/>
      <c r="OUA102" s="264"/>
      <c r="OUB102" s="264"/>
      <c r="OUC102" s="264"/>
      <c r="OUD102" s="264"/>
      <c r="OUE102" s="264"/>
      <c r="OUF102" s="264"/>
      <c r="OUG102" s="264"/>
      <c r="OUH102" s="264"/>
      <c r="OUI102" s="264"/>
      <c r="OUJ102" s="264"/>
      <c r="OUK102" s="264"/>
      <c r="OUL102" s="264"/>
      <c r="OUM102" s="264"/>
      <c r="OUN102" s="264"/>
      <c r="OUO102" s="264"/>
      <c r="OUP102" s="264"/>
      <c r="OUQ102" s="264"/>
      <c r="OUR102" s="264"/>
      <c r="OUS102" s="264"/>
      <c r="OUT102" s="264"/>
      <c r="OUU102" s="264"/>
      <c r="OUV102" s="264"/>
      <c r="OUW102" s="264"/>
      <c r="OUX102" s="264"/>
      <c r="OUY102" s="264"/>
      <c r="OUZ102" s="264"/>
      <c r="OVA102" s="264"/>
      <c r="OVB102" s="264"/>
      <c r="OVC102" s="264"/>
      <c r="OVD102" s="264"/>
      <c r="OVE102" s="264"/>
      <c r="OVF102" s="264"/>
      <c r="OVG102" s="264"/>
      <c r="OVH102" s="264"/>
      <c r="OVI102" s="264"/>
      <c r="OVJ102" s="264"/>
      <c r="OVK102" s="264"/>
      <c r="OVL102" s="264"/>
      <c r="OVM102" s="264"/>
      <c r="OVN102" s="264"/>
      <c r="OVO102" s="264"/>
      <c r="OVP102" s="264"/>
      <c r="OVQ102" s="264"/>
      <c r="OVR102" s="264"/>
      <c r="OVS102" s="264"/>
      <c r="OVT102" s="264"/>
      <c r="OVU102" s="264"/>
      <c r="OVV102" s="264"/>
      <c r="OVW102" s="264"/>
      <c r="OVX102" s="264"/>
      <c r="OVY102" s="264"/>
      <c r="OVZ102" s="264"/>
      <c r="OWA102" s="264"/>
      <c r="OWB102" s="264"/>
      <c r="OWC102" s="264"/>
      <c r="OWD102" s="264"/>
      <c r="OWE102" s="264"/>
      <c r="OWF102" s="264"/>
      <c r="OWG102" s="264"/>
      <c r="OWH102" s="264"/>
      <c r="OWI102" s="264"/>
      <c r="OWJ102" s="264"/>
      <c r="OWK102" s="264"/>
      <c r="OWL102" s="264"/>
      <c r="OWM102" s="264"/>
      <c r="OWN102" s="264"/>
      <c r="OWO102" s="264"/>
      <c r="OWP102" s="264"/>
      <c r="OWQ102" s="264"/>
      <c r="OWR102" s="264"/>
      <c r="OWS102" s="264"/>
      <c r="OWT102" s="264"/>
      <c r="OWU102" s="264"/>
      <c r="OWV102" s="264"/>
      <c r="OWW102" s="264"/>
      <c r="OWX102" s="264"/>
      <c r="OWY102" s="264"/>
      <c r="OWZ102" s="264"/>
      <c r="OXA102" s="264"/>
      <c r="OXB102" s="264"/>
      <c r="OXC102" s="264"/>
      <c r="OXD102" s="264"/>
      <c r="OXE102" s="264"/>
      <c r="OXF102" s="264"/>
      <c r="OXG102" s="264"/>
      <c r="OXH102" s="264"/>
      <c r="OXI102" s="264"/>
      <c r="OXJ102" s="264"/>
      <c r="OXK102" s="264"/>
      <c r="OXL102" s="264"/>
      <c r="OXM102" s="264"/>
      <c r="OXN102" s="264"/>
      <c r="OXO102" s="264"/>
      <c r="OXP102" s="264"/>
      <c r="OXQ102" s="264"/>
      <c r="OXR102" s="264"/>
      <c r="OXS102" s="264"/>
      <c r="OXT102" s="264"/>
      <c r="OXU102" s="264"/>
      <c r="OXV102" s="264"/>
      <c r="OXW102" s="264"/>
      <c r="OXX102" s="264"/>
      <c r="OXY102" s="264"/>
      <c r="OXZ102" s="264"/>
      <c r="OYA102" s="264"/>
      <c r="OYB102" s="264"/>
      <c r="OYC102" s="264"/>
      <c r="OYD102" s="264"/>
      <c r="OYE102" s="264"/>
      <c r="OYF102" s="264"/>
      <c r="OYG102" s="264"/>
      <c r="OYH102" s="264"/>
      <c r="OYI102" s="264"/>
      <c r="OYJ102" s="264"/>
      <c r="OYK102" s="264"/>
      <c r="OYL102" s="264"/>
      <c r="OYM102" s="264"/>
      <c r="OYN102" s="264"/>
      <c r="OYO102" s="264"/>
      <c r="OYP102" s="264"/>
      <c r="OYQ102" s="264"/>
      <c r="OYR102" s="264"/>
      <c r="OYS102" s="264"/>
      <c r="OYT102" s="264"/>
      <c r="OYU102" s="264"/>
      <c r="OYV102" s="264"/>
      <c r="OYW102" s="264"/>
      <c r="OYX102" s="264"/>
      <c r="OYY102" s="264"/>
      <c r="OYZ102" s="264"/>
      <c r="OZA102" s="264"/>
      <c r="OZB102" s="264"/>
      <c r="OZC102" s="264"/>
      <c r="OZD102" s="264"/>
      <c r="OZE102" s="264"/>
      <c r="OZF102" s="264"/>
      <c r="OZG102" s="264"/>
      <c r="OZH102" s="264"/>
      <c r="OZI102" s="264"/>
      <c r="OZJ102" s="264"/>
      <c r="OZK102" s="264"/>
      <c r="OZL102" s="264"/>
      <c r="OZM102" s="264"/>
      <c r="OZN102" s="264"/>
      <c r="OZO102" s="264"/>
      <c r="OZP102" s="264"/>
      <c r="OZQ102" s="264"/>
      <c r="OZR102" s="264"/>
      <c r="OZS102" s="264"/>
      <c r="OZT102" s="264"/>
      <c r="OZU102" s="264"/>
      <c r="OZV102" s="264"/>
      <c r="OZW102" s="264"/>
      <c r="OZX102" s="264"/>
      <c r="OZY102" s="264"/>
      <c r="OZZ102" s="264"/>
      <c r="PAA102" s="264"/>
      <c r="PAB102" s="264"/>
      <c r="PAC102" s="264"/>
      <c r="PAD102" s="264"/>
      <c r="PAE102" s="264"/>
      <c r="PAF102" s="264"/>
      <c r="PAG102" s="264"/>
      <c r="PAH102" s="264"/>
      <c r="PAI102" s="264"/>
      <c r="PAJ102" s="264"/>
      <c r="PAK102" s="264"/>
      <c r="PAL102" s="264"/>
      <c r="PAM102" s="264"/>
      <c r="PAN102" s="264"/>
      <c r="PAO102" s="264"/>
      <c r="PAP102" s="264"/>
      <c r="PAQ102" s="264"/>
      <c r="PAR102" s="264"/>
      <c r="PAS102" s="264"/>
      <c r="PAT102" s="264"/>
      <c r="PAU102" s="264"/>
      <c r="PAV102" s="264"/>
      <c r="PAW102" s="264"/>
      <c r="PAX102" s="264"/>
      <c r="PAY102" s="264"/>
      <c r="PAZ102" s="264"/>
      <c r="PBA102" s="264"/>
      <c r="PBB102" s="264"/>
      <c r="PBC102" s="264"/>
      <c r="PBD102" s="264"/>
      <c r="PBE102" s="264"/>
      <c r="PBF102" s="264"/>
      <c r="PBG102" s="264"/>
      <c r="PBH102" s="264"/>
      <c r="PBI102" s="264"/>
      <c r="PBJ102" s="264"/>
      <c r="PBK102" s="264"/>
      <c r="PBL102" s="264"/>
      <c r="PBM102" s="264"/>
      <c r="PBN102" s="264"/>
      <c r="PBO102" s="264"/>
      <c r="PBP102" s="264"/>
      <c r="PBQ102" s="264"/>
      <c r="PBR102" s="264"/>
      <c r="PBS102" s="264"/>
      <c r="PBT102" s="264"/>
      <c r="PBU102" s="264"/>
      <c r="PBV102" s="264"/>
      <c r="PBW102" s="264"/>
      <c r="PBX102" s="264"/>
      <c r="PBY102" s="264"/>
      <c r="PBZ102" s="264"/>
      <c r="PCA102" s="264"/>
      <c r="PCB102" s="264"/>
      <c r="PCC102" s="264"/>
      <c r="PCD102" s="264"/>
      <c r="PCE102" s="264"/>
      <c r="PCF102" s="264"/>
      <c r="PCG102" s="264"/>
      <c r="PCH102" s="264"/>
      <c r="PCI102" s="264"/>
      <c r="PCJ102" s="264"/>
      <c r="PCK102" s="264"/>
      <c r="PCL102" s="264"/>
      <c r="PCM102" s="264"/>
      <c r="PCN102" s="264"/>
      <c r="PCO102" s="264"/>
      <c r="PCP102" s="264"/>
      <c r="PCQ102" s="264"/>
      <c r="PCR102" s="264"/>
      <c r="PCS102" s="264"/>
      <c r="PCT102" s="264"/>
      <c r="PCU102" s="264"/>
      <c r="PCV102" s="264"/>
      <c r="PCW102" s="264"/>
      <c r="PCX102" s="264"/>
      <c r="PCY102" s="264"/>
      <c r="PCZ102" s="264"/>
      <c r="PDA102" s="264"/>
      <c r="PDB102" s="264"/>
      <c r="PDC102" s="264"/>
      <c r="PDD102" s="264"/>
      <c r="PDE102" s="264"/>
      <c r="PDF102" s="264"/>
      <c r="PDG102" s="264"/>
      <c r="PDH102" s="264"/>
      <c r="PDI102" s="264"/>
      <c r="PDJ102" s="264"/>
      <c r="PDK102" s="264"/>
      <c r="PDL102" s="264"/>
      <c r="PDM102" s="264"/>
      <c r="PDN102" s="264"/>
      <c r="PDO102" s="264"/>
      <c r="PDP102" s="264"/>
      <c r="PDQ102" s="264"/>
      <c r="PDR102" s="264"/>
      <c r="PDS102" s="264"/>
      <c r="PDT102" s="264"/>
      <c r="PDU102" s="264"/>
      <c r="PDV102" s="264"/>
      <c r="PDW102" s="264"/>
      <c r="PDX102" s="264"/>
      <c r="PDY102" s="264"/>
      <c r="PDZ102" s="264"/>
      <c r="PEA102" s="264"/>
      <c r="PEB102" s="264"/>
      <c r="PEC102" s="264"/>
      <c r="PED102" s="264"/>
      <c r="PEE102" s="264"/>
      <c r="PEF102" s="264"/>
      <c r="PEG102" s="264"/>
      <c r="PEH102" s="264"/>
      <c r="PEI102" s="264"/>
      <c r="PEJ102" s="264"/>
      <c r="PEK102" s="264"/>
      <c r="PEL102" s="264"/>
      <c r="PEM102" s="264"/>
      <c r="PEN102" s="264"/>
      <c r="PEO102" s="264"/>
      <c r="PEP102" s="264"/>
      <c r="PEQ102" s="264"/>
      <c r="PER102" s="264"/>
      <c r="PES102" s="264"/>
      <c r="PET102" s="264"/>
      <c r="PEU102" s="264"/>
      <c r="PEV102" s="264"/>
      <c r="PEW102" s="264"/>
      <c r="PEX102" s="264"/>
      <c r="PEY102" s="264"/>
      <c r="PEZ102" s="264"/>
      <c r="PFA102" s="264"/>
      <c r="PFB102" s="264"/>
      <c r="PFC102" s="264"/>
      <c r="PFD102" s="264"/>
      <c r="PFE102" s="264"/>
      <c r="PFF102" s="264"/>
      <c r="PFG102" s="264"/>
      <c r="PFH102" s="264"/>
      <c r="PFI102" s="264"/>
      <c r="PFJ102" s="264"/>
      <c r="PFK102" s="264"/>
      <c r="PFL102" s="264"/>
      <c r="PFM102" s="264"/>
      <c r="PFN102" s="264"/>
      <c r="PFO102" s="264"/>
      <c r="PFP102" s="264"/>
      <c r="PFQ102" s="264"/>
      <c r="PFR102" s="264"/>
      <c r="PFS102" s="264"/>
      <c r="PFT102" s="264"/>
      <c r="PFU102" s="264"/>
      <c r="PFV102" s="264"/>
      <c r="PFW102" s="264"/>
      <c r="PFX102" s="264"/>
      <c r="PFY102" s="264"/>
      <c r="PFZ102" s="264"/>
      <c r="PGA102" s="264"/>
      <c r="PGB102" s="264"/>
      <c r="PGC102" s="264"/>
      <c r="PGD102" s="264"/>
      <c r="PGE102" s="264"/>
      <c r="PGF102" s="264"/>
      <c r="PGG102" s="264"/>
      <c r="PGH102" s="264"/>
      <c r="PGI102" s="264"/>
      <c r="PGJ102" s="264"/>
      <c r="PGK102" s="264"/>
      <c r="PGL102" s="264"/>
      <c r="PGM102" s="264"/>
      <c r="PGN102" s="264"/>
      <c r="PGO102" s="264"/>
      <c r="PGP102" s="264"/>
      <c r="PGQ102" s="264"/>
      <c r="PGR102" s="264"/>
      <c r="PGS102" s="264"/>
      <c r="PGT102" s="264"/>
      <c r="PGU102" s="264"/>
      <c r="PGV102" s="264"/>
      <c r="PGW102" s="264"/>
      <c r="PGX102" s="264"/>
      <c r="PGY102" s="264"/>
      <c r="PGZ102" s="264"/>
      <c r="PHA102" s="264"/>
      <c r="PHB102" s="264"/>
      <c r="PHC102" s="264"/>
      <c r="PHD102" s="264"/>
      <c r="PHE102" s="264"/>
      <c r="PHF102" s="264"/>
      <c r="PHG102" s="264"/>
      <c r="PHH102" s="264"/>
      <c r="PHI102" s="264"/>
      <c r="PHJ102" s="264"/>
      <c r="PHK102" s="264"/>
      <c r="PHL102" s="264"/>
      <c r="PHM102" s="264"/>
      <c r="PHN102" s="264"/>
      <c r="PHO102" s="264"/>
      <c r="PHP102" s="264"/>
      <c r="PHQ102" s="264"/>
      <c r="PHR102" s="264"/>
      <c r="PHS102" s="264"/>
      <c r="PHT102" s="264"/>
      <c r="PHU102" s="264"/>
      <c r="PHV102" s="264"/>
      <c r="PHW102" s="264"/>
      <c r="PHX102" s="264"/>
      <c r="PHY102" s="264"/>
      <c r="PHZ102" s="264"/>
      <c r="PIA102" s="264"/>
      <c r="PIB102" s="264"/>
      <c r="PIC102" s="264"/>
      <c r="PID102" s="264"/>
      <c r="PIE102" s="264"/>
      <c r="PIF102" s="264"/>
      <c r="PIG102" s="264"/>
      <c r="PIH102" s="264"/>
      <c r="PII102" s="264"/>
      <c r="PIJ102" s="264"/>
      <c r="PIK102" s="264"/>
      <c r="PIL102" s="264"/>
      <c r="PIM102" s="264"/>
      <c r="PIN102" s="264"/>
      <c r="PIO102" s="264"/>
      <c r="PIP102" s="264"/>
      <c r="PIQ102" s="264"/>
      <c r="PIR102" s="264"/>
      <c r="PIS102" s="264"/>
      <c r="PIT102" s="264"/>
      <c r="PIU102" s="264"/>
      <c r="PIV102" s="264"/>
      <c r="PIW102" s="264"/>
      <c r="PIX102" s="264"/>
      <c r="PIY102" s="264"/>
      <c r="PIZ102" s="264"/>
      <c r="PJA102" s="264"/>
      <c r="PJB102" s="264"/>
      <c r="PJC102" s="264"/>
      <c r="PJD102" s="264"/>
      <c r="PJE102" s="264"/>
      <c r="PJF102" s="264"/>
      <c r="PJG102" s="264"/>
      <c r="PJH102" s="264"/>
      <c r="PJI102" s="264"/>
      <c r="PJJ102" s="264"/>
      <c r="PJK102" s="264"/>
      <c r="PJL102" s="264"/>
      <c r="PJM102" s="264"/>
      <c r="PJN102" s="264"/>
      <c r="PJO102" s="264"/>
      <c r="PJP102" s="264"/>
      <c r="PJQ102" s="264"/>
      <c r="PJR102" s="264"/>
      <c r="PJS102" s="264"/>
      <c r="PJT102" s="264"/>
      <c r="PJU102" s="264"/>
      <c r="PJV102" s="264"/>
      <c r="PJW102" s="264"/>
      <c r="PJX102" s="264"/>
      <c r="PJY102" s="264"/>
      <c r="PJZ102" s="264"/>
      <c r="PKA102" s="264"/>
      <c r="PKB102" s="264"/>
      <c r="PKC102" s="264"/>
      <c r="PKD102" s="264"/>
      <c r="PKE102" s="264"/>
      <c r="PKF102" s="264"/>
      <c r="PKG102" s="264"/>
      <c r="PKH102" s="264"/>
      <c r="PKI102" s="264"/>
      <c r="PKJ102" s="264"/>
      <c r="PKK102" s="264"/>
      <c r="PKL102" s="264"/>
      <c r="PKM102" s="264"/>
      <c r="PKN102" s="264"/>
      <c r="PKO102" s="264"/>
      <c r="PKP102" s="264"/>
      <c r="PKQ102" s="264"/>
      <c r="PKR102" s="264"/>
      <c r="PKS102" s="264"/>
      <c r="PKT102" s="264"/>
      <c r="PKU102" s="264"/>
      <c r="PKV102" s="264"/>
      <c r="PKW102" s="264"/>
      <c r="PKX102" s="264"/>
      <c r="PKY102" s="264"/>
      <c r="PKZ102" s="264"/>
      <c r="PLA102" s="264"/>
      <c r="PLB102" s="264"/>
      <c r="PLC102" s="264"/>
      <c r="PLD102" s="264"/>
      <c r="PLE102" s="264"/>
      <c r="PLF102" s="264"/>
      <c r="PLG102" s="264"/>
      <c r="PLH102" s="264"/>
      <c r="PLI102" s="264"/>
      <c r="PLJ102" s="264"/>
      <c r="PLK102" s="264"/>
      <c r="PLL102" s="264"/>
      <c r="PLM102" s="264"/>
      <c r="PLN102" s="264"/>
      <c r="PLO102" s="264"/>
      <c r="PLP102" s="264"/>
      <c r="PLQ102" s="264"/>
      <c r="PLR102" s="264"/>
      <c r="PLS102" s="264"/>
      <c r="PLT102" s="264"/>
      <c r="PLU102" s="264"/>
      <c r="PLV102" s="264"/>
      <c r="PLW102" s="264"/>
      <c r="PLX102" s="264"/>
      <c r="PLY102" s="264"/>
      <c r="PLZ102" s="264"/>
      <c r="PMA102" s="264"/>
      <c r="PMB102" s="264"/>
      <c r="PMC102" s="264"/>
      <c r="PMD102" s="264"/>
      <c r="PME102" s="264"/>
      <c r="PMF102" s="264"/>
      <c r="PMG102" s="264"/>
      <c r="PMH102" s="264"/>
      <c r="PMI102" s="264"/>
      <c r="PMJ102" s="264"/>
      <c r="PMK102" s="264"/>
      <c r="PML102" s="264"/>
      <c r="PMM102" s="264"/>
      <c r="PMN102" s="264"/>
      <c r="PMO102" s="264"/>
      <c r="PMP102" s="264"/>
      <c r="PMQ102" s="264"/>
      <c r="PMR102" s="264"/>
      <c r="PMS102" s="264"/>
      <c r="PMT102" s="264"/>
      <c r="PMU102" s="264"/>
      <c r="PMV102" s="264"/>
      <c r="PMW102" s="264"/>
      <c r="PMX102" s="264"/>
      <c r="PMY102" s="264"/>
      <c r="PMZ102" s="264"/>
      <c r="PNA102" s="264"/>
      <c r="PNB102" s="264"/>
      <c r="PNC102" s="264"/>
      <c r="PND102" s="264"/>
      <c r="PNE102" s="264"/>
      <c r="PNF102" s="264"/>
      <c r="PNG102" s="264"/>
      <c r="PNH102" s="264"/>
      <c r="PNI102" s="264"/>
      <c r="PNJ102" s="264"/>
      <c r="PNK102" s="264"/>
      <c r="PNL102" s="264"/>
      <c r="PNM102" s="264"/>
      <c r="PNN102" s="264"/>
      <c r="PNO102" s="264"/>
      <c r="PNP102" s="264"/>
      <c r="PNQ102" s="264"/>
      <c r="PNR102" s="264"/>
      <c r="PNS102" s="264"/>
      <c r="PNT102" s="264"/>
      <c r="PNU102" s="264"/>
      <c r="PNV102" s="264"/>
      <c r="PNW102" s="264"/>
      <c r="PNX102" s="264"/>
      <c r="PNY102" s="264"/>
      <c r="PNZ102" s="264"/>
      <c r="POA102" s="264"/>
      <c r="POB102" s="264"/>
      <c r="POC102" s="264"/>
      <c r="POD102" s="264"/>
      <c r="POE102" s="264"/>
      <c r="POF102" s="264"/>
      <c r="POG102" s="264"/>
      <c r="POH102" s="264"/>
      <c r="POI102" s="264"/>
      <c r="POJ102" s="264"/>
      <c r="POK102" s="264"/>
      <c r="POL102" s="264"/>
      <c r="POM102" s="264"/>
      <c r="PON102" s="264"/>
      <c r="POO102" s="264"/>
      <c r="POP102" s="264"/>
      <c r="POQ102" s="264"/>
      <c r="POR102" s="264"/>
      <c r="POS102" s="264"/>
      <c r="POT102" s="264"/>
      <c r="POU102" s="264"/>
      <c r="POV102" s="264"/>
      <c r="POW102" s="264"/>
      <c r="POX102" s="264"/>
      <c r="POY102" s="264"/>
      <c r="POZ102" s="264"/>
      <c r="PPA102" s="264"/>
      <c r="PPB102" s="264"/>
      <c r="PPC102" s="264"/>
      <c r="PPD102" s="264"/>
      <c r="PPE102" s="264"/>
      <c r="PPF102" s="264"/>
      <c r="PPG102" s="264"/>
      <c r="PPH102" s="264"/>
      <c r="PPI102" s="264"/>
      <c r="PPJ102" s="264"/>
      <c r="PPK102" s="264"/>
      <c r="PPL102" s="264"/>
      <c r="PPM102" s="264"/>
      <c r="PPN102" s="264"/>
      <c r="PPO102" s="264"/>
      <c r="PPP102" s="264"/>
      <c r="PPQ102" s="264"/>
      <c r="PPR102" s="264"/>
      <c r="PPS102" s="264"/>
      <c r="PPT102" s="264"/>
      <c r="PPU102" s="264"/>
      <c r="PPV102" s="264"/>
      <c r="PPW102" s="264"/>
      <c r="PPX102" s="264"/>
      <c r="PPY102" s="264"/>
      <c r="PPZ102" s="264"/>
      <c r="PQA102" s="264"/>
      <c r="PQB102" s="264"/>
      <c r="PQC102" s="264"/>
      <c r="PQD102" s="264"/>
      <c r="PQE102" s="264"/>
      <c r="PQF102" s="264"/>
      <c r="PQG102" s="264"/>
      <c r="PQH102" s="264"/>
      <c r="PQI102" s="264"/>
      <c r="PQJ102" s="264"/>
      <c r="PQK102" s="264"/>
      <c r="PQL102" s="264"/>
      <c r="PQM102" s="264"/>
      <c r="PQN102" s="264"/>
      <c r="PQO102" s="264"/>
      <c r="PQP102" s="264"/>
      <c r="PQQ102" s="264"/>
      <c r="PQR102" s="264"/>
      <c r="PQS102" s="264"/>
      <c r="PQT102" s="264"/>
      <c r="PQU102" s="264"/>
      <c r="PQV102" s="264"/>
      <c r="PQW102" s="264"/>
      <c r="PQX102" s="264"/>
      <c r="PQY102" s="264"/>
      <c r="PQZ102" s="264"/>
      <c r="PRA102" s="264"/>
      <c r="PRB102" s="264"/>
      <c r="PRC102" s="264"/>
      <c r="PRD102" s="264"/>
      <c r="PRE102" s="264"/>
      <c r="PRF102" s="264"/>
      <c r="PRG102" s="264"/>
      <c r="PRH102" s="264"/>
      <c r="PRI102" s="264"/>
      <c r="PRJ102" s="264"/>
      <c r="PRK102" s="264"/>
      <c r="PRL102" s="264"/>
      <c r="PRM102" s="264"/>
      <c r="PRN102" s="264"/>
      <c r="PRO102" s="264"/>
      <c r="PRP102" s="264"/>
      <c r="PRQ102" s="264"/>
      <c r="PRR102" s="264"/>
      <c r="PRS102" s="264"/>
      <c r="PRT102" s="264"/>
      <c r="PRU102" s="264"/>
      <c r="PRV102" s="264"/>
      <c r="PRW102" s="264"/>
      <c r="PRX102" s="264"/>
      <c r="PRY102" s="264"/>
      <c r="PRZ102" s="264"/>
      <c r="PSA102" s="264"/>
      <c r="PSB102" s="264"/>
      <c r="PSC102" s="264"/>
      <c r="PSD102" s="264"/>
      <c r="PSE102" s="264"/>
      <c r="PSF102" s="264"/>
      <c r="PSG102" s="264"/>
      <c r="PSH102" s="264"/>
      <c r="PSI102" s="264"/>
      <c r="PSJ102" s="264"/>
      <c r="PSK102" s="264"/>
      <c r="PSL102" s="264"/>
      <c r="PSM102" s="264"/>
      <c r="PSN102" s="264"/>
      <c r="PSO102" s="264"/>
      <c r="PSP102" s="264"/>
      <c r="PSQ102" s="264"/>
      <c r="PSR102" s="264"/>
      <c r="PSS102" s="264"/>
      <c r="PST102" s="264"/>
      <c r="PSU102" s="264"/>
      <c r="PSV102" s="264"/>
      <c r="PSW102" s="264"/>
      <c r="PSX102" s="264"/>
      <c r="PSY102" s="264"/>
      <c r="PSZ102" s="264"/>
      <c r="PTA102" s="264"/>
      <c r="PTB102" s="264"/>
      <c r="PTC102" s="264"/>
      <c r="PTD102" s="264"/>
      <c r="PTE102" s="264"/>
      <c r="PTF102" s="264"/>
      <c r="PTG102" s="264"/>
      <c r="PTH102" s="264"/>
      <c r="PTI102" s="264"/>
      <c r="PTJ102" s="264"/>
      <c r="PTK102" s="264"/>
      <c r="PTL102" s="264"/>
      <c r="PTM102" s="264"/>
      <c r="PTN102" s="264"/>
      <c r="PTO102" s="264"/>
      <c r="PTP102" s="264"/>
      <c r="PTQ102" s="264"/>
      <c r="PTR102" s="264"/>
      <c r="PTS102" s="264"/>
      <c r="PTT102" s="264"/>
      <c r="PTU102" s="264"/>
      <c r="PTV102" s="264"/>
      <c r="PTW102" s="264"/>
      <c r="PTX102" s="264"/>
      <c r="PTY102" s="264"/>
      <c r="PTZ102" s="264"/>
      <c r="PUA102" s="264"/>
      <c r="PUB102" s="264"/>
      <c r="PUC102" s="264"/>
      <c r="PUD102" s="264"/>
      <c r="PUE102" s="264"/>
      <c r="PUF102" s="264"/>
      <c r="PUG102" s="264"/>
      <c r="PUH102" s="264"/>
      <c r="PUI102" s="264"/>
      <c r="PUJ102" s="264"/>
      <c r="PUK102" s="264"/>
      <c r="PUL102" s="264"/>
      <c r="PUM102" s="264"/>
      <c r="PUN102" s="264"/>
      <c r="PUO102" s="264"/>
      <c r="PUP102" s="264"/>
      <c r="PUQ102" s="264"/>
      <c r="PUR102" s="264"/>
      <c r="PUS102" s="264"/>
      <c r="PUT102" s="264"/>
      <c r="PUU102" s="264"/>
      <c r="PUV102" s="264"/>
      <c r="PUW102" s="264"/>
      <c r="PUX102" s="264"/>
      <c r="PUY102" s="264"/>
      <c r="PUZ102" s="264"/>
      <c r="PVA102" s="264"/>
      <c r="PVB102" s="264"/>
      <c r="PVC102" s="264"/>
      <c r="PVD102" s="264"/>
      <c r="PVE102" s="264"/>
      <c r="PVF102" s="264"/>
      <c r="PVG102" s="264"/>
      <c r="PVH102" s="264"/>
      <c r="PVI102" s="264"/>
      <c r="PVJ102" s="264"/>
      <c r="PVK102" s="264"/>
      <c r="PVL102" s="264"/>
      <c r="PVM102" s="264"/>
      <c r="PVN102" s="264"/>
      <c r="PVO102" s="264"/>
      <c r="PVP102" s="264"/>
      <c r="PVQ102" s="264"/>
      <c r="PVR102" s="264"/>
      <c r="PVS102" s="264"/>
      <c r="PVT102" s="264"/>
      <c r="PVU102" s="264"/>
      <c r="PVV102" s="264"/>
      <c r="PVW102" s="264"/>
      <c r="PVX102" s="264"/>
      <c r="PVY102" s="264"/>
      <c r="PVZ102" s="264"/>
      <c r="PWA102" s="264"/>
      <c r="PWB102" s="264"/>
      <c r="PWC102" s="264"/>
      <c r="PWD102" s="264"/>
      <c r="PWE102" s="264"/>
      <c r="PWF102" s="264"/>
      <c r="PWG102" s="264"/>
      <c r="PWH102" s="264"/>
      <c r="PWI102" s="264"/>
      <c r="PWJ102" s="264"/>
      <c r="PWK102" s="264"/>
      <c r="PWL102" s="264"/>
      <c r="PWM102" s="264"/>
      <c r="PWN102" s="264"/>
      <c r="PWO102" s="264"/>
      <c r="PWP102" s="264"/>
      <c r="PWQ102" s="264"/>
      <c r="PWR102" s="264"/>
      <c r="PWS102" s="264"/>
      <c r="PWT102" s="264"/>
      <c r="PWU102" s="264"/>
      <c r="PWV102" s="264"/>
      <c r="PWW102" s="264"/>
      <c r="PWX102" s="264"/>
      <c r="PWY102" s="264"/>
      <c r="PWZ102" s="264"/>
      <c r="PXA102" s="264"/>
      <c r="PXB102" s="264"/>
      <c r="PXC102" s="264"/>
      <c r="PXD102" s="264"/>
      <c r="PXE102" s="264"/>
      <c r="PXF102" s="264"/>
      <c r="PXG102" s="264"/>
      <c r="PXH102" s="264"/>
      <c r="PXI102" s="264"/>
      <c r="PXJ102" s="264"/>
      <c r="PXK102" s="264"/>
      <c r="PXL102" s="264"/>
      <c r="PXM102" s="264"/>
      <c r="PXN102" s="264"/>
      <c r="PXO102" s="264"/>
      <c r="PXP102" s="264"/>
      <c r="PXQ102" s="264"/>
      <c r="PXR102" s="264"/>
      <c r="PXS102" s="264"/>
      <c r="PXT102" s="264"/>
      <c r="PXU102" s="264"/>
      <c r="PXV102" s="264"/>
      <c r="PXW102" s="264"/>
      <c r="PXX102" s="264"/>
      <c r="PXY102" s="264"/>
      <c r="PXZ102" s="264"/>
      <c r="PYA102" s="264"/>
      <c r="PYB102" s="264"/>
      <c r="PYC102" s="264"/>
      <c r="PYD102" s="264"/>
      <c r="PYE102" s="264"/>
      <c r="PYF102" s="264"/>
      <c r="PYG102" s="264"/>
      <c r="PYH102" s="264"/>
      <c r="PYI102" s="264"/>
      <c r="PYJ102" s="264"/>
      <c r="PYK102" s="264"/>
      <c r="PYL102" s="264"/>
      <c r="PYM102" s="264"/>
      <c r="PYN102" s="264"/>
      <c r="PYO102" s="264"/>
      <c r="PYP102" s="264"/>
      <c r="PYQ102" s="264"/>
      <c r="PYR102" s="264"/>
      <c r="PYS102" s="264"/>
      <c r="PYT102" s="264"/>
      <c r="PYU102" s="264"/>
      <c r="PYV102" s="264"/>
      <c r="PYW102" s="264"/>
      <c r="PYX102" s="264"/>
      <c r="PYY102" s="264"/>
      <c r="PYZ102" s="264"/>
      <c r="PZA102" s="264"/>
      <c r="PZB102" s="264"/>
      <c r="PZC102" s="264"/>
      <c r="PZD102" s="264"/>
      <c r="PZE102" s="264"/>
      <c r="PZF102" s="264"/>
      <c r="PZG102" s="264"/>
      <c r="PZH102" s="264"/>
      <c r="PZI102" s="264"/>
      <c r="PZJ102" s="264"/>
      <c r="PZK102" s="264"/>
      <c r="PZL102" s="264"/>
      <c r="PZM102" s="264"/>
      <c r="PZN102" s="264"/>
      <c r="PZO102" s="264"/>
      <c r="PZP102" s="264"/>
      <c r="PZQ102" s="264"/>
      <c r="PZR102" s="264"/>
      <c r="PZS102" s="264"/>
      <c r="PZT102" s="264"/>
      <c r="PZU102" s="264"/>
      <c r="PZV102" s="264"/>
      <c r="PZW102" s="264"/>
      <c r="PZX102" s="264"/>
      <c r="PZY102" s="264"/>
      <c r="PZZ102" s="264"/>
      <c r="QAA102" s="264"/>
      <c r="QAB102" s="264"/>
      <c r="QAC102" s="264"/>
      <c r="QAD102" s="264"/>
      <c r="QAE102" s="264"/>
      <c r="QAF102" s="264"/>
      <c r="QAG102" s="264"/>
      <c r="QAH102" s="264"/>
      <c r="QAI102" s="264"/>
      <c r="QAJ102" s="264"/>
      <c r="QAK102" s="264"/>
      <c r="QAL102" s="264"/>
      <c r="QAM102" s="264"/>
      <c r="QAN102" s="264"/>
      <c r="QAO102" s="264"/>
      <c r="QAP102" s="264"/>
      <c r="QAQ102" s="264"/>
      <c r="QAR102" s="264"/>
      <c r="QAS102" s="264"/>
      <c r="QAT102" s="264"/>
      <c r="QAU102" s="264"/>
      <c r="QAV102" s="264"/>
      <c r="QAW102" s="264"/>
      <c r="QAX102" s="264"/>
      <c r="QAY102" s="264"/>
      <c r="QAZ102" s="264"/>
      <c r="QBA102" s="264"/>
      <c r="QBB102" s="264"/>
      <c r="QBC102" s="264"/>
      <c r="QBD102" s="264"/>
      <c r="QBE102" s="264"/>
      <c r="QBF102" s="264"/>
      <c r="QBG102" s="264"/>
      <c r="QBH102" s="264"/>
      <c r="QBI102" s="264"/>
      <c r="QBJ102" s="264"/>
      <c r="QBK102" s="264"/>
      <c r="QBL102" s="264"/>
      <c r="QBM102" s="264"/>
      <c r="QBN102" s="264"/>
      <c r="QBO102" s="264"/>
      <c r="QBP102" s="264"/>
      <c r="QBQ102" s="264"/>
      <c r="QBR102" s="264"/>
      <c r="QBS102" s="264"/>
      <c r="QBT102" s="264"/>
      <c r="QBU102" s="264"/>
      <c r="QBV102" s="264"/>
      <c r="QBW102" s="264"/>
      <c r="QBX102" s="264"/>
      <c r="QBY102" s="264"/>
      <c r="QBZ102" s="264"/>
      <c r="QCA102" s="264"/>
      <c r="QCB102" s="264"/>
      <c r="QCC102" s="264"/>
      <c r="QCD102" s="264"/>
      <c r="QCE102" s="264"/>
      <c r="QCF102" s="264"/>
      <c r="QCG102" s="264"/>
      <c r="QCH102" s="264"/>
      <c r="QCI102" s="264"/>
      <c r="QCJ102" s="264"/>
      <c r="QCK102" s="264"/>
      <c r="QCL102" s="264"/>
      <c r="QCM102" s="264"/>
      <c r="QCN102" s="264"/>
      <c r="QCO102" s="264"/>
      <c r="QCP102" s="264"/>
      <c r="QCQ102" s="264"/>
      <c r="QCR102" s="264"/>
      <c r="QCS102" s="264"/>
      <c r="QCT102" s="264"/>
      <c r="QCU102" s="264"/>
      <c r="QCV102" s="264"/>
      <c r="QCW102" s="264"/>
      <c r="QCX102" s="264"/>
      <c r="QCY102" s="264"/>
      <c r="QCZ102" s="264"/>
      <c r="QDA102" s="264"/>
      <c r="QDB102" s="264"/>
      <c r="QDC102" s="264"/>
      <c r="QDD102" s="264"/>
      <c r="QDE102" s="264"/>
      <c r="QDF102" s="264"/>
      <c r="QDG102" s="264"/>
      <c r="QDH102" s="264"/>
      <c r="QDI102" s="264"/>
      <c r="QDJ102" s="264"/>
      <c r="QDK102" s="264"/>
      <c r="QDL102" s="264"/>
      <c r="QDM102" s="264"/>
      <c r="QDN102" s="264"/>
      <c r="QDO102" s="264"/>
      <c r="QDP102" s="264"/>
      <c r="QDQ102" s="264"/>
      <c r="QDR102" s="264"/>
      <c r="QDS102" s="264"/>
      <c r="QDT102" s="264"/>
      <c r="QDU102" s="264"/>
      <c r="QDV102" s="264"/>
      <c r="QDW102" s="264"/>
      <c r="QDX102" s="264"/>
      <c r="QDY102" s="264"/>
      <c r="QDZ102" s="264"/>
      <c r="QEA102" s="264"/>
      <c r="QEB102" s="264"/>
      <c r="QEC102" s="264"/>
      <c r="QED102" s="264"/>
      <c r="QEE102" s="264"/>
      <c r="QEF102" s="264"/>
      <c r="QEG102" s="264"/>
      <c r="QEH102" s="264"/>
      <c r="QEI102" s="264"/>
      <c r="QEJ102" s="264"/>
      <c r="QEK102" s="264"/>
      <c r="QEL102" s="264"/>
      <c r="QEM102" s="264"/>
      <c r="QEN102" s="264"/>
      <c r="QEO102" s="264"/>
      <c r="QEP102" s="264"/>
      <c r="QEQ102" s="264"/>
      <c r="QER102" s="264"/>
      <c r="QES102" s="264"/>
      <c r="QET102" s="264"/>
      <c r="QEU102" s="264"/>
      <c r="QEV102" s="264"/>
      <c r="QEW102" s="264"/>
      <c r="QEX102" s="264"/>
      <c r="QEY102" s="264"/>
      <c r="QEZ102" s="264"/>
      <c r="QFA102" s="264"/>
      <c r="QFB102" s="264"/>
      <c r="QFC102" s="264"/>
      <c r="QFD102" s="264"/>
      <c r="QFE102" s="264"/>
      <c r="QFF102" s="264"/>
      <c r="QFG102" s="264"/>
      <c r="QFH102" s="264"/>
      <c r="QFI102" s="264"/>
      <c r="QFJ102" s="264"/>
      <c r="QFK102" s="264"/>
      <c r="QFL102" s="264"/>
      <c r="QFM102" s="264"/>
      <c r="QFN102" s="264"/>
      <c r="QFO102" s="264"/>
      <c r="QFP102" s="264"/>
      <c r="QFQ102" s="264"/>
      <c r="QFR102" s="264"/>
      <c r="QFS102" s="264"/>
      <c r="QFT102" s="264"/>
      <c r="QFU102" s="264"/>
      <c r="QFV102" s="264"/>
      <c r="QFW102" s="264"/>
      <c r="QFX102" s="264"/>
      <c r="QFY102" s="264"/>
      <c r="QFZ102" s="264"/>
      <c r="QGA102" s="264"/>
      <c r="QGB102" s="264"/>
      <c r="QGC102" s="264"/>
      <c r="QGD102" s="264"/>
      <c r="QGE102" s="264"/>
      <c r="QGF102" s="264"/>
      <c r="QGG102" s="264"/>
      <c r="QGH102" s="264"/>
      <c r="QGI102" s="264"/>
      <c r="QGJ102" s="264"/>
      <c r="QGK102" s="264"/>
      <c r="QGL102" s="264"/>
      <c r="QGM102" s="264"/>
      <c r="QGN102" s="264"/>
      <c r="QGO102" s="264"/>
      <c r="QGP102" s="264"/>
      <c r="QGQ102" s="264"/>
      <c r="QGR102" s="264"/>
      <c r="QGS102" s="264"/>
      <c r="QGT102" s="264"/>
      <c r="QGU102" s="264"/>
      <c r="QGV102" s="264"/>
      <c r="QGW102" s="264"/>
      <c r="QGX102" s="264"/>
      <c r="QGY102" s="264"/>
      <c r="QGZ102" s="264"/>
      <c r="QHA102" s="264"/>
      <c r="QHB102" s="264"/>
      <c r="QHC102" s="264"/>
      <c r="QHD102" s="264"/>
      <c r="QHE102" s="264"/>
      <c r="QHF102" s="264"/>
      <c r="QHG102" s="264"/>
      <c r="QHH102" s="264"/>
      <c r="QHI102" s="264"/>
      <c r="QHJ102" s="264"/>
      <c r="QHK102" s="264"/>
      <c r="QHL102" s="264"/>
      <c r="QHM102" s="264"/>
      <c r="QHN102" s="264"/>
      <c r="QHO102" s="264"/>
      <c r="QHP102" s="264"/>
      <c r="QHQ102" s="264"/>
      <c r="QHR102" s="264"/>
      <c r="QHS102" s="264"/>
      <c r="QHT102" s="264"/>
      <c r="QHU102" s="264"/>
      <c r="QHV102" s="264"/>
      <c r="QHW102" s="264"/>
      <c r="QHX102" s="264"/>
      <c r="QHY102" s="264"/>
      <c r="QHZ102" s="264"/>
      <c r="QIA102" s="264"/>
      <c r="QIB102" s="264"/>
      <c r="QIC102" s="264"/>
      <c r="QID102" s="264"/>
      <c r="QIE102" s="264"/>
      <c r="QIF102" s="264"/>
      <c r="QIG102" s="264"/>
      <c r="QIH102" s="264"/>
      <c r="QII102" s="264"/>
      <c r="QIJ102" s="264"/>
      <c r="QIK102" s="264"/>
      <c r="QIL102" s="264"/>
      <c r="QIM102" s="264"/>
      <c r="QIN102" s="264"/>
      <c r="QIO102" s="264"/>
      <c r="QIP102" s="264"/>
      <c r="QIQ102" s="264"/>
      <c r="QIR102" s="264"/>
      <c r="QIS102" s="264"/>
      <c r="QIT102" s="264"/>
      <c r="QIU102" s="264"/>
      <c r="QIV102" s="264"/>
      <c r="QIW102" s="264"/>
      <c r="QIX102" s="264"/>
      <c r="QIY102" s="264"/>
      <c r="QIZ102" s="264"/>
      <c r="QJA102" s="264"/>
      <c r="QJB102" s="264"/>
      <c r="QJC102" s="264"/>
      <c r="QJD102" s="264"/>
      <c r="QJE102" s="264"/>
      <c r="QJF102" s="264"/>
      <c r="QJG102" s="264"/>
      <c r="QJH102" s="264"/>
      <c r="QJI102" s="264"/>
      <c r="QJJ102" s="264"/>
      <c r="QJK102" s="264"/>
      <c r="QJL102" s="264"/>
      <c r="QJM102" s="264"/>
      <c r="QJN102" s="264"/>
      <c r="QJO102" s="264"/>
      <c r="QJP102" s="264"/>
      <c r="QJQ102" s="264"/>
      <c r="QJR102" s="264"/>
      <c r="QJS102" s="264"/>
      <c r="QJT102" s="264"/>
      <c r="QJU102" s="264"/>
      <c r="QJV102" s="264"/>
      <c r="QJW102" s="264"/>
      <c r="QJX102" s="264"/>
      <c r="QJY102" s="264"/>
      <c r="QJZ102" s="264"/>
      <c r="QKA102" s="264"/>
      <c r="QKB102" s="264"/>
      <c r="QKC102" s="264"/>
      <c r="QKD102" s="264"/>
      <c r="QKE102" s="264"/>
      <c r="QKF102" s="264"/>
      <c r="QKG102" s="264"/>
      <c r="QKH102" s="264"/>
      <c r="QKI102" s="264"/>
      <c r="QKJ102" s="264"/>
      <c r="QKK102" s="264"/>
      <c r="QKL102" s="264"/>
      <c r="QKM102" s="264"/>
      <c r="QKN102" s="264"/>
      <c r="QKO102" s="264"/>
      <c r="QKP102" s="264"/>
      <c r="QKQ102" s="264"/>
      <c r="QKR102" s="264"/>
      <c r="QKS102" s="264"/>
      <c r="QKT102" s="264"/>
      <c r="QKU102" s="264"/>
      <c r="QKV102" s="264"/>
      <c r="QKW102" s="264"/>
      <c r="QKX102" s="264"/>
      <c r="QKY102" s="264"/>
      <c r="QKZ102" s="264"/>
      <c r="QLA102" s="264"/>
      <c r="QLB102" s="264"/>
      <c r="QLC102" s="264"/>
      <c r="QLD102" s="264"/>
      <c r="QLE102" s="264"/>
      <c r="QLF102" s="264"/>
      <c r="QLG102" s="264"/>
      <c r="QLH102" s="264"/>
      <c r="QLI102" s="264"/>
      <c r="QLJ102" s="264"/>
      <c r="QLK102" s="264"/>
      <c r="QLL102" s="264"/>
      <c r="QLM102" s="264"/>
      <c r="QLN102" s="264"/>
      <c r="QLO102" s="264"/>
      <c r="QLP102" s="264"/>
      <c r="QLQ102" s="264"/>
      <c r="QLR102" s="264"/>
      <c r="QLS102" s="264"/>
      <c r="QLT102" s="264"/>
      <c r="QLU102" s="264"/>
      <c r="QLV102" s="264"/>
      <c r="QLW102" s="264"/>
      <c r="QLX102" s="264"/>
      <c r="QLY102" s="264"/>
      <c r="QLZ102" s="264"/>
      <c r="QMA102" s="264"/>
      <c r="QMB102" s="264"/>
      <c r="QMC102" s="264"/>
      <c r="QMD102" s="264"/>
      <c r="QME102" s="264"/>
      <c r="QMF102" s="264"/>
      <c r="QMG102" s="264"/>
      <c r="QMH102" s="264"/>
      <c r="QMI102" s="264"/>
      <c r="QMJ102" s="264"/>
      <c r="QMK102" s="264"/>
      <c r="QML102" s="264"/>
      <c r="QMM102" s="264"/>
      <c r="QMN102" s="264"/>
      <c r="QMO102" s="264"/>
      <c r="QMP102" s="264"/>
      <c r="QMQ102" s="264"/>
      <c r="QMR102" s="264"/>
      <c r="QMS102" s="264"/>
      <c r="QMT102" s="264"/>
      <c r="QMU102" s="264"/>
      <c r="QMV102" s="264"/>
      <c r="QMW102" s="264"/>
      <c r="QMX102" s="264"/>
      <c r="QMY102" s="264"/>
      <c r="QMZ102" s="264"/>
      <c r="QNA102" s="264"/>
      <c r="QNB102" s="264"/>
      <c r="QNC102" s="264"/>
      <c r="QND102" s="264"/>
      <c r="QNE102" s="264"/>
      <c r="QNF102" s="264"/>
      <c r="QNG102" s="264"/>
      <c r="QNH102" s="264"/>
      <c r="QNI102" s="264"/>
      <c r="QNJ102" s="264"/>
      <c r="QNK102" s="264"/>
      <c r="QNL102" s="264"/>
      <c r="QNM102" s="264"/>
      <c r="QNN102" s="264"/>
      <c r="QNO102" s="264"/>
      <c r="QNP102" s="264"/>
      <c r="QNQ102" s="264"/>
      <c r="QNR102" s="264"/>
      <c r="QNS102" s="264"/>
      <c r="QNT102" s="264"/>
      <c r="QNU102" s="264"/>
      <c r="QNV102" s="264"/>
      <c r="QNW102" s="264"/>
      <c r="QNX102" s="264"/>
      <c r="QNY102" s="264"/>
      <c r="QNZ102" s="264"/>
      <c r="QOA102" s="264"/>
      <c r="QOB102" s="264"/>
      <c r="QOC102" s="264"/>
      <c r="QOD102" s="264"/>
      <c r="QOE102" s="264"/>
      <c r="QOF102" s="264"/>
      <c r="QOG102" s="264"/>
      <c r="QOH102" s="264"/>
      <c r="QOI102" s="264"/>
      <c r="QOJ102" s="264"/>
      <c r="QOK102" s="264"/>
      <c r="QOL102" s="264"/>
      <c r="QOM102" s="264"/>
      <c r="QON102" s="264"/>
      <c r="QOO102" s="264"/>
      <c r="QOP102" s="264"/>
      <c r="QOQ102" s="264"/>
      <c r="QOR102" s="264"/>
      <c r="QOS102" s="264"/>
      <c r="QOT102" s="264"/>
      <c r="QOU102" s="264"/>
      <c r="QOV102" s="264"/>
      <c r="QOW102" s="264"/>
      <c r="QOX102" s="264"/>
      <c r="QOY102" s="264"/>
      <c r="QOZ102" s="264"/>
      <c r="QPA102" s="264"/>
      <c r="QPB102" s="264"/>
      <c r="QPC102" s="264"/>
      <c r="QPD102" s="264"/>
      <c r="QPE102" s="264"/>
      <c r="QPF102" s="264"/>
      <c r="QPG102" s="264"/>
      <c r="QPH102" s="264"/>
      <c r="QPI102" s="264"/>
      <c r="QPJ102" s="264"/>
      <c r="QPK102" s="264"/>
      <c r="QPL102" s="264"/>
      <c r="QPM102" s="264"/>
      <c r="QPN102" s="264"/>
      <c r="QPO102" s="264"/>
      <c r="QPP102" s="264"/>
      <c r="QPQ102" s="264"/>
      <c r="QPR102" s="264"/>
      <c r="QPS102" s="264"/>
      <c r="QPT102" s="264"/>
      <c r="QPU102" s="264"/>
      <c r="QPV102" s="264"/>
      <c r="QPW102" s="264"/>
      <c r="QPX102" s="264"/>
      <c r="QPY102" s="264"/>
      <c r="QPZ102" s="264"/>
      <c r="QQA102" s="264"/>
      <c r="QQB102" s="264"/>
      <c r="QQC102" s="264"/>
      <c r="QQD102" s="264"/>
      <c r="QQE102" s="264"/>
      <c r="QQF102" s="264"/>
      <c r="QQG102" s="264"/>
      <c r="QQH102" s="264"/>
      <c r="QQI102" s="264"/>
      <c r="QQJ102" s="264"/>
      <c r="QQK102" s="264"/>
      <c r="QQL102" s="264"/>
      <c r="QQM102" s="264"/>
      <c r="QQN102" s="264"/>
      <c r="QQO102" s="264"/>
      <c r="QQP102" s="264"/>
      <c r="QQQ102" s="264"/>
      <c r="QQR102" s="264"/>
      <c r="QQS102" s="264"/>
      <c r="QQT102" s="264"/>
      <c r="QQU102" s="264"/>
      <c r="QQV102" s="264"/>
      <c r="QQW102" s="264"/>
      <c r="QQX102" s="264"/>
      <c r="QQY102" s="264"/>
      <c r="QQZ102" s="264"/>
      <c r="QRA102" s="264"/>
      <c r="QRB102" s="264"/>
      <c r="QRC102" s="264"/>
      <c r="QRD102" s="264"/>
      <c r="QRE102" s="264"/>
      <c r="QRF102" s="264"/>
      <c r="QRG102" s="264"/>
      <c r="QRH102" s="264"/>
      <c r="QRI102" s="264"/>
      <c r="QRJ102" s="264"/>
      <c r="QRK102" s="264"/>
      <c r="QRL102" s="264"/>
      <c r="QRM102" s="264"/>
      <c r="QRN102" s="264"/>
      <c r="QRO102" s="264"/>
      <c r="QRP102" s="264"/>
      <c r="QRQ102" s="264"/>
      <c r="QRR102" s="264"/>
      <c r="QRS102" s="264"/>
      <c r="QRT102" s="264"/>
      <c r="QRU102" s="264"/>
      <c r="QRV102" s="264"/>
      <c r="QRW102" s="264"/>
      <c r="QRX102" s="264"/>
      <c r="QRY102" s="264"/>
      <c r="QRZ102" s="264"/>
      <c r="QSA102" s="264"/>
      <c r="QSB102" s="264"/>
      <c r="QSC102" s="264"/>
      <c r="QSD102" s="264"/>
      <c r="QSE102" s="264"/>
      <c r="QSF102" s="264"/>
      <c r="QSG102" s="264"/>
      <c r="QSH102" s="264"/>
      <c r="QSI102" s="264"/>
      <c r="QSJ102" s="264"/>
      <c r="QSK102" s="264"/>
      <c r="QSL102" s="264"/>
      <c r="QSM102" s="264"/>
      <c r="QSN102" s="264"/>
      <c r="QSO102" s="264"/>
      <c r="QSP102" s="264"/>
      <c r="QSQ102" s="264"/>
      <c r="QSR102" s="264"/>
      <c r="QSS102" s="264"/>
      <c r="QST102" s="264"/>
      <c r="QSU102" s="264"/>
      <c r="QSV102" s="264"/>
      <c r="QSW102" s="264"/>
      <c r="QSX102" s="264"/>
      <c r="QSY102" s="264"/>
      <c r="QSZ102" s="264"/>
      <c r="QTA102" s="264"/>
      <c r="QTB102" s="264"/>
      <c r="QTC102" s="264"/>
      <c r="QTD102" s="264"/>
      <c r="QTE102" s="264"/>
      <c r="QTF102" s="264"/>
      <c r="QTG102" s="264"/>
      <c r="QTH102" s="264"/>
      <c r="QTI102" s="264"/>
      <c r="QTJ102" s="264"/>
      <c r="QTK102" s="264"/>
      <c r="QTL102" s="264"/>
      <c r="QTM102" s="264"/>
      <c r="QTN102" s="264"/>
      <c r="QTO102" s="264"/>
      <c r="QTP102" s="264"/>
      <c r="QTQ102" s="264"/>
      <c r="QTR102" s="264"/>
      <c r="QTS102" s="264"/>
      <c r="QTT102" s="264"/>
      <c r="QTU102" s="264"/>
      <c r="QTV102" s="264"/>
      <c r="QTW102" s="264"/>
      <c r="QTX102" s="264"/>
      <c r="QTY102" s="264"/>
      <c r="QTZ102" s="264"/>
      <c r="QUA102" s="264"/>
      <c r="QUB102" s="264"/>
      <c r="QUC102" s="264"/>
      <c r="QUD102" s="264"/>
      <c r="QUE102" s="264"/>
      <c r="QUF102" s="264"/>
      <c r="QUG102" s="264"/>
      <c r="QUH102" s="264"/>
      <c r="QUI102" s="264"/>
      <c r="QUJ102" s="264"/>
      <c r="QUK102" s="264"/>
      <c r="QUL102" s="264"/>
      <c r="QUM102" s="264"/>
      <c r="QUN102" s="264"/>
      <c r="QUO102" s="264"/>
      <c r="QUP102" s="264"/>
      <c r="QUQ102" s="264"/>
      <c r="QUR102" s="264"/>
      <c r="QUS102" s="264"/>
      <c r="QUT102" s="264"/>
      <c r="QUU102" s="264"/>
      <c r="QUV102" s="264"/>
      <c r="QUW102" s="264"/>
      <c r="QUX102" s="264"/>
      <c r="QUY102" s="264"/>
      <c r="QUZ102" s="264"/>
      <c r="QVA102" s="264"/>
      <c r="QVB102" s="264"/>
      <c r="QVC102" s="264"/>
      <c r="QVD102" s="264"/>
      <c r="QVE102" s="264"/>
      <c r="QVF102" s="264"/>
      <c r="QVG102" s="264"/>
      <c r="QVH102" s="264"/>
      <c r="QVI102" s="264"/>
      <c r="QVJ102" s="264"/>
      <c r="QVK102" s="264"/>
      <c r="QVL102" s="264"/>
      <c r="QVM102" s="264"/>
      <c r="QVN102" s="264"/>
      <c r="QVO102" s="264"/>
      <c r="QVP102" s="264"/>
      <c r="QVQ102" s="264"/>
      <c r="QVR102" s="264"/>
      <c r="QVS102" s="264"/>
      <c r="QVT102" s="264"/>
      <c r="QVU102" s="264"/>
      <c r="QVV102" s="264"/>
      <c r="QVW102" s="264"/>
      <c r="QVX102" s="264"/>
      <c r="QVY102" s="264"/>
      <c r="QVZ102" s="264"/>
      <c r="QWA102" s="264"/>
      <c r="QWB102" s="264"/>
      <c r="QWC102" s="264"/>
      <c r="QWD102" s="264"/>
      <c r="QWE102" s="264"/>
      <c r="QWF102" s="264"/>
      <c r="QWG102" s="264"/>
      <c r="QWH102" s="264"/>
      <c r="QWI102" s="264"/>
      <c r="QWJ102" s="264"/>
      <c r="QWK102" s="264"/>
      <c r="QWL102" s="264"/>
      <c r="QWM102" s="264"/>
      <c r="QWN102" s="264"/>
      <c r="QWO102" s="264"/>
      <c r="QWP102" s="264"/>
      <c r="QWQ102" s="264"/>
      <c r="QWR102" s="264"/>
      <c r="QWS102" s="264"/>
      <c r="QWT102" s="264"/>
      <c r="QWU102" s="264"/>
      <c r="QWV102" s="264"/>
      <c r="QWW102" s="264"/>
      <c r="QWX102" s="264"/>
      <c r="QWY102" s="264"/>
      <c r="QWZ102" s="264"/>
      <c r="QXA102" s="264"/>
      <c r="QXB102" s="264"/>
      <c r="QXC102" s="264"/>
      <c r="QXD102" s="264"/>
      <c r="QXE102" s="264"/>
      <c r="QXF102" s="264"/>
      <c r="QXG102" s="264"/>
      <c r="QXH102" s="264"/>
      <c r="QXI102" s="264"/>
      <c r="QXJ102" s="264"/>
      <c r="QXK102" s="264"/>
      <c r="QXL102" s="264"/>
      <c r="QXM102" s="264"/>
      <c r="QXN102" s="264"/>
      <c r="QXO102" s="264"/>
      <c r="QXP102" s="264"/>
      <c r="QXQ102" s="264"/>
      <c r="QXR102" s="264"/>
      <c r="QXS102" s="264"/>
      <c r="QXT102" s="264"/>
      <c r="QXU102" s="264"/>
      <c r="QXV102" s="264"/>
      <c r="QXW102" s="264"/>
      <c r="QXX102" s="264"/>
      <c r="QXY102" s="264"/>
      <c r="QXZ102" s="264"/>
      <c r="QYA102" s="264"/>
      <c r="QYB102" s="264"/>
      <c r="QYC102" s="264"/>
      <c r="QYD102" s="264"/>
      <c r="QYE102" s="264"/>
      <c r="QYF102" s="264"/>
      <c r="QYG102" s="264"/>
      <c r="QYH102" s="264"/>
      <c r="QYI102" s="264"/>
      <c r="QYJ102" s="264"/>
      <c r="QYK102" s="264"/>
      <c r="QYL102" s="264"/>
      <c r="QYM102" s="264"/>
      <c r="QYN102" s="264"/>
      <c r="QYO102" s="264"/>
      <c r="QYP102" s="264"/>
      <c r="QYQ102" s="264"/>
      <c r="QYR102" s="264"/>
      <c r="QYS102" s="264"/>
      <c r="QYT102" s="264"/>
      <c r="QYU102" s="264"/>
      <c r="QYV102" s="264"/>
      <c r="QYW102" s="264"/>
      <c r="QYX102" s="264"/>
      <c r="QYY102" s="264"/>
      <c r="QYZ102" s="264"/>
      <c r="QZA102" s="264"/>
      <c r="QZB102" s="264"/>
      <c r="QZC102" s="264"/>
      <c r="QZD102" s="264"/>
      <c r="QZE102" s="264"/>
      <c r="QZF102" s="264"/>
      <c r="QZG102" s="264"/>
      <c r="QZH102" s="264"/>
      <c r="QZI102" s="264"/>
      <c r="QZJ102" s="264"/>
      <c r="QZK102" s="264"/>
      <c r="QZL102" s="264"/>
      <c r="QZM102" s="264"/>
      <c r="QZN102" s="264"/>
      <c r="QZO102" s="264"/>
      <c r="QZP102" s="264"/>
      <c r="QZQ102" s="264"/>
      <c r="QZR102" s="264"/>
      <c r="QZS102" s="264"/>
      <c r="QZT102" s="264"/>
      <c r="QZU102" s="264"/>
      <c r="QZV102" s="264"/>
      <c r="QZW102" s="264"/>
      <c r="QZX102" s="264"/>
      <c r="QZY102" s="264"/>
      <c r="QZZ102" s="264"/>
      <c r="RAA102" s="264"/>
      <c r="RAB102" s="264"/>
      <c r="RAC102" s="264"/>
      <c r="RAD102" s="264"/>
      <c r="RAE102" s="264"/>
      <c r="RAF102" s="264"/>
      <c r="RAG102" s="264"/>
      <c r="RAH102" s="264"/>
      <c r="RAI102" s="264"/>
      <c r="RAJ102" s="264"/>
      <c r="RAK102" s="264"/>
      <c r="RAL102" s="264"/>
      <c r="RAM102" s="264"/>
      <c r="RAN102" s="264"/>
      <c r="RAO102" s="264"/>
      <c r="RAP102" s="264"/>
      <c r="RAQ102" s="264"/>
      <c r="RAR102" s="264"/>
      <c r="RAS102" s="264"/>
      <c r="RAT102" s="264"/>
      <c r="RAU102" s="264"/>
      <c r="RAV102" s="264"/>
      <c r="RAW102" s="264"/>
      <c r="RAX102" s="264"/>
      <c r="RAY102" s="264"/>
      <c r="RAZ102" s="264"/>
      <c r="RBA102" s="264"/>
      <c r="RBB102" s="264"/>
      <c r="RBC102" s="264"/>
      <c r="RBD102" s="264"/>
      <c r="RBE102" s="264"/>
      <c r="RBF102" s="264"/>
      <c r="RBG102" s="264"/>
      <c r="RBH102" s="264"/>
      <c r="RBI102" s="264"/>
      <c r="RBJ102" s="264"/>
      <c r="RBK102" s="264"/>
      <c r="RBL102" s="264"/>
      <c r="RBM102" s="264"/>
      <c r="RBN102" s="264"/>
      <c r="RBO102" s="264"/>
      <c r="RBP102" s="264"/>
      <c r="RBQ102" s="264"/>
      <c r="RBR102" s="264"/>
      <c r="RBS102" s="264"/>
      <c r="RBT102" s="264"/>
      <c r="RBU102" s="264"/>
      <c r="RBV102" s="264"/>
      <c r="RBW102" s="264"/>
      <c r="RBX102" s="264"/>
      <c r="RBY102" s="264"/>
      <c r="RBZ102" s="264"/>
      <c r="RCA102" s="264"/>
      <c r="RCB102" s="264"/>
      <c r="RCC102" s="264"/>
      <c r="RCD102" s="264"/>
      <c r="RCE102" s="264"/>
      <c r="RCF102" s="264"/>
      <c r="RCG102" s="264"/>
      <c r="RCH102" s="264"/>
      <c r="RCI102" s="264"/>
      <c r="RCJ102" s="264"/>
      <c r="RCK102" s="264"/>
      <c r="RCL102" s="264"/>
      <c r="RCM102" s="264"/>
      <c r="RCN102" s="264"/>
      <c r="RCO102" s="264"/>
      <c r="RCP102" s="264"/>
      <c r="RCQ102" s="264"/>
      <c r="RCR102" s="264"/>
      <c r="RCS102" s="264"/>
      <c r="RCT102" s="264"/>
      <c r="RCU102" s="264"/>
      <c r="RCV102" s="264"/>
      <c r="RCW102" s="264"/>
      <c r="RCX102" s="264"/>
      <c r="RCY102" s="264"/>
      <c r="RCZ102" s="264"/>
      <c r="RDA102" s="264"/>
      <c r="RDB102" s="264"/>
      <c r="RDC102" s="264"/>
      <c r="RDD102" s="264"/>
      <c r="RDE102" s="264"/>
      <c r="RDF102" s="264"/>
      <c r="RDG102" s="264"/>
      <c r="RDH102" s="264"/>
      <c r="RDI102" s="264"/>
      <c r="RDJ102" s="264"/>
      <c r="RDK102" s="264"/>
      <c r="RDL102" s="264"/>
      <c r="RDM102" s="264"/>
      <c r="RDN102" s="264"/>
      <c r="RDO102" s="264"/>
      <c r="RDP102" s="264"/>
      <c r="RDQ102" s="264"/>
      <c r="RDR102" s="264"/>
      <c r="RDS102" s="264"/>
      <c r="RDT102" s="264"/>
      <c r="RDU102" s="264"/>
      <c r="RDV102" s="264"/>
      <c r="RDW102" s="264"/>
      <c r="RDX102" s="264"/>
      <c r="RDY102" s="264"/>
      <c r="RDZ102" s="264"/>
      <c r="REA102" s="264"/>
      <c r="REB102" s="264"/>
      <c r="REC102" s="264"/>
      <c r="RED102" s="264"/>
      <c r="REE102" s="264"/>
      <c r="REF102" s="264"/>
      <c r="REG102" s="264"/>
      <c r="REH102" s="264"/>
      <c r="REI102" s="264"/>
      <c r="REJ102" s="264"/>
      <c r="REK102" s="264"/>
      <c r="REL102" s="264"/>
      <c r="REM102" s="264"/>
      <c r="REN102" s="264"/>
      <c r="REO102" s="264"/>
      <c r="REP102" s="264"/>
      <c r="REQ102" s="264"/>
      <c r="RER102" s="264"/>
      <c r="RES102" s="264"/>
      <c r="RET102" s="264"/>
      <c r="REU102" s="264"/>
      <c r="REV102" s="264"/>
      <c r="REW102" s="264"/>
      <c r="REX102" s="264"/>
      <c r="REY102" s="264"/>
      <c r="REZ102" s="264"/>
      <c r="RFA102" s="264"/>
      <c r="RFB102" s="264"/>
      <c r="RFC102" s="264"/>
      <c r="RFD102" s="264"/>
      <c r="RFE102" s="264"/>
      <c r="RFF102" s="264"/>
      <c r="RFG102" s="264"/>
      <c r="RFH102" s="264"/>
      <c r="RFI102" s="264"/>
      <c r="RFJ102" s="264"/>
      <c r="RFK102" s="264"/>
      <c r="RFL102" s="264"/>
      <c r="RFM102" s="264"/>
      <c r="RFN102" s="264"/>
      <c r="RFO102" s="264"/>
      <c r="RFP102" s="264"/>
      <c r="RFQ102" s="264"/>
      <c r="RFR102" s="264"/>
      <c r="RFS102" s="264"/>
      <c r="RFT102" s="264"/>
      <c r="RFU102" s="264"/>
      <c r="RFV102" s="264"/>
      <c r="RFW102" s="264"/>
      <c r="RFX102" s="264"/>
      <c r="RFY102" s="264"/>
      <c r="RFZ102" s="264"/>
      <c r="RGA102" s="264"/>
      <c r="RGB102" s="264"/>
      <c r="RGC102" s="264"/>
      <c r="RGD102" s="264"/>
      <c r="RGE102" s="264"/>
      <c r="RGF102" s="264"/>
      <c r="RGG102" s="264"/>
      <c r="RGH102" s="264"/>
      <c r="RGI102" s="264"/>
      <c r="RGJ102" s="264"/>
      <c r="RGK102" s="264"/>
      <c r="RGL102" s="264"/>
      <c r="RGM102" s="264"/>
      <c r="RGN102" s="264"/>
      <c r="RGO102" s="264"/>
      <c r="RGP102" s="264"/>
      <c r="RGQ102" s="264"/>
      <c r="RGR102" s="264"/>
      <c r="RGS102" s="264"/>
      <c r="RGT102" s="264"/>
      <c r="RGU102" s="264"/>
      <c r="RGV102" s="264"/>
      <c r="RGW102" s="264"/>
      <c r="RGX102" s="264"/>
      <c r="RGY102" s="264"/>
      <c r="RGZ102" s="264"/>
      <c r="RHA102" s="264"/>
      <c r="RHB102" s="264"/>
      <c r="RHC102" s="264"/>
      <c r="RHD102" s="264"/>
      <c r="RHE102" s="264"/>
      <c r="RHF102" s="264"/>
      <c r="RHG102" s="264"/>
      <c r="RHH102" s="264"/>
      <c r="RHI102" s="264"/>
      <c r="RHJ102" s="264"/>
      <c r="RHK102" s="264"/>
      <c r="RHL102" s="264"/>
      <c r="RHM102" s="264"/>
      <c r="RHN102" s="264"/>
      <c r="RHO102" s="264"/>
      <c r="RHP102" s="264"/>
      <c r="RHQ102" s="264"/>
      <c r="RHR102" s="264"/>
      <c r="RHS102" s="264"/>
      <c r="RHT102" s="264"/>
      <c r="RHU102" s="264"/>
      <c r="RHV102" s="264"/>
      <c r="RHW102" s="264"/>
      <c r="RHX102" s="264"/>
      <c r="RHY102" s="264"/>
      <c r="RHZ102" s="264"/>
      <c r="RIA102" s="264"/>
      <c r="RIB102" s="264"/>
      <c r="RIC102" s="264"/>
      <c r="RID102" s="264"/>
      <c r="RIE102" s="264"/>
      <c r="RIF102" s="264"/>
      <c r="RIG102" s="264"/>
      <c r="RIH102" s="264"/>
      <c r="RII102" s="264"/>
      <c r="RIJ102" s="264"/>
      <c r="RIK102" s="264"/>
      <c r="RIL102" s="264"/>
      <c r="RIM102" s="264"/>
      <c r="RIN102" s="264"/>
      <c r="RIO102" s="264"/>
      <c r="RIP102" s="264"/>
      <c r="RIQ102" s="264"/>
      <c r="RIR102" s="264"/>
      <c r="RIS102" s="264"/>
      <c r="RIT102" s="264"/>
      <c r="RIU102" s="264"/>
      <c r="RIV102" s="264"/>
      <c r="RIW102" s="264"/>
      <c r="RIX102" s="264"/>
      <c r="RIY102" s="264"/>
      <c r="RIZ102" s="264"/>
      <c r="RJA102" s="264"/>
      <c r="RJB102" s="264"/>
      <c r="RJC102" s="264"/>
      <c r="RJD102" s="264"/>
      <c r="RJE102" s="264"/>
      <c r="RJF102" s="264"/>
      <c r="RJG102" s="264"/>
      <c r="RJH102" s="264"/>
      <c r="RJI102" s="264"/>
      <c r="RJJ102" s="264"/>
      <c r="RJK102" s="264"/>
      <c r="RJL102" s="264"/>
      <c r="RJM102" s="264"/>
      <c r="RJN102" s="264"/>
      <c r="RJO102" s="264"/>
      <c r="RJP102" s="264"/>
      <c r="RJQ102" s="264"/>
      <c r="RJR102" s="264"/>
      <c r="RJS102" s="264"/>
      <c r="RJT102" s="264"/>
      <c r="RJU102" s="264"/>
      <c r="RJV102" s="264"/>
      <c r="RJW102" s="264"/>
      <c r="RJX102" s="264"/>
      <c r="RJY102" s="264"/>
      <c r="RJZ102" s="264"/>
      <c r="RKA102" s="264"/>
      <c r="RKB102" s="264"/>
      <c r="RKC102" s="264"/>
      <c r="RKD102" s="264"/>
      <c r="RKE102" s="264"/>
      <c r="RKF102" s="264"/>
      <c r="RKG102" s="264"/>
      <c r="RKH102" s="264"/>
      <c r="RKI102" s="264"/>
      <c r="RKJ102" s="264"/>
      <c r="RKK102" s="264"/>
      <c r="RKL102" s="264"/>
      <c r="RKM102" s="264"/>
      <c r="RKN102" s="264"/>
      <c r="RKO102" s="264"/>
      <c r="RKP102" s="264"/>
      <c r="RKQ102" s="264"/>
      <c r="RKR102" s="264"/>
      <c r="RKS102" s="264"/>
      <c r="RKT102" s="264"/>
      <c r="RKU102" s="264"/>
      <c r="RKV102" s="264"/>
      <c r="RKW102" s="264"/>
      <c r="RKX102" s="264"/>
      <c r="RKY102" s="264"/>
      <c r="RKZ102" s="264"/>
      <c r="RLA102" s="264"/>
      <c r="RLB102" s="264"/>
      <c r="RLC102" s="264"/>
      <c r="RLD102" s="264"/>
      <c r="RLE102" s="264"/>
      <c r="RLF102" s="264"/>
      <c r="RLG102" s="264"/>
      <c r="RLH102" s="264"/>
      <c r="RLI102" s="264"/>
      <c r="RLJ102" s="264"/>
      <c r="RLK102" s="264"/>
      <c r="RLL102" s="264"/>
      <c r="RLM102" s="264"/>
      <c r="RLN102" s="264"/>
      <c r="RLO102" s="264"/>
      <c r="RLP102" s="264"/>
      <c r="RLQ102" s="264"/>
      <c r="RLR102" s="264"/>
      <c r="RLS102" s="264"/>
      <c r="RLT102" s="264"/>
      <c r="RLU102" s="264"/>
      <c r="RLV102" s="264"/>
      <c r="RLW102" s="264"/>
      <c r="RLX102" s="264"/>
      <c r="RLY102" s="264"/>
      <c r="RLZ102" s="264"/>
      <c r="RMA102" s="264"/>
      <c r="RMB102" s="264"/>
      <c r="RMC102" s="264"/>
      <c r="RMD102" s="264"/>
      <c r="RME102" s="264"/>
      <c r="RMF102" s="264"/>
      <c r="RMG102" s="264"/>
      <c r="RMH102" s="264"/>
      <c r="RMI102" s="264"/>
      <c r="RMJ102" s="264"/>
      <c r="RMK102" s="264"/>
      <c r="RML102" s="264"/>
      <c r="RMM102" s="264"/>
      <c r="RMN102" s="264"/>
      <c r="RMO102" s="264"/>
      <c r="RMP102" s="264"/>
      <c r="RMQ102" s="264"/>
      <c r="RMR102" s="264"/>
      <c r="RMS102" s="264"/>
      <c r="RMT102" s="264"/>
      <c r="RMU102" s="264"/>
      <c r="RMV102" s="264"/>
      <c r="RMW102" s="264"/>
      <c r="RMX102" s="264"/>
      <c r="RMY102" s="264"/>
      <c r="RMZ102" s="264"/>
      <c r="RNA102" s="264"/>
      <c r="RNB102" s="264"/>
      <c r="RNC102" s="264"/>
      <c r="RND102" s="264"/>
      <c r="RNE102" s="264"/>
      <c r="RNF102" s="264"/>
      <c r="RNG102" s="264"/>
      <c r="RNH102" s="264"/>
      <c r="RNI102" s="264"/>
      <c r="RNJ102" s="264"/>
      <c r="RNK102" s="264"/>
      <c r="RNL102" s="264"/>
      <c r="RNM102" s="264"/>
      <c r="RNN102" s="264"/>
      <c r="RNO102" s="264"/>
      <c r="RNP102" s="264"/>
      <c r="RNQ102" s="264"/>
      <c r="RNR102" s="264"/>
      <c r="RNS102" s="264"/>
      <c r="RNT102" s="264"/>
      <c r="RNU102" s="264"/>
      <c r="RNV102" s="264"/>
      <c r="RNW102" s="264"/>
      <c r="RNX102" s="264"/>
      <c r="RNY102" s="264"/>
      <c r="RNZ102" s="264"/>
      <c r="ROA102" s="264"/>
      <c r="ROB102" s="264"/>
      <c r="ROC102" s="264"/>
      <c r="ROD102" s="264"/>
      <c r="ROE102" s="264"/>
      <c r="ROF102" s="264"/>
      <c r="ROG102" s="264"/>
      <c r="ROH102" s="264"/>
      <c r="ROI102" s="264"/>
      <c r="ROJ102" s="264"/>
      <c r="ROK102" s="264"/>
      <c r="ROL102" s="264"/>
      <c r="ROM102" s="264"/>
      <c r="RON102" s="264"/>
      <c r="ROO102" s="264"/>
      <c r="ROP102" s="264"/>
      <c r="ROQ102" s="264"/>
      <c r="ROR102" s="264"/>
      <c r="ROS102" s="264"/>
      <c r="ROT102" s="264"/>
      <c r="ROU102" s="264"/>
      <c r="ROV102" s="264"/>
      <c r="ROW102" s="264"/>
      <c r="ROX102" s="264"/>
      <c r="ROY102" s="264"/>
      <c r="ROZ102" s="264"/>
      <c r="RPA102" s="264"/>
      <c r="RPB102" s="264"/>
      <c r="RPC102" s="264"/>
      <c r="RPD102" s="264"/>
      <c r="RPE102" s="264"/>
      <c r="RPF102" s="264"/>
      <c r="RPG102" s="264"/>
      <c r="RPH102" s="264"/>
      <c r="RPI102" s="264"/>
      <c r="RPJ102" s="264"/>
      <c r="RPK102" s="264"/>
      <c r="RPL102" s="264"/>
      <c r="RPM102" s="264"/>
      <c r="RPN102" s="264"/>
      <c r="RPO102" s="264"/>
      <c r="RPP102" s="264"/>
      <c r="RPQ102" s="264"/>
      <c r="RPR102" s="264"/>
      <c r="RPS102" s="264"/>
      <c r="RPT102" s="264"/>
      <c r="RPU102" s="264"/>
      <c r="RPV102" s="264"/>
      <c r="RPW102" s="264"/>
      <c r="RPX102" s="264"/>
      <c r="RPY102" s="264"/>
      <c r="RPZ102" s="264"/>
      <c r="RQA102" s="264"/>
      <c r="RQB102" s="264"/>
      <c r="RQC102" s="264"/>
      <c r="RQD102" s="264"/>
      <c r="RQE102" s="264"/>
      <c r="RQF102" s="264"/>
      <c r="RQG102" s="264"/>
      <c r="RQH102" s="264"/>
      <c r="RQI102" s="264"/>
      <c r="RQJ102" s="264"/>
      <c r="RQK102" s="264"/>
      <c r="RQL102" s="264"/>
      <c r="RQM102" s="264"/>
      <c r="RQN102" s="264"/>
      <c r="RQO102" s="264"/>
      <c r="RQP102" s="264"/>
      <c r="RQQ102" s="264"/>
      <c r="RQR102" s="264"/>
      <c r="RQS102" s="264"/>
      <c r="RQT102" s="264"/>
      <c r="RQU102" s="264"/>
      <c r="RQV102" s="264"/>
      <c r="RQW102" s="264"/>
      <c r="RQX102" s="264"/>
      <c r="RQY102" s="264"/>
      <c r="RQZ102" s="264"/>
      <c r="RRA102" s="264"/>
      <c r="RRB102" s="264"/>
      <c r="RRC102" s="264"/>
      <c r="RRD102" s="264"/>
      <c r="RRE102" s="264"/>
      <c r="RRF102" s="264"/>
      <c r="RRG102" s="264"/>
      <c r="RRH102" s="264"/>
      <c r="RRI102" s="264"/>
      <c r="RRJ102" s="264"/>
      <c r="RRK102" s="264"/>
      <c r="RRL102" s="264"/>
      <c r="RRM102" s="264"/>
      <c r="RRN102" s="264"/>
      <c r="RRO102" s="264"/>
      <c r="RRP102" s="264"/>
      <c r="RRQ102" s="264"/>
      <c r="RRR102" s="264"/>
      <c r="RRS102" s="264"/>
      <c r="RRT102" s="264"/>
      <c r="RRU102" s="264"/>
      <c r="RRV102" s="264"/>
      <c r="RRW102" s="264"/>
      <c r="RRX102" s="264"/>
      <c r="RRY102" s="264"/>
      <c r="RRZ102" s="264"/>
      <c r="RSA102" s="264"/>
      <c r="RSB102" s="264"/>
      <c r="RSC102" s="264"/>
      <c r="RSD102" s="264"/>
      <c r="RSE102" s="264"/>
      <c r="RSF102" s="264"/>
      <c r="RSG102" s="264"/>
      <c r="RSH102" s="264"/>
      <c r="RSI102" s="264"/>
      <c r="RSJ102" s="264"/>
      <c r="RSK102" s="264"/>
      <c r="RSL102" s="264"/>
      <c r="RSM102" s="264"/>
      <c r="RSN102" s="264"/>
      <c r="RSO102" s="264"/>
      <c r="RSP102" s="264"/>
      <c r="RSQ102" s="264"/>
      <c r="RSR102" s="264"/>
      <c r="RSS102" s="264"/>
      <c r="RST102" s="264"/>
      <c r="RSU102" s="264"/>
      <c r="RSV102" s="264"/>
      <c r="RSW102" s="264"/>
      <c r="RSX102" s="264"/>
      <c r="RSY102" s="264"/>
      <c r="RSZ102" s="264"/>
      <c r="RTA102" s="264"/>
      <c r="RTB102" s="264"/>
      <c r="RTC102" s="264"/>
      <c r="RTD102" s="264"/>
      <c r="RTE102" s="264"/>
      <c r="RTF102" s="264"/>
      <c r="RTG102" s="264"/>
      <c r="RTH102" s="264"/>
      <c r="RTI102" s="264"/>
      <c r="RTJ102" s="264"/>
      <c r="RTK102" s="264"/>
      <c r="RTL102" s="264"/>
      <c r="RTM102" s="264"/>
      <c r="RTN102" s="264"/>
      <c r="RTO102" s="264"/>
      <c r="RTP102" s="264"/>
      <c r="RTQ102" s="264"/>
      <c r="RTR102" s="264"/>
      <c r="RTS102" s="264"/>
      <c r="RTT102" s="264"/>
      <c r="RTU102" s="264"/>
      <c r="RTV102" s="264"/>
      <c r="RTW102" s="264"/>
      <c r="RTX102" s="264"/>
      <c r="RTY102" s="264"/>
      <c r="RTZ102" s="264"/>
      <c r="RUA102" s="264"/>
      <c r="RUB102" s="264"/>
      <c r="RUC102" s="264"/>
      <c r="RUD102" s="264"/>
      <c r="RUE102" s="264"/>
      <c r="RUF102" s="264"/>
      <c r="RUG102" s="264"/>
      <c r="RUH102" s="264"/>
      <c r="RUI102" s="264"/>
      <c r="RUJ102" s="264"/>
      <c r="RUK102" s="264"/>
      <c r="RUL102" s="264"/>
      <c r="RUM102" s="264"/>
      <c r="RUN102" s="264"/>
      <c r="RUO102" s="264"/>
      <c r="RUP102" s="264"/>
      <c r="RUQ102" s="264"/>
      <c r="RUR102" s="264"/>
      <c r="RUS102" s="264"/>
      <c r="RUT102" s="264"/>
      <c r="RUU102" s="264"/>
      <c r="RUV102" s="264"/>
      <c r="RUW102" s="264"/>
      <c r="RUX102" s="264"/>
      <c r="RUY102" s="264"/>
      <c r="RUZ102" s="264"/>
      <c r="RVA102" s="264"/>
      <c r="RVB102" s="264"/>
      <c r="RVC102" s="264"/>
      <c r="RVD102" s="264"/>
      <c r="RVE102" s="264"/>
      <c r="RVF102" s="264"/>
      <c r="RVG102" s="264"/>
      <c r="RVH102" s="264"/>
      <c r="RVI102" s="264"/>
      <c r="RVJ102" s="264"/>
      <c r="RVK102" s="264"/>
      <c r="RVL102" s="264"/>
      <c r="RVM102" s="264"/>
      <c r="RVN102" s="264"/>
      <c r="RVO102" s="264"/>
      <c r="RVP102" s="264"/>
      <c r="RVQ102" s="264"/>
      <c r="RVR102" s="264"/>
      <c r="RVS102" s="264"/>
      <c r="RVT102" s="264"/>
      <c r="RVU102" s="264"/>
      <c r="RVV102" s="264"/>
      <c r="RVW102" s="264"/>
      <c r="RVX102" s="264"/>
      <c r="RVY102" s="264"/>
      <c r="RVZ102" s="264"/>
      <c r="RWA102" s="264"/>
      <c r="RWB102" s="264"/>
      <c r="RWC102" s="264"/>
      <c r="RWD102" s="264"/>
      <c r="RWE102" s="264"/>
      <c r="RWF102" s="264"/>
      <c r="RWG102" s="264"/>
      <c r="RWH102" s="264"/>
      <c r="RWI102" s="264"/>
      <c r="RWJ102" s="264"/>
      <c r="RWK102" s="264"/>
      <c r="RWL102" s="264"/>
      <c r="RWM102" s="264"/>
      <c r="RWN102" s="264"/>
      <c r="RWO102" s="264"/>
      <c r="RWP102" s="264"/>
      <c r="RWQ102" s="264"/>
      <c r="RWR102" s="264"/>
      <c r="RWS102" s="264"/>
      <c r="RWT102" s="264"/>
      <c r="RWU102" s="264"/>
      <c r="RWV102" s="264"/>
      <c r="RWW102" s="264"/>
      <c r="RWX102" s="264"/>
      <c r="RWY102" s="264"/>
      <c r="RWZ102" s="264"/>
      <c r="RXA102" s="264"/>
      <c r="RXB102" s="264"/>
      <c r="RXC102" s="264"/>
      <c r="RXD102" s="264"/>
      <c r="RXE102" s="264"/>
      <c r="RXF102" s="264"/>
      <c r="RXG102" s="264"/>
      <c r="RXH102" s="264"/>
      <c r="RXI102" s="264"/>
      <c r="RXJ102" s="264"/>
      <c r="RXK102" s="264"/>
      <c r="RXL102" s="264"/>
      <c r="RXM102" s="264"/>
      <c r="RXN102" s="264"/>
      <c r="RXO102" s="264"/>
      <c r="RXP102" s="264"/>
      <c r="RXQ102" s="264"/>
      <c r="RXR102" s="264"/>
      <c r="RXS102" s="264"/>
      <c r="RXT102" s="264"/>
      <c r="RXU102" s="264"/>
      <c r="RXV102" s="264"/>
      <c r="RXW102" s="264"/>
      <c r="RXX102" s="264"/>
      <c r="RXY102" s="264"/>
      <c r="RXZ102" s="264"/>
      <c r="RYA102" s="264"/>
      <c r="RYB102" s="264"/>
      <c r="RYC102" s="264"/>
      <c r="RYD102" s="264"/>
      <c r="RYE102" s="264"/>
      <c r="RYF102" s="264"/>
      <c r="RYG102" s="264"/>
      <c r="RYH102" s="264"/>
      <c r="RYI102" s="264"/>
      <c r="RYJ102" s="264"/>
      <c r="RYK102" s="264"/>
      <c r="RYL102" s="264"/>
      <c r="RYM102" s="264"/>
      <c r="RYN102" s="264"/>
      <c r="RYO102" s="264"/>
      <c r="RYP102" s="264"/>
      <c r="RYQ102" s="264"/>
      <c r="RYR102" s="264"/>
      <c r="RYS102" s="264"/>
      <c r="RYT102" s="264"/>
      <c r="RYU102" s="264"/>
      <c r="RYV102" s="264"/>
      <c r="RYW102" s="264"/>
      <c r="RYX102" s="264"/>
      <c r="RYY102" s="264"/>
      <c r="RYZ102" s="264"/>
      <c r="RZA102" s="264"/>
      <c r="RZB102" s="264"/>
      <c r="RZC102" s="264"/>
      <c r="RZD102" s="264"/>
      <c r="RZE102" s="264"/>
      <c r="RZF102" s="264"/>
      <c r="RZG102" s="264"/>
      <c r="RZH102" s="264"/>
      <c r="RZI102" s="264"/>
      <c r="RZJ102" s="264"/>
      <c r="RZK102" s="264"/>
      <c r="RZL102" s="264"/>
      <c r="RZM102" s="264"/>
      <c r="RZN102" s="264"/>
      <c r="RZO102" s="264"/>
      <c r="RZP102" s="264"/>
      <c r="RZQ102" s="264"/>
      <c r="RZR102" s="264"/>
      <c r="RZS102" s="264"/>
      <c r="RZT102" s="264"/>
      <c r="RZU102" s="264"/>
      <c r="RZV102" s="264"/>
      <c r="RZW102" s="264"/>
      <c r="RZX102" s="264"/>
      <c r="RZY102" s="264"/>
      <c r="RZZ102" s="264"/>
      <c r="SAA102" s="264"/>
      <c r="SAB102" s="264"/>
      <c r="SAC102" s="264"/>
      <c r="SAD102" s="264"/>
      <c r="SAE102" s="264"/>
      <c r="SAF102" s="264"/>
      <c r="SAG102" s="264"/>
      <c r="SAH102" s="264"/>
      <c r="SAI102" s="264"/>
      <c r="SAJ102" s="264"/>
      <c r="SAK102" s="264"/>
      <c r="SAL102" s="264"/>
      <c r="SAM102" s="264"/>
      <c r="SAN102" s="264"/>
      <c r="SAO102" s="264"/>
      <c r="SAP102" s="264"/>
      <c r="SAQ102" s="264"/>
      <c r="SAR102" s="264"/>
      <c r="SAS102" s="264"/>
      <c r="SAT102" s="264"/>
      <c r="SAU102" s="264"/>
      <c r="SAV102" s="264"/>
      <c r="SAW102" s="264"/>
      <c r="SAX102" s="264"/>
      <c r="SAY102" s="264"/>
      <c r="SAZ102" s="264"/>
      <c r="SBA102" s="264"/>
      <c r="SBB102" s="264"/>
      <c r="SBC102" s="264"/>
      <c r="SBD102" s="264"/>
      <c r="SBE102" s="264"/>
      <c r="SBF102" s="264"/>
      <c r="SBG102" s="264"/>
      <c r="SBH102" s="264"/>
      <c r="SBI102" s="264"/>
      <c r="SBJ102" s="264"/>
      <c r="SBK102" s="264"/>
      <c r="SBL102" s="264"/>
      <c r="SBM102" s="264"/>
      <c r="SBN102" s="264"/>
      <c r="SBO102" s="264"/>
      <c r="SBP102" s="264"/>
      <c r="SBQ102" s="264"/>
      <c r="SBR102" s="264"/>
      <c r="SBS102" s="264"/>
      <c r="SBT102" s="264"/>
      <c r="SBU102" s="264"/>
      <c r="SBV102" s="264"/>
      <c r="SBW102" s="264"/>
      <c r="SBX102" s="264"/>
      <c r="SBY102" s="264"/>
      <c r="SBZ102" s="264"/>
      <c r="SCA102" s="264"/>
      <c r="SCB102" s="264"/>
      <c r="SCC102" s="264"/>
      <c r="SCD102" s="264"/>
      <c r="SCE102" s="264"/>
      <c r="SCF102" s="264"/>
      <c r="SCG102" s="264"/>
      <c r="SCH102" s="264"/>
      <c r="SCI102" s="264"/>
      <c r="SCJ102" s="264"/>
      <c r="SCK102" s="264"/>
      <c r="SCL102" s="264"/>
      <c r="SCM102" s="264"/>
      <c r="SCN102" s="264"/>
      <c r="SCO102" s="264"/>
      <c r="SCP102" s="264"/>
      <c r="SCQ102" s="264"/>
      <c r="SCR102" s="264"/>
      <c r="SCS102" s="264"/>
      <c r="SCT102" s="264"/>
      <c r="SCU102" s="264"/>
      <c r="SCV102" s="264"/>
      <c r="SCW102" s="264"/>
      <c r="SCX102" s="264"/>
      <c r="SCY102" s="264"/>
      <c r="SCZ102" s="264"/>
      <c r="SDA102" s="264"/>
      <c r="SDB102" s="264"/>
      <c r="SDC102" s="264"/>
      <c r="SDD102" s="264"/>
      <c r="SDE102" s="264"/>
      <c r="SDF102" s="264"/>
      <c r="SDG102" s="264"/>
      <c r="SDH102" s="264"/>
      <c r="SDI102" s="264"/>
      <c r="SDJ102" s="264"/>
      <c r="SDK102" s="264"/>
      <c r="SDL102" s="264"/>
      <c r="SDM102" s="264"/>
      <c r="SDN102" s="264"/>
      <c r="SDO102" s="264"/>
      <c r="SDP102" s="264"/>
      <c r="SDQ102" s="264"/>
      <c r="SDR102" s="264"/>
      <c r="SDS102" s="264"/>
      <c r="SDT102" s="264"/>
      <c r="SDU102" s="264"/>
      <c r="SDV102" s="264"/>
      <c r="SDW102" s="264"/>
      <c r="SDX102" s="264"/>
      <c r="SDY102" s="264"/>
      <c r="SDZ102" s="264"/>
      <c r="SEA102" s="264"/>
      <c r="SEB102" s="264"/>
      <c r="SEC102" s="264"/>
      <c r="SED102" s="264"/>
      <c r="SEE102" s="264"/>
      <c r="SEF102" s="264"/>
      <c r="SEG102" s="264"/>
      <c r="SEH102" s="264"/>
      <c r="SEI102" s="264"/>
      <c r="SEJ102" s="264"/>
      <c r="SEK102" s="264"/>
      <c r="SEL102" s="264"/>
      <c r="SEM102" s="264"/>
      <c r="SEN102" s="264"/>
      <c r="SEO102" s="264"/>
      <c r="SEP102" s="264"/>
      <c r="SEQ102" s="264"/>
      <c r="SER102" s="264"/>
      <c r="SES102" s="264"/>
      <c r="SET102" s="264"/>
      <c r="SEU102" s="264"/>
      <c r="SEV102" s="264"/>
      <c r="SEW102" s="264"/>
      <c r="SEX102" s="264"/>
      <c r="SEY102" s="264"/>
      <c r="SEZ102" s="264"/>
      <c r="SFA102" s="264"/>
      <c r="SFB102" s="264"/>
      <c r="SFC102" s="264"/>
      <c r="SFD102" s="264"/>
      <c r="SFE102" s="264"/>
      <c r="SFF102" s="264"/>
      <c r="SFG102" s="264"/>
      <c r="SFH102" s="264"/>
      <c r="SFI102" s="264"/>
      <c r="SFJ102" s="264"/>
      <c r="SFK102" s="264"/>
      <c r="SFL102" s="264"/>
      <c r="SFM102" s="264"/>
      <c r="SFN102" s="264"/>
      <c r="SFO102" s="264"/>
      <c r="SFP102" s="264"/>
      <c r="SFQ102" s="264"/>
      <c r="SFR102" s="264"/>
      <c r="SFS102" s="264"/>
      <c r="SFT102" s="264"/>
      <c r="SFU102" s="264"/>
      <c r="SFV102" s="264"/>
      <c r="SFW102" s="264"/>
      <c r="SFX102" s="264"/>
      <c r="SFY102" s="264"/>
      <c r="SFZ102" s="264"/>
      <c r="SGA102" s="264"/>
      <c r="SGB102" s="264"/>
      <c r="SGC102" s="264"/>
      <c r="SGD102" s="264"/>
      <c r="SGE102" s="264"/>
      <c r="SGF102" s="264"/>
      <c r="SGG102" s="264"/>
      <c r="SGH102" s="264"/>
      <c r="SGI102" s="264"/>
      <c r="SGJ102" s="264"/>
      <c r="SGK102" s="264"/>
      <c r="SGL102" s="264"/>
      <c r="SGM102" s="264"/>
      <c r="SGN102" s="264"/>
      <c r="SGO102" s="264"/>
      <c r="SGP102" s="264"/>
      <c r="SGQ102" s="264"/>
      <c r="SGR102" s="264"/>
      <c r="SGS102" s="264"/>
      <c r="SGT102" s="264"/>
      <c r="SGU102" s="264"/>
      <c r="SGV102" s="264"/>
      <c r="SGW102" s="264"/>
      <c r="SGX102" s="264"/>
      <c r="SGY102" s="264"/>
      <c r="SGZ102" s="264"/>
      <c r="SHA102" s="264"/>
      <c r="SHB102" s="264"/>
      <c r="SHC102" s="264"/>
      <c r="SHD102" s="264"/>
      <c r="SHE102" s="264"/>
      <c r="SHF102" s="264"/>
      <c r="SHG102" s="264"/>
      <c r="SHH102" s="264"/>
      <c r="SHI102" s="264"/>
      <c r="SHJ102" s="264"/>
      <c r="SHK102" s="264"/>
      <c r="SHL102" s="264"/>
      <c r="SHM102" s="264"/>
      <c r="SHN102" s="264"/>
      <c r="SHO102" s="264"/>
      <c r="SHP102" s="264"/>
      <c r="SHQ102" s="264"/>
      <c r="SHR102" s="264"/>
      <c r="SHS102" s="264"/>
      <c r="SHT102" s="264"/>
      <c r="SHU102" s="264"/>
      <c r="SHV102" s="264"/>
      <c r="SHW102" s="264"/>
      <c r="SHX102" s="264"/>
      <c r="SHY102" s="264"/>
      <c r="SHZ102" s="264"/>
      <c r="SIA102" s="264"/>
      <c r="SIB102" s="264"/>
      <c r="SIC102" s="264"/>
      <c r="SID102" s="264"/>
      <c r="SIE102" s="264"/>
      <c r="SIF102" s="264"/>
      <c r="SIG102" s="264"/>
      <c r="SIH102" s="264"/>
      <c r="SII102" s="264"/>
      <c r="SIJ102" s="264"/>
      <c r="SIK102" s="264"/>
      <c r="SIL102" s="264"/>
      <c r="SIM102" s="264"/>
      <c r="SIN102" s="264"/>
      <c r="SIO102" s="264"/>
      <c r="SIP102" s="264"/>
      <c r="SIQ102" s="264"/>
      <c r="SIR102" s="264"/>
      <c r="SIS102" s="264"/>
      <c r="SIT102" s="264"/>
      <c r="SIU102" s="264"/>
      <c r="SIV102" s="264"/>
      <c r="SIW102" s="264"/>
      <c r="SIX102" s="264"/>
      <c r="SIY102" s="264"/>
      <c r="SIZ102" s="264"/>
      <c r="SJA102" s="264"/>
      <c r="SJB102" s="264"/>
      <c r="SJC102" s="264"/>
      <c r="SJD102" s="264"/>
      <c r="SJE102" s="264"/>
      <c r="SJF102" s="264"/>
      <c r="SJG102" s="264"/>
      <c r="SJH102" s="264"/>
      <c r="SJI102" s="264"/>
      <c r="SJJ102" s="264"/>
      <c r="SJK102" s="264"/>
      <c r="SJL102" s="264"/>
      <c r="SJM102" s="264"/>
      <c r="SJN102" s="264"/>
      <c r="SJO102" s="264"/>
      <c r="SJP102" s="264"/>
      <c r="SJQ102" s="264"/>
      <c r="SJR102" s="264"/>
      <c r="SJS102" s="264"/>
      <c r="SJT102" s="264"/>
      <c r="SJU102" s="264"/>
      <c r="SJV102" s="264"/>
      <c r="SJW102" s="264"/>
      <c r="SJX102" s="264"/>
      <c r="SJY102" s="264"/>
      <c r="SJZ102" s="264"/>
      <c r="SKA102" s="264"/>
      <c r="SKB102" s="264"/>
      <c r="SKC102" s="264"/>
      <c r="SKD102" s="264"/>
      <c r="SKE102" s="264"/>
      <c r="SKF102" s="264"/>
      <c r="SKG102" s="264"/>
      <c r="SKH102" s="264"/>
      <c r="SKI102" s="264"/>
      <c r="SKJ102" s="264"/>
      <c r="SKK102" s="264"/>
      <c r="SKL102" s="264"/>
      <c r="SKM102" s="264"/>
      <c r="SKN102" s="264"/>
      <c r="SKO102" s="264"/>
      <c r="SKP102" s="264"/>
      <c r="SKQ102" s="264"/>
      <c r="SKR102" s="264"/>
      <c r="SKS102" s="264"/>
      <c r="SKT102" s="264"/>
      <c r="SKU102" s="264"/>
      <c r="SKV102" s="264"/>
      <c r="SKW102" s="264"/>
      <c r="SKX102" s="264"/>
      <c r="SKY102" s="264"/>
      <c r="SKZ102" s="264"/>
      <c r="SLA102" s="264"/>
      <c r="SLB102" s="264"/>
      <c r="SLC102" s="264"/>
      <c r="SLD102" s="264"/>
      <c r="SLE102" s="264"/>
      <c r="SLF102" s="264"/>
      <c r="SLG102" s="264"/>
      <c r="SLH102" s="264"/>
      <c r="SLI102" s="264"/>
      <c r="SLJ102" s="264"/>
      <c r="SLK102" s="264"/>
      <c r="SLL102" s="264"/>
      <c r="SLM102" s="264"/>
      <c r="SLN102" s="264"/>
      <c r="SLO102" s="264"/>
      <c r="SLP102" s="264"/>
      <c r="SLQ102" s="264"/>
      <c r="SLR102" s="264"/>
      <c r="SLS102" s="264"/>
      <c r="SLT102" s="264"/>
      <c r="SLU102" s="264"/>
      <c r="SLV102" s="264"/>
      <c r="SLW102" s="264"/>
      <c r="SLX102" s="264"/>
      <c r="SLY102" s="264"/>
      <c r="SLZ102" s="264"/>
      <c r="SMA102" s="264"/>
      <c r="SMB102" s="264"/>
      <c r="SMC102" s="264"/>
      <c r="SMD102" s="264"/>
      <c r="SME102" s="264"/>
      <c r="SMF102" s="264"/>
      <c r="SMG102" s="264"/>
      <c r="SMH102" s="264"/>
      <c r="SMI102" s="264"/>
      <c r="SMJ102" s="264"/>
      <c r="SMK102" s="264"/>
      <c r="SML102" s="264"/>
      <c r="SMM102" s="264"/>
      <c r="SMN102" s="264"/>
      <c r="SMO102" s="264"/>
      <c r="SMP102" s="264"/>
      <c r="SMQ102" s="264"/>
      <c r="SMR102" s="264"/>
      <c r="SMS102" s="264"/>
      <c r="SMT102" s="264"/>
      <c r="SMU102" s="264"/>
      <c r="SMV102" s="264"/>
      <c r="SMW102" s="264"/>
      <c r="SMX102" s="264"/>
      <c r="SMY102" s="264"/>
      <c r="SMZ102" s="264"/>
      <c r="SNA102" s="264"/>
      <c r="SNB102" s="264"/>
      <c r="SNC102" s="264"/>
      <c r="SND102" s="264"/>
      <c r="SNE102" s="264"/>
      <c r="SNF102" s="264"/>
      <c r="SNG102" s="264"/>
      <c r="SNH102" s="264"/>
      <c r="SNI102" s="264"/>
      <c r="SNJ102" s="264"/>
      <c r="SNK102" s="264"/>
      <c r="SNL102" s="264"/>
      <c r="SNM102" s="264"/>
      <c r="SNN102" s="264"/>
      <c r="SNO102" s="264"/>
      <c r="SNP102" s="264"/>
      <c r="SNQ102" s="264"/>
      <c r="SNR102" s="264"/>
      <c r="SNS102" s="264"/>
      <c r="SNT102" s="264"/>
      <c r="SNU102" s="264"/>
      <c r="SNV102" s="264"/>
      <c r="SNW102" s="264"/>
      <c r="SNX102" s="264"/>
      <c r="SNY102" s="264"/>
      <c r="SNZ102" s="264"/>
      <c r="SOA102" s="264"/>
      <c r="SOB102" s="264"/>
      <c r="SOC102" s="264"/>
      <c r="SOD102" s="264"/>
      <c r="SOE102" s="264"/>
      <c r="SOF102" s="264"/>
      <c r="SOG102" s="264"/>
      <c r="SOH102" s="264"/>
      <c r="SOI102" s="264"/>
      <c r="SOJ102" s="264"/>
      <c r="SOK102" s="264"/>
      <c r="SOL102" s="264"/>
      <c r="SOM102" s="264"/>
      <c r="SON102" s="264"/>
      <c r="SOO102" s="264"/>
      <c r="SOP102" s="264"/>
      <c r="SOQ102" s="264"/>
      <c r="SOR102" s="264"/>
      <c r="SOS102" s="264"/>
      <c r="SOT102" s="264"/>
      <c r="SOU102" s="264"/>
      <c r="SOV102" s="264"/>
      <c r="SOW102" s="264"/>
      <c r="SOX102" s="264"/>
      <c r="SOY102" s="264"/>
      <c r="SOZ102" s="264"/>
      <c r="SPA102" s="264"/>
      <c r="SPB102" s="264"/>
      <c r="SPC102" s="264"/>
      <c r="SPD102" s="264"/>
      <c r="SPE102" s="264"/>
      <c r="SPF102" s="264"/>
      <c r="SPG102" s="264"/>
      <c r="SPH102" s="264"/>
      <c r="SPI102" s="264"/>
      <c r="SPJ102" s="264"/>
      <c r="SPK102" s="264"/>
      <c r="SPL102" s="264"/>
      <c r="SPM102" s="264"/>
      <c r="SPN102" s="264"/>
      <c r="SPO102" s="264"/>
      <c r="SPP102" s="264"/>
      <c r="SPQ102" s="264"/>
      <c r="SPR102" s="264"/>
      <c r="SPS102" s="264"/>
      <c r="SPT102" s="264"/>
      <c r="SPU102" s="264"/>
      <c r="SPV102" s="264"/>
      <c r="SPW102" s="264"/>
      <c r="SPX102" s="264"/>
      <c r="SPY102" s="264"/>
      <c r="SPZ102" s="264"/>
      <c r="SQA102" s="264"/>
      <c r="SQB102" s="264"/>
      <c r="SQC102" s="264"/>
      <c r="SQD102" s="264"/>
      <c r="SQE102" s="264"/>
      <c r="SQF102" s="264"/>
      <c r="SQG102" s="264"/>
      <c r="SQH102" s="264"/>
      <c r="SQI102" s="264"/>
      <c r="SQJ102" s="264"/>
      <c r="SQK102" s="264"/>
      <c r="SQL102" s="264"/>
      <c r="SQM102" s="264"/>
      <c r="SQN102" s="264"/>
      <c r="SQO102" s="264"/>
      <c r="SQP102" s="264"/>
      <c r="SQQ102" s="264"/>
      <c r="SQR102" s="264"/>
      <c r="SQS102" s="264"/>
      <c r="SQT102" s="264"/>
      <c r="SQU102" s="264"/>
      <c r="SQV102" s="264"/>
      <c r="SQW102" s="264"/>
      <c r="SQX102" s="264"/>
      <c r="SQY102" s="264"/>
      <c r="SQZ102" s="264"/>
      <c r="SRA102" s="264"/>
      <c r="SRB102" s="264"/>
      <c r="SRC102" s="264"/>
      <c r="SRD102" s="264"/>
      <c r="SRE102" s="264"/>
      <c r="SRF102" s="264"/>
      <c r="SRG102" s="264"/>
      <c r="SRH102" s="264"/>
      <c r="SRI102" s="264"/>
      <c r="SRJ102" s="264"/>
      <c r="SRK102" s="264"/>
      <c r="SRL102" s="264"/>
      <c r="SRM102" s="264"/>
      <c r="SRN102" s="264"/>
      <c r="SRO102" s="264"/>
      <c r="SRP102" s="264"/>
      <c r="SRQ102" s="264"/>
      <c r="SRR102" s="264"/>
      <c r="SRS102" s="264"/>
      <c r="SRT102" s="264"/>
      <c r="SRU102" s="264"/>
      <c r="SRV102" s="264"/>
      <c r="SRW102" s="264"/>
      <c r="SRX102" s="264"/>
      <c r="SRY102" s="264"/>
      <c r="SRZ102" s="264"/>
      <c r="SSA102" s="264"/>
      <c r="SSB102" s="264"/>
      <c r="SSC102" s="264"/>
      <c r="SSD102" s="264"/>
      <c r="SSE102" s="264"/>
      <c r="SSF102" s="264"/>
      <c r="SSG102" s="264"/>
      <c r="SSH102" s="264"/>
      <c r="SSI102" s="264"/>
      <c r="SSJ102" s="264"/>
      <c r="SSK102" s="264"/>
      <c r="SSL102" s="264"/>
      <c r="SSM102" s="264"/>
      <c r="SSN102" s="264"/>
      <c r="SSO102" s="264"/>
      <c r="SSP102" s="264"/>
      <c r="SSQ102" s="264"/>
      <c r="SSR102" s="264"/>
      <c r="SSS102" s="264"/>
      <c r="SST102" s="264"/>
      <c r="SSU102" s="264"/>
      <c r="SSV102" s="264"/>
      <c r="SSW102" s="264"/>
      <c r="SSX102" s="264"/>
      <c r="SSY102" s="264"/>
      <c r="SSZ102" s="264"/>
      <c r="STA102" s="264"/>
      <c r="STB102" s="264"/>
      <c r="STC102" s="264"/>
      <c r="STD102" s="264"/>
      <c r="STE102" s="264"/>
      <c r="STF102" s="264"/>
      <c r="STG102" s="264"/>
      <c r="STH102" s="264"/>
      <c r="STI102" s="264"/>
      <c r="STJ102" s="264"/>
      <c r="STK102" s="264"/>
      <c r="STL102" s="264"/>
      <c r="STM102" s="264"/>
      <c r="STN102" s="264"/>
      <c r="STO102" s="264"/>
      <c r="STP102" s="264"/>
      <c r="STQ102" s="264"/>
      <c r="STR102" s="264"/>
      <c r="STS102" s="264"/>
      <c r="STT102" s="264"/>
      <c r="STU102" s="264"/>
      <c r="STV102" s="264"/>
      <c r="STW102" s="264"/>
      <c r="STX102" s="264"/>
      <c r="STY102" s="264"/>
      <c r="STZ102" s="264"/>
      <c r="SUA102" s="264"/>
      <c r="SUB102" s="264"/>
      <c r="SUC102" s="264"/>
      <c r="SUD102" s="264"/>
      <c r="SUE102" s="264"/>
      <c r="SUF102" s="264"/>
      <c r="SUG102" s="264"/>
      <c r="SUH102" s="264"/>
      <c r="SUI102" s="264"/>
      <c r="SUJ102" s="264"/>
      <c r="SUK102" s="264"/>
      <c r="SUL102" s="264"/>
      <c r="SUM102" s="264"/>
      <c r="SUN102" s="264"/>
      <c r="SUO102" s="264"/>
      <c r="SUP102" s="264"/>
      <c r="SUQ102" s="264"/>
      <c r="SUR102" s="264"/>
      <c r="SUS102" s="264"/>
      <c r="SUT102" s="264"/>
      <c r="SUU102" s="264"/>
      <c r="SUV102" s="264"/>
      <c r="SUW102" s="264"/>
      <c r="SUX102" s="264"/>
      <c r="SUY102" s="264"/>
      <c r="SUZ102" s="264"/>
      <c r="SVA102" s="264"/>
      <c r="SVB102" s="264"/>
      <c r="SVC102" s="264"/>
      <c r="SVD102" s="264"/>
      <c r="SVE102" s="264"/>
      <c r="SVF102" s="264"/>
      <c r="SVG102" s="264"/>
      <c r="SVH102" s="264"/>
      <c r="SVI102" s="264"/>
      <c r="SVJ102" s="264"/>
      <c r="SVK102" s="264"/>
      <c r="SVL102" s="264"/>
      <c r="SVM102" s="264"/>
      <c r="SVN102" s="264"/>
      <c r="SVO102" s="264"/>
      <c r="SVP102" s="264"/>
      <c r="SVQ102" s="264"/>
      <c r="SVR102" s="264"/>
      <c r="SVS102" s="264"/>
      <c r="SVT102" s="264"/>
      <c r="SVU102" s="264"/>
      <c r="SVV102" s="264"/>
      <c r="SVW102" s="264"/>
      <c r="SVX102" s="264"/>
      <c r="SVY102" s="264"/>
      <c r="SVZ102" s="264"/>
      <c r="SWA102" s="264"/>
      <c r="SWB102" s="264"/>
      <c r="SWC102" s="264"/>
      <c r="SWD102" s="264"/>
      <c r="SWE102" s="264"/>
      <c r="SWF102" s="264"/>
      <c r="SWG102" s="264"/>
      <c r="SWH102" s="264"/>
      <c r="SWI102" s="264"/>
      <c r="SWJ102" s="264"/>
      <c r="SWK102" s="264"/>
      <c r="SWL102" s="264"/>
      <c r="SWM102" s="264"/>
      <c r="SWN102" s="264"/>
      <c r="SWO102" s="264"/>
      <c r="SWP102" s="264"/>
      <c r="SWQ102" s="264"/>
      <c r="SWR102" s="264"/>
      <c r="SWS102" s="264"/>
      <c r="SWT102" s="264"/>
      <c r="SWU102" s="264"/>
      <c r="SWV102" s="264"/>
      <c r="SWW102" s="264"/>
      <c r="SWX102" s="264"/>
      <c r="SWY102" s="264"/>
      <c r="SWZ102" s="264"/>
      <c r="SXA102" s="264"/>
      <c r="SXB102" s="264"/>
      <c r="SXC102" s="264"/>
      <c r="SXD102" s="264"/>
      <c r="SXE102" s="264"/>
      <c r="SXF102" s="264"/>
      <c r="SXG102" s="264"/>
      <c r="SXH102" s="264"/>
      <c r="SXI102" s="264"/>
      <c r="SXJ102" s="264"/>
      <c r="SXK102" s="264"/>
      <c r="SXL102" s="264"/>
      <c r="SXM102" s="264"/>
      <c r="SXN102" s="264"/>
      <c r="SXO102" s="264"/>
      <c r="SXP102" s="264"/>
      <c r="SXQ102" s="264"/>
      <c r="SXR102" s="264"/>
      <c r="SXS102" s="264"/>
      <c r="SXT102" s="264"/>
      <c r="SXU102" s="264"/>
      <c r="SXV102" s="264"/>
      <c r="SXW102" s="264"/>
      <c r="SXX102" s="264"/>
      <c r="SXY102" s="264"/>
      <c r="SXZ102" s="264"/>
      <c r="SYA102" s="264"/>
      <c r="SYB102" s="264"/>
      <c r="SYC102" s="264"/>
      <c r="SYD102" s="264"/>
      <c r="SYE102" s="264"/>
      <c r="SYF102" s="264"/>
      <c r="SYG102" s="264"/>
      <c r="SYH102" s="264"/>
      <c r="SYI102" s="264"/>
      <c r="SYJ102" s="264"/>
      <c r="SYK102" s="264"/>
      <c r="SYL102" s="264"/>
      <c r="SYM102" s="264"/>
      <c r="SYN102" s="264"/>
      <c r="SYO102" s="264"/>
      <c r="SYP102" s="264"/>
      <c r="SYQ102" s="264"/>
      <c r="SYR102" s="264"/>
      <c r="SYS102" s="264"/>
      <c r="SYT102" s="264"/>
      <c r="SYU102" s="264"/>
      <c r="SYV102" s="264"/>
      <c r="SYW102" s="264"/>
      <c r="SYX102" s="264"/>
      <c r="SYY102" s="264"/>
      <c r="SYZ102" s="264"/>
      <c r="SZA102" s="264"/>
      <c r="SZB102" s="264"/>
      <c r="SZC102" s="264"/>
      <c r="SZD102" s="264"/>
      <c r="SZE102" s="264"/>
      <c r="SZF102" s="264"/>
      <c r="SZG102" s="264"/>
      <c r="SZH102" s="264"/>
      <c r="SZI102" s="264"/>
      <c r="SZJ102" s="264"/>
      <c r="SZK102" s="264"/>
      <c r="SZL102" s="264"/>
      <c r="SZM102" s="264"/>
      <c r="SZN102" s="264"/>
      <c r="SZO102" s="264"/>
      <c r="SZP102" s="264"/>
      <c r="SZQ102" s="264"/>
      <c r="SZR102" s="264"/>
      <c r="SZS102" s="264"/>
      <c r="SZT102" s="264"/>
      <c r="SZU102" s="264"/>
      <c r="SZV102" s="264"/>
      <c r="SZW102" s="264"/>
      <c r="SZX102" s="264"/>
      <c r="SZY102" s="264"/>
      <c r="SZZ102" s="264"/>
      <c r="TAA102" s="264"/>
      <c r="TAB102" s="264"/>
      <c r="TAC102" s="264"/>
      <c r="TAD102" s="264"/>
      <c r="TAE102" s="264"/>
      <c r="TAF102" s="264"/>
      <c r="TAG102" s="264"/>
      <c r="TAH102" s="264"/>
      <c r="TAI102" s="264"/>
      <c r="TAJ102" s="264"/>
      <c r="TAK102" s="264"/>
      <c r="TAL102" s="264"/>
      <c r="TAM102" s="264"/>
      <c r="TAN102" s="264"/>
      <c r="TAO102" s="264"/>
      <c r="TAP102" s="264"/>
      <c r="TAQ102" s="264"/>
      <c r="TAR102" s="264"/>
      <c r="TAS102" s="264"/>
      <c r="TAT102" s="264"/>
      <c r="TAU102" s="264"/>
      <c r="TAV102" s="264"/>
      <c r="TAW102" s="264"/>
      <c r="TAX102" s="264"/>
      <c r="TAY102" s="264"/>
      <c r="TAZ102" s="264"/>
      <c r="TBA102" s="264"/>
      <c r="TBB102" s="264"/>
      <c r="TBC102" s="264"/>
      <c r="TBD102" s="264"/>
      <c r="TBE102" s="264"/>
      <c r="TBF102" s="264"/>
      <c r="TBG102" s="264"/>
      <c r="TBH102" s="264"/>
      <c r="TBI102" s="264"/>
      <c r="TBJ102" s="264"/>
      <c r="TBK102" s="264"/>
      <c r="TBL102" s="264"/>
      <c r="TBM102" s="264"/>
      <c r="TBN102" s="264"/>
      <c r="TBO102" s="264"/>
      <c r="TBP102" s="264"/>
      <c r="TBQ102" s="264"/>
      <c r="TBR102" s="264"/>
      <c r="TBS102" s="264"/>
      <c r="TBT102" s="264"/>
      <c r="TBU102" s="264"/>
      <c r="TBV102" s="264"/>
      <c r="TBW102" s="264"/>
      <c r="TBX102" s="264"/>
      <c r="TBY102" s="264"/>
      <c r="TBZ102" s="264"/>
      <c r="TCA102" s="264"/>
      <c r="TCB102" s="264"/>
      <c r="TCC102" s="264"/>
      <c r="TCD102" s="264"/>
      <c r="TCE102" s="264"/>
      <c r="TCF102" s="264"/>
      <c r="TCG102" s="264"/>
      <c r="TCH102" s="264"/>
      <c r="TCI102" s="264"/>
      <c r="TCJ102" s="264"/>
      <c r="TCK102" s="264"/>
      <c r="TCL102" s="264"/>
      <c r="TCM102" s="264"/>
      <c r="TCN102" s="264"/>
      <c r="TCO102" s="264"/>
      <c r="TCP102" s="264"/>
      <c r="TCQ102" s="264"/>
      <c r="TCR102" s="264"/>
      <c r="TCS102" s="264"/>
      <c r="TCT102" s="264"/>
      <c r="TCU102" s="264"/>
      <c r="TCV102" s="264"/>
      <c r="TCW102" s="264"/>
      <c r="TCX102" s="264"/>
      <c r="TCY102" s="264"/>
      <c r="TCZ102" s="264"/>
      <c r="TDA102" s="264"/>
      <c r="TDB102" s="264"/>
      <c r="TDC102" s="264"/>
      <c r="TDD102" s="264"/>
      <c r="TDE102" s="264"/>
      <c r="TDF102" s="264"/>
      <c r="TDG102" s="264"/>
      <c r="TDH102" s="264"/>
      <c r="TDI102" s="264"/>
      <c r="TDJ102" s="264"/>
      <c r="TDK102" s="264"/>
      <c r="TDL102" s="264"/>
      <c r="TDM102" s="264"/>
      <c r="TDN102" s="264"/>
      <c r="TDO102" s="264"/>
      <c r="TDP102" s="264"/>
      <c r="TDQ102" s="264"/>
      <c r="TDR102" s="264"/>
      <c r="TDS102" s="264"/>
      <c r="TDT102" s="264"/>
      <c r="TDU102" s="264"/>
      <c r="TDV102" s="264"/>
      <c r="TDW102" s="264"/>
      <c r="TDX102" s="264"/>
      <c r="TDY102" s="264"/>
      <c r="TDZ102" s="264"/>
      <c r="TEA102" s="264"/>
      <c r="TEB102" s="264"/>
      <c r="TEC102" s="264"/>
      <c r="TED102" s="264"/>
      <c r="TEE102" s="264"/>
      <c r="TEF102" s="264"/>
      <c r="TEG102" s="264"/>
      <c r="TEH102" s="264"/>
      <c r="TEI102" s="264"/>
      <c r="TEJ102" s="264"/>
      <c r="TEK102" s="264"/>
      <c r="TEL102" s="264"/>
      <c r="TEM102" s="264"/>
      <c r="TEN102" s="264"/>
      <c r="TEO102" s="264"/>
      <c r="TEP102" s="264"/>
      <c r="TEQ102" s="264"/>
      <c r="TER102" s="264"/>
      <c r="TES102" s="264"/>
      <c r="TET102" s="264"/>
      <c r="TEU102" s="264"/>
      <c r="TEV102" s="264"/>
      <c r="TEW102" s="264"/>
      <c r="TEX102" s="264"/>
      <c r="TEY102" s="264"/>
      <c r="TEZ102" s="264"/>
      <c r="TFA102" s="264"/>
      <c r="TFB102" s="264"/>
      <c r="TFC102" s="264"/>
      <c r="TFD102" s="264"/>
      <c r="TFE102" s="264"/>
      <c r="TFF102" s="264"/>
      <c r="TFG102" s="264"/>
      <c r="TFH102" s="264"/>
      <c r="TFI102" s="264"/>
      <c r="TFJ102" s="264"/>
      <c r="TFK102" s="264"/>
      <c r="TFL102" s="264"/>
      <c r="TFM102" s="264"/>
      <c r="TFN102" s="264"/>
      <c r="TFO102" s="264"/>
      <c r="TFP102" s="264"/>
      <c r="TFQ102" s="264"/>
      <c r="TFR102" s="264"/>
      <c r="TFS102" s="264"/>
      <c r="TFT102" s="264"/>
      <c r="TFU102" s="264"/>
      <c r="TFV102" s="264"/>
      <c r="TFW102" s="264"/>
      <c r="TFX102" s="264"/>
      <c r="TFY102" s="264"/>
      <c r="TFZ102" s="264"/>
      <c r="TGA102" s="264"/>
      <c r="TGB102" s="264"/>
      <c r="TGC102" s="264"/>
      <c r="TGD102" s="264"/>
      <c r="TGE102" s="264"/>
      <c r="TGF102" s="264"/>
      <c r="TGG102" s="264"/>
      <c r="TGH102" s="264"/>
      <c r="TGI102" s="264"/>
      <c r="TGJ102" s="264"/>
      <c r="TGK102" s="264"/>
      <c r="TGL102" s="264"/>
      <c r="TGM102" s="264"/>
      <c r="TGN102" s="264"/>
      <c r="TGO102" s="264"/>
      <c r="TGP102" s="264"/>
      <c r="TGQ102" s="264"/>
      <c r="TGR102" s="264"/>
      <c r="TGS102" s="264"/>
      <c r="TGT102" s="264"/>
      <c r="TGU102" s="264"/>
      <c r="TGV102" s="264"/>
      <c r="TGW102" s="264"/>
      <c r="TGX102" s="264"/>
      <c r="TGY102" s="264"/>
      <c r="TGZ102" s="264"/>
      <c r="THA102" s="264"/>
      <c r="THB102" s="264"/>
      <c r="THC102" s="264"/>
      <c r="THD102" s="264"/>
      <c r="THE102" s="264"/>
      <c r="THF102" s="264"/>
      <c r="THG102" s="264"/>
      <c r="THH102" s="264"/>
      <c r="THI102" s="264"/>
      <c r="THJ102" s="264"/>
      <c r="THK102" s="264"/>
      <c r="THL102" s="264"/>
      <c r="THM102" s="264"/>
      <c r="THN102" s="264"/>
      <c r="THO102" s="264"/>
      <c r="THP102" s="264"/>
      <c r="THQ102" s="264"/>
      <c r="THR102" s="264"/>
      <c r="THS102" s="264"/>
      <c r="THT102" s="264"/>
      <c r="THU102" s="264"/>
      <c r="THV102" s="264"/>
      <c r="THW102" s="264"/>
      <c r="THX102" s="264"/>
      <c r="THY102" s="264"/>
      <c r="THZ102" s="264"/>
      <c r="TIA102" s="264"/>
      <c r="TIB102" s="264"/>
      <c r="TIC102" s="264"/>
      <c r="TID102" s="264"/>
      <c r="TIE102" s="264"/>
      <c r="TIF102" s="264"/>
      <c r="TIG102" s="264"/>
      <c r="TIH102" s="264"/>
      <c r="TII102" s="264"/>
      <c r="TIJ102" s="264"/>
      <c r="TIK102" s="264"/>
      <c r="TIL102" s="264"/>
      <c r="TIM102" s="264"/>
      <c r="TIN102" s="264"/>
      <c r="TIO102" s="264"/>
      <c r="TIP102" s="264"/>
      <c r="TIQ102" s="264"/>
      <c r="TIR102" s="264"/>
      <c r="TIS102" s="264"/>
      <c r="TIT102" s="264"/>
      <c r="TIU102" s="264"/>
      <c r="TIV102" s="264"/>
      <c r="TIW102" s="264"/>
      <c r="TIX102" s="264"/>
      <c r="TIY102" s="264"/>
      <c r="TIZ102" s="264"/>
      <c r="TJA102" s="264"/>
      <c r="TJB102" s="264"/>
      <c r="TJC102" s="264"/>
      <c r="TJD102" s="264"/>
      <c r="TJE102" s="264"/>
      <c r="TJF102" s="264"/>
      <c r="TJG102" s="264"/>
      <c r="TJH102" s="264"/>
      <c r="TJI102" s="264"/>
      <c r="TJJ102" s="264"/>
      <c r="TJK102" s="264"/>
      <c r="TJL102" s="264"/>
      <c r="TJM102" s="264"/>
      <c r="TJN102" s="264"/>
      <c r="TJO102" s="264"/>
      <c r="TJP102" s="264"/>
      <c r="TJQ102" s="264"/>
      <c r="TJR102" s="264"/>
      <c r="TJS102" s="264"/>
      <c r="TJT102" s="264"/>
      <c r="TJU102" s="264"/>
      <c r="TJV102" s="264"/>
      <c r="TJW102" s="264"/>
      <c r="TJX102" s="264"/>
      <c r="TJY102" s="264"/>
      <c r="TJZ102" s="264"/>
      <c r="TKA102" s="264"/>
      <c r="TKB102" s="264"/>
      <c r="TKC102" s="264"/>
      <c r="TKD102" s="264"/>
      <c r="TKE102" s="264"/>
      <c r="TKF102" s="264"/>
      <c r="TKG102" s="264"/>
      <c r="TKH102" s="264"/>
      <c r="TKI102" s="264"/>
      <c r="TKJ102" s="264"/>
      <c r="TKK102" s="264"/>
      <c r="TKL102" s="264"/>
      <c r="TKM102" s="264"/>
      <c r="TKN102" s="264"/>
      <c r="TKO102" s="264"/>
      <c r="TKP102" s="264"/>
      <c r="TKQ102" s="264"/>
      <c r="TKR102" s="264"/>
      <c r="TKS102" s="264"/>
      <c r="TKT102" s="264"/>
      <c r="TKU102" s="264"/>
      <c r="TKV102" s="264"/>
      <c r="TKW102" s="264"/>
      <c r="TKX102" s="264"/>
      <c r="TKY102" s="264"/>
      <c r="TKZ102" s="264"/>
      <c r="TLA102" s="264"/>
      <c r="TLB102" s="264"/>
      <c r="TLC102" s="264"/>
      <c r="TLD102" s="264"/>
      <c r="TLE102" s="264"/>
      <c r="TLF102" s="264"/>
      <c r="TLG102" s="264"/>
      <c r="TLH102" s="264"/>
      <c r="TLI102" s="264"/>
      <c r="TLJ102" s="264"/>
      <c r="TLK102" s="264"/>
      <c r="TLL102" s="264"/>
      <c r="TLM102" s="264"/>
      <c r="TLN102" s="264"/>
      <c r="TLO102" s="264"/>
      <c r="TLP102" s="264"/>
      <c r="TLQ102" s="264"/>
      <c r="TLR102" s="264"/>
      <c r="TLS102" s="264"/>
      <c r="TLT102" s="264"/>
      <c r="TLU102" s="264"/>
      <c r="TLV102" s="264"/>
      <c r="TLW102" s="264"/>
      <c r="TLX102" s="264"/>
      <c r="TLY102" s="264"/>
      <c r="TLZ102" s="264"/>
      <c r="TMA102" s="264"/>
      <c r="TMB102" s="264"/>
      <c r="TMC102" s="264"/>
      <c r="TMD102" s="264"/>
      <c r="TME102" s="264"/>
      <c r="TMF102" s="264"/>
      <c r="TMG102" s="264"/>
      <c r="TMH102" s="264"/>
      <c r="TMI102" s="264"/>
      <c r="TMJ102" s="264"/>
      <c r="TMK102" s="264"/>
      <c r="TML102" s="264"/>
      <c r="TMM102" s="264"/>
      <c r="TMN102" s="264"/>
      <c r="TMO102" s="264"/>
      <c r="TMP102" s="264"/>
      <c r="TMQ102" s="264"/>
      <c r="TMR102" s="264"/>
      <c r="TMS102" s="264"/>
      <c r="TMT102" s="264"/>
      <c r="TMU102" s="264"/>
      <c r="TMV102" s="264"/>
      <c r="TMW102" s="264"/>
      <c r="TMX102" s="264"/>
      <c r="TMY102" s="264"/>
      <c r="TMZ102" s="264"/>
      <c r="TNA102" s="264"/>
      <c r="TNB102" s="264"/>
      <c r="TNC102" s="264"/>
      <c r="TND102" s="264"/>
      <c r="TNE102" s="264"/>
      <c r="TNF102" s="264"/>
      <c r="TNG102" s="264"/>
      <c r="TNH102" s="264"/>
      <c r="TNI102" s="264"/>
      <c r="TNJ102" s="264"/>
      <c r="TNK102" s="264"/>
      <c r="TNL102" s="264"/>
      <c r="TNM102" s="264"/>
      <c r="TNN102" s="264"/>
      <c r="TNO102" s="264"/>
      <c r="TNP102" s="264"/>
      <c r="TNQ102" s="264"/>
      <c r="TNR102" s="264"/>
      <c r="TNS102" s="264"/>
      <c r="TNT102" s="264"/>
      <c r="TNU102" s="264"/>
      <c r="TNV102" s="264"/>
      <c r="TNW102" s="264"/>
      <c r="TNX102" s="264"/>
      <c r="TNY102" s="264"/>
      <c r="TNZ102" s="264"/>
      <c r="TOA102" s="264"/>
      <c r="TOB102" s="264"/>
      <c r="TOC102" s="264"/>
      <c r="TOD102" s="264"/>
      <c r="TOE102" s="264"/>
      <c r="TOF102" s="264"/>
      <c r="TOG102" s="264"/>
      <c r="TOH102" s="264"/>
      <c r="TOI102" s="264"/>
      <c r="TOJ102" s="264"/>
      <c r="TOK102" s="264"/>
      <c r="TOL102" s="264"/>
      <c r="TOM102" s="264"/>
      <c r="TON102" s="264"/>
      <c r="TOO102" s="264"/>
      <c r="TOP102" s="264"/>
      <c r="TOQ102" s="264"/>
      <c r="TOR102" s="264"/>
      <c r="TOS102" s="264"/>
      <c r="TOT102" s="264"/>
      <c r="TOU102" s="264"/>
      <c r="TOV102" s="264"/>
      <c r="TOW102" s="264"/>
      <c r="TOX102" s="264"/>
      <c r="TOY102" s="264"/>
      <c r="TOZ102" s="264"/>
      <c r="TPA102" s="264"/>
      <c r="TPB102" s="264"/>
      <c r="TPC102" s="264"/>
      <c r="TPD102" s="264"/>
      <c r="TPE102" s="264"/>
      <c r="TPF102" s="264"/>
      <c r="TPG102" s="264"/>
      <c r="TPH102" s="264"/>
      <c r="TPI102" s="264"/>
      <c r="TPJ102" s="264"/>
      <c r="TPK102" s="264"/>
      <c r="TPL102" s="264"/>
      <c r="TPM102" s="264"/>
      <c r="TPN102" s="264"/>
      <c r="TPO102" s="264"/>
      <c r="TPP102" s="264"/>
      <c r="TPQ102" s="264"/>
      <c r="TPR102" s="264"/>
      <c r="TPS102" s="264"/>
      <c r="TPT102" s="264"/>
      <c r="TPU102" s="264"/>
      <c r="TPV102" s="264"/>
      <c r="TPW102" s="264"/>
      <c r="TPX102" s="264"/>
      <c r="TPY102" s="264"/>
      <c r="TPZ102" s="264"/>
      <c r="TQA102" s="264"/>
      <c r="TQB102" s="264"/>
      <c r="TQC102" s="264"/>
      <c r="TQD102" s="264"/>
      <c r="TQE102" s="264"/>
      <c r="TQF102" s="264"/>
      <c r="TQG102" s="264"/>
      <c r="TQH102" s="264"/>
      <c r="TQI102" s="264"/>
      <c r="TQJ102" s="264"/>
      <c r="TQK102" s="264"/>
      <c r="TQL102" s="264"/>
      <c r="TQM102" s="264"/>
      <c r="TQN102" s="264"/>
      <c r="TQO102" s="264"/>
      <c r="TQP102" s="264"/>
      <c r="TQQ102" s="264"/>
      <c r="TQR102" s="264"/>
      <c r="TQS102" s="264"/>
      <c r="TQT102" s="264"/>
      <c r="TQU102" s="264"/>
      <c r="TQV102" s="264"/>
      <c r="TQW102" s="264"/>
      <c r="TQX102" s="264"/>
      <c r="TQY102" s="264"/>
      <c r="TQZ102" s="264"/>
      <c r="TRA102" s="264"/>
      <c r="TRB102" s="264"/>
      <c r="TRC102" s="264"/>
      <c r="TRD102" s="264"/>
      <c r="TRE102" s="264"/>
      <c r="TRF102" s="264"/>
      <c r="TRG102" s="264"/>
      <c r="TRH102" s="264"/>
      <c r="TRI102" s="264"/>
      <c r="TRJ102" s="264"/>
      <c r="TRK102" s="264"/>
      <c r="TRL102" s="264"/>
      <c r="TRM102" s="264"/>
      <c r="TRN102" s="264"/>
      <c r="TRO102" s="264"/>
      <c r="TRP102" s="264"/>
      <c r="TRQ102" s="264"/>
      <c r="TRR102" s="264"/>
      <c r="TRS102" s="264"/>
      <c r="TRT102" s="264"/>
      <c r="TRU102" s="264"/>
      <c r="TRV102" s="264"/>
      <c r="TRW102" s="264"/>
      <c r="TRX102" s="264"/>
      <c r="TRY102" s="264"/>
      <c r="TRZ102" s="264"/>
      <c r="TSA102" s="264"/>
      <c r="TSB102" s="264"/>
      <c r="TSC102" s="264"/>
      <c r="TSD102" s="264"/>
      <c r="TSE102" s="264"/>
      <c r="TSF102" s="264"/>
      <c r="TSG102" s="264"/>
      <c r="TSH102" s="264"/>
      <c r="TSI102" s="264"/>
      <c r="TSJ102" s="264"/>
      <c r="TSK102" s="264"/>
      <c r="TSL102" s="264"/>
      <c r="TSM102" s="264"/>
      <c r="TSN102" s="264"/>
      <c r="TSO102" s="264"/>
      <c r="TSP102" s="264"/>
      <c r="TSQ102" s="264"/>
      <c r="TSR102" s="264"/>
      <c r="TSS102" s="264"/>
      <c r="TST102" s="264"/>
      <c r="TSU102" s="264"/>
      <c r="TSV102" s="264"/>
      <c r="TSW102" s="264"/>
      <c r="TSX102" s="264"/>
      <c r="TSY102" s="264"/>
      <c r="TSZ102" s="264"/>
      <c r="TTA102" s="264"/>
      <c r="TTB102" s="264"/>
      <c r="TTC102" s="264"/>
      <c r="TTD102" s="264"/>
      <c r="TTE102" s="264"/>
      <c r="TTF102" s="264"/>
      <c r="TTG102" s="264"/>
      <c r="TTH102" s="264"/>
      <c r="TTI102" s="264"/>
      <c r="TTJ102" s="264"/>
      <c r="TTK102" s="264"/>
      <c r="TTL102" s="264"/>
      <c r="TTM102" s="264"/>
      <c r="TTN102" s="264"/>
      <c r="TTO102" s="264"/>
      <c r="TTP102" s="264"/>
      <c r="TTQ102" s="264"/>
      <c r="TTR102" s="264"/>
      <c r="TTS102" s="264"/>
      <c r="TTT102" s="264"/>
      <c r="TTU102" s="264"/>
      <c r="TTV102" s="264"/>
      <c r="TTW102" s="264"/>
      <c r="TTX102" s="264"/>
      <c r="TTY102" s="264"/>
      <c r="TTZ102" s="264"/>
      <c r="TUA102" s="264"/>
      <c r="TUB102" s="264"/>
      <c r="TUC102" s="264"/>
      <c r="TUD102" s="264"/>
      <c r="TUE102" s="264"/>
      <c r="TUF102" s="264"/>
      <c r="TUG102" s="264"/>
      <c r="TUH102" s="264"/>
      <c r="TUI102" s="264"/>
      <c r="TUJ102" s="264"/>
      <c r="TUK102" s="264"/>
      <c r="TUL102" s="264"/>
      <c r="TUM102" s="264"/>
      <c r="TUN102" s="264"/>
      <c r="TUO102" s="264"/>
      <c r="TUP102" s="264"/>
      <c r="TUQ102" s="264"/>
      <c r="TUR102" s="264"/>
      <c r="TUS102" s="264"/>
      <c r="TUT102" s="264"/>
      <c r="TUU102" s="264"/>
      <c r="TUV102" s="264"/>
      <c r="TUW102" s="264"/>
      <c r="TUX102" s="264"/>
      <c r="TUY102" s="264"/>
      <c r="TUZ102" s="264"/>
      <c r="TVA102" s="264"/>
      <c r="TVB102" s="264"/>
      <c r="TVC102" s="264"/>
      <c r="TVD102" s="264"/>
      <c r="TVE102" s="264"/>
      <c r="TVF102" s="264"/>
      <c r="TVG102" s="264"/>
      <c r="TVH102" s="264"/>
      <c r="TVI102" s="264"/>
      <c r="TVJ102" s="264"/>
      <c r="TVK102" s="264"/>
      <c r="TVL102" s="264"/>
      <c r="TVM102" s="264"/>
      <c r="TVN102" s="264"/>
      <c r="TVO102" s="264"/>
      <c r="TVP102" s="264"/>
      <c r="TVQ102" s="264"/>
      <c r="TVR102" s="264"/>
      <c r="TVS102" s="264"/>
      <c r="TVT102" s="264"/>
      <c r="TVU102" s="264"/>
      <c r="TVV102" s="264"/>
      <c r="TVW102" s="264"/>
      <c r="TVX102" s="264"/>
      <c r="TVY102" s="264"/>
      <c r="TVZ102" s="264"/>
      <c r="TWA102" s="264"/>
      <c r="TWB102" s="264"/>
      <c r="TWC102" s="264"/>
      <c r="TWD102" s="264"/>
      <c r="TWE102" s="264"/>
      <c r="TWF102" s="264"/>
      <c r="TWG102" s="264"/>
      <c r="TWH102" s="264"/>
      <c r="TWI102" s="264"/>
      <c r="TWJ102" s="264"/>
      <c r="TWK102" s="264"/>
      <c r="TWL102" s="264"/>
      <c r="TWM102" s="264"/>
      <c r="TWN102" s="264"/>
      <c r="TWO102" s="264"/>
      <c r="TWP102" s="264"/>
      <c r="TWQ102" s="264"/>
      <c r="TWR102" s="264"/>
      <c r="TWS102" s="264"/>
      <c r="TWT102" s="264"/>
      <c r="TWU102" s="264"/>
      <c r="TWV102" s="264"/>
      <c r="TWW102" s="264"/>
      <c r="TWX102" s="264"/>
      <c r="TWY102" s="264"/>
      <c r="TWZ102" s="264"/>
      <c r="TXA102" s="264"/>
      <c r="TXB102" s="264"/>
      <c r="TXC102" s="264"/>
      <c r="TXD102" s="264"/>
      <c r="TXE102" s="264"/>
      <c r="TXF102" s="264"/>
      <c r="TXG102" s="264"/>
      <c r="TXH102" s="264"/>
      <c r="TXI102" s="264"/>
      <c r="TXJ102" s="264"/>
      <c r="TXK102" s="264"/>
      <c r="TXL102" s="264"/>
      <c r="TXM102" s="264"/>
      <c r="TXN102" s="264"/>
      <c r="TXO102" s="264"/>
      <c r="TXP102" s="264"/>
      <c r="TXQ102" s="264"/>
      <c r="TXR102" s="264"/>
      <c r="TXS102" s="264"/>
      <c r="TXT102" s="264"/>
      <c r="TXU102" s="264"/>
      <c r="TXV102" s="264"/>
      <c r="TXW102" s="264"/>
      <c r="TXX102" s="264"/>
      <c r="TXY102" s="264"/>
      <c r="TXZ102" s="264"/>
      <c r="TYA102" s="264"/>
      <c r="TYB102" s="264"/>
      <c r="TYC102" s="264"/>
      <c r="TYD102" s="264"/>
      <c r="TYE102" s="264"/>
      <c r="TYF102" s="264"/>
      <c r="TYG102" s="264"/>
      <c r="TYH102" s="264"/>
      <c r="TYI102" s="264"/>
      <c r="TYJ102" s="264"/>
      <c r="TYK102" s="264"/>
      <c r="TYL102" s="264"/>
      <c r="TYM102" s="264"/>
      <c r="TYN102" s="264"/>
      <c r="TYO102" s="264"/>
      <c r="TYP102" s="264"/>
      <c r="TYQ102" s="264"/>
      <c r="TYR102" s="264"/>
      <c r="TYS102" s="264"/>
      <c r="TYT102" s="264"/>
      <c r="TYU102" s="264"/>
      <c r="TYV102" s="264"/>
      <c r="TYW102" s="264"/>
      <c r="TYX102" s="264"/>
      <c r="TYY102" s="264"/>
      <c r="TYZ102" s="264"/>
      <c r="TZA102" s="264"/>
      <c r="TZB102" s="264"/>
      <c r="TZC102" s="264"/>
      <c r="TZD102" s="264"/>
      <c r="TZE102" s="264"/>
      <c r="TZF102" s="264"/>
      <c r="TZG102" s="264"/>
      <c r="TZH102" s="264"/>
      <c r="TZI102" s="264"/>
      <c r="TZJ102" s="264"/>
      <c r="TZK102" s="264"/>
      <c r="TZL102" s="264"/>
      <c r="TZM102" s="264"/>
      <c r="TZN102" s="264"/>
      <c r="TZO102" s="264"/>
      <c r="TZP102" s="264"/>
      <c r="TZQ102" s="264"/>
      <c r="TZR102" s="264"/>
      <c r="TZS102" s="264"/>
      <c r="TZT102" s="264"/>
      <c r="TZU102" s="264"/>
      <c r="TZV102" s="264"/>
      <c r="TZW102" s="264"/>
      <c r="TZX102" s="264"/>
      <c r="TZY102" s="264"/>
      <c r="TZZ102" s="264"/>
      <c r="UAA102" s="264"/>
      <c r="UAB102" s="264"/>
      <c r="UAC102" s="264"/>
      <c r="UAD102" s="264"/>
      <c r="UAE102" s="264"/>
      <c r="UAF102" s="264"/>
      <c r="UAG102" s="264"/>
      <c r="UAH102" s="264"/>
      <c r="UAI102" s="264"/>
      <c r="UAJ102" s="264"/>
      <c r="UAK102" s="264"/>
      <c r="UAL102" s="264"/>
      <c r="UAM102" s="264"/>
      <c r="UAN102" s="264"/>
      <c r="UAO102" s="264"/>
      <c r="UAP102" s="264"/>
      <c r="UAQ102" s="264"/>
      <c r="UAR102" s="264"/>
      <c r="UAS102" s="264"/>
      <c r="UAT102" s="264"/>
      <c r="UAU102" s="264"/>
      <c r="UAV102" s="264"/>
      <c r="UAW102" s="264"/>
      <c r="UAX102" s="264"/>
      <c r="UAY102" s="264"/>
      <c r="UAZ102" s="264"/>
      <c r="UBA102" s="264"/>
      <c r="UBB102" s="264"/>
      <c r="UBC102" s="264"/>
      <c r="UBD102" s="264"/>
      <c r="UBE102" s="264"/>
      <c r="UBF102" s="264"/>
      <c r="UBG102" s="264"/>
      <c r="UBH102" s="264"/>
      <c r="UBI102" s="264"/>
      <c r="UBJ102" s="264"/>
      <c r="UBK102" s="264"/>
      <c r="UBL102" s="264"/>
      <c r="UBM102" s="264"/>
      <c r="UBN102" s="264"/>
      <c r="UBO102" s="264"/>
      <c r="UBP102" s="264"/>
      <c r="UBQ102" s="264"/>
      <c r="UBR102" s="264"/>
      <c r="UBS102" s="264"/>
      <c r="UBT102" s="264"/>
      <c r="UBU102" s="264"/>
      <c r="UBV102" s="264"/>
      <c r="UBW102" s="264"/>
      <c r="UBX102" s="264"/>
      <c r="UBY102" s="264"/>
      <c r="UBZ102" s="264"/>
      <c r="UCA102" s="264"/>
      <c r="UCB102" s="264"/>
      <c r="UCC102" s="264"/>
      <c r="UCD102" s="264"/>
      <c r="UCE102" s="264"/>
      <c r="UCF102" s="264"/>
      <c r="UCG102" s="264"/>
      <c r="UCH102" s="264"/>
      <c r="UCI102" s="264"/>
      <c r="UCJ102" s="264"/>
      <c r="UCK102" s="264"/>
      <c r="UCL102" s="264"/>
      <c r="UCM102" s="264"/>
      <c r="UCN102" s="264"/>
      <c r="UCO102" s="264"/>
      <c r="UCP102" s="264"/>
      <c r="UCQ102" s="264"/>
      <c r="UCR102" s="264"/>
      <c r="UCS102" s="264"/>
      <c r="UCT102" s="264"/>
      <c r="UCU102" s="264"/>
      <c r="UCV102" s="264"/>
      <c r="UCW102" s="264"/>
      <c r="UCX102" s="264"/>
      <c r="UCY102" s="264"/>
      <c r="UCZ102" s="264"/>
      <c r="UDA102" s="264"/>
      <c r="UDB102" s="264"/>
      <c r="UDC102" s="264"/>
      <c r="UDD102" s="264"/>
      <c r="UDE102" s="264"/>
      <c r="UDF102" s="264"/>
      <c r="UDG102" s="264"/>
      <c r="UDH102" s="264"/>
      <c r="UDI102" s="264"/>
      <c r="UDJ102" s="264"/>
      <c r="UDK102" s="264"/>
      <c r="UDL102" s="264"/>
      <c r="UDM102" s="264"/>
      <c r="UDN102" s="264"/>
      <c r="UDO102" s="264"/>
      <c r="UDP102" s="264"/>
      <c r="UDQ102" s="264"/>
      <c r="UDR102" s="264"/>
      <c r="UDS102" s="264"/>
      <c r="UDT102" s="264"/>
      <c r="UDU102" s="264"/>
      <c r="UDV102" s="264"/>
      <c r="UDW102" s="264"/>
      <c r="UDX102" s="264"/>
      <c r="UDY102" s="264"/>
      <c r="UDZ102" s="264"/>
      <c r="UEA102" s="264"/>
      <c r="UEB102" s="264"/>
      <c r="UEC102" s="264"/>
      <c r="UED102" s="264"/>
      <c r="UEE102" s="264"/>
      <c r="UEF102" s="264"/>
      <c r="UEG102" s="264"/>
      <c r="UEH102" s="264"/>
      <c r="UEI102" s="264"/>
      <c r="UEJ102" s="264"/>
      <c r="UEK102" s="264"/>
      <c r="UEL102" s="264"/>
      <c r="UEM102" s="264"/>
      <c r="UEN102" s="264"/>
      <c r="UEO102" s="264"/>
      <c r="UEP102" s="264"/>
      <c r="UEQ102" s="264"/>
      <c r="UER102" s="264"/>
      <c r="UES102" s="264"/>
      <c r="UET102" s="264"/>
      <c r="UEU102" s="264"/>
      <c r="UEV102" s="264"/>
      <c r="UEW102" s="264"/>
      <c r="UEX102" s="264"/>
      <c r="UEY102" s="264"/>
      <c r="UEZ102" s="264"/>
      <c r="UFA102" s="264"/>
      <c r="UFB102" s="264"/>
      <c r="UFC102" s="264"/>
      <c r="UFD102" s="264"/>
      <c r="UFE102" s="264"/>
      <c r="UFF102" s="264"/>
      <c r="UFG102" s="264"/>
      <c r="UFH102" s="264"/>
      <c r="UFI102" s="264"/>
      <c r="UFJ102" s="264"/>
      <c r="UFK102" s="264"/>
      <c r="UFL102" s="264"/>
      <c r="UFM102" s="264"/>
      <c r="UFN102" s="264"/>
      <c r="UFO102" s="264"/>
      <c r="UFP102" s="264"/>
      <c r="UFQ102" s="264"/>
      <c r="UFR102" s="264"/>
      <c r="UFS102" s="264"/>
      <c r="UFT102" s="264"/>
      <c r="UFU102" s="264"/>
      <c r="UFV102" s="264"/>
      <c r="UFW102" s="264"/>
      <c r="UFX102" s="264"/>
      <c r="UFY102" s="264"/>
      <c r="UFZ102" s="264"/>
      <c r="UGA102" s="264"/>
      <c r="UGB102" s="264"/>
      <c r="UGC102" s="264"/>
      <c r="UGD102" s="264"/>
      <c r="UGE102" s="264"/>
      <c r="UGF102" s="264"/>
      <c r="UGG102" s="264"/>
      <c r="UGH102" s="264"/>
      <c r="UGI102" s="264"/>
      <c r="UGJ102" s="264"/>
      <c r="UGK102" s="264"/>
      <c r="UGL102" s="264"/>
      <c r="UGM102" s="264"/>
      <c r="UGN102" s="264"/>
      <c r="UGO102" s="264"/>
      <c r="UGP102" s="264"/>
      <c r="UGQ102" s="264"/>
      <c r="UGR102" s="264"/>
      <c r="UGS102" s="264"/>
      <c r="UGT102" s="264"/>
      <c r="UGU102" s="264"/>
      <c r="UGV102" s="264"/>
      <c r="UGW102" s="264"/>
      <c r="UGX102" s="264"/>
      <c r="UGY102" s="264"/>
      <c r="UGZ102" s="264"/>
      <c r="UHA102" s="264"/>
      <c r="UHB102" s="264"/>
      <c r="UHC102" s="264"/>
      <c r="UHD102" s="264"/>
      <c r="UHE102" s="264"/>
      <c r="UHF102" s="264"/>
      <c r="UHG102" s="264"/>
      <c r="UHH102" s="264"/>
      <c r="UHI102" s="264"/>
      <c r="UHJ102" s="264"/>
      <c r="UHK102" s="264"/>
      <c r="UHL102" s="264"/>
      <c r="UHM102" s="264"/>
      <c r="UHN102" s="264"/>
      <c r="UHO102" s="264"/>
      <c r="UHP102" s="264"/>
      <c r="UHQ102" s="264"/>
      <c r="UHR102" s="264"/>
      <c r="UHS102" s="264"/>
      <c r="UHT102" s="264"/>
      <c r="UHU102" s="264"/>
      <c r="UHV102" s="264"/>
      <c r="UHW102" s="264"/>
      <c r="UHX102" s="264"/>
      <c r="UHY102" s="264"/>
      <c r="UHZ102" s="264"/>
      <c r="UIA102" s="264"/>
      <c r="UIB102" s="264"/>
      <c r="UIC102" s="264"/>
      <c r="UID102" s="264"/>
      <c r="UIE102" s="264"/>
      <c r="UIF102" s="264"/>
      <c r="UIG102" s="264"/>
      <c r="UIH102" s="264"/>
      <c r="UII102" s="264"/>
      <c r="UIJ102" s="264"/>
      <c r="UIK102" s="264"/>
      <c r="UIL102" s="264"/>
      <c r="UIM102" s="264"/>
      <c r="UIN102" s="264"/>
      <c r="UIO102" s="264"/>
      <c r="UIP102" s="264"/>
      <c r="UIQ102" s="264"/>
      <c r="UIR102" s="264"/>
      <c r="UIS102" s="264"/>
      <c r="UIT102" s="264"/>
      <c r="UIU102" s="264"/>
      <c r="UIV102" s="264"/>
      <c r="UIW102" s="264"/>
      <c r="UIX102" s="264"/>
      <c r="UIY102" s="264"/>
      <c r="UIZ102" s="264"/>
      <c r="UJA102" s="264"/>
      <c r="UJB102" s="264"/>
      <c r="UJC102" s="264"/>
      <c r="UJD102" s="264"/>
      <c r="UJE102" s="264"/>
      <c r="UJF102" s="264"/>
      <c r="UJG102" s="264"/>
      <c r="UJH102" s="264"/>
      <c r="UJI102" s="264"/>
      <c r="UJJ102" s="264"/>
      <c r="UJK102" s="264"/>
      <c r="UJL102" s="264"/>
      <c r="UJM102" s="264"/>
      <c r="UJN102" s="264"/>
      <c r="UJO102" s="264"/>
      <c r="UJP102" s="264"/>
      <c r="UJQ102" s="264"/>
      <c r="UJR102" s="264"/>
      <c r="UJS102" s="264"/>
      <c r="UJT102" s="264"/>
      <c r="UJU102" s="264"/>
      <c r="UJV102" s="264"/>
      <c r="UJW102" s="264"/>
      <c r="UJX102" s="264"/>
      <c r="UJY102" s="264"/>
      <c r="UJZ102" s="264"/>
      <c r="UKA102" s="264"/>
      <c r="UKB102" s="264"/>
      <c r="UKC102" s="264"/>
      <c r="UKD102" s="264"/>
      <c r="UKE102" s="264"/>
      <c r="UKF102" s="264"/>
      <c r="UKG102" s="264"/>
      <c r="UKH102" s="264"/>
      <c r="UKI102" s="264"/>
      <c r="UKJ102" s="264"/>
      <c r="UKK102" s="264"/>
      <c r="UKL102" s="264"/>
      <c r="UKM102" s="264"/>
      <c r="UKN102" s="264"/>
      <c r="UKO102" s="264"/>
      <c r="UKP102" s="264"/>
      <c r="UKQ102" s="264"/>
      <c r="UKR102" s="264"/>
      <c r="UKS102" s="264"/>
      <c r="UKT102" s="264"/>
      <c r="UKU102" s="264"/>
      <c r="UKV102" s="264"/>
      <c r="UKW102" s="264"/>
      <c r="UKX102" s="264"/>
      <c r="UKY102" s="264"/>
      <c r="UKZ102" s="264"/>
      <c r="ULA102" s="264"/>
      <c r="ULB102" s="264"/>
      <c r="ULC102" s="264"/>
      <c r="ULD102" s="264"/>
      <c r="ULE102" s="264"/>
      <c r="ULF102" s="264"/>
      <c r="ULG102" s="264"/>
      <c r="ULH102" s="264"/>
      <c r="ULI102" s="264"/>
      <c r="ULJ102" s="264"/>
      <c r="ULK102" s="264"/>
      <c r="ULL102" s="264"/>
      <c r="ULM102" s="264"/>
      <c r="ULN102" s="264"/>
      <c r="ULO102" s="264"/>
      <c r="ULP102" s="264"/>
      <c r="ULQ102" s="264"/>
      <c r="ULR102" s="264"/>
      <c r="ULS102" s="264"/>
      <c r="ULT102" s="264"/>
      <c r="ULU102" s="264"/>
      <c r="ULV102" s="264"/>
      <c r="ULW102" s="264"/>
      <c r="ULX102" s="264"/>
      <c r="ULY102" s="264"/>
      <c r="ULZ102" s="264"/>
      <c r="UMA102" s="264"/>
      <c r="UMB102" s="264"/>
      <c r="UMC102" s="264"/>
      <c r="UMD102" s="264"/>
      <c r="UME102" s="264"/>
      <c r="UMF102" s="264"/>
      <c r="UMG102" s="264"/>
      <c r="UMH102" s="264"/>
      <c r="UMI102" s="264"/>
      <c r="UMJ102" s="264"/>
      <c r="UMK102" s="264"/>
      <c r="UML102" s="264"/>
      <c r="UMM102" s="264"/>
      <c r="UMN102" s="264"/>
      <c r="UMO102" s="264"/>
      <c r="UMP102" s="264"/>
      <c r="UMQ102" s="264"/>
      <c r="UMR102" s="264"/>
      <c r="UMS102" s="264"/>
      <c r="UMT102" s="264"/>
      <c r="UMU102" s="264"/>
      <c r="UMV102" s="264"/>
      <c r="UMW102" s="264"/>
      <c r="UMX102" s="264"/>
      <c r="UMY102" s="264"/>
      <c r="UMZ102" s="264"/>
      <c r="UNA102" s="264"/>
      <c r="UNB102" s="264"/>
      <c r="UNC102" s="264"/>
      <c r="UND102" s="264"/>
      <c r="UNE102" s="264"/>
      <c r="UNF102" s="264"/>
      <c r="UNG102" s="264"/>
      <c r="UNH102" s="264"/>
      <c r="UNI102" s="264"/>
      <c r="UNJ102" s="264"/>
      <c r="UNK102" s="264"/>
      <c r="UNL102" s="264"/>
      <c r="UNM102" s="264"/>
      <c r="UNN102" s="264"/>
      <c r="UNO102" s="264"/>
      <c r="UNP102" s="264"/>
      <c r="UNQ102" s="264"/>
      <c r="UNR102" s="264"/>
      <c r="UNS102" s="264"/>
      <c r="UNT102" s="264"/>
      <c r="UNU102" s="264"/>
      <c r="UNV102" s="264"/>
      <c r="UNW102" s="264"/>
      <c r="UNX102" s="264"/>
      <c r="UNY102" s="264"/>
      <c r="UNZ102" s="264"/>
      <c r="UOA102" s="264"/>
      <c r="UOB102" s="264"/>
      <c r="UOC102" s="264"/>
      <c r="UOD102" s="264"/>
      <c r="UOE102" s="264"/>
      <c r="UOF102" s="264"/>
      <c r="UOG102" s="264"/>
      <c r="UOH102" s="264"/>
      <c r="UOI102" s="264"/>
      <c r="UOJ102" s="264"/>
      <c r="UOK102" s="264"/>
      <c r="UOL102" s="264"/>
      <c r="UOM102" s="264"/>
      <c r="UON102" s="264"/>
      <c r="UOO102" s="264"/>
      <c r="UOP102" s="264"/>
      <c r="UOQ102" s="264"/>
      <c r="UOR102" s="264"/>
      <c r="UOS102" s="264"/>
      <c r="UOT102" s="264"/>
      <c r="UOU102" s="264"/>
      <c r="UOV102" s="264"/>
      <c r="UOW102" s="264"/>
      <c r="UOX102" s="264"/>
      <c r="UOY102" s="264"/>
      <c r="UOZ102" s="264"/>
      <c r="UPA102" s="264"/>
      <c r="UPB102" s="264"/>
      <c r="UPC102" s="264"/>
      <c r="UPD102" s="264"/>
      <c r="UPE102" s="264"/>
      <c r="UPF102" s="264"/>
      <c r="UPG102" s="264"/>
      <c r="UPH102" s="264"/>
      <c r="UPI102" s="264"/>
      <c r="UPJ102" s="264"/>
      <c r="UPK102" s="264"/>
      <c r="UPL102" s="264"/>
      <c r="UPM102" s="264"/>
      <c r="UPN102" s="264"/>
      <c r="UPO102" s="264"/>
      <c r="UPP102" s="264"/>
      <c r="UPQ102" s="264"/>
      <c r="UPR102" s="264"/>
      <c r="UPS102" s="264"/>
      <c r="UPT102" s="264"/>
      <c r="UPU102" s="264"/>
      <c r="UPV102" s="264"/>
      <c r="UPW102" s="264"/>
      <c r="UPX102" s="264"/>
      <c r="UPY102" s="264"/>
      <c r="UPZ102" s="264"/>
      <c r="UQA102" s="264"/>
      <c r="UQB102" s="264"/>
      <c r="UQC102" s="264"/>
      <c r="UQD102" s="264"/>
      <c r="UQE102" s="264"/>
      <c r="UQF102" s="264"/>
      <c r="UQG102" s="264"/>
      <c r="UQH102" s="264"/>
      <c r="UQI102" s="264"/>
      <c r="UQJ102" s="264"/>
      <c r="UQK102" s="264"/>
      <c r="UQL102" s="264"/>
      <c r="UQM102" s="264"/>
      <c r="UQN102" s="264"/>
      <c r="UQO102" s="264"/>
      <c r="UQP102" s="264"/>
      <c r="UQQ102" s="264"/>
      <c r="UQR102" s="264"/>
      <c r="UQS102" s="264"/>
      <c r="UQT102" s="264"/>
      <c r="UQU102" s="264"/>
      <c r="UQV102" s="264"/>
      <c r="UQW102" s="264"/>
      <c r="UQX102" s="264"/>
      <c r="UQY102" s="264"/>
      <c r="UQZ102" s="264"/>
      <c r="URA102" s="264"/>
      <c r="URB102" s="264"/>
      <c r="URC102" s="264"/>
      <c r="URD102" s="264"/>
      <c r="URE102" s="264"/>
      <c r="URF102" s="264"/>
      <c r="URG102" s="264"/>
      <c r="URH102" s="264"/>
      <c r="URI102" s="264"/>
      <c r="URJ102" s="264"/>
      <c r="URK102" s="264"/>
      <c r="URL102" s="264"/>
      <c r="URM102" s="264"/>
      <c r="URN102" s="264"/>
      <c r="URO102" s="264"/>
      <c r="URP102" s="264"/>
      <c r="URQ102" s="264"/>
      <c r="URR102" s="264"/>
      <c r="URS102" s="264"/>
      <c r="URT102" s="264"/>
      <c r="URU102" s="264"/>
      <c r="URV102" s="264"/>
      <c r="URW102" s="264"/>
      <c r="URX102" s="264"/>
      <c r="URY102" s="264"/>
      <c r="URZ102" s="264"/>
      <c r="USA102" s="264"/>
      <c r="USB102" s="264"/>
      <c r="USC102" s="264"/>
      <c r="USD102" s="264"/>
      <c r="USE102" s="264"/>
      <c r="USF102" s="264"/>
      <c r="USG102" s="264"/>
      <c r="USH102" s="264"/>
      <c r="USI102" s="264"/>
      <c r="USJ102" s="264"/>
      <c r="USK102" s="264"/>
      <c r="USL102" s="264"/>
      <c r="USM102" s="264"/>
      <c r="USN102" s="264"/>
      <c r="USO102" s="264"/>
      <c r="USP102" s="264"/>
      <c r="USQ102" s="264"/>
      <c r="USR102" s="264"/>
      <c r="USS102" s="264"/>
      <c r="UST102" s="264"/>
      <c r="USU102" s="264"/>
      <c r="USV102" s="264"/>
      <c r="USW102" s="264"/>
      <c r="USX102" s="264"/>
      <c r="USY102" s="264"/>
      <c r="USZ102" s="264"/>
      <c r="UTA102" s="264"/>
      <c r="UTB102" s="264"/>
      <c r="UTC102" s="264"/>
      <c r="UTD102" s="264"/>
      <c r="UTE102" s="264"/>
      <c r="UTF102" s="264"/>
      <c r="UTG102" s="264"/>
      <c r="UTH102" s="264"/>
      <c r="UTI102" s="264"/>
      <c r="UTJ102" s="264"/>
      <c r="UTK102" s="264"/>
      <c r="UTL102" s="264"/>
      <c r="UTM102" s="264"/>
      <c r="UTN102" s="264"/>
      <c r="UTO102" s="264"/>
      <c r="UTP102" s="264"/>
      <c r="UTQ102" s="264"/>
      <c r="UTR102" s="264"/>
      <c r="UTS102" s="264"/>
      <c r="UTT102" s="264"/>
      <c r="UTU102" s="264"/>
      <c r="UTV102" s="264"/>
      <c r="UTW102" s="264"/>
      <c r="UTX102" s="264"/>
      <c r="UTY102" s="264"/>
      <c r="UTZ102" s="264"/>
      <c r="UUA102" s="264"/>
      <c r="UUB102" s="264"/>
      <c r="UUC102" s="264"/>
      <c r="UUD102" s="264"/>
      <c r="UUE102" s="264"/>
      <c r="UUF102" s="264"/>
      <c r="UUG102" s="264"/>
      <c r="UUH102" s="264"/>
      <c r="UUI102" s="264"/>
      <c r="UUJ102" s="264"/>
      <c r="UUK102" s="264"/>
      <c r="UUL102" s="264"/>
      <c r="UUM102" s="264"/>
      <c r="UUN102" s="264"/>
      <c r="UUO102" s="264"/>
      <c r="UUP102" s="264"/>
      <c r="UUQ102" s="264"/>
      <c r="UUR102" s="264"/>
      <c r="UUS102" s="264"/>
      <c r="UUT102" s="264"/>
      <c r="UUU102" s="264"/>
      <c r="UUV102" s="264"/>
      <c r="UUW102" s="264"/>
      <c r="UUX102" s="264"/>
      <c r="UUY102" s="264"/>
      <c r="UUZ102" s="264"/>
      <c r="UVA102" s="264"/>
      <c r="UVB102" s="264"/>
      <c r="UVC102" s="264"/>
      <c r="UVD102" s="264"/>
      <c r="UVE102" s="264"/>
      <c r="UVF102" s="264"/>
      <c r="UVG102" s="264"/>
      <c r="UVH102" s="264"/>
      <c r="UVI102" s="264"/>
      <c r="UVJ102" s="264"/>
      <c r="UVK102" s="264"/>
      <c r="UVL102" s="264"/>
      <c r="UVM102" s="264"/>
      <c r="UVN102" s="264"/>
      <c r="UVO102" s="264"/>
      <c r="UVP102" s="264"/>
      <c r="UVQ102" s="264"/>
      <c r="UVR102" s="264"/>
      <c r="UVS102" s="264"/>
      <c r="UVT102" s="264"/>
      <c r="UVU102" s="264"/>
      <c r="UVV102" s="264"/>
      <c r="UVW102" s="264"/>
      <c r="UVX102" s="264"/>
      <c r="UVY102" s="264"/>
      <c r="UVZ102" s="264"/>
      <c r="UWA102" s="264"/>
      <c r="UWB102" s="264"/>
      <c r="UWC102" s="264"/>
      <c r="UWD102" s="264"/>
      <c r="UWE102" s="264"/>
      <c r="UWF102" s="264"/>
      <c r="UWG102" s="264"/>
      <c r="UWH102" s="264"/>
      <c r="UWI102" s="264"/>
      <c r="UWJ102" s="264"/>
      <c r="UWK102" s="264"/>
      <c r="UWL102" s="264"/>
      <c r="UWM102" s="264"/>
      <c r="UWN102" s="264"/>
      <c r="UWO102" s="264"/>
      <c r="UWP102" s="264"/>
      <c r="UWQ102" s="264"/>
      <c r="UWR102" s="264"/>
      <c r="UWS102" s="264"/>
      <c r="UWT102" s="264"/>
      <c r="UWU102" s="264"/>
      <c r="UWV102" s="264"/>
      <c r="UWW102" s="264"/>
      <c r="UWX102" s="264"/>
      <c r="UWY102" s="264"/>
      <c r="UWZ102" s="264"/>
      <c r="UXA102" s="264"/>
      <c r="UXB102" s="264"/>
      <c r="UXC102" s="264"/>
      <c r="UXD102" s="264"/>
      <c r="UXE102" s="264"/>
      <c r="UXF102" s="264"/>
      <c r="UXG102" s="264"/>
      <c r="UXH102" s="264"/>
      <c r="UXI102" s="264"/>
      <c r="UXJ102" s="264"/>
      <c r="UXK102" s="264"/>
      <c r="UXL102" s="264"/>
      <c r="UXM102" s="264"/>
      <c r="UXN102" s="264"/>
      <c r="UXO102" s="264"/>
      <c r="UXP102" s="264"/>
      <c r="UXQ102" s="264"/>
      <c r="UXR102" s="264"/>
      <c r="UXS102" s="264"/>
      <c r="UXT102" s="264"/>
      <c r="UXU102" s="264"/>
      <c r="UXV102" s="264"/>
      <c r="UXW102" s="264"/>
      <c r="UXX102" s="264"/>
      <c r="UXY102" s="264"/>
      <c r="UXZ102" s="264"/>
      <c r="UYA102" s="264"/>
      <c r="UYB102" s="264"/>
      <c r="UYC102" s="264"/>
      <c r="UYD102" s="264"/>
      <c r="UYE102" s="264"/>
      <c r="UYF102" s="264"/>
      <c r="UYG102" s="264"/>
      <c r="UYH102" s="264"/>
      <c r="UYI102" s="264"/>
      <c r="UYJ102" s="264"/>
      <c r="UYK102" s="264"/>
      <c r="UYL102" s="264"/>
      <c r="UYM102" s="264"/>
      <c r="UYN102" s="264"/>
      <c r="UYO102" s="264"/>
      <c r="UYP102" s="264"/>
      <c r="UYQ102" s="264"/>
      <c r="UYR102" s="264"/>
      <c r="UYS102" s="264"/>
      <c r="UYT102" s="264"/>
      <c r="UYU102" s="264"/>
      <c r="UYV102" s="264"/>
      <c r="UYW102" s="264"/>
      <c r="UYX102" s="264"/>
      <c r="UYY102" s="264"/>
      <c r="UYZ102" s="264"/>
      <c r="UZA102" s="264"/>
      <c r="UZB102" s="264"/>
      <c r="UZC102" s="264"/>
      <c r="UZD102" s="264"/>
      <c r="UZE102" s="264"/>
      <c r="UZF102" s="264"/>
      <c r="UZG102" s="264"/>
      <c r="UZH102" s="264"/>
      <c r="UZI102" s="264"/>
      <c r="UZJ102" s="264"/>
      <c r="UZK102" s="264"/>
      <c r="UZL102" s="264"/>
      <c r="UZM102" s="264"/>
      <c r="UZN102" s="264"/>
      <c r="UZO102" s="264"/>
      <c r="UZP102" s="264"/>
      <c r="UZQ102" s="264"/>
      <c r="UZR102" s="264"/>
      <c r="UZS102" s="264"/>
      <c r="UZT102" s="264"/>
      <c r="UZU102" s="264"/>
      <c r="UZV102" s="264"/>
      <c r="UZW102" s="264"/>
      <c r="UZX102" s="264"/>
      <c r="UZY102" s="264"/>
      <c r="UZZ102" s="264"/>
      <c r="VAA102" s="264"/>
      <c r="VAB102" s="264"/>
      <c r="VAC102" s="264"/>
      <c r="VAD102" s="264"/>
      <c r="VAE102" s="264"/>
      <c r="VAF102" s="264"/>
      <c r="VAG102" s="264"/>
      <c r="VAH102" s="264"/>
      <c r="VAI102" s="264"/>
      <c r="VAJ102" s="264"/>
      <c r="VAK102" s="264"/>
      <c r="VAL102" s="264"/>
      <c r="VAM102" s="264"/>
      <c r="VAN102" s="264"/>
      <c r="VAO102" s="264"/>
      <c r="VAP102" s="264"/>
      <c r="VAQ102" s="264"/>
      <c r="VAR102" s="264"/>
      <c r="VAS102" s="264"/>
      <c r="VAT102" s="264"/>
      <c r="VAU102" s="264"/>
      <c r="VAV102" s="264"/>
      <c r="VAW102" s="264"/>
      <c r="VAX102" s="264"/>
      <c r="VAY102" s="264"/>
      <c r="VAZ102" s="264"/>
      <c r="VBA102" s="264"/>
      <c r="VBB102" s="264"/>
      <c r="VBC102" s="264"/>
      <c r="VBD102" s="264"/>
      <c r="VBE102" s="264"/>
      <c r="VBF102" s="264"/>
      <c r="VBG102" s="264"/>
      <c r="VBH102" s="264"/>
      <c r="VBI102" s="264"/>
      <c r="VBJ102" s="264"/>
      <c r="VBK102" s="264"/>
      <c r="VBL102" s="264"/>
      <c r="VBM102" s="264"/>
      <c r="VBN102" s="264"/>
      <c r="VBO102" s="264"/>
      <c r="VBP102" s="264"/>
      <c r="VBQ102" s="264"/>
      <c r="VBR102" s="264"/>
      <c r="VBS102" s="264"/>
      <c r="VBT102" s="264"/>
      <c r="VBU102" s="264"/>
      <c r="VBV102" s="264"/>
      <c r="VBW102" s="264"/>
      <c r="VBX102" s="264"/>
      <c r="VBY102" s="264"/>
      <c r="VBZ102" s="264"/>
      <c r="VCA102" s="264"/>
      <c r="VCB102" s="264"/>
      <c r="VCC102" s="264"/>
      <c r="VCD102" s="264"/>
      <c r="VCE102" s="264"/>
      <c r="VCF102" s="264"/>
      <c r="VCG102" s="264"/>
      <c r="VCH102" s="264"/>
      <c r="VCI102" s="264"/>
      <c r="VCJ102" s="264"/>
      <c r="VCK102" s="264"/>
      <c r="VCL102" s="264"/>
      <c r="VCM102" s="264"/>
      <c r="VCN102" s="264"/>
      <c r="VCO102" s="264"/>
      <c r="VCP102" s="264"/>
      <c r="VCQ102" s="264"/>
      <c r="VCR102" s="264"/>
      <c r="VCS102" s="264"/>
      <c r="VCT102" s="264"/>
      <c r="VCU102" s="264"/>
      <c r="VCV102" s="264"/>
      <c r="VCW102" s="264"/>
      <c r="VCX102" s="264"/>
      <c r="VCY102" s="264"/>
      <c r="VCZ102" s="264"/>
      <c r="VDA102" s="264"/>
      <c r="VDB102" s="264"/>
      <c r="VDC102" s="264"/>
      <c r="VDD102" s="264"/>
      <c r="VDE102" s="264"/>
      <c r="VDF102" s="264"/>
      <c r="VDG102" s="264"/>
      <c r="VDH102" s="264"/>
      <c r="VDI102" s="264"/>
      <c r="VDJ102" s="264"/>
      <c r="VDK102" s="264"/>
      <c r="VDL102" s="264"/>
      <c r="VDM102" s="264"/>
      <c r="VDN102" s="264"/>
      <c r="VDO102" s="264"/>
      <c r="VDP102" s="264"/>
      <c r="VDQ102" s="264"/>
      <c r="VDR102" s="264"/>
      <c r="VDS102" s="264"/>
      <c r="VDT102" s="264"/>
      <c r="VDU102" s="264"/>
      <c r="VDV102" s="264"/>
      <c r="VDW102" s="264"/>
      <c r="VDX102" s="264"/>
      <c r="VDY102" s="264"/>
      <c r="VDZ102" s="264"/>
      <c r="VEA102" s="264"/>
      <c r="VEB102" s="264"/>
      <c r="VEC102" s="264"/>
      <c r="VED102" s="264"/>
      <c r="VEE102" s="264"/>
      <c r="VEF102" s="264"/>
      <c r="VEG102" s="264"/>
      <c r="VEH102" s="264"/>
      <c r="VEI102" s="264"/>
      <c r="VEJ102" s="264"/>
      <c r="VEK102" s="264"/>
      <c r="VEL102" s="264"/>
      <c r="VEM102" s="264"/>
      <c r="VEN102" s="264"/>
      <c r="VEO102" s="264"/>
      <c r="VEP102" s="264"/>
      <c r="VEQ102" s="264"/>
      <c r="VER102" s="264"/>
      <c r="VES102" s="264"/>
      <c r="VET102" s="264"/>
      <c r="VEU102" s="264"/>
      <c r="VEV102" s="264"/>
      <c r="VEW102" s="264"/>
      <c r="VEX102" s="264"/>
      <c r="VEY102" s="264"/>
      <c r="VEZ102" s="264"/>
      <c r="VFA102" s="264"/>
      <c r="VFB102" s="264"/>
      <c r="VFC102" s="264"/>
      <c r="VFD102" s="264"/>
      <c r="VFE102" s="264"/>
      <c r="VFF102" s="264"/>
      <c r="VFG102" s="264"/>
      <c r="VFH102" s="264"/>
      <c r="VFI102" s="264"/>
      <c r="VFJ102" s="264"/>
      <c r="VFK102" s="264"/>
      <c r="VFL102" s="264"/>
      <c r="VFM102" s="264"/>
      <c r="VFN102" s="264"/>
      <c r="VFO102" s="264"/>
      <c r="VFP102" s="264"/>
      <c r="VFQ102" s="264"/>
      <c r="VFR102" s="264"/>
      <c r="VFS102" s="264"/>
      <c r="VFT102" s="264"/>
      <c r="VFU102" s="264"/>
      <c r="VFV102" s="264"/>
      <c r="VFW102" s="264"/>
      <c r="VFX102" s="264"/>
      <c r="VFY102" s="264"/>
      <c r="VFZ102" s="264"/>
      <c r="VGA102" s="264"/>
      <c r="VGB102" s="264"/>
      <c r="VGC102" s="264"/>
      <c r="VGD102" s="264"/>
      <c r="VGE102" s="264"/>
      <c r="VGF102" s="264"/>
      <c r="VGG102" s="264"/>
      <c r="VGH102" s="264"/>
      <c r="VGI102" s="264"/>
      <c r="VGJ102" s="264"/>
      <c r="VGK102" s="264"/>
      <c r="VGL102" s="264"/>
      <c r="VGM102" s="264"/>
      <c r="VGN102" s="264"/>
      <c r="VGO102" s="264"/>
      <c r="VGP102" s="264"/>
      <c r="VGQ102" s="264"/>
      <c r="VGR102" s="264"/>
      <c r="VGS102" s="264"/>
      <c r="VGT102" s="264"/>
      <c r="VGU102" s="264"/>
      <c r="VGV102" s="264"/>
      <c r="VGW102" s="264"/>
      <c r="VGX102" s="264"/>
      <c r="VGY102" s="264"/>
      <c r="VGZ102" s="264"/>
      <c r="VHA102" s="264"/>
      <c r="VHB102" s="264"/>
      <c r="VHC102" s="264"/>
      <c r="VHD102" s="264"/>
      <c r="VHE102" s="264"/>
      <c r="VHF102" s="264"/>
      <c r="VHG102" s="264"/>
      <c r="VHH102" s="264"/>
      <c r="VHI102" s="264"/>
      <c r="VHJ102" s="264"/>
      <c r="VHK102" s="264"/>
      <c r="VHL102" s="264"/>
      <c r="VHM102" s="264"/>
      <c r="VHN102" s="264"/>
      <c r="VHO102" s="264"/>
      <c r="VHP102" s="264"/>
      <c r="VHQ102" s="264"/>
      <c r="VHR102" s="264"/>
      <c r="VHS102" s="264"/>
      <c r="VHT102" s="264"/>
      <c r="VHU102" s="264"/>
      <c r="VHV102" s="264"/>
      <c r="VHW102" s="264"/>
      <c r="VHX102" s="264"/>
      <c r="VHY102" s="264"/>
      <c r="VHZ102" s="264"/>
      <c r="VIA102" s="264"/>
      <c r="VIB102" s="264"/>
      <c r="VIC102" s="264"/>
      <c r="VID102" s="264"/>
      <c r="VIE102" s="264"/>
      <c r="VIF102" s="264"/>
      <c r="VIG102" s="264"/>
      <c r="VIH102" s="264"/>
      <c r="VII102" s="264"/>
      <c r="VIJ102" s="264"/>
      <c r="VIK102" s="264"/>
      <c r="VIL102" s="264"/>
      <c r="VIM102" s="264"/>
      <c r="VIN102" s="264"/>
      <c r="VIO102" s="264"/>
      <c r="VIP102" s="264"/>
      <c r="VIQ102" s="264"/>
      <c r="VIR102" s="264"/>
      <c r="VIS102" s="264"/>
      <c r="VIT102" s="264"/>
      <c r="VIU102" s="264"/>
      <c r="VIV102" s="264"/>
      <c r="VIW102" s="264"/>
      <c r="VIX102" s="264"/>
      <c r="VIY102" s="264"/>
      <c r="VIZ102" s="264"/>
      <c r="VJA102" s="264"/>
      <c r="VJB102" s="264"/>
      <c r="VJC102" s="264"/>
      <c r="VJD102" s="264"/>
      <c r="VJE102" s="264"/>
      <c r="VJF102" s="264"/>
      <c r="VJG102" s="264"/>
      <c r="VJH102" s="264"/>
      <c r="VJI102" s="264"/>
      <c r="VJJ102" s="264"/>
      <c r="VJK102" s="264"/>
      <c r="VJL102" s="264"/>
      <c r="VJM102" s="264"/>
      <c r="VJN102" s="264"/>
      <c r="VJO102" s="264"/>
      <c r="VJP102" s="264"/>
      <c r="VJQ102" s="264"/>
      <c r="VJR102" s="264"/>
      <c r="VJS102" s="264"/>
      <c r="VJT102" s="264"/>
      <c r="VJU102" s="264"/>
      <c r="VJV102" s="264"/>
      <c r="VJW102" s="264"/>
      <c r="VJX102" s="264"/>
      <c r="VJY102" s="264"/>
      <c r="VJZ102" s="264"/>
      <c r="VKA102" s="264"/>
      <c r="VKB102" s="264"/>
      <c r="VKC102" s="264"/>
      <c r="VKD102" s="264"/>
      <c r="VKE102" s="264"/>
      <c r="VKF102" s="264"/>
      <c r="VKG102" s="264"/>
      <c r="VKH102" s="264"/>
      <c r="VKI102" s="264"/>
      <c r="VKJ102" s="264"/>
      <c r="VKK102" s="264"/>
      <c r="VKL102" s="264"/>
      <c r="VKM102" s="264"/>
      <c r="VKN102" s="264"/>
      <c r="VKO102" s="264"/>
      <c r="VKP102" s="264"/>
      <c r="VKQ102" s="264"/>
      <c r="VKR102" s="264"/>
      <c r="VKS102" s="264"/>
      <c r="VKT102" s="264"/>
      <c r="VKU102" s="264"/>
      <c r="VKV102" s="264"/>
      <c r="VKW102" s="264"/>
      <c r="VKX102" s="264"/>
      <c r="VKY102" s="264"/>
      <c r="VKZ102" s="264"/>
      <c r="VLA102" s="264"/>
      <c r="VLB102" s="264"/>
      <c r="VLC102" s="264"/>
      <c r="VLD102" s="264"/>
      <c r="VLE102" s="264"/>
      <c r="VLF102" s="264"/>
      <c r="VLG102" s="264"/>
      <c r="VLH102" s="264"/>
      <c r="VLI102" s="264"/>
      <c r="VLJ102" s="264"/>
      <c r="VLK102" s="264"/>
      <c r="VLL102" s="264"/>
      <c r="VLM102" s="264"/>
      <c r="VLN102" s="264"/>
      <c r="VLO102" s="264"/>
      <c r="VLP102" s="264"/>
      <c r="VLQ102" s="264"/>
      <c r="VLR102" s="264"/>
      <c r="VLS102" s="264"/>
      <c r="VLT102" s="264"/>
      <c r="VLU102" s="264"/>
      <c r="VLV102" s="264"/>
      <c r="VLW102" s="264"/>
      <c r="VLX102" s="264"/>
      <c r="VLY102" s="264"/>
      <c r="VLZ102" s="264"/>
      <c r="VMA102" s="264"/>
      <c r="VMB102" s="264"/>
      <c r="VMC102" s="264"/>
      <c r="VMD102" s="264"/>
      <c r="VME102" s="264"/>
      <c r="VMF102" s="264"/>
      <c r="VMG102" s="264"/>
      <c r="VMH102" s="264"/>
      <c r="VMI102" s="264"/>
      <c r="VMJ102" s="264"/>
      <c r="VMK102" s="264"/>
      <c r="VML102" s="264"/>
      <c r="VMM102" s="264"/>
      <c r="VMN102" s="264"/>
      <c r="VMO102" s="264"/>
      <c r="VMP102" s="264"/>
      <c r="VMQ102" s="264"/>
      <c r="VMR102" s="264"/>
      <c r="VMS102" s="264"/>
      <c r="VMT102" s="264"/>
      <c r="VMU102" s="264"/>
      <c r="VMV102" s="264"/>
      <c r="VMW102" s="264"/>
      <c r="VMX102" s="264"/>
      <c r="VMY102" s="264"/>
      <c r="VMZ102" s="264"/>
      <c r="VNA102" s="264"/>
      <c r="VNB102" s="264"/>
      <c r="VNC102" s="264"/>
      <c r="VND102" s="264"/>
      <c r="VNE102" s="264"/>
      <c r="VNF102" s="264"/>
      <c r="VNG102" s="264"/>
      <c r="VNH102" s="264"/>
      <c r="VNI102" s="264"/>
      <c r="VNJ102" s="264"/>
      <c r="VNK102" s="264"/>
      <c r="VNL102" s="264"/>
      <c r="VNM102" s="264"/>
      <c r="VNN102" s="264"/>
      <c r="VNO102" s="264"/>
      <c r="VNP102" s="264"/>
      <c r="VNQ102" s="264"/>
      <c r="VNR102" s="264"/>
      <c r="VNS102" s="264"/>
      <c r="VNT102" s="264"/>
      <c r="VNU102" s="264"/>
      <c r="VNV102" s="264"/>
      <c r="VNW102" s="264"/>
      <c r="VNX102" s="264"/>
      <c r="VNY102" s="264"/>
      <c r="VNZ102" s="264"/>
      <c r="VOA102" s="264"/>
      <c r="VOB102" s="264"/>
      <c r="VOC102" s="264"/>
      <c r="VOD102" s="264"/>
      <c r="VOE102" s="264"/>
      <c r="VOF102" s="264"/>
      <c r="VOG102" s="264"/>
      <c r="VOH102" s="264"/>
      <c r="VOI102" s="264"/>
      <c r="VOJ102" s="264"/>
      <c r="VOK102" s="264"/>
      <c r="VOL102" s="264"/>
      <c r="VOM102" s="264"/>
      <c r="VON102" s="264"/>
      <c r="VOO102" s="264"/>
      <c r="VOP102" s="264"/>
      <c r="VOQ102" s="264"/>
      <c r="VOR102" s="264"/>
      <c r="VOS102" s="264"/>
      <c r="VOT102" s="264"/>
      <c r="VOU102" s="264"/>
      <c r="VOV102" s="264"/>
      <c r="VOW102" s="264"/>
      <c r="VOX102" s="264"/>
      <c r="VOY102" s="264"/>
      <c r="VOZ102" s="264"/>
      <c r="VPA102" s="264"/>
      <c r="VPB102" s="264"/>
      <c r="VPC102" s="264"/>
      <c r="VPD102" s="264"/>
      <c r="VPE102" s="264"/>
      <c r="VPF102" s="264"/>
      <c r="VPG102" s="264"/>
      <c r="VPH102" s="264"/>
      <c r="VPI102" s="264"/>
      <c r="VPJ102" s="264"/>
      <c r="VPK102" s="264"/>
      <c r="VPL102" s="264"/>
      <c r="VPM102" s="264"/>
      <c r="VPN102" s="264"/>
      <c r="VPO102" s="264"/>
      <c r="VPP102" s="264"/>
      <c r="VPQ102" s="264"/>
      <c r="VPR102" s="264"/>
      <c r="VPS102" s="264"/>
      <c r="VPT102" s="264"/>
      <c r="VPU102" s="264"/>
      <c r="VPV102" s="264"/>
      <c r="VPW102" s="264"/>
      <c r="VPX102" s="264"/>
      <c r="VPY102" s="264"/>
      <c r="VPZ102" s="264"/>
      <c r="VQA102" s="264"/>
      <c r="VQB102" s="264"/>
      <c r="VQC102" s="264"/>
      <c r="VQD102" s="264"/>
      <c r="VQE102" s="264"/>
      <c r="VQF102" s="264"/>
      <c r="VQG102" s="264"/>
      <c r="VQH102" s="264"/>
      <c r="VQI102" s="264"/>
      <c r="VQJ102" s="264"/>
      <c r="VQK102" s="264"/>
      <c r="VQL102" s="264"/>
      <c r="VQM102" s="264"/>
      <c r="VQN102" s="264"/>
      <c r="VQO102" s="264"/>
      <c r="VQP102" s="264"/>
      <c r="VQQ102" s="264"/>
      <c r="VQR102" s="264"/>
      <c r="VQS102" s="264"/>
      <c r="VQT102" s="264"/>
      <c r="VQU102" s="264"/>
      <c r="VQV102" s="264"/>
      <c r="VQW102" s="264"/>
      <c r="VQX102" s="264"/>
      <c r="VQY102" s="264"/>
      <c r="VQZ102" s="264"/>
      <c r="VRA102" s="264"/>
      <c r="VRB102" s="264"/>
      <c r="VRC102" s="264"/>
      <c r="VRD102" s="264"/>
      <c r="VRE102" s="264"/>
      <c r="VRF102" s="264"/>
      <c r="VRG102" s="264"/>
      <c r="VRH102" s="264"/>
      <c r="VRI102" s="264"/>
      <c r="VRJ102" s="264"/>
      <c r="VRK102" s="264"/>
      <c r="VRL102" s="264"/>
      <c r="VRM102" s="264"/>
      <c r="VRN102" s="264"/>
      <c r="VRO102" s="264"/>
      <c r="VRP102" s="264"/>
      <c r="VRQ102" s="264"/>
      <c r="VRR102" s="264"/>
      <c r="VRS102" s="264"/>
      <c r="VRT102" s="264"/>
      <c r="VRU102" s="264"/>
      <c r="VRV102" s="264"/>
      <c r="VRW102" s="264"/>
      <c r="VRX102" s="264"/>
      <c r="VRY102" s="264"/>
      <c r="VRZ102" s="264"/>
      <c r="VSA102" s="264"/>
      <c r="VSB102" s="264"/>
      <c r="VSC102" s="264"/>
      <c r="VSD102" s="264"/>
      <c r="VSE102" s="264"/>
      <c r="VSF102" s="264"/>
      <c r="VSG102" s="264"/>
      <c r="VSH102" s="264"/>
      <c r="VSI102" s="264"/>
      <c r="VSJ102" s="264"/>
      <c r="VSK102" s="264"/>
      <c r="VSL102" s="264"/>
      <c r="VSM102" s="264"/>
      <c r="VSN102" s="264"/>
      <c r="VSO102" s="264"/>
      <c r="VSP102" s="264"/>
      <c r="VSQ102" s="264"/>
      <c r="VSR102" s="264"/>
      <c r="VSS102" s="264"/>
      <c r="VST102" s="264"/>
      <c r="VSU102" s="264"/>
      <c r="VSV102" s="264"/>
      <c r="VSW102" s="264"/>
      <c r="VSX102" s="264"/>
      <c r="VSY102" s="264"/>
      <c r="VSZ102" s="264"/>
      <c r="VTA102" s="264"/>
      <c r="VTB102" s="264"/>
      <c r="VTC102" s="264"/>
      <c r="VTD102" s="264"/>
      <c r="VTE102" s="264"/>
      <c r="VTF102" s="264"/>
      <c r="VTG102" s="264"/>
      <c r="VTH102" s="264"/>
      <c r="VTI102" s="264"/>
      <c r="VTJ102" s="264"/>
      <c r="VTK102" s="264"/>
      <c r="VTL102" s="264"/>
      <c r="VTM102" s="264"/>
      <c r="VTN102" s="264"/>
      <c r="VTO102" s="264"/>
      <c r="VTP102" s="264"/>
      <c r="VTQ102" s="264"/>
      <c r="VTR102" s="264"/>
      <c r="VTS102" s="264"/>
      <c r="VTT102" s="264"/>
      <c r="VTU102" s="264"/>
      <c r="VTV102" s="264"/>
      <c r="VTW102" s="264"/>
      <c r="VTX102" s="264"/>
      <c r="VTY102" s="264"/>
      <c r="VTZ102" s="264"/>
      <c r="VUA102" s="264"/>
      <c r="VUB102" s="264"/>
      <c r="VUC102" s="264"/>
      <c r="VUD102" s="264"/>
      <c r="VUE102" s="264"/>
      <c r="VUF102" s="264"/>
      <c r="VUG102" s="264"/>
      <c r="VUH102" s="264"/>
      <c r="VUI102" s="264"/>
      <c r="VUJ102" s="264"/>
      <c r="VUK102" s="264"/>
      <c r="VUL102" s="264"/>
      <c r="VUM102" s="264"/>
      <c r="VUN102" s="264"/>
      <c r="VUO102" s="264"/>
      <c r="VUP102" s="264"/>
      <c r="VUQ102" s="264"/>
      <c r="VUR102" s="264"/>
      <c r="VUS102" s="264"/>
      <c r="VUT102" s="264"/>
      <c r="VUU102" s="264"/>
      <c r="VUV102" s="264"/>
      <c r="VUW102" s="264"/>
      <c r="VUX102" s="264"/>
      <c r="VUY102" s="264"/>
      <c r="VUZ102" s="264"/>
      <c r="VVA102" s="264"/>
      <c r="VVB102" s="264"/>
      <c r="VVC102" s="264"/>
      <c r="VVD102" s="264"/>
      <c r="VVE102" s="264"/>
      <c r="VVF102" s="264"/>
      <c r="VVG102" s="264"/>
      <c r="VVH102" s="264"/>
      <c r="VVI102" s="264"/>
      <c r="VVJ102" s="264"/>
      <c r="VVK102" s="264"/>
      <c r="VVL102" s="264"/>
      <c r="VVM102" s="264"/>
      <c r="VVN102" s="264"/>
      <c r="VVO102" s="264"/>
      <c r="VVP102" s="264"/>
      <c r="VVQ102" s="264"/>
      <c r="VVR102" s="264"/>
      <c r="VVS102" s="264"/>
      <c r="VVT102" s="264"/>
      <c r="VVU102" s="264"/>
      <c r="VVV102" s="264"/>
      <c r="VVW102" s="264"/>
      <c r="VVX102" s="264"/>
      <c r="VVY102" s="264"/>
      <c r="VVZ102" s="264"/>
      <c r="VWA102" s="264"/>
      <c r="VWB102" s="264"/>
      <c r="VWC102" s="264"/>
      <c r="VWD102" s="264"/>
      <c r="VWE102" s="264"/>
      <c r="VWF102" s="264"/>
      <c r="VWG102" s="264"/>
      <c r="VWH102" s="264"/>
      <c r="VWI102" s="264"/>
      <c r="VWJ102" s="264"/>
      <c r="VWK102" s="264"/>
      <c r="VWL102" s="264"/>
      <c r="VWM102" s="264"/>
      <c r="VWN102" s="264"/>
      <c r="VWO102" s="264"/>
      <c r="VWP102" s="264"/>
      <c r="VWQ102" s="264"/>
      <c r="VWR102" s="264"/>
      <c r="VWS102" s="264"/>
      <c r="VWT102" s="264"/>
      <c r="VWU102" s="264"/>
      <c r="VWV102" s="264"/>
      <c r="VWW102" s="264"/>
      <c r="VWX102" s="264"/>
      <c r="VWY102" s="264"/>
      <c r="VWZ102" s="264"/>
      <c r="VXA102" s="264"/>
      <c r="VXB102" s="264"/>
      <c r="VXC102" s="264"/>
      <c r="VXD102" s="264"/>
      <c r="VXE102" s="264"/>
      <c r="VXF102" s="264"/>
      <c r="VXG102" s="264"/>
      <c r="VXH102" s="264"/>
      <c r="VXI102" s="264"/>
      <c r="VXJ102" s="264"/>
      <c r="VXK102" s="264"/>
      <c r="VXL102" s="264"/>
      <c r="VXM102" s="264"/>
      <c r="VXN102" s="264"/>
      <c r="VXO102" s="264"/>
      <c r="VXP102" s="264"/>
      <c r="VXQ102" s="264"/>
      <c r="VXR102" s="264"/>
      <c r="VXS102" s="264"/>
      <c r="VXT102" s="264"/>
      <c r="VXU102" s="264"/>
      <c r="VXV102" s="264"/>
      <c r="VXW102" s="264"/>
      <c r="VXX102" s="264"/>
      <c r="VXY102" s="264"/>
      <c r="VXZ102" s="264"/>
      <c r="VYA102" s="264"/>
      <c r="VYB102" s="264"/>
      <c r="VYC102" s="264"/>
      <c r="VYD102" s="264"/>
      <c r="VYE102" s="264"/>
      <c r="VYF102" s="264"/>
      <c r="VYG102" s="264"/>
      <c r="VYH102" s="264"/>
      <c r="VYI102" s="264"/>
      <c r="VYJ102" s="264"/>
      <c r="VYK102" s="264"/>
      <c r="VYL102" s="264"/>
      <c r="VYM102" s="264"/>
      <c r="VYN102" s="264"/>
      <c r="VYO102" s="264"/>
      <c r="VYP102" s="264"/>
      <c r="VYQ102" s="264"/>
      <c r="VYR102" s="264"/>
      <c r="VYS102" s="264"/>
      <c r="VYT102" s="264"/>
      <c r="VYU102" s="264"/>
      <c r="VYV102" s="264"/>
      <c r="VYW102" s="264"/>
      <c r="VYX102" s="264"/>
      <c r="VYY102" s="264"/>
      <c r="VYZ102" s="264"/>
      <c r="VZA102" s="264"/>
      <c r="VZB102" s="264"/>
      <c r="VZC102" s="264"/>
      <c r="VZD102" s="264"/>
      <c r="VZE102" s="264"/>
      <c r="VZF102" s="264"/>
      <c r="VZG102" s="264"/>
      <c r="VZH102" s="264"/>
      <c r="VZI102" s="264"/>
      <c r="VZJ102" s="264"/>
      <c r="VZK102" s="264"/>
      <c r="VZL102" s="264"/>
      <c r="VZM102" s="264"/>
      <c r="VZN102" s="264"/>
      <c r="VZO102" s="264"/>
      <c r="VZP102" s="264"/>
      <c r="VZQ102" s="264"/>
      <c r="VZR102" s="264"/>
      <c r="VZS102" s="264"/>
      <c r="VZT102" s="264"/>
      <c r="VZU102" s="264"/>
      <c r="VZV102" s="264"/>
      <c r="VZW102" s="264"/>
      <c r="VZX102" s="264"/>
      <c r="VZY102" s="264"/>
      <c r="VZZ102" s="264"/>
      <c r="WAA102" s="264"/>
      <c r="WAB102" s="264"/>
      <c r="WAC102" s="264"/>
      <c r="WAD102" s="264"/>
      <c r="WAE102" s="264"/>
      <c r="WAF102" s="264"/>
      <c r="WAG102" s="264"/>
      <c r="WAH102" s="264"/>
      <c r="WAI102" s="264"/>
      <c r="WAJ102" s="264"/>
      <c r="WAK102" s="264"/>
      <c r="WAL102" s="264"/>
      <c r="WAM102" s="264"/>
      <c r="WAN102" s="264"/>
      <c r="WAO102" s="264"/>
      <c r="WAP102" s="264"/>
      <c r="WAQ102" s="264"/>
      <c r="WAR102" s="264"/>
      <c r="WAS102" s="264"/>
      <c r="WAT102" s="264"/>
      <c r="WAU102" s="264"/>
      <c r="WAV102" s="264"/>
      <c r="WAW102" s="264"/>
      <c r="WAX102" s="264"/>
      <c r="WAY102" s="264"/>
      <c r="WAZ102" s="264"/>
      <c r="WBA102" s="264"/>
      <c r="WBB102" s="264"/>
      <c r="WBC102" s="264"/>
      <c r="WBD102" s="264"/>
      <c r="WBE102" s="264"/>
      <c r="WBF102" s="264"/>
      <c r="WBG102" s="264"/>
      <c r="WBH102" s="264"/>
      <c r="WBI102" s="264"/>
      <c r="WBJ102" s="264"/>
      <c r="WBK102" s="264"/>
      <c r="WBL102" s="264"/>
      <c r="WBM102" s="264"/>
      <c r="WBN102" s="264"/>
      <c r="WBO102" s="264"/>
      <c r="WBP102" s="264"/>
      <c r="WBQ102" s="264"/>
      <c r="WBR102" s="264"/>
      <c r="WBS102" s="264"/>
      <c r="WBT102" s="264"/>
      <c r="WBU102" s="264"/>
      <c r="WBV102" s="264"/>
      <c r="WBW102" s="264"/>
      <c r="WBX102" s="264"/>
      <c r="WBY102" s="264"/>
      <c r="WBZ102" s="264"/>
      <c r="WCA102" s="264"/>
      <c r="WCB102" s="264"/>
      <c r="WCC102" s="264"/>
      <c r="WCD102" s="264"/>
      <c r="WCE102" s="264"/>
      <c r="WCF102" s="264"/>
      <c r="WCG102" s="264"/>
      <c r="WCH102" s="264"/>
      <c r="WCI102" s="264"/>
      <c r="WCJ102" s="264"/>
      <c r="WCK102" s="264"/>
      <c r="WCL102" s="264"/>
      <c r="WCM102" s="264"/>
      <c r="WCN102" s="264"/>
      <c r="WCO102" s="264"/>
      <c r="WCP102" s="264"/>
      <c r="WCQ102" s="264"/>
      <c r="WCR102" s="264"/>
      <c r="WCS102" s="264"/>
      <c r="WCT102" s="264"/>
      <c r="WCU102" s="264"/>
      <c r="WCV102" s="264"/>
      <c r="WCW102" s="264"/>
      <c r="WCX102" s="264"/>
      <c r="WCY102" s="264"/>
      <c r="WCZ102" s="264"/>
      <c r="WDA102" s="264"/>
      <c r="WDB102" s="264"/>
      <c r="WDC102" s="264"/>
      <c r="WDD102" s="264"/>
      <c r="WDE102" s="264"/>
      <c r="WDF102" s="264"/>
      <c r="WDG102" s="264"/>
      <c r="WDH102" s="264"/>
      <c r="WDI102" s="264"/>
      <c r="WDJ102" s="264"/>
      <c r="WDK102" s="264"/>
      <c r="WDL102" s="264"/>
      <c r="WDM102" s="264"/>
      <c r="WDN102" s="264"/>
      <c r="WDO102" s="264"/>
      <c r="WDP102" s="264"/>
      <c r="WDQ102" s="264"/>
      <c r="WDR102" s="264"/>
      <c r="WDS102" s="264"/>
      <c r="WDT102" s="264"/>
      <c r="WDU102" s="264"/>
      <c r="WDV102" s="264"/>
      <c r="WDW102" s="264"/>
      <c r="WDX102" s="264"/>
      <c r="WDY102" s="264"/>
      <c r="WDZ102" s="264"/>
      <c r="WEA102" s="264"/>
      <c r="WEB102" s="264"/>
      <c r="WEC102" s="264"/>
      <c r="WED102" s="264"/>
      <c r="WEE102" s="264"/>
      <c r="WEF102" s="264"/>
      <c r="WEG102" s="264"/>
      <c r="WEH102" s="264"/>
      <c r="WEI102" s="264"/>
      <c r="WEJ102" s="264"/>
      <c r="WEK102" s="264"/>
      <c r="WEL102" s="264"/>
      <c r="WEM102" s="264"/>
      <c r="WEN102" s="264"/>
      <c r="WEO102" s="264"/>
      <c r="WEP102" s="264"/>
      <c r="WEQ102" s="264"/>
      <c r="WER102" s="264"/>
      <c r="WES102" s="264"/>
      <c r="WET102" s="264"/>
      <c r="WEU102" s="264"/>
      <c r="WEV102" s="264"/>
      <c r="WEW102" s="264"/>
      <c r="WEX102" s="264"/>
      <c r="WEY102" s="264"/>
      <c r="WEZ102" s="264"/>
      <c r="WFA102" s="264"/>
      <c r="WFB102" s="264"/>
      <c r="WFC102" s="264"/>
      <c r="WFD102" s="264"/>
      <c r="WFE102" s="264"/>
      <c r="WFF102" s="264"/>
      <c r="WFG102" s="264"/>
      <c r="WFH102" s="264"/>
      <c r="WFI102" s="264"/>
      <c r="WFJ102" s="264"/>
      <c r="WFK102" s="264"/>
      <c r="WFL102" s="264"/>
      <c r="WFM102" s="264"/>
      <c r="WFN102" s="264"/>
      <c r="WFO102" s="264"/>
      <c r="WFP102" s="264"/>
      <c r="WFQ102" s="264"/>
      <c r="WFR102" s="264"/>
      <c r="WFS102" s="264"/>
      <c r="WFT102" s="264"/>
      <c r="WFU102" s="264"/>
      <c r="WFV102" s="264"/>
      <c r="WFW102" s="264"/>
      <c r="WFX102" s="264"/>
      <c r="WFY102" s="264"/>
      <c r="WFZ102" s="264"/>
      <c r="WGA102" s="264"/>
      <c r="WGB102" s="264"/>
      <c r="WGC102" s="264"/>
      <c r="WGD102" s="264"/>
      <c r="WGE102" s="264"/>
      <c r="WGF102" s="264"/>
      <c r="WGG102" s="264"/>
      <c r="WGH102" s="264"/>
      <c r="WGI102" s="264"/>
      <c r="WGJ102" s="264"/>
      <c r="WGK102" s="264"/>
      <c r="WGL102" s="264"/>
      <c r="WGM102" s="264"/>
      <c r="WGN102" s="264"/>
      <c r="WGO102" s="264"/>
      <c r="WGP102" s="264"/>
      <c r="WGQ102" s="264"/>
      <c r="WGR102" s="264"/>
      <c r="WGS102" s="264"/>
      <c r="WGT102" s="264"/>
      <c r="WGU102" s="264"/>
      <c r="WGV102" s="264"/>
      <c r="WGW102" s="264"/>
      <c r="WGX102" s="264"/>
      <c r="WGY102" s="264"/>
      <c r="WGZ102" s="264"/>
      <c r="WHA102" s="264"/>
      <c r="WHB102" s="264"/>
      <c r="WHC102" s="264"/>
      <c r="WHD102" s="264"/>
      <c r="WHE102" s="264"/>
      <c r="WHF102" s="264"/>
      <c r="WHG102" s="264"/>
      <c r="WHH102" s="264"/>
      <c r="WHI102" s="264"/>
      <c r="WHJ102" s="264"/>
      <c r="WHK102" s="264"/>
      <c r="WHL102" s="264"/>
      <c r="WHM102" s="264"/>
      <c r="WHN102" s="264"/>
      <c r="WHO102" s="264"/>
      <c r="WHP102" s="264"/>
      <c r="WHQ102" s="264"/>
      <c r="WHR102" s="264"/>
      <c r="WHS102" s="264"/>
      <c r="WHT102" s="264"/>
      <c r="WHU102" s="264"/>
      <c r="WHV102" s="264"/>
      <c r="WHW102" s="264"/>
      <c r="WHX102" s="264"/>
      <c r="WHY102" s="264"/>
      <c r="WHZ102" s="264"/>
      <c r="WIA102" s="264"/>
      <c r="WIB102" s="264"/>
      <c r="WIC102" s="264"/>
      <c r="WID102" s="264"/>
      <c r="WIE102" s="264"/>
      <c r="WIF102" s="264"/>
      <c r="WIG102" s="264"/>
      <c r="WIH102" s="264"/>
      <c r="WII102" s="264"/>
      <c r="WIJ102" s="264"/>
      <c r="WIK102" s="264"/>
      <c r="WIL102" s="264"/>
      <c r="WIM102" s="264"/>
      <c r="WIN102" s="264"/>
      <c r="WIO102" s="264"/>
      <c r="WIP102" s="264"/>
      <c r="WIQ102" s="264"/>
      <c r="WIR102" s="264"/>
      <c r="WIS102" s="264"/>
      <c r="WIT102" s="264"/>
      <c r="WIU102" s="264"/>
      <c r="WIV102" s="264"/>
      <c r="WIW102" s="264"/>
      <c r="WIX102" s="264"/>
      <c r="WIY102" s="264"/>
      <c r="WIZ102" s="264"/>
      <c r="WJA102" s="264"/>
      <c r="WJB102" s="264"/>
      <c r="WJC102" s="264"/>
      <c r="WJD102" s="264"/>
      <c r="WJE102" s="264"/>
      <c r="WJF102" s="264"/>
      <c r="WJG102" s="264"/>
      <c r="WJH102" s="264"/>
      <c r="WJI102" s="264"/>
      <c r="WJJ102" s="264"/>
      <c r="WJK102" s="264"/>
      <c r="WJL102" s="264"/>
      <c r="WJM102" s="264"/>
      <c r="WJN102" s="264"/>
      <c r="WJO102" s="264"/>
      <c r="WJP102" s="264"/>
      <c r="WJQ102" s="264"/>
      <c r="WJR102" s="264"/>
      <c r="WJS102" s="264"/>
      <c r="WJT102" s="264"/>
      <c r="WJU102" s="264"/>
      <c r="WJV102" s="264"/>
      <c r="WJW102" s="264"/>
      <c r="WJX102" s="264"/>
      <c r="WJY102" s="264"/>
      <c r="WJZ102" s="264"/>
      <c r="WKA102" s="264"/>
      <c r="WKB102" s="264"/>
      <c r="WKC102" s="264"/>
      <c r="WKD102" s="264"/>
      <c r="WKE102" s="264"/>
      <c r="WKF102" s="264"/>
      <c r="WKG102" s="264"/>
      <c r="WKH102" s="264"/>
      <c r="WKI102" s="264"/>
      <c r="WKJ102" s="264"/>
      <c r="WKK102" s="264"/>
      <c r="WKL102" s="264"/>
      <c r="WKM102" s="264"/>
      <c r="WKN102" s="264"/>
      <c r="WKO102" s="264"/>
      <c r="WKP102" s="264"/>
      <c r="WKQ102" s="264"/>
      <c r="WKR102" s="264"/>
      <c r="WKS102" s="264"/>
      <c r="WKT102" s="264"/>
      <c r="WKU102" s="264"/>
      <c r="WKV102" s="264"/>
      <c r="WKW102" s="264"/>
      <c r="WKX102" s="264"/>
      <c r="WKY102" s="264"/>
      <c r="WKZ102" s="264"/>
      <c r="WLA102" s="264"/>
      <c r="WLB102" s="264"/>
      <c r="WLC102" s="264"/>
      <c r="WLD102" s="264"/>
      <c r="WLE102" s="264"/>
      <c r="WLF102" s="264"/>
      <c r="WLG102" s="264"/>
      <c r="WLH102" s="264"/>
      <c r="WLI102" s="264"/>
      <c r="WLJ102" s="264"/>
      <c r="WLK102" s="264"/>
      <c r="WLL102" s="264"/>
      <c r="WLM102" s="264"/>
      <c r="WLN102" s="264"/>
      <c r="WLO102" s="264"/>
      <c r="WLP102" s="264"/>
      <c r="WLQ102" s="264"/>
      <c r="WLR102" s="264"/>
      <c r="WLS102" s="264"/>
      <c r="WLT102" s="264"/>
      <c r="WLU102" s="264"/>
      <c r="WLV102" s="264"/>
      <c r="WLW102" s="264"/>
      <c r="WLX102" s="264"/>
      <c r="WLY102" s="264"/>
      <c r="WLZ102" s="264"/>
      <c r="WMA102" s="264"/>
      <c r="WMB102" s="264"/>
      <c r="WMC102" s="264"/>
      <c r="WMD102" s="264"/>
      <c r="WME102" s="264"/>
      <c r="WMF102" s="264"/>
      <c r="WMG102" s="264"/>
      <c r="WMH102" s="264"/>
      <c r="WMI102" s="264"/>
      <c r="WMJ102" s="264"/>
      <c r="WMK102" s="264"/>
      <c r="WML102" s="264"/>
      <c r="WMM102" s="264"/>
      <c r="WMN102" s="264"/>
      <c r="WMO102" s="264"/>
      <c r="WMP102" s="264"/>
      <c r="WMQ102" s="264"/>
      <c r="WMR102" s="264"/>
      <c r="WMS102" s="264"/>
      <c r="WMT102" s="264"/>
      <c r="WMU102" s="264"/>
      <c r="WMV102" s="264"/>
      <c r="WMW102" s="264"/>
      <c r="WMX102" s="264"/>
      <c r="WMY102" s="264"/>
      <c r="WMZ102" s="264"/>
      <c r="WNA102" s="264"/>
      <c r="WNB102" s="264"/>
      <c r="WNC102" s="264"/>
      <c r="WND102" s="264"/>
      <c r="WNE102" s="264"/>
      <c r="WNF102" s="264"/>
      <c r="WNG102" s="264"/>
      <c r="WNH102" s="264"/>
      <c r="WNI102" s="264"/>
      <c r="WNJ102" s="264"/>
      <c r="WNK102" s="264"/>
      <c r="WNL102" s="264"/>
      <c r="WNM102" s="264"/>
      <c r="WNN102" s="264"/>
      <c r="WNO102" s="264"/>
      <c r="WNP102" s="264"/>
      <c r="WNQ102" s="264"/>
      <c r="WNR102" s="264"/>
      <c r="WNS102" s="264"/>
      <c r="WNT102" s="264"/>
      <c r="WNU102" s="264"/>
      <c r="WNV102" s="264"/>
      <c r="WNW102" s="264"/>
      <c r="WNX102" s="264"/>
      <c r="WNY102" s="264"/>
      <c r="WNZ102" s="264"/>
      <c r="WOA102" s="264"/>
      <c r="WOB102" s="264"/>
      <c r="WOC102" s="264"/>
      <c r="WOD102" s="264"/>
      <c r="WOE102" s="264"/>
      <c r="WOF102" s="264"/>
      <c r="WOG102" s="264"/>
      <c r="WOH102" s="264"/>
      <c r="WOI102" s="264"/>
      <c r="WOJ102" s="264"/>
      <c r="WOK102" s="264"/>
      <c r="WOL102" s="264"/>
      <c r="WOM102" s="264"/>
      <c r="WON102" s="264"/>
      <c r="WOO102" s="264"/>
      <c r="WOP102" s="264"/>
      <c r="WOQ102" s="264"/>
      <c r="WOR102" s="264"/>
      <c r="WOS102" s="264"/>
      <c r="WOT102" s="264"/>
      <c r="WOU102" s="264"/>
      <c r="WOV102" s="264"/>
      <c r="WOW102" s="264"/>
      <c r="WOX102" s="264"/>
      <c r="WOY102" s="264"/>
      <c r="WOZ102" s="264"/>
      <c r="WPA102" s="264"/>
      <c r="WPB102" s="264"/>
      <c r="WPC102" s="264"/>
      <c r="WPD102" s="264"/>
      <c r="WPE102" s="264"/>
      <c r="WPF102" s="264"/>
      <c r="WPG102" s="264"/>
      <c r="WPH102" s="264"/>
      <c r="WPI102" s="264"/>
      <c r="WPJ102" s="264"/>
      <c r="WPK102" s="264"/>
      <c r="WPL102" s="264"/>
      <c r="WPM102" s="264"/>
      <c r="WPN102" s="264"/>
      <c r="WPO102" s="264"/>
      <c r="WPP102" s="264"/>
      <c r="WPQ102" s="264"/>
      <c r="WPR102" s="264"/>
      <c r="WPS102" s="264"/>
      <c r="WPT102" s="264"/>
      <c r="WPU102" s="264"/>
      <c r="WPV102" s="264"/>
      <c r="WPW102" s="264"/>
      <c r="WPX102" s="264"/>
      <c r="WPY102" s="264"/>
      <c r="WPZ102" s="264"/>
      <c r="WQA102" s="264"/>
      <c r="WQB102" s="264"/>
      <c r="WQC102" s="264"/>
      <c r="WQD102" s="264"/>
      <c r="WQE102" s="264"/>
      <c r="WQF102" s="264"/>
      <c r="WQG102" s="264"/>
      <c r="WQH102" s="264"/>
      <c r="WQI102" s="264"/>
      <c r="WQJ102" s="264"/>
      <c r="WQK102" s="264"/>
      <c r="WQL102" s="264"/>
      <c r="WQM102" s="264"/>
      <c r="WQN102" s="264"/>
      <c r="WQO102" s="264"/>
      <c r="WQP102" s="264"/>
      <c r="WQQ102" s="264"/>
      <c r="WQR102" s="264"/>
      <c r="WQS102" s="264"/>
      <c r="WQT102" s="264"/>
      <c r="WQU102" s="264"/>
      <c r="WQV102" s="264"/>
      <c r="WQW102" s="264"/>
      <c r="WQX102" s="264"/>
      <c r="WQY102" s="264"/>
      <c r="WQZ102" s="264"/>
      <c r="WRA102" s="264"/>
      <c r="WRB102" s="264"/>
      <c r="WRC102" s="264"/>
      <c r="WRD102" s="264"/>
      <c r="WRE102" s="264"/>
      <c r="WRF102" s="264"/>
      <c r="WRG102" s="264"/>
      <c r="WRH102" s="264"/>
      <c r="WRI102" s="264"/>
      <c r="WRJ102" s="264"/>
      <c r="WRK102" s="264"/>
      <c r="WRL102" s="264"/>
      <c r="WRM102" s="264"/>
      <c r="WRN102" s="264"/>
      <c r="WRO102" s="264"/>
      <c r="WRP102" s="264"/>
      <c r="WRQ102" s="264"/>
      <c r="WRR102" s="264"/>
      <c r="WRS102" s="264"/>
      <c r="WRT102" s="264"/>
      <c r="WRU102" s="264"/>
      <c r="WRV102" s="264"/>
      <c r="WRW102" s="264"/>
      <c r="WRX102" s="264"/>
      <c r="WRY102" s="264"/>
      <c r="WRZ102" s="264"/>
      <c r="WSA102" s="264"/>
      <c r="WSB102" s="264"/>
      <c r="WSC102" s="264"/>
      <c r="WSD102" s="264"/>
      <c r="WSE102" s="264"/>
      <c r="WSF102" s="264"/>
      <c r="WSG102" s="264"/>
      <c r="WSH102" s="264"/>
      <c r="WSI102" s="264"/>
      <c r="WSJ102" s="264"/>
      <c r="WSK102" s="264"/>
      <c r="WSL102" s="264"/>
      <c r="WSM102" s="264"/>
      <c r="WSN102" s="264"/>
      <c r="WSO102" s="264"/>
      <c r="WSP102" s="264"/>
      <c r="WSQ102" s="264"/>
      <c r="WSR102" s="264"/>
      <c r="WSS102" s="264"/>
      <c r="WST102" s="264"/>
      <c r="WSU102" s="264"/>
      <c r="WSV102" s="264"/>
      <c r="WSW102" s="264"/>
      <c r="WSX102" s="264"/>
      <c r="WSY102" s="264"/>
      <c r="WSZ102" s="264"/>
      <c r="WTA102" s="264"/>
      <c r="WTB102" s="264"/>
      <c r="WTC102" s="264"/>
      <c r="WTD102" s="264"/>
      <c r="WTE102" s="264"/>
      <c r="WTF102" s="264"/>
      <c r="WTG102" s="264"/>
      <c r="WTH102" s="264"/>
      <c r="WTI102" s="264"/>
      <c r="WTJ102" s="264"/>
      <c r="WTK102" s="264"/>
      <c r="WTL102" s="264"/>
      <c r="WTM102" s="264"/>
      <c r="WTN102" s="264"/>
      <c r="WTO102" s="264"/>
      <c r="WTP102" s="264"/>
      <c r="WTQ102" s="264"/>
      <c r="WTR102" s="264"/>
      <c r="WTS102" s="264"/>
      <c r="WTT102" s="264"/>
      <c r="WTU102" s="264"/>
      <c r="WTV102" s="264"/>
      <c r="WTW102" s="264"/>
      <c r="WTX102" s="264"/>
      <c r="WTY102" s="264"/>
      <c r="WTZ102" s="264"/>
      <c r="WUA102" s="264"/>
      <c r="WUB102" s="264"/>
      <c r="WUC102" s="264"/>
      <c r="WUD102" s="264"/>
      <c r="WUE102" s="264"/>
      <c r="WUF102" s="264"/>
      <c r="WUG102" s="264"/>
      <c r="WUH102" s="264"/>
      <c r="WUI102" s="264"/>
      <c r="WUJ102" s="264"/>
      <c r="WUK102" s="264"/>
      <c r="WUL102" s="264"/>
      <c r="WUM102" s="264"/>
      <c r="WUN102" s="264"/>
      <c r="WUO102" s="264"/>
      <c r="WUP102" s="264"/>
      <c r="WUQ102" s="264"/>
      <c r="WUR102" s="264"/>
      <c r="WUS102" s="264"/>
      <c r="WUT102" s="264"/>
      <c r="WUU102" s="264"/>
      <c r="WUV102" s="264"/>
      <c r="WUW102" s="264"/>
      <c r="WUX102" s="264"/>
      <c r="WUY102" s="264"/>
      <c r="WUZ102" s="264"/>
      <c r="WVA102" s="264"/>
      <c r="WVB102" s="264"/>
      <c r="WVC102" s="264"/>
      <c r="WVD102" s="264"/>
      <c r="WVE102" s="264"/>
      <c r="WVF102" s="264"/>
      <c r="WVG102" s="264"/>
      <c r="WVH102" s="264"/>
      <c r="WVI102" s="264"/>
      <c r="WVJ102" s="264"/>
      <c r="WVK102" s="264"/>
      <c r="WVL102" s="264"/>
      <c r="WVM102" s="264"/>
      <c r="WVN102" s="264"/>
      <c r="WVO102" s="264"/>
      <c r="WVP102" s="264"/>
      <c r="WVQ102" s="264"/>
      <c r="WVR102" s="264"/>
      <c r="WVS102" s="264"/>
      <c r="WVT102" s="264"/>
      <c r="WVU102" s="264"/>
      <c r="WVV102" s="264"/>
      <c r="WVW102" s="264"/>
      <c r="WVX102" s="264"/>
      <c r="WVY102" s="264"/>
      <c r="WVZ102" s="264"/>
      <c r="WWA102" s="264"/>
      <c r="WWB102" s="264"/>
      <c r="WWC102" s="264"/>
      <c r="WWD102" s="264"/>
      <c r="WWE102" s="264"/>
      <c r="WWF102" s="264"/>
      <c r="WWG102" s="264"/>
      <c r="WWH102" s="264"/>
      <c r="WWI102" s="264"/>
      <c r="WWJ102" s="264"/>
      <c r="WWK102" s="264"/>
      <c r="WWL102" s="264"/>
      <c r="WWM102" s="264"/>
      <c r="WWN102" s="264"/>
      <c r="WWO102" s="264"/>
      <c r="WWP102" s="264"/>
      <c r="WWQ102" s="264"/>
      <c r="WWR102" s="264"/>
      <c r="WWS102" s="264"/>
      <c r="WWT102" s="264"/>
      <c r="WWU102" s="264"/>
      <c r="WWV102" s="264"/>
      <c r="WWW102" s="264"/>
      <c r="WWX102" s="264"/>
      <c r="WWY102" s="264"/>
      <c r="WWZ102" s="264"/>
      <c r="WXA102" s="264"/>
      <c r="WXB102" s="264"/>
      <c r="WXC102" s="264"/>
      <c r="WXD102" s="264"/>
      <c r="WXE102" s="264"/>
      <c r="WXF102" s="264"/>
      <c r="WXG102" s="264"/>
      <c r="WXH102" s="264"/>
      <c r="WXI102" s="264"/>
      <c r="WXJ102" s="264"/>
      <c r="WXK102" s="264"/>
      <c r="WXL102" s="264"/>
      <c r="WXM102" s="264"/>
      <c r="WXN102" s="264"/>
      <c r="WXO102" s="264"/>
      <c r="WXP102" s="264"/>
      <c r="WXQ102" s="264"/>
      <c r="WXR102" s="264"/>
      <c r="WXS102" s="264"/>
      <c r="WXT102" s="264"/>
      <c r="WXU102" s="264"/>
      <c r="WXV102" s="264"/>
      <c r="WXW102" s="264"/>
      <c r="WXX102" s="264"/>
      <c r="WXY102" s="264"/>
      <c r="WXZ102" s="264"/>
      <c r="WYA102" s="264"/>
      <c r="WYB102" s="264"/>
      <c r="WYC102" s="264"/>
      <c r="WYD102" s="264"/>
      <c r="WYE102" s="264"/>
      <c r="WYF102" s="264"/>
      <c r="WYG102" s="264"/>
      <c r="WYH102" s="264"/>
      <c r="WYI102" s="264"/>
      <c r="WYJ102" s="264"/>
      <c r="WYK102" s="264"/>
      <c r="WYL102" s="264"/>
      <c r="WYM102" s="264"/>
      <c r="WYN102" s="264"/>
      <c r="WYO102" s="264"/>
      <c r="WYP102" s="264"/>
      <c r="WYQ102" s="264"/>
      <c r="WYR102" s="264"/>
      <c r="WYS102" s="264"/>
      <c r="WYT102" s="264"/>
      <c r="WYU102" s="264"/>
      <c r="WYV102" s="264"/>
      <c r="WYW102" s="264"/>
      <c r="WYX102" s="264"/>
      <c r="WYY102" s="264"/>
      <c r="WYZ102" s="264"/>
      <c r="WZA102" s="264"/>
      <c r="WZB102" s="264"/>
      <c r="WZC102" s="264"/>
      <c r="WZD102" s="264"/>
      <c r="WZE102" s="264"/>
      <c r="WZF102" s="264"/>
      <c r="WZG102" s="264"/>
      <c r="WZH102" s="264"/>
      <c r="WZI102" s="264"/>
      <c r="WZJ102" s="264"/>
      <c r="WZK102" s="264"/>
      <c r="WZL102" s="264"/>
      <c r="WZM102" s="264"/>
      <c r="WZN102" s="264"/>
      <c r="WZO102" s="264"/>
      <c r="WZP102" s="264"/>
      <c r="WZQ102" s="264"/>
      <c r="WZR102" s="264"/>
      <c r="WZS102" s="264"/>
      <c r="WZT102" s="264"/>
      <c r="WZU102" s="264"/>
      <c r="WZV102" s="264"/>
      <c r="WZW102" s="264"/>
      <c r="WZX102" s="264"/>
      <c r="WZY102" s="264"/>
      <c r="WZZ102" s="264"/>
      <c r="XAA102" s="264"/>
      <c r="XAB102" s="264"/>
      <c r="XAC102" s="264"/>
      <c r="XAD102" s="264"/>
      <c r="XAE102" s="264"/>
      <c r="XAF102" s="264"/>
      <c r="XAG102" s="264"/>
      <c r="XAH102" s="264"/>
      <c r="XAI102" s="264"/>
      <c r="XAJ102" s="264"/>
      <c r="XAK102" s="264"/>
      <c r="XAL102" s="264"/>
      <c r="XAM102" s="264"/>
      <c r="XAN102" s="264"/>
      <c r="XAO102" s="264"/>
      <c r="XAP102" s="264"/>
      <c r="XAQ102" s="264"/>
      <c r="XAR102" s="264"/>
      <c r="XAS102" s="264"/>
      <c r="XAT102" s="264"/>
      <c r="XAU102" s="264"/>
      <c r="XAV102" s="264"/>
      <c r="XAW102" s="264"/>
      <c r="XAX102" s="264"/>
      <c r="XAY102" s="264"/>
      <c r="XAZ102" s="264"/>
      <c r="XBA102" s="264"/>
      <c r="XBB102" s="264"/>
      <c r="XBC102" s="264"/>
      <c r="XBD102" s="264"/>
      <c r="XBE102" s="264"/>
      <c r="XBF102" s="264"/>
      <c r="XBG102" s="264"/>
      <c r="XBH102" s="264"/>
      <c r="XBI102" s="264"/>
      <c r="XBJ102" s="264"/>
      <c r="XBK102" s="264"/>
      <c r="XBL102" s="264"/>
      <c r="XBM102" s="264"/>
      <c r="XBN102" s="264"/>
      <c r="XBO102" s="264"/>
      <c r="XBP102" s="264"/>
      <c r="XBQ102" s="264"/>
      <c r="XBR102" s="264"/>
      <c r="XBS102" s="264"/>
      <c r="XBT102" s="264"/>
      <c r="XBU102" s="264"/>
      <c r="XBV102" s="264"/>
      <c r="XBW102" s="264"/>
      <c r="XBX102" s="264"/>
      <c r="XBY102" s="264"/>
      <c r="XBZ102" s="264"/>
      <c r="XCA102" s="264"/>
      <c r="XCB102" s="264"/>
      <c r="XCC102" s="264"/>
      <c r="XCD102" s="264"/>
      <c r="XCE102" s="264"/>
      <c r="XCF102" s="264"/>
      <c r="XCG102" s="264"/>
      <c r="XCH102" s="264"/>
      <c r="XCI102" s="264"/>
      <c r="XCJ102" s="264"/>
      <c r="XCK102" s="264"/>
      <c r="XCL102" s="264"/>
      <c r="XCM102" s="264"/>
      <c r="XCN102" s="264"/>
      <c r="XCO102" s="264"/>
      <c r="XCP102" s="264"/>
      <c r="XCQ102" s="264"/>
      <c r="XCR102" s="264"/>
      <c r="XCS102" s="264"/>
      <c r="XCT102" s="264"/>
      <c r="XCU102" s="264"/>
      <c r="XCV102" s="264"/>
      <c r="XCW102" s="264"/>
      <c r="XCX102" s="264"/>
      <c r="XCY102" s="264"/>
      <c r="XCZ102" s="264"/>
      <c r="XDA102" s="264"/>
      <c r="XDB102" s="264"/>
      <c r="XDC102" s="264"/>
      <c r="XDD102" s="264"/>
      <c r="XDE102" s="264"/>
      <c r="XDF102" s="264"/>
      <c r="XDG102" s="264"/>
      <c r="XDH102" s="264"/>
      <c r="XDI102" s="264"/>
      <c r="XDJ102" s="264"/>
      <c r="XDK102" s="264"/>
      <c r="XDL102" s="264"/>
      <c r="XDM102" s="264"/>
      <c r="XDN102" s="264"/>
      <c r="XDO102" s="264"/>
      <c r="XDP102" s="264"/>
      <c r="XDQ102" s="264"/>
      <c r="XDR102" s="264"/>
      <c r="XDS102" s="264"/>
      <c r="XDT102" s="264"/>
      <c r="XDU102" s="264"/>
      <c r="XDV102" s="264"/>
      <c r="XDW102" s="264"/>
      <c r="XDX102" s="264"/>
      <c r="XDY102" s="264"/>
      <c r="XDZ102" s="264"/>
      <c r="XEA102" s="264"/>
      <c r="XEB102" s="264"/>
      <c r="XEC102" s="264"/>
      <c r="XED102" s="264"/>
      <c r="XEE102" s="264"/>
      <c r="XEF102" s="264"/>
      <c r="XEG102" s="264"/>
      <c r="XEH102" s="264"/>
      <c r="XEI102" s="264"/>
      <c r="XEJ102" s="264"/>
      <c r="XEK102" s="264"/>
      <c r="XEL102" s="264"/>
      <c r="XEM102" s="264"/>
      <c r="XEN102" s="264"/>
      <c r="XEO102" s="264"/>
      <c r="XEP102" s="264"/>
      <c r="XEQ102" s="264"/>
      <c r="XER102" s="264"/>
      <c r="XES102" s="264"/>
      <c r="XET102" s="264"/>
      <c r="XEU102" s="264"/>
      <c r="XEV102" s="264"/>
      <c r="XEW102" s="264"/>
      <c r="XEX102" s="264"/>
      <c r="XEY102" s="264"/>
      <c r="XEZ102" s="264"/>
      <c r="XFA102" s="264"/>
      <c r="XFB102" s="264"/>
      <c r="XFC102" s="264"/>
    </row>
    <row r="103" spans="1:16383" s="266" customFormat="1" ht="12.75" hidden="1" customHeight="1" x14ac:dyDescent="0.3">
      <c r="A103" s="264"/>
      <c r="B103" s="264"/>
      <c r="C103" s="264"/>
      <c r="D103" s="267"/>
      <c r="F103" s="264"/>
      <c r="G103" s="267"/>
      <c r="H103" s="268"/>
      <c r="I103" s="264"/>
      <c r="J103" s="264"/>
      <c r="K103" s="264"/>
      <c r="L103" s="264"/>
      <c r="M103" s="264"/>
      <c r="N103" s="264"/>
      <c r="O103" s="264"/>
      <c r="P103" s="264"/>
      <c r="Q103" s="264"/>
      <c r="R103" s="264"/>
      <c r="S103" s="264"/>
      <c r="T103" s="264"/>
      <c r="U103" s="264"/>
      <c r="V103" s="264"/>
      <c r="W103" s="264"/>
      <c r="X103" s="264"/>
      <c r="Y103" s="264"/>
      <c r="Z103" s="264"/>
      <c r="AA103" s="264"/>
      <c r="AB103" s="264"/>
      <c r="AC103" s="264"/>
      <c r="AD103" s="264"/>
      <c r="AE103" s="264"/>
      <c r="AF103" s="264"/>
      <c r="AG103" s="264"/>
      <c r="AH103" s="264"/>
      <c r="AI103" s="264"/>
      <c r="AJ103" s="264"/>
      <c r="AK103" s="264"/>
      <c r="AL103" s="264"/>
      <c r="AM103" s="264"/>
      <c r="AN103" s="264"/>
      <c r="AO103" s="264"/>
      <c r="AP103" s="264"/>
      <c r="AQ103" s="264"/>
      <c r="AR103" s="264"/>
      <c r="AS103" s="264"/>
      <c r="AT103" s="264"/>
      <c r="AU103" s="264"/>
      <c r="AV103" s="264"/>
      <c r="AW103" s="264"/>
      <c r="AX103" s="264"/>
      <c r="AY103" s="264"/>
      <c r="AZ103" s="264"/>
      <c r="BA103" s="264"/>
      <c r="BB103" s="264"/>
      <c r="BC103" s="264"/>
      <c r="BD103" s="264"/>
      <c r="BE103" s="264"/>
      <c r="BF103" s="264"/>
      <c r="BG103" s="264"/>
      <c r="BH103" s="264"/>
      <c r="BI103" s="264"/>
      <c r="BJ103" s="264"/>
      <c r="BK103" s="264"/>
      <c r="BL103" s="264"/>
      <c r="BM103" s="264"/>
      <c r="BN103" s="264"/>
      <c r="BO103" s="264"/>
      <c r="BP103" s="264"/>
      <c r="BQ103" s="264"/>
      <c r="BR103" s="264"/>
      <c r="BS103" s="264"/>
      <c r="BT103" s="264"/>
      <c r="BU103" s="264"/>
      <c r="BV103" s="264"/>
      <c r="BW103" s="264"/>
      <c r="BX103" s="264"/>
      <c r="BY103" s="264"/>
      <c r="BZ103" s="264"/>
      <c r="CA103" s="264"/>
      <c r="CB103" s="264"/>
      <c r="CC103" s="264"/>
      <c r="CD103" s="264"/>
      <c r="CE103" s="264"/>
      <c r="CF103" s="264"/>
      <c r="CG103" s="264"/>
      <c r="CH103" s="264"/>
      <c r="CI103" s="264"/>
      <c r="CJ103" s="264"/>
      <c r="CK103" s="264"/>
      <c r="CL103" s="264"/>
      <c r="CM103" s="264"/>
      <c r="CN103" s="264"/>
      <c r="CO103" s="264"/>
      <c r="CP103" s="264"/>
      <c r="CQ103" s="264"/>
      <c r="CR103" s="264"/>
      <c r="CS103" s="264"/>
      <c r="CT103" s="264"/>
      <c r="CU103" s="264"/>
      <c r="CV103" s="264"/>
      <c r="CW103" s="264"/>
      <c r="CX103" s="264"/>
      <c r="CY103" s="264"/>
      <c r="CZ103" s="264"/>
      <c r="DA103" s="264"/>
      <c r="DB103" s="264"/>
      <c r="DC103" s="264"/>
      <c r="DD103" s="264"/>
      <c r="DE103" s="264"/>
      <c r="DF103" s="264"/>
      <c r="DG103" s="264"/>
      <c r="DH103" s="264"/>
      <c r="DI103" s="264"/>
      <c r="DJ103" s="264"/>
      <c r="DK103" s="264"/>
      <c r="DL103" s="264"/>
      <c r="DM103" s="264"/>
      <c r="DN103" s="264"/>
      <c r="DO103" s="264"/>
      <c r="DP103" s="264"/>
      <c r="DQ103" s="264"/>
      <c r="DR103" s="264"/>
      <c r="DS103" s="264"/>
      <c r="DT103" s="264"/>
      <c r="DU103" s="264"/>
      <c r="DV103" s="264"/>
      <c r="DW103" s="264"/>
      <c r="DX103" s="264"/>
      <c r="DY103" s="264"/>
      <c r="DZ103" s="264"/>
      <c r="EA103" s="264"/>
      <c r="EB103" s="264"/>
      <c r="EC103" s="264"/>
      <c r="ED103" s="264"/>
      <c r="EE103" s="264"/>
      <c r="EF103" s="264"/>
      <c r="EG103" s="264"/>
      <c r="EH103" s="264"/>
      <c r="EI103" s="264"/>
      <c r="EJ103" s="264"/>
      <c r="EK103" s="264"/>
      <c r="EL103" s="264"/>
      <c r="EM103" s="264"/>
      <c r="EN103" s="264"/>
      <c r="EO103" s="264"/>
      <c r="EP103" s="264"/>
      <c r="EQ103" s="264"/>
      <c r="ER103" s="264"/>
      <c r="ES103" s="264"/>
      <c r="ET103" s="264"/>
      <c r="EU103" s="264"/>
      <c r="EV103" s="264"/>
      <c r="EW103" s="264"/>
      <c r="EX103" s="264"/>
      <c r="EY103" s="264"/>
      <c r="EZ103" s="264"/>
      <c r="FA103" s="264"/>
      <c r="FB103" s="264"/>
      <c r="FC103" s="264"/>
      <c r="FD103" s="264"/>
      <c r="FE103" s="264"/>
      <c r="FF103" s="264"/>
      <c r="FG103" s="264"/>
      <c r="FH103" s="264"/>
      <c r="FI103" s="264"/>
      <c r="FJ103" s="264"/>
      <c r="FK103" s="264"/>
      <c r="FL103" s="264"/>
      <c r="FM103" s="264"/>
      <c r="FN103" s="264"/>
      <c r="FO103" s="264"/>
      <c r="FP103" s="264"/>
      <c r="FQ103" s="264"/>
      <c r="FR103" s="264"/>
      <c r="FS103" s="264"/>
      <c r="FT103" s="264"/>
      <c r="FU103" s="264"/>
      <c r="FV103" s="264"/>
      <c r="FW103" s="264"/>
      <c r="FX103" s="264"/>
      <c r="FY103" s="264"/>
      <c r="FZ103" s="264"/>
      <c r="GA103" s="264"/>
      <c r="GB103" s="264"/>
      <c r="GC103" s="264"/>
      <c r="GD103" s="264"/>
      <c r="GE103" s="264"/>
      <c r="GF103" s="264"/>
      <c r="GG103" s="264"/>
      <c r="GH103" s="264"/>
      <c r="GI103" s="264"/>
      <c r="GJ103" s="264"/>
      <c r="GK103" s="264"/>
      <c r="GL103" s="264"/>
      <c r="GM103" s="264"/>
      <c r="GN103" s="264"/>
      <c r="GO103" s="264"/>
      <c r="GP103" s="264"/>
      <c r="GQ103" s="264"/>
      <c r="GR103" s="264"/>
      <c r="GS103" s="264"/>
      <c r="GT103" s="264"/>
      <c r="GU103" s="264"/>
      <c r="GV103" s="264"/>
      <c r="GW103" s="264"/>
      <c r="GX103" s="264"/>
      <c r="GY103" s="264"/>
      <c r="GZ103" s="264"/>
      <c r="HA103" s="264"/>
      <c r="HB103" s="264"/>
      <c r="HC103" s="264"/>
      <c r="HD103" s="264"/>
      <c r="HE103" s="264"/>
      <c r="HF103" s="264"/>
      <c r="HG103" s="264"/>
      <c r="HH103" s="264"/>
      <c r="HI103" s="264"/>
      <c r="HJ103" s="264"/>
      <c r="HK103" s="264"/>
      <c r="HL103" s="264"/>
      <c r="HM103" s="264"/>
      <c r="HN103" s="264"/>
      <c r="HO103" s="264"/>
      <c r="HP103" s="264"/>
      <c r="HQ103" s="264"/>
      <c r="HR103" s="264"/>
      <c r="HS103" s="264"/>
      <c r="HT103" s="264"/>
      <c r="HU103" s="264"/>
      <c r="HV103" s="264"/>
      <c r="HW103" s="264"/>
      <c r="HX103" s="264"/>
      <c r="HY103" s="264"/>
      <c r="HZ103" s="264"/>
      <c r="IA103" s="264"/>
      <c r="IB103" s="264"/>
      <c r="IC103" s="264"/>
      <c r="ID103" s="264"/>
      <c r="IE103" s="264"/>
      <c r="IF103" s="264"/>
      <c r="IG103" s="264"/>
      <c r="IH103" s="264"/>
      <c r="II103" s="264"/>
      <c r="IJ103" s="264"/>
      <c r="IK103" s="264"/>
      <c r="IL103" s="264"/>
      <c r="IM103" s="264"/>
      <c r="IN103" s="264"/>
      <c r="IO103" s="264"/>
      <c r="IP103" s="264"/>
      <c r="IQ103" s="264"/>
      <c r="IR103" s="264"/>
      <c r="IS103" s="264"/>
      <c r="IT103" s="264"/>
      <c r="IU103" s="264"/>
      <c r="IV103" s="264"/>
      <c r="IW103" s="264"/>
      <c r="IX103" s="264"/>
      <c r="IY103" s="264"/>
      <c r="IZ103" s="264"/>
      <c r="JA103" s="264"/>
      <c r="JB103" s="264"/>
      <c r="JC103" s="264"/>
      <c r="JD103" s="264"/>
      <c r="JE103" s="264"/>
      <c r="JF103" s="264"/>
      <c r="JG103" s="264"/>
      <c r="JH103" s="264"/>
      <c r="JI103" s="264"/>
      <c r="JJ103" s="264"/>
      <c r="JK103" s="264"/>
      <c r="JL103" s="264"/>
      <c r="JM103" s="264"/>
      <c r="JN103" s="264"/>
      <c r="JO103" s="264"/>
      <c r="JP103" s="264"/>
      <c r="JQ103" s="264"/>
      <c r="JR103" s="264"/>
      <c r="JS103" s="264"/>
      <c r="JT103" s="264"/>
      <c r="JU103" s="264"/>
      <c r="JV103" s="264"/>
      <c r="JW103" s="264"/>
      <c r="JX103" s="264"/>
      <c r="JY103" s="264"/>
      <c r="JZ103" s="264"/>
      <c r="KA103" s="264"/>
      <c r="KB103" s="264"/>
      <c r="KC103" s="264"/>
      <c r="KD103" s="264"/>
      <c r="KE103" s="264"/>
      <c r="KF103" s="264"/>
      <c r="KG103" s="264"/>
      <c r="KH103" s="264"/>
      <c r="KI103" s="264"/>
      <c r="KJ103" s="264"/>
      <c r="KK103" s="264"/>
      <c r="KL103" s="264"/>
      <c r="KM103" s="264"/>
      <c r="KN103" s="264"/>
      <c r="KO103" s="264"/>
      <c r="KP103" s="264"/>
      <c r="KQ103" s="264"/>
      <c r="KR103" s="264"/>
      <c r="KS103" s="264"/>
      <c r="KT103" s="264"/>
      <c r="KU103" s="264"/>
      <c r="KV103" s="264"/>
      <c r="KW103" s="264"/>
      <c r="KX103" s="264"/>
      <c r="KY103" s="264"/>
      <c r="KZ103" s="264"/>
      <c r="LA103" s="264"/>
      <c r="LB103" s="264"/>
      <c r="LC103" s="264"/>
      <c r="LD103" s="264"/>
      <c r="LE103" s="264"/>
      <c r="LF103" s="264"/>
      <c r="LG103" s="264"/>
      <c r="LH103" s="264"/>
      <c r="LI103" s="264"/>
      <c r="LJ103" s="264"/>
      <c r="LK103" s="264"/>
      <c r="LL103" s="264"/>
      <c r="LM103" s="264"/>
      <c r="LN103" s="264"/>
      <c r="LO103" s="264"/>
      <c r="LP103" s="264"/>
      <c r="LQ103" s="264"/>
      <c r="LR103" s="264"/>
      <c r="LS103" s="264"/>
      <c r="LT103" s="264"/>
      <c r="LU103" s="264"/>
      <c r="LV103" s="264"/>
      <c r="LW103" s="264"/>
      <c r="LX103" s="264"/>
      <c r="LY103" s="264"/>
      <c r="LZ103" s="264"/>
      <c r="MA103" s="264"/>
      <c r="MB103" s="264"/>
      <c r="MC103" s="264"/>
      <c r="MD103" s="264"/>
      <c r="ME103" s="264"/>
      <c r="MF103" s="264"/>
      <c r="MG103" s="264"/>
      <c r="MH103" s="264"/>
      <c r="MI103" s="264"/>
      <c r="MJ103" s="264"/>
      <c r="MK103" s="264"/>
      <c r="ML103" s="264"/>
      <c r="MM103" s="264"/>
      <c r="MN103" s="264"/>
      <c r="MO103" s="264"/>
      <c r="MP103" s="264"/>
      <c r="MQ103" s="264"/>
      <c r="MR103" s="264"/>
      <c r="MS103" s="264"/>
      <c r="MT103" s="264"/>
      <c r="MU103" s="264"/>
      <c r="MV103" s="264"/>
      <c r="MW103" s="264"/>
      <c r="MX103" s="264"/>
      <c r="MY103" s="264"/>
      <c r="MZ103" s="264"/>
      <c r="NA103" s="264"/>
      <c r="NB103" s="264"/>
      <c r="NC103" s="264"/>
      <c r="ND103" s="264"/>
      <c r="NE103" s="264"/>
      <c r="NF103" s="264"/>
      <c r="NG103" s="264"/>
      <c r="NH103" s="264"/>
      <c r="NI103" s="264"/>
      <c r="NJ103" s="264"/>
      <c r="NK103" s="264"/>
      <c r="NL103" s="264"/>
      <c r="NM103" s="264"/>
      <c r="NN103" s="264"/>
      <c r="NO103" s="264"/>
      <c r="NP103" s="264"/>
      <c r="NQ103" s="264"/>
      <c r="NR103" s="264"/>
      <c r="NS103" s="264"/>
      <c r="NT103" s="264"/>
      <c r="NU103" s="264"/>
      <c r="NV103" s="264"/>
      <c r="NW103" s="264"/>
      <c r="NX103" s="264"/>
      <c r="NY103" s="264"/>
      <c r="NZ103" s="264"/>
      <c r="OA103" s="264"/>
      <c r="OB103" s="264"/>
      <c r="OC103" s="264"/>
      <c r="OD103" s="264"/>
      <c r="OE103" s="264"/>
      <c r="OF103" s="264"/>
      <c r="OG103" s="264"/>
      <c r="OH103" s="264"/>
      <c r="OI103" s="264"/>
      <c r="OJ103" s="264"/>
      <c r="OK103" s="264"/>
      <c r="OL103" s="264"/>
      <c r="OM103" s="264"/>
      <c r="ON103" s="264"/>
      <c r="OO103" s="264"/>
      <c r="OP103" s="264"/>
      <c r="OQ103" s="264"/>
      <c r="OR103" s="264"/>
      <c r="OS103" s="264"/>
      <c r="OT103" s="264"/>
      <c r="OU103" s="264"/>
      <c r="OV103" s="264"/>
      <c r="OW103" s="264"/>
      <c r="OX103" s="264"/>
      <c r="OY103" s="264"/>
      <c r="OZ103" s="264"/>
      <c r="PA103" s="264"/>
      <c r="PB103" s="264"/>
      <c r="PC103" s="264"/>
      <c r="PD103" s="264"/>
      <c r="PE103" s="264"/>
      <c r="PF103" s="264"/>
      <c r="PG103" s="264"/>
      <c r="PH103" s="264"/>
      <c r="PI103" s="264"/>
      <c r="PJ103" s="264"/>
      <c r="PK103" s="264"/>
      <c r="PL103" s="264"/>
      <c r="PM103" s="264"/>
      <c r="PN103" s="264"/>
      <c r="PO103" s="264"/>
      <c r="PP103" s="264"/>
      <c r="PQ103" s="264"/>
      <c r="PR103" s="264"/>
      <c r="PS103" s="264"/>
      <c r="PT103" s="264"/>
      <c r="PU103" s="264"/>
      <c r="PV103" s="264"/>
      <c r="PW103" s="264"/>
      <c r="PX103" s="264"/>
      <c r="PY103" s="264"/>
      <c r="PZ103" s="264"/>
      <c r="QA103" s="264"/>
      <c r="QB103" s="264"/>
      <c r="QC103" s="264"/>
      <c r="QD103" s="264"/>
      <c r="QE103" s="264"/>
      <c r="QF103" s="264"/>
      <c r="QG103" s="264"/>
      <c r="QH103" s="264"/>
      <c r="QI103" s="264"/>
      <c r="QJ103" s="264"/>
      <c r="QK103" s="264"/>
      <c r="QL103" s="264"/>
      <c r="QM103" s="264"/>
      <c r="QN103" s="264"/>
      <c r="QO103" s="264"/>
      <c r="QP103" s="264"/>
      <c r="QQ103" s="264"/>
      <c r="QR103" s="264"/>
      <c r="QS103" s="264"/>
      <c r="QT103" s="264"/>
      <c r="QU103" s="264"/>
      <c r="QV103" s="264"/>
      <c r="QW103" s="264"/>
      <c r="QX103" s="264"/>
      <c r="QY103" s="264"/>
      <c r="QZ103" s="264"/>
      <c r="RA103" s="264"/>
      <c r="RB103" s="264"/>
      <c r="RC103" s="264"/>
      <c r="RD103" s="264"/>
      <c r="RE103" s="264"/>
      <c r="RF103" s="264"/>
      <c r="RG103" s="264"/>
      <c r="RH103" s="264"/>
      <c r="RI103" s="264"/>
      <c r="RJ103" s="264"/>
      <c r="RK103" s="264"/>
      <c r="RL103" s="264"/>
      <c r="RM103" s="264"/>
      <c r="RN103" s="264"/>
      <c r="RO103" s="264"/>
      <c r="RP103" s="264"/>
      <c r="RQ103" s="264"/>
      <c r="RR103" s="264"/>
      <c r="RS103" s="264"/>
      <c r="RT103" s="264"/>
      <c r="RU103" s="264"/>
      <c r="RV103" s="264"/>
      <c r="RW103" s="264"/>
      <c r="RX103" s="264"/>
      <c r="RY103" s="264"/>
      <c r="RZ103" s="264"/>
      <c r="SA103" s="264"/>
      <c r="SB103" s="264"/>
      <c r="SC103" s="264"/>
      <c r="SD103" s="264"/>
      <c r="SE103" s="264"/>
      <c r="SF103" s="264"/>
      <c r="SG103" s="264"/>
      <c r="SH103" s="264"/>
      <c r="SI103" s="264"/>
      <c r="SJ103" s="264"/>
      <c r="SK103" s="264"/>
      <c r="SL103" s="264"/>
      <c r="SM103" s="264"/>
      <c r="SN103" s="264"/>
      <c r="SO103" s="264"/>
      <c r="SP103" s="264"/>
      <c r="SQ103" s="264"/>
      <c r="SR103" s="264"/>
      <c r="SS103" s="264"/>
      <c r="ST103" s="264"/>
      <c r="SU103" s="264"/>
      <c r="SV103" s="264"/>
      <c r="SW103" s="264"/>
      <c r="SX103" s="264"/>
      <c r="SY103" s="264"/>
      <c r="SZ103" s="264"/>
      <c r="TA103" s="264"/>
      <c r="TB103" s="264"/>
      <c r="TC103" s="264"/>
      <c r="TD103" s="264"/>
      <c r="TE103" s="264"/>
      <c r="TF103" s="264"/>
      <c r="TG103" s="264"/>
      <c r="TH103" s="264"/>
      <c r="TI103" s="264"/>
      <c r="TJ103" s="264"/>
      <c r="TK103" s="264"/>
      <c r="TL103" s="264"/>
      <c r="TM103" s="264"/>
      <c r="TN103" s="264"/>
      <c r="TO103" s="264"/>
      <c r="TP103" s="264"/>
      <c r="TQ103" s="264"/>
      <c r="TR103" s="264"/>
      <c r="TS103" s="264"/>
      <c r="TT103" s="264"/>
      <c r="TU103" s="264"/>
      <c r="TV103" s="264"/>
      <c r="TW103" s="264"/>
      <c r="TX103" s="264"/>
      <c r="TY103" s="264"/>
      <c r="TZ103" s="264"/>
      <c r="UA103" s="264"/>
      <c r="UB103" s="264"/>
      <c r="UC103" s="264"/>
      <c r="UD103" s="264"/>
      <c r="UE103" s="264"/>
      <c r="UF103" s="264"/>
      <c r="UG103" s="264"/>
      <c r="UH103" s="264"/>
      <c r="UI103" s="264"/>
      <c r="UJ103" s="264"/>
      <c r="UK103" s="264"/>
      <c r="UL103" s="264"/>
      <c r="UM103" s="264"/>
      <c r="UN103" s="264"/>
      <c r="UO103" s="264"/>
      <c r="UP103" s="264"/>
      <c r="UQ103" s="264"/>
      <c r="UR103" s="264"/>
      <c r="US103" s="264"/>
      <c r="UT103" s="264"/>
      <c r="UU103" s="264"/>
      <c r="UV103" s="264"/>
      <c r="UW103" s="264"/>
      <c r="UX103" s="264"/>
      <c r="UY103" s="264"/>
      <c r="UZ103" s="264"/>
      <c r="VA103" s="264"/>
      <c r="VB103" s="264"/>
      <c r="VC103" s="264"/>
      <c r="VD103" s="264"/>
      <c r="VE103" s="264"/>
      <c r="VF103" s="264"/>
      <c r="VG103" s="264"/>
      <c r="VH103" s="264"/>
      <c r="VI103" s="264"/>
      <c r="VJ103" s="264"/>
      <c r="VK103" s="264"/>
      <c r="VL103" s="264"/>
      <c r="VM103" s="264"/>
      <c r="VN103" s="264"/>
      <c r="VO103" s="264"/>
      <c r="VP103" s="264"/>
      <c r="VQ103" s="264"/>
      <c r="VR103" s="264"/>
      <c r="VS103" s="264"/>
      <c r="VT103" s="264"/>
      <c r="VU103" s="264"/>
      <c r="VV103" s="264"/>
      <c r="VW103" s="264"/>
      <c r="VX103" s="264"/>
      <c r="VY103" s="264"/>
      <c r="VZ103" s="264"/>
      <c r="WA103" s="264"/>
      <c r="WB103" s="264"/>
      <c r="WC103" s="264"/>
      <c r="WD103" s="264"/>
      <c r="WE103" s="264"/>
      <c r="WF103" s="264"/>
      <c r="WG103" s="264"/>
      <c r="WH103" s="264"/>
      <c r="WI103" s="264"/>
      <c r="WJ103" s="264"/>
      <c r="WK103" s="264"/>
      <c r="WL103" s="264"/>
      <c r="WM103" s="264"/>
      <c r="WN103" s="264"/>
      <c r="WO103" s="264"/>
      <c r="WP103" s="264"/>
      <c r="WQ103" s="264"/>
      <c r="WR103" s="264"/>
      <c r="WS103" s="264"/>
      <c r="WT103" s="264"/>
      <c r="WU103" s="264"/>
      <c r="WV103" s="264"/>
      <c r="WW103" s="264"/>
      <c r="WX103" s="264"/>
      <c r="WY103" s="264"/>
      <c r="WZ103" s="264"/>
      <c r="XA103" s="264"/>
      <c r="XB103" s="264"/>
      <c r="XC103" s="264"/>
      <c r="XD103" s="264"/>
      <c r="XE103" s="264"/>
      <c r="XF103" s="264"/>
      <c r="XG103" s="264"/>
      <c r="XH103" s="264"/>
      <c r="XI103" s="264"/>
      <c r="XJ103" s="264"/>
      <c r="XK103" s="264"/>
      <c r="XL103" s="264"/>
      <c r="XM103" s="264"/>
      <c r="XN103" s="264"/>
      <c r="XO103" s="264"/>
      <c r="XP103" s="264"/>
      <c r="XQ103" s="264"/>
      <c r="XR103" s="264"/>
      <c r="XS103" s="264"/>
      <c r="XT103" s="264"/>
      <c r="XU103" s="264"/>
      <c r="XV103" s="264"/>
      <c r="XW103" s="264"/>
      <c r="XX103" s="264"/>
      <c r="XY103" s="264"/>
      <c r="XZ103" s="264"/>
      <c r="YA103" s="264"/>
      <c r="YB103" s="264"/>
      <c r="YC103" s="264"/>
      <c r="YD103" s="264"/>
      <c r="YE103" s="264"/>
      <c r="YF103" s="264"/>
      <c r="YG103" s="264"/>
      <c r="YH103" s="264"/>
      <c r="YI103" s="264"/>
      <c r="YJ103" s="264"/>
      <c r="YK103" s="264"/>
      <c r="YL103" s="264"/>
      <c r="YM103" s="264"/>
      <c r="YN103" s="264"/>
      <c r="YO103" s="264"/>
      <c r="YP103" s="264"/>
      <c r="YQ103" s="264"/>
      <c r="YR103" s="264"/>
      <c r="YS103" s="264"/>
      <c r="YT103" s="264"/>
      <c r="YU103" s="264"/>
      <c r="YV103" s="264"/>
      <c r="YW103" s="264"/>
      <c r="YX103" s="264"/>
      <c r="YY103" s="264"/>
      <c r="YZ103" s="264"/>
      <c r="ZA103" s="264"/>
      <c r="ZB103" s="264"/>
      <c r="ZC103" s="264"/>
      <c r="ZD103" s="264"/>
      <c r="ZE103" s="264"/>
      <c r="ZF103" s="264"/>
      <c r="ZG103" s="264"/>
      <c r="ZH103" s="264"/>
      <c r="ZI103" s="264"/>
      <c r="ZJ103" s="264"/>
      <c r="ZK103" s="264"/>
      <c r="ZL103" s="264"/>
      <c r="ZM103" s="264"/>
      <c r="ZN103" s="264"/>
      <c r="ZO103" s="264"/>
      <c r="ZP103" s="264"/>
      <c r="ZQ103" s="264"/>
      <c r="ZR103" s="264"/>
      <c r="ZS103" s="264"/>
      <c r="ZT103" s="264"/>
      <c r="ZU103" s="264"/>
      <c r="ZV103" s="264"/>
      <c r="ZW103" s="264"/>
      <c r="ZX103" s="264"/>
      <c r="ZY103" s="264"/>
      <c r="ZZ103" s="264"/>
      <c r="AAA103" s="264"/>
      <c r="AAB103" s="264"/>
      <c r="AAC103" s="264"/>
      <c r="AAD103" s="264"/>
      <c r="AAE103" s="264"/>
      <c r="AAF103" s="264"/>
      <c r="AAG103" s="264"/>
      <c r="AAH103" s="264"/>
      <c r="AAI103" s="264"/>
      <c r="AAJ103" s="264"/>
      <c r="AAK103" s="264"/>
      <c r="AAL103" s="264"/>
      <c r="AAM103" s="264"/>
      <c r="AAN103" s="264"/>
      <c r="AAO103" s="264"/>
      <c r="AAP103" s="264"/>
      <c r="AAQ103" s="264"/>
      <c r="AAR103" s="264"/>
      <c r="AAS103" s="264"/>
      <c r="AAT103" s="264"/>
      <c r="AAU103" s="264"/>
      <c r="AAV103" s="264"/>
      <c r="AAW103" s="264"/>
      <c r="AAX103" s="264"/>
      <c r="AAY103" s="264"/>
      <c r="AAZ103" s="264"/>
      <c r="ABA103" s="264"/>
      <c r="ABB103" s="264"/>
      <c r="ABC103" s="264"/>
      <c r="ABD103" s="264"/>
      <c r="ABE103" s="264"/>
      <c r="ABF103" s="264"/>
      <c r="ABG103" s="264"/>
      <c r="ABH103" s="264"/>
      <c r="ABI103" s="264"/>
      <c r="ABJ103" s="264"/>
      <c r="ABK103" s="264"/>
      <c r="ABL103" s="264"/>
      <c r="ABM103" s="264"/>
      <c r="ABN103" s="264"/>
      <c r="ABO103" s="264"/>
      <c r="ABP103" s="264"/>
      <c r="ABQ103" s="264"/>
      <c r="ABR103" s="264"/>
      <c r="ABS103" s="264"/>
      <c r="ABT103" s="264"/>
      <c r="ABU103" s="264"/>
      <c r="ABV103" s="264"/>
      <c r="ABW103" s="264"/>
      <c r="ABX103" s="264"/>
      <c r="ABY103" s="264"/>
      <c r="ABZ103" s="264"/>
      <c r="ACA103" s="264"/>
      <c r="ACB103" s="264"/>
      <c r="ACC103" s="264"/>
      <c r="ACD103" s="264"/>
      <c r="ACE103" s="264"/>
      <c r="ACF103" s="264"/>
      <c r="ACG103" s="264"/>
      <c r="ACH103" s="264"/>
      <c r="ACI103" s="264"/>
      <c r="ACJ103" s="264"/>
      <c r="ACK103" s="264"/>
      <c r="ACL103" s="264"/>
      <c r="ACM103" s="264"/>
      <c r="ACN103" s="264"/>
      <c r="ACO103" s="264"/>
      <c r="ACP103" s="264"/>
      <c r="ACQ103" s="264"/>
      <c r="ACR103" s="264"/>
      <c r="ACS103" s="264"/>
      <c r="ACT103" s="264"/>
      <c r="ACU103" s="264"/>
      <c r="ACV103" s="264"/>
      <c r="ACW103" s="264"/>
      <c r="ACX103" s="264"/>
      <c r="ACY103" s="264"/>
      <c r="ACZ103" s="264"/>
      <c r="ADA103" s="264"/>
      <c r="ADB103" s="264"/>
      <c r="ADC103" s="264"/>
      <c r="ADD103" s="264"/>
      <c r="ADE103" s="264"/>
      <c r="ADF103" s="264"/>
      <c r="ADG103" s="264"/>
      <c r="ADH103" s="264"/>
      <c r="ADI103" s="264"/>
      <c r="ADJ103" s="264"/>
      <c r="ADK103" s="264"/>
      <c r="ADL103" s="264"/>
      <c r="ADM103" s="264"/>
      <c r="ADN103" s="264"/>
      <c r="ADO103" s="264"/>
      <c r="ADP103" s="264"/>
      <c r="ADQ103" s="264"/>
      <c r="ADR103" s="264"/>
      <c r="ADS103" s="264"/>
      <c r="ADT103" s="264"/>
      <c r="ADU103" s="264"/>
      <c r="ADV103" s="264"/>
      <c r="ADW103" s="264"/>
      <c r="ADX103" s="264"/>
      <c r="ADY103" s="264"/>
      <c r="ADZ103" s="264"/>
      <c r="AEA103" s="264"/>
      <c r="AEB103" s="264"/>
      <c r="AEC103" s="264"/>
      <c r="AED103" s="264"/>
      <c r="AEE103" s="264"/>
      <c r="AEF103" s="264"/>
      <c r="AEG103" s="264"/>
      <c r="AEH103" s="264"/>
      <c r="AEI103" s="264"/>
      <c r="AEJ103" s="264"/>
      <c r="AEK103" s="264"/>
      <c r="AEL103" s="264"/>
      <c r="AEM103" s="264"/>
      <c r="AEN103" s="264"/>
      <c r="AEO103" s="264"/>
      <c r="AEP103" s="264"/>
      <c r="AEQ103" s="264"/>
      <c r="AER103" s="264"/>
      <c r="AES103" s="264"/>
      <c r="AET103" s="264"/>
      <c r="AEU103" s="264"/>
      <c r="AEV103" s="264"/>
      <c r="AEW103" s="264"/>
      <c r="AEX103" s="264"/>
      <c r="AEY103" s="264"/>
      <c r="AEZ103" s="264"/>
      <c r="AFA103" s="264"/>
      <c r="AFB103" s="264"/>
      <c r="AFC103" s="264"/>
      <c r="AFD103" s="264"/>
      <c r="AFE103" s="264"/>
      <c r="AFF103" s="264"/>
      <c r="AFG103" s="264"/>
      <c r="AFH103" s="264"/>
      <c r="AFI103" s="264"/>
      <c r="AFJ103" s="264"/>
      <c r="AFK103" s="264"/>
      <c r="AFL103" s="264"/>
      <c r="AFM103" s="264"/>
      <c r="AFN103" s="264"/>
      <c r="AFO103" s="264"/>
      <c r="AFP103" s="264"/>
      <c r="AFQ103" s="264"/>
      <c r="AFR103" s="264"/>
      <c r="AFS103" s="264"/>
      <c r="AFT103" s="264"/>
      <c r="AFU103" s="264"/>
      <c r="AFV103" s="264"/>
      <c r="AFW103" s="264"/>
      <c r="AFX103" s="264"/>
      <c r="AFY103" s="264"/>
      <c r="AFZ103" s="264"/>
      <c r="AGA103" s="264"/>
      <c r="AGB103" s="264"/>
      <c r="AGC103" s="264"/>
      <c r="AGD103" s="264"/>
      <c r="AGE103" s="264"/>
      <c r="AGF103" s="264"/>
      <c r="AGG103" s="264"/>
      <c r="AGH103" s="264"/>
      <c r="AGI103" s="264"/>
      <c r="AGJ103" s="264"/>
      <c r="AGK103" s="264"/>
      <c r="AGL103" s="264"/>
      <c r="AGM103" s="264"/>
      <c r="AGN103" s="264"/>
      <c r="AGO103" s="264"/>
      <c r="AGP103" s="264"/>
      <c r="AGQ103" s="264"/>
      <c r="AGR103" s="264"/>
      <c r="AGS103" s="264"/>
      <c r="AGT103" s="264"/>
      <c r="AGU103" s="264"/>
      <c r="AGV103" s="264"/>
      <c r="AGW103" s="264"/>
      <c r="AGX103" s="264"/>
      <c r="AGY103" s="264"/>
      <c r="AGZ103" s="264"/>
      <c r="AHA103" s="264"/>
      <c r="AHB103" s="264"/>
      <c r="AHC103" s="264"/>
      <c r="AHD103" s="264"/>
      <c r="AHE103" s="264"/>
      <c r="AHF103" s="264"/>
      <c r="AHG103" s="264"/>
      <c r="AHH103" s="264"/>
      <c r="AHI103" s="264"/>
      <c r="AHJ103" s="264"/>
      <c r="AHK103" s="264"/>
      <c r="AHL103" s="264"/>
      <c r="AHM103" s="264"/>
      <c r="AHN103" s="264"/>
      <c r="AHO103" s="264"/>
      <c r="AHP103" s="264"/>
      <c r="AHQ103" s="264"/>
      <c r="AHR103" s="264"/>
      <c r="AHS103" s="264"/>
      <c r="AHT103" s="264"/>
      <c r="AHU103" s="264"/>
      <c r="AHV103" s="264"/>
      <c r="AHW103" s="264"/>
      <c r="AHX103" s="264"/>
      <c r="AHY103" s="264"/>
      <c r="AHZ103" s="264"/>
      <c r="AIA103" s="264"/>
      <c r="AIB103" s="264"/>
      <c r="AIC103" s="264"/>
      <c r="AID103" s="264"/>
      <c r="AIE103" s="264"/>
      <c r="AIF103" s="264"/>
      <c r="AIG103" s="264"/>
      <c r="AIH103" s="264"/>
      <c r="AII103" s="264"/>
      <c r="AIJ103" s="264"/>
      <c r="AIK103" s="264"/>
      <c r="AIL103" s="264"/>
      <c r="AIM103" s="264"/>
      <c r="AIN103" s="264"/>
      <c r="AIO103" s="264"/>
      <c r="AIP103" s="264"/>
      <c r="AIQ103" s="264"/>
      <c r="AIR103" s="264"/>
      <c r="AIS103" s="264"/>
      <c r="AIT103" s="264"/>
      <c r="AIU103" s="264"/>
      <c r="AIV103" s="264"/>
      <c r="AIW103" s="264"/>
      <c r="AIX103" s="264"/>
      <c r="AIY103" s="264"/>
      <c r="AIZ103" s="264"/>
      <c r="AJA103" s="264"/>
      <c r="AJB103" s="264"/>
      <c r="AJC103" s="264"/>
      <c r="AJD103" s="264"/>
      <c r="AJE103" s="264"/>
      <c r="AJF103" s="264"/>
      <c r="AJG103" s="264"/>
      <c r="AJH103" s="264"/>
      <c r="AJI103" s="264"/>
      <c r="AJJ103" s="264"/>
      <c r="AJK103" s="264"/>
      <c r="AJL103" s="264"/>
      <c r="AJM103" s="264"/>
      <c r="AJN103" s="264"/>
      <c r="AJO103" s="264"/>
      <c r="AJP103" s="264"/>
      <c r="AJQ103" s="264"/>
      <c r="AJR103" s="264"/>
      <c r="AJS103" s="264"/>
      <c r="AJT103" s="264"/>
      <c r="AJU103" s="264"/>
      <c r="AJV103" s="264"/>
      <c r="AJW103" s="264"/>
      <c r="AJX103" s="264"/>
      <c r="AJY103" s="264"/>
      <c r="AJZ103" s="264"/>
      <c r="AKA103" s="264"/>
      <c r="AKB103" s="264"/>
      <c r="AKC103" s="264"/>
      <c r="AKD103" s="264"/>
      <c r="AKE103" s="264"/>
      <c r="AKF103" s="264"/>
      <c r="AKG103" s="264"/>
      <c r="AKH103" s="264"/>
      <c r="AKI103" s="264"/>
      <c r="AKJ103" s="264"/>
      <c r="AKK103" s="264"/>
      <c r="AKL103" s="264"/>
      <c r="AKM103" s="264"/>
      <c r="AKN103" s="264"/>
      <c r="AKO103" s="264"/>
      <c r="AKP103" s="264"/>
      <c r="AKQ103" s="264"/>
      <c r="AKR103" s="264"/>
      <c r="AKS103" s="264"/>
      <c r="AKT103" s="264"/>
      <c r="AKU103" s="264"/>
      <c r="AKV103" s="264"/>
      <c r="AKW103" s="264"/>
      <c r="AKX103" s="264"/>
      <c r="AKY103" s="264"/>
      <c r="AKZ103" s="264"/>
      <c r="ALA103" s="264"/>
      <c r="ALB103" s="264"/>
      <c r="ALC103" s="264"/>
      <c r="ALD103" s="264"/>
      <c r="ALE103" s="264"/>
      <c r="ALF103" s="264"/>
      <c r="ALG103" s="264"/>
      <c r="ALH103" s="264"/>
      <c r="ALI103" s="264"/>
      <c r="ALJ103" s="264"/>
      <c r="ALK103" s="264"/>
      <c r="ALL103" s="264"/>
      <c r="ALM103" s="264"/>
      <c r="ALN103" s="264"/>
      <c r="ALO103" s="264"/>
      <c r="ALP103" s="264"/>
      <c r="ALQ103" s="264"/>
      <c r="ALR103" s="264"/>
      <c r="ALS103" s="264"/>
      <c r="ALT103" s="264"/>
      <c r="ALU103" s="264"/>
      <c r="ALV103" s="264"/>
      <c r="ALW103" s="264"/>
      <c r="ALX103" s="264"/>
      <c r="ALY103" s="264"/>
      <c r="ALZ103" s="264"/>
      <c r="AMA103" s="264"/>
      <c r="AMB103" s="264"/>
      <c r="AMC103" s="264"/>
      <c r="AMD103" s="264"/>
      <c r="AME103" s="264"/>
      <c r="AMF103" s="264"/>
      <c r="AMG103" s="264"/>
      <c r="AMH103" s="264"/>
      <c r="AMI103" s="264"/>
      <c r="AMJ103" s="264"/>
      <c r="AMK103" s="264"/>
      <c r="AML103" s="264"/>
      <c r="AMM103" s="264"/>
      <c r="AMN103" s="264"/>
      <c r="AMO103" s="264"/>
      <c r="AMP103" s="264"/>
      <c r="AMQ103" s="264"/>
      <c r="AMR103" s="264"/>
      <c r="AMS103" s="264"/>
      <c r="AMT103" s="264"/>
      <c r="AMU103" s="264"/>
      <c r="AMV103" s="264"/>
      <c r="AMW103" s="264"/>
      <c r="AMX103" s="264"/>
      <c r="AMY103" s="264"/>
      <c r="AMZ103" s="264"/>
      <c r="ANA103" s="264"/>
      <c r="ANB103" s="264"/>
      <c r="ANC103" s="264"/>
      <c r="AND103" s="264"/>
      <c r="ANE103" s="264"/>
      <c r="ANF103" s="264"/>
      <c r="ANG103" s="264"/>
      <c r="ANH103" s="264"/>
      <c r="ANI103" s="264"/>
      <c r="ANJ103" s="264"/>
      <c r="ANK103" s="264"/>
      <c r="ANL103" s="264"/>
      <c r="ANM103" s="264"/>
      <c r="ANN103" s="264"/>
      <c r="ANO103" s="264"/>
      <c r="ANP103" s="264"/>
      <c r="ANQ103" s="264"/>
      <c r="ANR103" s="264"/>
      <c r="ANS103" s="264"/>
      <c r="ANT103" s="264"/>
      <c r="ANU103" s="264"/>
      <c r="ANV103" s="264"/>
      <c r="ANW103" s="264"/>
      <c r="ANX103" s="264"/>
      <c r="ANY103" s="264"/>
      <c r="ANZ103" s="264"/>
      <c r="AOA103" s="264"/>
      <c r="AOB103" s="264"/>
      <c r="AOC103" s="264"/>
      <c r="AOD103" s="264"/>
      <c r="AOE103" s="264"/>
      <c r="AOF103" s="264"/>
      <c r="AOG103" s="264"/>
      <c r="AOH103" s="264"/>
      <c r="AOI103" s="264"/>
      <c r="AOJ103" s="264"/>
      <c r="AOK103" s="264"/>
      <c r="AOL103" s="264"/>
      <c r="AOM103" s="264"/>
      <c r="AON103" s="264"/>
      <c r="AOO103" s="264"/>
      <c r="AOP103" s="264"/>
      <c r="AOQ103" s="264"/>
      <c r="AOR103" s="264"/>
      <c r="AOS103" s="264"/>
      <c r="AOT103" s="264"/>
      <c r="AOU103" s="264"/>
      <c r="AOV103" s="264"/>
      <c r="AOW103" s="264"/>
      <c r="AOX103" s="264"/>
      <c r="AOY103" s="264"/>
      <c r="AOZ103" s="264"/>
      <c r="APA103" s="264"/>
      <c r="APB103" s="264"/>
      <c r="APC103" s="264"/>
      <c r="APD103" s="264"/>
      <c r="APE103" s="264"/>
      <c r="APF103" s="264"/>
      <c r="APG103" s="264"/>
      <c r="APH103" s="264"/>
      <c r="API103" s="264"/>
      <c r="APJ103" s="264"/>
      <c r="APK103" s="264"/>
      <c r="APL103" s="264"/>
      <c r="APM103" s="264"/>
      <c r="APN103" s="264"/>
      <c r="APO103" s="264"/>
      <c r="APP103" s="264"/>
      <c r="APQ103" s="264"/>
      <c r="APR103" s="264"/>
      <c r="APS103" s="264"/>
      <c r="APT103" s="264"/>
      <c r="APU103" s="264"/>
      <c r="APV103" s="264"/>
      <c r="APW103" s="264"/>
      <c r="APX103" s="264"/>
      <c r="APY103" s="264"/>
      <c r="APZ103" s="264"/>
      <c r="AQA103" s="264"/>
      <c r="AQB103" s="264"/>
      <c r="AQC103" s="264"/>
      <c r="AQD103" s="264"/>
      <c r="AQE103" s="264"/>
      <c r="AQF103" s="264"/>
      <c r="AQG103" s="264"/>
      <c r="AQH103" s="264"/>
      <c r="AQI103" s="264"/>
      <c r="AQJ103" s="264"/>
      <c r="AQK103" s="264"/>
      <c r="AQL103" s="264"/>
      <c r="AQM103" s="264"/>
      <c r="AQN103" s="264"/>
      <c r="AQO103" s="264"/>
      <c r="AQP103" s="264"/>
      <c r="AQQ103" s="264"/>
      <c r="AQR103" s="264"/>
      <c r="AQS103" s="264"/>
      <c r="AQT103" s="264"/>
      <c r="AQU103" s="264"/>
      <c r="AQV103" s="264"/>
      <c r="AQW103" s="264"/>
      <c r="AQX103" s="264"/>
      <c r="AQY103" s="264"/>
      <c r="AQZ103" s="264"/>
      <c r="ARA103" s="264"/>
      <c r="ARB103" s="264"/>
      <c r="ARC103" s="264"/>
      <c r="ARD103" s="264"/>
      <c r="ARE103" s="264"/>
      <c r="ARF103" s="264"/>
      <c r="ARG103" s="264"/>
      <c r="ARH103" s="264"/>
      <c r="ARI103" s="264"/>
      <c r="ARJ103" s="264"/>
      <c r="ARK103" s="264"/>
      <c r="ARL103" s="264"/>
      <c r="ARM103" s="264"/>
      <c r="ARN103" s="264"/>
      <c r="ARO103" s="264"/>
      <c r="ARP103" s="264"/>
      <c r="ARQ103" s="264"/>
      <c r="ARR103" s="264"/>
      <c r="ARS103" s="264"/>
      <c r="ART103" s="264"/>
      <c r="ARU103" s="264"/>
      <c r="ARV103" s="264"/>
      <c r="ARW103" s="264"/>
      <c r="ARX103" s="264"/>
      <c r="ARY103" s="264"/>
      <c r="ARZ103" s="264"/>
      <c r="ASA103" s="264"/>
      <c r="ASB103" s="264"/>
      <c r="ASC103" s="264"/>
      <c r="ASD103" s="264"/>
      <c r="ASE103" s="264"/>
      <c r="ASF103" s="264"/>
      <c r="ASG103" s="264"/>
      <c r="ASH103" s="264"/>
      <c r="ASI103" s="264"/>
      <c r="ASJ103" s="264"/>
      <c r="ASK103" s="264"/>
      <c r="ASL103" s="264"/>
      <c r="ASM103" s="264"/>
      <c r="ASN103" s="264"/>
      <c r="ASO103" s="264"/>
      <c r="ASP103" s="264"/>
      <c r="ASQ103" s="264"/>
      <c r="ASR103" s="264"/>
      <c r="ASS103" s="264"/>
      <c r="AST103" s="264"/>
      <c r="ASU103" s="264"/>
      <c r="ASV103" s="264"/>
      <c r="ASW103" s="264"/>
      <c r="ASX103" s="264"/>
      <c r="ASY103" s="264"/>
      <c r="ASZ103" s="264"/>
      <c r="ATA103" s="264"/>
      <c r="ATB103" s="264"/>
      <c r="ATC103" s="264"/>
      <c r="ATD103" s="264"/>
      <c r="ATE103" s="264"/>
      <c r="ATF103" s="264"/>
      <c r="ATG103" s="264"/>
      <c r="ATH103" s="264"/>
      <c r="ATI103" s="264"/>
      <c r="ATJ103" s="264"/>
      <c r="ATK103" s="264"/>
      <c r="ATL103" s="264"/>
      <c r="ATM103" s="264"/>
      <c r="ATN103" s="264"/>
      <c r="ATO103" s="264"/>
      <c r="ATP103" s="264"/>
      <c r="ATQ103" s="264"/>
      <c r="ATR103" s="264"/>
      <c r="ATS103" s="264"/>
      <c r="ATT103" s="264"/>
      <c r="ATU103" s="264"/>
      <c r="ATV103" s="264"/>
      <c r="ATW103" s="264"/>
      <c r="ATX103" s="264"/>
      <c r="ATY103" s="264"/>
      <c r="ATZ103" s="264"/>
      <c r="AUA103" s="264"/>
      <c r="AUB103" s="264"/>
      <c r="AUC103" s="264"/>
      <c r="AUD103" s="264"/>
      <c r="AUE103" s="264"/>
      <c r="AUF103" s="264"/>
      <c r="AUG103" s="264"/>
      <c r="AUH103" s="264"/>
      <c r="AUI103" s="264"/>
      <c r="AUJ103" s="264"/>
      <c r="AUK103" s="264"/>
      <c r="AUL103" s="264"/>
      <c r="AUM103" s="264"/>
      <c r="AUN103" s="264"/>
      <c r="AUO103" s="264"/>
      <c r="AUP103" s="264"/>
      <c r="AUQ103" s="264"/>
      <c r="AUR103" s="264"/>
      <c r="AUS103" s="264"/>
      <c r="AUT103" s="264"/>
      <c r="AUU103" s="264"/>
      <c r="AUV103" s="264"/>
      <c r="AUW103" s="264"/>
      <c r="AUX103" s="264"/>
      <c r="AUY103" s="264"/>
      <c r="AUZ103" s="264"/>
      <c r="AVA103" s="264"/>
      <c r="AVB103" s="264"/>
      <c r="AVC103" s="264"/>
      <c r="AVD103" s="264"/>
      <c r="AVE103" s="264"/>
      <c r="AVF103" s="264"/>
      <c r="AVG103" s="264"/>
      <c r="AVH103" s="264"/>
      <c r="AVI103" s="264"/>
      <c r="AVJ103" s="264"/>
      <c r="AVK103" s="264"/>
      <c r="AVL103" s="264"/>
      <c r="AVM103" s="264"/>
      <c r="AVN103" s="264"/>
      <c r="AVO103" s="264"/>
      <c r="AVP103" s="264"/>
      <c r="AVQ103" s="264"/>
      <c r="AVR103" s="264"/>
      <c r="AVS103" s="264"/>
      <c r="AVT103" s="264"/>
      <c r="AVU103" s="264"/>
      <c r="AVV103" s="264"/>
      <c r="AVW103" s="264"/>
      <c r="AVX103" s="264"/>
      <c r="AVY103" s="264"/>
      <c r="AVZ103" s="264"/>
      <c r="AWA103" s="264"/>
      <c r="AWB103" s="264"/>
      <c r="AWC103" s="264"/>
      <c r="AWD103" s="264"/>
      <c r="AWE103" s="264"/>
      <c r="AWF103" s="264"/>
      <c r="AWG103" s="264"/>
      <c r="AWH103" s="264"/>
      <c r="AWI103" s="264"/>
      <c r="AWJ103" s="264"/>
      <c r="AWK103" s="264"/>
      <c r="AWL103" s="264"/>
      <c r="AWM103" s="264"/>
      <c r="AWN103" s="264"/>
      <c r="AWO103" s="264"/>
      <c r="AWP103" s="264"/>
      <c r="AWQ103" s="264"/>
      <c r="AWR103" s="264"/>
      <c r="AWS103" s="264"/>
      <c r="AWT103" s="264"/>
      <c r="AWU103" s="264"/>
      <c r="AWV103" s="264"/>
      <c r="AWW103" s="264"/>
      <c r="AWX103" s="264"/>
      <c r="AWY103" s="264"/>
      <c r="AWZ103" s="264"/>
      <c r="AXA103" s="264"/>
      <c r="AXB103" s="264"/>
      <c r="AXC103" s="264"/>
      <c r="AXD103" s="264"/>
      <c r="AXE103" s="264"/>
      <c r="AXF103" s="264"/>
      <c r="AXG103" s="264"/>
      <c r="AXH103" s="264"/>
      <c r="AXI103" s="264"/>
      <c r="AXJ103" s="264"/>
      <c r="AXK103" s="264"/>
      <c r="AXL103" s="264"/>
      <c r="AXM103" s="264"/>
      <c r="AXN103" s="264"/>
      <c r="AXO103" s="264"/>
      <c r="AXP103" s="264"/>
      <c r="AXQ103" s="264"/>
      <c r="AXR103" s="264"/>
      <c r="AXS103" s="264"/>
      <c r="AXT103" s="264"/>
      <c r="AXU103" s="264"/>
      <c r="AXV103" s="264"/>
      <c r="AXW103" s="264"/>
      <c r="AXX103" s="264"/>
      <c r="AXY103" s="264"/>
      <c r="AXZ103" s="264"/>
      <c r="AYA103" s="264"/>
      <c r="AYB103" s="264"/>
      <c r="AYC103" s="264"/>
      <c r="AYD103" s="264"/>
      <c r="AYE103" s="264"/>
      <c r="AYF103" s="264"/>
      <c r="AYG103" s="264"/>
      <c r="AYH103" s="264"/>
      <c r="AYI103" s="264"/>
      <c r="AYJ103" s="264"/>
      <c r="AYK103" s="264"/>
      <c r="AYL103" s="264"/>
      <c r="AYM103" s="264"/>
      <c r="AYN103" s="264"/>
      <c r="AYO103" s="264"/>
      <c r="AYP103" s="264"/>
      <c r="AYQ103" s="264"/>
      <c r="AYR103" s="264"/>
      <c r="AYS103" s="264"/>
      <c r="AYT103" s="264"/>
      <c r="AYU103" s="264"/>
      <c r="AYV103" s="264"/>
      <c r="AYW103" s="264"/>
      <c r="AYX103" s="264"/>
      <c r="AYY103" s="264"/>
      <c r="AYZ103" s="264"/>
      <c r="AZA103" s="264"/>
      <c r="AZB103" s="264"/>
      <c r="AZC103" s="264"/>
      <c r="AZD103" s="264"/>
      <c r="AZE103" s="264"/>
      <c r="AZF103" s="264"/>
      <c r="AZG103" s="264"/>
      <c r="AZH103" s="264"/>
      <c r="AZI103" s="264"/>
      <c r="AZJ103" s="264"/>
      <c r="AZK103" s="264"/>
      <c r="AZL103" s="264"/>
      <c r="AZM103" s="264"/>
      <c r="AZN103" s="264"/>
      <c r="AZO103" s="264"/>
      <c r="AZP103" s="264"/>
      <c r="AZQ103" s="264"/>
      <c r="AZR103" s="264"/>
      <c r="AZS103" s="264"/>
      <c r="AZT103" s="264"/>
      <c r="AZU103" s="264"/>
      <c r="AZV103" s="264"/>
      <c r="AZW103" s="264"/>
      <c r="AZX103" s="264"/>
      <c r="AZY103" s="264"/>
      <c r="AZZ103" s="264"/>
      <c r="BAA103" s="264"/>
      <c r="BAB103" s="264"/>
      <c r="BAC103" s="264"/>
      <c r="BAD103" s="264"/>
      <c r="BAE103" s="264"/>
      <c r="BAF103" s="264"/>
      <c r="BAG103" s="264"/>
      <c r="BAH103" s="264"/>
      <c r="BAI103" s="264"/>
      <c r="BAJ103" s="264"/>
      <c r="BAK103" s="264"/>
      <c r="BAL103" s="264"/>
      <c r="BAM103" s="264"/>
      <c r="BAN103" s="264"/>
      <c r="BAO103" s="264"/>
      <c r="BAP103" s="264"/>
      <c r="BAQ103" s="264"/>
      <c r="BAR103" s="264"/>
      <c r="BAS103" s="264"/>
      <c r="BAT103" s="264"/>
      <c r="BAU103" s="264"/>
      <c r="BAV103" s="264"/>
      <c r="BAW103" s="264"/>
      <c r="BAX103" s="264"/>
      <c r="BAY103" s="264"/>
      <c r="BAZ103" s="264"/>
      <c r="BBA103" s="264"/>
      <c r="BBB103" s="264"/>
      <c r="BBC103" s="264"/>
      <c r="BBD103" s="264"/>
      <c r="BBE103" s="264"/>
      <c r="BBF103" s="264"/>
      <c r="BBG103" s="264"/>
      <c r="BBH103" s="264"/>
      <c r="BBI103" s="264"/>
      <c r="BBJ103" s="264"/>
      <c r="BBK103" s="264"/>
      <c r="BBL103" s="264"/>
      <c r="BBM103" s="264"/>
      <c r="BBN103" s="264"/>
      <c r="BBO103" s="264"/>
      <c r="BBP103" s="264"/>
      <c r="BBQ103" s="264"/>
      <c r="BBR103" s="264"/>
      <c r="BBS103" s="264"/>
      <c r="BBT103" s="264"/>
      <c r="BBU103" s="264"/>
      <c r="BBV103" s="264"/>
      <c r="BBW103" s="264"/>
      <c r="BBX103" s="264"/>
      <c r="BBY103" s="264"/>
      <c r="BBZ103" s="264"/>
      <c r="BCA103" s="264"/>
      <c r="BCB103" s="264"/>
      <c r="BCC103" s="264"/>
      <c r="BCD103" s="264"/>
      <c r="BCE103" s="264"/>
      <c r="BCF103" s="264"/>
      <c r="BCG103" s="264"/>
      <c r="BCH103" s="264"/>
      <c r="BCI103" s="264"/>
      <c r="BCJ103" s="264"/>
      <c r="BCK103" s="264"/>
      <c r="BCL103" s="264"/>
      <c r="BCM103" s="264"/>
      <c r="BCN103" s="264"/>
      <c r="BCO103" s="264"/>
      <c r="BCP103" s="264"/>
      <c r="BCQ103" s="264"/>
      <c r="BCR103" s="264"/>
      <c r="BCS103" s="264"/>
      <c r="BCT103" s="264"/>
      <c r="BCU103" s="264"/>
      <c r="BCV103" s="264"/>
      <c r="BCW103" s="264"/>
      <c r="BCX103" s="264"/>
      <c r="BCY103" s="264"/>
      <c r="BCZ103" s="264"/>
      <c r="BDA103" s="264"/>
      <c r="BDB103" s="264"/>
      <c r="BDC103" s="264"/>
      <c r="BDD103" s="264"/>
      <c r="BDE103" s="264"/>
      <c r="BDF103" s="264"/>
      <c r="BDG103" s="264"/>
      <c r="BDH103" s="264"/>
      <c r="BDI103" s="264"/>
      <c r="BDJ103" s="264"/>
      <c r="BDK103" s="264"/>
      <c r="BDL103" s="264"/>
      <c r="BDM103" s="264"/>
      <c r="BDN103" s="264"/>
      <c r="BDO103" s="264"/>
      <c r="BDP103" s="264"/>
      <c r="BDQ103" s="264"/>
      <c r="BDR103" s="264"/>
      <c r="BDS103" s="264"/>
      <c r="BDT103" s="264"/>
      <c r="BDU103" s="264"/>
      <c r="BDV103" s="264"/>
      <c r="BDW103" s="264"/>
      <c r="BDX103" s="264"/>
      <c r="BDY103" s="264"/>
      <c r="BDZ103" s="264"/>
      <c r="BEA103" s="264"/>
      <c r="BEB103" s="264"/>
      <c r="BEC103" s="264"/>
      <c r="BED103" s="264"/>
      <c r="BEE103" s="264"/>
      <c r="BEF103" s="264"/>
      <c r="BEG103" s="264"/>
      <c r="BEH103" s="264"/>
      <c r="BEI103" s="264"/>
      <c r="BEJ103" s="264"/>
      <c r="BEK103" s="264"/>
      <c r="BEL103" s="264"/>
      <c r="BEM103" s="264"/>
      <c r="BEN103" s="264"/>
      <c r="BEO103" s="264"/>
      <c r="BEP103" s="264"/>
      <c r="BEQ103" s="264"/>
      <c r="BER103" s="264"/>
      <c r="BES103" s="264"/>
      <c r="BET103" s="264"/>
      <c r="BEU103" s="264"/>
      <c r="BEV103" s="264"/>
      <c r="BEW103" s="264"/>
      <c r="BEX103" s="264"/>
      <c r="BEY103" s="264"/>
      <c r="BEZ103" s="264"/>
      <c r="BFA103" s="264"/>
      <c r="BFB103" s="264"/>
      <c r="BFC103" s="264"/>
      <c r="BFD103" s="264"/>
      <c r="BFE103" s="264"/>
      <c r="BFF103" s="264"/>
      <c r="BFG103" s="264"/>
      <c r="BFH103" s="264"/>
      <c r="BFI103" s="264"/>
      <c r="BFJ103" s="264"/>
      <c r="BFK103" s="264"/>
      <c r="BFL103" s="264"/>
      <c r="BFM103" s="264"/>
      <c r="BFN103" s="264"/>
      <c r="BFO103" s="264"/>
      <c r="BFP103" s="264"/>
      <c r="BFQ103" s="264"/>
      <c r="BFR103" s="264"/>
      <c r="BFS103" s="264"/>
      <c r="BFT103" s="264"/>
      <c r="BFU103" s="264"/>
      <c r="BFV103" s="264"/>
      <c r="BFW103" s="264"/>
      <c r="BFX103" s="264"/>
      <c r="BFY103" s="264"/>
      <c r="BFZ103" s="264"/>
      <c r="BGA103" s="264"/>
      <c r="BGB103" s="264"/>
      <c r="BGC103" s="264"/>
      <c r="BGD103" s="264"/>
      <c r="BGE103" s="264"/>
      <c r="BGF103" s="264"/>
      <c r="BGG103" s="264"/>
      <c r="BGH103" s="264"/>
      <c r="BGI103" s="264"/>
      <c r="BGJ103" s="264"/>
      <c r="BGK103" s="264"/>
      <c r="BGL103" s="264"/>
      <c r="BGM103" s="264"/>
      <c r="BGN103" s="264"/>
      <c r="BGO103" s="264"/>
      <c r="BGP103" s="264"/>
      <c r="BGQ103" s="264"/>
      <c r="BGR103" s="264"/>
      <c r="BGS103" s="264"/>
      <c r="BGT103" s="264"/>
      <c r="BGU103" s="264"/>
      <c r="BGV103" s="264"/>
      <c r="BGW103" s="264"/>
      <c r="BGX103" s="264"/>
      <c r="BGY103" s="264"/>
      <c r="BGZ103" s="264"/>
      <c r="BHA103" s="264"/>
      <c r="BHB103" s="264"/>
      <c r="BHC103" s="264"/>
      <c r="BHD103" s="264"/>
      <c r="BHE103" s="264"/>
      <c r="BHF103" s="264"/>
      <c r="BHG103" s="264"/>
      <c r="BHH103" s="264"/>
      <c r="BHI103" s="264"/>
      <c r="BHJ103" s="264"/>
      <c r="BHK103" s="264"/>
      <c r="BHL103" s="264"/>
      <c r="BHM103" s="264"/>
      <c r="BHN103" s="264"/>
      <c r="BHO103" s="264"/>
      <c r="BHP103" s="264"/>
      <c r="BHQ103" s="264"/>
      <c r="BHR103" s="264"/>
      <c r="BHS103" s="264"/>
      <c r="BHT103" s="264"/>
      <c r="BHU103" s="264"/>
      <c r="BHV103" s="264"/>
      <c r="BHW103" s="264"/>
      <c r="BHX103" s="264"/>
      <c r="BHY103" s="264"/>
      <c r="BHZ103" s="264"/>
      <c r="BIA103" s="264"/>
      <c r="BIB103" s="264"/>
      <c r="BIC103" s="264"/>
      <c r="BID103" s="264"/>
      <c r="BIE103" s="264"/>
      <c r="BIF103" s="264"/>
      <c r="BIG103" s="264"/>
      <c r="BIH103" s="264"/>
      <c r="BII103" s="264"/>
      <c r="BIJ103" s="264"/>
      <c r="BIK103" s="264"/>
      <c r="BIL103" s="264"/>
      <c r="BIM103" s="264"/>
      <c r="BIN103" s="264"/>
      <c r="BIO103" s="264"/>
      <c r="BIP103" s="264"/>
      <c r="BIQ103" s="264"/>
      <c r="BIR103" s="264"/>
      <c r="BIS103" s="264"/>
      <c r="BIT103" s="264"/>
      <c r="BIU103" s="264"/>
      <c r="BIV103" s="264"/>
      <c r="BIW103" s="264"/>
      <c r="BIX103" s="264"/>
      <c r="BIY103" s="264"/>
      <c r="BIZ103" s="264"/>
      <c r="BJA103" s="264"/>
      <c r="BJB103" s="264"/>
      <c r="BJC103" s="264"/>
      <c r="BJD103" s="264"/>
      <c r="BJE103" s="264"/>
      <c r="BJF103" s="264"/>
      <c r="BJG103" s="264"/>
      <c r="BJH103" s="264"/>
      <c r="BJI103" s="264"/>
      <c r="BJJ103" s="264"/>
      <c r="BJK103" s="264"/>
      <c r="BJL103" s="264"/>
      <c r="BJM103" s="264"/>
      <c r="BJN103" s="264"/>
      <c r="BJO103" s="264"/>
      <c r="BJP103" s="264"/>
      <c r="BJQ103" s="264"/>
      <c r="BJR103" s="264"/>
      <c r="BJS103" s="264"/>
      <c r="BJT103" s="264"/>
      <c r="BJU103" s="264"/>
      <c r="BJV103" s="264"/>
      <c r="BJW103" s="264"/>
      <c r="BJX103" s="264"/>
      <c r="BJY103" s="264"/>
      <c r="BJZ103" s="264"/>
      <c r="BKA103" s="264"/>
      <c r="BKB103" s="264"/>
      <c r="BKC103" s="264"/>
      <c r="BKD103" s="264"/>
      <c r="BKE103" s="264"/>
      <c r="BKF103" s="264"/>
      <c r="BKG103" s="264"/>
      <c r="BKH103" s="264"/>
      <c r="BKI103" s="264"/>
      <c r="BKJ103" s="264"/>
      <c r="BKK103" s="264"/>
      <c r="BKL103" s="264"/>
      <c r="BKM103" s="264"/>
      <c r="BKN103" s="264"/>
      <c r="BKO103" s="264"/>
      <c r="BKP103" s="264"/>
      <c r="BKQ103" s="264"/>
      <c r="BKR103" s="264"/>
      <c r="BKS103" s="264"/>
      <c r="BKT103" s="264"/>
      <c r="BKU103" s="264"/>
      <c r="BKV103" s="264"/>
      <c r="BKW103" s="264"/>
      <c r="BKX103" s="264"/>
      <c r="BKY103" s="264"/>
      <c r="BKZ103" s="264"/>
      <c r="BLA103" s="264"/>
      <c r="BLB103" s="264"/>
      <c r="BLC103" s="264"/>
      <c r="BLD103" s="264"/>
      <c r="BLE103" s="264"/>
      <c r="BLF103" s="264"/>
      <c r="BLG103" s="264"/>
      <c r="BLH103" s="264"/>
      <c r="BLI103" s="264"/>
      <c r="BLJ103" s="264"/>
      <c r="BLK103" s="264"/>
      <c r="BLL103" s="264"/>
      <c r="BLM103" s="264"/>
      <c r="BLN103" s="264"/>
      <c r="BLO103" s="264"/>
      <c r="BLP103" s="264"/>
      <c r="BLQ103" s="264"/>
      <c r="BLR103" s="264"/>
      <c r="BLS103" s="264"/>
      <c r="BLT103" s="264"/>
      <c r="BLU103" s="264"/>
      <c r="BLV103" s="264"/>
      <c r="BLW103" s="264"/>
      <c r="BLX103" s="264"/>
      <c r="BLY103" s="264"/>
      <c r="BLZ103" s="264"/>
      <c r="BMA103" s="264"/>
      <c r="BMB103" s="264"/>
      <c r="BMC103" s="264"/>
      <c r="BMD103" s="264"/>
      <c r="BME103" s="264"/>
      <c r="BMF103" s="264"/>
      <c r="BMG103" s="264"/>
      <c r="BMH103" s="264"/>
      <c r="BMI103" s="264"/>
      <c r="BMJ103" s="264"/>
      <c r="BMK103" s="264"/>
      <c r="BML103" s="264"/>
      <c r="BMM103" s="264"/>
      <c r="BMN103" s="264"/>
      <c r="BMO103" s="264"/>
      <c r="BMP103" s="264"/>
      <c r="BMQ103" s="264"/>
      <c r="BMR103" s="264"/>
      <c r="BMS103" s="264"/>
      <c r="BMT103" s="264"/>
      <c r="BMU103" s="264"/>
      <c r="BMV103" s="264"/>
      <c r="BMW103" s="264"/>
      <c r="BMX103" s="264"/>
      <c r="BMY103" s="264"/>
      <c r="BMZ103" s="264"/>
      <c r="BNA103" s="264"/>
      <c r="BNB103" s="264"/>
      <c r="BNC103" s="264"/>
      <c r="BND103" s="264"/>
      <c r="BNE103" s="264"/>
      <c r="BNF103" s="264"/>
      <c r="BNG103" s="264"/>
      <c r="BNH103" s="264"/>
      <c r="BNI103" s="264"/>
      <c r="BNJ103" s="264"/>
      <c r="BNK103" s="264"/>
      <c r="BNL103" s="264"/>
      <c r="BNM103" s="264"/>
      <c r="BNN103" s="264"/>
      <c r="BNO103" s="264"/>
      <c r="BNP103" s="264"/>
      <c r="BNQ103" s="264"/>
      <c r="BNR103" s="264"/>
      <c r="BNS103" s="264"/>
      <c r="BNT103" s="264"/>
      <c r="BNU103" s="264"/>
      <c r="BNV103" s="264"/>
      <c r="BNW103" s="264"/>
      <c r="BNX103" s="264"/>
      <c r="BNY103" s="264"/>
      <c r="BNZ103" s="264"/>
      <c r="BOA103" s="264"/>
      <c r="BOB103" s="264"/>
      <c r="BOC103" s="264"/>
      <c r="BOD103" s="264"/>
      <c r="BOE103" s="264"/>
      <c r="BOF103" s="264"/>
      <c r="BOG103" s="264"/>
      <c r="BOH103" s="264"/>
      <c r="BOI103" s="264"/>
      <c r="BOJ103" s="264"/>
      <c r="BOK103" s="264"/>
      <c r="BOL103" s="264"/>
      <c r="BOM103" s="264"/>
      <c r="BON103" s="264"/>
      <c r="BOO103" s="264"/>
      <c r="BOP103" s="264"/>
      <c r="BOQ103" s="264"/>
      <c r="BOR103" s="264"/>
      <c r="BOS103" s="264"/>
      <c r="BOT103" s="264"/>
      <c r="BOU103" s="264"/>
      <c r="BOV103" s="264"/>
      <c r="BOW103" s="264"/>
      <c r="BOX103" s="264"/>
      <c r="BOY103" s="264"/>
      <c r="BOZ103" s="264"/>
      <c r="BPA103" s="264"/>
      <c r="BPB103" s="264"/>
      <c r="BPC103" s="264"/>
      <c r="BPD103" s="264"/>
      <c r="BPE103" s="264"/>
      <c r="BPF103" s="264"/>
      <c r="BPG103" s="264"/>
      <c r="BPH103" s="264"/>
      <c r="BPI103" s="264"/>
      <c r="BPJ103" s="264"/>
      <c r="BPK103" s="264"/>
      <c r="BPL103" s="264"/>
      <c r="BPM103" s="264"/>
      <c r="BPN103" s="264"/>
      <c r="BPO103" s="264"/>
      <c r="BPP103" s="264"/>
      <c r="BPQ103" s="264"/>
      <c r="BPR103" s="264"/>
      <c r="BPS103" s="264"/>
      <c r="BPT103" s="264"/>
      <c r="BPU103" s="264"/>
      <c r="BPV103" s="264"/>
      <c r="BPW103" s="264"/>
      <c r="BPX103" s="264"/>
      <c r="BPY103" s="264"/>
      <c r="BPZ103" s="264"/>
      <c r="BQA103" s="264"/>
      <c r="BQB103" s="264"/>
      <c r="BQC103" s="264"/>
      <c r="BQD103" s="264"/>
      <c r="BQE103" s="264"/>
      <c r="BQF103" s="264"/>
      <c r="BQG103" s="264"/>
      <c r="BQH103" s="264"/>
      <c r="BQI103" s="264"/>
      <c r="BQJ103" s="264"/>
      <c r="BQK103" s="264"/>
      <c r="BQL103" s="264"/>
      <c r="BQM103" s="264"/>
      <c r="BQN103" s="264"/>
      <c r="BQO103" s="264"/>
      <c r="BQP103" s="264"/>
      <c r="BQQ103" s="264"/>
      <c r="BQR103" s="264"/>
      <c r="BQS103" s="264"/>
      <c r="BQT103" s="264"/>
      <c r="BQU103" s="264"/>
      <c r="BQV103" s="264"/>
      <c r="BQW103" s="264"/>
      <c r="BQX103" s="264"/>
      <c r="BQY103" s="264"/>
      <c r="BQZ103" s="264"/>
      <c r="BRA103" s="264"/>
      <c r="BRB103" s="264"/>
      <c r="BRC103" s="264"/>
      <c r="BRD103" s="264"/>
      <c r="BRE103" s="264"/>
      <c r="BRF103" s="264"/>
      <c r="BRG103" s="264"/>
      <c r="BRH103" s="264"/>
      <c r="BRI103" s="264"/>
      <c r="BRJ103" s="264"/>
      <c r="BRK103" s="264"/>
      <c r="BRL103" s="264"/>
      <c r="BRM103" s="264"/>
      <c r="BRN103" s="264"/>
      <c r="BRO103" s="264"/>
      <c r="BRP103" s="264"/>
      <c r="BRQ103" s="264"/>
      <c r="BRR103" s="264"/>
      <c r="BRS103" s="264"/>
      <c r="BRT103" s="264"/>
      <c r="BRU103" s="264"/>
      <c r="BRV103" s="264"/>
      <c r="BRW103" s="264"/>
      <c r="BRX103" s="264"/>
      <c r="BRY103" s="264"/>
      <c r="BRZ103" s="264"/>
      <c r="BSA103" s="264"/>
      <c r="BSB103" s="264"/>
      <c r="BSC103" s="264"/>
      <c r="BSD103" s="264"/>
      <c r="BSE103" s="264"/>
      <c r="BSF103" s="264"/>
      <c r="BSG103" s="264"/>
      <c r="BSH103" s="264"/>
      <c r="BSI103" s="264"/>
      <c r="BSJ103" s="264"/>
      <c r="BSK103" s="264"/>
      <c r="BSL103" s="264"/>
      <c r="BSM103" s="264"/>
      <c r="BSN103" s="264"/>
      <c r="BSO103" s="264"/>
      <c r="BSP103" s="264"/>
      <c r="BSQ103" s="264"/>
      <c r="BSR103" s="264"/>
      <c r="BSS103" s="264"/>
      <c r="BST103" s="264"/>
      <c r="BSU103" s="264"/>
      <c r="BSV103" s="264"/>
      <c r="BSW103" s="264"/>
      <c r="BSX103" s="264"/>
      <c r="BSY103" s="264"/>
      <c r="BSZ103" s="264"/>
      <c r="BTA103" s="264"/>
      <c r="BTB103" s="264"/>
      <c r="BTC103" s="264"/>
      <c r="BTD103" s="264"/>
      <c r="BTE103" s="264"/>
      <c r="BTF103" s="264"/>
      <c r="BTG103" s="264"/>
      <c r="BTH103" s="264"/>
      <c r="BTI103" s="264"/>
      <c r="BTJ103" s="264"/>
      <c r="BTK103" s="264"/>
      <c r="BTL103" s="264"/>
      <c r="BTM103" s="264"/>
      <c r="BTN103" s="264"/>
      <c r="BTO103" s="264"/>
      <c r="BTP103" s="264"/>
      <c r="BTQ103" s="264"/>
      <c r="BTR103" s="264"/>
      <c r="BTS103" s="264"/>
      <c r="BTT103" s="264"/>
      <c r="BTU103" s="264"/>
      <c r="BTV103" s="264"/>
      <c r="BTW103" s="264"/>
      <c r="BTX103" s="264"/>
      <c r="BTY103" s="264"/>
      <c r="BTZ103" s="264"/>
      <c r="BUA103" s="264"/>
      <c r="BUB103" s="264"/>
      <c r="BUC103" s="264"/>
      <c r="BUD103" s="264"/>
      <c r="BUE103" s="264"/>
      <c r="BUF103" s="264"/>
      <c r="BUG103" s="264"/>
      <c r="BUH103" s="264"/>
      <c r="BUI103" s="264"/>
      <c r="BUJ103" s="264"/>
      <c r="BUK103" s="264"/>
      <c r="BUL103" s="264"/>
      <c r="BUM103" s="264"/>
      <c r="BUN103" s="264"/>
      <c r="BUO103" s="264"/>
      <c r="BUP103" s="264"/>
      <c r="BUQ103" s="264"/>
      <c r="BUR103" s="264"/>
      <c r="BUS103" s="264"/>
      <c r="BUT103" s="264"/>
      <c r="BUU103" s="264"/>
      <c r="BUV103" s="264"/>
      <c r="BUW103" s="264"/>
      <c r="BUX103" s="264"/>
      <c r="BUY103" s="264"/>
      <c r="BUZ103" s="264"/>
      <c r="BVA103" s="264"/>
      <c r="BVB103" s="264"/>
      <c r="BVC103" s="264"/>
      <c r="BVD103" s="264"/>
      <c r="BVE103" s="264"/>
      <c r="BVF103" s="264"/>
      <c r="BVG103" s="264"/>
      <c r="BVH103" s="264"/>
      <c r="BVI103" s="264"/>
      <c r="BVJ103" s="264"/>
      <c r="BVK103" s="264"/>
      <c r="BVL103" s="264"/>
      <c r="BVM103" s="264"/>
      <c r="BVN103" s="264"/>
      <c r="BVO103" s="264"/>
      <c r="BVP103" s="264"/>
      <c r="BVQ103" s="264"/>
      <c r="BVR103" s="264"/>
      <c r="BVS103" s="264"/>
      <c r="BVT103" s="264"/>
      <c r="BVU103" s="264"/>
      <c r="BVV103" s="264"/>
      <c r="BVW103" s="264"/>
      <c r="BVX103" s="264"/>
      <c r="BVY103" s="264"/>
      <c r="BVZ103" s="264"/>
      <c r="BWA103" s="264"/>
      <c r="BWB103" s="264"/>
      <c r="BWC103" s="264"/>
      <c r="BWD103" s="264"/>
      <c r="BWE103" s="264"/>
      <c r="BWF103" s="264"/>
      <c r="BWG103" s="264"/>
      <c r="BWH103" s="264"/>
      <c r="BWI103" s="264"/>
      <c r="BWJ103" s="264"/>
      <c r="BWK103" s="264"/>
      <c r="BWL103" s="264"/>
      <c r="BWM103" s="264"/>
      <c r="BWN103" s="264"/>
      <c r="BWO103" s="264"/>
      <c r="BWP103" s="264"/>
      <c r="BWQ103" s="264"/>
      <c r="BWR103" s="264"/>
      <c r="BWS103" s="264"/>
      <c r="BWT103" s="264"/>
      <c r="BWU103" s="264"/>
      <c r="BWV103" s="264"/>
      <c r="BWW103" s="264"/>
      <c r="BWX103" s="264"/>
      <c r="BWY103" s="264"/>
      <c r="BWZ103" s="264"/>
      <c r="BXA103" s="264"/>
      <c r="BXB103" s="264"/>
      <c r="BXC103" s="264"/>
      <c r="BXD103" s="264"/>
      <c r="BXE103" s="264"/>
      <c r="BXF103" s="264"/>
      <c r="BXG103" s="264"/>
      <c r="BXH103" s="264"/>
      <c r="BXI103" s="264"/>
      <c r="BXJ103" s="264"/>
      <c r="BXK103" s="264"/>
      <c r="BXL103" s="264"/>
      <c r="BXM103" s="264"/>
      <c r="BXN103" s="264"/>
      <c r="BXO103" s="264"/>
      <c r="BXP103" s="264"/>
      <c r="BXQ103" s="264"/>
      <c r="BXR103" s="264"/>
      <c r="BXS103" s="264"/>
      <c r="BXT103" s="264"/>
      <c r="BXU103" s="264"/>
      <c r="BXV103" s="264"/>
      <c r="BXW103" s="264"/>
      <c r="BXX103" s="264"/>
      <c r="BXY103" s="264"/>
      <c r="BXZ103" s="264"/>
      <c r="BYA103" s="264"/>
      <c r="BYB103" s="264"/>
      <c r="BYC103" s="264"/>
      <c r="BYD103" s="264"/>
      <c r="BYE103" s="264"/>
      <c r="BYF103" s="264"/>
      <c r="BYG103" s="264"/>
      <c r="BYH103" s="264"/>
      <c r="BYI103" s="264"/>
      <c r="BYJ103" s="264"/>
      <c r="BYK103" s="264"/>
      <c r="BYL103" s="264"/>
      <c r="BYM103" s="264"/>
      <c r="BYN103" s="264"/>
      <c r="BYO103" s="264"/>
      <c r="BYP103" s="264"/>
      <c r="BYQ103" s="264"/>
      <c r="BYR103" s="264"/>
      <c r="BYS103" s="264"/>
      <c r="BYT103" s="264"/>
      <c r="BYU103" s="264"/>
      <c r="BYV103" s="264"/>
      <c r="BYW103" s="264"/>
      <c r="BYX103" s="264"/>
      <c r="BYY103" s="264"/>
      <c r="BYZ103" s="264"/>
      <c r="BZA103" s="264"/>
      <c r="BZB103" s="264"/>
      <c r="BZC103" s="264"/>
      <c r="BZD103" s="264"/>
      <c r="BZE103" s="264"/>
      <c r="BZF103" s="264"/>
      <c r="BZG103" s="264"/>
      <c r="BZH103" s="264"/>
      <c r="BZI103" s="264"/>
      <c r="BZJ103" s="264"/>
      <c r="BZK103" s="264"/>
      <c r="BZL103" s="264"/>
      <c r="BZM103" s="264"/>
      <c r="BZN103" s="264"/>
      <c r="BZO103" s="264"/>
      <c r="BZP103" s="264"/>
      <c r="BZQ103" s="264"/>
      <c r="BZR103" s="264"/>
      <c r="BZS103" s="264"/>
      <c r="BZT103" s="264"/>
      <c r="BZU103" s="264"/>
      <c r="BZV103" s="264"/>
      <c r="BZW103" s="264"/>
      <c r="BZX103" s="264"/>
      <c r="BZY103" s="264"/>
      <c r="BZZ103" s="264"/>
      <c r="CAA103" s="264"/>
      <c r="CAB103" s="264"/>
      <c r="CAC103" s="264"/>
      <c r="CAD103" s="264"/>
      <c r="CAE103" s="264"/>
      <c r="CAF103" s="264"/>
      <c r="CAG103" s="264"/>
      <c r="CAH103" s="264"/>
      <c r="CAI103" s="264"/>
      <c r="CAJ103" s="264"/>
      <c r="CAK103" s="264"/>
      <c r="CAL103" s="264"/>
      <c r="CAM103" s="264"/>
      <c r="CAN103" s="264"/>
      <c r="CAO103" s="264"/>
      <c r="CAP103" s="264"/>
      <c r="CAQ103" s="264"/>
      <c r="CAR103" s="264"/>
      <c r="CAS103" s="264"/>
      <c r="CAT103" s="264"/>
      <c r="CAU103" s="264"/>
      <c r="CAV103" s="264"/>
      <c r="CAW103" s="264"/>
      <c r="CAX103" s="264"/>
      <c r="CAY103" s="264"/>
      <c r="CAZ103" s="264"/>
      <c r="CBA103" s="264"/>
      <c r="CBB103" s="264"/>
      <c r="CBC103" s="264"/>
      <c r="CBD103" s="264"/>
      <c r="CBE103" s="264"/>
      <c r="CBF103" s="264"/>
      <c r="CBG103" s="264"/>
      <c r="CBH103" s="264"/>
      <c r="CBI103" s="264"/>
      <c r="CBJ103" s="264"/>
      <c r="CBK103" s="264"/>
      <c r="CBL103" s="264"/>
      <c r="CBM103" s="264"/>
      <c r="CBN103" s="264"/>
      <c r="CBO103" s="264"/>
      <c r="CBP103" s="264"/>
      <c r="CBQ103" s="264"/>
      <c r="CBR103" s="264"/>
      <c r="CBS103" s="264"/>
      <c r="CBT103" s="264"/>
      <c r="CBU103" s="264"/>
      <c r="CBV103" s="264"/>
      <c r="CBW103" s="264"/>
      <c r="CBX103" s="264"/>
      <c r="CBY103" s="264"/>
      <c r="CBZ103" s="264"/>
      <c r="CCA103" s="264"/>
      <c r="CCB103" s="264"/>
      <c r="CCC103" s="264"/>
      <c r="CCD103" s="264"/>
      <c r="CCE103" s="264"/>
      <c r="CCF103" s="264"/>
      <c r="CCG103" s="264"/>
      <c r="CCH103" s="264"/>
      <c r="CCI103" s="264"/>
      <c r="CCJ103" s="264"/>
      <c r="CCK103" s="264"/>
      <c r="CCL103" s="264"/>
      <c r="CCM103" s="264"/>
      <c r="CCN103" s="264"/>
      <c r="CCO103" s="264"/>
      <c r="CCP103" s="264"/>
      <c r="CCQ103" s="264"/>
      <c r="CCR103" s="264"/>
      <c r="CCS103" s="264"/>
      <c r="CCT103" s="264"/>
      <c r="CCU103" s="264"/>
      <c r="CCV103" s="264"/>
      <c r="CCW103" s="264"/>
      <c r="CCX103" s="264"/>
      <c r="CCY103" s="264"/>
      <c r="CCZ103" s="264"/>
      <c r="CDA103" s="264"/>
      <c r="CDB103" s="264"/>
      <c r="CDC103" s="264"/>
      <c r="CDD103" s="264"/>
      <c r="CDE103" s="264"/>
      <c r="CDF103" s="264"/>
      <c r="CDG103" s="264"/>
      <c r="CDH103" s="264"/>
      <c r="CDI103" s="264"/>
      <c r="CDJ103" s="264"/>
      <c r="CDK103" s="264"/>
      <c r="CDL103" s="264"/>
      <c r="CDM103" s="264"/>
      <c r="CDN103" s="264"/>
      <c r="CDO103" s="264"/>
      <c r="CDP103" s="264"/>
      <c r="CDQ103" s="264"/>
      <c r="CDR103" s="264"/>
      <c r="CDS103" s="264"/>
      <c r="CDT103" s="264"/>
      <c r="CDU103" s="264"/>
      <c r="CDV103" s="264"/>
      <c r="CDW103" s="264"/>
      <c r="CDX103" s="264"/>
      <c r="CDY103" s="264"/>
      <c r="CDZ103" s="264"/>
      <c r="CEA103" s="264"/>
      <c r="CEB103" s="264"/>
      <c r="CEC103" s="264"/>
      <c r="CED103" s="264"/>
      <c r="CEE103" s="264"/>
      <c r="CEF103" s="264"/>
      <c r="CEG103" s="264"/>
      <c r="CEH103" s="264"/>
      <c r="CEI103" s="264"/>
      <c r="CEJ103" s="264"/>
      <c r="CEK103" s="264"/>
      <c r="CEL103" s="264"/>
      <c r="CEM103" s="264"/>
      <c r="CEN103" s="264"/>
      <c r="CEO103" s="264"/>
      <c r="CEP103" s="264"/>
      <c r="CEQ103" s="264"/>
      <c r="CER103" s="264"/>
      <c r="CES103" s="264"/>
      <c r="CET103" s="264"/>
      <c r="CEU103" s="264"/>
      <c r="CEV103" s="264"/>
      <c r="CEW103" s="264"/>
      <c r="CEX103" s="264"/>
      <c r="CEY103" s="264"/>
      <c r="CEZ103" s="264"/>
      <c r="CFA103" s="264"/>
      <c r="CFB103" s="264"/>
      <c r="CFC103" s="264"/>
      <c r="CFD103" s="264"/>
      <c r="CFE103" s="264"/>
      <c r="CFF103" s="264"/>
      <c r="CFG103" s="264"/>
      <c r="CFH103" s="264"/>
      <c r="CFI103" s="264"/>
      <c r="CFJ103" s="264"/>
      <c r="CFK103" s="264"/>
      <c r="CFL103" s="264"/>
      <c r="CFM103" s="264"/>
      <c r="CFN103" s="264"/>
      <c r="CFO103" s="264"/>
      <c r="CFP103" s="264"/>
      <c r="CFQ103" s="264"/>
      <c r="CFR103" s="264"/>
      <c r="CFS103" s="264"/>
      <c r="CFT103" s="264"/>
      <c r="CFU103" s="264"/>
      <c r="CFV103" s="264"/>
      <c r="CFW103" s="264"/>
      <c r="CFX103" s="264"/>
      <c r="CFY103" s="264"/>
      <c r="CFZ103" s="264"/>
      <c r="CGA103" s="264"/>
      <c r="CGB103" s="264"/>
      <c r="CGC103" s="264"/>
      <c r="CGD103" s="264"/>
      <c r="CGE103" s="264"/>
      <c r="CGF103" s="264"/>
      <c r="CGG103" s="264"/>
      <c r="CGH103" s="264"/>
      <c r="CGI103" s="264"/>
      <c r="CGJ103" s="264"/>
      <c r="CGK103" s="264"/>
      <c r="CGL103" s="264"/>
      <c r="CGM103" s="264"/>
      <c r="CGN103" s="264"/>
      <c r="CGO103" s="264"/>
      <c r="CGP103" s="264"/>
      <c r="CGQ103" s="264"/>
      <c r="CGR103" s="264"/>
      <c r="CGS103" s="264"/>
      <c r="CGT103" s="264"/>
      <c r="CGU103" s="264"/>
      <c r="CGV103" s="264"/>
      <c r="CGW103" s="264"/>
      <c r="CGX103" s="264"/>
      <c r="CGY103" s="264"/>
      <c r="CGZ103" s="264"/>
      <c r="CHA103" s="264"/>
      <c r="CHB103" s="264"/>
      <c r="CHC103" s="264"/>
      <c r="CHD103" s="264"/>
      <c r="CHE103" s="264"/>
      <c r="CHF103" s="264"/>
      <c r="CHG103" s="264"/>
      <c r="CHH103" s="264"/>
      <c r="CHI103" s="264"/>
      <c r="CHJ103" s="264"/>
      <c r="CHK103" s="264"/>
      <c r="CHL103" s="264"/>
      <c r="CHM103" s="264"/>
      <c r="CHN103" s="264"/>
      <c r="CHO103" s="264"/>
      <c r="CHP103" s="264"/>
      <c r="CHQ103" s="264"/>
      <c r="CHR103" s="264"/>
      <c r="CHS103" s="264"/>
      <c r="CHT103" s="264"/>
      <c r="CHU103" s="264"/>
      <c r="CHV103" s="264"/>
      <c r="CHW103" s="264"/>
      <c r="CHX103" s="264"/>
      <c r="CHY103" s="264"/>
      <c r="CHZ103" s="264"/>
      <c r="CIA103" s="264"/>
      <c r="CIB103" s="264"/>
      <c r="CIC103" s="264"/>
      <c r="CID103" s="264"/>
      <c r="CIE103" s="264"/>
      <c r="CIF103" s="264"/>
      <c r="CIG103" s="264"/>
      <c r="CIH103" s="264"/>
      <c r="CII103" s="264"/>
      <c r="CIJ103" s="264"/>
      <c r="CIK103" s="264"/>
      <c r="CIL103" s="264"/>
      <c r="CIM103" s="264"/>
      <c r="CIN103" s="264"/>
      <c r="CIO103" s="264"/>
      <c r="CIP103" s="264"/>
      <c r="CIQ103" s="264"/>
      <c r="CIR103" s="264"/>
      <c r="CIS103" s="264"/>
      <c r="CIT103" s="264"/>
      <c r="CIU103" s="264"/>
      <c r="CIV103" s="264"/>
      <c r="CIW103" s="264"/>
      <c r="CIX103" s="264"/>
      <c r="CIY103" s="264"/>
      <c r="CIZ103" s="264"/>
      <c r="CJA103" s="264"/>
      <c r="CJB103" s="264"/>
      <c r="CJC103" s="264"/>
      <c r="CJD103" s="264"/>
      <c r="CJE103" s="264"/>
      <c r="CJF103" s="264"/>
      <c r="CJG103" s="264"/>
      <c r="CJH103" s="264"/>
      <c r="CJI103" s="264"/>
      <c r="CJJ103" s="264"/>
      <c r="CJK103" s="264"/>
      <c r="CJL103" s="264"/>
      <c r="CJM103" s="264"/>
      <c r="CJN103" s="264"/>
      <c r="CJO103" s="264"/>
      <c r="CJP103" s="264"/>
      <c r="CJQ103" s="264"/>
      <c r="CJR103" s="264"/>
      <c r="CJS103" s="264"/>
      <c r="CJT103" s="264"/>
      <c r="CJU103" s="264"/>
      <c r="CJV103" s="264"/>
      <c r="CJW103" s="264"/>
      <c r="CJX103" s="264"/>
      <c r="CJY103" s="264"/>
      <c r="CJZ103" s="264"/>
      <c r="CKA103" s="264"/>
      <c r="CKB103" s="264"/>
      <c r="CKC103" s="264"/>
      <c r="CKD103" s="264"/>
      <c r="CKE103" s="264"/>
      <c r="CKF103" s="264"/>
      <c r="CKG103" s="264"/>
      <c r="CKH103" s="264"/>
      <c r="CKI103" s="264"/>
      <c r="CKJ103" s="264"/>
      <c r="CKK103" s="264"/>
      <c r="CKL103" s="264"/>
      <c r="CKM103" s="264"/>
      <c r="CKN103" s="264"/>
      <c r="CKO103" s="264"/>
      <c r="CKP103" s="264"/>
      <c r="CKQ103" s="264"/>
      <c r="CKR103" s="264"/>
      <c r="CKS103" s="264"/>
      <c r="CKT103" s="264"/>
      <c r="CKU103" s="264"/>
      <c r="CKV103" s="264"/>
      <c r="CKW103" s="264"/>
      <c r="CKX103" s="264"/>
      <c r="CKY103" s="264"/>
      <c r="CKZ103" s="264"/>
      <c r="CLA103" s="264"/>
      <c r="CLB103" s="264"/>
      <c r="CLC103" s="264"/>
      <c r="CLD103" s="264"/>
      <c r="CLE103" s="264"/>
      <c r="CLF103" s="264"/>
      <c r="CLG103" s="264"/>
      <c r="CLH103" s="264"/>
      <c r="CLI103" s="264"/>
      <c r="CLJ103" s="264"/>
      <c r="CLK103" s="264"/>
      <c r="CLL103" s="264"/>
      <c r="CLM103" s="264"/>
      <c r="CLN103" s="264"/>
      <c r="CLO103" s="264"/>
      <c r="CLP103" s="264"/>
      <c r="CLQ103" s="264"/>
      <c r="CLR103" s="264"/>
      <c r="CLS103" s="264"/>
      <c r="CLT103" s="264"/>
      <c r="CLU103" s="264"/>
      <c r="CLV103" s="264"/>
      <c r="CLW103" s="264"/>
      <c r="CLX103" s="264"/>
      <c r="CLY103" s="264"/>
      <c r="CLZ103" s="264"/>
      <c r="CMA103" s="264"/>
      <c r="CMB103" s="264"/>
      <c r="CMC103" s="264"/>
      <c r="CMD103" s="264"/>
      <c r="CME103" s="264"/>
      <c r="CMF103" s="264"/>
      <c r="CMG103" s="264"/>
      <c r="CMH103" s="264"/>
      <c r="CMI103" s="264"/>
      <c r="CMJ103" s="264"/>
      <c r="CMK103" s="264"/>
      <c r="CML103" s="264"/>
      <c r="CMM103" s="264"/>
      <c r="CMN103" s="264"/>
      <c r="CMO103" s="264"/>
      <c r="CMP103" s="264"/>
      <c r="CMQ103" s="264"/>
      <c r="CMR103" s="264"/>
      <c r="CMS103" s="264"/>
      <c r="CMT103" s="264"/>
      <c r="CMU103" s="264"/>
      <c r="CMV103" s="264"/>
      <c r="CMW103" s="264"/>
      <c r="CMX103" s="264"/>
      <c r="CMY103" s="264"/>
      <c r="CMZ103" s="264"/>
      <c r="CNA103" s="264"/>
      <c r="CNB103" s="264"/>
      <c r="CNC103" s="264"/>
      <c r="CND103" s="264"/>
      <c r="CNE103" s="264"/>
      <c r="CNF103" s="264"/>
      <c r="CNG103" s="264"/>
      <c r="CNH103" s="264"/>
      <c r="CNI103" s="264"/>
      <c r="CNJ103" s="264"/>
      <c r="CNK103" s="264"/>
      <c r="CNL103" s="264"/>
      <c r="CNM103" s="264"/>
      <c r="CNN103" s="264"/>
      <c r="CNO103" s="264"/>
      <c r="CNP103" s="264"/>
      <c r="CNQ103" s="264"/>
      <c r="CNR103" s="264"/>
      <c r="CNS103" s="264"/>
      <c r="CNT103" s="264"/>
      <c r="CNU103" s="264"/>
      <c r="CNV103" s="264"/>
      <c r="CNW103" s="264"/>
      <c r="CNX103" s="264"/>
      <c r="CNY103" s="264"/>
      <c r="CNZ103" s="264"/>
      <c r="COA103" s="264"/>
      <c r="COB103" s="264"/>
      <c r="COC103" s="264"/>
      <c r="COD103" s="264"/>
      <c r="COE103" s="264"/>
      <c r="COF103" s="264"/>
      <c r="COG103" s="264"/>
      <c r="COH103" s="264"/>
      <c r="COI103" s="264"/>
      <c r="COJ103" s="264"/>
      <c r="COK103" s="264"/>
      <c r="COL103" s="264"/>
      <c r="COM103" s="264"/>
      <c r="CON103" s="264"/>
      <c r="COO103" s="264"/>
      <c r="COP103" s="264"/>
      <c r="COQ103" s="264"/>
      <c r="COR103" s="264"/>
      <c r="COS103" s="264"/>
      <c r="COT103" s="264"/>
      <c r="COU103" s="264"/>
      <c r="COV103" s="264"/>
      <c r="COW103" s="264"/>
      <c r="COX103" s="264"/>
      <c r="COY103" s="264"/>
      <c r="COZ103" s="264"/>
      <c r="CPA103" s="264"/>
      <c r="CPB103" s="264"/>
      <c r="CPC103" s="264"/>
      <c r="CPD103" s="264"/>
      <c r="CPE103" s="264"/>
      <c r="CPF103" s="264"/>
      <c r="CPG103" s="264"/>
      <c r="CPH103" s="264"/>
      <c r="CPI103" s="264"/>
      <c r="CPJ103" s="264"/>
      <c r="CPK103" s="264"/>
      <c r="CPL103" s="264"/>
      <c r="CPM103" s="264"/>
      <c r="CPN103" s="264"/>
      <c r="CPO103" s="264"/>
      <c r="CPP103" s="264"/>
      <c r="CPQ103" s="264"/>
      <c r="CPR103" s="264"/>
      <c r="CPS103" s="264"/>
      <c r="CPT103" s="264"/>
      <c r="CPU103" s="264"/>
      <c r="CPV103" s="264"/>
      <c r="CPW103" s="264"/>
      <c r="CPX103" s="264"/>
      <c r="CPY103" s="264"/>
      <c r="CPZ103" s="264"/>
      <c r="CQA103" s="264"/>
      <c r="CQB103" s="264"/>
      <c r="CQC103" s="264"/>
      <c r="CQD103" s="264"/>
      <c r="CQE103" s="264"/>
      <c r="CQF103" s="264"/>
      <c r="CQG103" s="264"/>
      <c r="CQH103" s="264"/>
      <c r="CQI103" s="264"/>
      <c r="CQJ103" s="264"/>
      <c r="CQK103" s="264"/>
      <c r="CQL103" s="264"/>
      <c r="CQM103" s="264"/>
      <c r="CQN103" s="264"/>
      <c r="CQO103" s="264"/>
      <c r="CQP103" s="264"/>
      <c r="CQQ103" s="264"/>
      <c r="CQR103" s="264"/>
      <c r="CQS103" s="264"/>
      <c r="CQT103" s="264"/>
      <c r="CQU103" s="264"/>
      <c r="CQV103" s="264"/>
      <c r="CQW103" s="264"/>
      <c r="CQX103" s="264"/>
      <c r="CQY103" s="264"/>
      <c r="CQZ103" s="264"/>
      <c r="CRA103" s="264"/>
      <c r="CRB103" s="264"/>
      <c r="CRC103" s="264"/>
      <c r="CRD103" s="264"/>
      <c r="CRE103" s="264"/>
      <c r="CRF103" s="264"/>
      <c r="CRG103" s="264"/>
      <c r="CRH103" s="264"/>
      <c r="CRI103" s="264"/>
      <c r="CRJ103" s="264"/>
      <c r="CRK103" s="264"/>
      <c r="CRL103" s="264"/>
      <c r="CRM103" s="264"/>
      <c r="CRN103" s="264"/>
      <c r="CRO103" s="264"/>
      <c r="CRP103" s="264"/>
      <c r="CRQ103" s="264"/>
      <c r="CRR103" s="264"/>
      <c r="CRS103" s="264"/>
      <c r="CRT103" s="264"/>
      <c r="CRU103" s="264"/>
      <c r="CRV103" s="264"/>
      <c r="CRW103" s="264"/>
      <c r="CRX103" s="264"/>
      <c r="CRY103" s="264"/>
      <c r="CRZ103" s="264"/>
      <c r="CSA103" s="264"/>
      <c r="CSB103" s="264"/>
      <c r="CSC103" s="264"/>
      <c r="CSD103" s="264"/>
      <c r="CSE103" s="264"/>
      <c r="CSF103" s="264"/>
      <c r="CSG103" s="264"/>
      <c r="CSH103" s="264"/>
      <c r="CSI103" s="264"/>
      <c r="CSJ103" s="264"/>
      <c r="CSK103" s="264"/>
      <c r="CSL103" s="264"/>
      <c r="CSM103" s="264"/>
      <c r="CSN103" s="264"/>
      <c r="CSO103" s="264"/>
      <c r="CSP103" s="264"/>
      <c r="CSQ103" s="264"/>
      <c r="CSR103" s="264"/>
      <c r="CSS103" s="264"/>
      <c r="CST103" s="264"/>
      <c r="CSU103" s="264"/>
      <c r="CSV103" s="264"/>
      <c r="CSW103" s="264"/>
      <c r="CSX103" s="264"/>
      <c r="CSY103" s="264"/>
      <c r="CSZ103" s="264"/>
      <c r="CTA103" s="264"/>
      <c r="CTB103" s="264"/>
      <c r="CTC103" s="264"/>
      <c r="CTD103" s="264"/>
      <c r="CTE103" s="264"/>
      <c r="CTF103" s="264"/>
      <c r="CTG103" s="264"/>
      <c r="CTH103" s="264"/>
      <c r="CTI103" s="264"/>
      <c r="CTJ103" s="264"/>
      <c r="CTK103" s="264"/>
      <c r="CTL103" s="264"/>
      <c r="CTM103" s="264"/>
      <c r="CTN103" s="264"/>
      <c r="CTO103" s="264"/>
      <c r="CTP103" s="264"/>
      <c r="CTQ103" s="264"/>
      <c r="CTR103" s="264"/>
      <c r="CTS103" s="264"/>
      <c r="CTT103" s="264"/>
      <c r="CTU103" s="264"/>
      <c r="CTV103" s="264"/>
      <c r="CTW103" s="264"/>
      <c r="CTX103" s="264"/>
      <c r="CTY103" s="264"/>
      <c r="CTZ103" s="264"/>
      <c r="CUA103" s="264"/>
      <c r="CUB103" s="264"/>
      <c r="CUC103" s="264"/>
      <c r="CUD103" s="264"/>
      <c r="CUE103" s="264"/>
      <c r="CUF103" s="264"/>
      <c r="CUG103" s="264"/>
      <c r="CUH103" s="264"/>
      <c r="CUI103" s="264"/>
      <c r="CUJ103" s="264"/>
      <c r="CUK103" s="264"/>
      <c r="CUL103" s="264"/>
      <c r="CUM103" s="264"/>
      <c r="CUN103" s="264"/>
      <c r="CUO103" s="264"/>
      <c r="CUP103" s="264"/>
      <c r="CUQ103" s="264"/>
      <c r="CUR103" s="264"/>
      <c r="CUS103" s="264"/>
      <c r="CUT103" s="264"/>
      <c r="CUU103" s="264"/>
      <c r="CUV103" s="264"/>
      <c r="CUW103" s="264"/>
      <c r="CUX103" s="264"/>
      <c r="CUY103" s="264"/>
      <c r="CUZ103" s="264"/>
      <c r="CVA103" s="264"/>
      <c r="CVB103" s="264"/>
      <c r="CVC103" s="264"/>
      <c r="CVD103" s="264"/>
      <c r="CVE103" s="264"/>
      <c r="CVF103" s="264"/>
      <c r="CVG103" s="264"/>
      <c r="CVH103" s="264"/>
      <c r="CVI103" s="264"/>
      <c r="CVJ103" s="264"/>
      <c r="CVK103" s="264"/>
      <c r="CVL103" s="264"/>
      <c r="CVM103" s="264"/>
      <c r="CVN103" s="264"/>
      <c r="CVO103" s="264"/>
      <c r="CVP103" s="264"/>
      <c r="CVQ103" s="264"/>
      <c r="CVR103" s="264"/>
      <c r="CVS103" s="264"/>
      <c r="CVT103" s="264"/>
      <c r="CVU103" s="264"/>
      <c r="CVV103" s="264"/>
      <c r="CVW103" s="264"/>
      <c r="CVX103" s="264"/>
      <c r="CVY103" s="264"/>
      <c r="CVZ103" s="264"/>
      <c r="CWA103" s="264"/>
      <c r="CWB103" s="264"/>
      <c r="CWC103" s="264"/>
      <c r="CWD103" s="264"/>
      <c r="CWE103" s="264"/>
      <c r="CWF103" s="264"/>
      <c r="CWG103" s="264"/>
      <c r="CWH103" s="264"/>
      <c r="CWI103" s="264"/>
      <c r="CWJ103" s="264"/>
      <c r="CWK103" s="264"/>
      <c r="CWL103" s="264"/>
      <c r="CWM103" s="264"/>
      <c r="CWN103" s="264"/>
      <c r="CWO103" s="264"/>
      <c r="CWP103" s="264"/>
      <c r="CWQ103" s="264"/>
      <c r="CWR103" s="264"/>
      <c r="CWS103" s="264"/>
      <c r="CWT103" s="264"/>
      <c r="CWU103" s="264"/>
      <c r="CWV103" s="264"/>
      <c r="CWW103" s="264"/>
      <c r="CWX103" s="264"/>
      <c r="CWY103" s="264"/>
      <c r="CWZ103" s="264"/>
      <c r="CXA103" s="264"/>
      <c r="CXB103" s="264"/>
      <c r="CXC103" s="264"/>
      <c r="CXD103" s="264"/>
      <c r="CXE103" s="264"/>
      <c r="CXF103" s="264"/>
      <c r="CXG103" s="264"/>
      <c r="CXH103" s="264"/>
      <c r="CXI103" s="264"/>
      <c r="CXJ103" s="264"/>
      <c r="CXK103" s="264"/>
      <c r="CXL103" s="264"/>
      <c r="CXM103" s="264"/>
      <c r="CXN103" s="264"/>
      <c r="CXO103" s="264"/>
      <c r="CXP103" s="264"/>
      <c r="CXQ103" s="264"/>
      <c r="CXR103" s="264"/>
      <c r="CXS103" s="264"/>
      <c r="CXT103" s="264"/>
      <c r="CXU103" s="264"/>
      <c r="CXV103" s="264"/>
      <c r="CXW103" s="264"/>
      <c r="CXX103" s="264"/>
      <c r="CXY103" s="264"/>
      <c r="CXZ103" s="264"/>
      <c r="CYA103" s="264"/>
      <c r="CYB103" s="264"/>
      <c r="CYC103" s="264"/>
      <c r="CYD103" s="264"/>
      <c r="CYE103" s="264"/>
      <c r="CYF103" s="264"/>
      <c r="CYG103" s="264"/>
      <c r="CYH103" s="264"/>
      <c r="CYI103" s="264"/>
      <c r="CYJ103" s="264"/>
      <c r="CYK103" s="264"/>
      <c r="CYL103" s="264"/>
      <c r="CYM103" s="264"/>
      <c r="CYN103" s="264"/>
      <c r="CYO103" s="264"/>
      <c r="CYP103" s="264"/>
      <c r="CYQ103" s="264"/>
      <c r="CYR103" s="264"/>
      <c r="CYS103" s="264"/>
      <c r="CYT103" s="264"/>
      <c r="CYU103" s="264"/>
      <c r="CYV103" s="264"/>
      <c r="CYW103" s="264"/>
      <c r="CYX103" s="264"/>
      <c r="CYY103" s="264"/>
      <c r="CYZ103" s="264"/>
      <c r="CZA103" s="264"/>
      <c r="CZB103" s="264"/>
      <c r="CZC103" s="264"/>
      <c r="CZD103" s="264"/>
      <c r="CZE103" s="264"/>
      <c r="CZF103" s="264"/>
      <c r="CZG103" s="264"/>
      <c r="CZH103" s="264"/>
      <c r="CZI103" s="264"/>
      <c r="CZJ103" s="264"/>
      <c r="CZK103" s="264"/>
      <c r="CZL103" s="264"/>
      <c r="CZM103" s="264"/>
      <c r="CZN103" s="264"/>
      <c r="CZO103" s="264"/>
      <c r="CZP103" s="264"/>
      <c r="CZQ103" s="264"/>
      <c r="CZR103" s="264"/>
      <c r="CZS103" s="264"/>
      <c r="CZT103" s="264"/>
      <c r="CZU103" s="264"/>
      <c r="CZV103" s="264"/>
      <c r="CZW103" s="264"/>
      <c r="CZX103" s="264"/>
      <c r="CZY103" s="264"/>
      <c r="CZZ103" s="264"/>
      <c r="DAA103" s="264"/>
      <c r="DAB103" s="264"/>
      <c r="DAC103" s="264"/>
      <c r="DAD103" s="264"/>
      <c r="DAE103" s="264"/>
      <c r="DAF103" s="264"/>
      <c r="DAG103" s="264"/>
      <c r="DAH103" s="264"/>
      <c r="DAI103" s="264"/>
      <c r="DAJ103" s="264"/>
      <c r="DAK103" s="264"/>
      <c r="DAL103" s="264"/>
      <c r="DAM103" s="264"/>
      <c r="DAN103" s="264"/>
      <c r="DAO103" s="264"/>
      <c r="DAP103" s="264"/>
      <c r="DAQ103" s="264"/>
      <c r="DAR103" s="264"/>
      <c r="DAS103" s="264"/>
      <c r="DAT103" s="264"/>
      <c r="DAU103" s="264"/>
      <c r="DAV103" s="264"/>
      <c r="DAW103" s="264"/>
      <c r="DAX103" s="264"/>
      <c r="DAY103" s="264"/>
      <c r="DAZ103" s="264"/>
      <c r="DBA103" s="264"/>
      <c r="DBB103" s="264"/>
      <c r="DBC103" s="264"/>
      <c r="DBD103" s="264"/>
      <c r="DBE103" s="264"/>
      <c r="DBF103" s="264"/>
      <c r="DBG103" s="264"/>
      <c r="DBH103" s="264"/>
      <c r="DBI103" s="264"/>
      <c r="DBJ103" s="264"/>
      <c r="DBK103" s="264"/>
      <c r="DBL103" s="264"/>
      <c r="DBM103" s="264"/>
      <c r="DBN103" s="264"/>
      <c r="DBO103" s="264"/>
      <c r="DBP103" s="264"/>
      <c r="DBQ103" s="264"/>
      <c r="DBR103" s="264"/>
      <c r="DBS103" s="264"/>
      <c r="DBT103" s="264"/>
      <c r="DBU103" s="264"/>
      <c r="DBV103" s="264"/>
      <c r="DBW103" s="264"/>
      <c r="DBX103" s="264"/>
      <c r="DBY103" s="264"/>
      <c r="DBZ103" s="264"/>
      <c r="DCA103" s="264"/>
      <c r="DCB103" s="264"/>
      <c r="DCC103" s="264"/>
      <c r="DCD103" s="264"/>
      <c r="DCE103" s="264"/>
      <c r="DCF103" s="264"/>
      <c r="DCG103" s="264"/>
      <c r="DCH103" s="264"/>
      <c r="DCI103" s="264"/>
      <c r="DCJ103" s="264"/>
      <c r="DCK103" s="264"/>
      <c r="DCL103" s="264"/>
      <c r="DCM103" s="264"/>
      <c r="DCN103" s="264"/>
      <c r="DCO103" s="264"/>
      <c r="DCP103" s="264"/>
      <c r="DCQ103" s="264"/>
      <c r="DCR103" s="264"/>
      <c r="DCS103" s="264"/>
      <c r="DCT103" s="264"/>
      <c r="DCU103" s="264"/>
      <c r="DCV103" s="264"/>
      <c r="DCW103" s="264"/>
      <c r="DCX103" s="264"/>
      <c r="DCY103" s="264"/>
      <c r="DCZ103" s="264"/>
      <c r="DDA103" s="264"/>
      <c r="DDB103" s="264"/>
      <c r="DDC103" s="264"/>
      <c r="DDD103" s="264"/>
      <c r="DDE103" s="264"/>
      <c r="DDF103" s="264"/>
      <c r="DDG103" s="264"/>
      <c r="DDH103" s="264"/>
      <c r="DDI103" s="264"/>
      <c r="DDJ103" s="264"/>
      <c r="DDK103" s="264"/>
      <c r="DDL103" s="264"/>
      <c r="DDM103" s="264"/>
      <c r="DDN103" s="264"/>
      <c r="DDO103" s="264"/>
      <c r="DDP103" s="264"/>
      <c r="DDQ103" s="264"/>
      <c r="DDR103" s="264"/>
      <c r="DDS103" s="264"/>
      <c r="DDT103" s="264"/>
      <c r="DDU103" s="264"/>
      <c r="DDV103" s="264"/>
      <c r="DDW103" s="264"/>
      <c r="DDX103" s="264"/>
      <c r="DDY103" s="264"/>
      <c r="DDZ103" s="264"/>
      <c r="DEA103" s="264"/>
      <c r="DEB103" s="264"/>
      <c r="DEC103" s="264"/>
      <c r="DED103" s="264"/>
      <c r="DEE103" s="264"/>
      <c r="DEF103" s="264"/>
      <c r="DEG103" s="264"/>
      <c r="DEH103" s="264"/>
      <c r="DEI103" s="264"/>
      <c r="DEJ103" s="264"/>
      <c r="DEK103" s="264"/>
      <c r="DEL103" s="264"/>
      <c r="DEM103" s="264"/>
      <c r="DEN103" s="264"/>
      <c r="DEO103" s="264"/>
      <c r="DEP103" s="264"/>
      <c r="DEQ103" s="264"/>
      <c r="DER103" s="264"/>
      <c r="DES103" s="264"/>
      <c r="DET103" s="264"/>
      <c r="DEU103" s="264"/>
      <c r="DEV103" s="264"/>
      <c r="DEW103" s="264"/>
      <c r="DEX103" s="264"/>
      <c r="DEY103" s="264"/>
      <c r="DEZ103" s="264"/>
      <c r="DFA103" s="264"/>
      <c r="DFB103" s="264"/>
      <c r="DFC103" s="264"/>
      <c r="DFD103" s="264"/>
      <c r="DFE103" s="264"/>
      <c r="DFF103" s="264"/>
      <c r="DFG103" s="264"/>
      <c r="DFH103" s="264"/>
      <c r="DFI103" s="264"/>
      <c r="DFJ103" s="264"/>
      <c r="DFK103" s="264"/>
      <c r="DFL103" s="264"/>
      <c r="DFM103" s="264"/>
      <c r="DFN103" s="264"/>
      <c r="DFO103" s="264"/>
      <c r="DFP103" s="264"/>
      <c r="DFQ103" s="264"/>
      <c r="DFR103" s="264"/>
      <c r="DFS103" s="264"/>
      <c r="DFT103" s="264"/>
      <c r="DFU103" s="264"/>
      <c r="DFV103" s="264"/>
      <c r="DFW103" s="264"/>
      <c r="DFX103" s="264"/>
      <c r="DFY103" s="264"/>
      <c r="DFZ103" s="264"/>
      <c r="DGA103" s="264"/>
      <c r="DGB103" s="264"/>
      <c r="DGC103" s="264"/>
      <c r="DGD103" s="264"/>
      <c r="DGE103" s="264"/>
      <c r="DGF103" s="264"/>
      <c r="DGG103" s="264"/>
      <c r="DGH103" s="264"/>
      <c r="DGI103" s="264"/>
      <c r="DGJ103" s="264"/>
      <c r="DGK103" s="264"/>
      <c r="DGL103" s="264"/>
      <c r="DGM103" s="264"/>
      <c r="DGN103" s="264"/>
      <c r="DGO103" s="264"/>
      <c r="DGP103" s="264"/>
      <c r="DGQ103" s="264"/>
      <c r="DGR103" s="264"/>
      <c r="DGS103" s="264"/>
      <c r="DGT103" s="264"/>
      <c r="DGU103" s="264"/>
      <c r="DGV103" s="264"/>
      <c r="DGW103" s="264"/>
      <c r="DGX103" s="264"/>
      <c r="DGY103" s="264"/>
      <c r="DGZ103" s="264"/>
      <c r="DHA103" s="264"/>
      <c r="DHB103" s="264"/>
      <c r="DHC103" s="264"/>
      <c r="DHD103" s="264"/>
      <c r="DHE103" s="264"/>
      <c r="DHF103" s="264"/>
      <c r="DHG103" s="264"/>
      <c r="DHH103" s="264"/>
      <c r="DHI103" s="264"/>
      <c r="DHJ103" s="264"/>
      <c r="DHK103" s="264"/>
      <c r="DHL103" s="264"/>
      <c r="DHM103" s="264"/>
      <c r="DHN103" s="264"/>
      <c r="DHO103" s="264"/>
      <c r="DHP103" s="264"/>
      <c r="DHQ103" s="264"/>
      <c r="DHR103" s="264"/>
      <c r="DHS103" s="264"/>
      <c r="DHT103" s="264"/>
      <c r="DHU103" s="264"/>
      <c r="DHV103" s="264"/>
      <c r="DHW103" s="264"/>
      <c r="DHX103" s="264"/>
      <c r="DHY103" s="264"/>
      <c r="DHZ103" s="264"/>
      <c r="DIA103" s="264"/>
      <c r="DIB103" s="264"/>
      <c r="DIC103" s="264"/>
      <c r="DID103" s="264"/>
      <c r="DIE103" s="264"/>
      <c r="DIF103" s="264"/>
      <c r="DIG103" s="264"/>
      <c r="DIH103" s="264"/>
      <c r="DII103" s="264"/>
      <c r="DIJ103" s="264"/>
      <c r="DIK103" s="264"/>
      <c r="DIL103" s="264"/>
      <c r="DIM103" s="264"/>
      <c r="DIN103" s="264"/>
      <c r="DIO103" s="264"/>
      <c r="DIP103" s="264"/>
      <c r="DIQ103" s="264"/>
      <c r="DIR103" s="264"/>
      <c r="DIS103" s="264"/>
      <c r="DIT103" s="264"/>
      <c r="DIU103" s="264"/>
      <c r="DIV103" s="264"/>
      <c r="DIW103" s="264"/>
      <c r="DIX103" s="264"/>
      <c r="DIY103" s="264"/>
      <c r="DIZ103" s="264"/>
      <c r="DJA103" s="264"/>
      <c r="DJB103" s="264"/>
      <c r="DJC103" s="264"/>
      <c r="DJD103" s="264"/>
      <c r="DJE103" s="264"/>
      <c r="DJF103" s="264"/>
      <c r="DJG103" s="264"/>
      <c r="DJH103" s="264"/>
      <c r="DJI103" s="264"/>
      <c r="DJJ103" s="264"/>
      <c r="DJK103" s="264"/>
      <c r="DJL103" s="264"/>
      <c r="DJM103" s="264"/>
      <c r="DJN103" s="264"/>
      <c r="DJO103" s="264"/>
      <c r="DJP103" s="264"/>
      <c r="DJQ103" s="264"/>
      <c r="DJR103" s="264"/>
      <c r="DJS103" s="264"/>
      <c r="DJT103" s="264"/>
      <c r="DJU103" s="264"/>
      <c r="DJV103" s="264"/>
      <c r="DJW103" s="264"/>
      <c r="DJX103" s="264"/>
      <c r="DJY103" s="264"/>
      <c r="DJZ103" s="264"/>
      <c r="DKA103" s="264"/>
      <c r="DKB103" s="264"/>
      <c r="DKC103" s="264"/>
      <c r="DKD103" s="264"/>
      <c r="DKE103" s="264"/>
      <c r="DKF103" s="264"/>
      <c r="DKG103" s="264"/>
      <c r="DKH103" s="264"/>
      <c r="DKI103" s="264"/>
      <c r="DKJ103" s="264"/>
      <c r="DKK103" s="264"/>
      <c r="DKL103" s="264"/>
      <c r="DKM103" s="264"/>
      <c r="DKN103" s="264"/>
      <c r="DKO103" s="264"/>
      <c r="DKP103" s="264"/>
      <c r="DKQ103" s="264"/>
      <c r="DKR103" s="264"/>
      <c r="DKS103" s="264"/>
      <c r="DKT103" s="264"/>
      <c r="DKU103" s="264"/>
      <c r="DKV103" s="264"/>
      <c r="DKW103" s="264"/>
      <c r="DKX103" s="264"/>
      <c r="DKY103" s="264"/>
      <c r="DKZ103" s="264"/>
      <c r="DLA103" s="264"/>
      <c r="DLB103" s="264"/>
      <c r="DLC103" s="264"/>
      <c r="DLD103" s="264"/>
      <c r="DLE103" s="264"/>
      <c r="DLF103" s="264"/>
      <c r="DLG103" s="264"/>
      <c r="DLH103" s="264"/>
      <c r="DLI103" s="264"/>
      <c r="DLJ103" s="264"/>
      <c r="DLK103" s="264"/>
      <c r="DLL103" s="264"/>
      <c r="DLM103" s="264"/>
      <c r="DLN103" s="264"/>
      <c r="DLO103" s="264"/>
      <c r="DLP103" s="264"/>
      <c r="DLQ103" s="264"/>
      <c r="DLR103" s="264"/>
      <c r="DLS103" s="264"/>
      <c r="DLT103" s="264"/>
      <c r="DLU103" s="264"/>
      <c r="DLV103" s="264"/>
      <c r="DLW103" s="264"/>
      <c r="DLX103" s="264"/>
      <c r="DLY103" s="264"/>
      <c r="DLZ103" s="264"/>
      <c r="DMA103" s="264"/>
      <c r="DMB103" s="264"/>
      <c r="DMC103" s="264"/>
      <c r="DMD103" s="264"/>
      <c r="DME103" s="264"/>
      <c r="DMF103" s="264"/>
      <c r="DMG103" s="264"/>
      <c r="DMH103" s="264"/>
      <c r="DMI103" s="264"/>
      <c r="DMJ103" s="264"/>
      <c r="DMK103" s="264"/>
      <c r="DML103" s="264"/>
      <c r="DMM103" s="264"/>
      <c r="DMN103" s="264"/>
      <c r="DMO103" s="264"/>
      <c r="DMP103" s="264"/>
      <c r="DMQ103" s="264"/>
      <c r="DMR103" s="264"/>
      <c r="DMS103" s="264"/>
      <c r="DMT103" s="264"/>
      <c r="DMU103" s="264"/>
      <c r="DMV103" s="264"/>
      <c r="DMW103" s="264"/>
      <c r="DMX103" s="264"/>
      <c r="DMY103" s="264"/>
      <c r="DMZ103" s="264"/>
      <c r="DNA103" s="264"/>
      <c r="DNB103" s="264"/>
      <c r="DNC103" s="264"/>
      <c r="DND103" s="264"/>
      <c r="DNE103" s="264"/>
      <c r="DNF103" s="264"/>
      <c r="DNG103" s="264"/>
      <c r="DNH103" s="264"/>
      <c r="DNI103" s="264"/>
      <c r="DNJ103" s="264"/>
      <c r="DNK103" s="264"/>
      <c r="DNL103" s="264"/>
      <c r="DNM103" s="264"/>
      <c r="DNN103" s="264"/>
      <c r="DNO103" s="264"/>
      <c r="DNP103" s="264"/>
      <c r="DNQ103" s="264"/>
      <c r="DNR103" s="264"/>
      <c r="DNS103" s="264"/>
      <c r="DNT103" s="264"/>
      <c r="DNU103" s="264"/>
      <c r="DNV103" s="264"/>
      <c r="DNW103" s="264"/>
      <c r="DNX103" s="264"/>
      <c r="DNY103" s="264"/>
      <c r="DNZ103" s="264"/>
      <c r="DOA103" s="264"/>
      <c r="DOB103" s="264"/>
      <c r="DOC103" s="264"/>
      <c r="DOD103" s="264"/>
      <c r="DOE103" s="264"/>
      <c r="DOF103" s="264"/>
      <c r="DOG103" s="264"/>
      <c r="DOH103" s="264"/>
      <c r="DOI103" s="264"/>
      <c r="DOJ103" s="264"/>
      <c r="DOK103" s="264"/>
      <c r="DOL103" s="264"/>
      <c r="DOM103" s="264"/>
      <c r="DON103" s="264"/>
      <c r="DOO103" s="264"/>
      <c r="DOP103" s="264"/>
      <c r="DOQ103" s="264"/>
      <c r="DOR103" s="264"/>
      <c r="DOS103" s="264"/>
      <c r="DOT103" s="264"/>
      <c r="DOU103" s="264"/>
      <c r="DOV103" s="264"/>
      <c r="DOW103" s="264"/>
      <c r="DOX103" s="264"/>
      <c r="DOY103" s="264"/>
      <c r="DOZ103" s="264"/>
      <c r="DPA103" s="264"/>
      <c r="DPB103" s="264"/>
      <c r="DPC103" s="264"/>
      <c r="DPD103" s="264"/>
      <c r="DPE103" s="264"/>
      <c r="DPF103" s="264"/>
      <c r="DPG103" s="264"/>
      <c r="DPH103" s="264"/>
      <c r="DPI103" s="264"/>
      <c r="DPJ103" s="264"/>
      <c r="DPK103" s="264"/>
      <c r="DPL103" s="264"/>
      <c r="DPM103" s="264"/>
      <c r="DPN103" s="264"/>
      <c r="DPO103" s="264"/>
      <c r="DPP103" s="264"/>
      <c r="DPQ103" s="264"/>
      <c r="DPR103" s="264"/>
      <c r="DPS103" s="264"/>
      <c r="DPT103" s="264"/>
      <c r="DPU103" s="264"/>
      <c r="DPV103" s="264"/>
      <c r="DPW103" s="264"/>
      <c r="DPX103" s="264"/>
      <c r="DPY103" s="264"/>
      <c r="DPZ103" s="264"/>
      <c r="DQA103" s="264"/>
      <c r="DQB103" s="264"/>
      <c r="DQC103" s="264"/>
      <c r="DQD103" s="264"/>
      <c r="DQE103" s="264"/>
      <c r="DQF103" s="264"/>
      <c r="DQG103" s="264"/>
      <c r="DQH103" s="264"/>
      <c r="DQI103" s="264"/>
      <c r="DQJ103" s="264"/>
      <c r="DQK103" s="264"/>
      <c r="DQL103" s="264"/>
      <c r="DQM103" s="264"/>
      <c r="DQN103" s="264"/>
      <c r="DQO103" s="264"/>
      <c r="DQP103" s="264"/>
      <c r="DQQ103" s="264"/>
      <c r="DQR103" s="264"/>
      <c r="DQS103" s="264"/>
      <c r="DQT103" s="264"/>
      <c r="DQU103" s="264"/>
      <c r="DQV103" s="264"/>
      <c r="DQW103" s="264"/>
      <c r="DQX103" s="264"/>
      <c r="DQY103" s="264"/>
      <c r="DQZ103" s="264"/>
      <c r="DRA103" s="264"/>
      <c r="DRB103" s="264"/>
      <c r="DRC103" s="264"/>
      <c r="DRD103" s="264"/>
      <c r="DRE103" s="264"/>
      <c r="DRF103" s="264"/>
      <c r="DRG103" s="264"/>
      <c r="DRH103" s="264"/>
      <c r="DRI103" s="264"/>
      <c r="DRJ103" s="264"/>
      <c r="DRK103" s="264"/>
      <c r="DRL103" s="264"/>
      <c r="DRM103" s="264"/>
      <c r="DRN103" s="264"/>
      <c r="DRO103" s="264"/>
      <c r="DRP103" s="264"/>
      <c r="DRQ103" s="264"/>
      <c r="DRR103" s="264"/>
      <c r="DRS103" s="264"/>
      <c r="DRT103" s="264"/>
      <c r="DRU103" s="264"/>
      <c r="DRV103" s="264"/>
      <c r="DRW103" s="264"/>
      <c r="DRX103" s="264"/>
      <c r="DRY103" s="264"/>
      <c r="DRZ103" s="264"/>
      <c r="DSA103" s="264"/>
      <c r="DSB103" s="264"/>
      <c r="DSC103" s="264"/>
      <c r="DSD103" s="264"/>
      <c r="DSE103" s="264"/>
      <c r="DSF103" s="264"/>
      <c r="DSG103" s="264"/>
      <c r="DSH103" s="264"/>
      <c r="DSI103" s="264"/>
      <c r="DSJ103" s="264"/>
      <c r="DSK103" s="264"/>
      <c r="DSL103" s="264"/>
      <c r="DSM103" s="264"/>
      <c r="DSN103" s="264"/>
      <c r="DSO103" s="264"/>
      <c r="DSP103" s="264"/>
      <c r="DSQ103" s="264"/>
      <c r="DSR103" s="264"/>
      <c r="DSS103" s="264"/>
      <c r="DST103" s="264"/>
      <c r="DSU103" s="264"/>
      <c r="DSV103" s="264"/>
      <c r="DSW103" s="264"/>
      <c r="DSX103" s="264"/>
      <c r="DSY103" s="264"/>
      <c r="DSZ103" s="264"/>
      <c r="DTA103" s="264"/>
      <c r="DTB103" s="264"/>
      <c r="DTC103" s="264"/>
      <c r="DTD103" s="264"/>
      <c r="DTE103" s="264"/>
      <c r="DTF103" s="264"/>
      <c r="DTG103" s="264"/>
      <c r="DTH103" s="264"/>
      <c r="DTI103" s="264"/>
      <c r="DTJ103" s="264"/>
      <c r="DTK103" s="264"/>
      <c r="DTL103" s="264"/>
      <c r="DTM103" s="264"/>
      <c r="DTN103" s="264"/>
      <c r="DTO103" s="264"/>
      <c r="DTP103" s="264"/>
      <c r="DTQ103" s="264"/>
      <c r="DTR103" s="264"/>
      <c r="DTS103" s="264"/>
      <c r="DTT103" s="264"/>
      <c r="DTU103" s="264"/>
      <c r="DTV103" s="264"/>
      <c r="DTW103" s="264"/>
      <c r="DTX103" s="264"/>
      <c r="DTY103" s="264"/>
      <c r="DTZ103" s="264"/>
      <c r="DUA103" s="264"/>
      <c r="DUB103" s="264"/>
      <c r="DUC103" s="264"/>
      <c r="DUD103" s="264"/>
      <c r="DUE103" s="264"/>
      <c r="DUF103" s="264"/>
      <c r="DUG103" s="264"/>
      <c r="DUH103" s="264"/>
      <c r="DUI103" s="264"/>
      <c r="DUJ103" s="264"/>
      <c r="DUK103" s="264"/>
      <c r="DUL103" s="264"/>
      <c r="DUM103" s="264"/>
      <c r="DUN103" s="264"/>
      <c r="DUO103" s="264"/>
      <c r="DUP103" s="264"/>
      <c r="DUQ103" s="264"/>
      <c r="DUR103" s="264"/>
      <c r="DUS103" s="264"/>
      <c r="DUT103" s="264"/>
      <c r="DUU103" s="264"/>
      <c r="DUV103" s="264"/>
      <c r="DUW103" s="264"/>
      <c r="DUX103" s="264"/>
      <c r="DUY103" s="264"/>
      <c r="DUZ103" s="264"/>
      <c r="DVA103" s="264"/>
      <c r="DVB103" s="264"/>
      <c r="DVC103" s="264"/>
      <c r="DVD103" s="264"/>
      <c r="DVE103" s="264"/>
      <c r="DVF103" s="264"/>
      <c r="DVG103" s="264"/>
      <c r="DVH103" s="264"/>
      <c r="DVI103" s="264"/>
      <c r="DVJ103" s="264"/>
      <c r="DVK103" s="264"/>
      <c r="DVL103" s="264"/>
      <c r="DVM103" s="264"/>
      <c r="DVN103" s="264"/>
      <c r="DVO103" s="264"/>
      <c r="DVP103" s="264"/>
      <c r="DVQ103" s="264"/>
      <c r="DVR103" s="264"/>
      <c r="DVS103" s="264"/>
      <c r="DVT103" s="264"/>
      <c r="DVU103" s="264"/>
      <c r="DVV103" s="264"/>
      <c r="DVW103" s="264"/>
      <c r="DVX103" s="264"/>
      <c r="DVY103" s="264"/>
      <c r="DVZ103" s="264"/>
      <c r="DWA103" s="264"/>
      <c r="DWB103" s="264"/>
      <c r="DWC103" s="264"/>
      <c r="DWD103" s="264"/>
      <c r="DWE103" s="264"/>
      <c r="DWF103" s="264"/>
      <c r="DWG103" s="264"/>
      <c r="DWH103" s="264"/>
      <c r="DWI103" s="264"/>
      <c r="DWJ103" s="264"/>
      <c r="DWK103" s="264"/>
      <c r="DWL103" s="264"/>
      <c r="DWM103" s="264"/>
      <c r="DWN103" s="264"/>
      <c r="DWO103" s="264"/>
      <c r="DWP103" s="264"/>
      <c r="DWQ103" s="264"/>
      <c r="DWR103" s="264"/>
      <c r="DWS103" s="264"/>
      <c r="DWT103" s="264"/>
      <c r="DWU103" s="264"/>
      <c r="DWV103" s="264"/>
      <c r="DWW103" s="264"/>
      <c r="DWX103" s="264"/>
      <c r="DWY103" s="264"/>
      <c r="DWZ103" s="264"/>
      <c r="DXA103" s="264"/>
      <c r="DXB103" s="264"/>
      <c r="DXC103" s="264"/>
      <c r="DXD103" s="264"/>
      <c r="DXE103" s="264"/>
      <c r="DXF103" s="264"/>
      <c r="DXG103" s="264"/>
      <c r="DXH103" s="264"/>
      <c r="DXI103" s="264"/>
      <c r="DXJ103" s="264"/>
      <c r="DXK103" s="264"/>
      <c r="DXL103" s="264"/>
      <c r="DXM103" s="264"/>
      <c r="DXN103" s="264"/>
      <c r="DXO103" s="264"/>
      <c r="DXP103" s="264"/>
      <c r="DXQ103" s="264"/>
      <c r="DXR103" s="264"/>
      <c r="DXS103" s="264"/>
      <c r="DXT103" s="264"/>
      <c r="DXU103" s="264"/>
      <c r="DXV103" s="264"/>
      <c r="DXW103" s="264"/>
      <c r="DXX103" s="264"/>
      <c r="DXY103" s="264"/>
      <c r="DXZ103" s="264"/>
      <c r="DYA103" s="264"/>
      <c r="DYB103" s="264"/>
      <c r="DYC103" s="264"/>
      <c r="DYD103" s="264"/>
      <c r="DYE103" s="264"/>
      <c r="DYF103" s="264"/>
      <c r="DYG103" s="264"/>
      <c r="DYH103" s="264"/>
      <c r="DYI103" s="264"/>
      <c r="DYJ103" s="264"/>
      <c r="DYK103" s="264"/>
      <c r="DYL103" s="264"/>
      <c r="DYM103" s="264"/>
      <c r="DYN103" s="264"/>
      <c r="DYO103" s="264"/>
      <c r="DYP103" s="264"/>
      <c r="DYQ103" s="264"/>
      <c r="DYR103" s="264"/>
      <c r="DYS103" s="264"/>
      <c r="DYT103" s="264"/>
      <c r="DYU103" s="264"/>
      <c r="DYV103" s="264"/>
      <c r="DYW103" s="264"/>
      <c r="DYX103" s="264"/>
      <c r="DYY103" s="264"/>
      <c r="DYZ103" s="264"/>
      <c r="DZA103" s="264"/>
      <c r="DZB103" s="264"/>
      <c r="DZC103" s="264"/>
      <c r="DZD103" s="264"/>
      <c r="DZE103" s="264"/>
      <c r="DZF103" s="264"/>
      <c r="DZG103" s="264"/>
      <c r="DZH103" s="264"/>
      <c r="DZI103" s="264"/>
      <c r="DZJ103" s="264"/>
      <c r="DZK103" s="264"/>
      <c r="DZL103" s="264"/>
      <c r="DZM103" s="264"/>
      <c r="DZN103" s="264"/>
      <c r="DZO103" s="264"/>
      <c r="DZP103" s="264"/>
      <c r="DZQ103" s="264"/>
      <c r="DZR103" s="264"/>
      <c r="DZS103" s="264"/>
      <c r="DZT103" s="264"/>
      <c r="DZU103" s="264"/>
      <c r="DZV103" s="264"/>
      <c r="DZW103" s="264"/>
      <c r="DZX103" s="264"/>
      <c r="DZY103" s="264"/>
      <c r="DZZ103" s="264"/>
      <c r="EAA103" s="264"/>
      <c r="EAB103" s="264"/>
      <c r="EAC103" s="264"/>
      <c r="EAD103" s="264"/>
      <c r="EAE103" s="264"/>
      <c r="EAF103" s="264"/>
      <c r="EAG103" s="264"/>
      <c r="EAH103" s="264"/>
      <c r="EAI103" s="264"/>
      <c r="EAJ103" s="264"/>
      <c r="EAK103" s="264"/>
      <c r="EAL103" s="264"/>
      <c r="EAM103" s="264"/>
      <c r="EAN103" s="264"/>
      <c r="EAO103" s="264"/>
      <c r="EAP103" s="264"/>
      <c r="EAQ103" s="264"/>
      <c r="EAR103" s="264"/>
      <c r="EAS103" s="264"/>
      <c r="EAT103" s="264"/>
      <c r="EAU103" s="264"/>
      <c r="EAV103" s="264"/>
      <c r="EAW103" s="264"/>
      <c r="EAX103" s="264"/>
      <c r="EAY103" s="264"/>
      <c r="EAZ103" s="264"/>
      <c r="EBA103" s="264"/>
      <c r="EBB103" s="264"/>
      <c r="EBC103" s="264"/>
      <c r="EBD103" s="264"/>
      <c r="EBE103" s="264"/>
      <c r="EBF103" s="264"/>
      <c r="EBG103" s="264"/>
      <c r="EBH103" s="264"/>
      <c r="EBI103" s="264"/>
      <c r="EBJ103" s="264"/>
      <c r="EBK103" s="264"/>
      <c r="EBL103" s="264"/>
      <c r="EBM103" s="264"/>
      <c r="EBN103" s="264"/>
      <c r="EBO103" s="264"/>
      <c r="EBP103" s="264"/>
      <c r="EBQ103" s="264"/>
      <c r="EBR103" s="264"/>
      <c r="EBS103" s="264"/>
      <c r="EBT103" s="264"/>
      <c r="EBU103" s="264"/>
      <c r="EBV103" s="264"/>
      <c r="EBW103" s="264"/>
      <c r="EBX103" s="264"/>
      <c r="EBY103" s="264"/>
      <c r="EBZ103" s="264"/>
      <c r="ECA103" s="264"/>
      <c r="ECB103" s="264"/>
      <c r="ECC103" s="264"/>
      <c r="ECD103" s="264"/>
      <c r="ECE103" s="264"/>
      <c r="ECF103" s="264"/>
      <c r="ECG103" s="264"/>
      <c r="ECH103" s="264"/>
      <c r="ECI103" s="264"/>
      <c r="ECJ103" s="264"/>
      <c r="ECK103" s="264"/>
      <c r="ECL103" s="264"/>
      <c r="ECM103" s="264"/>
      <c r="ECN103" s="264"/>
      <c r="ECO103" s="264"/>
      <c r="ECP103" s="264"/>
      <c r="ECQ103" s="264"/>
      <c r="ECR103" s="264"/>
      <c r="ECS103" s="264"/>
      <c r="ECT103" s="264"/>
      <c r="ECU103" s="264"/>
      <c r="ECV103" s="264"/>
      <c r="ECW103" s="264"/>
      <c r="ECX103" s="264"/>
      <c r="ECY103" s="264"/>
      <c r="ECZ103" s="264"/>
      <c r="EDA103" s="264"/>
      <c r="EDB103" s="264"/>
      <c r="EDC103" s="264"/>
      <c r="EDD103" s="264"/>
      <c r="EDE103" s="264"/>
      <c r="EDF103" s="264"/>
      <c r="EDG103" s="264"/>
      <c r="EDH103" s="264"/>
      <c r="EDI103" s="264"/>
      <c r="EDJ103" s="264"/>
      <c r="EDK103" s="264"/>
      <c r="EDL103" s="264"/>
      <c r="EDM103" s="264"/>
      <c r="EDN103" s="264"/>
      <c r="EDO103" s="264"/>
      <c r="EDP103" s="264"/>
      <c r="EDQ103" s="264"/>
      <c r="EDR103" s="264"/>
      <c r="EDS103" s="264"/>
      <c r="EDT103" s="264"/>
      <c r="EDU103" s="264"/>
      <c r="EDV103" s="264"/>
      <c r="EDW103" s="264"/>
      <c r="EDX103" s="264"/>
      <c r="EDY103" s="264"/>
      <c r="EDZ103" s="264"/>
      <c r="EEA103" s="264"/>
      <c r="EEB103" s="264"/>
      <c r="EEC103" s="264"/>
      <c r="EED103" s="264"/>
      <c r="EEE103" s="264"/>
      <c r="EEF103" s="264"/>
      <c r="EEG103" s="264"/>
      <c r="EEH103" s="264"/>
      <c r="EEI103" s="264"/>
      <c r="EEJ103" s="264"/>
      <c r="EEK103" s="264"/>
      <c r="EEL103" s="264"/>
      <c r="EEM103" s="264"/>
      <c r="EEN103" s="264"/>
      <c r="EEO103" s="264"/>
      <c r="EEP103" s="264"/>
      <c r="EEQ103" s="264"/>
      <c r="EER103" s="264"/>
      <c r="EES103" s="264"/>
      <c r="EET103" s="264"/>
      <c r="EEU103" s="264"/>
      <c r="EEV103" s="264"/>
      <c r="EEW103" s="264"/>
      <c r="EEX103" s="264"/>
      <c r="EEY103" s="264"/>
      <c r="EEZ103" s="264"/>
      <c r="EFA103" s="264"/>
      <c r="EFB103" s="264"/>
      <c r="EFC103" s="264"/>
      <c r="EFD103" s="264"/>
      <c r="EFE103" s="264"/>
      <c r="EFF103" s="264"/>
      <c r="EFG103" s="264"/>
      <c r="EFH103" s="264"/>
      <c r="EFI103" s="264"/>
      <c r="EFJ103" s="264"/>
      <c r="EFK103" s="264"/>
      <c r="EFL103" s="264"/>
      <c r="EFM103" s="264"/>
      <c r="EFN103" s="264"/>
      <c r="EFO103" s="264"/>
      <c r="EFP103" s="264"/>
      <c r="EFQ103" s="264"/>
      <c r="EFR103" s="264"/>
      <c r="EFS103" s="264"/>
      <c r="EFT103" s="264"/>
      <c r="EFU103" s="264"/>
      <c r="EFV103" s="264"/>
      <c r="EFW103" s="264"/>
      <c r="EFX103" s="264"/>
      <c r="EFY103" s="264"/>
      <c r="EFZ103" s="264"/>
      <c r="EGA103" s="264"/>
      <c r="EGB103" s="264"/>
      <c r="EGC103" s="264"/>
      <c r="EGD103" s="264"/>
      <c r="EGE103" s="264"/>
      <c r="EGF103" s="264"/>
      <c r="EGG103" s="264"/>
      <c r="EGH103" s="264"/>
      <c r="EGI103" s="264"/>
      <c r="EGJ103" s="264"/>
      <c r="EGK103" s="264"/>
      <c r="EGL103" s="264"/>
      <c r="EGM103" s="264"/>
      <c r="EGN103" s="264"/>
      <c r="EGO103" s="264"/>
      <c r="EGP103" s="264"/>
      <c r="EGQ103" s="264"/>
      <c r="EGR103" s="264"/>
      <c r="EGS103" s="264"/>
      <c r="EGT103" s="264"/>
      <c r="EGU103" s="264"/>
      <c r="EGV103" s="264"/>
      <c r="EGW103" s="264"/>
      <c r="EGX103" s="264"/>
      <c r="EGY103" s="264"/>
      <c r="EGZ103" s="264"/>
      <c r="EHA103" s="264"/>
      <c r="EHB103" s="264"/>
      <c r="EHC103" s="264"/>
      <c r="EHD103" s="264"/>
      <c r="EHE103" s="264"/>
      <c r="EHF103" s="264"/>
      <c r="EHG103" s="264"/>
      <c r="EHH103" s="264"/>
      <c r="EHI103" s="264"/>
      <c r="EHJ103" s="264"/>
      <c r="EHK103" s="264"/>
      <c r="EHL103" s="264"/>
      <c r="EHM103" s="264"/>
      <c r="EHN103" s="264"/>
      <c r="EHO103" s="264"/>
      <c r="EHP103" s="264"/>
      <c r="EHQ103" s="264"/>
      <c r="EHR103" s="264"/>
      <c r="EHS103" s="264"/>
      <c r="EHT103" s="264"/>
      <c r="EHU103" s="264"/>
      <c r="EHV103" s="264"/>
      <c r="EHW103" s="264"/>
      <c r="EHX103" s="264"/>
      <c r="EHY103" s="264"/>
      <c r="EHZ103" s="264"/>
      <c r="EIA103" s="264"/>
      <c r="EIB103" s="264"/>
      <c r="EIC103" s="264"/>
      <c r="EID103" s="264"/>
      <c r="EIE103" s="264"/>
      <c r="EIF103" s="264"/>
      <c r="EIG103" s="264"/>
      <c r="EIH103" s="264"/>
      <c r="EII103" s="264"/>
      <c r="EIJ103" s="264"/>
      <c r="EIK103" s="264"/>
      <c r="EIL103" s="264"/>
      <c r="EIM103" s="264"/>
      <c r="EIN103" s="264"/>
      <c r="EIO103" s="264"/>
      <c r="EIP103" s="264"/>
      <c r="EIQ103" s="264"/>
      <c r="EIR103" s="264"/>
      <c r="EIS103" s="264"/>
      <c r="EIT103" s="264"/>
      <c r="EIU103" s="264"/>
      <c r="EIV103" s="264"/>
      <c r="EIW103" s="264"/>
      <c r="EIX103" s="264"/>
      <c r="EIY103" s="264"/>
      <c r="EIZ103" s="264"/>
      <c r="EJA103" s="264"/>
      <c r="EJB103" s="264"/>
      <c r="EJC103" s="264"/>
      <c r="EJD103" s="264"/>
      <c r="EJE103" s="264"/>
      <c r="EJF103" s="264"/>
      <c r="EJG103" s="264"/>
      <c r="EJH103" s="264"/>
      <c r="EJI103" s="264"/>
      <c r="EJJ103" s="264"/>
      <c r="EJK103" s="264"/>
      <c r="EJL103" s="264"/>
      <c r="EJM103" s="264"/>
      <c r="EJN103" s="264"/>
      <c r="EJO103" s="264"/>
      <c r="EJP103" s="264"/>
      <c r="EJQ103" s="264"/>
      <c r="EJR103" s="264"/>
      <c r="EJS103" s="264"/>
      <c r="EJT103" s="264"/>
      <c r="EJU103" s="264"/>
      <c r="EJV103" s="264"/>
      <c r="EJW103" s="264"/>
      <c r="EJX103" s="264"/>
      <c r="EJY103" s="264"/>
      <c r="EJZ103" s="264"/>
      <c r="EKA103" s="264"/>
      <c r="EKB103" s="264"/>
      <c r="EKC103" s="264"/>
      <c r="EKD103" s="264"/>
      <c r="EKE103" s="264"/>
      <c r="EKF103" s="264"/>
      <c r="EKG103" s="264"/>
      <c r="EKH103" s="264"/>
      <c r="EKI103" s="264"/>
      <c r="EKJ103" s="264"/>
      <c r="EKK103" s="264"/>
      <c r="EKL103" s="264"/>
      <c r="EKM103" s="264"/>
      <c r="EKN103" s="264"/>
      <c r="EKO103" s="264"/>
      <c r="EKP103" s="264"/>
      <c r="EKQ103" s="264"/>
      <c r="EKR103" s="264"/>
      <c r="EKS103" s="264"/>
      <c r="EKT103" s="264"/>
      <c r="EKU103" s="264"/>
      <c r="EKV103" s="264"/>
      <c r="EKW103" s="264"/>
      <c r="EKX103" s="264"/>
      <c r="EKY103" s="264"/>
      <c r="EKZ103" s="264"/>
      <c r="ELA103" s="264"/>
      <c r="ELB103" s="264"/>
      <c r="ELC103" s="264"/>
      <c r="ELD103" s="264"/>
      <c r="ELE103" s="264"/>
      <c r="ELF103" s="264"/>
      <c r="ELG103" s="264"/>
      <c r="ELH103" s="264"/>
      <c r="ELI103" s="264"/>
      <c r="ELJ103" s="264"/>
      <c r="ELK103" s="264"/>
      <c r="ELL103" s="264"/>
      <c r="ELM103" s="264"/>
      <c r="ELN103" s="264"/>
      <c r="ELO103" s="264"/>
      <c r="ELP103" s="264"/>
      <c r="ELQ103" s="264"/>
      <c r="ELR103" s="264"/>
      <c r="ELS103" s="264"/>
      <c r="ELT103" s="264"/>
      <c r="ELU103" s="264"/>
      <c r="ELV103" s="264"/>
      <c r="ELW103" s="264"/>
      <c r="ELX103" s="264"/>
      <c r="ELY103" s="264"/>
      <c r="ELZ103" s="264"/>
      <c r="EMA103" s="264"/>
      <c r="EMB103" s="264"/>
      <c r="EMC103" s="264"/>
      <c r="EMD103" s="264"/>
      <c r="EME103" s="264"/>
      <c r="EMF103" s="264"/>
      <c r="EMG103" s="264"/>
      <c r="EMH103" s="264"/>
      <c r="EMI103" s="264"/>
      <c r="EMJ103" s="264"/>
      <c r="EMK103" s="264"/>
      <c r="EML103" s="264"/>
      <c r="EMM103" s="264"/>
      <c r="EMN103" s="264"/>
      <c r="EMO103" s="264"/>
      <c r="EMP103" s="264"/>
      <c r="EMQ103" s="264"/>
      <c r="EMR103" s="264"/>
      <c r="EMS103" s="264"/>
      <c r="EMT103" s="264"/>
      <c r="EMU103" s="264"/>
      <c r="EMV103" s="264"/>
      <c r="EMW103" s="264"/>
      <c r="EMX103" s="264"/>
      <c r="EMY103" s="264"/>
      <c r="EMZ103" s="264"/>
      <c r="ENA103" s="264"/>
      <c r="ENB103" s="264"/>
      <c r="ENC103" s="264"/>
      <c r="END103" s="264"/>
      <c r="ENE103" s="264"/>
      <c r="ENF103" s="264"/>
      <c r="ENG103" s="264"/>
      <c r="ENH103" s="264"/>
      <c r="ENI103" s="264"/>
      <c r="ENJ103" s="264"/>
      <c r="ENK103" s="264"/>
      <c r="ENL103" s="264"/>
      <c r="ENM103" s="264"/>
      <c r="ENN103" s="264"/>
      <c r="ENO103" s="264"/>
      <c r="ENP103" s="264"/>
      <c r="ENQ103" s="264"/>
      <c r="ENR103" s="264"/>
      <c r="ENS103" s="264"/>
      <c r="ENT103" s="264"/>
      <c r="ENU103" s="264"/>
      <c r="ENV103" s="264"/>
      <c r="ENW103" s="264"/>
      <c r="ENX103" s="264"/>
      <c r="ENY103" s="264"/>
      <c r="ENZ103" s="264"/>
      <c r="EOA103" s="264"/>
      <c r="EOB103" s="264"/>
      <c r="EOC103" s="264"/>
      <c r="EOD103" s="264"/>
      <c r="EOE103" s="264"/>
      <c r="EOF103" s="264"/>
      <c r="EOG103" s="264"/>
      <c r="EOH103" s="264"/>
      <c r="EOI103" s="264"/>
      <c r="EOJ103" s="264"/>
      <c r="EOK103" s="264"/>
      <c r="EOL103" s="264"/>
      <c r="EOM103" s="264"/>
      <c r="EON103" s="264"/>
      <c r="EOO103" s="264"/>
      <c r="EOP103" s="264"/>
      <c r="EOQ103" s="264"/>
      <c r="EOR103" s="264"/>
      <c r="EOS103" s="264"/>
      <c r="EOT103" s="264"/>
      <c r="EOU103" s="264"/>
      <c r="EOV103" s="264"/>
      <c r="EOW103" s="264"/>
      <c r="EOX103" s="264"/>
      <c r="EOY103" s="264"/>
      <c r="EOZ103" s="264"/>
      <c r="EPA103" s="264"/>
      <c r="EPB103" s="264"/>
      <c r="EPC103" s="264"/>
      <c r="EPD103" s="264"/>
      <c r="EPE103" s="264"/>
      <c r="EPF103" s="264"/>
      <c r="EPG103" s="264"/>
      <c r="EPH103" s="264"/>
      <c r="EPI103" s="264"/>
      <c r="EPJ103" s="264"/>
      <c r="EPK103" s="264"/>
      <c r="EPL103" s="264"/>
      <c r="EPM103" s="264"/>
      <c r="EPN103" s="264"/>
      <c r="EPO103" s="264"/>
      <c r="EPP103" s="264"/>
      <c r="EPQ103" s="264"/>
      <c r="EPR103" s="264"/>
      <c r="EPS103" s="264"/>
      <c r="EPT103" s="264"/>
      <c r="EPU103" s="264"/>
      <c r="EPV103" s="264"/>
      <c r="EPW103" s="264"/>
      <c r="EPX103" s="264"/>
      <c r="EPY103" s="264"/>
      <c r="EPZ103" s="264"/>
      <c r="EQA103" s="264"/>
      <c r="EQB103" s="264"/>
      <c r="EQC103" s="264"/>
      <c r="EQD103" s="264"/>
      <c r="EQE103" s="264"/>
      <c r="EQF103" s="264"/>
      <c r="EQG103" s="264"/>
      <c r="EQH103" s="264"/>
      <c r="EQI103" s="264"/>
      <c r="EQJ103" s="264"/>
      <c r="EQK103" s="264"/>
      <c r="EQL103" s="264"/>
      <c r="EQM103" s="264"/>
      <c r="EQN103" s="264"/>
      <c r="EQO103" s="264"/>
      <c r="EQP103" s="264"/>
      <c r="EQQ103" s="264"/>
      <c r="EQR103" s="264"/>
      <c r="EQS103" s="264"/>
      <c r="EQT103" s="264"/>
      <c r="EQU103" s="264"/>
      <c r="EQV103" s="264"/>
      <c r="EQW103" s="264"/>
      <c r="EQX103" s="264"/>
      <c r="EQY103" s="264"/>
      <c r="EQZ103" s="264"/>
      <c r="ERA103" s="264"/>
      <c r="ERB103" s="264"/>
      <c r="ERC103" s="264"/>
      <c r="ERD103" s="264"/>
      <c r="ERE103" s="264"/>
      <c r="ERF103" s="264"/>
      <c r="ERG103" s="264"/>
      <c r="ERH103" s="264"/>
      <c r="ERI103" s="264"/>
      <c r="ERJ103" s="264"/>
      <c r="ERK103" s="264"/>
      <c r="ERL103" s="264"/>
      <c r="ERM103" s="264"/>
      <c r="ERN103" s="264"/>
      <c r="ERO103" s="264"/>
      <c r="ERP103" s="264"/>
      <c r="ERQ103" s="264"/>
      <c r="ERR103" s="264"/>
      <c r="ERS103" s="264"/>
      <c r="ERT103" s="264"/>
      <c r="ERU103" s="264"/>
      <c r="ERV103" s="264"/>
      <c r="ERW103" s="264"/>
      <c r="ERX103" s="264"/>
      <c r="ERY103" s="264"/>
      <c r="ERZ103" s="264"/>
      <c r="ESA103" s="264"/>
      <c r="ESB103" s="264"/>
      <c r="ESC103" s="264"/>
      <c r="ESD103" s="264"/>
      <c r="ESE103" s="264"/>
      <c r="ESF103" s="264"/>
      <c r="ESG103" s="264"/>
      <c r="ESH103" s="264"/>
      <c r="ESI103" s="264"/>
      <c r="ESJ103" s="264"/>
      <c r="ESK103" s="264"/>
      <c r="ESL103" s="264"/>
      <c r="ESM103" s="264"/>
      <c r="ESN103" s="264"/>
      <c r="ESO103" s="264"/>
      <c r="ESP103" s="264"/>
      <c r="ESQ103" s="264"/>
      <c r="ESR103" s="264"/>
      <c r="ESS103" s="264"/>
      <c r="EST103" s="264"/>
      <c r="ESU103" s="264"/>
      <c r="ESV103" s="264"/>
      <c r="ESW103" s="264"/>
      <c r="ESX103" s="264"/>
      <c r="ESY103" s="264"/>
      <c r="ESZ103" s="264"/>
      <c r="ETA103" s="264"/>
      <c r="ETB103" s="264"/>
      <c r="ETC103" s="264"/>
      <c r="ETD103" s="264"/>
      <c r="ETE103" s="264"/>
      <c r="ETF103" s="264"/>
      <c r="ETG103" s="264"/>
      <c r="ETH103" s="264"/>
      <c r="ETI103" s="264"/>
      <c r="ETJ103" s="264"/>
      <c r="ETK103" s="264"/>
      <c r="ETL103" s="264"/>
      <c r="ETM103" s="264"/>
      <c r="ETN103" s="264"/>
      <c r="ETO103" s="264"/>
      <c r="ETP103" s="264"/>
      <c r="ETQ103" s="264"/>
      <c r="ETR103" s="264"/>
      <c r="ETS103" s="264"/>
      <c r="ETT103" s="264"/>
      <c r="ETU103" s="264"/>
      <c r="ETV103" s="264"/>
      <c r="ETW103" s="264"/>
      <c r="ETX103" s="264"/>
      <c r="ETY103" s="264"/>
      <c r="ETZ103" s="264"/>
      <c r="EUA103" s="264"/>
      <c r="EUB103" s="264"/>
      <c r="EUC103" s="264"/>
      <c r="EUD103" s="264"/>
      <c r="EUE103" s="264"/>
      <c r="EUF103" s="264"/>
      <c r="EUG103" s="264"/>
      <c r="EUH103" s="264"/>
      <c r="EUI103" s="264"/>
      <c r="EUJ103" s="264"/>
      <c r="EUK103" s="264"/>
      <c r="EUL103" s="264"/>
      <c r="EUM103" s="264"/>
      <c r="EUN103" s="264"/>
      <c r="EUO103" s="264"/>
      <c r="EUP103" s="264"/>
      <c r="EUQ103" s="264"/>
      <c r="EUR103" s="264"/>
      <c r="EUS103" s="264"/>
      <c r="EUT103" s="264"/>
      <c r="EUU103" s="264"/>
      <c r="EUV103" s="264"/>
      <c r="EUW103" s="264"/>
      <c r="EUX103" s="264"/>
      <c r="EUY103" s="264"/>
      <c r="EUZ103" s="264"/>
      <c r="EVA103" s="264"/>
      <c r="EVB103" s="264"/>
      <c r="EVC103" s="264"/>
      <c r="EVD103" s="264"/>
      <c r="EVE103" s="264"/>
      <c r="EVF103" s="264"/>
      <c r="EVG103" s="264"/>
      <c r="EVH103" s="264"/>
      <c r="EVI103" s="264"/>
      <c r="EVJ103" s="264"/>
      <c r="EVK103" s="264"/>
      <c r="EVL103" s="264"/>
      <c r="EVM103" s="264"/>
      <c r="EVN103" s="264"/>
      <c r="EVO103" s="264"/>
      <c r="EVP103" s="264"/>
      <c r="EVQ103" s="264"/>
      <c r="EVR103" s="264"/>
      <c r="EVS103" s="264"/>
      <c r="EVT103" s="264"/>
      <c r="EVU103" s="264"/>
      <c r="EVV103" s="264"/>
      <c r="EVW103" s="264"/>
      <c r="EVX103" s="264"/>
      <c r="EVY103" s="264"/>
      <c r="EVZ103" s="264"/>
      <c r="EWA103" s="264"/>
      <c r="EWB103" s="264"/>
      <c r="EWC103" s="264"/>
      <c r="EWD103" s="264"/>
      <c r="EWE103" s="264"/>
      <c r="EWF103" s="264"/>
      <c r="EWG103" s="264"/>
      <c r="EWH103" s="264"/>
      <c r="EWI103" s="264"/>
      <c r="EWJ103" s="264"/>
      <c r="EWK103" s="264"/>
      <c r="EWL103" s="264"/>
      <c r="EWM103" s="264"/>
      <c r="EWN103" s="264"/>
      <c r="EWO103" s="264"/>
      <c r="EWP103" s="264"/>
      <c r="EWQ103" s="264"/>
      <c r="EWR103" s="264"/>
      <c r="EWS103" s="264"/>
      <c r="EWT103" s="264"/>
      <c r="EWU103" s="264"/>
      <c r="EWV103" s="264"/>
      <c r="EWW103" s="264"/>
      <c r="EWX103" s="264"/>
      <c r="EWY103" s="264"/>
      <c r="EWZ103" s="264"/>
      <c r="EXA103" s="264"/>
      <c r="EXB103" s="264"/>
      <c r="EXC103" s="264"/>
      <c r="EXD103" s="264"/>
      <c r="EXE103" s="264"/>
      <c r="EXF103" s="264"/>
      <c r="EXG103" s="264"/>
      <c r="EXH103" s="264"/>
      <c r="EXI103" s="264"/>
      <c r="EXJ103" s="264"/>
      <c r="EXK103" s="264"/>
      <c r="EXL103" s="264"/>
      <c r="EXM103" s="264"/>
      <c r="EXN103" s="264"/>
      <c r="EXO103" s="264"/>
      <c r="EXP103" s="264"/>
      <c r="EXQ103" s="264"/>
      <c r="EXR103" s="264"/>
      <c r="EXS103" s="264"/>
      <c r="EXT103" s="264"/>
      <c r="EXU103" s="264"/>
      <c r="EXV103" s="264"/>
      <c r="EXW103" s="264"/>
      <c r="EXX103" s="264"/>
      <c r="EXY103" s="264"/>
      <c r="EXZ103" s="264"/>
      <c r="EYA103" s="264"/>
      <c r="EYB103" s="264"/>
      <c r="EYC103" s="264"/>
      <c r="EYD103" s="264"/>
      <c r="EYE103" s="264"/>
      <c r="EYF103" s="264"/>
      <c r="EYG103" s="264"/>
      <c r="EYH103" s="264"/>
      <c r="EYI103" s="264"/>
      <c r="EYJ103" s="264"/>
      <c r="EYK103" s="264"/>
      <c r="EYL103" s="264"/>
      <c r="EYM103" s="264"/>
      <c r="EYN103" s="264"/>
      <c r="EYO103" s="264"/>
      <c r="EYP103" s="264"/>
      <c r="EYQ103" s="264"/>
      <c r="EYR103" s="264"/>
      <c r="EYS103" s="264"/>
      <c r="EYT103" s="264"/>
      <c r="EYU103" s="264"/>
      <c r="EYV103" s="264"/>
      <c r="EYW103" s="264"/>
      <c r="EYX103" s="264"/>
      <c r="EYY103" s="264"/>
      <c r="EYZ103" s="264"/>
      <c r="EZA103" s="264"/>
      <c r="EZB103" s="264"/>
      <c r="EZC103" s="264"/>
      <c r="EZD103" s="264"/>
      <c r="EZE103" s="264"/>
      <c r="EZF103" s="264"/>
      <c r="EZG103" s="264"/>
      <c r="EZH103" s="264"/>
      <c r="EZI103" s="264"/>
      <c r="EZJ103" s="264"/>
      <c r="EZK103" s="264"/>
      <c r="EZL103" s="264"/>
      <c r="EZM103" s="264"/>
      <c r="EZN103" s="264"/>
      <c r="EZO103" s="264"/>
      <c r="EZP103" s="264"/>
      <c r="EZQ103" s="264"/>
      <c r="EZR103" s="264"/>
      <c r="EZS103" s="264"/>
      <c r="EZT103" s="264"/>
      <c r="EZU103" s="264"/>
      <c r="EZV103" s="264"/>
      <c r="EZW103" s="264"/>
      <c r="EZX103" s="264"/>
      <c r="EZY103" s="264"/>
      <c r="EZZ103" s="264"/>
      <c r="FAA103" s="264"/>
      <c r="FAB103" s="264"/>
      <c r="FAC103" s="264"/>
      <c r="FAD103" s="264"/>
      <c r="FAE103" s="264"/>
      <c r="FAF103" s="264"/>
      <c r="FAG103" s="264"/>
      <c r="FAH103" s="264"/>
      <c r="FAI103" s="264"/>
      <c r="FAJ103" s="264"/>
      <c r="FAK103" s="264"/>
      <c r="FAL103" s="264"/>
      <c r="FAM103" s="264"/>
      <c r="FAN103" s="264"/>
      <c r="FAO103" s="264"/>
      <c r="FAP103" s="264"/>
      <c r="FAQ103" s="264"/>
      <c r="FAR103" s="264"/>
      <c r="FAS103" s="264"/>
      <c r="FAT103" s="264"/>
      <c r="FAU103" s="264"/>
      <c r="FAV103" s="264"/>
      <c r="FAW103" s="264"/>
      <c r="FAX103" s="264"/>
      <c r="FAY103" s="264"/>
      <c r="FAZ103" s="264"/>
      <c r="FBA103" s="264"/>
      <c r="FBB103" s="264"/>
      <c r="FBC103" s="264"/>
      <c r="FBD103" s="264"/>
      <c r="FBE103" s="264"/>
      <c r="FBF103" s="264"/>
      <c r="FBG103" s="264"/>
      <c r="FBH103" s="264"/>
      <c r="FBI103" s="264"/>
      <c r="FBJ103" s="264"/>
      <c r="FBK103" s="264"/>
      <c r="FBL103" s="264"/>
      <c r="FBM103" s="264"/>
      <c r="FBN103" s="264"/>
      <c r="FBO103" s="264"/>
      <c r="FBP103" s="264"/>
      <c r="FBQ103" s="264"/>
      <c r="FBR103" s="264"/>
      <c r="FBS103" s="264"/>
      <c r="FBT103" s="264"/>
      <c r="FBU103" s="264"/>
      <c r="FBV103" s="264"/>
      <c r="FBW103" s="264"/>
      <c r="FBX103" s="264"/>
      <c r="FBY103" s="264"/>
      <c r="FBZ103" s="264"/>
      <c r="FCA103" s="264"/>
      <c r="FCB103" s="264"/>
      <c r="FCC103" s="264"/>
      <c r="FCD103" s="264"/>
      <c r="FCE103" s="264"/>
      <c r="FCF103" s="264"/>
      <c r="FCG103" s="264"/>
      <c r="FCH103" s="264"/>
      <c r="FCI103" s="264"/>
      <c r="FCJ103" s="264"/>
      <c r="FCK103" s="264"/>
      <c r="FCL103" s="264"/>
      <c r="FCM103" s="264"/>
      <c r="FCN103" s="264"/>
      <c r="FCO103" s="264"/>
      <c r="FCP103" s="264"/>
      <c r="FCQ103" s="264"/>
      <c r="FCR103" s="264"/>
      <c r="FCS103" s="264"/>
      <c r="FCT103" s="264"/>
      <c r="FCU103" s="264"/>
      <c r="FCV103" s="264"/>
      <c r="FCW103" s="264"/>
      <c r="FCX103" s="264"/>
      <c r="FCY103" s="264"/>
      <c r="FCZ103" s="264"/>
      <c r="FDA103" s="264"/>
      <c r="FDB103" s="264"/>
      <c r="FDC103" s="264"/>
      <c r="FDD103" s="264"/>
      <c r="FDE103" s="264"/>
      <c r="FDF103" s="264"/>
      <c r="FDG103" s="264"/>
      <c r="FDH103" s="264"/>
      <c r="FDI103" s="264"/>
      <c r="FDJ103" s="264"/>
      <c r="FDK103" s="264"/>
      <c r="FDL103" s="264"/>
      <c r="FDM103" s="264"/>
      <c r="FDN103" s="264"/>
      <c r="FDO103" s="264"/>
      <c r="FDP103" s="264"/>
      <c r="FDQ103" s="264"/>
      <c r="FDR103" s="264"/>
      <c r="FDS103" s="264"/>
      <c r="FDT103" s="264"/>
      <c r="FDU103" s="264"/>
      <c r="FDV103" s="264"/>
      <c r="FDW103" s="264"/>
      <c r="FDX103" s="264"/>
      <c r="FDY103" s="264"/>
      <c r="FDZ103" s="264"/>
      <c r="FEA103" s="264"/>
      <c r="FEB103" s="264"/>
      <c r="FEC103" s="264"/>
      <c r="FED103" s="264"/>
      <c r="FEE103" s="264"/>
      <c r="FEF103" s="264"/>
      <c r="FEG103" s="264"/>
      <c r="FEH103" s="264"/>
      <c r="FEI103" s="264"/>
      <c r="FEJ103" s="264"/>
      <c r="FEK103" s="264"/>
      <c r="FEL103" s="264"/>
      <c r="FEM103" s="264"/>
      <c r="FEN103" s="264"/>
      <c r="FEO103" s="264"/>
      <c r="FEP103" s="264"/>
      <c r="FEQ103" s="264"/>
      <c r="FER103" s="264"/>
      <c r="FES103" s="264"/>
      <c r="FET103" s="264"/>
      <c r="FEU103" s="264"/>
      <c r="FEV103" s="264"/>
      <c r="FEW103" s="264"/>
      <c r="FEX103" s="264"/>
      <c r="FEY103" s="264"/>
      <c r="FEZ103" s="264"/>
      <c r="FFA103" s="264"/>
      <c r="FFB103" s="264"/>
      <c r="FFC103" s="264"/>
      <c r="FFD103" s="264"/>
      <c r="FFE103" s="264"/>
      <c r="FFF103" s="264"/>
      <c r="FFG103" s="264"/>
      <c r="FFH103" s="264"/>
      <c r="FFI103" s="264"/>
      <c r="FFJ103" s="264"/>
      <c r="FFK103" s="264"/>
      <c r="FFL103" s="264"/>
      <c r="FFM103" s="264"/>
      <c r="FFN103" s="264"/>
      <c r="FFO103" s="264"/>
      <c r="FFP103" s="264"/>
      <c r="FFQ103" s="264"/>
      <c r="FFR103" s="264"/>
      <c r="FFS103" s="264"/>
      <c r="FFT103" s="264"/>
      <c r="FFU103" s="264"/>
      <c r="FFV103" s="264"/>
      <c r="FFW103" s="264"/>
      <c r="FFX103" s="264"/>
      <c r="FFY103" s="264"/>
      <c r="FFZ103" s="264"/>
      <c r="FGA103" s="264"/>
      <c r="FGB103" s="264"/>
      <c r="FGC103" s="264"/>
      <c r="FGD103" s="264"/>
      <c r="FGE103" s="264"/>
      <c r="FGF103" s="264"/>
      <c r="FGG103" s="264"/>
      <c r="FGH103" s="264"/>
      <c r="FGI103" s="264"/>
      <c r="FGJ103" s="264"/>
      <c r="FGK103" s="264"/>
      <c r="FGL103" s="264"/>
      <c r="FGM103" s="264"/>
      <c r="FGN103" s="264"/>
      <c r="FGO103" s="264"/>
      <c r="FGP103" s="264"/>
      <c r="FGQ103" s="264"/>
      <c r="FGR103" s="264"/>
      <c r="FGS103" s="264"/>
      <c r="FGT103" s="264"/>
      <c r="FGU103" s="264"/>
      <c r="FGV103" s="264"/>
      <c r="FGW103" s="264"/>
      <c r="FGX103" s="264"/>
      <c r="FGY103" s="264"/>
      <c r="FGZ103" s="264"/>
      <c r="FHA103" s="264"/>
      <c r="FHB103" s="264"/>
      <c r="FHC103" s="264"/>
      <c r="FHD103" s="264"/>
      <c r="FHE103" s="264"/>
      <c r="FHF103" s="264"/>
      <c r="FHG103" s="264"/>
      <c r="FHH103" s="264"/>
      <c r="FHI103" s="264"/>
      <c r="FHJ103" s="264"/>
      <c r="FHK103" s="264"/>
      <c r="FHL103" s="264"/>
      <c r="FHM103" s="264"/>
      <c r="FHN103" s="264"/>
      <c r="FHO103" s="264"/>
      <c r="FHP103" s="264"/>
      <c r="FHQ103" s="264"/>
      <c r="FHR103" s="264"/>
      <c r="FHS103" s="264"/>
      <c r="FHT103" s="264"/>
      <c r="FHU103" s="264"/>
      <c r="FHV103" s="264"/>
      <c r="FHW103" s="264"/>
      <c r="FHX103" s="264"/>
      <c r="FHY103" s="264"/>
      <c r="FHZ103" s="264"/>
      <c r="FIA103" s="264"/>
      <c r="FIB103" s="264"/>
      <c r="FIC103" s="264"/>
      <c r="FID103" s="264"/>
      <c r="FIE103" s="264"/>
      <c r="FIF103" s="264"/>
      <c r="FIG103" s="264"/>
      <c r="FIH103" s="264"/>
      <c r="FII103" s="264"/>
      <c r="FIJ103" s="264"/>
      <c r="FIK103" s="264"/>
      <c r="FIL103" s="264"/>
      <c r="FIM103" s="264"/>
      <c r="FIN103" s="264"/>
      <c r="FIO103" s="264"/>
      <c r="FIP103" s="264"/>
      <c r="FIQ103" s="264"/>
      <c r="FIR103" s="264"/>
      <c r="FIS103" s="264"/>
      <c r="FIT103" s="264"/>
      <c r="FIU103" s="264"/>
      <c r="FIV103" s="264"/>
      <c r="FIW103" s="264"/>
      <c r="FIX103" s="264"/>
      <c r="FIY103" s="264"/>
      <c r="FIZ103" s="264"/>
      <c r="FJA103" s="264"/>
      <c r="FJB103" s="264"/>
      <c r="FJC103" s="264"/>
      <c r="FJD103" s="264"/>
      <c r="FJE103" s="264"/>
      <c r="FJF103" s="264"/>
      <c r="FJG103" s="264"/>
      <c r="FJH103" s="264"/>
      <c r="FJI103" s="264"/>
      <c r="FJJ103" s="264"/>
      <c r="FJK103" s="264"/>
      <c r="FJL103" s="264"/>
      <c r="FJM103" s="264"/>
      <c r="FJN103" s="264"/>
      <c r="FJO103" s="264"/>
      <c r="FJP103" s="264"/>
      <c r="FJQ103" s="264"/>
      <c r="FJR103" s="264"/>
      <c r="FJS103" s="264"/>
      <c r="FJT103" s="264"/>
      <c r="FJU103" s="264"/>
      <c r="FJV103" s="264"/>
      <c r="FJW103" s="264"/>
      <c r="FJX103" s="264"/>
      <c r="FJY103" s="264"/>
      <c r="FJZ103" s="264"/>
      <c r="FKA103" s="264"/>
      <c r="FKB103" s="264"/>
      <c r="FKC103" s="264"/>
      <c r="FKD103" s="264"/>
      <c r="FKE103" s="264"/>
      <c r="FKF103" s="264"/>
      <c r="FKG103" s="264"/>
      <c r="FKH103" s="264"/>
      <c r="FKI103" s="264"/>
      <c r="FKJ103" s="264"/>
      <c r="FKK103" s="264"/>
      <c r="FKL103" s="264"/>
      <c r="FKM103" s="264"/>
      <c r="FKN103" s="264"/>
      <c r="FKO103" s="264"/>
      <c r="FKP103" s="264"/>
      <c r="FKQ103" s="264"/>
      <c r="FKR103" s="264"/>
      <c r="FKS103" s="264"/>
      <c r="FKT103" s="264"/>
      <c r="FKU103" s="264"/>
      <c r="FKV103" s="264"/>
      <c r="FKW103" s="264"/>
      <c r="FKX103" s="264"/>
      <c r="FKY103" s="264"/>
      <c r="FKZ103" s="264"/>
      <c r="FLA103" s="264"/>
      <c r="FLB103" s="264"/>
      <c r="FLC103" s="264"/>
      <c r="FLD103" s="264"/>
      <c r="FLE103" s="264"/>
      <c r="FLF103" s="264"/>
      <c r="FLG103" s="264"/>
      <c r="FLH103" s="264"/>
      <c r="FLI103" s="264"/>
      <c r="FLJ103" s="264"/>
      <c r="FLK103" s="264"/>
      <c r="FLL103" s="264"/>
      <c r="FLM103" s="264"/>
      <c r="FLN103" s="264"/>
      <c r="FLO103" s="264"/>
      <c r="FLP103" s="264"/>
      <c r="FLQ103" s="264"/>
      <c r="FLR103" s="264"/>
      <c r="FLS103" s="264"/>
      <c r="FLT103" s="264"/>
      <c r="FLU103" s="264"/>
      <c r="FLV103" s="264"/>
      <c r="FLW103" s="264"/>
      <c r="FLX103" s="264"/>
      <c r="FLY103" s="264"/>
      <c r="FLZ103" s="264"/>
      <c r="FMA103" s="264"/>
      <c r="FMB103" s="264"/>
      <c r="FMC103" s="264"/>
      <c r="FMD103" s="264"/>
      <c r="FME103" s="264"/>
      <c r="FMF103" s="264"/>
      <c r="FMG103" s="264"/>
      <c r="FMH103" s="264"/>
      <c r="FMI103" s="264"/>
      <c r="FMJ103" s="264"/>
      <c r="FMK103" s="264"/>
      <c r="FML103" s="264"/>
      <c r="FMM103" s="264"/>
      <c r="FMN103" s="264"/>
      <c r="FMO103" s="264"/>
      <c r="FMP103" s="264"/>
      <c r="FMQ103" s="264"/>
      <c r="FMR103" s="264"/>
      <c r="FMS103" s="264"/>
      <c r="FMT103" s="264"/>
      <c r="FMU103" s="264"/>
      <c r="FMV103" s="264"/>
      <c r="FMW103" s="264"/>
      <c r="FMX103" s="264"/>
      <c r="FMY103" s="264"/>
      <c r="FMZ103" s="264"/>
      <c r="FNA103" s="264"/>
      <c r="FNB103" s="264"/>
      <c r="FNC103" s="264"/>
      <c r="FND103" s="264"/>
      <c r="FNE103" s="264"/>
      <c r="FNF103" s="264"/>
      <c r="FNG103" s="264"/>
      <c r="FNH103" s="264"/>
      <c r="FNI103" s="264"/>
      <c r="FNJ103" s="264"/>
      <c r="FNK103" s="264"/>
      <c r="FNL103" s="264"/>
      <c r="FNM103" s="264"/>
      <c r="FNN103" s="264"/>
      <c r="FNO103" s="264"/>
      <c r="FNP103" s="264"/>
      <c r="FNQ103" s="264"/>
      <c r="FNR103" s="264"/>
      <c r="FNS103" s="264"/>
      <c r="FNT103" s="264"/>
      <c r="FNU103" s="264"/>
      <c r="FNV103" s="264"/>
      <c r="FNW103" s="264"/>
      <c r="FNX103" s="264"/>
      <c r="FNY103" s="264"/>
      <c r="FNZ103" s="264"/>
      <c r="FOA103" s="264"/>
      <c r="FOB103" s="264"/>
      <c r="FOC103" s="264"/>
      <c r="FOD103" s="264"/>
      <c r="FOE103" s="264"/>
      <c r="FOF103" s="264"/>
      <c r="FOG103" s="264"/>
      <c r="FOH103" s="264"/>
      <c r="FOI103" s="264"/>
      <c r="FOJ103" s="264"/>
      <c r="FOK103" s="264"/>
      <c r="FOL103" s="264"/>
      <c r="FOM103" s="264"/>
      <c r="FON103" s="264"/>
      <c r="FOO103" s="264"/>
      <c r="FOP103" s="264"/>
      <c r="FOQ103" s="264"/>
      <c r="FOR103" s="264"/>
      <c r="FOS103" s="264"/>
      <c r="FOT103" s="264"/>
      <c r="FOU103" s="264"/>
      <c r="FOV103" s="264"/>
      <c r="FOW103" s="264"/>
      <c r="FOX103" s="264"/>
      <c r="FOY103" s="264"/>
      <c r="FOZ103" s="264"/>
      <c r="FPA103" s="264"/>
      <c r="FPB103" s="264"/>
      <c r="FPC103" s="264"/>
      <c r="FPD103" s="264"/>
      <c r="FPE103" s="264"/>
      <c r="FPF103" s="264"/>
      <c r="FPG103" s="264"/>
      <c r="FPH103" s="264"/>
      <c r="FPI103" s="264"/>
      <c r="FPJ103" s="264"/>
      <c r="FPK103" s="264"/>
      <c r="FPL103" s="264"/>
      <c r="FPM103" s="264"/>
      <c r="FPN103" s="264"/>
      <c r="FPO103" s="264"/>
      <c r="FPP103" s="264"/>
      <c r="FPQ103" s="264"/>
      <c r="FPR103" s="264"/>
      <c r="FPS103" s="264"/>
      <c r="FPT103" s="264"/>
      <c r="FPU103" s="264"/>
      <c r="FPV103" s="264"/>
      <c r="FPW103" s="264"/>
      <c r="FPX103" s="264"/>
      <c r="FPY103" s="264"/>
      <c r="FPZ103" s="264"/>
      <c r="FQA103" s="264"/>
      <c r="FQB103" s="264"/>
      <c r="FQC103" s="264"/>
      <c r="FQD103" s="264"/>
      <c r="FQE103" s="264"/>
      <c r="FQF103" s="264"/>
      <c r="FQG103" s="264"/>
      <c r="FQH103" s="264"/>
      <c r="FQI103" s="264"/>
      <c r="FQJ103" s="264"/>
      <c r="FQK103" s="264"/>
      <c r="FQL103" s="264"/>
      <c r="FQM103" s="264"/>
      <c r="FQN103" s="264"/>
      <c r="FQO103" s="264"/>
      <c r="FQP103" s="264"/>
      <c r="FQQ103" s="264"/>
      <c r="FQR103" s="264"/>
      <c r="FQS103" s="264"/>
      <c r="FQT103" s="264"/>
      <c r="FQU103" s="264"/>
      <c r="FQV103" s="264"/>
      <c r="FQW103" s="264"/>
      <c r="FQX103" s="264"/>
      <c r="FQY103" s="264"/>
      <c r="FQZ103" s="264"/>
      <c r="FRA103" s="264"/>
      <c r="FRB103" s="264"/>
      <c r="FRC103" s="264"/>
      <c r="FRD103" s="264"/>
      <c r="FRE103" s="264"/>
      <c r="FRF103" s="264"/>
      <c r="FRG103" s="264"/>
      <c r="FRH103" s="264"/>
      <c r="FRI103" s="264"/>
      <c r="FRJ103" s="264"/>
      <c r="FRK103" s="264"/>
      <c r="FRL103" s="264"/>
      <c r="FRM103" s="264"/>
      <c r="FRN103" s="264"/>
      <c r="FRO103" s="264"/>
      <c r="FRP103" s="264"/>
      <c r="FRQ103" s="264"/>
      <c r="FRR103" s="264"/>
      <c r="FRS103" s="264"/>
      <c r="FRT103" s="264"/>
      <c r="FRU103" s="264"/>
      <c r="FRV103" s="264"/>
      <c r="FRW103" s="264"/>
      <c r="FRX103" s="264"/>
      <c r="FRY103" s="264"/>
      <c r="FRZ103" s="264"/>
      <c r="FSA103" s="264"/>
      <c r="FSB103" s="264"/>
      <c r="FSC103" s="264"/>
      <c r="FSD103" s="264"/>
      <c r="FSE103" s="264"/>
      <c r="FSF103" s="264"/>
      <c r="FSG103" s="264"/>
      <c r="FSH103" s="264"/>
      <c r="FSI103" s="264"/>
      <c r="FSJ103" s="264"/>
      <c r="FSK103" s="264"/>
      <c r="FSL103" s="264"/>
      <c r="FSM103" s="264"/>
      <c r="FSN103" s="264"/>
      <c r="FSO103" s="264"/>
      <c r="FSP103" s="264"/>
      <c r="FSQ103" s="264"/>
      <c r="FSR103" s="264"/>
      <c r="FSS103" s="264"/>
      <c r="FST103" s="264"/>
      <c r="FSU103" s="264"/>
      <c r="FSV103" s="264"/>
      <c r="FSW103" s="264"/>
      <c r="FSX103" s="264"/>
      <c r="FSY103" s="264"/>
      <c r="FSZ103" s="264"/>
      <c r="FTA103" s="264"/>
      <c r="FTB103" s="264"/>
      <c r="FTC103" s="264"/>
      <c r="FTD103" s="264"/>
      <c r="FTE103" s="264"/>
      <c r="FTF103" s="264"/>
      <c r="FTG103" s="264"/>
      <c r="FTH103" s="264"/>
      <c r="FTI103" s="264"/>
      <c r="FTJ103" s="264"/>
      <c r="FTK103" s="264"/>
      <c r="FTL103" s="264"/>
      <c r="FTM103" s="264"/>
      <c r="FTN103" s="264"/>
      <c r="FTO103" s="264"/>
      <c r="FTP103" s="264"/>
      <c r="FTQ103" s="264"/>
      <c r="FTR103" s="264"/>
      <c r="FTS103" s="264"/>
      <c r="FTT103" s="264"/>
      <c r="FTU103" s="264"/>
      <c r="FTV103" s="264"/>
      <c r="FTW103" s="264"/>
      <c r="FTX103" s="264"/>
      <c r="FTY103" s="264"/>
      <c r="FTZ103" s="264"/>
      <c r="FUA103" s="264"/>
      <c r="FUB103" s="264"/>
      <c r="FUC103" s="264"/>
      <c r="FUD103" s="264"/>
      <c r="FUE103" s="264"/>
      <c r="FUF103" s="264"/>
      <c r="FUG103" s="264"/>
      <c r="FUH103" s="264"/>
      <c r="FUI103" s="264"/>
      <c r="FUJ103" s="264"/>
      <c r="FUK103" s="264"/>
      <c r="FUL103" s="264"/>
      <c r="FUM103" s="264"/>
      <c r="FUN103" s="264"/>
      <c r="FUO103" s="264"/>
      <c r="FUP103" s="264"/>
      <c r="FUQ103" s="264"/>
      <c r="FUR103" s="264"/>
      <c r="FUS103" s="264"/>
      <c r="FUT103" s="264"/>
      <c r="FUU103" s="264"/>
      <c r="FUV103" s="264"/>
      <c r="FUW103" s="264"/>
      <c r="FUX103" s="264"/>
      <c r="FUY103" s="264"/>
      <c r="FUZ103" s="264"/>
      <c r="FVA103" s="264"/>
      <c r="FVB103" s="264"/>
      <c r="FVC103" s="264"/>
      <c r="FVD103" s="264"/>
      <c r="FVE103" s="264"/>
      <c r="FVF103" s="264"/>
      <c r="FVG103" s="264"/>
      <c r="FVH103" s="264"/>
      <c r="FVI103" s="264"/>
      <c r="FVJ103" s="264"/>
      <c r="FVK103" s="264"/>
      <c r="FVL103" s="264"/>
      <c r="FVM103" s="264"/>
      <c r="FVN103" s="264"/>
      <c r="FVO103" s="264"/>
      <c r="FVP103" s="264"/>
      <c r="FVQ103" s="264"/>
      <c r="FVR103" s="264"/>
      <c r="FVS103" s="264"/>
      <c r="FVT103" s="264"/>
      <c r="FVU103" s="264"/>
      <c r="FVV103" s="264"/>
      <c r="FVW103" s="264"/>
      <c r="FVX103" s="264"/>
      <c r="FVY103" s="264"/>
      <c r="FVZ103" s="264"/>
      <c r="FWA103" s="264"/>
      <c r="FWB103" s="264"/>
      <c r="FWC103" s="264"/>
      <c r="FWD103" s="264"/>
      <c r="FWE103" s="264"/>
      <c r="FWF103" s="264"/>
      <c r="FWG103" s="264"/>
      <c r="FWH103" s="264"/>
      <c r="FWI103" s="264"/>
      <c r="FWJ103" s="264"/>
      <c r="FWK103" s="264"/>
      <c r="FWL103" s="264"/>
      <c r="FWM103" s="264"/>
      <c r="FWN103" s="264"/>
      <c r="FWO103" s="264"/>
      <c r="FWP103" s="264"/>
      <c r="FWQ103" s="264"/>
      <c r="FWR103" s="264"/>
      <c r="FWS103" s="264"/>
      <c r="FWT103" s="264"/>
      <c r="FWU103" s="264"/>
      <c r="FWV103" s="264"/>
      <c r="FWW103" s="264"/>
      <c r="FWX103" s="264"/>
      <c r="FWY103" s="264"/>
      <c r="FWZ103" s="264"/>
      <c r="FXA103" s="264"/>
      <c r="FXB103" s="264"/>
      <c r="FXC103" s="264"/>
      <c r="FXD103" s="264"/>
      <c r="FXE103" s="264"/>
      <c r="FXF103" s="264"/>
      <c r="FXG103" s="264"/>
      <c r="FXH103" s="264"/>
      <c r="FXI103" s="264"/>
      <c r="FXJ103" s="264"/>
      <c r="FXK103" s="264"/>
      <c r="FXL103" s="264"/>
      <c r="FXM103" s="264"/>
      <c r="FXN103" s="264"/>
      <c r="FXO103" s="264"/>
      <c r="FXP103" s="264"/>
      <c r="FXQ103" s="264"/>
      <c r="FXR103" s="264"/>
      <c r="FXS103" s="264"/>
      <c r="FXT103" s="264"/>
      <c r="FXU103" s="264"/>
      <c r="FXV103" s="264"/>
      <c r="FXW103" s="264"/>
      <c r="FXX103" s="264"/>
      <c r="FXY103" s="264"/>
      <c r="FXZ103" s="264"/>
      <c r="FYA103" s="264"/>
      <c r="FYB103" s="264"/>
      <c r="FYC103" s="264"/>
      <c r="FYD103" s="264"/>
      <c r="FYE103" s="264"/>
      <c r="FYF103" s="264"/>
      <c r="FYG103" s="264"/>
      <c r="FYH103" s="264"/>
      <c r="FYI103" s="264"/>
      <c r="FYJ103" s="264"/>
      <c r="FYK103" s="264"/>
      <c r="FYL103" s="264"/>
      <c r="FYM103" s="264"/>
      <c r="FYN103" s="264"/>
      <c r="FYO103" s="264"/>
      <c r="FYP103" s="264"/>
      <c r="FYQ103" s="264"/>
      <c r="FYR103" s="264"/>
      <c r="FYS103" s="264"/>
      <c r="FYT103" s="264"/>
      <c r="FYU103" s="264"/>
      <c r="FYV103" s="264"/>
      <c r="FYW103" s="264"/>
      <c r="FYX103" s="264"/>
      <c r="FYY103" s="264"/>
      <c r="FYZ103" s="264"/>
      <c r="FZA103" s="264"/>
      <c r="FZB103" s="264"/>
      <c r="FZC103" s="264"/>
      <c r="FZD103" s="264"/>
      <c r="FZE103" s="264"/>
      <c r="FZF103" s="264"/>
      <c r="FZG103" s="264"/>
      <c r="FZH103" s="264"/>
      <c r="FZI103" s="264"/>
      <c r="FZJ103" s="264"/>
      <c r="FZK103" s="264"/>
      <c r="FZL103" s="264"/>
      <c r="FZM103" s="264"/>
      <c r="FZN103" s="264"/>
      <c r="FZO103" s="264"/>
      <c r="FZP103" s="264"/>
      <c r="FZQ103" s="264"/>
      <c r="FZR103" s="264"/>
      <c r="FZS103" s="264"/>
      <c r="FZT103" s="264"/>
      <c r="FZU103" s="264"/>
      <c r="FZV103" s="264"/>
      <c r="FZW103" s="264"/>
      <c r="FZX103" s="264"/>
      <c r="FZY103" s="264"/>
      <c r="FZZ103" s="264"/>
      <c r="GAA103" s="264"/>
      <c r="GAB103" s="264"/>
      <c r="GAC103" s="264"/>
      <c r="GAD103" s="264"/>
      <c r="GAE103" s="264"/>
      <c r="GAF103" s="264"/>
      <c r="GAG103" s="264"/>
      <c r="GAH103" s="264"/>
      <c r="GAI103" s="264"/>
      <c r="GAJ103" s="264"/>
      <c r="GAK103" s="264"/>
      <c r="GAL103" s="264"/>
      <c r="GAM103" s="264"/>
      <c r="GAN103" s="264"/>
      <c r="GAO103" s="264"/>
      <c r="GAP103" s="264"/>
      <c r="GAQ103" s="264"/>
      <c r="GAR103" s="264"/>
      <c r="GAS103" s="264"/>
      <c r="GAT103" s="264"/>
      <c r="GAU103" s="264"/>
      <c r="GAV103" s="264"/>
      <c r="GAW103" s="264"/>
      <c r="GAX103" s="264"/>
      <c r="GAY103" s="264"/>
      <c r="GAZ103" s="264"/>
      <c r="GBA103" s="264"/>
      <c r="GBB103" s="264"/>
      <c r="GBC103" s="264"/>
      <c r="GBD103" s="264"/>
      <c r="GBE103" s="264"/>
      <c r="GBF103" s="264"/>
      <c r="GBG103" s="264"/>
      <c r="GBH103" s="264"/>
      <c r="GBI103" s="264"/>
      <c r="GBJ103" s="264"/>
      <c r="GBK103" s="264"/>
      <c r="GBL103" s="264"/>
      <c r="GBM103" s="264"/>
      <c r="GBN103" s="264"/>
      <c r="GBO103" s="264"/>
      <c r="GBP103" s="264"/>
      <c r="GBQ103" s="264"/>
      <c r="GBR103" s="264"/>
      <c r="GBS103" s="264"/>
      <c r="GBT103" s="264"/>
      <c r="GBU103" s="264"/>
      <c r="GBV103" s="264"/>
      <c r="GBW103" s="264"/>
      <c r="GBX103" s="264"/>
      <c r="GBY103" s="264"/>
      <c r="GBZ103" s="264"/>
      <c r="GCA103" s="264"/>
      <c r="GCB103" s="264"/>
      <c r="GCC103" s="264"/>
      <c r="GCD103" s="264"/>
      <c r="GCE103" s="264"/>
      <c r="GCF103" s="264"/>
      <c r="GCG103" s="264"/>
      <c r="GCH103" s="264"/>
      <c r="GCI103" s="264"/>
      <c r="GCJ103" s="264"/>
      <c r="GCK103" s="264"/>
      <c r="GCL103" s="264"/>
      <c r="GCM103" s="264"/>
      <c r="GCN103" s="264"/>
      <c r="GCO103" s="264"/>
      <c r="GCP103" s="264"/>
      <c r="GCQ103" s="264"/>
      <c r="GCR103" s="264"/>
      <c r="GCS103" s="264"/>
      <c r="GCT103" s="264"/>
      <c r="GCU103" s="264"/>
      <c r="GCV103" s="264"/>
      <c r="GCW103" s="264"/>
      <c r="GCX103" s="264"/>
      <c r="GCY103" s="264"/>
      <c r="GCZ103" s="264"/>
      <c r="GDA103" s="264"/>
      <c r="GDB103" s="264"/>
      <c r="GDC103" s="264"/>
      <c r="GDD103" s="264"/>
      <c r="GDE103" s="264"/>
      <c r="GDF103" s="264"/>
      <c r="GDG103" s="264"/>
      <c r="GDH103" s="264"/>
      <c r="GDI103" s="264"/>
      <c r="GDJ103" s="264"/>
      <c r="GDK103" s="264"/>
      <c r="GDL103" s="264"/>
      <c r="GDM103" s="264"/>
      <c r="GDN103" s="264"/>
      <c r="GDO103" s="264"/>
      <c r="GDP103" s="264"/>
      <c r="GDQ103" s="264"/>
      <c r="GDR103" s="264"/>
      <c r="GDS103" s="264"/>
      <c r="GDT103" s="264"/>
      <c r="GDU103" s="264"/>
      <c r="GDV103" s="264"/>
      <c r="GDW103" s="264"/>
      <c r="GDX103" s="264"/>
      <c r="GDY103" s="264"/>
      <c r="GDZ103" s="264"/>
      <c r="GEA103" s="264"/>
      <c r="GEB103" s="264"/>
      <c r="GEC103" s="264"/>
      <c r="GED103" s="264"/>
      <c r="GEE103" s="264"/>
      <c r="GEF103" s="264"/>
      <c r="GEG103" s="264"/>
      <c r="GEH103" s="264"/>
      <c r="GEI103" s="264"/>
      <c r="GEJ103" s="264"/>
      <c r="GEK103" s="264"/>
      <c r="GEL103" s="264"/>
      <c r="GEM103" s="264"/>
      <c r="GEN103" s="264"/>
      <c r="GEO103" s="264"/>
      <c r="GEP103" s="264"/>
      <c r="GEQ103" s="264"/>
      <c r="GER103" s="264"/>
      <c r="GES103" s="264"/>
      <c r="GET103" s="264"/>
      <c r="GEU103" s="264"/>
      <c r="GEV103" s="264"/>
      <c r="GEW103" s="264"/>
      <c r="GEX103" s="264"/>
      <c r="GEY103" s="264"/>
      <c r="GEZ103" s="264"/>
      <c r="GFA103" s="264"/>
      <c r="GFB103" s="264"/>
      <c r="GFC103" s="264"/>
      <c r="GFD103" s="264"/>
      <c r="GFE103" s="264"/>
      <c r="GFF103" s="264"/>
      <c r="GFG103" s="264"/>
      <c r="GFH103" s="264"/>
      <c r="GFI103" s="264"/>
      <c r="GFJ103" s="264"/>
      <c r="GFK103" s="264"/>
      <c r="GFL103" s="264"/>
      <c r="GFM103" s="264"/>
      <c r="GFN103" s="264"/>
      <c r="GFO103" s="264"/>
      <c r="GFP103" s="264"/>
      <c r="GFQ103" s="264"/>
      <c r="GFR103" s="264"/>
      <c r="GFS103" s="264"/>
      <c r="GFT103" s="264"/>
      <c r="GFU103" s="264"/>
      <c r="GFV103" s="264"/>
      <c r="GFW103" s="264"/>
      <c r="GFX103" s="264"/>
      <c r="GFY103" s="264"/>
      <c r="GFZ103" s="264"/>
      <c r="GGA103" s="264"/>
      <c r="GGB103" s="264"/>
      <c r="GGC103" s="264"/>
      <c r="GGD103" s="264"/>
      <c r="GGE103" s="264"/>
      <c r="GGF103" s="264"/>
      <c r="GGG103" s="264"/>
      <c r="GGH103" s="264"/>
      <c r="GGI103" s="264"/>
      <c r="GGJ103" s="264"/>
      <c r="GGK103" s="264"/>
      <c r="GGL103" s="264"/>
      <c r="GGM103" s="264"/>
      <c r="GGN103" s="264"/>
      <c r="GGO103" s="264"/>
      <c r="GGP103" s="264"/>
      <c r="GGQ103" s="264"/>
      <c r="GGR103" s="264"/>
      <c r="GGS103" s="264"/>
      <c r="GGT103" s="264"/>
      <c r="GGU103" s="264"/>
      <c r="GGV103" s="264"/>
      <c r="GGW103" s="264"/>
      <c r="GGX103" s="264"/>
      <c r="GGY103" s="264"/>
      <c r="GGZ103" s="264"/>
      <c r="GHA103" s="264"/>
      <c r="GHB103" s="264"/>
      <c r="GHC103" s="264"/>
      <c r="GHD103" s="264"/>
      <c r="GHE103" s="264"/>
      <c r="GHF103" s="264"/>
      <c r="GHG103" s="264"/>
      <c r="GHH103" s="264"/>
      <c r="GHI103" s="264"/>
      <c r="GHJ103" s="264"/>
      <c r="GHK103" s="264"/>
      <c r="GHL103" s="264"/>
      <c r="GHM103" s="264"/>
      <c r="GHN103" s="264"/>
      <c r="GHO103" s="264"/>
      <c r="GHP103" s="264"/>
      <c r="GHQ103" s="264"/>
      <c r="GHR103" s="264"/>
      <c r="GHS103" s="264"/>
      <c r="GHT103" s="264"/>
      <c r="GHU103" s="264"/>
      <c r="GHV103" s="264"/>
      <c r="GHW103" s="264"/>
      <c r="GHX103" s="264"/>
      <c r="GHY103" s="264"/>
      <c r="GHZ103" s="264"/>
      <c r="GIA103" s="264"/>
      <c r="GIB103" s="264"/>
      <c r="GIC103" s="264"/>
      <c r="GID103" s="264"/>
      <c r="GIE103" s="264"/>
      <c r="GIF103" s="264"/>
      <c r="GIG103" s="264"/>
      <c r="GIH103" s="264"/>
      <c r="GII103" s="264"/>
      <c r="GIJ103" s="264"/>
      <c r="GIK103" s="264"/>
      <c r="GIL103" s="264"/>
      <c r="GIM103" s="264"/>
      <c r="GIN103" s="264"/>
      <c r="GIO103" s="264"/>
      <c r="GIP103" s="264"/>
      <c r="GIQ103" s="264"/>
      <c r="GIR103" s="264"/>
      <c r="GIS103" s="264"/>
      <c r="GIT103" s="264"/>
      <c r="GIU103" s="264"/>
      <c r="GIV103" s="264"/>
      <c r="GIW103" s="264"/>
      <c r="GIX103" s="264"/>
      <c r="GIY103" s="264"/>
      <c r="GIZ103" s="264"/>
      <c r="GJA103" s="264"/>
      <c r="GJB103" s="264"/>
      <c r="GJC103" s="264"/>
      <c r="GJD103" s="264"/>
      <c r="GJE103" s="264"/>
      <c r="GJF103" s="264"/>
      <c r="GJG103" s="264"/>
      <c r="GJH103" s="264"/>
      <c r="GJI103" s="264"/>
      <c r="GJJ103" s="264"/>
      <c r="GJK103" s="264"/>
      <c r="GJL103" s="264"/>
      <c r="GJM103" s="264"/>
      <c r="GJN103" s="264"/>
      <c r="GJO103" s="264"/>
      <c r="GJP103" s="264"/>
      <c r="GJQ103" s="264"/>
      <c r="GJR103" s="264"/>
      <c r="GJS103" s="264"/>
      <c r="GJT103" s="264"/>
      <c r="GJU103" s="264"/>
      <c r="GJV103" s="264"/>
      <c r="GJW103" s="264"/>
      <c r="GJX103" s="264"/>
      <c r="GJY103" s="264"/>
      <c r="GJZ103" s="264"/>
      <c r="GKA103" s="264"/>
      <c r="GKB103" s="264"/>
      <c r="GKC103" s="264"/>
      <c r="GKD103" s="264"/>
      <c r="GKE103" s="264"/>
      <c r="GKF103" s="264"/>
      <c r="GKG103" s="264"/>
      <c r="GKH103" s="264"/>
      <c r="GKI103" s="264"/>
      <c r="GKJ103" s="264"/>
      <c r="GKK103" s="264"/>
      <c r="GKL103" s="264"/>
      <c r="GKM103" s="264"/>
      <c r="GKN103" s="264"/>
      <c r="GKO103" s="264"/>
      <c r="GKP103" s="264"/>
      <c r="GKQ103" s="264"/>
      <c r="GKR103" s="264"/>
      <c r="GKS103" s="264"/>
      <c r="GKT103" s="264"/>
      <c r="GKU103" s="264"/>
      <c r="GKV103" s="264"/>
      <c r="GKW103" s="264"/>
      <c r="GKX103" s="264"/>
      <c r="GKY103" s="264"/>
      <c r="GKZ103" s="264"/>
      <c r="GLA103" s="264"/>
      <c r="GLB103" s="264"/>
      <c r="GLC103" s="264"/>
      <c r="GLD103" s="264"/>
      <c r="GLE103" s="264"/>
      <c r="GLF103" s="264"/>
      <c r="GLG103" s="264"/>
      <c r="GLH103" s="264"/>
      <c r="GLI103" s="264"/>
      <c r="GLJ103" s="264"/>
      <c r="GLK103" s="264"/>
      <c r="GLL103" s="264"/>
      <c r="GLM103" s="264"/>
      <c r="GLN103" s="264"/>
      <c r="GLO103" s="264"/>
      <c r="GLP103" s="264"/>
      <c r="GLQ103" s="264"/>
      <c r="GLR103" s="264"/>
      <c r="GLS103" s="264"/>
      <c r="GLT103" s="264"/>
      <c r="GLU103" s="264"/>
      <c r="GLV103" s="264"/>
      <c r="GLW103" s="264"/>
      <c r="GLX103" s="264"/>
      <c r="GLY103" s="264"/>
      <c r="GLZ103" s="264"/>
      <c r="GMA103" s="264"/>
      <c r="GMB103" s="264"/>
      <c r="GMC103" s="264"/>
      <c r="GMD103" s="264"/>
      <c r="GME103" s="264"/>
      <c r="GMF103" s="264"/>
      <c r="GMG103" s="264"/>
      <c r="GMH103" s="264"/>
      <c r="GMI103" s="264"/>
      <c r="GMJ103" s="264"/>
      <c r="GMK103" s="264"/>
      <c r="GML103" s="264"/>
      <c r="GMM103" s="264"/>
      <c r="GMN103" s="264"/>
      <c r="GMO103" s="264"/>
      <c r="GMP103" s="264"/>
      <c r="GMQ103" s="264"/>
      <c r="GMR103" s="264"/>
      <c r="GMS103" s="264"/>
      <c r="GMT103" s="264"/>
      <c r="GMU103" s="264"/>
      <c r="GMV103" s="264"/>
      <c r="GMW103" s="264"/>
      <c r="GMX103" s="264"/>
      <c r="GMY103" s="264"/>
      <c r="GMZ103" s="264"/>
      <c r="GNA103" s="264"/>
      <c r="GNB103" s="264"/>
      <c r="GNC103" s="264"/>
      <c r="GND103" s="264"/>
      <c r="GNE103" s="264"/>
      <c r="GNF103" s="264"/>
      <c r="GNG103" s="264"/>
      <c r="GNH103" s="264"/>
      <c r="GNI103" s="264"/>
      <c r="GNJ103" s="264"/>
      <c r="GNK103" s="264"/>
      <c r="GNL103" s="264"/>
      <c r="GNM103" s="264"/>
      <c r="GNN103" s="264"/>
      <c r="GNO103" s="264"/>
      <c r="GNP103" s="264"/>
      <c r="GNQ103" s="264"/>
      <c r="GNR103" s="264"/>
      <c r="GNS103" s="264"/>
      <c r="GNT103" s="264"/>
      <c r="GNU103" s="264"/>
      <c r="GNV103" s="264"/>
      <c r="GNW103" s="264"/>
      <c r="GNX103" s="264"/>
      <c r="GNY103" s="264"/>
      <c r="GNZ103" s="264"/>
      <c r="GOA103" s="264"/>
      <c r="GOB103" s="264"/>
      <c r="GOC103" s="264"/>
      <c r="GOD103" s="264"/>
      <c r="GOE103" s="264"/>
      <c r="GOF103" s="264"/>
      <c r="GOG103" s="264"/>
      <c r="GOH103" s="264"/>
      <c r="GOI103" s="264"/>
      <c r="GOJ103" s="264"/>
      <c r="GOK103" s="264"/>
      <c r="GOL103" s="264"/>
      <c r="GOM103" s="264"/>
      <c r="GON103" s="264"/>
      <c r="GOO103" s="264"/>
      <c r="GOP103" s="264"/>
      <c r="GOQ103" s="264"/>
      <c r="GOR103" s="264"/>
      <c r="GOS103" s="264"/>
      <c r="GOT103" s="264"/>
      <c r="GOU103" s="264"/>
      <c r="GOV103" s="264"/>
      <c r="GOW103" s="264"/>
      <c r="GOX103" s="264"/>
      <c r="GOY103" s="264"/>
      <c r="GOZ103" s="264"/>
      <c r="GPA103" s="264"/>
      <c r="GPB103" s="264"/>
      <c r="GPC103" s="264"/>
      <c r="GPD103" s="264"/>
      <c r="GPE103" s="264"/>
      <c r="GPF103" s="264"/>
      <c r="GPG103" s="264"/>
      <c r="GPH103" s="264"/>
      <c r="GPI103" s="264"/>
      <c r="GPJ103" s="264"/>
      <c r="GPK103" s="264"/>
      <c r="GPL103" s="264"/>
      <c r="GPM103" s="264"/>
      <c r="GPN103" s="264"/>
      <c r="GPO103" s="264"/>
      <c r="GPP103" s="264"/>
      <c r="GPQ103" s="264"/>
      <c r="GPR103" s="264"/>
      <c r="GPS103" s="264"/>
      <c r="GPT103" s="264"/>
      <c r="GPU103" s="264"/>
      <c r="GPV103" s="264"/>
      <c r="GPW103" s="264"/>
      <c r="GPX103" s="264"/>
      <c r="GPY103" s="264"/>
      <c r="GPZ103" s="264"/>
      <c r="GQA103" s="264"/>
      <c r="GQB103" s="264"/>
      <c r="GQC103" s="264"/>
      <c r="GQD103" s="264"/>
      <c r="GQE103" s="264"/>
      <c r="GQF103" s="264"/>
      <c r="GQG103" s="264"/>
      <c r="GQH103" s="264"/>
      <c r="GQI103" s="264"/>
      <c r="GQJ103" s="264"/>
      <c r="GQK103" s="264"/>
      <c r="GQL103" s="264"/>
      <c r="GQM103" s="264"/>
      <c r="GQN103" s="264"/>
      <c r="GQO103" s="264"/>
      <c r="GQP103" s="264"/>
      <c r="GQQ103" s="264"/>
      <c r="GQR103" s="264"/>
      <c r="GQS103" s="264"/>
      <c r="GQT103" s="264"/>
      <c r="GQU103" s="264"/>
      <c r="GQV103" s="264"/>
      <c r="GQW103" s="264"/>
      <c r="GQX103" s="264"/>
      <c r="GQY103" s="264"/>
      <c r="GQZ103" s="264"/>
      <c r="GRA103" s="264"/>
      <c r="GRB103" s="264"/>
      <c r="GRC103" s="264"/>
      <c r="GRD103" s="264"/>
      <c r="GRE103" s="264"/>
      <c r="GRF103" s="264"/>
      <c r="GRG103" s="264"/>
      <c r="GRH103" s="264"/>
      <c r="GRI103" s="264"/>
      <c r="GRJ103" s="264"/>
      <c r="GRK103" s="264"/>
      <c r="GRL103" s="264"/>
      <c r="GRM103" s="264"/>
      <c r="GRN103" s="264"/>
      <c r="GRO103" s="264"/>
      <c r="GRP103" s="264"/>
      <c r="GRQ103" s="264"/>
      <c r="GRR103" s="264"/>
      <c r="GRS103" s="264"/>
      <c r="GRT103" s="264"/>
      <c r="GRU103" s="264"/>
      <c r="GRV103" s="264"/>
      <c r="GRW103" s="264"/>
      <c r="GRX103" s="264"/>
      <c r="GRY103" s="264"/>
      <c r="GRZ103" s="264"/>
      <c r="GSA103" s="264"/>
      <c r="GSB103" s="264"/>
      <c r="GSC103" s="264"/>
      <c r="GSD103" s="264"/>
      <c r="GSE103" s="264"/>
      <c r="GSF103" s="264"/>
      <c r="GSG103" s="264"/>
      <c r="GSH103" s="264"/>
      <c r="GSI103" s="264"/>
      <c r="GSJ103" s="264"/>
      <c r="GSK103" s="264"/>
      <c r="GSL103" s="264"/>
      <c r="GSM103" s="264"/>
      <c r="GSN103" s="264"/>
      <c r="GSO103" s="264"/>
      <c r="GSP103" s="264"/>
      <c r="GSQ103" s="264"/>
      <c r="GSR103" s="264"/>
      <c r="GSS103" s="264"/>
      <c r="GST103" s="264"/>
      <c r="GSU103" s="264"/>
      <c r="GSV103" s="264"/>
      <c r="GSW103" s="264"/>
      <c r="GSX103" s="264"/>
      <c r="GSY103" s="264"/>
      <c r="GSZ103" s="264"/>
      <c r="GTA103" s="264"/>
      <c r="GTB103" s="264"/>
      <c r="GTC103" s="264"/>
      <c r="GTD103" s="264"/>
      <c r="GTE103" s="264"/>
      <c r="GTF103" s="264"/>
      <c r="GTG103" s="264"/>
      <c r="GTH103" s="264"/>
      <c r="GTI103" s="264"/>
      <c r="GTJ103" s="264"/>
      <c r="GTK103" s="264"/>
      <c r="GTL103" s="264"/>
      <c r="GTM103" s="264"/>
      <c r="GTN103" s="264"/>
      <c r="GTO103" s="264"/>
      <c r="GTP103" s="264"/>
      <c r="GTQ103" s="264"/>
      <c r="GTR103" s="264"/>
      <c r="GTS103" s="264"/>
      <c r="GTT103" s="264"/>
      <c r="GTU103" s="264"/>
      <c r="GTV103" s="264"/>
      <c r="GTW103" s="264"/>
      <c r="GTX103" s="264"/>
      <c r="GTY103" s="264"/>
      <c r="GTZ103" s="264"/>
      <c r="GUA103" s="264"/>
      <c r="GUB103" s="264"/>
      <c r="GUC103" s="264"/>
      <c r="GUD103" s="264"/>
      <c r="GUE103" s="264"/>
      <c r="GUF103" s="264"/>
      <c r="GUG103" s="264"/>
      <c r="GUH103" s="264"/>
      <c r="GUI103" s="264"/>
      <c r="GUJ103" s="264"/>
      <c r="GUK103" s="264"/>
      <c r="GUL103" s="264"/>
      <c r="GUM103" s="264"/>
      <c r="GUN103" s="264"/>
      <c r="GUO103" s="264"/>
      <c r="GUP103" s="264"/>
      <c r="GUQ103" s="264"/>
      <c r="GUR103" s="264"/>
      <c r="GUS103" s="264"/>
      <c r="GUT103" s="264"/>
      <c r="GUU103" s="264"/>
      <c r="GUV103" s="264"/>
      <c r="GUW103" s="264"/>
      <c r="GUX103" s="264"/>
      <c r="GUY103" s="264"/>
      <c r="GUZ103" s="264"/>
      <c r="GVA103" s="264"/>
      <c r="GVB103" s="264"/>
      <c r="GVC103" s="264"/>
      <c r="GVD103" s="264"/>
      <c r="GVE103" s="264"/>
      <c r="GVF103" s="264"/>
      <c r="GVG103" s="264"/>
      <c r="GVH103" s="264"/>
      <c r="GVI103" s="264"/>
      <c r="GVJ103" s="264"/>
      <c r="GVK103" s="264"/>
      <c r="GVL103" s="264"/>
      <c r="GVM103" s="264"/>
      <c r="GVN103" s="264"/>
      <c r="GVO103" s="264"/>
      <c r="GVP103" s="264"/>
      <c r="GVQ103" s="264"/>
      <c r="GVR103" s="264"/>
      <c r="GVS103" s="264"/>
      <c r="GVT103" s="264"/>
      <c r="GVU103" s="264"/>
      <c r="GVV103" s="264"/>
      <c r="GVW103" s="264"/>
      <c r="GVX103" s="264"/>
      <c r="GVY103" s="264"/>
      <c r="GVZ103" s="264"/>
      <c r="GWA103" s="264"/>
      <c r="GWB103" s="264"/>
      <c r="GWC103" s="264"/>
      <c r="GWD103" s="264"/>
      <c r="GWE103" s="264"/>
      <c r="GWF103" s="264"/>
      <c r="GWG103" s="264"/>
      <c r="GWH103" s="264"/>
      <c r="GWI103" s="264"/>
      <c r="GWJ103" s="264"/>
      <c r="GWK103" s="264"/>
      <c r="GWL103" s="264"/>
      <c r="GWM103" s="264"/>
      <c r="GWN103" s="264"/>
      <c r="GWO103" s="264"/>
      <c r="GWP103" s="264"/>
      <c r="GWQ103" s="264"/>
      <c r="GWR103" s="264"/>
      <c r="GWS103" s="264"/>
      <c r="GWT103" s="264"/>
      <c r="GWU103" s="264"/>
      <c r="GWV103" s="264"/>
      <c r="GWW103" s="264"/>
      <c r="GWX103" s="264"/>
      <c r="GWY103" s="264"/>
      <c r="GWZ103" s="264"/>
      <c r="GXA103" s="264"/>
      <c r="GXB103" s="264"/>
      <c r="GXC103" s="264"/>
      <c r="GXD103" s="264"/>
      <c r="GXE103" s="264"/>
      <c r="GXF103" s="264"/>
      <c r="GXG103" s="264"/>
      <c r="GXH103" s="264"/>
      <c r="GXI103" s="264"/>
      <c r="GXJ103" s="264"/>
      <c r="GXK103" s="264"/>
      <c r="GXL103" s="264"/>
      <c r="GXM103" s="264"/>
      <c r="GXN103" s="264"/>
      <c r="GXO103" s="264"/>
      <c r="GXP103" s="264"/>
      <c r="GXQ103" s="264"/>
      <c r="GXR103" s="264"/>
      <c r="GXS103" s="264"/>
      <c r="GXT103" s="264"/>
      <c r="GXU103" s="264"/>
      <c r="GXV103" s="264"/>
      <c r="GXW103" s="264"/>
      <c r="GXX103" s="264"/>
      <c r="GXY103" s="264"/>
      <c r="GXZ103" s="264"/>
      <c r="GYA103" s="264"/>
      <c r="GYB103" s="264"/>
      <c r="GYC103" s="264"/>
      <c r="GYD103" s="264"/>
      <c r="GYE103" s="264"/>
      <c r="GYF103" s="264"/>
      <c r="GYG103" s="264"/>
      <c r="GYH103" s="264"/>
      <c r="GYI103" s="264"/>
      <c r="GYJ103" s="264"/>
      <c r="GYK103" s="264"/>
      <c r="GYL103" s="264"/>
      <c r="GYM103" s="264"/>
      <c r="GYN103" s="264"/>
      <c r="GYO103" s="264"/>
      <c r="GYP103" s="264"/>
      <c r="GYQ103" s="264"/>
      <c r="GYR103" s="264"/>
      <c r="GYS103" s="264"/>
      <c r="GYT103" s="264"/>
      <c r="GYU103" s="264"/>
      <c r="GYV103" s="264"/>
      <c r="GYW103" s="264"/>
      <c r="GYX103" s="264"/>
      <c r="GYY103" s="264"/>
      <c r="GYZ103" s="264"/>
      <c r="GZA103" s="264"/>
      <c r="GZB103" s="264"/>
      <c r="GZC103" s="264"/>
      <c r="GZD103" s="264"/>
      <c r="GZE103" s="264"/>
      <c r="GZF103" s="264"/>
      <c r="GZG103" s="264"/>
      <c r="GZH103" s="264"/>
      <c r="GZI103" s="264"/>
      <c r="GZJ103" s="264"/>
      <c r="GZK103" s="264"/>
      <c r="GZL103" s="264"/>
      <c r="GZM103" s="264"/>
      <c r="GZN103" s="264"/>
      <c r="GZO103" s="264"/>
      <c r="GZP103" s="264"/>
      <c r="GZQ103" s="264"/>
      <c r="GZR103" s="264"/>
      <c r="GZS103" s="264"/>
      <c r="GZT103" s="264"/>
      <c r="GZU103" s="264"/>
      <c r="GZV103" s="264"/>
      <c r="GZW103" s="264"/>
      <c r="GZX103" s="264"/>
      <c r="GZY103" s="264"/>
      <c r="GZZ103" s="264"/>
      <c r="HAA103" s="264"/>
      <c r="HAB103" s="264"/>
      <c r="HAC103" s="264"/>
      <c r="HAD103" s="264"/>
      <c r="HAE103" s="264"/>
      <c r="HAF103" s="264"/>
      <c r="HAG103" s="264"/>
      <c r="HAH103" s="264"/>
      <c r="HAI103" s="264"/>
      <c r="HAJ103" s="264"/>
      <c r="HAK103" s="264"/>
      <c r="HAL103" s="264"/>
      <c r="HAM103" s="264"/>
      <c r="HAN103" s="264"/>
      <c r="HAO103" s="264"/>
      <c r="HAP103" s="264"/>
      <c r="HAQ103" s="264"/>
      <c r="HAR103" s="264"/>
      <c r="HAS103" s="264"/>
      <c r="HAT103" s="264"/>
      <c r="HAU103" s="264"/>
      <c r="HAV103" s="264"/>
      <c r="HAW103" s="264"/>
      <c r="HAX103" s="264"/>
      <c r="HAY103" s="264"/>
      <c r="HAZ103" s="264"/>
      <c r="HBA103" s="264"/>
      <c r="HBB103" s="264"/>
      <c r="HBC103" s="264"/>
      <c r="HBD103" s="264"/>
      <c r="HBE103" s="264"/>
      <c r="HBF103" s="264"/>
      <c r="HBG103" s="264"/>
      <c r="HBH103" s="264"/>
      <c r="HBI103" s="264"/>
      <c r="HBJ103" s="264"/>
      <c r="HBK103" s="264"/>
      <c r="HBL103" s="264"/>
      <c r="HBM103" s="264"/>
      <c r="HBN103" s="264"/>
      <c r="HBO103" s="264"/>
      <c r="HBP103" s="264"/>
      <c r="HBQ103" s="264"/>
      <c r="HBR103" s="264"/>
      <c r="HBS103" s="264"/>
      <c r="HBT103" s="264"/>
      <c r="HBU103" s="264"/>
      <c r="HBV103" s="264"/>
      <c r="HBW103" s="264"/>
      <c r="HBX103" s="264"/>
      <c r="HBY103" s="264"/>
      <c r="HBZ103" s="264"/>
      <c r="HCA103" s="264"/>
      <c r="HCB103" s="264"/>
      <c r="HCC103" s="264"/>
      <c r="HCD103" s="264"/>
      <c r="HCE103" s="264"/>
      <c r="HCF103" s="264"/>
      <c r="HCG103" s="264"/>
      <c r="HCH103" s="264"/>
      <c r="HCI103" s="264"/>
      <c r="HCJ103" s="264"/>
      <c r="HCK103" s="264"/>
      <c r="HCL103" s="264"/>
      <c r="HCM103" s="264"/>
      <c r="HCN103" s="264"/>
      <c r="HCO103" s="264"/>
      <c r="HCP103" s="264"/>
      <c r="HCQ103" s="264"/>
      <c r="HCR103" s="264"/>
      <c r="HCS103" s="264"/>
      <c r="HCT103" s="264"/>
      <c r="HCU103" s="264"/>
      <c r="HCV103" s="264"/>
      <c r="HCW103" s="264"/>
      <c r="HCX103" s="264"/>
      <c r="HCY103" s="264"/>
      <c r="HCZ103" s="264"/>
      <c r="HDA103" s="264"/>
      <c r="HDB103" s="264"/>
      <c r="HDC103" s="264"/>
      <c r="HDD103" s="264"/>
      <c r="HDE103" s="264"/>
      <c r="HDF103" s="264"/>
      <c r="HDG103" s="264"/>
      <c r="HDH103" s="264"/>
      <c r="HDI103" s="264"/>
      <c r="HDJ103" s="264"/>
      <c r="HDK103" s="264"/>
      <c r="HDL103" s="264"/>
      <c r="HDM103" s="264"/>
      <c r="HDN103" s="264"/>
      <c r="HDO103" s="264"/>
      <c r="HDP103" s="264"/>
      <c r="HDQ103" s="264"/>
      <c r="HDR103" s="264"/>
      <c r="HDS103" s="264"/>
      <c r="HDT103" s="264"/>
      <c r="HDU103" s="264"/>
      <c r="HDV103" s="264"/>
      <c r="HDW103" s="264"/>
      <c r="HDX103" s="264"/>
      <c r="HDY103" s="264"/>
      <c r="HDZ103" s="264"/>
      <c r="HEA103" s="264"/>
      <c r="HEB103" s="264"/>
      <c r="HEC103" s="264"/>
      <c r="HED103" s="264"/>
      <c r="HEE103" s="264"/>
      <c r="HEF103" s="264"/>
      <c r="HEG103" s="264"/>
      <c r="HEH103" s="264"/>
      <c r="HEI103" s="264"/>
      <c r="HEJ103" s="264"/>
      <c r="HEK103" s="264"/>
      <c r="HEL103" s="264"/>
      <c r="HEM103" s="264"/>
      <c r="HEN103" s="264"/>
      <c r="HEO103" s="264"/>
      <c r="HEP103" s="264"/>
      <c r="HEQ103" s="264"/>
      <c r="HER103" s="264"/>
      <c r="HES103" s="264"/>
      <c r="HET103" s="264"/>
      <c r="HEU103" s="264"/>
      <c r="HEV103" s="264"/>
      <c r="HEW103" s="264"/>
      <c r="HEX103" s="264"/>
      <c r="HEY103" s="264"/>
      <c r="HEZ103" s="264"/>
      <c r="HFA103" s="264"/>
      <c r="HFB103" s="264"/>
      <c r="HFC103" s="264"/>
      <c r="HFD103" s="264"/>
      <c r="HFE103" s="264"/>
      <c r="HFF103" s="264"/>
      <c r="HFG103" s="264"/>
      <c r="HFH103" s="264"/>
      <c r="HFI103" s="264"/>
      <c r="HFJ103" s="264"/>
      <c r="HFK103" s="264"/>
      <c r="HFL103" s="264"/>
      <c r="HFM103" s="264"/>
      <c r="HFN103" s="264"/>
      <c r="HFO103" s="264"/>
      <c r="HFP103" s="264"/>
      <c r="HFQ103" s="264"/>
      <c r="HFR103" s="264"/>
      <c r="HFS103" s="264"/>
      <c r="HFT103" s="264"/>
      <c r="HFU103" s="264"/>
      <c r="HFV103" s="264"/>
      <c r="HFW103" s="264"/>
      <c r="HFX103" s="264"/>
      <c r="HFY103" s="264"/>
      <c r="HFZ103" s="264"/>
      <c r="HGA103" s="264"/>
      <c r="HGB103" s="264"/>
      <c r="HGC103" s="264"/>
      <c r="HGD103" s="264"/>
      <c r="HGE103" s="264"/>
      <c r="HGF103" s="264"/>
      <c r="HGG103" s="264"/>
      <c r="HGH103" s="264"/>
      <c r="HGI103" s="264"/>
      <c r="HGJ103" s="264"/>
      <c r="HGK103" s="264"/>
      <c r="HGL103" s="264"/>
      <c r="HGM103" s="264"/>
      <c r="HGN103" s="264"/>
      <c r="HGO103" s="264"/>
      <c r="HGP103" s="264"/>
      <c r="HGQ103" s="264"/>
      <c r="HGR103" s="264"/>
      <c r="HGS103" s="264"/>
      <c r="HGT103" s="264"/>
      <c r="HGU103" s="264"/>
      <c r="HGV103" s="264"/>
      <c r="HGW103" s="264"/>
      <c r="HGX103" s="264"/>
      <c r="HGY103" s="264"/>
      <c r="HGZ103" s="264"/>
      <c r="HHA103" s="264"/>
      <c r="HHB103" s="264"/>
      <c r="HHC103" s="264"/>
      <c r="HHD103" s="264"/>
      <c r="HHE103" s="264"/>
      <c r="HHF103" s="264"/>
      <c r="HHG103" s="264"/>
      <c r="HHH103" s="264"/>
      <c r="HHI103" s="264"/>
      <c r="HHJ103" s="264"/>
      <c r="HHK103" s="264"/>
      <c r="HHL103" s="264"/>
      <c r="HHM103" s="264"/>
      <c r="HHN103" s="264"/>
      <c r="HHO103" s="264"/>
      <c r="HHP103" s="264"/>
      <c r="HHQ103" s="264"/>
      <c r="HHR103" s="264"/>
      <c r="HHS103" s="264"/>
      <c r="HHT103" s="264"/>
      <c r="HHU103" s="264"/>
      <c r="HHV103" s="264"/>
      <c r="HHW103" s="264"/>
      <c r="HHX103" s="264"/>
      <c r="HHY103" s="264"/>
      <c r="HHZ103" s="264"/>
      <c r="HIA103" s="264"/>
      <c r="HIB103" s="264"/>
      <c r="HIC103" s="264"/>
      <c r="HID103" s="264"/>
      <c r="HIE103" s="264"/>
      <c r="HIF103" s="264"/>
      <c r="HIG103" s="264"/>
      <c r="HIH103" s="264"/>
      <c r="HII103" s="264"/>
      <c r="HIJ103" s="264"/>
      <c r="HIK103" s="264"/>
      <c r="HIL103" s="264"/>
      <c r="HIM103" s="264"/>
      <c r="HIN103" s="264"/>
      <c r="HIO103" s="264"/>
      <c r="HIP103" s="264"/>
      <c r="HIQ103" s="264"/>
      <c r="HIR103" s="264"/>
      <c r="HIS103" s="264"/>
      <c r="HIT103" s="264"/>
      <c r="HIU103" s="264"/>
      <c r="HIV103" s="264"/>
      <c r="HIW103" s="264"/>
      <c r="HIX103" s="264"/>
      <c r="HIY103" s="264"/>
      <c r="HIZ103" s="264"/>
      <c r="HJA103" s="264"/>
      <c r="HJB103" s="264"/>
      <c r="HJC103" s="264"/>
      <c r="HJD103" s="264"/>
      <c r="HJE103" s="264"/>
      <c r="HJF103" s="264"/>
      <c r="HJG103" s="264"/>
      <c r="HJH103" s="264"/>
      <c r="HJI103" s="264"/>
      <c r="HJJ103" s="264"/>
      <c r="HJK103" s="264"/>
      <c r="HJL103" s="264"/>
      <c r="HJM103" s="264"/>
      <c r="HJN103" s="264"/>
      <c r="HJO103" s="264"/>
      <c r="HJP103" s="264"/>
      <c r="HJQ103" s="264"/>
      <c r="HJR103" s="264"/>
      <c r="HJS103" s="264"/>
      <c r="HJT103" s="264"/>
      <c r="HJU103" s="264"/>
      <c r="HJV103" s="264"/>
      <c r="HJW103" s="264"/>
      <c r="HJX103" s="264"/>
      <c r="HJY103" s="264"/>
      <c r="HJZ103" s="264"/>
      <c r="HKA103" s="264"/>
      <c r="HKB103" s="264"/>
      <c r="HKC103" s="264"/>
      <c r="HKD103" s="264"/>
      <c r="HKE103" s="264"/>
      <c r="HKF103" s="264"/>
      <c r="HKG103" s="264"/>
      <c r="HKH103" s="264"/>
      <c r="HKI103" s="264"/>
      <c r="HKJ103" s="264"/>
      <c r="HKK103" s="264"/>
      <c r="HKL103" s="264"/>
      <c r="HKM103" s="264"/>
      <c r="HKN103" s="264"/>
      <c r="HKO103" s="264"/>
      <c r="HKP103" s="264"/>
      <c r="HKQ103" s="264"/>
      <c r="HKR103" s="264"/>
      <c r="HKS103" s="264"/>
      <c r="HKT103" s="264"/>
      <c r="HKU103" s="264"/>
      <c r="HKV103" s="264"/>
      <c r="HKW103" s="264"/>
      <c r="HKX103" s="264"/>
      <c r="HKY103" s="264"/>
      <c r="HKZ103" s="264"/>
      <c r="HLA103" s="264"/>
      <c r="HLB103" s="264"/>
      <c r="HLC103" s="264"/>
      <c r="HLD103" s="264"/>
      <c r="HLE103" s="264"/>
      <c r="HLF103" s="264"/>
      <c r="HLG103" s="264"/>
      <c r="HLH103" s="264"/>
      <c r="HLI103" s="264"/>
      <c r="HLJ103" s="264"/>
      <c r="HLK103" s="264"/>
      <c r="HLL103" s="264"/>
      <c r="HLM103" s="264"/>
      <c r="HLN103" s="264"/>
      <c r="HLO103" s="264"/>
      <c r="HLP103" s="264"/>
      <c r="HLQ103" s="264"/>
      <c r="HLR103" s="264"/>
      <c r="HLS103" s="264"/>
      <c r="HLT103" s="264"/>
      <c r="HLU103" s="264"/>
      <c r="HLV103" s="264"/>
      <c r="HLW103" s="264"/>
      <c r="HLX103" s="264"/>
      <c r="HLY103" s="264"/>
      <c r="HLZ103" s="264"/>
      <c r="HMA103" s="264"/>
      <c r="HMB103" s="264"/>
      <c r="HMC103" s="264"/>
      <c r="HMD103" s="264"/>
      <c r="HME103" s="264"/>
      <c r="HMF103" s="264"/>
      <c r="HMG103" s="264"/>
      <c r="HMH103" s="264"/>
      <c r="HMI103" s="264"/>
      <c r="HMJ103" s="264"/>
      <c r="HMK103" s="264"/>
      <c r="HML103" s="264"/>
      <c r="HMM103" s="264"/>
      <c r="HMN103" s="264"/>
      <c r="HMO103" s="264"/>
      <c r="HMP103" s="264"/>
      <c r="HMQ103" s="264"/>
      <c r="HMR103" s="264"/>
      <c r="HMS103" s="264"/>
      <c r="HMT103" s="264"/>
      <c r="HMU103" s="264"/>
      <c r="HMV103" s="264"/>
      <c r="HMW103" s="264"/>
      <c r="HMX103" s="264"/>
      <c r="HMY103" s="264"/>
      <c r="HMZ103" s="264"/>
      <c r="HNA103" s="264"/>
      <c r="HNB103" s="264"/>
      <c r="HNC103" s="264"/>
      <c r="HND103" s="264"/>
      <c r="HNE103" s="264"/>
      <c r="HNF103" s="264"/>
      <c r="HNG103" s="264"/>
      <c r="HNH103" s="264"/>
      <c r="HNI103" s="264"/>
      <c r="HNJ103" s="264"/>
      <c r="HNK103" s="264"/>
      <c r="HNL103" s="264"/>
      <c r="HNM103" s="264"/>
      <c r="HNN103" s="264"/>
      <c r="HNO103" s="264"/>
      <c r="HNP103" s="264"/>
      <c r="HNQ103" s="264"/>
      <c r="HNR103" s="264"/>
      <c r="HNS103" s="264"/>
      <c r="HNT103" s="264"/>
      <c r="HNU103" s="264"/>
      <c r="HNV103" s="264"/>
      <c r="HNW103" s="264"/>
      <c r="HNX103" s="264"/>
      <c r="HNY103" s="264"/>
      <c r="HNZ103" s="264"/>
      <c r="HOA103" s="264"/>
      <c r="HOB103" s="264"/>
      <c r="HOC103" s="264"/>
      <c r="HOD103" s="264"/>
      <c r="HOE103" s="264"/>
      <c r="HOF103" s="264"/>
      <c r="HOG103" s="264"/>
      <c r="HOH103" s="264"/>
      <c r="HOI103" s="264"/>
      <c r="HOJ103" s="264"/>
      <c r="HOK103" s="264"/>
      <c r="HOL103" s="264"/>
      <c r="HOM103" s="264"/>
      <c r="HON103" s="264"/>
      <c r="HOO103" s="264"/>
      <c r="HOP103" s="264"/>
      <c r="HOQ103" s="264"/>
      <c r="HOR103" s="264"/>
      <c r="HOS103" s="264"/>
      <c r="HOT103" s="264"/>
      <c r="HOU103" s="264"/>
      <c r="HOV103" s="264"/>
      <c r="HOW103" s="264"/>
      <c r="HOX103" s="264"/>
      <c r="HOY103" s="264"/>
      <c r="HOZ103" s="264"/>
      <c r="HPA103" s="264"/>
      <c r="HPB103" s="264"/>
      <c r="HPC103" s="264"/>
      <c r="HPD103" s="264"/>
      <c r="HPE103" s="264"/>
      <c r="HPF103" s="264"/>
      <c r="HPG103" s="264"/>
      <c r="HPH103" s="264"/>
      <c r="HPI103" s="264"/>
      <c r="HPJ103" s="264"/>
      <c r="HPK103" s="264"/>
      <c r="HPL103" s="264"/>
      <c r="HPM103" s="264"/>
      <c r="HPN103" s="264"/>
      <c r="HPO103" s="264"/>
      <c r="HPP103" s="264"/>
      <c r="HPQ103" s="264"/>
      <c r="HPR103" s="264"/>
      <c r="HPS103" s="264"/>
      <c r="HPT103" s="264"/>
      <c r="HPU103" s="264"/>
      <c r="HPV103" s="264"/>
      <c r="HPW103" s="264"/>
      <c r="HPX103" s="264"/>
      <c r="HPY103" s="264"/>
      <c r="HPZ103" s="264"/>
      <c r="HQA103" s="264"/>
      <c r="HQB103" s="264"/>
      <c r="HQC103" s="264"/>
      <c r="HQD103" s="264"/>
      <c r="HQE103" s="264"/>
      <c r="HQF103" s="264"/>
      <c r="HQG103" s="264"/>
      <c r="HQH103" s="264"/>
      <c r="HQI103" s="264"/>
      <c r="HQJ103" s="264"/>
      <c r="HQK103" s="264"/>
      <c r="HQL103" s="264"/>
      <c r="HQM103" s="264"/>
      <c r="HQN103" s="264"/>
      <c r="HQO103" s="264"/>
      <c r="HQP103" s="264"/>
      <c r="HQQ103" s="264"/>
      <c r="HQR103" s="264"/>
      <c r="HQS103" s="264"/>
      <c r="HQT103" s="264"/>
      <c r="HQU103" s="264"/>
      <c r="HQV103" s="264"/>
      <c r="HQW103" s="264"/>
      <c r="HQX103" s="264"/>
      <c r="HQY103" s="264"/>
      <c r="HQZ103" s="264"/>
      <c r="HRA103" s="264"/>
      <c r="HRB103" s="264"/>
      <c r="HRC103" s="264"/>
      <c r="HRD103" s="264"/>
      <c r="HRE103" s="264"/>
      <c r="HRF103" s="264"/>
      <c r="HRG103" s="264"/>
      <c r="HRH103" s="264"/>
      <c r="HRI103" s="264"/>
      <c r="HRJ103" s="264"/>
      <c r="HRK103" s="264"/>
      <c r="HRL103" s="264"/>
      <c r="HRM103" s="264"/>
      <c r="HRN103" s="264"/>
      <c r="HRO103" s="264"/>
      <c r="HRP103" s="264"/>
      <c r="HRQ103" s="264"/>
      <c r="HRR103" s="264"/>
      <c r="HRS103" s="264"/>
      <c r="HRT103" s="264"/>
      <c r="HRU103" s="264"/>
      <c r="HRV103" s="264"/>
      <c r="HRW103" s="264"/>
      <c r="HRX103" s="264"/>
      <c r="HRY103" s="264"/>
      <c r="HRZ103" s="264"/>
      <c r="HSA103" s="264"/>
      <c r="HSB103" s="264"/>
      <c r="HSC103" s="264"/>
      <c r="HSD103" s="264"/>
      <c r="HSE103" s="264"/>
      <c r="HSF103" s="264"/>
      <c r="HSG103" s="264"/>
      <c r="HSH103" s="264"/>
      <c r="HSI103" s="264"/>
      <c r="HSJ103" s="264"/>
      <c r="HSK103" s="264"/>
      <c r="HSL103" s="264"/>
      <c r="HSM103" s="264"/>
      <c r="HSN103" s="264"/>
      <c r="HSO103" s="264"/>
      <c r="HSP103" s="264"/>
      <c r="HSQ103" s="264"/>
      <c r="HSR103" s="264"/>
      <c r="HSS103" s="264"/>
      <c r="HST103" s="264"/>
      <c r="HSU103" s="264"/>
      <c r="HSV103" s="264"/>
      <c r="HSW103" s="264"/>
      <c r="HSX103" s="264"/>
      <c r="HSY103" s="264"/>
      <c r="HSZ103" s="264"/>
      <c r="HTA103" s="264"/>
      <c r="HTB103" s="264"/>
      <c r="HTC103" s="264"/>
      <c r="HTD103" s="264"/>
      <c r="HTE103" s="264"/>
      <c r="HTF103" s="264"/>
      <c r="HTG103" s="264"/>
      <c r="HTH103" s="264"/>
      <c r="HTI103" s="264"/>
      <c r="HTJ103" s="264"/>
      <c r="HTK103" s="264"/>
      <c r="HTL103" s="264"/>
      <c r="HTM103" s="264"/>
      <c r="HTN103" s="264"/>
      <c r="HTO103" s="264"/>
      <c r="HTP103" s="264"/>
      <c r="HTQ103" s="264"/>
      <c r="HTR103" s="264"/>
      <c r="HTS103" s="264"/>
      <c r="HTT103" s="264"/>
      <c r="HTU103" s="264"/>
      <c r="HTV103" s="264"/>
      <c r="HTW103" s="264"/>
      <c r="HTX103" s="264"/>
      <c r="HTY103" s="264"/>
      <c r="HTZ103" s="264"/>
      <c r="HUA103" s="264"/>
      <c r="HUB103" s="264"/>
      <c r="HUC103" s="264"/>
      <c r="HUD103" s="264"/>
      <c r="HUE103" s="264"/>
      <c r="HUF103" s="264"/>
      <c r="HUG103" s="264"/>
      <c r="HUH103" s="264"/>
      <c r="HUI103" s="264"/>
      <c r="HUJ103" s="264"/>
      <c r="HUK103" s="264"/>
      <c r="HUL103" s="264"/>
      <c r="HUM103" s="264"/>
      <c r="HUN103" s="264"/>
      <c r="HUO103" s="264"/>
      <c r="HUP103" s="264"/>
      <c r="HUQ103" s="264"/>
      <c r="HUR103" s="264"/>
      <c r="HUS103" s="264"/>
      <c r="HUT103" s="264"/>
      <c r="HUU103" s="264"/>
      <c r="HUV103" s="264"/>
      <c r="HUW103" s="264"/>
      <c r="HUX103" s="264"/>
      <c r="HUY103" s="264"/>
      <c r="HUZ103" s="264"/>
      <c r="HVA103" s="264"/>
      <c r="HVB103" s="264"/>
      <c r="HVC103" s="264"/>
      <c r="HVD103" s="264"/>
      <c r="HVE103" s="264"/>
      <c r="HVF103" s="264"/>
      <c r="HVG103" s="264"/>
      <c r="HVH103" s="264"/>
      <c r="HVI103" s="264"/>
      <c r="HVJ103" s="264"/>
      <c r="HVK103" s="264"/>
      <c r="HVL103" s="264"/>
      <c r="HVM103" s="264"/>
      <c r="HVN103" s="264"/>
      <c r="HVO103" s="264"/>
      <c r="HVP103" s="264"/>
      <c r="HVQ103" s="264"/>
      <c r="HVR103" s="264"/>
      <c r="HVS103" s="264"/>
      <c r="HVT103" s="264"/>
      <c r="HVU103" s="264"/>
      <c r="HVV103" s="264"/>
      <c r="HVW103" s="264"/>
      <c r="HVX103" s="264"/>
      <c r="HVY103" s="264"/>
      <c r="HVZ103" s="264"/>
      <c r="HWA103" s="264"/>
      <c r="HWB103" s="264"/>
      <c r="HWC103" s="264"/>
      <c r="HWD103" s="264"/>
      <c r="HWE103" s="264"/>
      <c r="HWF103" s="264"/>
      <c r="HWG103" s="264"/>
      <c r="HWH103" s="264"/>
      <c r="HWI103" s="264"/>
      <c r="HWJ103" s="264"/>
      <c r="HWK103" s="264"/>
      <c r="HWL103" s="264"/>
      <c r="HWM103" s="264"/>
      <c r="HWN103" s="264"/>
      <c r="HWO103" s="264"/>
      <c r="HWP103" s="264"/>
      <c r="HWQ103" s="264"/>
      <c r="HWR103" s="264"/>
      <c r="HWS103" s="264"/>
      <c r="HWT103" s="264"/>
      <c r="HWU103" s="264"/>
      <c r="HWV103" s="264"/>
      <c r="HWW103" s="264"/>
      <c r="HWX103" s="264"/>
      <c r="HWY103" s="264"/>
      <c r="HWZ103" s="264"/>
      <c r="HXA103" s="264"/>
      <c r="HXB103" s="264"/>
      <c r="HXC103" s="264"/>
      <c r="HXD103" s="264"/>
      <c r="HXE103" s="264"/>
      <c r="HXF103" s="264"/>
      <c r="HXG103" s="264"/>
      <c r="HXH103" s="264"/>
      <c r="HXI103" s="264"/>
      <c r="HXJ103" s="264"/>
      <c r="HXK103" s="264"/>
      <c r="HXL103" s="264"/>
      <c r="HXM103" s="264"/>
      <c r="HXN103" s="264"/>
      <c r="HXO103" s="264"/>
      <c r="HXP103" s="264"/>
      <c r="HXQ103" s="264"/>
      <c r="HXR103" s="264"/>
      <c r="HXS103" s="264"/>
      <c r="HXT103" s="264"/>
      <c r="HXU103" s="264"/>
      <c r="HXV103" s="264"/>
      <c r="HXW103" s="264"/>
      <c r="HXX103" s="264"/>
      <c r="HXY103" s="264"/>
      <c r="HXZ103" s="264"/>
      <c r="HYA103" s="264"/>
      <c r="HYB103" s="264"/>
      <c r="HYC103" s="264"/>
      <c r="HYD103" s="264"/>
      <c r="HYE103" s="264"/>
      <c r="HYF103" s="264"/>
      <c r="HYG103" s="264"/>
      <c r="HYH103" s="264"/>
      <c r="HYI103" s="264"/>
      <c r="HYJ103" s="264"/>
      <c r="HYK103" s="264"/>
      <c r="HYL103" s="264"/>
      <c r="HYM103" s="264"/>
      <c r="HYN103" s="264"/>
      <c r="HYO103" s="264"/>
      <c r="HYP103" s="264"/>
      <c r="HYQ103" s="264"/>
      <c r="HYR103" s="264"/>
      <c r="HYS103" s="264"/>
      <c r="HYT103" s="264"/>
      <c r="HYU103" s="264"/>
      <c r="HYV103" s="264"/>
      <c r="HYW103" s="264"/>
      <c r="HYX103" s="264"/>
      <c r="HYY103" s="264"/>
      <c r="HYZ103" s="264"/>
      <c r="HZA103" s="264"/>
      <c r="HZB103" s="264"/>
      <c r="HZC103" s="264"/>
      <c r="HZD103" s="264"/>
      <c r="HZE103" s="264"/>
      <c r="HZF103" s="264"/>
      <c r="HZG103" s="264"/>
      <c r="HZH103" s="264"/>
      <c r="HZI103" s="264"/>
      <c r="HZJ103" s="264"/>
      <c r="HZK103" s="264"/>
      <c r="HZL103" s="264"/>
      <c r="HZM103" s="264"/>
      <c r="HZN103" s="264"/>
      <c r="HZO103" s="264"/>
      <c r="HZP103" s="264"/>
      <c r="HZQ103" s="264"/>
      <c r="HZR103" s="264"/>
      <c r="HZS103" s="264"/>
      <c r="HZT103" s="264"/>
      <c r="HZU103" s="264"/>
      <c r="HZV103" s="264"/>
      <c r="HZW103" s="264"/>
      <c r="HZX103" s="264"/>
      <c r="HZY103" s="264"/>
      <c r="HZZ103" s="264"/>
      <c r="IAA103" s="264"/>
      <c r="IAB103" s="264"/>
      <c r="IAC103" s="264"/>
      <c r="IAD103" s="264"/>
      <c r="IAE103" s="264"/>
      <c r="IAF103" s="264"/>
      <c r="IAG103" s="264"/>
      <c r="IAH103" s="264"/>
      <c r="IAI103" s="264"/>
      <c r="IAJ103" s="264"/>
      <c r="IAK103" s="264"/>
      <c r="IAL103" s="264"/>
      <c r="IAM103" s="264"/>
      <c r="IAN103" s="264"/>
      <c r="IAO103" s="264"/>
      <c r="IAP103" s="264"/>
      <c r="IAQ103" s="264"/>
      <c r="IAR103" s="264"/>
      <c r="IAS103" s="264"/>
      <c r="IAT103" s="264"/>
      <c r="IAU103" s="264"/>
      <c r="IAV103" s="264"/>
      <c r="IAW103" s="264"/>
      <c r="IAX103" s="264"/>
      <c r="IAY103" s="264"/>
      <c r="IAZ103" s="264"/>
      <c r="IBA103" s="264"/>
      <c r="IBB103" s="264"/>
      <c r="IBC103" s="264"/>
      <c r="IBD103" s="264"/>
      <c r="IBE103" s="264"/>
      <c r="IBF103" s="264"/>
      <c r="IBG103" s="264"/>
      <c r="IBH103" s="264"/>
      <c r="IBI103" s="264"/>
      <c r="IBJ103" s="264"/>
      <c r="IBK103" s="264"/>
      <c r="IBL103" s="264"/>
      <c r="IBM103" s="264"/>
      <c r="IBN103" s="264"/>
      <c r="IBO103" s="264"/>
      <c r="IBP103" s="264"/>
      <c r="IBQ103" s="264"/>
      <c r="IBR103" s="264"/>
      <c r="IBS103" s="264"/>
      <c r="IBT103" s="264"/>
      <c r="IBU103" s="264"/>
      <c r="IBV103" s="264"/>
      <c r="IBW103" s="264"/>
      <c r="IBX103" s="264"/>
      <c r="IBY103" s="264"/>
      <c r="IBZ103" s="264"/>
      <c r="ICA103" s="264"/>
      <c r="ICB103" s="264"/>
      <c r="ICC103" s="264"/>
      <c r="ICD103" s="264"/>
      <c r="ICE103" s="264"/>
      <c r="ICF103" s="264"/>
      <c r="ICG103" s="264"/>
      <c r="ICH103" s="264"/>
      <c r="ICI103" s="264"/>
      <c r="ICJ103" s="264"/>
      <c r="ICK103" s="264"/>
      <c r="ICL103" s="264"/>
      <c r="ICM103" s="264"/>
      <c r="ICN103" s="264"/>
      <c r="ICO103" s="264"/>
      <c r="ICP103" s="264"/>
      <c r="ICQ103" s="264"/>
      <c r="ICR103" s="264"/>
      <c r="ICS103" s="264"/>
      <c r="ICT103" s="264"/>
      <c r="ICU103" s="264"/>
      <c r="ICV103" s="264"/>
      <c r="ICW103" s="264"/>
      <c r="ICX103" s="264"/>
      <c r="ICY103" s="264"/>
      <c r="ICZ103" s="264"/>
      <c r="IDA103" s="264"/>
      <c r="IDB103" s="264"/>
      <c r="IDC103" s="264"/>
      <c r="IDD103" s="264"/>
      <c r="IDE103" s="264"/>
      <c r="IDF103" s="264"/>
      <c r="IDG103" s="264"/>
      <c r="IDH103" s="264"/>
      <c r="IDI103" s="264"/>
      <c r="IDJ103" s="264"/>
      <c r="IDK103" s="264"/>
      <c r="IDL103" s="264"/>
      <c r="IDM103" s="264"/>
      <c r="IDN103" s="264"/>
      <c r="IDO103" s="264"/>
      <c r="IDP103" s="264"/>
      <c r="IDQ103" s="264"/>
      <c r="IDR103" s="264"/>
      <c r="IDS103" s="264"/>
      <c r="IDT103" s="264"/>
      <c r="IDU103" s="264"/>
      <c r="IDV103" s="264"/>
      <c r="IDW103" s="264"/>
      <c r="IDX103" s="264"/>
      <c r="IDY103" s="264"/>
      <c r="IDZ103" s="264"/>
      <c r="IEA103" s="264"/>
      <c r="IEB103" s="264"/>
      <c r="IEC103" s="264"/>
      <c r="IED103" s="264"/>
      <c r="IEE103" s="264"/>
      <c r="IEF103" s="264"/>
      <c r="IEG103" s="264"/>
      <c r="IEH103" s="264"/>
      <c r="IEI103" s="264"/>
      <c r="IEJ103" s="264"/>
      <c r="IEK103" s="264"/>
      <c r="IEL103" s="264"/>
      <c r="IEM103" s="264"/>
      <c r="IEN103" s="264"/>
      <c r="IEO103" s="264"/>
      <c r="IEP103" s="264"/>
      <c r="IEQ103" s="264"/>
      <c r="IER103" s="264"/>
      <c r="IES103" s="264"/>
      <c r="IET103" s="264"/>
      <c r="IEU103" s="264"/>
      <c r="IEV103" s="264"/>
      <c r="IEW103" s="264"/>
      <c r="IEX103" s="264"/>
      <c r="IEY103" s="264"/>
      <c r="IEZ103" s="264"/>
      <c r="IFA103" s="264"/>
      <c r="IFB103" s="264"/>
      <c r="IFC103" s="264"/>
      <c r="IFD103" s="264"/>
      <c r="IFE103" s="264"/>
      <c r="IFF103" s="264"/>
      <c r="IFG103" s="264"/>
      <c r="IFH103" s="264"/>
      <c r="IFI103" s="264"/>
      <c r="IFJ103" s="264"/>
      <c r="IFK103" s="264"/>
      <c r="IFL103" s="264"/>
      <c r="IFM103" s="264"/>
      <c r="IFN103" s="264"/>
      <c r="IFO103" s="264"/>
      <c r="IFP103" s="264"/>
      <c r="IFQ103" s="264"/>
      <c r="IFR103" s="264"/>
      <c r="IFS103" s="264"/>
      <c r="IFT103" s="264"/>
      <c r="IFU103" s="264"/>
      <c r="IFV103" s="264"/>
      <c r="IFW103" s="264"/>
      <c r="IFX103" s="264"/>
      <c r="IFY103" s="264"/>
      <c r="IFZ103" s="264"/>
      <c r="IGA103" s="264"/>
      <c r="IGB103" s="264"/>
      <c r="IGC103" s="264"/>
      <c r="IGD103" s="264"/>
      <c r="IGE103" s="264"/>
      <c r="IGF103" s="264"/>
      <c r="IGG103" s="264"/>
      <c r="IGH103" s="264"/>
      <c r="IGI103" s="264"/>
      <c r="IGJ103" s="264"/>
      <c r="IGK103" s="264"/>
      <c r="IGL103" s="264"/>
      <c r="IGM103" s="264"/>
      <c r="IGN103" s="264"/>
      <c r="IGO103" s="264"/>
      <c r="IGP103" s="264"/>
      <c r="IGQ103" s="264"/>
      <c r="IGR103" s="264"/>
      <c r="IGS103" s="264"/>
      <c r="IGT103" s="264"/>
      <c r="IGU103" s="264"/>
      <c r="IGV103" s="264"/>
      <c r="IGW103" s="264"/>
      <c r="IGX103" s="264"/>
      <c r="IGY103" s="264"/>
      <c r="IGZ103" s="264"/>
      <c r="IHA103" s="264"/>
      <c r="IHB103" s="264"/>
      <c r="IHC103" s="264"/>
      <c r="IHD103" s="264"/>
      <c r="IHE103" s="264"/>
      <c r="IHF103" s="264"/>
      <c r="IHG103" s="264"/>
      <c r="IHH103" s="264"/>
      <c r="IHI103" s="264"/>
      <c r="IHJ103" s="264"/>
      <c r="IHK103" s="264"/>
      <c r="IHL103" s="264"/>
      <c r="IHM103" s="264"/>
      <c r="IHN103" s="264"/>
      <c r="IHO103" s="264"/>
      <c r="IHP103" s="264"/>
      <c r="IHQ103" s="264"/>
      <c r="IHR103" s="264"/>
      <c r="IHS103" s="264"/>
      <c r="IHT103" s="264"/>
      <c r="IHU103" s="264"/>
      <c r="IHV103" s="264"/>
      <c r="IHW103" s="264"/>
      <c r="IHX103" s="264"/>
      <c r="IHY103" s="264"/>
      <c r="IHZ103" s="264"/>
      <c r="IIA103" s="264"/>
      <c r="IIB103" s="264"/>
      <c r="IIC103" s="264"/>
      <c r="IID103" s="264"/>
      <c r="IIE103" s="264"/>
      <c r="IIF103" s="264"/>
      <c r="IIG103" s="264"/>
      <c r="IIH103" s="264"/>
      <c r="III103" s="264"/>
      <c r="IIJ103" s="264"/>
      <c r="IIK103" s="264"/>
      <c r="IIL103" s="264"/>
      <c r="IIM103" s="264"/>
      <c r="IIN103" s="264"/>
      <c r="IIO103" s="264"/>
      <c r="IIP103" s="264"/>
      <c r="IIQ103" s="264"/>
      <c r="IIR103" s="264"/>
      <c r="IIS103" s="264"/>
      <c r="IIT103" s="264"/>
      <c r="IIU103" s="264"/>
      <c r="IIV103" s="264"/>
      <c r="IIW103" s="264"/>
      <c r="IIX103" s="264"/>
      <c r="IIY103" s="264"/>
      <c r="IIZ103" s="264"/>
      <c r="IJA103" s="264"/>
      <c r="IJB103" s="264"/>
      <c r="IJC103" s="264"/>
      <c r="IJD103" s="264"/>
      <c r="IJE103" s="264"/>
      <c r="IJF103" s="264"/>
      <c r="IJG103" s="264"/>
      <c r="IJH103" s="264"/>
      <c r="IJI103" s="264"/>
      <c r="IJJ103" s="264"/>
      <c r="IJK103" s="264"/>
      <c r="IJL103" s="264"/>
      <c r="IJM103" s="264"/>
      <c r="IJN103" s="264"/>
      <c r="IJO103" s="264"/>
      <c r="IJP103" s="264"/>
      <c r="IJQ103" s="264"/>
      <c r="IJR103" s="264"/>
      <c r="IJS103" s="264"/>
      <c r="IJT103" s="264"/>
      <c r="IJU103" s="264"/>
      <c r="IJV103" s="264"/>
      <c r="IJW103" s="264"/>
      <c r="IJX103" s="264"/>
      <c r="IJY103" s="264"/>
      <c r="IJZ103" s="264"/>
      <c r="IKA103" s="264"/>
      <c r="IKB103" s="264"/>
      <c r="IKC103" s="264"/>
      <c r="IKD103" s="264"/>
      <c r="IKE103" s="264"/>
      <c r="IKF103" s="264"/>
      <c r="IKG103" s="264"/>
      <c r="IKH103" s="264"/>
      <c r="IKI103" s="264"/>
      <c r="IKJ103" s="264"/>
      <c r="IKK103" s="264"/>
      <c r="IKL103" s="264"/>
      <c r="IKM103" s="264"/>
      <c r="IKN103" s="264"/>
      <c r="IKO103" s="264"/>
      <c r="IKP103" s="264"/>
      <c r="IKQ103" s="264"/>
      <c r="IKR103" s="264"/>
      <c r="IKS103" s="264"/>
      <c r="IKT103" s="264"/>
      <c r="IKU103" s="264"/>
      <c r="IKV103" s="264"/>
      <c r="IKW103" s="264"/>
      <c r="IKX103" s="264"/>
      <c r="IKY103" s="264"/>
      <c r="IKZ103" s="264"/>
      <c r="ILA103" s="264"/>
      <c r="ILB103" s="264"/>
      <c r="ILC103" s="264"/>
      <c r="ILD103" s="264"/>
      <c r="ILE103" s="264"/>
      <c r="ILF103" s="264"/>
      <c r="ILG103" s="264"/>
      <c r="ILH103" s="264"/>
      <c r="ILI103" s="264"/>
      <c r="ILJ103" s="264"/>
      <c r="ILK103" s="264"/>
      <c r="ILL103" s="264"/>
      <c r="ILM103" s="264"/>
      <c r="ILN103" s="264"/>
      <c r="ILO103" s="264"/>
      <c r="ILP103" s="264"/>
      <c r="ILQ103" s="264"/>
      <c r="ILR103" s="264"/>
      <c r="ILS103" s="264"/>
      <c r="ILT103" s="264"/>
      <c r="ILU103" s="264"/>
      <c r="ILV103" s="264"/>
      <c r="ILW103" s="264"/>
      <c r="ILX103" s="264"/>
      <c r="ILY103" s="264"/>
      <c r="ILZ103" s="264"/>
      <c r="IMA103" s="264"/>
      <c r="IMB103" s="264"/>
      <c r="IMC103" s="264"/>
      <c r="IMD103" s="264"/>
      <c r="IME103" s="264"/>
      <c r="IMF103" s="264"/>
      <c r="IMG103" s="264"/>
      <c r="IMH103" s="264"/>
      <c r="IMI103" s="264"/>
      <c r="IMJ103" s="264"/>
      <c r="IMK103" s="264"/>
      <c r="IML103" s="264"/>
      <c r="IMM103" s="264"/>
      <c r="IMN103" s="264"/>
      <c r="IMO103" s="264"/>
      <c r="IMP103" s="264"/>
      <c r="IMQ103" s="264"/>
      <c r="IMR103" s="264"/>
      <c r="IMS103" s="264"/>
      <c r="IMT103" s="264"/>
      <c r="IMU103" s="264"/>
      <c r="IMV103" s="264"/>
      <c r="IMW103" s="264"/>
      <c r="IMX103" s="264"/>
      <c r="IMY103" s="264"/>
      <c r="IMZ103" s="264"/>
      <c r="INA103" s="264"/>
      <c r="INB103" s="264"/>
      <c r="INC103" s="264"/>
      <c r="IND103" s="264"/>
      <c r="INE103" s="264"/>
      <c r="INF103" s="264"/>
      <c r="ING103" s="264"/>
      <c r="INH103" s="264"/>
      <c r="INI103" s="264"/>
      <c r="INJ103" s="264"/>
      <c r="INK103" s="264"/>
      <c r="INL103" s="264"/>
      <c r="INM103" s="264"/>
      <c r="INN103" s="264"/>
      <c r="INO103" s="264"/>
      <c r="INP103" s="264"/>
      <c r="INQ103" s="264"/>
      <c r="INR103" s="264"/>
      <c r="INS103" s="264"/>
      <c r="INT103" s="264"/>
      <c r="INU103" s="264"/>
      <c r="INV103" s="264"/>
      <c r="INW103" s="264"/>
      <c r="INX103" s="264"/>
      <c r="INY103" s="264"/>
      <c r="INZ103" s="264"/>
      <c r="IOA103" s="264"/>
      <c r="IOB103" s="264"/>
      <c r="IOC103" s="264"/>
      <c r="IOD103" s="264"/>
      <c r="IOE103" s="264"/>
      <c r="IOF103" s="264"/>
      <c r="IOG103" s="264"/>
      <c r="IOH103" s="264"/>
      <c r="IOI103" s="264"/>
      <c r="IOJ103" s="264"/>
      <c r="IOK103" s="264"/>
      <c r="IOL103" s="264"/>
      <c r="IOM103" s="264"/>
      <c r="ION103" s="264"/>
      <c r="IOO103" s="264"/>
      <c r="IOP103" s="264"/>
      <c r="IOQ103" s="264"/>
      <c r="IOR103" s="264"/>
      <c r="IOS103" s="264"/>
      <c r="IOT103" s="264"/>
      <c r="IOU103" s="264"/>
      <c r="IOV103" s="264"/>
      <c r="IOW103" s="264"/>
      <c r="IOX103" s="264"/>
      <c r="IOY103" s="264"/>
      <c r="IOZ103" s="264"/>
      <c r="IPA103" s="264"/>
      <c r="IPB103" s="264"/>
      <c r="IPC103" s="264"/>
      <c r="IPD103" s="264"/>
      <c r="IPE103" s="264"/>
      <c r="IPF103" s="264"/>
      <c r="IPG103" s="264"/>
      <c r="IPH103" s="264"/>
      <c r="IPI103" s="264"/>
      <c r="IPJ103" s="264"/>
      <c r="IPK103" s="264"/>
      <c r="IPL103" s="264"/>
      <c r="IPM103" s="264"/>
      <c r="IPN103" s="264"/>
      <c r="IPO103" s="264"/>
      <c r="IPP103" s="264"/>
      <c r="IPQ103" s="264"/>
      <c r="IPR103" s="264"/>
      <c r="IPS103" s="264"/>
      <c r="IPT103" s="264"/>
      <c r="IPU103" s="264"/>
      <c r="IPV103" s="264"/>
      <c r="IPW103" s="264"/>
      <c r="IPX103" s="264"/>
      <c r="IPY103" s="264"/>
      <c r="IPZ103" s="264"/>
      <c r="IQA103" s="264"/>
      <c r="IQB103" s="264"/>
      <c r="IQC103" s="264"/>
      <c r="IQD103" s="264"/>
      <c r="IQE103" s="264"/>
      <c r="IQF103" s="264"/>
      <c r="IQG103" s="264"/>
      <c r="IQH103" s="264"/>
      <c r="IQI103" s="264"/>
      <c r="IQJ103" s="264"/>
      <c r="IQK103" s="264"/>
      <c r="IQL103" s="264"/>
      <c r="IQM103" s="264"/>
      <c r="IQN103" s="264"/>
      <c r="IQO103" s="264"/>
      <c r="IQP103" s="264"/>
      <c r="IQQ103" s="264"/>
      <c r="IQR103" s="264"/>
      <c r="IQS103" s="264"/>
      <c r="IQT103" s="264"/>
      <c r="IQU103" s="264"/>
      <c r="IQV103" s="264"/>
      <c r="IQW103" s="264"/>
      <c r="IQX103" s="264"/>
      <c r="IQY103" s="264"/>
      <c r="IQZ103" s="264"/>
      <c r="IRA103" s="264"/>
      <c r="IRB103" s="264"/>
      <c r="IRC103" s="264"/>
      <c r="IRD103" s="264"/>
      <c r="IRE103" s="264"/>
      <c r="IRF103" s="264"/>
      <c r="IRG103" s="264"/>
      <c r="IRH103" s="264"/>
      <c r="IRI103" s="264"/>
      <c r="IRJ103" s="264"/>
      <c r="IRK103" s="264"/>
      <c r="IRL103" s="264"/>
      <c r="IRM103" s="264"/>
      <c r="IRN103" s="264"/>
      <c r="IRO103" s="264"/>
      <c r="IRP103" s="264"/>
      <c r="IRQ103" s="264"/>
      <c r="IRR103" s="264"/>
      <c r="IRS103" s="264"/>
      <c r="IRT103" s="264"/>
      <c r="IRU103" s="264"/>
      <c r="IRV103" s="264"/>
      <c r="IRW103" s="264"/>
      <c r="IRX103" s="264"/>
      <c r="IRY103" s="264"/>
      <c r="IRZ103" s="264"/>
      <c r="ISA103" s="264"/>
      <c r="ISB103" s="264"/>
      <c r="ISC103" s="264"/>
      <c r="ISD103" s="264"/>
      <c r="ISE103" s="264"/>
      <c r="ISF103" s="264"/>
      <c r="ISG103" s="264"/>
      <c r="ISH103" s="264"/>
      <c r="ISI103" s="264"/>
      <c r="ISJ103" s="264"/>
      <c r="ISK103" s="264"/>
      <c r="ISL103" s="264"/>
      <c r="ISM103" s="264"/>
      <c r="ISN103" s="264"/>
      <c r="ISO103" s="264"/>
      <c r="ISP103" s="264"/>
      <c r="ISQ103" s="264"/>
      <c r="ISR103" s="264"/>
      <c r="ISS103" s="264"/>
      <c r="IST103" s="264"/>
      <c r="ISU103" s="264"/>
      <c r="ISV103" s="264"/>
      <c r="ISW103" s="264"/>
      <c r="ISX103" s="264"/>
      <c r="ISY103" s="264"/>
      <c r="ISZ103" s="264"/>
      <c r="ITA103" s="264"/>
      <c r="ITB103" s="264"/>
      <c r="ITC103" s="264"/>
      <c r="ITD103" s="264"/>
      <c r="ITE103" s="264"/>
      <c r="ITF103" s="264"/>
      <c r="ITG103" s="264"/>
      <c r="ITH103" s="264"/>
      <c r="ITI103" s="264"/>
      <c r="ITJ103" s="264"/>
      <c r="ITK103" s="264"/>
      <c r="ITL103" s="264"/>
      <c r="ITM103" s="264"/>
      <c r="ITN103" s="264"/>
      <c r="ITO103" s="264"/>
      <c r="ITP103" s="264"/>
      <c r="ITQ103" s="264"/>
      <c r="ITR103" s="264"/>
      <c r="ITS103" s="264"/>
      <c r="ITT103" s="264"/>
      <c r="ITU103" s="264"/>
      <c r="ITV103" s="264"/>
      <c r="ITW103" s="264"/>
      <c r="ITX103" s="264"/>
      <c r="ITY103" s="264"/>
      <c r="ITZ103" s="264"/>
      <c r="IUA103" s="264"/>
      <c r="IUB103" s="264"/>
      <c r="IUC103" s="264"/>
      <c r="IUD103" s="264"/>
      <c r="IUE103" s="264"/>
      <c r="IUF103" s="264"/>
      <c r="IUG103" s="264"/>
      <c r="IUH103" s="264"/>
      <c r="IUI103" s="264"/>
      <c r="IUJ103" s="264"/>
      <c r="IUK103" s="264"/>
      <c r="IUL103" s="264"/>
      <c r="IUM103" s="264"/>
      <c r="IUN103" s="264"/>
      <c r="IUO103" s="264"/>
      <c r="IUP103" s="264"/>
      <c r="IUQ103" s="264"/>
      <c r="IUR103" s="264"/>
      <c r="IUS103" s="264"/>
      <c r="IUT103" s="264"/>
      <c r="IUU103" s="264"/>
      <c r="IUV103" s="264"/>
      <c r="IUW103" s="264"/>
      <c r="IUX103" s="264"/>
      <c r="IUY103" s="264"/>
      <c r="IUZ103" s="264"/>
      <c r="IVA103" s="264"/>
      <c r="IVB103" s="264"/>
      <c r="IVC103" s="264"/>
      <c r="IVD103" s="264"/>
      <c r="IVE103" s="264"/>
      <c r="IVF103" s="264"/>
      <c r="IVG103" s="264"/>
      <c r="IVH103" s="264"/>
      <c r="IVI103" s="264"/>
      <c r="IVJ103" s="264"/>
      <c r="IVK103" s="264"/>
      <c r="IVL103" s="264"/>
      <c r="IVM103" s="264"/>
      <c r="IVN103" s="264"/>
      <c r="IVO103" s="264"/>
      <c r="IVP103" s="264"/>
      <c r="IVQ103" s="264"/>
      <c r="IVR103" s="264"/>
      <c r="IVS103" s="264"/>
      <c r="IVT103" s="264"/>
      <c r="IVU103" s="264"/>
      <c r="IVV103" s="264"/>
      <c r="IVW103" s="264"/>
      <c r="IVX103" s="264"/>
      <c r="IVY103" s="264"/>
      <c r="IVZ103" s="264"/>
      <c r="IWA103" s="264"/>
      <c r="IWB103" s="264"/>
      <c r="IWC103" s="264"/>
      <c r="IWD103" s="264"/>
      <c r="IWE103" s="264"/>
      <c r="IWF103" s="264"/>
      <c r="IWG103" s="264"/>
      <c r="IWH103" s="264"/>
      <c r="IWI103" s="264"/>
      <c r="IWJ103" s="264"/>
      <c r="IWK103" s="264"/>
      <c r="IWL103" s="264"/>
      <c r="IWM103" s="264"/>
      <c r="IWN103" s="264"/>
      <c r="IWO103" s="264"/>
      <c r="IWP103" s="264"/>
      <c r="IWQ103" s="264"/>
      <c r="IWR103" s="264"/>
      <c r="IWS103" s="264"/>
      <c r="IWT103" s="264"/>
      <c r="IWU103" s="264"/>
      <c r="IWV103" s="264"/>
      <c r="IWW103" s="264"/>
      <c r="IWX103" s="264"/>
      <c r="IWY103" s="264"/>
      <c r="IWZ103" s="264"/>
      <c r="IXA103" s="264"/>
      <c r="IXB103" s="264"/>
      <c r="IXC103" s="264"/>
      <c r="IXD103" s="264"/>
      <c r="IXE103" s="264"/>
      <c r="IXF103" s="264"/>
      <c r="IXG103" s="264"/>
      <c r="IXH103" s="264"/>
      <c r="IXI103" s="264"/>
      <c r="IXJ103" s="264"/>
      <c r="IXK103" s="264"/>
      <c r="IXL103" s="264"/>
      <c r="IXM103" s="264"/>
      <c r="IXN103" s="264"/>
      <c r="IXO103" s="264"/>
      <c r="IXP103" s="264"/>
      <c r="IXQ103" s="264"/>
      <c r="IXR103" s="264"/>
      <c r="IXS103" s="264"/>
      <c r="IXT103" s="264"/>
      <c r="IXU103" s="264"/>
      <c r="IXV103" s="264"/>
      <c r="IXW103" s="264"/>
      <c r="IXX103" s="264"/>
      <c r="IXY103" s="264"/>
      <c r="IXZ103" s="264"/>
      <c r="IYA103" s="264"/>
      <c r="IYB103" s="264"/>
      <c r="IYC103" s="264"/>
      <c r="IYD103" s="264"/>
      <c r="IYE103" s="264"/>
      <c r="IYF103" s="264"/>
      <c r="IYG103" s="264"/>
      <c r="IYH103" s="264"/>
      <c r="IYI103" s="264"/>
      <c r="IYJ103" s="264"/>
      <c r="IYK103" s="264"/>
      <c r="IYL103" s="264"/>
      <c r="IYM103" s="264"/>
      <c r="IYN103" s="264"/>
      <c r="IYO103" s="264"/>
      <c r="IYP103" s="264"/>
      <c r="IYQ103" s="264"/>
      <c r="IYR103" s="264"/>
      <c r="IYS103" s="264"/>
      <c r="IYT103" s="264"/>
      <c r="IYU103" s="264"/>
      <c r="IYV103" s="264"/>
      <c r="IYW103" s="264"/>
      <c r="IYX103" s="264"/>
      <c r="IYY103" s="264"/>
      <c r="IYZ103" s="264"/>
      <c r="IZA103" s="264"/>
      <c r="IZB103" s="264"/>
      <c r="IZC103" s="264"/>
      <c r="IZD103" s="264"/>
      <c r="IZE103" s="264"/>
      <c r="IZF103" s="264"/>
      <c r="IZG103" s="264"/>
      <c r="IZH103" s="264"/>
      <c r="IZI103" s="264"/>
      <c r="IZJ103" s="264"/>
      <c r="IZK103" s="264"/>
      <c r="IZL103" s="264"/>
      <c r="IZM103" s="264"/>
      <c r="IZN103" s="264"/>
      <c r="IZO103" s="264"/>
      <c r="IZP103" s="264"/>
      <c r="IZQ103" s="264"/>
      <c r="IZR103" s="264"/>
      <c r="IZS103" s="264"/>
      <c r="IZT103" s="264"/>
      <c r="IZU103" s="264"/>
      <c r="IZV103" s="264"/>
      <c r="IZW103" s="264"/>
      <c r="IZX103" s="264"/>
      <c r="IZY103" s="264"/>
      <c r="IZZ103" s="264"/>
      <c r="JAA103" s="264"/>
      <c r="JAB103" s="264"/>
      <c r="JAC103" s="264"/>
      <c r="JAD103" s="264"/>
      <c r="JAE103" s="264"/>
      <c r="JAF103" s="264"/>
      <c r="JAG103" s="264"/>
      <c r="JAH103" s="264"/>
      <c r="JAI103" s="264"/>
      <c r="JAJ103" s="264"/>
      <c r="JAK103" s="264"/>
      <c r="JAL103" s="264"/>
      <c r="JAM103" s="264"/>
      <c r="JAN103" s="264"/>
      <c r="JAO103" s="264"/>
      <c r="JAP103" s="264"/>
      <c r="JAQ103" s="264"/>
      <c r="JAR103" s="264"/>
      <c r="JAS103" s="264"/>
      <c r="JAT103" s="264"/>
      <c r="JAU103" s="264"/>
      <c r="JAV103" s="264"/>
      <c r="JAW103" s="264"/>
      <c r="JAX103" s="264"/>
      <c r="JAY103" s="264"/>
      <c r="JAZ103" s="264"/>
      <c r="JBA103" s="264"/>
      <c r="JBB103" s="264"/>
      <c r="JBC103" s="264"/>
      <c r="JBD103" s="264"/>
      <c r="JBE103" s="264"/>
      <c r="JBF103" s="264"/>
      <c r="JBG103" s="264"/>
      <c r="JBH103" s="264"/>
      <c r="JBI103" s="264"/>
      <c r="JBJ103" s="264"/>
      <c r="JBK103" s="264"/>
      <c r="JBL103" s="264"/>
      <c r="JBM103" s="264"/>
      <c r="JBN103" s="264"/>
      <c r="JBO103" s="264"/>
      <c r="JBP103" s="264"/>
      <c r="JBQ103" s="264"/>
      <c r="JBR103" s="264"/>
      <c r="JBS103" s="264"/>
      <c r="JBT103" s="264"/>
      <c r="JBU103" s="264"/>
      <c r="JBV103" s="264"/>
      <c r="JBW103" s="264"/>
      <c r="JBX103" s="264"/>
      <c r="JBY103" s="264"/>
      <c r="JBZ103" s="264"/>
      <c r="JCA103" s="264"/>
      <c r="JCB103" s="264"/>
      <c r="JCC103" s="264"/>
      <c r="JCD103" s="264"/>
      <c r="JCE103" s="264"/>
      <c r="JCF103" s="264"/>
      <c r="JCG103" s="264"/>
      <c r="JCH103" s="264"/>
      <c r="JCI103" s="264"/>
      <c r="JCJ103" s="264"/>
      <c r="JCK103" s="264"/>
      <c r="JCL103" s="264"/>
      <c r="JCM103" s="264"/>
      <c r="JCN103" s="264"/>
      <c r="JCO103" s="264"/>
      <c r="JCP103" s="264"/>
      <c r="JCQ103" s="264"/>
      <c r="JCR103" s="264"/>
      <c r="JCS103" s="264"/>
      <c r="JCT103" s="264"/>
      <c r="JCU103" s="264"/>
      <c r="JCV103" s="264"/>
      <c r="JCW103" s="264"/>
      <c r="JCX103" s="264"/>
      <c r="JCY103" s="264"/>
      <c r="JCZ103" s="264"/>
      <c r="JDA103" s="264"/>
      <c r="JDB103" s="264"/>
      <c r="JDC103" s="264"/>
      <c r="JDD103" s="264"/>
      <c r="JDE103" s="264"/>
      <c r="JDF103" s="264"/>
      <c r="JDG103" s="264"/>
      <c r="JDH103" s="264"/>
      <c r="JDI103" s="264"/>
      <c r="JDJ103" s="264"/>
      <c r="JDK103" s="264"/>
      <c r="JDL103" s="264"/>
      <c r="JDM103" s="264"/>
      <c r="JDN103" s="264"/>
      <c r="JDO103" s="264"/>
      <c r="JDP103" s="264"/>
      <c r="JDQ103" s="264"/>
      <c r="JDR103" s="264"/>
      <c r="JDS103" s="264"/>
      <c r="JDT103" s="264"/>
      <c r="JDU103" s="264"/>
      <c r="JDV103" s="264"/>
      <c r="JDW103" s="264"/>
      <c r="JDX103" s="264"/>
      <c r="JDY103" s="264"/>
      <c r="JDZ103" s="264"/>
      <c r="JEA103" s="264"/>
      <c r="JEB103" s="264"/>
      <c r="JEC103" s="264"/>
      <c r="JED103" s="264"/>
      <c r="JEE103" s="264"/>
      <c r="JEF103" s="264"/>
      <c r="JEG103" s="264"/>
      <c r="JEH103" s="264"/>
      <c r="JEI103" s="264"/>
      <c r="JEJ103" s="264"/>
      <c r="JEK103" s="264"/>
      <c r="JEL103" s="264"/>
      <c r="JEM103" s="264"/>
      <c r="JEN103" s="264"/>
      <c r="JEO103" s="264"/>
      <c r="JEP103" s="264"/>
      <c r="JEQ103" s="264"/>
      <c r="JER103" s="264"/>
      <c r="JES103" s="264"/>
      <c r="JET103" s="264"/>
      <c r="JEU103" s="264"/>
      <c r="JEV103" s="264"/>
      <c r="JEW103" s="264"/>
      <c r="JEX103" s="264"/>
      <c r="JEY103" s="264"/>
      <c r="JEZ103" s="264"/>
      <c r="JFA103" s="264"/>
      <c r="JFB103" s="264"/>
      <c r="JFC103" s="264"/>
      <c r="JFD103" s="264"/>
      <c r="JFE103" s="264"/>
      <c r="JFF103" s="264"/>
      <c r="JFG103" s="264"/>
      <c r="JFH103" s="264"/>
      <c r="JFI103" s="264"/>
      <c r="JFJ103" s="264"/>
      <c r="JFK103" s="264"/>
      <c r="JFL103" s="264"/>
      <c r="JFM103" s="264"/>
      <c r="JFN103" s="264"/>
      <c r="JFO103" s="264"/>
      <c r="JFP103" s="264"/>
      <c r="JFQ103" s="264"/>
      <c r="JFR103" s="264"/>
      <c r="JFS103" s="264"/>
      <c r="JFT103" s="264"/>
      <c r="JFU103" s="264"/>
      <c r="JFV103" s="264"/>
      <c r="JFW103" s="264"/>
      <c r="JFX103" s="264"/>
      <c r="JFY103" s="264"/>
      <c r="JFZ103" s="264"/>
      <c r="JGA103" s="264"/>
      <c r="JGB103" s="264"/>
      <c r="JGC103" s="264"/>
      <c r="JGD103" s="264"/>
      <c r="JGE103" s="264"/>
      <c r="JGF103" s="264"/>
      <c r="JGG103" s="264"/>
      <c r="JGH103" s="264"/>
      <c r="JGI103" s="264"/>
      <c r="JGJ103" s="264"/>
      <c r="JGK103" s="264"/>
      <c r="JGL103" s="264"/>
      <c r="JGM103" s="264"/>
      <c r="JGN103" s="264"/>
      <c r="JGO103" s="264"/>
      <c r="JGP103" s="264"/>
      <c r="JGQ103" s="264"/>
      <c r="JGR103" s="264"/>
      <c r="JGS103" s="264"/>
      <c r="JGT103" s="264"/>
      <c r="JGU103" s="264"/>
      <c r="JGV103" s="264"/>
      <c r="JGW103" s="264"/>
      <c r="JGX103" s="264"/>
      <c r="JGY103" s="264"/>
      <c r="JGZ103" s="264"/>
      <c r="JHA103" s="264"/>
      <c r="JHB103" s="264"/>
      <c r="JHC103" s="264"/>
      <c r="JHD103" s="264"/>
      <c r="JHE103" s="264"/>
      <c r="JHF103" s="264"/>
      <c r="JHG103" s="264"/>
      <c r="JHH103" s="264"/>
      <c r="JHI103" s="264"/>
      <c r="JHJ103" s="264"/>
      <c r="JHK103" s="264"/>
      <c r="JHL103" s="264"/>
      <c r="JHM103" s="264"/>
      <c r="JHN103" s="264"/>
      <c r="JHO103" s="264"/>
      <c r="JHP103" s="264"/>
      <c r="JHQ103" s="264"/>
      <c r="JHR103" s="264"/>
      <c r="JHS103" s="264"/>
      <c r="JHT103" s="264"/>
      <c r="JHU103" s="264"/>
      <c r="JHV103" s="264"/>
      <c r="JHW103" s="264"/>
      <c r="JHX103" s="264"/>
      <c r="JHY103" s="264"/>
      <c r="JHZ103" s="264"/>
      <c r="JIA103" s="264"/>
      <c r="JIB103" s="264"/>
      <c r="JIC103" s="264"/>
      <c r="JID103" s="264"/>
      <c r="JIE103" s="264"/>
      <c r="JIF103" s="264"/>
      <c r="JIG103" s="264"/>
      <c r="JIH103" s="264"/>
      <c r="JII103" s="264"/>
      <c r="JIJ103" s="264"/>
      <c r="JIK103" s="264"/>
      <c r="JIL103" s="264"/>
      <c r="JIM103" s="264"/>
      <c r="JIN103" s="264"/>
      <c r="JIO103" s="264"/>
      <c r="JIP103" s="264"/>
      <c r="JIQ103" s="264"/>
      <c r="JIR103" s="264"/>
      <c r="JIS103" s="264"/>
      <c r="JIT103" s="264"/>
      <c r="JIU103" s="264"/>
      <c r="JIV103" s="264"/>
      <c r="JIW103" s="264"/>
      <c r="JIX103" s="264"/>
      <c r="JIY103" s="264"/>
      <c r="JIZ103" s="264"/>
      <c r="JJA103" s="264"/>
      <c r="JJB103" s="264"/>
      <c r="JJC103" s="264"/>
      <c r="JJD103" s="264"/>
      <c r="JJE103" s="264"/>
      <c r="JJF103" s="264"/>
      <c r="JJG103" s="264"/>
      <c r="JJH103" s="264"/>
      <c r="JJI103" s="264"/>
      <c r="JJJ103" s="264"/>
      <c r="JJK103" s="264"/>
      <c r="JJL103" s="264"/>
      <c r="JJM103" s="264"/>
      <c r="JJN103" s="264"/>
      <c r="JJO103" s="264"/>
      <c r="JJP103" s="264"/>
      <c r="JJQ103" s="264"/>
      <c r="JJR103" s="264"/>
      <c r="JJS103" s="264"/>
      <c r="JJT103" s="264"/>
      <c r="JJU103" s="264"/>
      <c r="JJV103" s="264"/>
      <c r="JJW103" s="264"/>
      <c r="JJX103" s="264"/>
      <c r="JJY103" s="264"/>
      <c r="JJZ103" s="264"/>
      <c r="JKA103" s="264"/>
      <c r="JKB103" s="264"/>
      <c r="JKC103" s="264"/>
      <c r="JKD103" s="264"/>
      <c r="JKE103" s="264"/>
      <c r="JKF103" s="264"/>
      <c r="JKG103" s="264"/>
      <c r="JKH103" s="264"/>
      <c r="JKI103" s="264"/>
      <c r="JKJ103" s="264"/>
      <c r="JKK103" s="264"/>
      <c r="JKL103" s="264"/>
      <c r="JKM103" s="264"/>
      <c r="JKN103" s="264"/>
      <c r="JKO103" s="264"/>
      <c r="JKP103" s="264"/>
      <c r="JKQ103" s="264"/>
      <c r="JKR103" s="264"/>
      <c r="JKS103" s="264"/>
      <c r="JKT103" s="264"/>
      <c r="JKU103" s="264"/>
      <c r="JKV103" s="264"/>
      <c r="JKW103" s="264"/>
      <c r="JKX103" s="264"/>
      <c r="JKY103" s="264"/>
      <c r="JKZ103" s="264"/>
      <c r="JLA103" s="264"/>
      <c r="JLB103" s="264"/>
      <c r="JLC103" s="264"/>
      <c r="JLD103" s="264"/>
      <c r="JLE103" s="264"/>
      <c r="JLF103" s="264"/>
      <c r="JLG103" s="264"/>
      <c r="JLH103" s="264"/>
      <c r="JLI103" s="264"/>
      <c r="JLJ103" s="264"/>
      <c r="JLK103" s="264"/>
      <c r="JLL103" s="264"/>
      <c r="JLM103" s="264"/>
      <c r="JLN103" s="264"/>
      <c r="JLO103" s="264"/>
      <c r="JLP103" s="264"/>
      <c r="JLQ103" s="264"/>
      <c r="JLR103" s="264"/>
      <c r="JLS103" s="264"/>
      <c r="JLT103" s="264"/>
      <c r="JLU103" s="264"/>
      <c r="JLV103" s="264"/>
      <c r="JLW103" s="264"/>
      <c r="JLX103" s="264"/>
      <c r="JLY103" s="264"/>
      <c r="JLZ103" s="264"/>
      <c r="JMA103" s="264"/>
      <c r="JMB103" s="264"/>
      <c r="JMC103" s="264"/>
      <c r="JMD103" s="264"/>
      <c r="JME103" s="264"/>
      <c r="JMF103" s="264"/>
      <c r="JMG103" s="264"/>
      <c r="JMH103" s="264"/>
      <c r="JMI103" s="264"/>
      <c r="JMJ103" s="264"/>
      <c r="JMK103" s="264"/>
      <c r="JML103" s="264"/>
      <c r="JMM103" s="264"/>
      <c r="JMN103" s="264"/>
      <c r="JMO103" s="264"/>
      <c r="JMP103" s="264"/>
      <c r="JMQ103" s="264"/>
      <c r="JMR103" s="264"/>
      <c r="JMS103" s="264"/>
      <c r="JMT103" s="264"/>
      <c r="JMU103" s="264"/>
      <c r="JMV103" s="264"/>
      <c r="JMW103" s="264"/>
      <c r="JMX103" s="264"/>
      <c r="JMY103" s="264"/>
      <c r="JMZ103" s="264"/>
      <c r="JNA103" s="264"/>
      <c r="JNB103" s="264"/>
      <c r="JNC103" s="264"/>
      <c r="JND103" s="264"/>
      <c r="JNE103" s="264"/>
      <c r="JNF103" s="264"/>
      <c r="JNG103" s="264"/>
      <c r="JNH103" s="264"/>
      <c r="JNI103" s="264"/>
      <c r="JNJ103" s="264"/>
      <c r="JNK103" s="264"/>
      <c r="JNL103" s="264"/>
      <c r="JNM103" s="264"/>
      <c r="JNN103" s="264"/>
      <c r="JNO103" s="264"/>
      <c r="JNP103" s="264"/>
      <c r="JNQ103" s="264"/>
      <c r="JNR103" s="264"/>
      <c r="JNS103" s="264"/>
      <c r="JNT103" s="264"/>
      <c r="JNU103" s="264"/>
      <c r="JNV103" s="264"/>
      <c r="JNW103" s="264"/>
      <c r="JNX103" s="264"/>
      <c r="JNY103" s="264"/>
      <c r="JNZ103" s="264"/>
      <c r="JOA103" s="264"/>
      <c r="JOB103" s="264"/>
      <c r="JOC103" s="264"/>
      <c r="JOD103" s="264"/>
      <c r="JOE103" s="264"/>
      <c r="JOF103" s="264"/>
      <c r="JOG103" s="264"/>
      <c r="JOH103" s="264"/>
      <c r="JOI103" s="264"/>
      <c r="JOJ103" s="264"/>
      <c r="JOK103" s="264"/>
      <c r="JOL103" s="264"/>
      <c r="JOM103" s="264"/>
      <c r="JON103" s="264"/>
      <c r="JOO103" s="264"/>
      <c r="JOP103" s="264"/>
      <c r="JOQ103" s="264"/>
      <c r="JOR103" s="264"/>
      <c r="JOS103" s="264"/>
      <c r="JOT103" s="264"/>
      <c r="JOU103" s="264"/>
      <c r="JOV103" s="264"/>
      <c r="JOW103" s="264"/>
      <c r="JOX103" s="264"/>
      <c r="JOY103" s="264"/>
      <c r="JOZ103" s="264"/>
      <c r="JPA103" s="264"/>
      <c r="JPB103" s="264"/>
      <c r="JPC103" s="264"/>
      <c r="JPD103" s="264"/>
      <c r="JPE103" s="264"/>
      <c r="JPF103" s="264"/>
      <c r="JPG103" s="264"/>
      <c r="JPH103" s="264"/>
      <c r="JPI103" s="264"/>
      <c r="JPJ103" s="264"/>
      <c r="JPK103" s="264"/>
      <c r="JPL103" s="264"/>
      <c r="JPM103" s="264"/>
      <c r="JPN103" s="264"/>
      <c r="JPO103" s="264"/>
      <c r="JPP103" s="264"/>
      <c r="JPQ103" s="264"/>
      <c r="JPR103" s="264"/>
      <c r="JPS103" s="264"/>
      <c r="JPT103" s="264"/>
      <c r="JPU103" s="264"/>
      <c r="JPV103" s="264"/>
      <c r="JPW103" s="264"/>
      <c r="JPX103" s="264"/>
      <c r="JPY103" s="264"/>
      <c r="JPZ103" s="264"/>
      <c r="JQA103" s="264"/>
      <c r="JQB103" s="264"/>
      <c r="JQC103" s="264"/>
      <c r="JQD103" s="264"/>
      <c r="JQE103" s="264"/>
      <c r="JQF103" s="264"/>
      <c r="JQG103" s="264"/>
      <c r="JQH103" s="264"/>
      <c r="JQI103" s="264"/>
      <c r="JQJ103" s="264"/>
      <c r="JQK103" s="264"/>
      <c r="JQL103" s="264"/>
      <c r="JQM103" s="264"/>
      <c r="JQN103" s="264"/>
      <c r="JQO103" s="264"/>
      <c r="JQP103" s="264"/>
      <c r="JQQ103" s="264"/>
      <c r="JQR103" s="264"/>
      <c r="JQS103" s="264"/>
      <c r="JQT103" s="264"/>
      <c r="JQU103" s="264"/>
      <c r="JQV103" s="264"/>
      <c r="JQW103" s="264"/>
      <c r="JQX103" s="264"/>
      <c r="JQY103" s="264"/>
      <c r="JQZ103" s="264"/>
      <c r="JRA103" s="264"/>
      <c r="JRB103" s="264"/>
      <c r="JRC103" s="264"/>
      <c r="JRD103" s="264"/>
      <c r="JRE103" s="264"/>
      <c r="JRF103" s="264"/>
      <c r="JRG103" s="264"/>
      <c r="JRH103" s="264"/>
      <c r="JRI103" s="264"/>
      <c r="JRJ103" s="264"/>
      <c r="JRK103" s="264"/>
      <c r="JRL103" s="264"/>
      <c r="JRM103" s="264"/>
      <c r="JRN103" s="264"/>
      <c r="JRO103" s="264"/>
      <c r="JRP103" s="264"/>
      <c r="JRQ103" s="264"/>
      <c r="JRR103" s="264"/>
      <c r="JRS103" s="264"/>
      <c r="JRT103" s="264"/>
      <c r="JRU103" s="264"/>
      <c r="JRV103" s="264"/>
      <c r="JRW103" s="264"/>
      <c r="JRX103" s="264"/>
      <c r="JRY103" s="264"/>
      <c r="JRZ103" s="264"/>
      <c r="JSA103" s="264"/>
      <c r="JSB103" s="264"/>
      <c r="JSC103" s="264"/>
      <c r="JSD103" s="264"/>
      <c r="JSE103" s="264"/>
      <c r="JSF103" s="264"/>
      <c r="JSG103" s="264"/>
      <c r="JSH103" s="264"/>
      <c r="JSI103" s="264"/>
      <c r="JSJ103" s="264"/>
      <c r="JSK103" s="264"/>
      <c r="JSL103" s="264"/>
      <c r="JSM103" s="264"/>
      <c r="JSN103" s="264"/>
      <c r="JSO103" s="264"/>
      <c r="JSP103" s="264"/>
      <c r="JSQ103" s="264"/>
      <c r="JSR103" s="264"/>
      <c r="JSS103" s="264"/>
      <c r="JST103" s="264"/>
      <c r="JSU103" s="264"/>
      <c r="JSV103" s="264"/>
      <c r="JSW103" s="264"/>
      <c r="JSX103" s="264"/>
      <c r="JSY103" s="264"/>
      <c r="JSZ103" s="264"/>
      <c r="JTA103" s="264"/>
      <c r="JTB103" s="264"/>
      <c r="JTC103" s="264"/>
      <c r="JTD103" s="264"/>
      <c r="JTE103" s="264"/>
      <c r="JTF103" s="264"/>
      <c r="JTG103" s="264"/>
      <c r="JTH103" s="264"/>
      <c r="JTI103" s="264"/>
      <c r="JTJ103" s="264"/>
      <c r="JTK103" s="264"/>
      <c r="JTL103" s="264"/>
      <c r="JTM103" s="264"/>
      <c r="JTN103" s="264"/>
      <c r="JTO103" s="264"/>
      <c r="JTP103" s="264"/>
      <c r="JTQ103" s="264"/>
      <c r="JTR103" s="264"/>
      <c r="JTS103" s="264"/>
      <c r="JTT103" s="264"/>
      <c r="JTU103" s="264"/>
      <c r="JTV103" s="264"/>
      <c r="JTW103" s="264"/>
      <c r="JTX103" s="264"/>
      <c r="JTY103" s="264"/>
      <c r="JTZ103" s="264"/>
      <c r="JUA103" s="264"/>
      <c r="JUB103" s="264"/>
      <c r="JUC103" s="264"/>
      <c r="JUD103" s="264"/>
      <c r="JUE103" s="264"/>
      <c r="JUF103" s="264"/>
      <c r="JUG103" s="264"/>
      <c r="JUH103" s="264"/>
      <c r="JUI103" s="264"/>
      <c r="JUJ103" s="264"/>
      <c r="JUK103" s="264"/>
      <c r="JUL103" s="264"/>
      <c r="JUM103" s="264"/>
      <c r="JUN103" s="264"/>
      <c r="JUO103" s="264"/>
      <c r="JUP103" s="264"/>
      <c r="JUQ103" s="264"/>
      <c r="JUR103" s="264"/>
      <c r="JUS103" s="264"/>
      <c r="JUT103" s="264"/>
      <c r="JUU103" s="264"/>
      <c r="JUV103" s="264"/>
      <c r="JUW103" s="264"/>
      <c r="JUX103" s="264"/>
      <c r="JUY103" s="264"/>
      <c r="JUZ103" s="264"/>
      <c r="JVA103" s="264"/>
      <c r="JVB103" s="264"/>
      <c r="JVC103" s="264"/>
      <c r="JVD103" s="264"/>
      <c r="JVE103" s="264"/>
      <c r="JVF103" s="264"/>
      <c r="JVG103" s="264"/>
      <c r="JVH103" s="264"/>
      <c r="JVI103" s="264"/>
      <c r="JVJ103" s="264"/>
      <c r="JVK103" s="264"/>
      <c r="JVL103" s="264"/>
      <c r="JVM103" s="264"/>
      <c r="JVN103" s="264"/>
      <c r="JVO103" s="264"/>
      <c r="JVP103" s="264"/>
      <c r="JVQ103" s="264"/>
      <c r="JVR103" s="264"/>
      <c r="JVS103" s="264"/>
      <c r="JVT103" s="264"/>
      <c r="JVU103" s="264"/>
      <c r="JVV103" s="264"/>
      <c r="JVW103" s="264"/>
      <c r="JVX103" s="264"/>
      <c r="JVY103" s="264"/>
      <c r="JVZ103" s="264"/>
      <c r="JWA103" s="264"/>
      <c r="JWB103" s="264"/>
      <c r="JWC103" s="264"/>
      <c r="JWD103" s="264"/>
      <c r="JWE103" s="264"/>
      <c r="JWF103" s="264"/>
      <c r="JWG103" s="264"/>
      <c r="JWH103" s="264"/>
      <c r="JWI103" s="264"/>
      <c r="JWJ103" s="264"/>
      <c r="JWK103" s="264"/>
      <c r="JWL103" s="264"/>
      <c r="JWM103" s="264"/>
      <c r="JWN103" s="264"/>
      <c r="JWO103" s="264"/>
      <c r="JWP103" s="264"/>
      <c r="JWQ103" s="264"/>
      <c r="JWR103" s="264"/>
      <c r="JWS103" s="264"/>
      <c r="JWT103" s="264"/>
      <c r="JWU103" s="264"/>
      <c r="JWV103" s="264"/>
      <c r="JWW103" s="264"/>
      <c r="JWX103" s="264"/>
      <c r="JWY103" s="264"/>
      <c r="JWZ103" s="264"/>
      <c r="JXA103" s="264"/>
      <c r="JXB103" s="264"/>
      <c r="JXC103" s="264"/>
      <c r="JXD103" s="264"/>
      <c r="JXE103" s="264"/>
      <c r="JXF103" s="264"/>
      <c r="JXG103" s="264"/>
      <c r="JXH103" s="264"/>
      <c r="JXI103" s="264"/>
      <c r="JXJ103" s="264"/>
      <c r="JXK103" s="264"/>
      <c r="JXL103" s="264"/>
      <c r="JXM103" s="264"/>
      <c r="JXN103" s="264"/>
      <c r="JXO103" s="264"/>
      <c r="JXP103" s="264"/>
      <c r="JXQ103" s="264"/>
      <c r="JXR103" s="264"/>
      <c r="JXS103" s="264"/>
      <c r="JXT103" s="264"/>
      <c r="JXU103" s="264"/>
      <c r="JXV103" s="264"/>
      <c r="JXW103" s="264"/>
      <c r="JXX103" s="264"/>
      <c r="JXY103" s="264"/>
      <c r="JXZ103" s="264"/>
      <c r="JYA103" s="264"/>
      <c r="JYB103" s="264"/>
      <c r="JYC103" s="264"/>
      <c r="JYD103" s="264"/>
      <c r="JYE103" s="264"/>
      <c r="JYF103" s="264"/>
      <c r="JYG103" s="264"/>
      <c r="JYH103" s="264"/>
      <c r="JYI103" s="264"/>
      <c r="JYJ103" s="264"/>
      <c r="JYK103" s="264"/>
      <c r="JYL103" s="264"/>
      <c r="JYM103" s="264"/>
      <c r="JYN103" s="264"/>
      <c r="JYO103" s="264"/>
      <c r="JYP103" s="264"/>
      <c r="JYQ103" s="264"/>
      <c r="JYR103" s="264"/>
      <c r="JYS103" s="264"/>
      <c r="JYT103" s="264"/>
      <c r="JYU103" s="264"/>
      <c r="JYV103" s="264"/>
      <c r="JYW103" s="264"/>
      <c r="JYX103" s="264"/>
      <c r="JYY103" s="264"/>
      <c r="JYZ103" s="264"/>
      <c r="JZA103" s="264"/>
      <c r="JZB103" s="264"/>
      <c r="JZC103" s="264"/>
      <c r="JZD103" s="264"/>
      <c r="JZE103" s="264"/>
      <c r="JZF103" s="264"/>
      <c r="JZG103" s="264"/>
      <c r="JZH103" s="264"/>
      <c r="JZI103" s="264"/>
      <c r="JZJ103" s="264"/>
      <c r="JZK103" s="264"/>
      <c r="JZL103" s="264"/>
      <c r="JZM103" s="264"/>
      <c r="JZN103" s="264"/>
      <c r="JZO103" s="264"/>
      <c r="JZP103" s="264"/>
      <c r="JZQ103" s="264"/>
      <c r="JZR103" s="264"/>
      <c r="JZS103" s="264"/>
      <c r="JZT103" s="264"/>
      <c r="JZU103" s="264"/>
      <c r="JZV103" s="264"/>
      <c r="JZW103" s="264"/>
      <c r="JZX103" s="264"/>
      <c r="JZY103" s="264"/>
      <c r="JZZ103" s="264"/>
      <c r="KAA103" s="264"/>
      <c r="KAB103" s="264"/>
      <c r="KAC103" s="264"/>
      <c r="KAD103" s="264"/>
      <c r="KAE103" s="264"/>
      <c r="KAF103" s="264"/>
      <c r="KAG103" s="264"/>
      <c r="KAH103" s="264"/>
      <c r="KAI103" s="264"/>
      <c r="KAJ103" s="264"/>
      <c r="KAK103" s="264"/>
      <c r="KAL103" s="264"/>
      <c r="KAM103" s="264"/>
      <c r="KAN103" s="264"/>
      <c r="KAO103" s="264"/>
      <c r="KAP103" s="264"/>
      <c r="KAQ103" s="264"/>
      <c r="KAR103" s="264"/>
      <c r="KAS103" s="264"/>
      <c r="KAT103" s="264"/>
      <c r="KAU103" s="264"/>
      <c r="KAV103" s="264"/>
      <c r="KAW103" s="264"/>
      <c r="KAX103" s="264"/>
      <c r="KAY103" s="264"/>
      <c r="KAZ103" s="264"/>
      <c r="KBA103" s="264"/>
      <c r="KBB103" s="264"/>
      <c r="KBC103" s="264"/>
      <c r="KBD103" s="264"/>
      <c r="KBE103" s="264"/>
      <c r="KBF103" s="264"/>
      <c r="KBG103" s="264"/>
      <c r="KBH103" s="264"/>
      <c r="KBI103" s="264"/>
      <c r="KBJ103" s="264"/>
      <c r="KBK103" s="264"/>
      <c r="KBL103" s="264"/>
      <c r="KBM103" s="264"/>
      <c r="KBN103" s="264"/>
      <c r="KBO103" s="264"/>
      <c r="KBP103" s="264"/>
      <c r="KBQ103" s="264"/>
      <c r="KBR103" s="264"/>
      <c r="KBS103" s="264"/>
      <c r="KBT103" s="264"/>
      <c r="KBU103" s="264"/>
      <c r="KBV103" s="264"/>
      <c r="KBW103" s="264"/>
      <c r="KBX103" s="264"/>
      <c r="KBY103" s="264"/>
      <c r="KBZ103" s="264"/>
      <c r="KCA103" s="264"/>
      <c r="KCB103" s="264"/>
      <c r="KCC103" s="264"/>
      <c r="KCD103" s="264"/>
      <c r="KCE103" s="264"/>
      <c r="KCF103" s="264"/>
      <c r="KCG103" s="264"/>
      <c r="KCH103" s="264"/>
      <c r="KCI103" s="264"/>
      <c r="KCJ103" s="264"/>
      <c r="KCK103" s="264"/>
      <c r="KCL103" s="264"/>
      <c r="KCM103" s="264"/>
      <c r="KCN103" s="264"/>
      <c r="KCO103" s="264"/>
      <c r="KCP103" s="264"/>
      <c r="KCQ103" s="264"/>
      <c r="KCR103" s="264"/>
      <c r="KCS103" s="264"/>
      <c r="KCT103" s="264"/>
      <c r="KCU103" s="264"/>
      <c r="KCV103" s="264"/>
      <c r="KCW103" s="264"/>
      <c r="KCX103" s="264"/>
      <c r="KCY103" s="264"/>
      <c r="KCZ103" s="264"/>
      <c r="KDA103" s="264"/>
      <c r="KDB103" s="264"/>
      <c r="KDC103" s="264"/>
      <c r="KDD103" s="264"/>
      <c r="KDE103" s="264"/>
      <c r="KDF103" s="264"/>
      <c r="KDG103" s="264"/>
      <c r="KDH103" s="264"/>
      <c r="KDI103" s="264"/>
      <c r="KDJ103" s="264"/>
      <c r="KDK103" s="264"/>
      <c r="KDL103" s="264"/>
      <c r="KDM103" s="264"/>
      <c r="KDN103" s="264"/>
      <c r="KDO103" s="264"/>
      <c r="KDP103" s="264"/>
      <c r="KDQ103" s="264"/>
      <c r="KDR103" s="264"/>
      <c r="KDS103" s="264"/>
      <c r="KDT103" s="264"/>
      <c r="KDU103" s="264"/>
      <c r="KDV103" s="264"/>
      <c r="KDW103" s="264"/>
      <c r="KDX103" s="264"/>
      <c r="KDY103" s="264"/>
      <c r="KDZ103" s="264"/>
      <c r="KEA103" s="264"/>
      <c r="KEB103" s="264"/>
      <c r="KEC103" s="264"/>
      <c r="KED103" s="264"/>
      <c r="KEE103" s="264"/>
      <c r="KEF103" s="264"/>
      <c r="KEG103" s="264"/>
      <c r="KEH103" s="264"/>
      <c r="KEI103" s="264"/>
      <c r="KEJ103" s="264"/>
      <c r="KEK103" s="264"/>
      <c r="KEL103" s="264"/>
      <c r="KEM103" s="264"/>
      <c r="KEN103" s="264"/>
      <c r="KEO103" s="264"/>
      <c r="KEP103" s="264"/>
      <c r="KEQ103" s="264"/>
      <c r="KER103" s="264"/>
      <c r="KES103" s="264"/>
      <c r="KET103" s="264"/>
      <c r="KEU103" s="264"/>
      <c r="KEV103" s="264"/>
      <c r="KEW103" s="264"/>
      <c r="KEX103" s="264"/>
      <c r="KEY103" s="264"/>
      <c r="KEZ103" s="264"/>
      <c r="KFA103" s="264"/>
      <c r="KFB103" s="264"/>
      <c r="KFC103" s="264"/>
      <c r="KFD103" s="264"/>
      <c r="KFE103" s="264"/>
      <c r="KFF103" s="264"/>
      <c r="KFG103" s="264"/>
      <c r="KFH103" s="264"/>
      <c r="KFI103" s="264"/>
      <c r="KFJ103" s="264"/>
      <c r="KFK103" s="264"/>
      <c r="KFL103" s="264"/>
      <c r="KFM103" s="264"/>
      <c r="KFN103" s="264"/>
      <c r="KFO103" s="264"/>
      <c r="KFP103" s="264"/>
      <c r="KFQ103" s="264"/>
      <c r="KFR103" s="264"/>
      <c r="KFS103" s="264"/>
      <c r="KFT103" s="264"/>
      <c r="KFU103" s="264"/>
      <c r="KFV103" s="264"/>
      <c r="KFW103" s="264"/>
      <c r="KFX103" s="264"/>
      <c r="KFY103" s="264"/>
      <c r="KFZ103" s="264"/>
      <c r="KGA103" s="264"/>
      <c r="KGB103" s="264"/>
      <c r="KGC103" s="264"/>
      <c r="KGD103" s="264"/>
      <c r="KGE103" s="264"/>
      <c r="KGF103" s="264"/>
      <c r="KGG103" s="264"/>
      <c r="KGH103" s="264"/>
      <c r="KGI103" s="264"/>
      <c r="KGJ103" s="264"/>
      <c r="KGK103" s="264"/>
      <c r="KGL103" s="264"/>
      <c r="KGM103" s="264"/>
      <c r="KGN103" s="264"/>
      <c r="KGO103" s="264"/>
      <c r="KGP103" s="264"/>
      <c r="KGQ103" s="264"/>
      <c r="KGR103" s="264"/>
      <c r="KGS103" s="264"/>
      <c r="KGT103" s="264"/>
      <c r="KGU103" s="264"/>
      <c r="KGV103" s="264"/>
      <c r="KGW103" s="264"/>
      <c r="KGX103" s="264"/>
      <c r="KGY103" s="264"/>
      <c r="KGZ103" s="264"/>
      <c r="KHA103" s="264"/>
      <c r="KHB103" s="264"/>
      <c r="KHC103" s="264"/>
      <c r="KHD103" s="264"/>
      <c r="KHE103" s="264"/>
      <c r="KHF103" s="264"/>
      <c r="KHG103" s="264"/>
      <c r="KHH103" s="264"/>
      <c r="KHI103" s="264"/>
      <c r="KHJ103" s="264"/>
      <c r="KHK103" s="264"/>
      <c r="KHL103" s="264"/>
      <c r="KHM103" s="264"/>
      <c r="KHN103" s="264"/>
      <c r="KHO103" s="264"/>
      <c r="KHP103" s="264"/>
      <c r="KHQ103" s="264"/>
      <c r="KHR103" s="264"/>
      <c r="KHS103" s="264"/>
      <c r="KHT103" s="264"/>
      <c r="KHU103" s="264"/>
      <c r="KHV103" s="264"/>
      <c r="KHW103" s="264"/>
      <c r="KHX103" s="264"/>
      <c r="KHY103" s="264"/>
      <c r="KHZ103" s="264"/>
      <c r="KIA103" s="264"/>
      <c r="KIB103" s="264"/>
      <c r="KIC103" s="264"/>
      <c r="KID103" s="264"/>
      <c r="KIE103" s="264"/>
      <c r="KIF103" s="264"/>
      <c r="KIG103" s="264"/>
      <c r="KIH103" s="264"/>
      <c r="KII103" s="264"/>
      <c r="KIJ103" s="264"/>
      <c r="KIK103" s="264"/>
      <c r="KIL103" s="264"/>
      <c r="KIM103" s="264"/>
      <c r="KIN103" s="264"/>
      <c r="KIO103" s="264"/>
      <c r="KIP103" s="264"/>
      <c r="KIQ103" s="264"/>
      <c r="KIR103" s="264"/>
      <c r="KIS103" s="264"/>
      <c r="KIT103" s="264"/>
      <c r="KIU103" s="264"/>
      <c r="KIV103" s="264"/>
      <c r="KIW103" s="264"/>
      <c r="KIX103" s="264"/>
      <c r="KIY103" s="264"/>
      <c r="KIZ103" s="264"/>
      <c r="KJA103" s="264"/>
      <c r="KJB103" s="264"/>
      <c r="KJC103" s="264"/>
      <c r="KJD103" s="264"/>
      <c r="KJE103" s="264"/>
      <c r="KJF103" s="264"/>
      <c r="KJG103" s="264"/>
      <c r="KJH103" s="264"/>
      <c r="KJI103" s="264"/>
      <c r="KJJ103" s="264"/>
      <c r="KJK103" s="264"/>
      <c r="KJL103" s="264"/>
      <c r="KJM103" s="264"/>
      <c r="KJN103" s="264"/>
      <c r="KJO103" s="264"/>
      <c r="KJP103" s="264"/>
      <c r="KJQ103" s="264"/>
      <c r="KJR103" s="264"/>
      <c r="KJS103" s="264"/>
      <c r="KJT103" s="264"/>
      <c r="KJU103" s="264"/>
      <c r="KJV103" s="264"/>
      <c r="KJW103" s="264"/>
      <c r="KJX103" s="264"/>
      <c r="KJY103" s="264"/>
      <c r="KJZ103" s="264"/>
      <c r="KKA103" s="264"/>
      <c r="KKB103" s="264"/>
      <c r="KKC103" s="264"/>
      <c r="KKD103" s="264"/>
      <c r="KKE103" s="264"/>
      <c r="KKF103" s="264"/>
      <c r="KKG103" s="264"/>
      <c r="KKH103" s="264"/>
      <c r="KKI103" s="264"/>
      <c r="KKJ103" s="264"/>
      <c r="KKK103" s="264"/>
      <c r="KKL103" s="264"/>
      <c r="KKM103" s="264"/>
      <c r="KKN103" s="264"/>
      <c r="KKO103" s="264"/>
      <c r="KKP103" s="264"/>
      <c r="KKQ103" s="264"/>
      <c r="KKR103" s="264"/>
      <c r="KKS103" s="264"/>
      <c r="KKT103" s="264"/>
      <c r="KKU103" s="264"/>
      <c r="KKV103" s="264"/>
      <c r="KKW103" s="264"/>
      <c r="KKX103" s="264"/>
      <c r="KKY103" s="264"/>
      <c r="KKZ103" s="264"/>
      <c r="KLA103" s="264"/>
      <c r="KLB103" s="264"/>
      <c r="KLC103" s="264"/>
      <c r="KLD103" s="264"/>
      <c r="KLE103" s="264"/>
      <c r="KLF103" s="264"/>
      <c r="KLG103" s="264"/>
      <c r="KLH103" s="264"/>
      <c r="KLI103" s="264"/>
      <c r="KLJ103" s="264"/>
      <c r="KLK103" s="264"/>
      <c r="KLL103" s="264"/>
      <c r="KLM103" s="264"/>
      <c r="KLN103" s="264"/>
      <c r="KLO103" s="264"/>
      <c r="KLP103" s="264"/>
      <c r="KLQ103" s="264"/>
      <c r="KLR103" s="264"/>
      <c r="KLS103" s="264"/>
      <c r="KLT103" s="264"/>
      <c r="KLU103" s="264"/>
      <c r="KLV103" s="264"/>
      <c r="KLW103" s="264"/>
      <c r="KLX103" s="264"/>
      <c r="KLY103" s="264"/>
      <c r="KLZ103" s="264"/>
      <c r="KMA103" s="264"/>
      <c r="KMB103" s="264"/>
      <c r="KMC103" s="264"/>
      <c r="KMD103" s="264"/>
      <c r="KME103" s="264"/>
      <c r="KMF103" s="264"/>
      <c r="KMG103" s="264"/>
      <c r="KMH103" s="264"/>
      <c r="KMI103" s="264"/>
      <c r="KMJ103" s="264"/>
      <c r="KMK103" s="264"/>
      <c r="KML103" s="264"/>
      <c r="KMM103" s="264"/>
      <c r="KMN103" s="264"/>
      <c r="KMO103" s="264"/>
      <c r="KMP103" s="264"/>
      <c r="KMQ103" s="264"/>
      <c r="KMR103" s="264"/>
      <c r="KMS103" s="264"/>
      <c r="KMT103" s="264"/>
      <c r="KMU103" s="264"/>
      <c r="KMV103" s="264"/>
      <c r="KMW103" s="264"/>
      <c r="KMX103" s="264"/>
      <c r="KMY103" s="264"/>
      <c r="KMZ103" s="264"/>
      <c r="KNA103" s="264"/>
      <c r="KNB103" s="264"/>
      <c r="KNC103" s="264"/>
      <c r="KND103" s="264"/>
      <c r="KNE103" s="264"/>
      <c r="KNF103" s="264"/>
      <c r="KNG103" s="264"/>
      <c r="KNH103" s="264"/>
      <c r="KNI103" s="264"/>
      <c r="KNJ103" s="264"/>
      <c r="KNK103" s="264"/>
      <c r="KNL103" s="264"/>
      <c r="KNM103" s="264"/>
      <c r="KNN103" s="264"/>
      <c r="KNO103" s="264"/>
      <c r="KNP103" s="264"/>
      <c r="KNQ103" s="264"/>
      <c r="KNR103" s="264"/>
      <c r="KNS103" s="264"/>
      <c r="KNT103" s="264"/>
      <c r="KNU103" s="264"/>
      <c r="KNV103" s="264"/>
      <c r="KNW103" s="264"/>
      <c r="KNX103" s="264"/>
      <c r="KNY103" s="264"/>
      <c r="KNZ103" s="264"/>
      <c r="KOA103" s="264"/>
      <c r="KOB103" s="264"/>
      <c r="KOC103" s="264"/>
      <c r="KOD103" s="264"/>
      <c r="KOE103" s="264"/>
      <c r="KOF103" s="264"/>
      <c r="KOG103" s="264"/>
      <c r="KOH103" s="264"/>
      <c r="KOI103" s="264"/>
      <c r="KOJ103" s="264"/>
      <c r="KOK103" s="264"/>
      <c r="KOL103" s="264"/>
      <c r="KOM103" s="264"/>
      <c r="KON103" s="264"/>
      <c r="KOO103" s="264"/>
      <c r="KOP103" s="264"/>
      <c r="KOQ103" s="264"/>
      <c r="KOR103" s="264"/>
      <c r="KOS103" s="264"/>
      <c r="KOT103" s="264"/>
      <c r="KOU103" s="264"/>
      <c r="KOV103" s="264"/>
      <c r="KOW103" s="264"/>
      <c r="KOX103" s="264"/>
      <c r="KOY103" s="264"/>
      <c r="KOZ103" s="264"/>
      <c r="KPA103" s="264"/>
      <c r="KPB103" s="264"/>
      <c r="KPC103" s="264"/>
      <c r="KPD103" s="264"/>
      <c r="KPE103" s="264"/>
      <c r="KPF103" s="264"/>
      <c r="KPG103" s="264"/>
      <c r="KPH103" s="264"/>
      <c r="KPI103" s="264"/>
      <c r="KPJ103" s="264"/>
      <c r="KPK103" s="264"/>
      <c r="KPL103" s="264"/>
      <c r="KPM103" s="264"/>
      <c r="KPN103" s="264"/>
      <c r="KPO103" s="264"/>
      <c r="KPP103" s="264"/>
      <c r="KPQ103" s="264"/>
      <c r="KPR103" s="264"/>
      <c r="KPS103" s="264"/>
      <c r="KPT103" s="264"/>
      <c r="KPU103" s="264"/>
      <c r="KPV103" s="264"/>
      <c r="KPW103" s="264"/>
      <c r="KPX103" s="264"/>
      <c r="KPY103" s="264"/>
      <c r="KPZ103" s="264"/>
      <c r="KQA103" s="264"/>
      <c r="KQB103" s="264"/>
      <c r="KQC103" s="264"/>
      <c r="KQD103" s="264"/>
      <c r="KQE103" s="264"/>
      <c r="KQF103" s="264"/>
      <c r="KQG103" s="264"/>
      <c r="KQH103" s="264"/>
      <c r="KQI103" s="264"/>
      <c r="KQJ103" s="264"/>
      <c r="KQK103" s="264"/>
      <c r="KQL103" s="264"/>
      <c r="KQM103" s="264"/>
      <c r="KQN103" s="264"/>
      <c r="KQO103" s="264"/>
      <c r="KQP103" s="264"/>
      <c r="KQQ103" s="264"/>
      <c r="KQR103" s="264"/>
      <c r="KQS103" s="264"/>
      <c r="KQT103" s="264"/>
      <c r="KQU103" s="264"/>
      <c r="KQV103" s="264"/>
      <c r="KQW103" s="264"/>
      <c r="KQX103" s="264"/>
      <c r="KQY103" s="264"/>
      <c r="KQZ103" s="264"/>
      <c r="KRA103" s="264"/>
      <c r="KRB103" s="264"/>
      <c r="KRC103" s="264"/>
      <c r="KRD103" s="264"/>
      <c r="KRE103" s="264"/>
      <c r="KRF103" s="264"/>
      <c r="KRG103" s="264"/>
      <c r="KRH103" s="264"/>
      <c r="KRI103" s="264"/>
      <c r="KRJ103" s="264"/>
      <c r="KRK103" s="264"/>
      <c r="KRL103" s="264"/>
      <c r="KRM103" s="264"/>
      <c r="KRN103" s="264"/>
      <c r="KRO103" s="264"/>
      <c r="KRP103" s="264"/>
      <c r="KRQ103" s="264"/>
      <c r="KRR103" s="264"/>
      <c r="KRS103" s="264"/>
      <c r="KRT103" s="264"/>
      <c r="KRU103" s="264"/>
      <c r="KRV103" s="264"/>
      <c r="KRW103" s="264"/>
      <c r="KRX103" s="264"/>
      <c r="KRY103" s="264"/>
      <c r="KRZ103" s="264"/>
      <c r="KSA103" s="264"/>
      <c r="KSB103" s="264"/>
      <c r="KSC103" s="264"/>
      <c r="KSD103" s="264"/>
      <c r="KSE103" s="264"/>
      <c r="KSF103" s="264"/>
      <c r="KSG103" s="264"/>
      <c r="KSH103" s="264"/>
      <c r="KSI103" s="264"/>
      <c r="KSJ103" s="264"/>
      <c r="KSK103" s="264"/>
      <c r="KSL103" s="264"/>
      <c r="KSM103" s="264"/>
      <c r="KSN103" s="264"/>
      <c r="KSO103" s="264"/>
      <c r="KSP103" s="264"/>
      <c r="KSQ103" s="264"/>
      <c r="KSR103" s="264"/>
      <c r="KSS103" s="264"/>
      <c r="KST103" s="264"/>
      <c r="KSU103" s="264"/>
      <c r="KSV103" s="264"/>
      <c r="KSW103" s="264"/>
      <c r="KSX103" s="264"/>
      <c r="KSY103" s="264"/>
      <c r="KSZ103" s="264"/>
      <c r="KTA103" s="264"/>
      <c r="KTB103" s="264"/>
      <c r="KTC103" s="264"/>
      <c r="KTD103" s="264"/>
      <c r="KTE103" s="264"/>
      <c r="KTF103" s="264"/>
      <c r="KTG103" s="264"/>
      <c r="KTH103" s="264"/>
      <c r="KTI103" s="264"/>
      <c r="KTJ103" s="264"/>
      <c r="KTK103" s="264"/>
      <c r="KTL103" s="264"/>
      <c r="KTM103" s="264"/>
      <c r="KTN103" s="264"/>
      <c r="KTO103" s="264"/>
      <c r="KTP103" s="264"/>
      <c r="KTQ103" s="264"/>
      <c r="KTR103" s="264"/>
      <c r="KTS103" s="264"/>
      <c r="KTT103" s="264"/>
      <c r="KTU103" s="264"/>
      <c r="KTV103" s="264"/>
      <c r="KTW103" s="264"/>
      <c r="KTX103" s="264"/>
      <c r="KTY103" s="264"/>
      <c r="KTZ103" s="264"/>
      <c r="KUA103" s="264"/>
      <c r="KUB103" s="264"/>
      <c r="KUC103" s="264"/>
      <c r="KUD103" s="264"/>
      <c r="KUE103" s="264"/>
      <c r="KUF103" s="264"/>
      <c r="KUG103" s="264"/>
      <c r="KUH103" s="264"/>
      <c r="KUI103" s="264"/>
      <c r="KUJ103" s="264"/>
      <c r="KUK103" s="264"/>
      <c r="KUL103" s="264"/>
      <c r="KUM103" s="264"/>
      <c r="KUN103" s="264"/>
      <c r="KUO103" s="264"/>
      <c r="KUP103" s="264"/>
      <c r="KUQ103" s="264"/>
      <c r="KUR103" s="264"/>
      <c r="KUS103" s="264"/>
      <c r="KUT103" s="264"/>
      <c r="KUU103" s="264"/>
      <c r="KUV103" s="264"/>
      <c r="KUW103" s="264"/>
      <c r="KUX103" s="264"/>
      <c r="KUY103" s="264"/>
      <c r="KUZ103" s="264"/>
      <c r="KVA103" s="264"/>
      <c r="KVB103" s="264"/>
      <c r="KVC103" s="264"/>
      <c r="KVD103" s="264"/>
      <c r="KVE103" s="264"/>
      <c r="KVF103" s="264"/>
      <c r="KVG103" s="264"/>
      <c r="KVH103" s="264"/>
      <c r="KVI103" s="264"/>
      <c r="KVJ103" s="264"/>
      <c r="KVK103" s="264"/>
      <c r="KVL103" s="264"/>
      <c r="KVM103" s="264"/>
      <c r="KVN103" s="264"/>
      <c r="KVO103" s="264"/>
      <c r="KVP103" s="264"/>
      <c r="KVQ103" s="264"/>
      <c r="KVR103" s="264"/>
      <c r="KVS103" s="264"/>
      <c r="KVT103" s="264"/>
      <c r="KVU103" s="264"/>
      <c r="KVV103" s="264"/>
      <c r="KVW103" s="264"/>
      <c r="KVX103" s="264"/>
      <c r="KVY103" s="264"/>
      <c r="KVZ103" s="264"/>
      <c r="KWA103" s="264"/>
      <c r="KWB103" s="264"/>
      <c r="KWC103" s="264"/>
      <c r="KWD103" s="264"/>
      <c r="KWE103" s="264"/>
      <c r="KWF103" s="264"/>
      <c r="KWG103" s="264"/>
      <c r="KWH103" s="264"/>
      <c r="KWI103" s="264"/>
      <c r="KWJ103" s="264"/>
      <c r="KWK103" s="264"/>
      <c r="KWL103" s="264"/>
      <c r="KWM103" s="264"/>
      <c r="KWN103" s="264"/>
      <c r="KWO103" s="264"/>
      <c r="KWP103" s="264"/>
      <c r="KWQ103" s="264"/>
      <c r="KWR103" s="264"/>
      <c r="KWS103" s="264"/>
      <c r="KWT103" s="264"/>
      <c r="KWU103" s="264"/>
      <c r="KWV103" s="264"/>
      <c r="KWW103" s="264"/>
      <c r="KWX103" s="264"/>
      <c r="KWY103" s="264"/>
      <c r="KWZ103" s="264"/>
      <c r="KXA103" s="264"/>
      <c r="KXB103" s="264"/>
      <c r="KXC103" s="264"/>
      <c r="KXD103" s="264"/>
      <c r="KXE103" s="264"/>
      <c r="KXF103" s="264"/>
      <c r="KXG103" s="264"/>
      <c r="KXH103" s="264"/>
      <c r="KXI103" s="264"/>
      <c r="KXJ103" s="264"/>
      <c r="KXK103" s="264"/>
      <c r="KXL103" s="264"/>
      <c r="KXM103" s="264"/>
      <c r="KXN103" s="264"/>
      <c r="KXO103" s="264"/>
      <c r="KXP103" s="264"/>
      <c r="KXQ103" s="264"/>
      <c r="KXR103" s="264"/>
      <c r="KXS103" s="264"/>
      <c r="KXT103" s="264"/>
      <c r="KXU103" s="264"/>
      <c r="KXV103" s="264"/>
      <c r="KXW103" s="264"/>
      <c r="KXX103" s="264"/>
      <c r="KXY103" s="264"/>
      <c r="KXZ103" s="264"/>
      <c r="KYA103" s="264"/>
      <c r="KYB103" s="264"/>
      <c r="KYC103" s="264"/>
      <c r="KYD103" s="264"/>
      <c r="KYE103" s="264"/>
      <c r="KYF103" s="264"/>
      <c r="KYG103" s="264"/>
      <c r="KYH103" s="264"/>
      <c r="KYI103" s="264"/>
      <c r="KYJ103" s="264"/>
      <c r="KYK103" s="264"/>
      <c r="KYL103" s="264"/>
      <c r="KYM103" s="264"/>
      <c r="KYN103" s="264"/>
      <c r="KYO103" s="264"/>
      <c r="KYP103" s="264"/>
      <c r="KYQ103" s="264"/>
      <c r="KYR103" s="264"/>
      <c r="KYS103" s="264"/>
      <c r="KYT103" s="264"/>
      <c r="KYU103" s="264"/>
      <c r="KYV103" s="264"/>
      <c r="KYW103" s="264"/>
      <c r="KYX103" s="264"/>
      <c r="KYY103" s="264"/>
      <c r="KYZ103" s="264"/>
      <c r="KZA103" s="264"/>
      <c r="KZB103" s="264"/>
      <c r="KZC103" s="264"/>
      <c r="KZD103" s="264"/>
      <c r="KZE103" s="264"/>
      <c r="KZF103" s="264"/>
      <c r="KZG103" s="264"/>
      <c r="KZH103" s="264"/>
      <c r="KZI103" s="264"/>
      <c r="KZJ103" s="264"/>
      <c r="KZK103" s="264"/>
      <c r="KZL103" s="264"/>
      <c r="KZM103" s="264"/>
      <c r="KZN103" s="264"/>
      <c r="KZO103" s="264"/>
      <c r="KZP103" s="264"/>
      <c r="KZQ103" s="264"/>
      <c r="KZR103" s="264"/>
      <c r="KZS103" s="264"/>
      <c r="KZT103" s="264"/>
      <c r="KZU103" s="264"/>
      <c r="KZV103" s="264"/>
      <c r="KZW103" s="264"/>
      <c r="KZX103" s="264"/>
      <c r="KZY103" s="264"/>
      <c r="KZZ103" s="264"/>
      <c r="LAA103" s="264"/>
      <c r="LAB103" s="264"/>
      <c r="LAC103" s="264"/>
      <c r="LAD103" s="264"/>
      <c r="LAE103" s="264"/>
      <c r="LAF103" s="264"/>
      <c r="LAG103" s="264"/>
      <c r="LAH103" s="264"/>
      <c r="LAI103" s="264"/>
      <c r="LAJ103" s="264"/>
      <c r="LAK103" s="264"/>
      <c r="LAL103" s="264"/>
      <c r="LAM103" s="264"/>
      <c r="LAN103" s="264"/>
      <c r="LAO103" s="264"/>
      <c r="LAP103" s="264"/>
      <c r="LAQ103" s="264"/>
      <c r="LAR103" s="264"/>
      <c r="LAS103" s="264"/>
      <c r="LAT103" s="264"/>
      <c r="LAU103" s="264"/>
      <c r="LAV103" s="264"/>
      <c r="LAW103" s="264"/>
      <c r="LAX103" s="264"/>
      <c r="LAY103" s="264"/>
      <c r="LAZ103" s="264"/>
      <c r="LBA103" s="264"/>
      <c r="LBB103" s="264"/>
      <c r="LBC103" s="264"/>
      <c r="LBD103" s="264"/>
      <c r="LBE103" s="264"/>
      <c r="LBF103" s="264"/>
      <c r="LBG103" s="264"/>
      <c r="LBH103" s="264"/>
      <c r="LBI103" s="264"/>
      <c r="LBJ103" s="264"/>
      <c r="LBK103" s="264"/>
      <c r="LBL103" s="264"/>
      <c r="LBM103" s="264"/>
      <c r="LBN103" s="264"/>
      <c r="LBO103" s="264"/>
      <c r="LBP103" s="264"/>
      <c r="LBQ103" s="264"/>
      <c r="LBR103" s="264"/>
      <c r="LBS103" s="264"/>
      <c r="LBT103" s="264"/>
      <c r="LBU103" s="264"/>
      <c r="LBV103" s="264"/>
      <c r="LBW103" s="264"/>
      <c r="LBX103" s="264"/>
      <c r="LBY103" s="264"/>
      <c r="LBZ103" s="264"/>
      <c r="LCA103" s="264"/>
      <c r="LCB103" s="264"/>
      <c r="LCC103" s="264"/>
      <c r="LCD103" s="264"/>
      <c r="LCE103" s="264"/>
      <c r="LCF103" s="264"/>
      <c r="LCG103" s="264"/>
      <c r="LCH103" s="264"/>
      <c r="LCI103" s="264"/>
      <c r="LCJ103" s="264"/>
      <c r="LCK103" s="264"/>
      <c r="LCL103" s="264"/>
      <c r="LCM103" s="264"/>
      <c r="LCN103" s="264"/>
      <c r="LCO103" s="264"/>
      <c r="LCP103" s="264"/>
      <c r="LCQ103" s="264"/>
      <c r="LCR103" s="264"/>
      <c r="LCS103" s="264"/>
      <c r="LCT103" s="264"/>
      <c r="LCU103" s="264"/>
      <c r="LCV103" s="264"/>
      <c r="LCW103" s="264"/>
      <c r="LCX103" s="264"/>
      <c r="LCY103" s="264"/>
      <c r="LCZ103" s="264"/>
      <c r="LDA103" s="264"/>
      <c r="LDB103" s="264"/>
      <c r="LDC103" s="264"/>
      <c r="LDD103" s="264"/>
      <c r="LDE103" s="264"/>
      <c r="LDF103" s="264"/>
      <c r="LDG103" s="264"/>
      <c r="LDH103" s="264"/>
      <c r="LDI103" s="264"/>
      <c r="LDJ103" s="264"/>
      <c r="LDK103" s="264"/>
      <c r="LDL103" s="264"/>
      <c r="LDM103" s="264"/>
      <c r="LDN103" s="264"/>
      <c r="LDO103" s="264"/>
      <c r="LDP103" s="264"/>
      <c r="LDQ103" s="264"/>
      <c r="LDR103" s="264"/>
      <c r="LDS103" s="264"/>
      <c r="LDT103" s="264"/>
      <c r="LDU103" s="264"/>
      <c r="LDV103" s="264"/>
      <c r="LDW103" s="264"/>
      <c r="LDX103" s="264"/>
      <c r="LDY103" s="264"/>
      <c r="LDZ103" s="264"/>
      <c r="LEA103" s="264"/>
      <c r="LEB103" s="264"/>
      <c r="LEC103" s="264"/>
      <c r="LED103" s="264"/>
      <c r="LEE103" s="264"/>
      <c r="LEF103" s="264"/>
      <c r="LEG103" s="264"/>
      <c r="LEH103" s="264"/>
      <c r="LEI103" s="264"/>
      <c r="LEJ103" s="264"/>
      <c r="LEK103" s="264"/>
      <c r="LEL103" s="264"/>
      <c r="LEM103" s="264"/>
      <c r="LEN103" s="264"/>
      <c r="LEO103" s="264"/>
      <c r="LEP103" s="264"/>
      <c r="LEQ103" s="264"/>
      <c r="LER103" s="264"/>
      <c r="LES103" s="264"/>
      <c r="LET103" s="264"/>
      <c r="LEU103" s="264"/>
      <c r="LEV103" s="264"/>
      <c r="LEW103" s="264"/>
      <c r="LEX103" s="264"/>
      <c r="LEY103" s="264"/>
      <c r="LEZ103" s="264"/>
      <c r="LFA103" s="264"/>
      <c r="LFB103" s="264"/>
      <c r="LFC103" s="264"/>
      <c r="LFD103" s="264"/>
      <c r="LFE103" s="264"/>
      <c r="LFF103" s="264"/>
      <c r="LFG103" s="264"/>
      <c r="LFH103" s="264"/>
      <c r="LFI103" s="264"/>
      <c r="LFJ103" s="264"/>
      <c r="LFK103" s="264"/>
      <c r="LFL103" s="264"/>
      <c r="LFM103" s="264"/>
      <c r="LFN103" s="264"/>
      <c r="LFO103" s="264"/>
      <c r="LFP103" s="264"/>
      <c r="LFQ103" s="264"/>
      <c r="LFR103" s="264"/>
      <c r="LFS103" s="264"/>
      <c r="LFT103" s="264"/>
      <c r="LFU103" s="264"/>
      <c r="LFV103" s="264"/>
      <c r="LFW103" s="264"/>
      <c r="LFX103" s="264"/>
      <c r="LFY103" s="264"/>
      <c r="LFZ103" s="264"/>
      <c r="LGA103" s="264"/>
      <c r="LGB103" s="264"/>
      <c r="LGC103" s="264"/>
      <c r="LGD103" s="264"/>
      <c r="LGE103" s="264"/>
      <c r="LGF103" s="264"/>
      <c r="LGG103" s="264"/>
      <c r="LGH103" s="264"/>
      <c r="LGI103" s="264"/>
      <c r="LGJ103" s="264"/>
      <c r="LGK103" s="264"/>
      <c r="LGL103" s="264"/>
      <c r="LGM103" s="264"/>
      <c r="LGN103" s="264"/>
      <c r="LGO103" s="264"/>
      <c r="LGP103" s="264"/>
      <c r="LGQ103" s="264"/>
      <c r="LGR103" s="264"/>
      <c r="LGS103" s="264"/>
      <c r="LGT103" s="264"/>
      <c r="LGU103" s="264"/>
      <c r="LGV103" s="264"/>
      <c r="LGW103" s="264"/>
      <c r="LGX103" s="264"/>
      <c r="LGY103" s="264"/>
      <c r="LGZ103" s="264"/>
      <c r="LHA103" s="264"/>
      <c r="LHB103" s="264"/>
      <c r="LHC103" s="264"/>
      <c r="LHD103" s="264"/>
      <c r="LHE103" s="264"/>
      <c r="LHF103" s="264"/>
      <c r="LHG103" s="264"/>
      <c r="LHH103" s="264"/>
      <c r="LHI103" s="264"/>
      <c r="LHJ103" s="264"/>
      <c r="LHK103" s="264"/>
      <c r="LHL103" s="264"/>
      <c r="LHM103" s="264"/>
      <c r="LHN103" s="264"/>
      <c r="LHO103" s="264"/>
      <c r="LHP103" s="264"/>
      <c r="LHQ103" s="264"/>
      <c r="LHR103" s="264"/>
      <c r="LHS103" s="264"/>
      <c r="LHT103" s="264"/>
      <c r="LHU103" s="264"/>
      <c r="LHV103" s="264"/>
      <c r="LHW103" s="264"/>
      <c r="LHX103" s="264"/>
      <c r="LHY103" s="264"/>
      <c r="LHZ103" s="264"/>
      <c r="LIA103" s="264"/>
      <c r="LIB103" s="264"/>
      <c r="LIC103" s="264"/>
      <c r="LID103" s="264"/>
      <c r="LIE103" s="264"/>
      <c r="LIF103" s="264"/>
      <c r="LIG103" s="264"/>
      <c r="LIH103" s="264"/>
      <c r="LII103" s="264"/>
      <c r="LIJ103" s="264"/>
      <c r="LIK103" s="264"/>
      <c r="LIL103" s="264"/>
      <c r="LIM103" s="264"/>
      <c r="LIN103" s="264"/>
      <c r="LIO103" s="264"/>
      <c r="LIP103" s="264"/>
      <c r="LIQ103" s="264"/>
      <c r="LIR103" s="264"/>
      <c r="LIS103" s="264"/>
      <c r="LIT103" s="264"/>
      <c r="LIU103" s="264"/>
      <c r="LIV103" s="264"/>
      <c r="LIW103" s="264"/>
      <c r="LIX103" s="264"/>
      <c r="LIY103" s="264"/>
      <c r="LIZ103" s="264"/>
      <c r="LJA103" s="264"/>
      <c r="LJB103" s="264"/>
      <c r="LJC103" s="264"/>
      <c r="LJD103" s="264"/>
      <c r="LJE103" s="264"/>
      <c r="LJF103" s="264"/>
      <c r="LJG103" s="264"/>
      <c r="LJH103" s="264"/>
      <c r="LJI103" s="264"/>
      <c r="LJJ103" s="264"/>
      <c r="LJK103" s="264"/>
      <c r="LJL103" s="264"/>
      <c r="LJM103" s="264"/>
      <c r="LJN103" s="264"/>
      <c r="LJO103" s="264"/>
      <c r="LJP103" s="264"/>
      <c r="LJQ103" s="264"/>
      <c r="LJR103" s="264"/>
      <c r="LJS103" s="264"/>
      <c r="LJT103" s="264"/>
      <c r="LJU103" s="264"/>
      <c r="LJV103" s="264"/>
      <c r="LJW103" s="264"/>
      <c r="LJX103" s="264"/>
      <c r="LJY103" s="264"/>
      <c r="LJZ103" s="264"/>
      <c r="LKA103" s="264"/>
      <c r="LKB103" s="264"/>
      <c r="LKC103" s="264"/>
      <c r="LKD103" s="264"/>
      <c r="LKE103" s="264"/>
      <c r="LKF103" s="264"/>
      <c r="LKG103" s="264"/>
      <c r="LKH103" s="264"/>
      <c r="LKI103" s="264"/>
      <c r="LKJ103" s="264"/>
      <c r="LKK103" s="264"/>
      <c r="LKL103" s="264"/>
      <c r="LKM103" s="264"/>
      <c r="LKN103" s="264"/>
      <c r="LKO103" s="264"/>
      <c r="LKP103" s="264"/>
      <c r="LKQ103" s="264"/>
      <c r="LKR103" s="264"/>
      <c r="LKS103" s="264"/>
      <c r="LKT103" s="264"/>
      <c r="LKU103" s="264"/>
      <c r="LKV103" s="264"/>
      <c r="LKW103" s="264"/>
      <c r="LKX103" s="264"/>
      <c r="LKY103" s="264"/>
      <c r="LKZ103" s="264"/>
      <c r="LLA103" s="264"/>
      <c r="LLB103" s="264"/>
      <c r="LLC103" s="264"/>
      <c r="LLD103" s="264"/>
      <c r="LLE103" s="264"/>
      <c r="LLF103" s="264"/>
      <c r="LLG103" s="264"/>
      <c r="LLH103" s="264"/>
      <c r="LLI103" s="264"/>
      <c r="LLJ103" s="264"/>
      <c r="LLK103" s="264"/>
      <c r="LLL103" s="264"/>
      <c r="LLM103" s="264"/>
      <c r="LLN103" s="264"/>
      <c r="LLO103" s="264"/>
      <c r="LLP103" s="264"/>
      <c r="LLQ103" s="264"/>
      <c r="LLR103" s="264"/>
      <c r="LLS103" s="264"/>
      <c r="LLT103" s="264"/>
      <c r="LLU103" s="264"/>
      <c r="LLV103" s="264"/>
      <c r="LLW103" s="264"/>
      <c r="LLX103" s="264"/>
      <c r="LLY103" s="264"/>
      <c r="LLZ103" s="264"/>
      <c r="LMA103" s="264"/>
      <c r="LMB103" s="264"/>
      <c r="LMC103" s="264"/>
      <c r="LMD103" s="264"/>
      <c r="LME103" s="264"/>
      <c r="LMF103" s="264"/>
      <c r="LMG103" s="264"/>
      <c r="LMH103" s="264"/>
      <c r="LMI103" s="264"/>
      <c r="LMJ103" s="264"/>
      <c r="LMK103" s="264"/>
      <c r="LML103" s="264"/>
      <c r="LMM103" s="264"/>
      <c r="LMN103" s="264"/>
      <c r="LMO103" s="264"/>
      <c r="LMP103" s="264"/>
      <c r="LMQ103" s="264"/>
      <c r="LMR103" s="264"/>
      <c r="LMS103" s="264"/>
      <c r="LMT103" s="264"/>
      <c r="LMU103" s="264"/>
      <c r="LMV103" s="264"/>
      <c r="LMW103" s="264"/>
      <c r="LMX103" s="264"/>
      <c r="LMY103" s="264"/>
      <c r="LMZ103" s="264"/>
      <c r="LNA103" s="264"/>
      <c r="LNB103" s="264"/>
      <c r="LNC103" s="264"/>
      <c r="LND103" s="264"/>
      <c r="LNE103" s="264"/>
      <c r="LNF103" s="264"/>
      <c r="LNG103" s="264"/>
      <c r="LNH103" s="264"/>
      <c r="LNI103" s="264"/>
      <c r="LNJ103" s="264"/>
      <c r="LNK103" s="264"/>
      <c r="LNL103" s="264"/>
      <c r="LNM103" s="264"/>
      <c r="LNN103" s="264"/>
      <c r="LNO103" s="264"/>
      <c r="LNP103" s="264"/>
      <c r="LNQ103" s="264"/>
      <c r="LNR103" s="264"/>
      <c r="LNS103" s="264"/>
      <c r="LNT103" s="264"/>
      <c r="LNU103" s="264"/>
      <c r="LNV103" s="264"/>
      <c r="LNW103" s="264"/>
      <c r="LNX103" s="264"/>
      <c r="LNY103" s="264"/>
      <c r="LNZ103" s="264"/>
      <c r="LOA103" s="264"/>
      <c r="LOB103" s="264"/>
      <c r="LOC103" s="264"/>
      <c r="LOD103" s="264"/>
      <c r="LOE103" s="264"/>
      <c r="LOF103" s="264"/>
      <c r="LOG103" s="264"/>
      <c r="LOH103" s="264"/>
      <c r="LOI103" s="264"/>
      <c r="LOJ103" s="264"/>
      <c r="LOK103" s="264"/>
      <c r="LOL103" s="264"/>
      <c r="LOM103" s="264"/>
      <c r="LON103" s="264"/>
      <c r="LOO103" s="264"/>
      <c r="LOP103" s="264"/>
      <c r="LOQ103" s="264"/>
      <c r="LOR103" s="264"/>
      <c r="LOS103" s="264"/>
      <c r="LOT103" s="264"/>
      <c r="LOU103" s="264"/>
      <c r="LOV103" s="264"/>
      <c r="LOW103" s="264"/>
      <c r="LOX103" s="264"/>
      <c r="LOY103" s="264"/>
      <c r="LOZ103" s="264"/>
      <c r="LPA103" s="264"/>
      <c r="LPB103" s="264"/>
      <c r="LPC103" s="264"/>
      <c r="LPD103" s="264"/>
      <c r="LPE103" s="264"/>
      <c r="LPF103" s="264"/>
      <c r="LPG103" s="264"/>
      <c r="LPH103" s="264"/>
      <c r="LPI103" s="264"/>
      <c r="LPJ103" s="264"/>
      <c r="LPK103" s="264"/>
      <c r="LPL103" s="264"/>
      <c r="LPM103" s="264"/>
      <c r="LPN103" s="264"/>
      <c r="LPO103" s="264"/>
      <c r="LPP103" s="264"/>
      <c r="LPQ103" s="264"/>
      <c r="LPR103" s="264"/>
      <c r="LPS103" s="264"/>
      <c r="LPT103" s="264"/>
      <c r="LPU103" s="264"/>
      <c r="LPV103" s="264"/>
      <c r="LPW103" s="264"/>
      <c r="LPX103" s="264"/>
      <c r="LPY103" s="264"/>
      <c r="LPZ103" s="264"/>
      <c r="LQA103" s="264"/>
      <c r="LQB103" s="264"/>
      <c r="LQC103" s="264"/>
      <c r="LQD103" s="264"/>
      <c r="LQE103" s="264"/>
      <c r="LQF103" s="264"/>
      <c r="LQG103" s="264"/>
      <c r="LQH103" s="264"/>
      <c r="LQI103" s="264"/>
      <c r="LQJ103" s="264"/>
      <c r="LQK103" s="264"/>
      <c r="LQL103" s="264"/>
      <c r="LQM103" s="264"/>
      <c r="LQN103" s="264"/>
      <c r="LQO103" s="264"/>
      <c r="LQP103" s="264"/>
      <c r="LQQ103" s="264"/>
      <c r="LQR103" s="264"/>
      <c r="LQS103" s="264"/>
      <c r="LQT103" s="264"/>
      <c r="LQU103" s="264"/>
      <c r="LQV103" s="264"/>
      <c r="LQW103" s="264"/>
      <c r="LQX103" s="264"/>
      <c r="LQY103" s="264"/>
      <c r="LQZ103" s="264"/>
      <c r="LRA103" s="264"/>
      <c r="LRB103" s="264"/>
      <c r="LRC103" s="264"/>
      <c r="LRD103" s="264"/>
      <c r="LRE103" s="264"/>
      <c r="LRF103" s="264"/>
      <c r="LRG103" s="264"/>
      <c r="LRH103" s="264"/>
      <c r="LRI103" s="264"/>
      <c r="LRJ103" s="264"/>
      <c r="LRK103" s="264"/>
      <c r="LRL103" s="264"/>
      <c r="LRM103" s="264"/>
      <c r="LRN103" s="264"/>
      <c r="LRO103" s="264"/>
      <c r="LRP103" s="264"/>
      <c r="LRQ103" s="264"/>
      <c r="LRR103" s="264"/>
      <c r="LRS103" s="264"/>
      <c r="LRT103" s="264"/>
      <c r="LRU103" s="264"/>
      <c r="LRV103" s="264"/>
      <c r="LRW103" s="264"/>
      <c r="LRX103" s="264"/>
      <c r="LRY103" s="264"/>
      <c r="LRZ103" s="264"/>
      <c r="LSA103" s="264"/>
      <c r="LSB103" s="264"/>
      <c r="LSC103" s="264"/>
      <c r="LSD103" s="264"/>
      <c r="LSE103" s="264"/>
      <c r="LSF103" s="264"/>
      <c r="LSG103" s="264"/>
      <c r="LSH103" s="264"/>
      <c r="LSI103" s="264"/>
      <c r="LSJ103" s="264"/>
      <c r="LSK103" s="264"/>
      <c r="LSL103" s="264"/>
      <c r="LSM103" s="264"/>
      <c r="LSN103" s="264"/>
      <c r="LSO103" s="264"/>
      <c r="LSP103" s="264"/>
      <c r="LSQ103" s="264"/>
      <c r="LSR103" s="264"/>
      <c r="LSS103" s="264"/>
      <c r="LST103" s="264"/>
      <c r="LSU103" s="264"/>
      <c r="LSV103" s="264"/>
      <c r="LSW103" s="264"/>
      <c r="LSX103" s="264"/>
      <c r="LSY103" s="264"/>
      <c r="LSZ103" s="264"/>
      <c r="LTA103" s="264"/>
      <c r="LTB103" s="264"/>
      <c r="LTC103" s="264"/>
      <c r="LTD103" s="264"/>
      <c r="LTE103" s="264"/>
      <c r="LTF103" s="264"/>
      <c r="LTG103" s="264"/>
      <c r="LTH103" s="264"/>
      <c r="LTI103" s="264"/>
      <c r="LTJ103" s="264"/>
      <c r="LTK103" s="264"/>
      <c r="LTL103" s="264"/>
      <c r="LTM103" s="264"/>
      <c r="LTN103" s="264"/>
      <c r="LTO103" s="264"/>
      <c r="LTP103" s="264"/>
      <c r="LTQ103" s="264"/>
      <c r="LTR103" s="264"/>
      <c r="LTS103" s="264"/>
      <c r="LTT103" s="264"/>
      <c r="LTU103" s="264"/>
      <c r="LTV103" s="264"/>
      <c r="LTW103" s="264"/>
      <c r="LTX103" s="264"/>
      <c r="LTY103" s="264"/>
      <c r="LTZ103" s="264"/>
      <c r="LUA103" s="264"/>
      <c r="LUB103" s="264"/>
      <c r="LUC103" s="264"/>
      <c r="LUD103" s="264"/>
      <c r="LUE103" s="264"/>
      <c r="LUF103" s="264"/>
      <c r="LUG103" s="264"/>
      <c r="LUH103" s="264"/>
      <c r="LUI103" s="264"/>
      <c r="LUJ103" s="264"/>
      <c r="LUK103" s="264"/>
      <c r="LUL103" s="264"/>
      <c r="LUM103" s="264"/>
      <c r="LUN103" s="264"/>
      <c r="LUO103" s="264"/>
      <c r="LUP103" s="264"/>
      <c r="LUQ103" s="264"/>
      <c r="LUR103" s="264"/>
      <c r="LUS103" s="264"/>
      <c r="LUT103" s="264"/>
      <c r="LUU103" s="264"/>
      <c r="LUV103" s="264"/>
      <c r="LUW103" s="264"/>
      <c r="LUX103" s="264"/>
      <c r="LUY103" s="264"/>
      <c r="LUZ103" s="264"/>
      <c r="LVA103" s="264"/>
      <c r="LVB103" s="264"/>
      <c r="LVC103" s="264"/>
      <c r="LVD103" s="264"/>
      <c r="LVE103" s="264"/>
      <c r="LVF103" s="264"/>
      <c r="LVG103" s="264"/>
      <c r="LVH103" s="264"/>
      <c r="LVI103" s="264"/>
      <c r="LVJ103" s="264"/>
      <c r="LVK103" s="264"/>
      <c r="LVL103" s="264"/>
      <c r="LVM103" s="264"/>
      <c r="LVN103" s="264"/>
      <c r="LVO103" s="264"/>
      <c r="LVP103" s="264"/>
      <c r="LVQ103" s="264"/>
      <c r="LVR103" s="264"/>
      <c r="LVS103" s="264"/>
      <c r="LVT103" s="264"/>
      <c r="LVU103" s="264"/>
      <c r="LVV103" s="264"/>
      <c r="LVW103" s="264"/>
      <c r="LVX103" s="264"/>
      <c r="LVY103" s="264"/>
      <c r="LVZ103" s="264"/>
      <c r="LWA103" s="264"/>
      <c r="LWB103" s="264"/>
      <c r="LWC103" s="264"/>
      <c r="LWD103" s="264"/>
      <c r="LWE103" s="264"/>
      <c r="LWF103" s="264"/>
      <c r="LWG103" s="264"/>
      <c r="LWH103" s="264"/>
      <c r="LWI103" s="264"/>
      <c r="LWJ103" s="264"/>
      <c r="LWK103" s="264"/>
      <c r="LWL103" s="264"/>
      <c r="LWM103" s="264"/>
      <c r="LWN103" s="264"/>
      <c r="LWO103" s="264"/>
      <c r="LWP103" s="264"/>
      <c r="LWQ103" s="264"/>
      <c r="LWR103" s="264"/>
      <c r="LWS103" s="264"/>
      <c r="LWT103" s="264"/>
      <c r="LWU103" s="264"/>
      <c r="LWV103" s="264"/>
      <c r="LWW103" s="264"/>
      <c r="LWX103" s="264"/>
      <c r="LWY103" s="264"/>
      <c r="LWZ103" s="264"/>
      <c r="LXA103" s="264"/>
      <c r="LXB103" s="264"/>
      <c r="LXC103" s="264"/>
      <c r="LXD103" s="264"/>
      <c r="LXE103" s="264"/>
      <c r="LXF103" s="264"/>
      <c r="LXG103" s="264"/>
      <c r="LXH103" s="264"/>
      <c r="LXI103" s="264"/>
      <c r="LXJ103" s="264"/>
      <c r="LXK103" s="264"/>
      <c r="LXL103" s="264"/>
      <c r="LXM103" s="264"/>
      <c r="LXN103" s="264"/>
      <c r="LXO103" s="264"/>
      <c r="LXP103" s="264"/>
      <c r="LXQ103" s="264"/>
      <c r="LXR103" s="264"/>
      <c r="LXS103" s="264"/>
      <c r="LXT103" s="264"/>
      <c r="LXU103" s="264"/>
      <c r="LXV103" s="264"/>
      <c r="LXW103" s="264"/>
      <c r="LXX103" s="264"/>
      <c r="LXY103" s="264"/>
      <c r="LXZ103" s="264"/>
      <c r="LYA103" s="264"/>
      <c r="LYB103" s="264"/>
      <c r="LYC103" s="264"/>
      <c r="LYD103" s="264"/>
      <c r="LYE103" s="264"/>
      <c r="LYF103" s="264"/>
      <c r="LYG103" s="264"/>
      <c r="LYH103" s="264"/>
      <c r="LYI103" s="264"/>
      <c r="LYJ103" s="264"/>
      <c r="LYK103" s="264"/>
      <c r="LYL103" s="264"/>
      <c r="LYM103" s="264"/>
      <c r="LYN103" s="264"/>
      <c r="LYO103" s="264"/>
      <c r="LYP103" s="264"/>
      <c r="LYQ103" s="264"/>
      <c r="LYR103" s="264"/>
      <c r="LYS103" s="264"/>
      <c r="LYT103" s="264"/>
      <c r="LYU103" s="264"/>
      <c r="LYV103" s="264"/>
      <c r="LYW103" s="264"/>
      <c r="LYX103" s="264"/>
      <c r="LYY103" s="264"/>
      <c r="LYZ103" s="264"/>
      <c r="LZA103" s="264"/>
      <c r="LZB103" s="264"/>
      <c r="LZC103" s="264"/>
      <c r="LZD103" s="264"/>
      <c r="LZE103" s="264"/>
      <c r="LZF103" s="264"/>
      <c r="LZG103" s="264"/>
      <c r="LZH103" s="264"/>
      <c r="LZI103" s="264"/>
      <c r="LZJ103" s="264"/>
      <c r="LZK103" s="264"/>
      <c r="LZL103" s="264"/>
      <c r="LZM103" s="264"/>
      <c r="LZN103" s="264"/>
      <c r="LZO103" s="264"/>
      <c r="LZP103" s="264"/>
      <c r="LZQ103" s="264"/>
      <c r="LZR103" s="264"/>
      <c r="LZS103" s="264"/>
      <c r="LZT103" s="264"/>
      <c r="LZU103" s="264"/>
      <c r="LZV103" s="264"/>
      <c r="LZW103" s="264"/>
      <c r="LZX103" s="264"/>
      <c r="LZY103" s="264"/>
      <c r="LZZ103" s="264"/>
      <c r="MAA103" s="264"/>
      <c r="MAB103" s="264"/>
      <c r="MAC103" s="264"/>
      <c r="MAD103" s="264"/>
      <c r="MAE103" s="264"/>
      <c r="MAF103" s="264"/>
      <c r="MAG103" s="264"/>
      <c r="MAH103" s="264"/>
      <c r="MAI103" s="264"/>
      <c r="MAJ103" s="264"/>
      <c r="MAK103" s="264"/>
      <c r="MAL103" s="264"/>
      <c r="MAM103" s="264"/>
      <c r="MAN103" s="264"/>
      <c r="MAO103" s="264"/>
      <c r="MAP103" s="264"/>
      <c r="MAQ103" s="264"/>
      <c r="MAR103" s="264"/>
      <c r="MAS103" s="264"/>
      <c r="MAT103" s="264"/>
      <c r="MAU103" s="264"/>
      <c r="MAV103" s="264"/>
      <c r="MAW103" s="264"/>
      <c r="MAX103" s="264"/>
      <c r="MAY103" s="264"/>
      <c r="MAZ103" s="264"/>
      <c r="MBA103" s="264"/>
      <c r="MBB103" s="264"/>
      <c r="MBC103" s="264"/>
      <c r="MBD103" s="264"/>
      <c r="MBE103" s="264"/>
      <c r="MBF103" s="264"/>
      <c r="MBG103" s="264"/>
      <c r="MBH103" s="264"/>
      <c r="MBI103" s="264"/>
      <c r="MBJ103" s="264"/>
      <c r="MBK103" s="264"/>
      <c r="MBL103" s="264"/>
      <c r="MBM103" s="264"/>
      <c r="MBN103" s="264"/>
      <c r="MBO103" s="264"/>
      <c r="MBP103" s="264"/>
      <c r="MBQ103" s="264"/>
      <c r="MBR103" s="264"/>
      <c r="MBS103" s="264"/>
      <c r="MBT103" s="264"/>
      <c r="MBU103" s="264"/>
      <c r="MBV103" s="264"/>
      <c r="MBW103" s="264"/>
      <c r="MBX103" s="264"/>
      <c r="MBY103" s="264"/>
      <c r="MBZ103" s="264"/>
      <c r="MCA103" s="264"/>
      <c r="MCB103" s="264"/>
      <c r="MCC103" s="264"/>
      <c r="MCD103" s="264"/>
      <c r="MCE103" s="264"/>
      <c r="MCF103" s="264"/>
      <c r="MCG103" s="264"/>
      <c r="MCH103" s="264"/>
      <c r="MCI103" s="264"/>
      <c r="MCJ103" s="264"/>
      <c r="MCK103" s="264"/>
      <c r="MCL103" s="264"/>
      <c r="MCM103" s="264"/>
      <c r="MCN103" s="264"/>
      <c r="MCO103" s="264"/>
      <c r="MCP103" s="264"/>
      <c r="MCQ103" s="264"/>
      <c r="MCR103" s="264"/>
      <c r="MCS103" s="264"/>
      <c r="MCT103" s="264"/>
      <c r="MCU103" s="264"/>
      <c r="MCV103" s="264"/>
      <c r="MCW103" s="264"/>
      <c r="MCX103" s="264"/>
      <c r="MCY103" s="264"/>
      <c r="MCZ103" s="264"/>
      <c r="MDA103" s="264"/>
      <c r="MDB103" s="264"/>
      <c r="MDC103" s="264"/>
      <c r="MDD103" s="264"/>
      <c r="MDE103" s="264"/>
      <c r="MDF103" s="264"/>
      <c r="MDG103" s="264"/>
      <c r="MDH103" s="264"/>
      <c r="MDI103" s="264"/>
      <c r="MDJ103" s="264"/>
      <c r="MDK103" s="264"/>
      <c r="MDL103" s="264"/>
      <c r="MDM103" s="264"/>
      <c r="MDN103" s="264"/>
      <c r="MDO103" s="264"/>
      <c r="MDP103" s="264"/>
      <c r="MDQ103" s="264"/>
      <c r="MDR103" s="264"/>
      <c r="MDS103" s="264"/>
      <c r="MDT103" s="264"/>
      <c r="MDU103" s="264"/>
      <c r="MDV103" s="264"/>
      <c r="MDW103" s="264"/>
      <c r="MDX103" s="264"/>
      <c r="MDY103" s="264"/>
      <c r="MDZ103" s="264"/>
      <c r="MEA103" s="264"/>
      <c r="MEB103" s="264"/>
      <c r="MEC103" s="264"/>
      <c r="MED103" s="264"/>
      <c r="MEE103" s="264"/>
      <c r="MEF103" s="264"/>
      <c r="MEG103" s="264"/>
      <c r="MEH103" s="264"/>
      <c r="MEI103" s="264"/>
      <c r="MEJ103" s="264"/>
      <c r="MEK103" s="264"/>
      <c r="MEL103" s="264"/>
      <c r="MEM103" s="264"/>
      <c r="MEN103" s="264"/>
      <c r="MEO103" s="264"/>
      <c r="MEP103" s="264"/>
      <c r="MEQ103" s="264"/>
      <c r="MER103" s="264"/>
      <c r="MES103" s="264"/>
      <c r="MET103" s="264"/>
      <c r="MEU103" s="264"/>
      <c r="MEV103" s="264"/>
      <c r="MEW103" s="264"/>
      <c r="MEX103" s="264"/>
      <c r="MEY103" s="264"/>
      <c r="MEZ103" s="264"/>
      <c r="MFA103" s="264"/>
      <c r="MFB103" s="264"/>
      <c r="MFC103" s="264"/>
      <c r="MFD103" s="264"/>
      <c r="MFE103" s="264"/>
      <c r="MFF103" s="264"/>
      <c r="MFG103" s="264"/>
      <c r="MFH103" s="264"/>
      <c r="MFI103" s="264"/>
      <c r="MFJ103" s="264"/>
      <c r="MFK103" s="264"/>
      <c r="MFL103" s="264"/>
      <c r="MFM103" s="264"/>
      <c r="MFN103" s="264"/>
      <c r="MFO103" s="264"/>
      <c r="MFP103" s="264"/>
      <c r="MFQ103" s="264"/>
      <c r="MFR103" s="264"/>
      <c r="MFS103" s="264"/>
      <c r="MFT103" s="264"/>
      <c r="MFU103" s="264"/>
      <c r="MFV103" s="264"/>
      <c r="MFW103" s="264"/>
      <c r="MFX103" s="264"/>
      <c r="MFY103" s="264"/>
      <c r="MFZ103" s="264"/>
      <c r="MGA103" s="264"/>
      <c r="MGB103" s="264"/>
      <c r="MGC103" s="264"/>
      <c r="MGD103" s="264"/>
      <c r="MGE103" s="264"/>
      <c r="MGF103" s="264"/>
      <c r="MGG103" s="264"/>
      <c r="MGH103" s="264"/>
      <c r="MGI103" s="264"/>
      <c r="MGJ103" s="264"/>
      <c r="MGK103" s="264"/>
      <c r="MGL103" s="264"/>
      <c r="MGM103" s="264"/>
      <c r="MGN103" s="264"/>
      <c r="MGO103" s="264"/>
      <c r="MGP103" s="264"/>
      <c r="MGQ103" s="264"/>
      <c r="MGR103" s="264"/>
      <c r="MGS103" s="264"/>
      <c r="MGT103" s="264"/>
      <c r="MGU103" s="264"/>
      <c r="MGV103" s="264"/>
      <c r="MGW103" s="264"/>
      <c r="MGX103" s="264"/>
      <c r="MGY103" s="264"/>
      <c r="MGZ103" s="264"/>
      <c r="MHA103" s="264"/>
      <c r="MHB103" s="264"/>
      <c r="MHC103" s="264"/>
      <c r="MHD103" s="264"/>
      <c r="MHE103" s="264"/>
      <c r="MHF103" s="264"/>
      <c r="MHG103" s="264"/>
      <c r="MHH103" s="264"/>
      <c r="MHI103" s="264"/>
      <c r="MHJ103" s="264"/>
      <c r="MHK103" s="264"/>
      <c r="MHL103" s="264"/>
      <c r="MHM103" s="264"/>
      <c r="MHN103" s="264"/>
      <c r="MHO103" s="264"/>
      <c r="MHP103" s="264"/>
      <c r="MHQ103" s="264"/>
      <c r="MHR103" s="264"/>
      <c r="MHS103" s="264"/>
      <c r="MHT103" s="264"/>
      <c r="MHU103" s="264"/>
      <c r="MHV103" s="264"/>
      <c r="MHW103" s="264"/>
      <c r="MHX103" s="264"/>
      <c r="MHY103" s="264"/>
      <c r="MHZ103" s="264"/>
      <c r="MIA103" s="264"/>
      <c r="MIB103" s="264"/>
      <c r="MIC103" s="264"/>
      <c r="MID103" s="264"/>
      <c r="MIE103" s="264"/>
      <c r="MIF103" s="264"/>
      <c r="MIG103" s="264"/>
      <c r="MIH103" s="264"/>
      <c r="MII103" s="264"/>
      <c r="MIJ103" s="264"/>
      <c r="MIK103" s="264"/>
      <c r="MIL103" s="264"/>
      <c r="MIM103" s="264"/>
      <c r="MIN103" s="264"/>
      <c r="MIO103" s="264"/>
      <c r="MIP103" s="264"/>
      <c r="MIQ103" s="264"/>
      <c r="MIR103" s="264"/>
      <c r="MIS103" s="264"/>
      <c r="MIT103" s="264"/>
      <c r="MIU103" s="264"/>
      <c r="MIV103" s="264"/>
      <c r="MIW103" s="264"/>
      <c r="MIX103" s="264"/>
      <c r="MIY103" s="264"/>
      <c r="MIZ103" s="264"/>
      <c r="MJA103" s="264"/>
      <c r="MJB103" s="264"/>
      <c r="MJC103" s="264"/>
      <c r="MJD103" s="264"/>
      <c r="MJE103" s="264"/>
      <c r="MJF103" s="264"/>
      <c r="MJG103" s="264"/>
      <c r="MJH103" s="264"/>
      <c r="MJI103" s="264"/>
      <c r="MJJ103" s="264"/>
      <c r="MJK103" s="264"/>
      <c r="MJL103" s="264"/>
      <c r="MJM103" s="264"/>
      <c r="MJN103" s="264"/>
      <c r="MJO103" s="264"/>
      <c r="MJP103" s="264"/>
      <c r="MJQ103" s="264"/>
      <c r="MJR103" s="264"/>
      <c r="MJS103" s="264"/>
      <c r="MJT103" s="264"/>
      <c r="MJU103" s="264"/>
      <c r="MJV103" s="264"/>
      <c r="MJW103" s="264"/>
      <c r="MJX103" s="264"/>
      <c r="MJY103" s="264"/>
      <c r="MJZ103" s="264"/>
      <c r="MKA103" s="264"/>
      <c r="MKB103" s="264"/>
      <c r="MKC103" s="264"/>
      <c r="MKD103" s="264"/>
      <c r="MKE103" s="264"/>
      <c r="MKF103" s="264"/>
      <c r="MKG103" s="264"/>
      <c r="MKH103" s="264"/>
      <c r="MKI103" s="264"/>
      <c r="MKJ103" s="264"/>
      <c r="MKK103" s="264"/>
      <c r="MKL103" s="264"/>
      <c r="MKM103" s="264"/>
      <c r="MKN103" s="264"/>
      <c r="MKO103" s="264"/>
      <c r="MKP103" s="264"/>
      <c r="MKQ103" s="264"/>
      <c r="MKR103" s="264"/>
      <c r="MKS103" s="264"/>
      <c r="MKT103" s="264"/>
      <c r="MKU103" s="264"/>
      <c r="MKV103" s="264"/>
      <c r="MKW103" s="264"/>
      <c r="MKX103" s="264"/>
      <c r="MKY103" s="264"/>
      <c r="MKZ103" s="264"/>
      <c r="MLA103" s="264"/>
      <c r="MLB103" s="264"/>
      <c r="MLC103" s="264"/>
      <c r="MLD103" s="264"/>
      <c r="MLE103" s="264"/>
      <c r="MLF103" s="264"/>
      <c r="MLG103" s="264"/>
      <c r="MLH103" s="264"/>
      <c r="MLI103" s="264"/>
      <c r="MLJ103" s="264"/>
      <c r="MLK103" s="264"/>
      <c r="MLL103" s="264"/>
      <c r="MLM103" s="264"/>
      <c r="MLN103" s="264"/>
      <c r="MLO103" s="264"/>
      <c r="MLP103" s="264"/>
      <c r="MLQ103" s="264"/>
      <c r="MLR103" s="264"/>
      <c r="MLS103" s="264"/>
      <c r="MLT103" s="264"/>
      <c r="MLU103" s="264"/>
      <c r="MLV103" s="264"/>
      <c r="MLW103" s="264"/>
      <c r="MLX103" s="264"/>
      <c r="MLY103" s="264"/>
      <c r="MLZ103" s="264"/>
      <c r="MMA103" s="264"/>
      <c r="MMB103" s="264"/>
      <c r="MMC103" s="264"/>
      <c r="MMD103" s="264"/>
      <c r="MME103" s="264"/>
      <c r="MMF103" s="264"/>
      <c r="MMG103" s="264"/>
      <c r="MMH103" s="264"/>
      <c r="MMI103" s="264"/>
      <c r="MMJ103" s="264"/>
      <c r="MMK103" s="264"/>
      <c r="MML103" s="264"/>
      <c r="MMM103" s="264"/>
      <c r="MMN103" s="264"/>
      <c r="MMO103" s="264"/>
      <c r="MMP103" s="264"/>
      <c r="MMQ103" s="264"/>
      <c r="MMR103" s="264"/>
      <c r="MMS103" s="264"/>
      <c r="MMT103" s="264"/>
      <c r="MMU103" s="264"/>
      <c r="MMV103" s="264"/>
      <c r="MMW103" s="264"/>
      <c r="MMX103" s="264"/>
      <c r="MMY103" s="264"/>
      <c r="MMZ103" s="264"/>
      <c r="MNA103" s="264"/>
      <c r="MNB103" s="264"/>
      <c r="MNC103" s="264"/>
      <c r="MND103" s="264"/>
      <c r="MNE103" s="264"/>
      <c r="MNF103" s="264"/>
      <c r="MNG103" s="264"/>
      <c r="MNH103" s="264"/>
      <c r="MNI103" s="264"/>
      <c r="MNJ103" s="264"/>
      <c r="MNK103" s="264"/>
      <c r="MNL103" s="264"/>
      <c r="MNM103" s="264"/>
      <c r="MNN103" s="264"/>
      <c r="MNO103" s="264"/>
      <c r="MNP103" s="264"/>
      <c r="MNQ103" s="264"/>
      <c r="MNR103" s="264"/>
      <c r="MNS103" s="264"/>
      <c r="MNT103" s="264"/>
      <c r="MNU103" s="264"/>
      <c r="MNV103" s="264"/>
      <c r="MNW103" s="264"/>
      <c r="MNX103" s="264"/>
      <c r="MNY103" s="264"/>
      <c r="MNZ103" s="264"/>
      <c r="MOA103" s="264"/>
      <c r="MOB103" s="264"/>
      <c r="MOC103" s="264"/>
      <c r="MOD103" s="264"/>
      <c r="MOE103" s="264"/>
      <c r="MOF103" s="264"/>
      <c r="MOG103" s="264"/>
      <c r="MOH103" s="264"/>
      <c r="MOI103" s="264"/>
      <c r="MOJ103" s="264"/>
      <c r="MOK103" s="264"/>
      <c r="MOL103" s="264"/>
      <c r="MOM103" s="264"/>
      <c r="MON103" s="264"/>
      <c r="MOO103" s="264"/>
      <c r="MOP103" s="264"/>
      <c r="MOQ103" s="264"/>
      <c r="MOR103" s="264"/>
      <c r="MOS103" s="264"/>
      <c r="MOT103" s="264"/>
      <c r="MOU103" s="264"/>
      <c r="MOV103" s="264"/>
      <c r="MOW103" s="264"/>
      <c r="MOX103" s="264"/>
      <c r="MOY103" s="264"/>
      <c r="MOZ103" s="264"/>
      <c r="MPA103" s="264"/>
      <c r="MPB103" s="264"/>
      <c r="MPC103" s="264"/>
      <c r="MPD103" s="264"/>
      <c r="MPE103" s="264"/>
      <c r="MPF103" s="264"/>
      <c r="MPG103" s="264"/>
      <c r="MPH103" s="264"/>
      <c r="MPI103" s="264"/>
      <c r="MPJ103" s="264"/>
      <c r="MPK103" s="264"/>
      <c r="MPL103" s="264"/>
      <c r="MPM103" s="264"/>
      <c r="MPN103" s="264"/>
      <c r="MPO103" s="264"/>
      <c r="MPP103" s="264"/>
      <c r="MPQ103" s="264"/>
      <c r="MPR103" s="264"/>
      <c r="MPS103" s="264"/>
      <c r="MPT103" s="264"/>
      <c r="MPU103" s="264"/>
      <c r="MPV103" s="264"/>
      <c r="MPW103" s="264"/>
      <c r="MPX103" s="264"/>
      <c r="MPY103" s="264"/>
      <c r="MPZ103" s="264"/>
      <c r="MQA103" s="264"/>
      <c r="MQB103" s="264"/>
      <c r="MQC103" s="264"/>
      <c r="MQD103" s="264"/>
      <c r="MQE103" s="264"/>
      <c r="MQF103" s="264"/>
      <c r="MQG103" s="264"/>
      <c r="MQH103" s="264"/>
      <c r="MQI103" s="264"/>
      <c r="MQJ103" s="264"/>
      <c r="MQK103" s="264"/>
      <c r="MQL103" s="264"/>
      <c r="MQM103" s="264"/>
      <c r="MQN103" s="264"/>
      <c r="MQO103" s="264"/>
      <c r="MQP103" s="264"/>
      <c r="MQQ103" s="264"/>
      <c r="MQR103" s="264"/>
      <c r="MQS103" s="264"/>
      <c r="MQT103" s="264"/>
      <c r="MQU103" s="264"/>
      <c r="MQV103" s="264"/>
      <c r="MQW103" s="264"/>
      <c r="MQX103" s="264"/>
      <c r="MQY103" s="264"/>
      <c r="MQZ103" s="264"/>
      <c r="MRA103" s="264"/>
      <c r="MRB103" s="264"/>
      <c r="MRC103" s="264"/>
      <c r="MRD103" s="264"/>
      <c r="MRE103" s="264"/>
      <c r="MRF103" s="264"/>
      <c r="MRG103" s="264"/>
      <c r="MRH103" s="264"/>
      <c r="MRI103" s="264"/>
      <c r="MRJ103" s="264"/>
      <c r="MRK103" s="264"/>
      <c r="MRL103" s="264"/>
      <c r="MRM103" s="264"/>
      <c r="MRN103" s="264"/>
      <c r="MRO103" s="264"/>
      <c r="MRP103" s="264"/>
      <c r="MRQ103" s="264"/>
      <c r="MRR103" s="264"/>
      <c r="MRS103" s="264"/>
      <c r="MRT103" s="264"/>
      <c r="MRU103" s="264"/>
      <c r="MRV103" s="264"/>
      <c r="MRW103" s="264"/>
      <c r="MRX103" s="264"/>
      <c r="MRY103" s="264"/>
      <c r="MRZ103" s="264"/>
      <c r="MSA103" s="264"/>
      <c r="MSB103" s="264"/>
      <c r="MSC103" s="264"/>
      <c r="MSD103" s="264"/>
      <c r="MSE103" s="264"/>
      <c r="MSF103" s="264"/>
      <c r="MSG103" s="264"/>
      <c r="MSH103" s="264"/>
      <c r="MSI103" s="264"/>
      <c r="MSJ103" s="264"/>
      <c r="MSK103" s="264"/>
      <c r="MSL103" s="264"/>
      <c r="MSM103" s="264"/>
      <c r="MSN103" s="264"/>
      <c r="MSO103" s="264"/>
      <c r="MSP103" s="264"/>
      <c r="MSQ103" s="264"/>
      <c r="MSR103" s="264"/>
      <c r="MSS103" s="264"/>
      <c r="MST103" s="264"/>
      <c r="MSU103" s="264"/>
      <c r="MSV103" s="264"/>
      <c r="MSW103" s="264"/>
      <c r="MSX103" s="264"/>
      <c r="MSY103" s="264"/>
      <c r="MSZ103" s="264"/>
      <c r="MTA103" s="264"/>
      <c r="MTB103" s="264"/>
      <c r="MTC103" s="264"/>
      <c r="MTD103" s="264"/>
      <c r="MTE103" s="264"/>
      <c r="MTF103" s="264"/>
      <c r="MTG103" s="264"/>
      <c r="MTH103" s="264"/>
      <c r="MTI103" s="264"/>
      <c r="MTJ103" s="264"/>
      <c r="MTK103" s="264"/>
      <c r="MTL103" s="264"/>
      <c r="MTM103" s="264"/>
      <c r="MTN103" s="264"/>
      <c r="MTO103" s="264"/>
      <c r="MTP103" s="264"/>
      <c r="MTQ103" s="264"/>
      <c r="MTR103" s="264"/>
      <c r="MTS103" s="264"/>
      <c r="MTT103" s="264"/>
      <c r="MTU103" s="264"/>
      <c r="MTV103" s="264"/>
      <c r="MTW103" s="264"/>
      <c r="MTX103" s="264"/>
      <c r="MTY103" s="264"/>
      <c r="MTZ103" s="264"/>
      <c r="MUA103" s="264"/>
      <c r="MUB103" s="264"/>
      <c r="MUC103" s="264"/>
      <c r="MUD103" s="264"/>
      <c r="MUE103" s="264"/>
      <c r="MUF103" s="264"/>
      <c r="MUG103" s="264"/>
      <c r="MUH103" s="264"/>
      <c r="MUI103" s="264"/>
      <c r="MUJ103" s="264"/>
      <c r="MUK103" s="264"/>
      <c r="MUL103" s="264"/>
      <c r="MUM103" s="264"/>
      <c r="MUN103" s="264"/>
      <c r="MUO103" s="264"/>
      <c r="MUP103" s="264"/>
      <c r="MUQ103" s="264"/>
      <c r="MUR103" s="264"/>
      <c r="MUS103" s="264"/>
      <c r="MUT103" s="264"/>
      <c r="MUU103" s="264"/>
      <c r="MUV103" s="264"/>
      <c r="MUW103" s="264"/>
      <c r="MUX103" s="264"/>
      <c r="MUY103" s="264"/>
      <c r="MUZ103" s="264"/>
      <c r="MVA103" s="264"/>
      <c r="MVB103" s="264"/>
      <c r="MVC103" s="264"/>
      <c r="MVD103" s="264"/>
      <c r="MVE103" s="264"/>
      <c r="MVF103" s="264"/>
      <c r="MVG103" s="264"/>
      <c r="MVH103" s="264"/>
      <c r="MVI103" s="264"/>
      <c r="MVJ103" s="264"/>
      <c r="MVK103" s="264"/>
      <c r="MVL103" s="264"/>
      <c r="MVM103" s="264"/>
      <c r="MVN103" s="264"/>
      <c r="MVO103" s="264"/>
      <c r="MVP103" s="264"/>
      <c r="MVQ103" s="264"/>
      <c r="MVR103" s="264"/>
      <c r="MVS103" s="264"/>
      <c r="MVT103" s="264"/>
      <c r="MVU103" s="264"/>
      <c r="MVV103" s="264"/>
      <c r="MVW103" s="264"/>
      <c r="MVX103" s="264"/>
      <c r="MVY103" s="264"/>
      <c r="MVZ103" s="264"/>
      <c r="MWA103" s="264"/>
      <c r="MWB103" s="264"/>
      <c r="MWC103" s="264"/>
      <c r="MWD103" s="264"/>
      <c r="MWE103" s="264"/>
      <c r="MWF103" s="264"/>
      <c r="MWG103" s="264"/>
      <c r="MWH103" s="264"/>
      <c r="MWI103" s="264"/>
      <c r="MWJ103" s="264"/>
      <c r="MWK103" s="264"/>
      <c r="MWL103" s="264"/>
      <c r="MWM103" s="264"/>
      <c r="MWN103" s="264"/>
      <c r="MWO103" s="264"/>
      <c r="MWP103" s="264"/>
      <c r="MWQ103" s="264"/>
      <c r="MWR103" s="264"/>
      <c r="MWS103" s="264"/>
      <c r="MWT103" s="264"/>
      <c r="MWU103" s="264"/>
      <c r="MWV103" s="264"/>
      <c r="MWW103" s="264"/>
      <c r="MWX103" s="264"/>
      <c r="MWY103" s="264"/>
      <c r="MWZ103" s="264"/>
      <c r="MXA103" s="264"/>
      <c r="MXB103" s="264"/>
      <c r="MXC103" s="264"/>
      <c r="MXD103" s="264"/>
      <c r="MXE103" s="264"/>
      <c r="MXF103" s="264"/>
      <c r="MXG103" s="264"/>
      <c r="MXH103" s="264"/>
      <c r="MXI103" s="264"/>
      <c r="MXJ103" s="264"/>
      <c r="MXK103" s="264"/>
      <c r="MXL103" s="264"/>
      <c r="MXM103" s="264"/>
      <c r="MXN103" s="264"/>
      <c r="MXO103" s="264"/>
      <c r="MXP103" s="264"/>
      <c r="MXQ103" s="264"/>
      <c r="MXR103" s="264"/>
      <c r="MXS103" s="264"/>
      <c r="MXT103" s="264"/>
      <c r="MXU103" s="264"/>
      <c r="MXV103" s="264"/>
      <c r="MXW103" s="264"/>
      <c r="MXX103" s="264"/>
      <c r="MXY103" s="264"/>
      <c r="MXZ103" s="264"/>
      <c r="MYA103" s="264"/>
      <c r="MYB103" s="264"/>
      <c r="MYC103" s="264"/>
      <c r="MYD103" s="264"/>
      <c r="MYE103" s="264"/>
      <c r="MYF103" s="264"/>
      <c r="MYG103" s="264"/>
      <c r="MYH103" s="264"/>
      <c r="MYI103" s="264"/>
      <c r="MYJ103" s="264"/>
      <c r="MYK103" s="264"/>
      <c r="MYL103" s="264"/>
      <c r="MYM103" s="264"/>
      <c r="MYN103" s="264"/>
      <c r="MYO103" s="264"/>
      <c r="MYP103" s="264"/>
      <c r="MYQ103" s="264"/>
      <c r="MYR103" s="264"/>
      <c r="MYS103" s="264"/>
      <c r="MYT103" s="264"/>
      <c r="MYU103" s="264"/>
      <c r="MYV103" s="264"/>
      <c r="MYW103" s="264"/>
      <c r="MYX103" s="264"/>
      <c r="MYY103" s="264"/>
      <c r="MYZ103" s="264"/>
      <c r="MZA103" s="264"/>
      <c r="MZB103" s="264"/>
      <c r="MZC103" s="264"/>
      <c r="MZD103" s="264"/>
      <c r="MZE103" s="264"/>
      <c r="MZF103" s="264"/>
      <c r="MZG103" s="264"/>
      <c r="MZH103" s="264"/>
      <c r="MZI103" s="264"/>
      <c r="MZJ103" s="264"/>
      <c r="MZK103" s="264"/>
      <c r="MZL103" s="264"/>
      <c r="MZM103" s="264"/>
      <c r="MZN103" s="264"/>
      <c r="MZO103" s="264"/>
      <c r="MZP103" s="264"/>
      <c r="MZQ103" s="264"/>
      <c r="MZR103" s="264"/>
      <c r="MZS103" s="264"/>
      <c r="MZT103" s="264"/>
      <c r="MZU103" s="264"/>
      <c r="MZV103" s="264"/>
      <c r="MZW103" s="264"/>
      <c r="MZX103" s="264"/>
      <c r="MZY103" s="264"/>
      <c r="MZZ103" s="264"/>
      <c r="NAA103" s="264"/>
      <c r="NAB103" s="264"/>
      <c r="NAC103" s="264"/>
      <c r="NAD103" s="264"/>
      <c r="NAE103" s="264"/>
      <c r="NAF103" s="264"/>
      <c r="NAG103" s="264"/>
      <c r="NAH103" s="264"/>
      <c r="NAI103" s="264"/>
      <c r="NAJ103" s="264"/>
      <c r="NAK103" s="264"/>
      <c r="NAL103" s="264"/>
      <c r="NAM103" s="264"/>
      <c r="NAN103" s="264"/>
      <c r="NAO103" s="264"/>
      <c r="NAP103" s="264"/>
      <c r="NAQ103" s="264"/>
      <c r="NAR103" s="264"/>
      <c r="NAS103" s="264"/>
      <c r="NAT103" s="264"/>
      <c r="NAU103" s="264"/>
      <c r="NAV103" s="264"/>
      <c r="NAW103" s="264"/>
      <c r="NAX103" s="264"/>
      <c r="NAY103" s="264"/>
      <c r="NAZ103" s="264"/>
      <c r="NBA103" s="264"/>
      <c r="NBB103" s="264"/>
      <c r="NBC103" s="264"/>
      <c r="NBD103" s="264"/>
      <c r="NBE103" s="264"/>
      <c r="NBF103" s="264"/>
      <c r="NBG103" s="264"/>
      <c r="NBH103" s="264"/>
      <c r="NBI103" s="264"/>
      <c r="NBJ103" s="264"/>
      <c r="NBK103" s="264"/>
      <c r="NBL103" s="264"/>
      <c r="NBM103" s="264"/>
      <c r="NBN103" s="264"/>
      <c r="NBO103" s="264"/>
      <c r="NBP103" s="264"/>
      <c r="NBQ103" s="264"/>
      <c r="NBR103" s="264"/>
      <c r="NBS103" s="264"/>
      <c r="NBT103" s="264"/>
      <c r="NBU103" s="264"/>
      <c r="NBV103" s="264"/>
      <c r="NBW103" s="264"/>
      <c r="NBX103" s="264"/>
      <c r="NBY103" s="264"/>
      <c r="NBZ103" s="264"/>
      <c r="NCA103" s="264"/>
      <c r="NCB103" s="264"/>
      <c r="NCC103" s="264"/>
      <c r="NCD103" s="264"/>
      <c r="NCE103" s="264"/>
      <c r="NCF103" s="264"/>
      <c r="NCG103" s="264"/>
      <c r="NCH103" s="264"/>
      <c r="NCI103" s="264"/>
      <c r="NCJ103" s="264"/>
      <c r="NCK103" s="264"/>
      <c r="NCL103" s="264"/>
      <c r="NCM103" s="264"/>
      <c r="NCN103" s="264"/>
      <c r="NCO103" s="264"/>
      <c r="NCP103" s="264"/>
      <c r="NCQ103" s="264"/>
      <c r="NCR103" s="264"/>
      <c r="NCS103" s="264"/>
      <c r="NCT103" s="264"/>
      <c r="NCU103" s="264"/>
      <c r="NCV103" s="264"/>
      <c r="NCW103" s="264"/>
      <c r="NCX103" s="264"/>
      <c r="NCY103" s="264"/>
      <c r="NCZ103" s="264"/>
      <c r="NDA103" s="264"/>
      <c r="NDB103" s="264"/>
      <c r="NDC103" s="264"/>
      <c r="NDD103" s="264"/>
      <c r="NDE103" s="264"/>
      <c r="NDF103" s="264"/>
      <c r="NDG103" s="264"/>
      <c r="NDH103" s="264"/>
      <c r="NDI103" s="264"/>
      <c r="NDJ103" s="264"/>
      <c r="NDK103" s="264"/>
      <c r="NDL103" s="264"/>
      <c r="NDM103" s="264"/>
      <c r="NDN103" s="264"/>
      <c r="NDO103" s="264"/>
      <c r="NDP103" s="264"/>
      <c r="NDQ103" s="264"/>
      <c r="NDR103" s="264"/>
      <c r="NDS103" s="264"/>
      <c r="NDT103" s="264"/>
      <c r="NDU103" s="264"/>
      <c r="NDV103" s="264"/>
      <c r="NDW103" s="264"/>
      <c r="NDX103" s="264"/>
      <c r="NDY103" s="264"/>
      <c r="NDZ103" s="264"/>
      <c r="NEA103" s="264"/>
      <c r="NEB103" s="264"/>
      <c r="NEC103" s="264"/>
      <c r="NED103" s="264"/>
      <c r="NEE103" s="264"/>
      <c r="NEF103" s="264"/>
      <c r="NEG103" s="264"/>
      <c r="NEH103" s="264"/>
      <c r="NEI103" s="264"/>
      <c r="NEJ103" s="264"/>
      <c r="NEK103" s="264"/>
      <c r="NEL103" s="264"/>
      <c r="NEM103" s="264"/>
      <c r="NEN103" s="264"/>
      <c r="NEO103" s="264"/>
      <c r="NEP103" s="264"/>
      <c r="NEQ103" s="264"/>
      <c r="NER103" s="264"/>
      <c r="NES103" s="264"/>
      <c r="NET103" s="264"/>
      <c r="NEU103" s="264"/>
      <c r="NEV103" s="264"/>
      <c r="NEW103" s="264"/>
      <c r="NEX103" s="264"/>
      <c r="NEY103" s="264"/>
      <c r="NEZ103" s="264"/>
      <c r="NFA103" s="264"/>
      <c r="NFB103" s="264"/>
      <c r="NFC103" s="264"/>
      <c r="NFD103" s="264"/>
      <c r="NFE103" s="264"/>
      <c r="NFF103" s="264"/>
      <c r="NFG103" s="264"/>
      <c r="NFH103" s="264"/>
      <c r="NFI103" s="264"/>
      <c r="NFJ103" s="264"/>
      <c r="NFK103" s="264"/>
      <c r="NFL103" s="264"/>
      <c r="NFM103" s="264"/>
      <c r="NFN103" s="264"/>
      <c r="NFO103" s="264"/>
      <c r="NFP103" s="264"/>
      <c r="NFQ103" s="264"/>
      <c r="NFR103" s="264"/>
      <c r="NFS103" s="264"/>
      <c r="NFT103" s="264"/>
      <c r="NFU103" s="264"/>
      <c r="NFV103" s="264"/>
      <c r="NFW103" s="264"/>
      <c r="NFX103" s="264"/>
      <c r="NFY103" s="264"/>
      <c r="NFZ103" s="264"/>
      <c r="NGA103" s="264"/>
      <c r="NGB103" s="264"/>
      <c r="NGC103" s="264"/>
      <c r="NGD103" s="264"/>
      <c r="NGE103" s="264"/>
      <c r="NGF103" s="264"/>
      <c r="NGG103" s="264"/>
      <c r="NGH103" s="264"/>
      <c r="NGI103" s="264"/>
      <c r="NGJ103" s="264"/>
      <c r="NGK103" s="264"/>
      <c r="NGL103" s="264"/>
      <c r="NGM103" s="264"/>
      <c r="NGN103" s="264"/>
      <c r="NGO103" s="264"/>
      <c r="NGP103" s="264"/>
      <c r="NGQ103" s="264"/>
      <c r="NGR103" s="264"/>
      <c r="NGS103" s="264"/>
      <c r="NGT103" s="264"/>
      <c r="NGU103" s="264"/>
      <c r="NGV103" s="264"/>
      <c r="NGW103" s="264"/>
      <c r="NGX103" s="264"/>
      <c r="NGY103" s="264"/>
      <c r="NGZ103" s="264"/>
      <c r="NHA103" s="264"/>
      <c r="NHB103" s="264"/>
      <c r="NHC103" s="264"/>
      <c r="NHD103" s="264"/>
      <c r="NHE103" s="264"/>
      <c r="NHF103" s="264"/>
      <c r="NHG103" s="264"/>
      <c r="NHH103" s="264"/>
      <c r="NHI103" s="264"/>
      <c r="NHJ103" s="264"/>
      <c r="NHK103" s="264"/>
      <c r="NHL103" s="264"/>
      <c r="NHM103" s="264"/>
      <c r="NHN103" s="264"/>
      <c r="NHO103" s="264"/>
      <c r="NHP103" s="264"/>
      <c r="NHQ103" s="264"/>
      <c r="NHR103" s="264"/>
      <c r="NHS103" s="264"/>
      <c r="NHT103" s="264"/>
      <c r="NHU103" s="264"/>
      <c r="NHV103" s="264"/>
      <c r="NHW103" s="264"/>
      <c r="NHX103" s="264"/>
      <c r="NHY103" s="264"/>
      <c r="NHZ103" s="264"/>
      <c r="NIA103" s="264"/>
      <c r="NIB103" s="264"/>
      <c r="NIC103" s="264"/>
      <c r="NID103" s="264"/>
      <c r="NIE103" s="264"/>
      <c r="NIF103" s="264"/>
      <c r="NIG103" s="264"/>
      <c r="NIH103" s="264"/>
      <c r="NII103" s="264"/>
      <c r="NIJ103" s="264"/>
      <c r="NIK103" s="264"/>
      <c r="NIL103" s="264"/>
      <c r="NIM103" s="264"/>
      <c r="NIN103" s="264"/>
      <c r="NIO103" s="264"/>
      <c r="NIP103" s="264"/>
      <c r="NIQ103" s="264"/>
      <c r="NIR103" s="264"/>
      <c r="NIS103" s="264"/>
      <c r="NIT103" s="264"/>
      <c r="NIU103" s="264"/>
      <c r="NIV103" s="264"/>
      <c r="NIW103" s="264"/>
      <c r="NIX103" s="264"/>
      <c r="NIY103" s="264"/>
      <c r="NIZ103" s="264"/>
      <c r="NJA103" s="264"/>
      <c r="NJB103" s="264"/>
      <c r="NJC103" s="264"/>
      <c r="NJD103" s="264"/>
      <c r="NJE103" s="264"/>
      <c r="NJF103" s="264"/>
      <c r="NJG103" s="264"/>
      <c r="NJH103" s="264"/>
      <c r="NJI103" s="264"/>
      <c r="NJJ103" s="264"/>
      <c r="NJK103" s="264"/>
      <c r="NJL103" s="264"/>
      <c r="NJM103" s="264"/>
      <c r="NJN103" s="264"/>
      <c r="NJO103" s="264"/>
      <c r="NJP103" s="264"/>
      <c r="NJQ103" s="264"/>
      <c r="NJR103" s="264"/>
      <c r="NJS103" s="264"/>
      <c r="NJT103" s="264"/>
      <c r="NJU103" s="264"/>
      <c r="NJV103" s="264"/>
      <c r="NJW103" s="264"/>
      <c r="NJX103" s="264"/>
      <c r="NJY103" s="264"/>
      <c r="NJZ103" s="264"/>
      <c r="NKA103" s="264"/>
      <c r="NKB103" s="264"/>
      <c r="NKC103" s="264"/>
      <c r="NKD103" s="264"/>
      <c r="NKE103" s="264"/>
      <c r="NKF103" s="264"/>
      <c r="NKG103" s="264"/>
      <c r="NKH103" s="264"/>
      <c r="NKI103" s="264"/>
      <c r="NKJ103" s="264"/>
      <c r="NKK103" s="264"/>
      <c r="NKL103" s="264"/>
      <c r="NKM103" s="264"/>
      <c r="NKN103" s="264"/>
      <c r="NKO103" s="264"/>
      <c r="NKP103" s="264"/>
      <c r="NKQ103" s="264"/>
      <c r="NKR103" s="264"/>
      <c r="NKS103" s="264"/>
      <c r="NKT103" s="264"/>
      <c r="NKU103" s="264"/>
      <c r="NKV103" s="264"/>
      <c r="NKW103" s="264"/>
      <c r="NKX103" s="264"/>
      <c r="NKY103" s="264"/>
      <c r="NKZ103" s="264"/>
      <c r="NLA103" s="264"/>
      <c r="NLB103" s="264"/>
      <c r="NLC103" s="264"/>
      <c r="NLD103" s="264"/>
      <c r="NLE103" s="264"/>
      <c r="NLF103" s="264"/>
      <c r="NLG103" s="264"/>
      <c r="NLH103" s="264"/>
      <c r="NLI103" s="264"/>
      <c r="NLJ103" s="264"/>
      <c r="NLK103" s="264"/>
      <c r="NLL103" s="264"/>
      <c r="NLM103" s="264"/>
      <c r="NLN103" s="264"/>
      <c r="NLO103" s="264"/>
      <c r="NLP103" s="264"/>
      <c r="NLQ103" s="264"/>
      <c r="NLR103" s="264"/>
      <c r="NLS103" s="264"/>
      <c r="NLT103" s="264"/>
      <c r="NLU103" s="264"/>
      <c r="NLV103" s="264"/>
      <c r="NLW103" s="264"/>
      <c r="NLX103" s="264"/>
      <c r="NLY103" s="264"/>
      <c r="NLZ103" s="264"/>
      <c r="NMA103" s="264"/>
      <c r="NMB103" s="264"/>
      <c r="NMC103" s="264"/>
      <c r="NMD103" s="264"/>
      <c r="NME103" s="264"/>
      <c r="NMF103" s="264"/>
      <c r="NMG103" s="264"/>
      <c r="NMH103" s="264"/>
      <c r="NMI103" s="264"/>
      <c r="NMJ103" s="264"/>
      <c r="NMK103" s="264"/>
      <c r="NML103" s="264"/>
      <c r="NMM103" s="264"/>
      <c r="NMN103" s="264"/>
      <c r="NMO103" s="264"/>
      <c r="NMP103" s="264"/>
      <c r="NMQ103" s="264"/>
      <c r="NMR103" s="264"/>
      <c r="NMS103" s="264"/>
      <c r="NMT103" s="264"/>
      <c r="NMU103" s="264"/>
      <c r="NMV103" s="264"/>
      <c r="NMW103" s="264"/>
      <c r="NMX103" s="264"/>
      <c r="NMY103" s="264"/>
      <c r="NMZ103" s="264"/>
      <c r="NNA103" s="264"/>
      <c r="NNB103" s="264"/>
      <c r="NNC103" s="264"/>
      <c r="NND103" s="264"/>
      <c r="NNE103" s="264"/>
      <c r="NNF103" s="264"/>
      <c r="NNG103" s="264"/>
      <c r="NNH103" s="264"/>
      <c r="NNI103" s="264"/>
      <c r="NNJ103" s="264"/>
      <c r="NNK103" s="264"/>
      <c r="NNL103" s="264"/>
      <c r="NNM103" s="264"/>
      <c r="NNN103" s="264"/>
      <c r="NNO103" s="264"/>
      <c r="NNP103" s="264"/>
      <c r="NNQ103" s="264"/>
      <c r="NNR103" s="264"/>
      <c r="NNS103" s="264"/>
      <c r="NNT103" s="264"/>
      <c r="NNU103" s="264"/>
      <c r="NNV103" s="264"/>
      <c r="NNW103" s="264"/>
      <c r="NNX103" s="264"/>
      <c r="NNY103" s="264"/>
      <c r="NNZ103" s="264"/>
      <c r="NOA103" s="264"/>
      <c r="NOB103" s="264"/>
      <c r="NOC103" s="264"/>
      <c r="NOD103" s="264"/>
      <c r="NOE103" s="264"/>
      <c r="NOF103" s="264"/>
      <c r="NOG103" s="264"/>
      <c r="NOH103" s="264"/>
      <c r="NOI103" s="264"/>
      <c r="NOJ103" s="264"/>
      <c r="NOK103" s="264"/>
      <c r="NOL103" s="264"/>
      <c r="NOM103" s="264"/>
      <c r="NON103" s="264"/>
      <c r="NOO103" s="264"/>
      <c r="NOP103" s="264"/>
      <c r="NOQ103" s="264"/>
      <c r="NOR103" s="264"/>
      <c r="NOS103" s="264"/>
      <c r="NOT103" s="264"/>
      <c r="NOU103" s="264"/>
      <c r="NOV103" s="264"/>
      <c r="NOW103" s="264"/>
      <c r="NOX103" s="264"/>
      <c r="NOY103" s="264"/>
      <c r="NOZ103" s="264"/>
      <c r="NPA103" s="264"/>
      <c r="NPB103" s="264"/>
      <c r="NPC103" s="264"/>
      <c r="NPD103" s="264"/>
      <c r="NPE103" s="264"/>
      <c r="NPF103" s="264"/>
      <c r="NPG103" s="264"/>
      <c r="NPH103" s="264"/>
      <c r="NPI103" s="264"/>
      <c r="NPJ103" s="264"/>
      <c r="NPK103" s="264"/>
      <c r="NPL103" s="264"/>
      <c r="NPM103" s="264"/>
      <c r="NPN103" s="264"/>
      <c r="NPO103" s="264"/>
      <c r="NPP103" s="264"/>
      <c r="NPQ103" s="264"/>
      <c r="NPR103" s="264"/>
      <c r="NPS103" s="264"/>
      <c r="NPT103" s="264"/>
      <c r="NPU103" s="264"/>
      <c r="NPV103" s="264"/>
      <c r="NPW103" s="264"/>
      <c r="NPX103" s="264"/>
      <c r="NPY103" s="264"/>
      <c r="NPZ103" s="264"/>
      <c r="NQA103" s="264"/>
      <c r="NQB103" s="264"/>
      <c r="NQC103" s="264"/>
      <c r="NQD103" s="264"/>
      <c r="NQE103" s="264"/>
      <c r="NQF103" s="264"/>
      <c r="NQG103" s="264"/>
      <c r="NQH103" s="264"/>
      <c r="NQI103" s="264"/>
      <c r="NQJ103" s="264"/>
      <c r="NQK103" s="264"/>
      <c r="NQL103" s="264"/>
      <c r="NQM103" s="264"/>
      <c r="NQN103" s="264"/>
      <c r="NQO103" s="264"/>
      <c r="NQP103" s="264"/>
      <c r="NQQ103" s="264"/>
      <c r="NQR103" s="264"/>
      <c r="NQS103" s="264"/>
      <c r="NQT103" s="264"/>
      <c r="NQU103" s="264"/>
      <c r="NQV103" s="264"/>
      <c r="NQW103" s="264"/>
      <c r="NQX103" s="264"/>
      <c r="NQY103" s="264"/>
      <c r="NQZ103" s="264"/>
      <c r="NRA103" s="264"/>
      <c r="NRB103" s="264"/>
      <c r="NRC103" s="264"/>
      <c r="NRD103" s="264"/>
      <c r="NRE103" s="264"/>
      <c r="NRF103" s="264"/>
      <c r="NRG103" s="264"/>
      <c r="NRH103" s="264"/>
      <c r="NRI103" s="264"/>
      <c r="NRJ103" s="264"/>
      <c r="NRK103" s="264"/>
      <c r="NRL103" s="264"/>
      <c r="NRM103" s="264"/>
      <c r="NRN103" s="264"/>
      <c r="NRO103" s="264"/>
      <c r="NRP103" s="264"/>
      <c r="NRQ103" s="264"/>
      <c r="NRR103" s="264"/>
      <c r="NRS103" s="264"/>
      <c r="NRT103" s="264"/>
      <c r="NRU103" s="264"/>
      <c r="NRV103" s="264"/>
      <c r="NRW103" s="264"/>
      <c r="NRX103" s="264"/>
      <c r="NRY103" s="264"/>
      <c r="NRZ103" s="264"/>
      <c r="NSA103" s="264"/>
      <c r="NSB103" s="264"/>
      <c r="NSC103" s="264"/>
      <c r="NSD103" s="264"/>
      <c r="NSE103" s="264"/>
      <c r="NSF103" s="264"/>
      <c r="NSG103" s="264"/>
      <c r="NSH103" s="264"/>
      <c r="NSI103" s="264"/>
      <c r="NSJ103" s="264"/>
      <c r="NSK103" s="264"/>
      <c r="NSL103" s="264"/>
      <c r="NSM103" s="264"/>
      <c r="NSN103" s="264"/>
      <c r="NSO103" s="264"/>
      <c r="NSP103" s="264"/>
      <c r="NSQ103" s="264"/>
      <c r="NSR103" s="264"/>
      <c r="NSS103" s="264"/>
      <c r="NST103" s="264"/>
      <c r="NSU103" s="264"/>
      <c r="NSV103" s="264"/>
      <c r="NSW103" s="264"/>
      <c r="NSX103" s="264"/>
      <c r="NSY103" s="264"/>
      <c r="NSZ103" s="264"/>
      <c r="NTA103" s="264"/>
      <c r="NTB103" s="264"/>
      <c r="NTC103" s="264"/>
      <c r="NTD103" s="264"/>
      <c r="NTE103" s="264"/>
      <c r="NTF103" s="264"/>
      <c r="NTG103" s="264"/>
      <c r="NTH103" s="264"/>
      <c r="NTI103" s="264"/>
      <c r="NTJ103" s="264"/>
      <c r="NTK103" s="264"/>
      <c r="NTL103" s="264"/>
      <c r="NTM103" s="264"/>
      <c r="NTN103" s="264"/>
      <c r="NTO103" s="264"/>
      <c r="NTP103" s="264"/>
      <c r="NTQ103" s="264"/>
      <c r="NTR103" s="264"/>
      <c r="NTS103" s="264"/>
      <c r="NTT103" s="264"/>
      <c r="NTU103" s="264"/>
      <c r="NTV103" s="264"/>
      <c r="NTW103" s="264"/>
      <c r="NTX103" s="264"/>
      <c r="NTY103" s="264"/>
      <c r="NTZ103" s="264"/>
      <c r="NUA103" s="264"/>
      <c r="NUB103" s="264"/>
      <c r="NUC103" s="264"/>
      <c r="NUD103" s="264"/>
      <c r="NUE103" s="264"/>
      <c r="NUF103" s="264"/>
      <c r="NUG103" s="264"/>
      <c r="NUH103" s="264"/>
      <c r="NUI103" s="264"/>
      <c r="NUJ103" s="264"/>
      <c r="NUK103" s="264"/>
      <c r="NUL103" s="264"/>
      <c r="NUM103" s="264"/>
      <c r="NUN103" s="264"/>
      <c r="NUO103" s="264"/>
      <c r="NUP103" s="264"/>
      <c r="NUQ103" s="264"/>
      <c r="NUR103" s="264"/>
      <c r="NUS103" s="264"/>
      <c r="NUT103" s="264"/>
      <c r="NUU103" s="264"/>
      <c r="NUV103" s="264"/>
      <c r="NUW103" s="264"/>
      <c r="NUX103" s="264"/>
      <c r="NUY103" s="264"/>
      <c r="NUZ103" s="264"/>
      <c r="NVA103" s="264"/>
      <c r="NVB103" s="264"/>
      <c r="NVC103" s="264"/>
      <c r="NVD103" s="264"/>
      <c r="NVE103" s="264"/>
      <c r="NVF103" s="264"/>
      <c r="NVG103" s="264"/>
      <c r="NVH103" s="264"/>
      <c r="NVI103" s="264"/>
      <c r="NVJ103" s="264"/>
      <c r="NVK103" s="264"/>
      <c r="NVL103" s="264"/>
      <c r="NVM103" s="264"/>
      <c r="NVN103" s="264"/>
      <c r="NVO103" s="264"/>
      <c r="NVP103" s="264"/>
      <c r="NVQ103" s="264"/>
      <c r="NVR103" s="264"/>
      <c r="NVS103" s="264"/>
      <c r="NVT103" s="264"/>
      <c r="NVU103" s="264"/>
      <c r="NVV103" s="264"/>
      <c r="NVW103" s="264"/>
      <c r="NVX103" s="264"/>
      <c r="NVY103" s="264"/>
      <c r="NVZ103" s="264"/>
      <c r="NWA103" s="264"/>
      <c r="NWB103" s="264"/>
      <c r="NWC103" s="264"/>
      <c r="NWD103" s="264"/>
      <c r="NWE103" s="264"/>
      <c r="NWF103" s="264"/>
      <c r="NWG103" s="264"/>
      <c r="NWH103" s="264"/>
      <c r="NWI103" s="264"/>
      <c r="NWJ103" s="264"/>
      <c r="NWK103" s="264"/>
      <c r="NWL103" s="264"/>
      <c r="NWM103" s="264"/>
      <c r="NWN103" s="264"/>
      <c r="NWO103" s="264"/>
      <c r="NWP103" s="264"/>
      <c r="NWQ103" s="264"/>
      <c r="NWR103" s="264"/>
      <c r="NWS103" s="264"/>
      <c r="NWT103" s="264"/>
      <c r="NWU103" s="264"/>
      <c r="NWV103" s="264"/>
      <c r="NWW103" s="264"/>
      <c r="NWX103" s="264"/>
      <c r="NWY103" s="264"/>
      <c r="NWZ103" s="264"/>
      <c r="NXA103" s="264"/>
      <c r="NXB103" s="264"/>
      <c r="NXC103" s="264"/>
      <c r="NXD103" s="264"/>
      <c r="NXE103" s="264"/>
      <c r="NXF103" s="264"/>
      <c r="NXG103" s="264"/>
      <c r="NXH103" s="264"/>
      <c r="NXI103" s="264"/>
      <c r="NXJ103" s="264"/>
      <c r="NXK103" s="264"/>
      <c r="NXL103" s="264"/>
      <c r="NXM103" s="264"/>
      <c r="NXN103" s="264"/>
      <c r="NXO103" s="264"/>
      <c r="NXP103" s="264"/>
      <c r="NXQ103" s="264"/>
      <c r="NXR103" s="264"/>
      <c r="NXS103" s="264"/>
      <c r="NXT103" s="264"/>
      <c r="NXU103" s="264"/>
      <c r="NXV103" s="264"/>
      <c r="NXW103" s="264"/>
      <c r="NXX103" s="264"/>
      <c r="NXY103" s="264"/>
      <c r="NXZ103" s="264"/>
      <c r="NYA103" s="264"/>
      <c r="NYB103" s="264"/>
      <c r="NYC103" s="264"/>
      <c r="NYD103" s="264"/>
      <c r="NYE103" s="264"/>
      <c r="NYF103" s="264"/>
      <c r="NYG103" s="264"/>
      <c r="NYH103" s="264"/>
      <c r="NYI103" s="264"/>
      <c r="NYJ103" s="264"/>
      <c r="NYK103" s="264"/>
      <c r="NYL103" s="264"/>
      <c r="NYM103" s="264"/>
      <c r="NYN103" s="264"/>
      <c r="NYO103" s="264"/>
      <c r="NYP103" s="264"/>
      <c r="NYQ103" s="264"/>
      <c r="NYR103" s="264"/>
      <c r="NYS103" s="264"/>
      <c r="NYT103" s="264"/>
      <c r="NYU103" s="264"/>
      <c r="NYV103" s="264"/>
      <c r="NYW103" s="264"/>
      <c r="NYX103" s="264"/>
      <c r="NYY103" s="264"/>
      <c r="NYZ103" s="264"/>
      <c r="NZA103" s="264"/>
      <c r="NZB103" s="264"/>
      <c r="NZC103" s="264"/>
      <c r="NZD103" s="264"/>
      <c r="NZE103" s="264"/>
      <c r="NZF103" s="264"/>
      <c r="NZG103" s="264"/>
      <c r="NZH103" s="264"/>
      <c r="NZI103" s="264"/>
      <c r="NZJ103" s="264"/>
      <c r="NZK103" s="264"/>
      <c r="NZL103" s="264"/>
      <c r="NZM103" s="264"/>
      <c r="NZN103" s="264"/>
      <c r="NZO103" s="264"/>
      <c r="NZP103" s="264"/>
      <c r="NZQ103" s="264"/>
      <c r="NZR103" s="264"/>
      <c r="NZS103" s="264"/>
      <c r="NZT103" s="264"/>
      <c r="NZU103" s="264"/>
      <c r="NZV103" s="264"/>
      <c r="NZW103" s="264"/>
      <c r="NZX103" s="264"/>
      <c r="NZY103" s="264"/>
      <c r="NZZ103" s="264"/>
      <c r="OAA103" s="264"/>
      <c r="OAB103" s="264"/>
      <c r="OAC103" s="264"/>
      <c r="OAD103" s="264"/>
      <c r="OAE103" s="264"/>
      <c r="OAF103" s="264"/>
      <c r="OAG103" s="264"/>
      <c r="OAH103" s="264"/>
      <c r="OAI103" s="264"/>
      <c r="OAJ103" s="264"/>
      <c r="OAK103" s="264"/>
      <c r="OAL103" s="264"/>
      <c r="OAM103" s="264"/>
      <c r="OAN103" s="264"/>
      <c r="OAO103" s="264"/>
      <c r="OAP103" s="264"/>
      <c r="OAQ103" s="264"/>
      <c r="OAR103" s="264"/>
      <c r="OAS103" s="264"/>
      <c r="OAT103" s="264"/>
      <c r="OAU103" s="264"/>
      <c r="OAV103" s="264"/>
      <c r="OAW103" s="264"/>
      <c r="OAX103" s="264"/>
      <c r="OAY103" s="264"/>
      <c r="OAZ103" s="264"/>
      <c r="OBA103" s="264"/>
      <c r="OBB103" s="264"/>
      <c r="OBC103" s="264"/>
      <c r="OBD103" s="264"/>
      <c r="OBE103" s="264"/>
      <c r="OBF103" s="264"/>
      <c r="OBG103" s="264"/>
      <c r="OBH103" s="264"/>
      <c r="OBI103" s="264"/>
      <c r="OBJ103" s="264"/>
      <c r="OBK103" s="264"/>
      <c r="OBL103" s="264"/>
      <c r="OBM103" s="264"/>
      <c r="OBN103" s="264"/>
      <c r="OBO103" s="264"/>
      <c r="OBP103" s="264"/>
      <c r="OBQ103" s="264"/>
      <c r="OBR103" s="264"/>
      <c r="OBS103" s="264"/>
      <c r="OBT103" s="264"/>
      <c r="OBU103" s="264"/>
      <c r="OBV103" s="264"/>
      <c r="OBW103" s="264"/>
      <c r="OBX103" s="264"/>
      <c r="OBY103" s="264"/>
      <c r="OBZ103" s="264"/>
      <c r="OCA103" s="264"/>
      <c r="OCB103" s="264"/>
      <c r="OCC103" s="264"/>
      <c r="OCD103" s="264"/>
      <c r="OCE103" s="264"/>
      <c r="OCF103" s="264"/>
      <c r="OCG103" s="264"/>
      <c r="OCH103" s="264"/>
      <c r="OCI103" s="264"/>
      <c r="OCJ103" s="264"/>
      <c r="OCK103" s="264"/>
      <c r="OCL103" s="264"/>
      <c r="OCM103" s="264"/>
      <c r="OCN103" s="264"/>
      <c r="OCO103" s="264"/>
      <c r="OCP103" s="264"/>
      <c r="OCQ103" s="264"/>
      <c r="OCR103" s="264"/>
      <c r="OCS103" s="264"/>
      <c r="OCT103" s="264"/>
      <c r="OCU103" s="264"/>
      <c r="OCV103" s="264"/>
      <c r="OCW103" s="264"/>
      <c r="OCX103" s="264"/>
      <c r="OCY103" s="264"/>
      <c r="OCZ103" s="264"/>
      <c r="ODA103" s="264"/>
      <c r="ODB103" s="264"/>
      <c r="ODC103" s="264"/>
      <c r="ODD103" s="264"/>
      <c r="ODE103" s="264"/>
      <c r="ODF103" s="264"/>
      <c r="ODG103" s="264"/>
      <c r="ODH103" s="264"/>
      <c r="ODI103" s="264"/>
      <c r="ODJ103" s="264"/>
      <c r="ODK103" s="264"/>
      <c r="ODL103" s="264"/>
      <c r="ODM103" s="264"/>
      <c r="ODN103" s="264"/>
      <c r="ODO103" s="264"/>
      <c r="ODP103" s="264"/>
      <c r="ODQ103" s="264"/>
      <c r="ODR103" s="264"/>
      <c r="ODS103" s="264"/>
      <c r="ODT103" s="264"/>
      <c r="ODU103" s="264"/>
      <c r="ODV103" s="264"/>
      <c r="ODW103" s="264"/>
      <c r="ODX103" s="264"/>
      <c r="ODY103" s="264"/>
      <c r="ODZ103" s="264"/>
      <c r="OEA103" s="264"/>
      <c r="OEB103" s="264"/>
      <c r="OEC103" s="264"/>
      <c r="OED103" s="264"/>
      <c r="OEE103" s="264"/>
      <c r="OEF103" s="264"/>
      <c r="OEG103" s="264"/>
      <c r="OEH103" s="264"/>
      <c r="OEI103" s="264"/>
      <c r="OEJ103" s="264"/>
      <c r="OEK103" s="264"/>
      <c r="OEL103" s="264"/>
      <c r="OEM103" s="264"/>
      <c r="OEN103" s="264"/>
      <c r="OEO103" s="264"/>
      <c r="OEP103" s="264"/>
      <c r="OEQ103" s="264"/>
      <c r="OER103" s="264"/>
      <c r="OES103" s="264"/>
      <c r="OET103" s="264"/>
      <c r="OEU103" s="264"/>
      <c r="OEV103" s="264"/>
      <c r="OEW103" s="264"/>
      <c r="OEX103" s="264"/>
      <c r="OEY103" s="264"/>
      <c r="OEZ103" s="264"/>
      <c r="OFA103" s="264"/>
      <c r="OFB103" s="264"/>
      <c r="OFC103" s="264"/>
      <c r="OFD103" s="264"/>
      <c r="OFE103" s="264"/>
      <c r="OFF103" s="264"/>
      <c r="OFG103" s="264"/>
      <c r="OFH103" s="264"/>
      <c r="OFI103" s="264"/>
      <c r="OFJ103" s="264"/>
      <c r="OFK103" s="264"/>
      <c r="OFL103" s="264"/>
      <c r="OFM103" s="264"/>
      <c r="OFN103" s="264"/>
      <c r="OFO103" s="264"/>
      <c r="OFP103" s="264"/>
      <c r="OFQ103" s="264"/>
      <c r="OFR103" s="264"/>
      <c r="OFS103" s="264"/>
      <c r="OFT103" s="264"/>
      <c r="OFU103" s="264"/>
      <c r="OFV103" s="264"/>
      <c r="OFW103" s="264"/>
      <c r="OFX103" s="264"/>
      <c r="OFY103" s="264"/>
      <c r="OFZ103" s="264"/>
      <c r="OGA103" s="264"/>
      <c r="OGB103" s="264"/>
      <c r="OGC103" s="264"/>
      <c r="OGD103" s="264"/>
      <c r="OGE103" s="264"/>
      <c r="OGF103" s="264"/>
      <c r="OGG103" s="264"/>
      <c r="OGH103" s="264"/>
      <c r="OGI103" s="264"/>
      <c r="OGJ103" s="264"/>
      <c r="OGK103" s="264"/>
      <c r="OGL103" s="264"/>
      <c r="OGM103" s="264"/>
      <c r="OGN103" s="264"/>
      <c r="OGO103" s="264"/>
      <c r="OGP103" s="264"/>
      <c r="OGQ103" s="264"/>
      <c r="OGR103" s="264"/>
      <c r="OGS103" s="264"/>
      <c r="OGT103" s="264"/>
      <c r="OGU103" s="264"/>
      <c r="OGV103" s="264"/>
      <c r="OGW103" s="264"/>
      <c r="OGX103" s="264"/>
      <c r="OGY103" s="264"/>
      <c r="OGZ103" s="264"/>
      <c r="OHA103" s="264"/>
      <c r="OHB103" s="264"/>
      <c r="OHC103" s="264"/>
      <c r="OHD103" s="264"/>
      <c r="OHE103" s="264"/>
      <c r="OHF103" s="264"/>
      <c r="OHG103" s="264"/>
      <c r="OHH103" s="264"/>
      <c r="OHI103" s="264"/>
      <c r="OHJ103" s="264"/>
      <c r="OHK103" s="264"/>
      <c r="OHL103" s="264"/>
      <c r="OHM103" s="264"/>
      <c r="OHN103" s="264"/>
      <c r="OHO103" s="264"/>
      <c r="OHP103" s="264"/>
      <c r="OHQ103" s="264"/>
      <c r="OHR103" s="264"/>
      <c r="OHS103" s="264"/>
      <c r="OHT103" s="264"/>
      <c r="OHU103" s="264"/>
      <c r="OHV103" s="264"/>
      <c r="OHW103" s="264"/>
      <c r="OHX103" s="264"/>
      <c r="OHY103" s="264"/>
      <c r="OHZ103" s="264"/>
      <c r="OIA103" s="264"/>
      <c r="OIB103" s="264"/>
      <c r="OIC103" s="264"/>
      <c r="OID103" s="264"/>
      <c r="OIE103" s="264"/>
      <c r="OIF103" s="264"/>
      <c r="OIG103" s="264"/>
      <c r="OIH103" s="264"/>
      <c r="OII103" s="264"/>
      <c r="OIJ103" s="264"/>
      <c r="OIK103" s="264"/>
      <c r="OIL103" s="264"/>
      <c r="OIM103" s="264"/>
      <c r="OIN103" s="264"/>
      <c r="OIO103" s="264"/>
      <c r="OIP103" s="264"/>
      <c r="OIQ103" s="264"/>
      <c r="OIR103" s="264"/>
      <c r="OIS103" s="264"/>
      <c r="OIT103" s="264"/>
      <c r="OIU103" s="264"/>
      <c r="OIV103" s="264"/>
      <c r="OIW103" s="264"/>
      <c r="OIX103" s="264"/>
      <c r="OIY103" s="264"/>
      <c r="OIZ103" s="264"/>
      <c r="OJA103" s="264"/>
      <c r="OJB103" s="264"/>
      <c r="OJC103" s="264"/>
      <c r="OJD103" s="264"/>
      <c r="OJE103" s="264"/>
      <c r="OJF103" s="264"/>
      <c r="OJG103" s="264"/>
      <c r="OJH103" s="264"/>
      <c r="OJI103" s="264"/>
      <c r="OJJ103" s="264"/>
      <c r="OJK103" s="264"/>
      <c r="OJL103" s="264"/>
      <c r="OJM103" s="264"/>
      <c r="OJN103" s="264"/>
      <c r="OJO103" s="264"/>
      <c r="OJP103" s="264"/>
      <c r="OJQ103" s="264"/>
      <c r="OJR103" s="264"/>
      <c r="OJS103" s="264"/>
      <c r="OJT103" s="264"/>
      <c r="OJU103" s="264"/>
      <c r="OJV103" s="264"/>
      <c r="OJW103" s="264"/>
      <c r="OJX103" s="264"/>
      <c r="OJY103" s="264"/>
      <c r="OJZ103" s="264"/>
      <c r="OKA103" s="264"/>
      <c r="OKB103" s="264"/>
      <c r="OKC103" s="264"/>
      <c r="OKD103" s="264"/>
      <c r="OKE103" s="264"/>
      <c r="OKF103" s="264"/>
      <c r="OKG103" s="264"/>
      <c r="OKH103" s="264"/>
      <c r="OKI103" s="264"/>
      <c r="OKJ103" s="264"/>
      <c r="OKK103" s="264"/>
      <c r="OKL103" s="264"/>
      <c r="OKM103" s="264"/>
      <c r="OKN103" s="264"/>
      <c r="OKO103" s="264"/>
      <c r="OKP103" s="264"/>
      <c r="OKQ103" s="264"/>
      <c r="OKR103" s="264"/>
      <c r="OKS103" s="264"/>
      <c r="OKT103" s="264"/>
      <c r="OKU103" s="264"/>
      <c r="OKV103" s="264"/>
      <c r="OKW103" s="264"/>
      <c r="OKX103" s="264"/>
      <c r="OKY103" s="264"/>
      <c r="OKZ103" s="264"/>
      <c r="OLA103" s="264"/>
      <c r="OLB103" s="264"/>
      <c r="OLC103" s="264"/>
      <c r="OLD103" s="264"/>
      <c r="OLE103" s="264"/>
      <c r="OLF103" s="264"/>
      <c r="OLG103" s="264"/>
      <c r="OLH103" s="264"/>
      <c r="OLI103" s="264"/>
      <c r="OLJ103" s="264"/>
      <c r="OLK103" s="264"/>
      <c r="OLL103" s="264"/>
      <c r="OLM103" s="264"/>
      <c r="OLN103" s="264"/>
      <c r="OLO103" s="264"/>
      <c r="OLP103" s="264"/>
      <c r="OLQ103" s="264"/>
      <c r="OLR103" s="264"/>
      <c r="OLS103" s="264"/>
      <c r="OLT103" s="264"/>
      <c r="OLU103" s="264"/>
      <c r="OLV103" s="264"/>
      <c r="OLW103" s="264"/>
      <c r="OLX103" s="264"/>
      <c r="OLY103" s="264"/>
      <c r="OLZ103" s="264"/>
      <c r="OMA103" s="264"/>
      <c r="OMB103" s="264"/>
      <c r="OMC103" s="264"/>
      <c r="OMD103" s="264"/>
      <c r="OME103" s="264"/>
      <c r="OMF103" s="264"/>
      <c r="OMG103" s="264"/>
      <c r="OMH103" s="264"/>
      <c r="OMI103" s="264"/>
      <c r="OMJ103" s="264"/>
      <c r="OMK103" s="264"/>
      <c r="OML103" s="264"/>
      <c r="OMM103" s="264"/>
      <c r="OMN103" s="264"/>
      <c r="OMO103" s="264"/>
      <c r="OMP103" s="264"/>
      <c r="OMQ103" s="264"/>
      <c r="OMR103" s="264"/>
      <c r="OMS103" s="264"/>
      <c r="OMT103" s="264"/>
      <c r="OMU103" s="264"/>
      <c r="OMV103" s="264"/>
      <c r="OMW103" s="264"/>
      <c r="OMX103" s="264"/>
      <c r="OMY103" s="264"/>
      <c r="OMZ103" s="264"/>
      <c r="ONA103" s="264"/>
      <c r="ONB103" s="264"/>
      <c r="ONC103" s="264"/>
      <c r="OND103" s="264"/>
      <c r="ONE103" s="264"/>
      <c r="ONF103" s="264"/>
      <c r="ONG103" s="264"/>
      <c r="ONH103" s="264"/>
      <c r="ONI103" s="264"/>
      <c r="ONJ103" s="264"/>
      <c r="ONK103" s="264"/>
      <c r="ONL103" s="264"/>
      <c r="ONM103" s="264"/>
      <c r="ONN103" s="264"/>
      <c r="ONO103" s="264"/>
      <c r="ONP103" s="264"/>
      <c r="ONQ103" s="264"/>
      <c r="ONR103" s="264"/>
      <c r="ONS103" s="264"/>
      <c r="ONT103" s="264"/>
      <c r="ONU103" s="264"/>
      <c r="ONV103" s="264"/>
      <c r="ONW103" s="264"/>
      <c r="ONX103" s="264"/>
      <c r="ONY103" s="264"/>
      <c r="ONZ103" s="264"/>
      <c r="OOA103" s="264"/>
      <c r="OOB103" s="264"/>
      <c r="OOC103" s="264"/>
      <c r="OOD103" s="264"/>
      <c r="OOE103" s="264"/>
      <c r="OOF103" s="264"/>
      <c r="OOG103" s="264"/>
      <c r="OOH103" s="264"/>
      <c r="OOI103" s="264"/>
      <c r="OOJ103" s="264"/>
      <c r="OOK103" s="264"/>
      <c r="OOL103" s="264"/>
      <c r="OOM103" s="264"/>
      <c r="OON103" s="264"/>
      <c r="OOO103" s="264"/>
      <c r="OOP103" s="264"/>
      <c r="OOQ103" s="264"/>
      <c r="OOR103" s="264"/>
      <c r="OOS103" s="264"/>
      <c r="OOT103" s="264"/>
      <c r="OOU103" s="264"/>
      <c r="OOV103" s="264"/>
      <c r="OOW103" s="264"/>
      <c r="OOX103" s="264"/>
      <c r="OOY103" s="264"/>
      <c r="OOZ103" s="264"/>
      <c r="OPA103" s="264"/>
      <c r="OPB103" s="264"/>
      <c r="OPC103" s="264"/>
      <c r="OPD103" s="264"/>
      <c r="OPE103" s="264"/>
      <c r="OPF103" s="264"/>
      <c r="OPG103" s="264"/>
      <c r="OPH103" s="264"/>
      <c r="OPI103" s="264"/>
      <c r="OPJ103" s="264"/>
      <c r="OPK103" s="264"/>
      <c r="OPL103" s="264"/>
      <c r="OPM103" s="264"/>
      <c r="OPN103" s="264"/>
      <c r="OPO103" s="264"/>
      <c r="OPP103" s="264"/>
      <c r="OPQ103" s="264"/>
      <c r="OPR103" s="264"/>
      <c r="OPS103" s="264"/>
      <c r="OPT103" s="264"/>
      <c r="OPU103" s="264"/>
      <c r="OPV103" s="264"/>
      <c r="OPW103" s="264"/>
      <c r="OPX103" s="264"/>
      <c r="OPY103" s="264"/>
      <c r="OPZ103" s="264"/>
      <c r="OQA103" s="264"/>
      <c r="OQB103" s="264"/>
      <c r="OQC103" s="264"/>
      <c r="OQD103" s="264"/>
      <c r="OQE103" s="264"/>
      <c r="OQF103" s="264"/>
      <c r="OQG103" s="264"/>
      <c r="OQH103" s="264"/>
      <c r="OQI103" s="264"/>
      <c r="OQJ103" s="264"/>
      <c r="OQK103" s="264"/>
      <c r="OQL103" s="264"/>
      <c r="OQM103" s="264"/>
      <c r="OQN103" s="264"/>
      <c r="OQO103" s="264"/>
      <c r="OQP103" s="264"/>
      <c r="OQQ103" s="264"/>
      <c r="OQR103" s="264"/>
      <c r="OQS103" s="264"/>
      <c r="OQT103" s="264"/>
      <c r="OQU103" s="264"/>
      <c r="OQV103" s="264"/>
      <c r="OQW103" s="264"/>
      <c r="OQX103" s="264"/>
      <c r="OQY103" s="264"/>
      <c r="OQZ103" s="264"/>
      <c r="ORA103" s="264"/>
      <c r="ORB103" s="264"/>
      <c r="ORC103" s="264"/>
      <c r="ORD103" s="264"/>
      <c r="ORE103" s="264"/>
      <c r="ORF103" s="264"/>
      <c r="ORG103" s="264"/>
      <c r="ORH103" s="264"/>
      <c r="ORI103" s="264"/>
      <c r="ORJ103" s="264"/>
      <c r="ORK103" s="264"/>
      <c r="ORL103" s="264"/>
      <c r="ORM103" s="264"/>
      <c r="ORN103" s="264"/>
      <c r="ORO103" s="264"/>
      <c r="ORP103" s="264"/>
      <c r="ORQ103" s="264"/>
      <c r="ORR103" s="264"/>
      <c r="ORS103" s="264"/>
      <c r="ORT103" s="264"/>
      <c r="ORU103" s="264"/>
      <c r="ORV103" s="264"/>
      <c r="ORW103" s="264"/>
      <c r="ORX103" s="264"/>
      <c r="ORY103" s="264"/>
      <c r="ORZ103" s="264"/>
      <c r="OSA103" s="264"/>
      <c r="OSB103" s="264"/>
      <c r="OSC103" s="264"/>
      <c r="OSD103" s="264"/>
      <c r="OSE103" s="264"/>
      <c r="OSF103" s="264"/>
      <c r="OSG103" s="264"/>
      <c r="OSH103" s="264"/>
      <c r="OSI103" s="264"/>
      <c r="OSJ103" s="264"/>
      <c r="OSK103" s="264"/>
      <c r="OSL103" s="264"/>
      <c r="OSM103" s="264"/>
      <c r="OSN103" s="264"/>
      <c r="OSO103" s="264"/>
      <c r="OSP103" s="264"/>
      <c r="OSQ103" s="264"/>
      <c r="OSR103" s="264"/>
      <c r="OSS103" s="264"/>
      <c r="OST103" s="264"/>
      <c r="OSU103" s="264"/>
      <c r="OSV103" s="264"/>
      <c r="OSW103" s="264"/>
      <c r="OSX103" s="264"/>
      <c r="OSY103" s="264"/>
      <c r="OSZ103" s="264"/>
      <c r="OTA103" s="264"/>
      <c r="OTB103" s="264"/>
      <c r="OTC103" s="264"/>
      <c r="OTD103" s="264"/>
      <c r="OTE103" s="264"/>
      <c r="OTF103" s="264"/>
      <c r="OTG103" s="264"/>
      <c r="OTH103" s="264"/>
      <c r="OTI103" s="264"/>
      <c r="OTJ103" s="264"/>
      <c r="OTK103" s="264"/>
      <c r="OTL103" s="264"/>
      <c r="OTM103" s="264"/>
      <c r="OTN103" s="264"/>
      <c r="OTO103" s="264"/>
      <c r="OTP103" s="264"/>
      <c r="OTQ103" s="264"/>
      <c r="OTR103" s="264"/>
      <c r="OTS103" s="264"/>
      <c r="OTT103" s="264"/>
      <c r="OTU103" s="264"/>
      <c r="OTV103" s="264"/>
      <c r="OTW103" s="264"/>
      <c r="OTX103" s="264"/>
      <c r="OTY103" s="264"/>
      <c r="OTZ103" s="264"/>
      <c r="OUA103" s="264"/>
      <c r="OUB103" s="264"/>
      <c r="OUC103" s="264"/>
      <c r="OUD103" s="264"/>
      <c r="OUE103" s="264"/>
      <c r="OUF103" s="264"/>
      <c r="OUG103" s="264"/>
      <c r="OUH103" s="264"/>
      <c r="OUI103" s="264"/>
      <c r="OUJ103" s="264"/>
      <c r="OUK103" s="264"/>
      <c r="OUL103" s="264"/>
      <c r="OUM103" s="264"/>
      <c r="OUN103" s="264"/>
      <c r="OUO103" s="264"/>
      <c r="OUP103" s="264"/>
      <c r="OUQ103" s="264"/>
      <c r="OUR103" s="264"/>
      <c r="OUS103" s="264"/>
      <c r="OUT103" s="264"/>
      <c r="OUU103" s="264"/>
      <c r="OUV103" s="264"/>
      <c r="OUW103" s="264"/>
      <c r="OUX103" s="264"/>
      <c r="OUY103" s="264"/>
      <c r="OUZ103" s="264"/>
      <c r="OVA103" s="264"/>
      <c r="OVB103" s="264"/>
      <c r="OVC103" s="264"/>
      <c r="OVD103" s="264"/>
      <c r="OVE103" s="264"/>
      <c r="OVF103" s="264"/>
      <c r="OVG103" s="264"/>
      <c r="OVH103" s="264"/>
      <c r="OVI103" s="264"/>
      <c r="OVJ103" s="264"/>
      <c r="OVK103" s="264"/>
      <c r="OVL103" s="264"/>
      <c r="OVM103" s="264"/>
      <c r="OVN103" s="264"/>
      <c r="OVO103" s="264"/>
      <c r="OVP103" s="264"/>
      <c r="OVQ103" s="264"/>
      <c r="OVR103" s="264"/>
      <c r="OVS103" s="264"/>
      <c r="OVT103" s="264"/>
      <c r="OVU103" s="264"/>
      <c r="OVV103" s="264"/>
      <c r="OVW103" s="264"/>
      <c r="OVX103" s="264"/>
      <c r="OVY103" s="264"/>
      <c r="OVZ103" s="264"/>
      <c r="OWA103" s="264"/>
      <c r="OWB103" s="264"/>
      <c r="OWC103" s="264"/>
      <c r="OWD103" s="264"/>
      <c r="OWE103" s="264"/>
      <c r="OWF103" s="264"/>
      <c r="OWG103" s="264"/>
      <c r="OWH103" s="264"/>
      <c r="OWI103" s="264"/>
      <c r="OWJ103" s="264"/>
      <c r="OWK103" s="264"/>
      <c r="OWL103" s="264"/>
      <c r="OWM103" s="264"/>
      <c r="OWN103" s="264"/>
      <c r="OWO103" s="264"/>
      <c r="OWP103" s="264"/>
      <c r="OWQ103" s="264"/>
      <c r="OWR103" s="264"/>
      <c r="OWS103" s="264"/>
      <c r="OWT103" s="264"/>
      <c r="OWU103" s="264"/>
      <c r="OWV103" s="264"/>
      <c r="OWW103" s="264"/>
      <c r="OWX103" s="264"/>
      <c r="OWY103" s="264"/>
      <c r="OWZ103" s="264"/>
      <c r="OXA103" s="264"/>
      <c r="OXB103" s="264"/>
      <c r="OXC103" s="264"/>
      <c r="OXD103" s="264"/>
      <c r="OXE103" s="264"/>
      <c r="OXF103" s="264"/>
      <c r="OXG103" s="264"/>
      <c r="OXH103" s="264"/>
      <c r="OXI103" s="264"/>
      <c r="OXJ103" s="264"/>
      <c r="OXK103" s="264"/>
      <c r="OXL103" s="264"/>
      <c r="OXM103" s="264"/>
      <c r="OXN103" s="264"/>
      <c r="OXO103" s="264"/>
      <c r="OXP103" s="264"/>
      <c r="OXQ103" s="264"/>
      <c r="OXR103" s="264"/>
      <c r="OXS103" s="264"/>
      <c r="OXT103" s="264"/>
      <c r="OXU103" s="264"/>
      <c r="OXV103" s="264"/>
      <c r="OXW103" s="264"/>
      <c r="OXX103" s="264"/>
      <c r="OXY103" s="264"/>
      <c r="OXZ103" s="264"/>
      <c r="OYA103" s="264"/>
      <c r="OYB103" s="264"/>
      <c r="OYC103" s="264"/>
      <c r="OYD103" s="264"/>
      <c r="OYE103" s="264"/>
      <c r="OYF103" s="264"/>
      <c r="OYG103" s="264"/>
      <c r="OYH103" s="264"/>
      <c r="OYI103" s="264"/>
      <c r="OYJ103" s="264"/>
      <c r="OYK103" s="264"/>
      <c r="OYL103" s="264"/>
      <c r="OYM103" s="264"/>
      <c r="OYN103" s="264"/>
      <c r="OYO103" s="264"/>
      <c r="OYP103" s="264"/>
      <c r="OYQ103" s="264"/>
      <c r="OYR103" s="264"/>
      <c r="OYS103" s="264"/>
      <c r="OYT103" s="264"/>
      <c r="OYU103" s="264"/>
      <c r="OYV103" s="264"/>
      <c r="OYW103" s="264"/>
      <c r="OYX103" s="264"/>
      <c r="OYY103" s="264"/>
      <c r="OYZ103" s="264"/>
      <c r="OZA103" s="264"/>
      <c r="OZB103" s="264"/>
      <c r="OZC103" s="264"/>
      <c r="OZD103" s="264"/>
      <c r="OZE103" s="264"/>
      <c r="OZF103" s="264"/>
      <c r="OZG103" s="264"/>
      <c r="OZH103" s="264"/>
      <c r="OZI103" s="264"/>
      <c r="OZJ103" s="264"/>
      <c r="OZK103" s="264"/>
      <c r="OZL103" s="264"/>
      <c r="OZM103" s="264"/>
      <c r="OZN103" s="264"/>
      <c r="OZO103" s="264"/>
      <c r="OZP103" s="264"/>
      <c r="OZQ103" s="264"/>
      <c r="OZR103" s="264"/>
      <c r="OZS103" s="264"/>
      <c r="OZT103" s="264"/>
      <c r="OZU103" s="264"/>
      <c r="OZV103" s="264"/>
      <c r="OZW103" s="264"/>
      <c r="OZX103" s="264"/>
      <c r="OZY103" s="264"/>
      <c r="OZZ103" s="264"/>
      <c r="PAA103" s="264"/>
      <c r="PAB103" s="264"/>
      <c r="PAC103" s="264"/>
      <c r="PAD103" s="264"/>
      <c r="PAE103" s="264"/>
      <c r="PAF103" s="264"/>
      <c r="PAG103" s="264"/>
      <c r="PAH103" s="264"/>
      <c r="PAI103" s="264"/>
      <c r="PAJ103" s="264"/>
      <c r="PAK103" s="264"/>
      <c r="PAL103" s="264"/>
      <c r="PAM103" s="264"/>
      <c r="PAN103" s="264"/>
      <c r="PAO103" s="264"/>
      <c r="PAP103" s="264"/>
      <c r="PAQ103" s="264"/>
      <c r="PAR103" s="264"/>
      <c r="PAS103" s="264"/>
      <c r="PAT103" s="264"/>
      <c r="PAU103" s="264"/>
      <c r="PAV103" s="264"/>
      <c r="PAW103" s="264"/>
      <c r="PAX103" s="264"/>
      <c r="PAY103" s="264"/>
      <c r="PAZ103" s="264"/>
      <c r="PBA103" s="264"/>
      <c r="PBB103" s="264"/>
      <c r="PBC103" s="264"/>
      <c r="PBD103" s="264"/>
      <c r="PBE103" s="264"/>
      <c r="PBF103" s="264"/>
      <c r="PBG103" s="264"/>
      <c r="PBH103" s="264"/>
      <c r="PBI103" s="264"/>
      <c r="PBJ103" s="264"/>
      <c r="PBK103" s="264"/>
      <c r="PBL103" s="264"/>
      <c r="PBM103" s="264"/>
      <c r="PBN103" s="264"/>
      <c r="PBO103" s="264"/>
      <c r="PBP103" s="264"/>
      <c r="PBQ103" s="264"/>
      <c r="PBR103" s="264"/>
      <c r="PBS103" s="264"/>
      <c r="PBT103" s="264"/>
      <c r="PBU103" s="264"/>
      <c r="PBV103" s="264"/>
      <c r="PBW103" s="264"/>
      <c r="PBX103" s="264"/>
      <c r="PBY103" s="264"/>
      <c r="PBZ103" s="264"/>
      <c r="PCA103" s="264"/>
      <c r="PCB103" s="264"/>
      <c r="PCC103" s="264"/>
      <c r="PCD103" s="264"/>
      <c r="PCE103" s="264"/>
      <c r="PCF103" s="264"/>
      <c r="PCG103" s="264"/>
      <c r="PCH103" s="264"/>
      <c r="PCI103" s="264"/>
      <c r="PCJ103" s="264"/>
      <c r="PCK103" s="264"/>
      <c r="PCL103" s="264"/>
      <c r="PCM103" s="264"/>
      <c r="PCN103" s="264"/>
      <c r="PCO103" s="264"/>
      <c r="PCP103" s="264"/>
      <c r="PCQ103" s="264"/>
      <c r="PCR103" s="264"/>
      <c r="PCS103" s="264"/>
      <c r="PCT103" s="264"/>
      <c r="PCU103" s="264"/>
      <c r="PCV103" s="264"/>
      <c r="PCW103" s="264"/>
      <c r="PCX103" s="264"/>
      <c r="PCY103" s="264"/>
      <c r="PCZ103" s="264"/>
      <c r="PDA103" s="264"/>
      <c r="PDB103" s="264"/>
      <c r="PDC103" s="264"/>
      <c r="PDD103" s="264"/>
      <c r="PDE103" s="264"/>
      <c r="PDF103" s="264"/>
      <c r="PDG103" s="264"/>
      <c r="PDH103" s="264"/>
      <c r="PDI103" s="264"/>
      <c r="PDJ103" s="264"/>
      <c r="PDK103" s="264"/>
      <c r="PDL103" s="264"/>
      <c r="PDM103" s="264"/>
      <c r="PDN103" s="264"/>
      <c r="PDO103" s="264"/>
      <c r="PDP103" s="264"/>
      <c r="PDQ103" s="264"/>
      <c r="PDR103" s="264"/>
      <c r="PDS103" s="264"/>
      <c r="PDT103" s="264"/>
      <c r="PDU103" s="264"/>
      <c r="PDV103" s="264"/>
      <c r="PDW103" s="264"/>
      <c r="PDX103" s="264"/>
      <c r="PDY103" s="264"/>
      <c r="PDZ103" s="264"/>
      <c r="PEA103" s="264"/>
      <c r="PEB103" s="264"/>
      <c r="PEC103" s="264"/>
      <c r="PED103" s="264"/>
      <c r="PEE103" s="264"/>
      <c r="PEF103" s="264"/>
      <c r="PEG103" s="264"/>
      <c r="PEH103" s="264"/>
      <c r="PEI103" s="264"/>
      <c r="PEJ103" s="264"/>
      <c r="PEK103" s="264"/>
      <c r="PEL103" s="264"/>
      <c r="PEM103" s="264"/>
      <c r="PEN103" s="264"/>
      <c r="PEO103" s="264"/>
      <c r="PEP103" s="264"/>
      <c r="PEQ103" s="264"/>
      <c r="PER103" s="264"/>
      <c r="PES103" s="264"/>
      <c r="PET103" s="264"/>
      <c r="PEU103" s="264"/>
      <c r="PEV103" s="264"/>
      <c r="PEW103" s="264"/>
      <c r="PEX103" s="264"/>
      <c r="PEY103" s="264"/>
      <c r="PEZ103" s="264"/>
      <c r="PFA103" s="264"/>
      <c r="PFB103" s="264"/>
      <c r="PFC103" s="264"/>
      <c r="PFD103" s="264"/>
      <c r="PFE103" s="264"/>
      <c r="PFF103" s="264"/>
      <c r="PFG103" s="264"/>
      <c r="PFH103" s="264"/>
      <c r="PFI103" s="264"/>
      <c r="PFJ103" s="264"/>
      <c r="PFK103" s="264"/>
      <c r="PFL103" s="264"/>
      <c r="PFM103" s="264"/>
      <c r="PFN103" s="264"/>
      <c r="PFO103" s="264"/>
      <c r="PFP103" s="264"/>
      <c r="PFQ103" s="264"/>
      <c r="PFR103" s="264"/>
      <c r="PFS103" s="264"/>
      <c r="PFT103" s="264"/>
      <c r="PFU103" s="264"/>
      <c r="PFV103" s="264"/>
      <c r="PFW103" s="264"/>
      <c r="PFX103" s="264"/>
      <c r="PFY103" s="264"/>
      <c r="PFZ103" s="264"/>
      <c r="PGA103" s="264"/>
      <c r="PGB103" s="264"/>
      <c r="PGC103" s="264"/>
      <c r="PGD103" s="264"/>
      <c r="PGE103" s="264"/>
      <c r="PGF103" s="264"/>
      <c r="PGG103" s="264"/>
      <c r="PGH103" s="264"/>
      <c r="PGI103" s="264"/>
      <c r="PGJ103" s="264"/>
      <c r="PGK103" s="264"/>
      <c r="PGL103" s="264"/>
      <c r="PGM103" s="264"/>
      <c r="PGN103" s="264"/>
      <c r="PGO103" s="264"/>
      <c r="PGP103" s="264"/>
      <c r="PGQ103" s="264"/>
      <c r="PGR103" s="264"/>
      <c r="PGS103" s="264"/>
      <c r="PGT103" s="264"/>
      <c r="PGU103" s="264"/>
      <c r="PGV103" s="264"/>
      <c r="PGW103" s="264"/>
      <c r="PGX103" s="264"/>
      <c r="PGY103" s="264"/>
      <c r="PGZ103" s="264"/>
      <c r="PHA103" s="264"/>
      <c r="PHB103" s="264"/>
      <c r="PHC103" s="264"/>
      <c r="PHD103" s="264"/>
      <c r="PHE103" s="264"/>
      <c r="PHF103" s="264"/>
      <c r="PHG103" s="264"/>
      <c r="PHH103" s="264"/>
      <c r="PHI103" s="264"/>
      <c r="PHJ103" s="264"/>
      <c r="PHK103" s="264"/>
      <c r="PHL103" s="264"/>
      <c r="PHM103" s="264"/>
      <c r="PHN103" s="264"/>
      <c r="PHO103" s="264"/>
      <c r="PHP103" s="264"/>
      <c r="PHQ103" s="264"/>
      <c r="PHR103" s="264"/>
      <c r="PHS103" s="264"/>
      <c r="PHT103" s="264"/>
      <c r="PHU103" s="264"/>
      <c r="PHV103" s="264"/>
      <c r="PHW103" s="264"/>
      <c r="PHX103" s="264"/>
      <c r="PHY103" s="264"/>
      <c r="PHZ103" s="264"/>
      <c r="PIA103" s="264"/>
      <c r="PIB103" s="264"/>
      <c r="PIC103" s="264"/>
      <c r="PID103" s="264"/>
      <c r="PIE103" s="264"/>
      <c r="PIF103" s="264"/>
      <c r="PIG103" s="264"/>
      <c r="PIH103" s="264"/>
      <c r="PII103" s="264"/>
      <c r="PIJ103" s="264"/>
      <c r="PIK103" s="264"/>
      <c r="PIL103" s="264"/>
      <c r="PIM103" s="264"/>
      <c r="PIN103" s="264"/>
      <c r="PIO103" s="264"/>
      <c r="PIP103" s="264"/>
      <c r="PIQ103" s="264"/>
      <c r="PIR103" s="264"/>
      <c r="PIS103" s="264"/>
      <c r="PIT103" s="264"/>
      <c r="PIU103" s="264"/>
      <c r="PIV103" s="264"/>
      <c r="PIW103" s="264"/>
      <c r="PIX103" s="264"/>
      <c r="PIY103" s="264"/>
      <c r="PIZ103" s="264"/>
      <c r="PJA103" s="264"/>
      <c r="PJB103" s="264"/>
      <c r="PJC103" s="264"/>
      <c r="PJD103" s="264"/>
      <c r="PJE103" s="264"/>
      <c r="PJF103" s="264"/>
      <c r="PJG103" s="264"/>
      <c r="PJH103" s="264"/>
      <c r="PJI103" s="264"/>
      <c r="PJJ103" s="264"/>
      <c r="PJK103" s="264"/>
      <c r="PJL103" s="264"/>
      <c r="PJM103" s="264"/>
      <c r="PJN103" s="264"/>
      <c r="PJO103" s="264"/>
      <c r="PJP103" s="264"/>
      <c r="PJQ103" s="264"/>
      <c r="PJR103" s="264"/>
      <c r="PJS103" s="264"/>
      <c r="PJT103" s="264"/>
      <c r="PJU103" s="264"/>
      <c r="PJV103" s="264"/>
      <c r="PJW103" s="264"/>
      <c r="PJX103" s="264"/>
      <c r="PJY103" s="264"/>
      <c r="PJZ103" s="264"/>
      <c r="PKA103" s="264"/>
      <c r="PKB103" s="264"/>
      <c r="PKC103" s="264"/>
      <c r="PKD103" s="264"/>
      <c r="PKE103" s="264"/>
      <c r="PKF103" s="264"/>
      <c r="PKG103" s="264"/>
      <c r="PKH103" s="264"/>
      <c r="PKI103" s="264"/>
      <c r="PKJ103" s="264"/>
      <c r="PKK103" s="264"/>
      <c r="PKL103" s="264"/>
      <c r="PKM103" s="264"/>
      <c r="PKN103" s="264"/>
      <c r="PKO103" s="264"/>
      <c r="PKP103" s="264"/>
      <c r="PKQ103" s="264"/>
      <c r="PKR103" s="264"/>
      <c r="PKS103" s="264"/>
      <c r="PKT103" s="264"/>
      <c r="PKU103" s="264"/>
      <c r="PKV103" s="264"/>
      <c r="PKW103" s="264"/>
      <c r="PKX103" s="264"/>
      <c r="PKY103" s="264"/>
      <c r="PKZ103" s="264"/>
      <c r="PLA103" s="264"/>
      <c r="PLB103" s="264"/>
      <c r="PLC103" s="264"/>
      <c r="PLD103" s="264"/>
      <c r="PLE103" s="264"/>
      <c r="PLF103" s="264"/>
      <c r="PLG103" s="264"/>
      <c r="PLH103" s="264"/>
      <c r="PLI103" s="264"/>
      <c r="PLJ103" s="264"/>
      <c r="PLK103" s="264"/>
      <c r="PLL103" s="264"/>
      <c r="PLM103" s="264"/>
      <c r="PLN103" s="264"/>
      <c r="PLO103" s="264"/>
      <c r="PLP103" s="264"/>
      <c r="PLQ103" s="264"/>
      <c r="PLR103" s="264"/>
      <c r="PLS103" s="264"/>
      <c r="PLT103" s="264"/>
      <c r="PLU103" s="264"/>
      <c r="PLV103" s="264"/>
      <c r="PLW103" s="264"/>
      <c r="PLX103" s="264"/>
      <c r="PLY103" s="264"/>
      <c r="PLZ103" s="264"/>
      <c r="PMA103" s="264"/>
      <c r="PMB103" s="264"/>
      <c r="PMC103" s="264"/>
      <c r="PMD103" s="264"/>
      <c r="PME103" s="264"/>
      <c r="PMF103" s="264"/>
      <c r="PMG103" s="264"/>
      <c r="PMH103" s="264"/>
      <c r="PMI103" s="264"/>
      <c r="PMJ103" s="264"/>
      <c r="PMK103" s="264"/>
      <c r="PML103" s="264"/>
      <c r="PMM103" s="264"/>
      <c r="PMN103" s="264"/>
      <c r="PMO103" s="264"/>
      <c r="PMP103" s="264"/>
      <c r="PMQ103" s="264"/>
      <c r="PMR103" s="264"/>
      <c r="PMS103" s="264"/>
      <c r="PMT103" s="264"/>
      <c r="PMU103" s="264"/>
      <c r="PMV103" s="264"/>
      <c r="PMW103" s="264"/>
      <c r="PMX103" s="264"/>
      <c r="PMY103" s="264"/>
      <c r="PMZ103" s="264"/>
      <c r="PNA103" s="264"/>
      <c r="PNB103" s="264"/>
      <c r="PNC103" s="264"/>
      <c r="PND103" s="264"/>
      <c r="PNE103" s="264"/>
      <c r="PNF103" s="264"/>
      <c r="PNG103" s="264"/>
      <c r="PNH103" s="264"/>
      <c r="PNI103" s="264"/>
      <c r="PNJ103" s="264"/>
      <c r="PNK103" s="264"/>
      <c r="PNL103" s="264"/>
      <c r="PNM103" s="264"/>
      <c r="PNN103" s="264"/>
      <c r="PNO103" s="264"/>
      <c r="PNP103" s="264"/>
      <c r="PNQ103" s="264"/>
      <c r="PNR103" s="264"/>
      <c r="PNS103" s="264"/>
      <c r="PNT103" s="264"/>
      <c r="PNU103" s="264"/>
      <c r="PNV103" s="264"/>
      <c r="PNW103" s="264"/>
      <c r="PNX103" s="264"/>
      <c r="PNY103" s="264"/>
      <c r="PNZ103" s="264"/>
      <c r="POA103" s="264"/>
      <c r="POB103" s="264"/>
      <c r="POC103" s="264"/>
      <c r="POD103" s="264"/>
      <c r="POE103" s="264"/>
      <c r="POF103" s="264"/>
      <c r="POG103" s="264"/>
      <c r="POH103" s="264"/>
      <c r="POI103" s="264"/>
      <c r="POJ103" s="264"/>
      <c r="POK103" s="264"/>
      <c r="POL103" s="264"/>
      <c r="POM103" s="264"/>
      <c r="PON103" s="264"/>
      <c r="POO103" s="264"/>
      <c r="POP103" s="264"/>
      <c r="POQ103" s="264"/>
      <c r="POR103" s="264"/>
      <c r="POS103" s="264"/>
      <c r="POT103" s="264"/>
      <c r="POU103" s="264"/>
      <c r="POV103" s="264"/>
      <c r="POW103" s="264"/>
      <c r="POX103" s="264"/>
      <c r="POY103" s="264"/>
      <c r="POZ103" s="264"/>
      <c r="PPA103" s="264"/>
      <c r="PPB103" s="264"/>
      <c r="PPC103" s="264"/>
      <c r="PPD103" s="264"/>
      <c r="PPE103" s="264"/>
      <c r="PPF103" s="264"/>
      <c r="PPG103" s="264"/>
      <c r="PPH103" s="264"/>
      <c r="PPI103" s="264"/>
      <c r="PPJ103" s="264"/>
      <c r="PPK103" s="264"/>
      <c r="PPL103" s="264"/>
      <c r="PPM103" s="264"/>
      <c r="PPN103" s="264"/>
      <c r="PPO103" s="264"/>
      <c r="PPP103" s="264"/>
      <c r="PPQ103" s="264"/>
      <c r="PPR103" s="264"/>
      <c r="PPS103" s="264"/>
      <c r="PPT103" s="264"/>
      <c r="PPU103" s="264"/>
      <c r="PPV103" s="264"/>
      <c r="PPW103" s="264"/>
      <c r="PPX103" s="264"/>
      <c r="PPY103" s="264"/>
      <c r="PPZ103" s="264"/>
      <c r="PQA103" s="264"/>
      <c r="PQB103" s="264"/>
      <c r="PQC103" s="264"/>
      <c r="PQD103" s="264"/>
      <c r="PQE103" s="264"/>
      <c r="PQF103" s="264"/>
      <c r="PQG103" s="264"/>
      <c r="PQH103" s="264"/>
      <c r="PQI103" s="264"/>
      <c r="PQJ103" s="264"/>
      <c r="PQK103" s="264"/>
      <c r="PQL103" s="264"/>
      <c r="PQM103" s="264"/>
      <c r="PQN103" s="264"/>
      <c r="PQO103" s="264"/>
      <c r="PQP103" s="264"/>
      <c r="PQQ103" s="264"/>
      <c r="PQR103" s="264"/>
      <c r="PQS103" s="264"/>
      <c r="PQT103" s="264"/>
      <c r="PQU103" s="264"/>
      <c r="PQV103" s="264"/>
      <c r="PQW103" s="264"/>
      <c r="PQX103" s="264"/>
      <c r="PQY103" s="264"/>
      <c r="PQZ103" s="264"/>
      <c r="PRA103" s="264"/>
      <c r="PRB103" s="264"/>
      <c r="PRC103" s="264"/>
      <c r="PRD103" s="264"/>
      <c r="PRE103" s="264"/>
      <c r="PRF103" s="264"/>
      <c r="PRG103" s="264"/>
      <c r="PRH103" s="264"/>
      <c r="PRI103" s="264"/>
      <c r="PRJ103" s="264"/>
      <c r="PRK103" s="264"/>
      <c r="PRL103" s="264"/>
      <c r="PRM103" s="264"/>
      <c r="PRN103" s="264"/>
      <c r="PRO103" s="264"/>
      <c r="PRP103" s="264"/>
      <c r="PRQ103" s="264"/>
      <c r="PRR103" s="264"/>
      <c r="PRS103" s="264"/>
      <c r="PRT103" s="264"/>
      <c r="PRU103" s="264"/>
      <c r="PRV103" s="264"/>
      <c r="PRW103" s="264"/>
      <c r="PRX103" s="264"/>
      <c r="PRY103" s="264"/>
      <c r="PRZ103" s="264"/>
      <c r="PSA103" s="264"/>
      <c r="PSB103" s="264"/>
      <c r="PSC103" s="264"/>
      <c r="PSD103" s="264"/>
      <c r="PSE103" s="264"/>
      <c r="PSF103" s="264"/>
      <c r="PSG103" s="264"/>
      <c r="PSH103" s="264"/>
      <c r="PSI103" s="264"/>
      <c r="PSJ103" s="264"/>
      <c r="PSK103" s="264"/>
      <c r="PSL103" s="264"/>
      <c r="PSM103" s="264"/>
      <c r="PSN103" s="264"/>
      <c r="PSO103" s="264"/>
      <c r="PSP103" s="264"/>
      <c r="PSQ103" s="264"/>
      <c r="PSR103" s="264"/>
      <c r="PSS103" s="264"/>
      <c r="PST103" s="264"/>
      <c r="PSU103" s="264"/>
      <c r="PSV103" s="264"/>
      <c r="PSW103" s="264"/>
      <c r="PSX103" s="264"/>
      <c r="PSY103" s="264"/>
      <c r="PSZ103" s="264"/>
      <c r="PTA103" s="264"/>
      <c r="PTB103" s="264"/>
      <c r="PTC103" s="264"/>
      <c r="PTD103" s="264"/>
      <c r="PTE103" s="264"/>
      <c r="PTF103" s="264"/>
      <c r="PTG103" s="264"/>
      <c r="PTH103" s="264"/>
      <c r="PTI103" s="264"/>
      <c r="PTJ103" s="264"/>
      <c r="PTK103" s="264"/>
      <c r="PTL103" s="264"/>
      <c r="PTM103" s="264"/>
      <c r="PTN103" s="264"/>
      <c r="PTO103" s="264"/>
      <c r="PTP103" s="264"/>
      <c r="PTQ103" s="264"/>
      <c r="PTR103" s="264"/>
      <c r="PTS103" s="264"/>
      <c r="PTT103" s="264"/>
      <c r="PTU103" s="264"/>
      <c r="PTV103" s="264"/>
      <c r="PTW103" s="264"/>
      <c r="PTX103" s="264"/>
      <c r="PTY103" s="264"/>
      <c r="PTZ103" s="264"/>
      <c r="PUA103" s="264"/>
      <c r="PUB103" s="264"/>
      <c r="PUC103" s="264"/>
      <c r="PUD103" s="264"/>
      <c r="PUE103" s="264"/>
      <c r="PUF103" s="264"/>
      <c r="PUG103" s="264"/>
      <c r="PUH103" s="264"/>
      <c r="PUI103" s="264"/>
      <c r="PUJ103" s="264"/>
      <c r="PUK103" s="264"/>
      <c r="PUL103" s="264"/>
      <c r="PUM103" s="264"/>
      <c r="PUN103" s="264"/>
      <c r="PUO103" s="264"/>
      <c r="PUP103" s="264"/>
      <c r="PUQ103" s="264"/>
      <c r="PUR103" s="264"/>
      <c r="PUS103" s="264"/>
      <c r="PUT103" s="264"/>
      <c r="PUU103" s="264"/>
      <c r="PUV103" s="264"/>
      <c r="PUW103" s="264"/>
      <c r="PUX103" s="264"/>
      <c r="PUY103" s="264"/>
      <c r="PUZ103" s="264"/>
      <c r="PVA103" s="264"/>
      <c r="PVB103" s="264"/>
      <c r="PVC103" s="264"/>
      <c r="PVD103" s="264"/>
      <c r="PVE103" s="264"/>
      <c r="PVF103" s="264"/>
      <c r="PVG103" s="264"/>
      <c r="PVH103" s="264"/>
      <c r="PVI103" s="264"/>
      <c r="PVJ103" s="264"/>
      <c r="PVK103" s="264"/>
      <c r="PVL103" s="264"/>
      <c r="PVM103" s="264"/>
      <c r="PVN103" s="264"/>
      <c r="PVO103" s="264"/>
      <c r="PVP103" s="264"/>
      <c r="PVQ103" s="264"/>
      <c r="PVR103" s="264"/>
      <c r="PVS103" s="264"/>
      <c r="PVT103" s="264"/>
      <c r="PVU103" s="264"/>
      <c r="PVV103" s="264"/>
      <c r="PVW103" s="264"/>
      <c r="PVX103" s="264"/>
      <c r="PVY103" s="264"/>
      <c r="PVZ103" s="264"/>
      <c r="PWA103" s="264"/>
      <c r="PWB103" s="264"/>
      <c r="PWC103" s="264"/>
      <c r="PWD103" s="264"/>
      <c r="PWE103" s="264"/>
      <c r="PWF103" s="264"/>
      <c r="PWG103" s="264"/>
      <c r="PWH103" s="264"/>
      <c r="PWI103" s="264"/>
      <c r="PWJ103" s="264"/>
      <c r="PWK103" s="264"/>
      <c r="PWL103" s="264"/>
      <c r="PWM103" s="264"/>
      <c r="PWN103" s="264"/>
      <c r="PWO103" s="264"/>
      <c r="PWP103" s="264"/>
      <c r="PWQ103" s="264"/>
      <c r="PWR103" s="264"/>
      <c r="PWS103" s="264"/>
      <c r="PWT103" s="264"/>
      <c r="PWU103" s="264"/>
      <c r="PWV103" s="264"/>
      <c r="PWW103" s="264"/>
      <c r="PWX103" s="264"/>
      <c r="PWY103" s="264"/>
      <c r="PWZ103" s="264"/>
      <c r="PXA103" s="264"/>
      <c r="PXB103" s="264"/>
      <c r="PXC103" s="264"/>
      <c r="PXD103" s="264"/>
      <c r="PXE103" s="264"/>
      <c r="PXF103" s="264"/>
      <c r="PXG103" s="264"/>
      <c r="PXH103" s="264"/>
      <c r="PXI103" s="264"/>
      <c r="PXJ103" s="264"/>
      <c r="PXK103" s="264"/>
      <c r="PXL103" s="264"/>
      <c r="PXM103" s="264"/>
      <c r="PXN103" s="264"/>
      <c r="PXO103" s="264"/>
      <c r="PXP103" s="264"/>
      <c r="PXQ103" s="264"/>
      <c r="PXR103" s="264"/>
      <c r="PXS103" s="264"/>
      <c r="PXT103" s="264"/>
      <c r="PXU103" s="264"/>
      <c r="PXV103" s="264"/>
      <c r="PXW103" s="264"/>
      <c r="PXX103" s="264"/>
      <c r="PXY103" s="264"/>
      <c r="PXZ103" s="264"/>
      <c r="PYA103" s="264"/>
      <c r="PYB103" s="264"/>
      <c r="PYC103" s="264"/>
      <c r="PYD103" s="264"/>
      <c r="PYE103" s="264"/>
      <c r="PYF103" s="264"/>
      <c r="PYG103" s="264"/>
      <c r="PYH103" s="264"/>
      <c r="PYI103" s="264"/>
      <c r="PYJ103" s="264"/>
      <c r="PYK103" s="264"/>
      <c r="PYL103" s="264"/>
      <c r="PYM103" s="264"/>
      <c r="PYN103" s="264"/>
      <c r="PYO103" s="264"/>
      <c r="PYP103" s="264"/>
      <c r="PYQ103" s="264"/>
      <c r="PYR103" s="264"/>
      <c r="PYS103" s="264"/>
      <c r="PYT103" s="264"/>
      <c r="PYU103" s="264"/>
      <c r="PYV103" s="264"/>
      <c r="PYW103" s="264"/>
      <c r="PYX103" s="264"/>
      <c r="PYY103" s="264"/>
      <c r="PYZ103" s="264"/>
      <c r="PZA103" s="264"/>
      <c r="PZB103" s="264"/>
      <c r="PZC103" s="264"/>
      <c r="PZD103" s="264"/>
      <c r="PZE103" s="264"/>
      <c r="PZF103" s="264"/>
      <c r="PZG103" s="264"/>
      <c r="PZH103" s="264"/>
      <c r="PZI103" s="264"/>
      <c r="PZJ103" s="264"/>
      <c r="PZK103" s="264"/>
      <c r="PZL103" s="264"/>
      <c r="PZM103" s="264"/>
      <c r="PZN103" s="264"/>
      <c r="PZO103" s="264"/>
      <c r="PZP103" s="264"/>
      <c r="PZQ103" s="264"/>
      <c r="PZR103" s="264"/>
      <c r="PZS103" s="264"/>
      <c r="PZT103" s="264"/>
      <c r="PZU103" s="264"/>
      <c r="PZV103" s="264"/>
      <c r="PZW103" s="264"/>
      <c r="PZX103" s="264"/>
      <c r="PZY103" s="264"/>
      <c r="PZZ103" s="264"/>
      <c r="QAA103" s="264"/>
      <c r="QAB103" s="264"/>
      <c r="QAC103" s="264"/>
      <c r="QAD103" s="264"/>
      <c r="QAE103" s="264"/>
      <c r="QAF103" s="264"/>
      <c r="QAG103" s="264"/>
      <c r="QAH103" s="264"/>
      <c r="QAI103" s="264"/>
      <c r="QAJ103" s="264"/>
      <c r="QAK103" s="264"/>
      <c r="QAL103" s="264"/>
      <c r="QAM103" s="264"/>
      <c r="QAN103" s="264"/>
      <c r="QAO103" s="264"/>
      <c r="QAP103" s="264"/>
      <c r="QAQ103" s="264"/>
      <c r="QAR103" s="264"/>
      <c r="QAS103" s="264"/>
      <c r="QAT103" s="264"/>
      <c r="QAU103" s="264"/>
      <c r="QAV103" s="264"/>
      <c r="QAW103" s="264"/>
      <c r="QAX103" s="264"/>
      <c r="QAY103" s="264"/>
      <c r="QAZ103" s="264"/>
      <c r="QBA103" s="264"/>
      <c r="QBB103" s="264"/>
      <c r="QBC103" s="264"/>
      <c r="QBD103" s="264"/>
      <c r="QBE103" s="264"/>
      <c r="QBF103" s="264"/>
      <c r="QBG103" s="264"/>
      <c r="QBH103" s="264"/>
      <c r="QBI103" s="264"/>
      <c r="QBJ103" s="264"/>
      <c r="QBK103" s="264"/>
      <c r="QBL103" s="264"/>
      <c r="QBM103" s="264"/>
      <c r="QBN103" s="264"/>
      <c r="QBO103" s="264"/>
      <c r="QBP103" s="264"/>
      <c r="QBQ103" s="264"/>
      <c r="QBR103" s="264"/>
      <c r="QBS103" s="264"/>
      <c r="QBT103" s="264"/>
      <c r="QBU103" s="264"/>
      <c r="QBV103" s="264"/>
      <c r="QBW103" s="264"/>
      <c r="QBX103" s="264"/>
      <c r="QBY103" s="264"/>
      <c r="QBZ103" s="264"/>
      <c r="QCA103" s="264"/>
      <c r="QCB103" s="264"/>
      <c r="QCC103" s="264"/>
      <c r="QCD103" s="264"/>
      <c r="QCE103" s="264"/>
      <c r="QCF103" s="264"/>
      <c r="QCG103" s="264"/>
      <c r="QCH103" s="264"/>
      <c r="QCI103" s="264"/>
      <c r="QCJ103" s="264"/>
      <c r="QCK103" s="264"/>
      <c r="QCL103" s="264"/>
      <c r="QCM103" s="264"/>
      <c r="QCN103" s="264"/>
      <c r="QCO103" s="264"/>
      <c r="QCP103" s="264"/>
      <c r="QCQ103" s="264"/>
      <c r="QCR103" s="264"/>
      <c r="QCS103" s="264"/>
      <c r="QCT103" s="264"/>
      <c r="QCU103" s="264"/>
      <c r="QCV103" s="264"/>
      <c r="QCW103" s="264"/>
      <c r="QCX103" s="264"/>
      <c r="QCY103" s="264"/>
      <c r="QCZ103" s="264"/>
      <c r="QDA103" s="264"/>
      <c r="QDB103" s="264"/>
      <c r="QDC103" s="264"/>
      <c r="QDD103" s="264"/>
      <c r="QDE103" s="264"/>
      <c r="QDF103" s="264"/>
      <c r="QDG103" s="264"/>
      <c r="QDH103" s="264"/>
      <c r="QDI103" s="264"/>
      <c r="QDJ103" s="264"/>
      <c r="QDK103" s="264"/>
      <c r="QDL103" s="264"/>
      <c r="QDM103" s="264"/>
      <c r="QDN103" s="264"/>
      <c r="QDO103" s="264"/>
      <c r="QDP103" s="264"/>
      <c r="QDQ103" s="264"/>
      <c r="QDR103" s="264"/>
      <c r="QDS103" s="264"/>
      <c r="QDT103" s="264"/>
      <c r="QDU103" s="264"/>
      <c r="QDV103" s="264"/>
      <c r="QDW103" s="264"/>
      <c r="QDX103" s="264"/>
      <c r="QDY103" s="264"/>
      <c r="QDZ103" s="264"/>
      <c r="QEA103" s="264"/>
      <c r="QEB103" s="264"/>
      <c r="QEC103" s="264"/>
      <c r="QED103" s="264"/>
      <c r="QEE103" s="264"/>
      <c r="QEF103" s="264"/>
      <c r="QEG103" s="264"/>
      <c r="QEH103" s="264"/>
      <c r="QEI103" s="264"/>
      <c r="QEJ103" s="264"/>
      <c r="QEK103" s="264"/>
      <c r="QEL103" s="264"/>
      <c r="QEM103" s="264"/>
      <c r="QEN103" s="264"/>
      <c r="QEO103" s="264"/>
      <c r="QEP103" s="264"/>
      <c r="QEQ103" s="264"/>
      <c r="QER103" s="264"/>
      <c r="QES103" s="264"/>
      <c r="QET103" s="264"/>
      <c r="QEU103" s="264"/>
      <c r="QEV103" s="264"/>
      <c r="QEW103" s="264"/>
      <c r="QEX103" s="264"/>
      <c r="QEY103" s="264"/>
      <c r="QEZ103" s="264"/>
      <c r="QFA103" s="264"/>
      <c r="QFB103" s="264"/>
      <c r="QFC103" s="264"/>
      <c r="QFD103" s="264"/>
      <c r="QFE103" s="264"/>
      <c r="QFF103" s="264"/>
      <c r="QFG103" s="264"/>
      <c r="QFH103" s="264"/>
      <c r="QFI103" s="264"/>
      <c r="QFJ103" s="264"/>
      <c r="QFK103" s="264"/>
      <c r="QFL103" s="264"/>
      <c r="QFM103" s="264"/>
      <c r="QFN103" s="264"/>
      <c r="QFO103" s="264"/>
      <c r="QFP103" s="264"/>
      <c r="QFQ103" s="264"/>
      <c r="QFR103" s="264"/>
      <c r="QFS103" s="264"/>
      <c r="QFT103" s="264"/>
      <c r="QFU103" s="264"/>
      <c r="QFV103" s="264"/>
      <c r="QFW103" s="264"/>
      <c r="QFX103" s="264"/>
      <c r="QFY103" s="264"/>
      <c r="QFZ103" s="264"/>
      <c r="QGA103" s="264"/>
      <c r="QGB103" s="264"/>
      <c r="QGC103" s="264"/>
      <c r="QGD103" s="264"/>
      <c r="QGE103" s="264"/>
      <c r="QGF103" s="264"/>
      <c r="QGG103" s="264"/>
      <c r="QGH103" s="264"/>
      <c r="QGI103" s="264"/>
      <c r="QGJ103" s="264"/>
      <c r="QGK103" s="264"/>
      <c r="QGL103" s="264"/>
      <c r="QGM103" s="264"/>
      <c r="QGN103" s="264"/>
      <c r="QGO103" s="264"/>
      <c r="QGP103" s="264"/>
      <c r="QGQ103" s="264"/>
      <c r="QGR103" s="264"/>
      <c r="QGS103" s="264"/>
      <c r="QGT103" s="264"/>
      <c r="QGU103" s="264"/>
      <c r="QGV103" s="264"/>
      <c r="QGW103" s="264"/>
      <c r="QGX103" s="264"/>
      <c r="QGY103" s="264"/>
      <c r="QGZ103" s="264"/>
      <c r="QHA103" s="264"/>
      <c r="QHB103" s="264"/>
      <c r="QHC103" s="264"/>
      <c r="QHD103" s="264"/>
      <c r="QHE103" s="264"/>
      <c r="QHF103" s="264"/>
      <c r="QHG103" s="264"/>
      <c r="QHH103" s="264"/>
      <c r="QHI103" s="264"/>
      <c r="QHJ103" s="264"/>
      <c r="QHK103" s="264"/>
      <c r="QHL103" s="264"/>
      <c r="QHM103" s="264"/>
      <c r="QHN103" s="264"/>
      <c r="QHO103" s="264"/>
      <c r="QHP103" s="264"/>
      <c r="QHQ103" s="264"/>
      <c r="QHR103" s="264"/>
      <c r="QHS103" s="264"/>
      <c r="QHT103" s="264"/>
      <c r="QHU103" s="264"/>
      <c r="QHV103" s="264"/>
      <c r="QHW103" s="264"/>
      <c r="QHX103" s="264"/>
      <c r="QHY103" s="264"/>
      <c r="QHZ103" s="264"/>
      <c r="QIA103" s="264"/>
      <c r="QIB103" s="264"/>
      <c r="QIC103" s="264"/>
      <c r="QID103" s="264"/>
      <c r="QIE103" s="264"/>
      <c r="QIF103" s="264"/>
      <c r="QIG103" s="264"/>
      <c r="QIH103" s="264"/>
      <c r="QII103" s="264"/>
      <c r="QIJ103" s="264"/>
      <c r="QIK103" s="264"/>
      <c r="QIL103" s="264"/>
      <c r="QIM103" s="264"/>
      <c r="QIN103" s="264"/>
      <c r="QIO103" s="264"/>
      <c r="QIP103" s="264"/>
      <c r="QIQ103" s="264"/>
      <c r="QIR103" s="264"/>
      <c r="QIS103" s="264"/>
      <c r="QIT103" s="264"/>
      <c r="QIU103" s="264"/>
      <c r="QIV103" s="264"/>
      <c r="QIW103" s="264"/>
      <c r="QIX103" s="264"/>
      <c r="QIY103" s="264"/>
      <c r="QIZ103" s="264"/>
      <c r="QJA103" s="264"/>
      <c r="QJB103" s="264"/>
      <c r="QJC103" s="264"/>
      <c r="QJD103" s="264"/>
      <c r="QJE103" s="264"/>
      <c r="QJF103" s="264"/>
      <c r="QJG103" s="264"/>
      <c r="QJH103" s="264"/>
      <c r="QJI103" s="264"/>
      <c r="QJJ103" s="264"/>
      <c r="QJK103" s="264"/>
      <c r="QJL103" s="264"/>
      <c r="QJM103" s="264"/>
      <c r="QJN103" s="264"/>
      <c r="QJO103" s="264"/>
      <c r="QJP103" s="264"/>
      <c r="QJQ103" s="264"/>
      <c r="QJR103" s="264"/>
      <c r="QJS103" s="264"/>
      <c r="QJT103" s="264"/>
      <c r="QJU103" s="264"/>
      <c r="QJV103" s="264"/>
      <c r="QJW103" s="264"/>
      <c r="QJX103" s="264"/>
      <c r="QJY103" s="264"/>
      <c r="QJZ103" s="264"/>
      <c r="QKA103" s="264"/>
      <c r="QKB103" s="264"/>
      <c r="QKC103" s="264"/>
      <c r="QKD103" s="264"/>
      <c r="QKE103" s="264"/>
      <c r="QKF103" s="264"/>
      <c r="QKG103" s="264"/>
      <c r="QKH103" s="264"/>
      <c r="QKI103" s="264"/>
      <c r="QKJ103" s="264"/>
      <c r="QKK103" s="264"/>
      <c r="QKL103" s="264"/>
      <c r="QKM103" s="264"/>
      <c r="QKN103" s="264"/>
      <c r="QKO103" s="264"/>
      <c r="QKP103" s="264"/>
      <c r="QKQ103" s="264"/>
      <c r="QKR103" s="264"/>
      <c r="QKS103" s="264"/>
      <c r="QKT103" s="264"/>
      <c r="QKU103" s="264"/>
      <c r="QKV103" s="264"/>
      <c r="QKW103" s="264"/>
      <c r="QKX103" s="264"/>
      <c r="QKY103" s="264"/>
      <c r="QKZ103" s="264"/>
      <c r="QLA103" s="264"/>
      <c r="QLB103" s="264"/>
      <c r="QLC103" s="264"/>
      <c r="QLD103" s="264"/>
      <c r="QLE103" s="264"/>
      <c r="QLF103" s="264"/>
      <c r="QLG103" s="264"/>
      <c r="QLH103" s="264"/>
      <c r="QLI103" s="264"/>
      <c r="QLJ103" s="264"/>
      <c r="QLK103" s="264"/>
      <c r="QLL103" s="264"/>
      <c r="QLM103" s="264"/>
      <c r="QLN103" s="264"/>
      <c r="QLO103" s="264"/>
      <c r="QLP103" s="264"/>
      <c r="QLQ103" s="264"/>
      <c r="QLR103" s="264"/>
      <c r="QLS103" s="264"/>
      <c r="QLT103" s="264"/>
      <c r="QLU103" s="264"/>
      <c r="QLV103" s="264"/>
      <c r="QLW103" s="264"/>
      <c r="QLX103" s="264"/>
      <c r="QLY103" s="264"/>
      <c r="QLZ103" s="264"/>
      <c r="QMA103" s="264"/>
      <c r="QMB103" s="264"/>
      <c r="QMC103" s="264"/>
      <c r="QMD103" s="264"/>
      <c r="QME103" s="264"/>
      <c r="QMF103" s="264"/>
      <c r="QMG103" s="264"/>
      <c r="QMH103" s="264"/>
      <c r="QMI103" s="264"/>
      <c r="QMJ103" s="264"/>
      <c r="QMK103" s="264"/>
      <c r="QML103" s="264"/>
      <c r="QMM103" s="264"/>
      <c r="QMN103" s="264"/>
      <c r="QMO103" s="264"/>
      <c r="QMP103" s="264"/>
      <c r="QMQ103" s="264"/>
      <c r="QMR103" s="264"/>
      <c r="QMS103" s="264"/>
      <c r="QMT103" s="264"/>
      <c r="QMU103" s="264"/>
      <c r="QMV103" s="264"/>
      <c r="QMW103" s="264"/>
      <c r="QMX103" s="264"/>
      <c r="QMY103" s="264"/>
      <c r="QMZ103" s="264"/>
      <c r="QNA103" s="264"/>
      <c r="QNB103" s="264"/>
      <c r="QNC103" s="264"/>
      <c r="QND103" s="264"/>
      <c r="QNE103" s="264"/>
      <c r="QNF103" s="264"/>
      <c r="QNG103" s="264"/>
      <c r="QNH103" s="264"/>
      <c r="QNI103" s="264"/>
      <c r="QNJ103" s="264"/>
      <c r="QNK103" s="264"/>
      <c r="QNL103" s="264"/>
      <c r="QNM103" s="264"/>
      <c r="QNN103" s="264"/>
      <c r="QNO103" s="264"/>
      <c r="QNP103" s="264"/>
      <c r="QNQ103" s="264"/>
      <c r="QNR103" s="264"/>
      <c r="QNS103" s="264"/>
      <c r="QNT103" s="264"/>
      <c r="QNU103" s="264"/>
      <c r="QNV103" s="264"/>
      <c r="QNW103" s="264"/>
      <c r="QNX103" s="264"/>
      <c r="QNY103" s="264"/>
      <c r="QNZ103" s="264"/>
      <c r="QOA103" s="264"/>
      <c r="QOB103" s="264"/>
      <c r="QOC103" s="264"/>
      <c r="QOD103" s="264"/>
      <c r="QOE103" s="264"/>
      <c r="QOF103" s="264"/>
      <c r="QOG103" s="264"/>
      <c r="QOH103" s="264"/>
      <c r="QOI103" s="264"/>
      <c r="QOJ103" s="264"/>
      <c r="QOK103" s="264"/>
      <c r="QOL103" s="264"/>
      <c r="QOM103" s="264"/>
      <c r="QON103" s="264"/>
      <c r="QOO103" s="264"/>
      <c r="QOP103" s="264"/>
      <c r="QOQ103" s="264"/>
      <c r="QOR103" s="264"/>
      <c r="QOS103" s="264"/>
      <c r="QOT103" s="264"/>
      <c r="QOU103" s="264"/>
      <c r="QOV103" s="264"/>
      <c r="QOW103" s="264"/>
      <c r="QOX103" s="264"/>
      <c r="QOY103" s="264"/>
      <c r="QOZ103" s="264"/>
      <c r="QPA103" s="264"/>
      <c r="QPB103" s="264"/>
      <c r="QPC103" s="264"/>
      <c r="QPD103" s="264"/>
      <c r="QPE103" s="264"/>
      <c r="QPF103" s="264"/>
      <c r="QPG103" s="264"/>
      <c r="QPH103" s="264"/>
      <c r="QPI103" s="264"/>
      <c r="QPJ103" s="264"/>
      <c r="QPK103" s="264"/>
      <c r="QPL103" s="264"/>
      <c r="QPM103" s="264"/>
      <c r="QPN103" s="264"/>
      <c r="QPO103" s="264"/>
      <c r="QPP103" s="264"/>
      <c r="QPQ103" s="264"/>
      <c r="QPR103" s="264"/>
      <c r="QPS103" s="264"/>
      <c r="QPT103" s="264"/>
      <c r="QPU103" s="264"/>
      <c r="QPV103" s="264"/>
      <c r="QPW103" s="264"/>
      <c r="QPX103" s="264"/>
      <c r="QPY103" s="264"/>
      <c r="QPZ103" s="264"/>
      <c r="QQA103" s="264"/>
      <c r="QQB103" s="264"/>
      <c r="QQC103" s="264"/>
      <c r="QQD103" s="264"/>
      <c r="QQE103" s="264"/>
      <c r="QQF103" s="264"/>
      <c r="QQG103" s="264"/>
      <c r="QQH103" s="264"/>
      <c r="QQI103" s="264"/>
      <c r="QQJ103" s="264"/>
      <c r="QQK103" s="264"/>
      <c r="QQL103" s="264"/>
      <c r="QQM103" s="264"/>
      <c r="QQN103" s="264"/>
      <c r="QQO103" s="264"/>
      <c r="QQP103" s="264"/>
      <c r="QQQ103" s="264"/>
      <c r="QQR103" s="264"/>
      <c r="QQS103" s="264"/>
      <c r="QQT103" s="264"/>
      <c r="QQU103" s="264"/>
      <c r="QQV103" s="264"/>
      <c r="QQW103" s="264"/>
      <c r="QQX103" s="264"/>
      <c r="QQY103" s="264"/>
      <c r="QQZ103" s="264"/>
      <c r="QRA103" s="264"/>
      <c r="QRB103" s="264"/>
      <c r="QRC103" s="264"/>
      <c r="QRD103" s="264"/>
      <c r="QRE103" s="264"/>
      <c r="QRF103" s="264"/>
      <c r="QRG103" s="264"/>
      <c r="QRH103" s="264"/>
      <c r="QRI103" s="264"/>
      <c r="QRJ103" s="264"/>
      <c r="QRK103" s="264"/>
      <c r="QRL103" s="264"/>
      <c r="QRM103" s="264"/>
      <c r="QRN103" s="264"/>
      <c r="QRO103" s="264"/>
      <c r="QRP103" s="264"/>
      <c r="QRQ103" s="264"/>
      <c r="QRR103" s="264"/>
      <c r="QRS103" s="264"/>
      <c r="QRT103" s="264"/>
      <c r="QRU103" s="264"/>
      <c r="QRV103" s="264"/>
      <c r="QRW103" s="264"/>
      <c r="QRX103" s="264"/>
      <c r="QRY103" s="264"/>
      <c r="QRZ103" s="264"/>
      <c r="QSA103" s="264"/>
      <c r="QSB103" s="264"/>
      <c r="QSC103" s="264"/>
      <c r="QSD103" s="264"/>
      <c r="QSE103" s="264"/>
      <c r="QSF103" s="264"/>
      <c r="QSG103" s="264"/>
      <c r="QSH103" s="264"/>
      <c r="QSI103" s="264"/>
      <c r="QSJ103" s="264"/>
      <c r="QSK103" s="264"/>
      <c r="QSL103" s="264"/>
      <c r="QSM103" s="264"/>
      <c r="QSN103" s="264"/>
      <c r="QSO103" s="264"/>
      <c r="QSP103" s="264"/>
      <c r="QSQ103" s="264"/>
      <c r="QSR103" s="264"/>
      <c r="QSS103" s="264"/>
      <c r="QST103" s="264"/>
      <c r="QSU103" s="264"/>
      <c r="QSV103" s="264"/>
      <c r="QSW103" s="264"/>
      <c r="QSX103" s="264"/>
      <c r="QSY103" s="264"/>
      <c r="QSZ103" s="264"/>
      <c r="QTA103" s="264"/>
      <c r="QTB103" s="264"/>
      <c r="QTC103" s="264"/>
      <c r="QTD103" s="264"/>
      <c r="QTE103" s="264"/>
      <c r="QTF103" s="264"/>
      <c r="QTG103" s="264"/>
      <c r="QTH103" s="264"/>
      <c r="QTI103" s="264"/>
      <c r="QTJ103" s="264"/>
      <c r="QTK103" s="264"/>
      <c r="QTL103" s="264"/>
      <c r="QTM103" s="264"/>
      <c r="QTN103" s="264"/>
      <c r="QTO103" s="264"/>
      <c r="QTP103" s="264"/>
      <c r="QTQ103" s="264"/>
      <c r="QTR103" s="264"/>
      <c r="QTS103" s="264"/>
      <c r="QTT103" s="264"/>
      <c r="QTU103" s="264"/>
      <c r="QTV103" s="264"/>
      <c r="QTW103" s="264"/>
      <c r="QTX103" s="264"/>
      <c r="QTY103" s="264"/>
      <c r="QTZ103" s="264"/>
      <c r="QUA103" s="264"/>
      <c r="QUB103" s="264"/>
      <c r="QUC103" s="264"/>
      <c r="QUD103" s="264"/>
      <c r="QUE103" s="264"/>
      <c r="QUF103" s="264"/>
      <c r="QUG103" s="264"/>
      <c r="QUH103" s="264"/>
      <c r="QUI103" s="264"/>
      <c r="QUJ103" s="264"/>
      <c r="QUK103" s="264"/>
      <c r="QUL103" s="264"/>
      <c r="QUM103" s="264"/>
      <c r="QUN103" s="264"/>
      <c r="QUO103" s="264"/>
      <c r="QUP103" s="264"/>
      <c r="QUQ103" s="264"/>
      <c r="QUR103" s="264"/>
      <c r="QUS103" s="264"/>
      <c r="QUT103" s="264"/>
      <c r="QUU103" s="264"/>
      <c r="QUV103" s="264"/>
      <c r="QUW103" s="264"/>
      <c r="QUX103" s="264"/>
      <c r="QUY103" s="264"/>
      <c r="QUZ103" s="264"/>
      <c r="QVA103" s="264"/>
      <c r="QVB103" s="264"/>
      <c r="QVC103" s="264"/>
      <c r="QVD103" s="264"/>
      <c r="QVE103" s="264"/>
      <c r="QVF103" s="264"/>
      <c r="QVG103" s="264"/>
      <c r="QVH103" s="264"/>
      <c r="QVI103" s="264"/>
      <c r="QVJ103" s="264"/>
      <c r="QVK103" s="264"/>
      <c r="QVL103" s="264"/>
      <c r="QVM103" s="264"/>
      <c r="QVN103" s="264"/>
      <c r="QVO103" s="264"/>
      <c r="QVP103" s="264"/>
      <c r="QVQ103" s="264"/>
      <c r="QVR103" s="264"/>
      <c r="QVS103" s="264"/>
      <c r="QVT103" s="264"/>
      <c r="QVU103" s="264"/>
      <c r="QVV103" s="264"/>
      <c r="QVW103" s="264"/>
      <c r="QVX103" s="264"/>
      <c r="QVY103" s="264"/>
      <c r="QVZ103" s="264"/>
      <c r="QWA103" s="264"/>
      <c r="QWB103" s="264"/>
      <c r="QWC103" s="264"/>
      <c r="QWD103" s="264"/>
      <c r="QWE103" s="264"/>
      <c r="QWF103" s="264"/>
      <c r="QWG103" s="264"/>
      <c r="QWH103" s="264"/>
      <c r="QWI103" s="264"/>
      <c r="QWJ103" s="264"/>
      <c r="QWK103" s="264"/>
      <c r="QWL103" s="264"/>
      <c r="QWM103" s="264"/>
      <c r="QWN103" s="264"/>
      <c r="QWO103" s="264"/>
      <c r="QWP103" s="264"/>
      <c r="QWQ103" s="264"/>
      <c r="QWR103" s="264"/>
      <c r="QWS103" s="264"/>
      <c r="QWT103" s="264"/>
      <c r="QWU103" s="264"/>
      <c r="QWV103" s="264"/>
      <c r="QWW103" s="264"/>
      <c r="QWX103" s="264"/>
      <c r="QWY103" s="264"/>
      <c r="QWZ103" s="264"/>
      <c r="QXA103" s="264"/>
      <c r="QXB103" s="264"/>
      <c r="QXC103" s="264"/>
      <c r="QXD103" s="264"/>
      <c r="QXE103" s="264"/>
      <c r="QXF103" s="264"/>
      <c r="QXG103" s="264"/>
      <c r="QXH103" s="264"/>
      <c r="QXI103" s="264"/>
      <c r="QXJ103" s="264"/>
      <c r="QXK103" s="264"/>
      <c r="QXL103" s="264"/>
      <c r="QXM103" s="264"/>
      <c r="QXN103" s="264"/>
      <c r="QXO103" s="264"/>
      <c r="QXP103" s="264"/>
      <c r="QXQ103" s="264"/>
      <c r="QXR103" s="264"/>
      <c r="QXS103" s="264"/>
      <c r="QXT103" s="264"/>
      <c r="QXU103" s="264"/>
      <c r="QXV103" s="264"/>
      <c r="QXW103" s="264"/>
      <c r="QXX103" s="264"/>
      <c r="QXY103" s="264"/>
      <c r="QXZ103" s="264"/>
      <c r="QYA103" s="264"/>
      <c r="QYB103" s="264"/>
      <c r="QYC103" s="264"/>
      <c r="QYD103" s="264"/>
      <c r="QYE103" s="264"/>
      <c r="QYF103" s="264"/>
      <c r="QYG103" s="264"/>
      <c r="QYH103" s="264"/>
      <c r="QYI103" s="264"/>
      <c r="QYJ103" s="264"/>
      <c r="QYK103" s="264"/>
      <c r="QYL103" s="264"/>
      <c r="QYM103" s="264"/>
      <c r="QYN103" s="264"/>
      <c r="QYO103" s="264"/>
      <c r="QYP103" s="264"/>
      <c r="QYQ103" s="264"/>
      <c r="QYR103" s="264"/>
      <c r="QYS103" s="264"/>
      <c r="QYT103" s="264"/>
      <c r="QYU103" s="264"/>
      <c r="QYV103" s="264"/>
      <c r="QYW103" s="264"/>
      <c r="QYX103" s="264"/>
      <c r="QYY103" s="264"/>
      <c r="QYZ103" s="264"/>
      <c r="QZA103" s="264"/>
      <c r="QZB103" s="264"/>
      <c r="QZC103" s="264"/>
      <c r="QZD103" s="264"/>
      <c r="QZE103" s="264"/>
      <c r="QZF103" s="264"/>
      <c r="QZG103" s="264"/>
      <c r="QZH103" s="264"/>
      <c r="QZI103" s="264"/>
      <c r="QZJ103" s="264"/>
      <c r="QZK103" s="264"/>
      <c r="QZL103" s="264"/>
      <c r="QZM103" s="264"/>
      <c r="QZN103" s="264"/>
      <c r="QZO103" s="264"/>
      <c r="QZP103" s="264"/>
      <c r="QZQ103" s="264"/>
      <c r="QZR103" s="264"/>
      <c r="QZS103" s="264"/>
      <c r="QZT103" s="264"/>
      <c r="QZU103" s="264"/>
      <c r="QZV103" s="264"/>
      <c r="QZW103" s="264"/>
      <c r="QZX103" s="264"/>
      <c r="QZY103" s="264"/>
      <c r="QZZ103" s="264"/>
      <c r="RAA103" s="264"/>
      <c r="RAB103" s="264"/>
      <c r="RAC103" s="264"/>
      <c r="RAD103" s="264"/>
      <c r="RAE103" s="264"/>
      <c r="RAF103" s="264"/>
      <c r="RAG103" s="264"/>
      <c r="RAH103" s="264"/>
      <c r="RAI103" s="264"/>
      <c r="RAJ103" s="264"/>
      <c r="RAK103" s="264"/>
      <c r="RAL103" s="264"/>
      <c r="RAM103" s="264"/>
      <c r="RAN103" s="264"/>
      <c r="RAO103" s="264"/>
      <c r="RAP103" s="264"/>
      <c r="RAQ103" s="264"/>
      <c r="RAR103" s="264"/>
      <c r="RAS103" s="264"/>
      <c r="RAT103" s="264"/>
      <c r="RAU103" s="264"/>
      <c r="RAV103" s="264"/>
      <c r="RAW103" s="264"/>
      <c r="RAX103" s="264"/>
      <c r="RAY103" s="264"/>
      <c r="RAZ103" s="264"/>
      <c r="RBA103" s="264"/>
      <c r="RBB103" s="264"/>
      <c r="RBC103" s="264"/>
      <c r="RBD103" s="264"/>
      <c r="RBE103" s="264"/>
      <c r="RBF103" s="264"/>
      <c r="RBG103" s="264"/>
      <c r="RBH103" s="264"/>
      <c r="RBI103" s="264"/>
      <c r="RBJ103" s="264"/>
      <c r="RBK103" s="264"/>
      <c r="RBL103" s="264"/>
      <c r="RBM103" s="264"/>
      <c r="RBN103" s="264"/>
      <c r="RBO103" s="264"/>
      <c r="RBP103" s="264"/>
      <c r="RBQ103" s="264"/>
      <c r="RBR103" s="264"/>
      <c r="RBS103" s="264"/>
      <c r="RBT103" s="264"/>
      <c r="RBU103" s="264"/>
      <c r="RBV103" s="264"/>
      <c r="RBW103" s="264"/>
      <c r="RBX103" s="264"/>
      <c r="RBY103" s="264"/>
      <c r="RBZ103" s="264"/>
      <c r="RCA103" s="264"/>
      <c r="RCB103" s="264"/>
      <c r="RCC103" s="264"/>
      <c r="RCD103" s="264"/>
      <c r="RCE103" s="264"/>
      <c r="RCF103" s="264"/>
      <c r="RCG103" s="264"/>
      <c r="RCH103" s="264"/>
      <c r="RCI103" s="264"/>
      <c r="RCJ103" s="264"/>
      <c r="RCK103" s="264"/>
      <c r="RCL103" s="264"/>
      <c r="RCM103" s="264"/>
      <c r="RCN103" s="264"/>
      <c r="RCO103" s="264"/>
      <c r="RCP103" s="264"/>
      <c r="RCQ103" s="264"/>
      <c r="RCR103" s="264"/>
      <c r="RCS103" s="264"/>
      <c r="RCT103" s="264"/>
      <c r="RCU103" s="264"/>
      <c r="RCV103" s="264"/>
      <c r="RCW103" s="264"/>
      <c r="RCX103" s="264"/>
      <c r="RCY103" s="264"/>
      <c r="RCZ103" s="264"/>
      <c r="RDA103" s="264"/>
      <c r="RDB103" s="264"/>
      <c r="RDC103" s="264"/>
      <c r="RDD103" s="264"/>
      <c r="RDE103" s="264"/>
      <c r="RDF103" s="264"/>
      <c r="RDG103" s="264"/>
      <c r="RDH103" s="264"/>
      <c r="RDI103" s="264"/>
      <c r="RDJ103" s="264"/>
      <c r="RDK103" s="264"/>
      <c r="RDL103" s="264"/>
      <c r="RDM103" s="264"/>
      <c r="RDN103" s="264"/>
      <c r="RDO103" s="264"/>
      <c r="RDP103" s="264"/>
      <c r="RDQ103" s="264"/>
      <c r="RDR103" s="264"/>
      <c r="RDS103" s="264"/>
      <c r="RDT103" s="264"/>
      <c r="RDU103" s="264"/>
      <c r="RDV103" s="264"/>
      <c r="RDW103" s="264"/>
      <c r="RDX103" s="264"/>
      <c r="RDY103" s="264"/>
      <c r="RDZ103" s="264"/>
      <c r="REA103" s="264"/>
      <c r="REB103" s="264"/>
      <c r="REC103" s="264"/>
      <c r="RED103" s="264"/>
      <c r="REE103" s="264"/>
      <c r="REF103" s="264"/>
      <c r="REG103" s="264"/>
      <c r="REH103" s="264"/>
      <c r="REI103" s="264"/>
      <c r="REJ103" s="264"/>
      <c r="REK103" s="264"/>
      <c r="REL103" s="264"/>
      <c r="REM103" s="264"/>
      <c r="REN103" s="264"/>
      <c r="REO103" s="264"/>
      <c r="REP103" s="264"/>
      <c r="REQ103" s="264"/>
      <c r="RER103" s="264"/>
      <c r="RES103" s="264"/>
      <c r="RET103" s="264"/>
      <c r="REU103" s="264"/>
      <c r="REV103" s="264"/>
      <c r="REW103" s="264"/>
      <c r="REX103" s="264"/>
      <c r="REY103" s="264"/>
      <c r="REZ103" s="264"/>
      <c r="RFA103" s="264"/>
      <c r="RFB103" s="264"/>
      <c r="RFC103" s="264"/>
      <c r="RFD103" s="264"/>
      <c r="RFE103" s="264"/>
      <c r="RFF103" s="264"/>
      <c r="RFG103" s="264"/>
      <c r="RFH103" s="264"/>
      <c r="RFI103" s="264"/>
      <c r="RFJ103" s="264"/>
      <c r="RFK103" s="264"/>
      <c r="RFL103" s="264"/>
      <c r="RFM103" s="264"/>
      <c r="RFN103" s="264"/>
      <c r="RFO103" s="264"/>
      <c r="RFP103" s="264"/>
      <c r="RFQ103" s="264"/>
      <c r="RFR103" s="264"/>
      <c r="RFS103" s="264"/>
      <c r="RFT103" s="264"/>
      <c r="RFU103" s="264"/>
      <c r="RFV103" s="264"/>
      <c r="RFW103" s="264"/>
      <c r="RFX103" s="264"/>
      <c r="RFY103" s="264"/>
      <c r="RFZ103" s="264"/>
      <c r="RGA103" s="264"/>
      <c r="RGB103" s="264"/>
      <c r="RGC103" s="264"/>
      <c r="RGD103" s="264"/>
      <c r="RGE103" s="264"/>
      <c r="RGF103" s="264"/>
      <c r="RGG103" s="264"/>
      <c r="RGH103" s="264"/>
      <c r="RGI103" s="264"/>
      <c r="RGJ103" s="264"/>
      <c r="RGK103" s="264"/>
      <c r="RGL103" s="264"/>
      <c r="RGM103" s="264"/>
      <c r="RGN103" s="264"/>
      <c r="RGO103" s="264"/>
      <c r="RGP103" s="264"/>
      <c r="RGQ103" s="264"/>
      <c r="RGR103" s="264"/>
      <c r="RGS103" s="264"/>
      <c r="RGT103" s="264"/>
      <c r="RGU103" s="264"/>
      <c r="RGV103" s="264"/>
      <c r="RGW103" s="264"/>
      <c r="RGX103" s="264"/>
      <c r="RGY103" s="264"/>
      <c r="RGZ103" s="264"/>
      <c r="RHA103" s="264"/>
      <c r="RHB103" s="264"/>
      <c r="RHC103" s="264"/>
      <c r="RHD103" s="264"/>
      <c r="RHE103" s="264"/>
      <c r="RHF103" s="264"/>
      <c r="RHG103" s="264"/>
      <c r="RHH103" s="264"/>
      <c r="RHI103" s="264"/>
      <c r="RHJ103" s="264"/>
      <c r="RHK103" s="264"/>
      <c r="RHL103" s="264"/>
      <c r="RHM103" s="264"/>
      <c r="RHN103" s="264"/>
      <c r="RHO103" s="264"/>
      <c r="RHP103" s="264"/>
      <c r="RHQ103" s="264"/>
      <c r="RHR103" s="264"/>
      <c r="RHS103" s="264"/>
      <c r="RHT103" s="264"/>
      <c r="RHU103" s="264"/>
      <c r="RHV103" s="264"/>
      <c r="RHW103" s="264"/>
      <c r="RHX103" s="264"/>
      <c r="RHY103" s="264"/>
      <c r="RHZ103" s="264"/>
      <c r="RIA103" s="264"/>
      <c r="RIB103" s="264"/>
      <c r="RIC103" s="264"/>
      <c r="RID103" s="264"/>
      <c r="RIE103" s="264"/>
      <c r="RIF103" s="264"/>
      <c r="RIG103" s="264"/>
      <c r="RIH103" s="264"/>
      <c r="RII103" s="264"/>
      <c r="RIJ103" s="264"/>
      <c r="RIK103" s="264"/>
      <c r="RIL103" s="264"/>
      <c r="RIM103" s="264"/>
      <c r="RIN103" s="264"/>
      <c r="RIO103" s="264"/>
      <c r="RIP103" s="264"/>
      <c r="RIQ103" s="264"/>
      <c r="RIR103" s="264"/>
      <c r="RIS103" s="264"/>
      <c r="RIT103" s="264"/>
      <c r="RIU103" s="264"/>
      <c r="RIV103" s="264"/>
      <c r="RIW103" s="264"/>
      <c r="RIX103" s="264"/>
      <c r="RIY103" s="264"/>
      <c r="RIZ103" s="264"/>
      <c r="RJA103" s="264"/>
      <c r="RJB103" s="264"/>
      <c r="RJC103" s="264"/>
      <c r="RJD103" s="264"/>
      <c r="RJE103" s="264"/>
      <c r="RJF103" s="264"/>
      <c r="RJG103" s="264"/>
      <c r="RJH103" s="264"/>
      <c r="RJI103" s="264"/>
      <c r="RJJ103" s="264"/>
      <c r="RJK103" s="264"/>
      <c r="RJL103" s="264"/>
      <c r="RJM103" s="264"/>
      <c r="RJN103" s="264"/>
      <c r="RJO103" s="264"/>
      <c r="RJP103" s="264"/>
      <c r="RJQ103" s="264"/>
      <c r="RJR103" s="264"/>
      <c r="RJS103" s="264"/>
      <c r="RJT103" s="264"/>
      <c r="RJU103" s="264"/>
      <c r="RJV103" s="264"/>
      <c r="RJW103" s="264"/>
      <c r="RJX103" s="264"/>
      <c r="RJY103" s="264"/>
      <c r="RJZ103" s="264"/>
      <c r="RKA103" s="264"/>
      <c r="RKB103" s="264"/>
      <c r="RKC103" s="264"/>
      <c r="RKD103" s="264"/>
      <c r="RKE103" s="264"/>
      <c r="RKF103" s="264"/>
      <c r="RKG103" s="264"/>
      <c r="RKH103" s="264"/>
      <c r="RKI103" s="264"/>
      <c r="RKJ103" s="264"/>
      <c r="RKK103" s="264"/>
      <c r="RKL103" s="264"/>
      <c r="RKM103" s="264"/>
      <c r="RKN103" s="264"/>
      <c r="RKO103" s="264"/>
      <c r="RKP103" s="264"/>
      <c r="RKQ103" s="264"/>
      <c r="RKR103" s="264"/>
      <c r="RKS103" s="264"/>
      <c r="RKT103" s="264"/>
      <c r="RKU103" s="264"/>
      <c r="RKV103" s="264"/>
      <c r="RKW103" s="264"/>
      <c r="RKX103" s="264"/>
      <c r="RKY103" s="264"/>
      <c r="RKZ103" s="264"/>
      <c r="RLA103" s="264"/>
      <c r="RLB103" s="264"/>
      <c r="RLC103" s="264"/>
      <c r="RLD103" s="264"/>
      <c r="RLE103" s="264"/>
      <c r="RLF103" s="264"/>
      <c r="RLG103" s="264"/>
      <c r="RLH103" s="264"/>
      <c r="RLI103" s="264"/>
      <c r="RLJ103" s="264"/>
      <c r="RLK103" s="264"/>
      <c r="RLL103" s="264"/>
      <c r="RLM103" s="264"/>
      <c r="RLN103" s="264"/>
      <c r="RLO103" s="264"/>
      <c r="RLP103" s="264"/>
      <c r="RLQ103" s="264"/>
      <c r="RLR103" s="264"/>
      <c r="RLS103" s="264"/>
      <c r="RLT103" s="264"/>
      <c r="RLU103" s="264"/>
      <c r="RLV103" s="264"/>
      <c r="RLW103" s="264"/>
      <c r="RLX103" s="264"/>
      <c r="RLY103" s="264"/>
      <c r="RLZ103" s="264"/>
      <c r="RMA103" s="264"/>
      <c r="RMB103" s="264"/>
      <c r="RMC103" s="264"/>
      <c r="RMD103" s="264"/>
      <c r="RME103" s="264"/>
      <c r="RMF103" s="264"/>
      <c r="RMG103" s="264"/>
      <c r="RMH103" s="264"/>
      <c r="RMI103" s="264"/>
      <c r="RMJ103" s="264"/>
      <c r="RMK103" s="264"/>
      <c r="RML103" s="264"/>
      <c r="RMM103" s="264"/>
      <c r="RMN103" s="264"/>
      <c r="RMO103" s="264"/>
      <c r="RMP103" s="264"/>
      <c r="RMQ103" s="264"/>
      <c r="RMR103" s="264"/>
      <c r="RMS103" s="264"/>
      <c r="RMT103" s="264"/>
      <c r="RMU103" s="264"/>
      <c r="RMV103" s="264"/>
      <c r="RMW103" s="264"/>
      <c r="RMX103" s="264"/>
      <c r="RMY103" s="264"/>
      <c r="RMZ103" s="264"/>
      <c r="RNA103" s="264"/>
      <c r="RNB103" s="264"/>
      <c r="RNC103" s="264"/>
      <c r="RND103" s="264"/>
      <c r="RNE103" s="264"/>
      <c r="RNF103" s="264"/>
      <c r="RNG103" s="264"/>
      <c r="RNH103" s="264"/>
      <c r="RNI103" s="264"/>
      <c r="RNJ103" s="264"/>
      <c r="RNK103" s="264"/>
      <c r="RNL103" s="264"/>
      <c r="RNM103" s="264"/>
      <c r="RNN103" s="264"/>
      <c r="RNO103" s="264"/>
      <c r="RNP103" s="264"/>
      <c r="RNQ103" s="264"/>
      <c r="RNR103" s="264"/>
      <c r="RNS103" s="264"/>
      <c r="RNT103" s="264"/>
      <c r="RNU103" s="264"/>
      <c r="RNV103" s="264"/>
      <c r="RNW103" s="264"/>
      <c r="RNX103" s="264"/>
      <c r="RNY103" s="264"/>
      <c r="RNZ103" s="264"/>
      <c r="ROA103" s="264"/>
      <c r="ROB103" s="264"/>
      <c r="ROC103" s="264"/>
      <c r="ROD103" s="264"/>
      <c r="ROE103" s="264"/>
      <c r="ROF103" s="264"/>
      <c r="ROG103" s="264"/>
      <c r="ROH103" s="264"/>
      <c r="ROI103" s="264"/>
      <c r="ROJ103" s="264"/>
      <c r="ROK103" s="264"/>
      <c r="ROL103" s="264"/>
      <c r="ROM103" s="264"/>
      <c r="RON103" s="264"/>
      <c r="ROO103" s="264"/>
      <c r="ROP103" s="264"/>
      <c r="ROQ103" s="264"/>
      <c r="ROR103" s="264"/>
      <c r="ROS103" s="264"/>
      <c r="ROT103" s="264"/>
      <c r="ROU103" s="264"/>
      <c r="ROV103" s="264"/>
      <c r="ROW103" s="264"/>
      <c r="ROX103" s="264"/>
      <c r="ROY103" s="264"/>
      <c r="ROZ103" s="264"/>
      <c r="RPA103" s="264"/>
      <c r="RPB103" s="264"/>
      <c r="RPC103" s="264"/>
      <c r="RPD103" s="264"/>
      <c r="RPE103" s="264"/>
      <c r="RPF103" s="264"/>
      <c r="RPG103" s="264"/>
      <c r="RPH103" s="264"/>
      <c r="RPI103" s="264"/>
      <c r="RPJ103" s="264"/>
      <c r="RPK103" s="264"/>
      <c r="RPL103" s="264"/>
      <c r="RPM103" s="264"/>
      <c r="RPN103" s="264"/>
      <c r="RPO103" s="264"/>
      <c r="RPP103" s="264"/>
      <c r="RPQ103" s="264"/>
      <c r="RPR103" s="264"/>
      <c r="RPS103" s="264"/>
      <c r="RPT103" s="264"/>
      <c r="RPU103" s="264"/>
      <c r="RPV103" s="264"/>
      <c r="RPW103" s="264"/>
      <c r="RPX103" s="264"/>
      <c r="RPY103" s="264"/>
      <c r="RPZ103" s="264"/>
      <c r="RQA103" s="264"/>
      <c r="RQB103" s="264"/>
      <c r="RQC103" s="264"/>
      <c r="RQD103" s="264"/>
      <c r="RQE103" s="264"/>
      <c r="RQF103" s="264"/>
      <c r="RQG103" s="264"/>
      <c r="RQH103" s="264"/>
      <c r="RQI103" s="264"/>
      <c r="RQJ103" s="264"/>
      <c r="RQK103" s="264"/>
      <c r="RQL103" s="264"/>
      <c r="RQM103" s="264"/>
      <c r="RQN103" s="264"/>
      <c r="RQO103" s="264"/>
      <c r="RQP103" s="264"/>
      <c r="RQQ103" s="264"/>
      <c r="RQR103" s="264"/>
      <c r="RQS103" s="264"/>
      <c r="RQT103" s="264"/>
      <c r="RQU103" s="264"/>
      <c r="RQV103" s="264"/>
      <c r="RQW103" s="264"/>
      <c r="RQX103" s="264"/>
      <c r="RQY103" s="264"/>
      <c r="RQZ103" s="264"/>
      <c r="RRA103" s="264"/>
      <c r="RRB103" s="264"/>
      <c r="RRC103" s="264"/>
      <c r="RRD103" s="264"/>
      <c r="RRE103" s="264"/>
      <c r="RRF103" s="264"/>
      <c r="RRG103" s="264"/>
      <c r="RRH103" s="264"/>
      <c r="RRI103" s="264"/>
      <c r="RRJ103" s="264"/>
      <c r="RRK103" s="264"/>
      <c r="RRL103" s="264"/>
      <c r="RRM103" s="264"/>
      <c r="RRN103" s="264"/>
      <c r="RRO103" s="264"/>
      <c r="RRP103" s="264"/>
      <c r="RRQ103" s="264"/>
      <c r="RRR103" s="264"/>
      <c r="RRS103" s="264"/>
      <c r="RRT103" s="264"/>
      <c r="RRU103" s="264"/>
      <c r="RRV103" s="264"/>
      <c r="RRW103" s="264"/>
      <c r="RRX103" s="264"/>
      <c r="RRY103" s="264"/>
      <c r="RRZ103" s="264"/>
      <c r="RSA103" s="264"/>
      <c r="RSB103" s="264"/>
      <c r="RSC103" s="264"/>
      <c r="RSD103" s="264"/>
      <c r="RSE103" s="264"/>
      <c r="RSF103" s="264"/>
      <c r="RSG103" s="264"/>
      <c r="RSH103" s="264"/>
      <c r="RSI103" s="264"/>
      <c r="RSJ103" s="264"/>
      <c r="RSK103" s="264"/>
      <c r="RSL103" s="264"/>
      <c r="RSM103" s="264"/>
      <c r="RSN103" s="264"/>
      <c r="RSO103" s="264"/>
      <c r="RSP103" s="264"/>
      <c r="RSQ103" s="264"/>
      <c r="RSR103" s="264"/>
      <c r="RSS103" s="264"/>
      <c r="RST103" s="264"/>
      <c r="RSU103" s="264"/>
      <c r="RSV103" s="264"/>
      <c r="RSW103" s="264"/>
      <c r="RSX103" s="264"/>
      <c r="RSY103" s="264"/>
      <c r="RSZ103" s="264"/>
      <c r="RTA103" s="264"/>
      <c r="RTB103" s="264"/>
      <c r="RTC103" s="264"/>
      <c r="RTD103" s="264"/>
      <c r="RTE103" s="264"/>
      <c r="RTF103" s="264"/>
      <c r="RTG103" s="264"/>
      <c r="RTH103" s="264"/>
      <c r="RTI103" s="264"/>
      <c r="RTJ103" s="264"/>
      <c r="RTK103" s="264"/>
      <c r="RTL103" s="264"/>
      <c r="RTM103" s="264"/>
      <c r="RTN103" s="264"/>
      <c r="RTO103" s="264"/>
      <c r="RTP103" s="264"/>
      <c r="RTQ103" s="264"/>
      <c r="RTR103" s="264"/>
      <c r="RTS103" s="264"/>
      <c r="RTT103" s="264"/>
      <c r="RTU103" s="264"/>
      <c r="RTV103" s="264"/>
      <c r="RTW103" s="264"/>
      <c r="RTX103" s="264"/>
      <c r="RTY103" s="264"/>
      <c r="RTZ103" s="264"/>
      <c r="RUA103" s="264"/>
      <c r="RUB103" s="264"/>
      <c r="RUC103" s="264"/>
      <c r="RUD103" s="264"/>
      <c r="RUE103" s="264"/>
      <c r="RUF103" s="264"/>
      <c r="RUG103" s="264"/>
      <c r="RUH103" s="264"/>
      <c r="RUI103" s="264"/>
      <c r="RUJ103" s="264"/>
      <c r="RUK103" s="264"/>
      <c r="RUL103" s="264"/>
      <c r="RUM103" s="264"/>
      <c r="RUN103" s="264"/>
      <c r="RUO103" s="264"/>
      <c r="RUP103" s="264"/>
      <c r="RUQ103" s="264"/>
      <c r="RUR103" s="264"/>
      <c r="RUS103" s="264"/>
      <c r="RUT103" s="264"/>
      <c r="RUU103" s="264"/>
      <c r="RUV103" s="264"/>
      <c r="RUW103" s="264"/>
      <c r="RUX103" s="264"/>
      <c r="RUY103" s="264"/>
      <c r="RUZ103" s="264"/>
      <c r="RVA103" s="264"/>
      <c r="RVB103" s="264"/>
      <c r="RVC103" s="264"/>
      <c r="RVD103" s="264"/>
      <c r="RVE103" s="264"/>
      <c r="RVF103" s="264"/>
      <c r="RVG103" s="264"/>
      <c r="RVH103" s="264"/>
      <c r="RVI103" s="264"/>
      <c r="RVJ103" s="264"/>
      <c r="RVK103" s="264"/>
      <c r="RVL103" s="264"/>
      <c r="RVM103" s="264"/>
      <c r="RVN103" s="264"/>
      <c r="RVO103" s="264"/>
      <c r="RVP103" s="264"/>
      <c r="RVQ103" s="264"/>
      <c r="RVR103" s="264"/>
      <c r="RVS103" s="264"/>
      <c r="RVT103" s="264"/>
      <c r="RVU103" s="264"/>
      <c r="RVV103" s="264"/>
      <c r="RVW103" s="264"/>
      <c r="RVX103" s="264"/>
      <c r="RVY103" s="264"/>
      <c r="RVZ103" s="264"/>
      <c r="RWA103" s="264"/>
      <c r="RWB103" s="264"/>
      <c r="RWC103" s="264"/>
      <c r="RWD103" s="264"/>
      <c r="RWE103" s="264"/>
      <c r="RWF103" s="264"/>
      <c r="RWG103" s="264"/>
      <c r="RWH103" s="264"/>
      <c r="RWI103" s="264"/>
      <c r="RWJ103" s="264"/>
      <c r="RWK103" s="264"/>
      <c r="RWL103" s="264"/>
      <c r="RWM103" s="264"/>
      <c r="RWN103" s="264"/>
      <c r="RWO103" s="264"/>
      <c r="RWP103" s="264"/>
      <c r="RWQ103" s="264"/>
      <c r="RWR103" s="264"/>
      <c r="RWS103" s="264"/>
      <c r="RWT103" s="264"/>
      <c r="RWU103" s="264"/>
      <c r="RWV103" s="264"/>
      <c r="RWW103" s="264"/>
      <c r="RWX103" s="264"/>
      <c r="RWY103" s="264"/>
      <c r="RWZ103" s="264"/>
      <c r="RXA103" s="264"/>
      <c r="RXB103" s="264"/>
      <c r="RXC103" s="264"/>
      <c r="RXD103" s="264"/>
      <c r="RXE103" s="264"/>
      <c r="RXF103" s="264"/>
      <c r="RXG103" s="264"/>
      <c r="RXH103" s="264"/>
      <c r="RXI103" s="264"/>
      <c r="RXJ103" s="264"/>
      <c r="RXK103" s="264"/>
      <c r="RXL103" s="264"/>
      <c r="RXM103" s="264"/>
      <c r="RXN103" s="264"/>
      <c r="RXO103" s="264"/>
      <c r="RXP103" s="264"/>
      <c r="RXQ103" s="264"/>
      <c r="RXR103" s="264"/>
      <c r="RXS103" s="264"/>
      <c r="RXT103" s="264"/>
      <c r="RXU103" s="264"/>
      <c r="RXV103" s="264"/>
      <c r="RXW103" s="264"/>
      <c r="RXX103" s="264"/>
      <c r="RXY103" s="264"/>
      <c r="RXZ103" s="264"/>
      <c r="RYA103" s="264"/>
      <c r="RYB103" s="264"/>
      <c r="RYC103" s="264"/>
      <c r="RYD103" s="264"/>
      <c r="RYE103" s="264"/>
      <c r="RYF103" s="264"/>
      <c r="RYG103" s="264"/>
      <c r="RYH103" s="264"/>
      <c r="RYI103" s="264"/>
      <c r="RYJ103" s="264"/>
      <c r="RYK103" s="264"/>
      <c r="RYL103" s="264"/>
      <c r="RYM103" s="264"/>
      <c r="RYN103" s="264"/>
      <c r="RYO103" s="264"/>
      <c r="RYP103" s="264"/>
      <c r="RYQ103" s="264"/>
      <c r="RYR103" s="264"/>
      <c r="RYS103" s="264"/>
      <c r="RYT103" s="264"/>
      <c r="RYU103" s="264"/>
      <c r="RYV103" s="264"/>
      <c r="RYW103" s="264"/>
      <c r="RYX103" s="264"/>
      <c r="RYY103" s="264"/>
      <c r="RYZ103" s="264"/>
      <c r="RZA103" s="264"/>
      <c r="RZB103" s="264"/>
      <c r="RZC103" s="264"/>
      <c r="RZD103" s="264"/>
      <c r="RZE103" s="264"/>
      <c r="RZF103" s="264"/>
      <c r="RZG103" s="264"/>
      <c r="RZH103" s="264"/>
      <c r="RZI103" s="264"/>
      <c r="RZJ103" s="264"/>
      <c r="RZK103" s="264"/>
      <c r="RZL103" s="264"/>
      <c r="RZM103" s="264"/>
      <c r="RZN103" s="264"/>
      <c r="RZO103" s="264"/>
      <c r="RZP103" s="264"/>
      <c r="RZQ103" s="264"/>
      <c r="RZR103" s="264"/>
      <c r="RZS103" s="264"/>
      <c r="RZT103" s="264"/>
      <c r="RZU103" s="264"/>
      <c r="RZV103" s="264"/>
      <c r="RZW103" s="264"/>
      <c r="RZX103" s="264"/>
      <c r="RZY103" s="264"/>
      <c r="RZZ103" s="264"/>
      <c r="SAA103" s="264"/>
      <c r="SAB103" s="264"/>
      <c r="SAC103" s="264"/>
      <c r="SAD103" s="264"/>
      <c r="SAE103" s="264"/>
      <c r="SAF103" s="264"/>
      <c r="SAG103" s="264"/>
      <c r="SAH103" s="264"/>
      <c r="SAI103" s="264"/>
      <c r="SAJ103" s="264"/>
      <c r="SAK103" s="264"/>
      <c r="SAL103" s="264"/>
      <c r="SAM103" s="264"/>
      <c r="SAN103" s="264"/>
      <c r="SAO103" s="264"/>
      <c r="SAP103" s="264"/>
      <c r="SAQ103" s="264"/>
      <c r="SAR103" s="264"/>
      <c r="SAS103" s="264"/>
      <c r="SAT103" s="264"/>
      <c r="SAU103" s="264"/>
      <c r="SAV103" s="264"/>
      <c r="SAW103" s="264"/>
      <c r="SAX103" s="264"/>
      <c r="SAY103" s="264"/>
      <c r="SAZ103" s="264"/>
      <c r="SBA103" s="264"/>
      <c r="SBB103" s="264"/>
      <c r="SBC103" s="264"/>
      <c r="SBD103" s="264"/>
      <c r="SBE103" s="264"/>
      <c r="SBF103" s="264"/>
      <c r="SBG103" s="264"/>
      <c r="SBH103" s="264"/>
      <c r="SBI103" s="264"/>
      <c r="SBJ103" s="264"/>
      <c r="SBK103" s="264"/>
      <c r="SBL103" s="264"/>
      <c r="SBM103" s="264"/>
      <c r="SBN103" s="264"/>
      <c r="SBO103" s="264"/>
      <c r="SBP103" s="264"/>
      <c r="SBQ103" s="264"/>
      <c r="SBR103" s="264"/>
      <c r="SBS103" s="264"/>
      <c r="SBT103" s="264"/>
      <c r="SBU103" s="264"/>
      <c r="SBV103" s="264"/>
      <c r="SBW103" s="264"/>
      <c r="SBX103" s="264"/>
      <c r="SBY103" s="264"/>
      <c r="SBZ103" s="264"/>
      <c r="SCA103" s="264"/>
      <c r="SCB103" s="264"/>
      <c r="SCC103" s="264"/>
      <c r="SCD103" s="264"/>
      <c r="SCE103" s="264"/>
      <c r="SCF103" s="264"/>
      <c r="SCG103" s="264"/>
      <c r="SCH103" s="264"/>
      <c r="SCI103" s="264"/>
      <c r="SCJ103" s="264"/>
      <c r="SCK103" s="264"/>
      <c r="SCL103" s="264"/>
      <c r="SCM103" s="264"/>
      <c r="SCN103" s="264"/>
      <c r="SCO103" s="264"/>
      <c r="SCP103" s="264"/>
      <c r="SCQ103" s="264"/>
      <c r="SCR103" s="264"/>
      <c r="SCS103" s="264"/>
      <c r="SCT103" s="264"/>
      <c r="SCU103" s="264"/>
      <c r="SCV103" s="264"/>
      <c r="SCW103" s="264"/>
      <c r="SCX103" s="264"/>
      <c r="SCY103" s="264"/>
      <c r="SCZ103" s="264"/>
      <c r="SDA103" s="264"/>
      <c r="SDB103" s="264"/>
      <c r="SDC103" s="264"/>
      <c r="SDD103" s="264"/>
      <c r="SDE103" s="264"/>
      <c r="SDF103" s="264"/>
      <c r="SDG103" s="264"/>
      <c r="SDH103" s="264"/>
      <c r="SDI103" s="264"/>
      <c r="SDJ103" s="264"/>
      <c r="SDK103" s="264"/>
      <c r="SDL103" s="264"/>
      <c r="SDM103" s="264"/>
      <c r="SDN103" s="264"/>
      <c r="SDO103" s="264"/>
      <c r="SDP103" s="264"/>
      <c r="SDQ103" s="264"/>
      <c r="SDR103" s="264"/>
      <c r="SDS103" s="264"/>
      <c r="SDT103" s="264"/>
      <c r="SDU103" s="264"/>
      <c r="SDV103" s="264"/>
      <c r="SDW103" s="264"/>
      <c r="SDX103" s="264"/>
      <c r="SDY103" s="264"/>
      <c r="SDZ103" s="264"/>
      <c r="SEA103" s="264"/>
      <c r="SEB103" s="264"/>
      <c r="SEC103" s="264"/>
      <c r="SED103" s="264"/>
      <c r="SEE103" s="264"/>
      <c r="SEF103" s="264"/>
      <c r="SEG103" s="264"/>
      <c r="SEH103" s="264"/>
      <c r="SEI103" s="264"/>
      <c r="SEJ103" s="264"/>
      <c r="SEK103" s="264"/>
      <c r="SEL103" s="264"/>
      <c r="SEM103" s="264"/>
      <c r="SEN103" s="264"/>
      <c r="SEO103" s="264"/>
      <c r="SEP103" s="264"/>
      <c r="SEQ103" s="264"/>
      <c r="SER103" s="264"/>
      <c r="SES103" s="264"/>
      <c r="SET103" s="264"/>
      <c r="SEU103" s="264"/>
      <c r="SEV103" s="264"/>
      <c r="SEW103" s="264"/>
      <c r="SEX103" s="264"/>
      <c r="SEY103" s="264"/>
      <c r="SEZ103" s="264"/>
      <c r="SFA103" s="264"/>
      <c r="SFB103" s="264"/>
      <c r="SFC103" s="264"/>
      <c r="SFD103" s="264"/>
      <c r="SFE103" s="264"/>
      <c r="SFF103" s="264"/>
      <c r="SFG103" s="264"/>
      <c r="SFH103" s="264"/>
      <c r="SFI103" s="264"/>
      <c r="SFJ103" s="264"/>
      <c r="SFK103" s="264"/>
      <c r="SFL103" s="264"/>
      <c r="SFM103" s="264"/>
      <c r="SFN103" s="264"/>
      <c r="SFO103" s="264"/>
      <c r="SFP103" s="264"/>
      <c r="SFQ103" s="264"/>
      <c r="SFR103" s="264"/>
      <c r="SFS103" s="264"/>
      <c r="SFT103" s="264"/>
      <c r="SFU103" s="264"/>
      <c r="SFV103" s="264"/>
      <c r="SFW103" s="264"/>
      <c r="SFX103" s="264"/>
      <c r="SFY103" s="264"/>
      <c r="SFZ103" s="264"/>
      <c r="SGA103" s="264"/>
      <c r="SGB103" s="264"/>
      <c r="SGC103" s="264"/>
      <c r="SGD103" s="264"/>
      <c r="SGE103" s="264"/>
      <c r="SGF103" s="264"/>
      <c r="SGG103" s="264"/>
      <c r="SGH103" s="264"/>
      <c r="SGI103" s="264"/>
      <c r="SGJ103" s="264"/>
      <c r="SGK103" s="264"/>
      <c r="SGL103" s="264"/>
      <c r="SGM103" s="264"/>
      <c r="SGN103" s="264"/>
      <c r="SGO103" s="264"/>
      <c r="SGP103" s="264"/>
      <c r="SGQ103" s="264"/>
      <c r="SGR103" s="264"/>
      <c r="SGS103" s="264"/>
      <c r="SGT103" s="264"/>
      <c r="SGU103" s="264"/>
      <c r="SGV103" s="264"/>
      <c r="SGW103" s="264"/>
      <c r="SGX103" s="264"/>
      <c r="SGY103" s="264"/>
      <c r="SGZ103" s="264"/>
      <c r="SHA103" s="264"/>
      <c r="SHB103" s="264"/>
      <c r="SHC103" s="264"/>
      <c r="SHD103" s="264"/>
      <c r="SHE103" s="264"/>
      <c r="SHF103" s="264"/>
      <c r="SHG103" s="264"/>
      <c r="SHH103" s="264"/>
      <c r="SHI103" s="264"/>
      <c r="SHJ103" s="264"/>
      <c r="SHK103" s="264"/>
      <c r="SHL103" s="264"/>
      <c r="SHM103" s="264"/>
      <c r="SHN103" s="264"/>
      <c r="SHO103" s="264"/>
      <c r="SHP103" s="264"/>
      <c r="SHQ103" s="264"/>
      <c r="SHR103" s="264"/>
      <c r="SHS103" s="264"/>
      <c r="SHT103" s="264"/>
      <c r="SHU103" s="264"/>
      <c r="SHV103" s="264"/>
      <c r="SHW103" s="264"/>
      <c r="SHX103" s="264"/>
      <c r="SHY103" s="264"/>
      <c r="SHZ103" s="264"/>
      <c r="SIA103" s="264"/>
      <c r="SIB103" s="264"/>
      <c r="SIC103" s="264"/>
      <c r="SID103" s="264"/>
      <c r="SIE103" s="264"/>
      <c r="SIF103" s="264"/>
      <c r="SIG103" s="264"/>
      <c r="SIH103" s="264"/>
      <c r="SII103" s="264"/>
      <c r="SIJ103" s="264"/>
      <c r="SIK103" s="264"/>
      <c r="SIL103" s="264"/>
      <c r="SIM103" s="264"/>
      <c r="SIN103" s="264"/>
      <c r="SIO103" s="264"/>
      <c r="SIP103" s="264"/>
      <c r="SIQ103" s="264"/>
      <c r="SIR103" s="264"/>
      <c r="SIS103" s="264"/>
      <c r="SIT103" s="264"/>
      <c r="SIU103" s="264"/>
      <c r="SIV103" s="264"/>
      <c r="SIW103" s="264"/>
      <c r="SIX103" s="264"/>
      <c r="SIY103" s="264"/>
      <c r="SIZ103" s="264"/>
      <c r="SJA103" s="264"/>
      <c r="SJB103" s="264"/>
      <c r="SJC103" s="264"/>
      <c r="SJD103" s="264"/>
      <c r="SJE103" s="264"/>
      <c r="SJF103" s="264"/>
      <c r="SJG103" s="264"/>
      <c r="SJH103" s="264"/>
      <c r="SJI103" s="264"/>
      <c r="SJJ103" s="264"/>
      <c r="SJK103" s="264"/>
      <c r="SJL103" s="264"/>
      <c r="SJM103" s="264"/>
      <c r="SJN103" s="264"/>
      <c r="SJO103" s="264"/>
      <c r="SJP103" s="264"/>
      <c r="SJQ103" s="264"/>
      <c r="SJR103" s="264"/>
      <c r="SJS103" s="264"/>
      <c r="SJT103" s="264"/>
      <c r="SJU103" s="264"/>
      <c r="SJV103" s="264"/>
      <c r="SJW103" s="264"/>
      <c r="SJX103" s="264"/>
      <c r="SJY103" s="264"/>
      <c r="SJZ103" s="264"/>
      <c r="SKA103" s="264"/>
      <c r="SKB103" s="264"/>
      <c r="SKC103" s="264"/>
      <c r="SKD103" s="264"/>
      <c r="SKE103" s="264"/>
      <c r="SKF103" s="264"/>
      <c r="SKG103" s="264"/>
      <c r="SKH103" s="264"/>
      <c r="SKI103" s="264"/>
      <c r="SKJ103" s="264"/>
      <c r="SKK103" s="264"/>
      <c r="SKL103" s="264"/>
      <c r="SKM103" s="264"/>
      <c r="SKN103" s="264"/>
      <c r="SKO103" s="264"/>
      <c r="SKP103" s="264"/>
      <c r="SKQ103" s="264"/>
      <c r="SKR103" s="264"/>
      <c r="SKS103" s="264"/>
      <c r="SKT103" s="264"/>
      <c r="SKU103" s="264"/>
      <c r="SKV103" s="264"/>
      <c r="SKW103" s="264"/>
      <c r="SKX103" s="264"/>
      <c r="SKY103" s="264"/>
      <c r="SKZ103" s="264"/>
      <c r="SLA103" s="264"/>
      <c r="SLB103" s="264"/>
      <c r="SLC103" s="264"/>
      <c r="SLD103" s="264"/>
      <c r="SLE103" s="264"/>
      <c r="SLF103" s="264"/>
      <c r="SLG103" s="264"/>
      <c r="SLH103" s="264"/>
      <c r="SLI103" s="264"/>
      <c r="SLJ103" s="264"/>
      <c r="SLK103" s="264"/>
      <c r="SLL103" s="264"/>
      <c r="SLM103" s="264"/>
      <c r="SLN103" s="264"/>
      <c r="SLO103" s="264"/>
      <c r="SLP103" s="264"/>
      <c r="SLQ103" s="264"/>
      <c r="SLR103" s="264"/>
      <c r="SLS103" s="264"/>
      <c r="SLT103" s="264"/>
      <c r="SLU103" s="264"/>
      <c r="SLV103" s="264"/>
      <c r="SLW103" s="264"/>
      <c r="SLX103" s="264"/>
      <c r="SLY103" s="264"/>
      <c r="SLZ103" s="264"/>
      <c r="SMA103" s="264"/>
      <c r="SMB103" s="264"/>
      <c r="SMC103" s="264"/>
      <c r="SMD103" s="264"/>
      <c r="SME103" s="264"/>
      <c r="SMF103" s="264"/>
      <c r="SMG103" s="264"/>
      <c r="SMH103" s="264"/>
      <c r="SMI103" s="264"/>
      <c r="SMJ103" s="264"/>
      <c r="SMK103" s="264"/>
      <c r="SML103" s="264"/>
      <c r="SMM103" s="264"/>
      <c r="SMN103" s="264"/>
      <c r="SMO103" s="264"/>
      <c r="SMP103" s="264"/>
      <c r="SMQ103" s="264"/>
      <c r="SMR103" s="264"/>
      <c r="SMS103" s="264"/>
      <c r="SMT103" s="264"/>
      <c r="SMU103" s="264"/>
      <c r="SMV103" s="264"/>
      <c r="SMW103" s="264"/>
      <c r="SMX103" s="264"/>
      <c r="SMY103" s="264"/>
      <c r="SMZ103" s="264"/>
      <c r="SNA103" s="264"/>
      <c r="SNB103" s="264"/>
      <c r="SNC103" s="264"/>
      <c r="SND103" s="264"/>
      <c r="SNE103" s="264"/>
      <c r="SNF103" s="264"/>
      <c r="SNG103" s="264"/>
      <c r="SNH103" s="264"/>
      <c r="SNI103" s="264"/>
      <c r="SNJ103" s="264"/>
      <c r="SNK103" s="264"/>
      <c r="SNL103" s="264"/>
      <c r="SNM103" s="264"/>
      <c r="SNN103" s="264"/>
      <c r="SNO103" s="264"/>
      <c r="SNP103" s="264"/>
      <c r="SNQ103" s="264"/>
      <c r="SNR103" s="264"/>
      <c r="SNS103" s="264"/>
      <c r="SNT103" s="264"/>
      <c r="SNU103" s="264"/>
      <c r="SNV103" s="264"/>
      <c r="SNW103" s="264"/>
      <c r="SNX103" s="264"/>
      <c r="SNY103" s="264"/>
      <c r="SNZ103" s="264"/>
      <c r="SOA103" s="264"/>
      <c r="SOB103" s="264"/>
      <c r="SOC103" s="264"/>
      <c r="SOD103" s="264"/>
      <c r="SOE103" s="264"/>
      <c r="SOF103" s="264"/>
      <c r="SOG103" s="264"/>
      <c r="SOH103" s="264"/>
      <c r="SOI103" s="264"/>
      <c r="SOJ103" s="264"/>
      <c r="SOK103" s="264"/>
      <c r="SOL103" s="264"/>
      <c r="SOM103" s="264"/>
      <c r="SON103" s="264"/>
      <c r="SOO103" s="264"/>
      <c r="SOP103" s="264"/>
      <c r="SOQ103" s="264"/>
      <c r="SOR103" s="264"/>
      <c r="SOS103" s="264"/>
      <c r="SOT103" s="264"/>
      <c r="SOU103" s="264"/>
      <c r="SOV103" s="264"/>
      <c r="SOW103" s="264"/>
      <c r="SOX103" s="264"/>
      <c r="SOY103" s="264"/>
      <c r="SOZ103" s="264"/>
      <c r="SPA103" s="264"/>
      <c r="SPB103" s="264"/>
      <c r="SPC103" s="264"/>
      <c r="SPD103" s="264"/>
      <c r="SPE103" s="264"/>
      <c r="SPF103" s="264"/>
      <c r="SPG103" s="264"/>
      <c r="SPH103" s="264"/>
      <c r="SPI103" s="264"/>
      <c r="SPJ103" s="264"/>
      <c r="SPK103" s="264"/>
      <c r="SPL103" s="264"/>
      <c r="SPM103" s="264"/>
      <c r="SPN103" s="264"/>
      <c r="SPO103" s="264"/>
      <c r="SPP103" s="264"/>
      <c r="SPQ103" s="264"/>
      <c r="SPR103" s="264"/>
      <c r="SPS103" s="264"/>
      <c r="SPT103" s="264"/>
      <c r="SPU103" s="264"/>
      <c r="SPV103" s="264"/>
      <c r="SPW103" s="264"/>
      <c r="SPX103" s="264"/>
      <c r="SPY103" s="264"/>
      <c r="SPZ103" s="264"/>
      <c r="SQA103" s="264"/>
      <c r="SQB103" s="264"/>
      <c r="SQC103" s="264"/>
      <c r="SQD103" s="264"/>
      <c r="SQE103" s="264"/>
      <c r="SQF103" s="264"/>
      <c r="SQG103" s="264"/>
      <c r="SQH103" s="264"/>
      <c r="SQI103" s="264"/>
      <c r="SQJ103" s="264"/>
      <c r="SQK103" s="264"/>
      <c r="SQL103" s="264"/>
      <c r="SQM103" s="264"/>
      <c r="SQN103" s="264"/>
      <c r="SQO103" s="264"/>
      <c r="SQP103" s="264"/>
      <c r="SQQ103" s="264"/>
      <c r="SQR103" s="264"/>
      <c r="SQS103" s="264"/>
      <c r="SQT103" s="264"/>
      <c r="SQU103" s="264"/>
      <c r="SQV103" s="264"/>
      <c r="SQW103" s="264"/>
      <c r="SQX103" s="264"/>
      <c r="SQY103" s="264"/>
      <c r="SQZ103" s="264"/>
      <c r="SRA103" s="264"/>
      <c r="SRB103" s="264"/>
      <c r="SRC103" s="264"/>
      <c r="SRD103" s="264"/>
      <c r="SRE103" s="264"/>
      <c r="SRF103" s="264"/>
      <c r="SRG103" s="264"/>
      <c r="SRH103" s="264"/>
      <c r="SRI103" s="264"/>
      <c r="SRJ103" s="264"/>
      <c r="SRK103" s="264"/>
      <c r="SRL103" s="264"/>
      <c r="SRM103" s="264"/>
      <c r="SRN103" s="264"/>
      <c r="SRO103" s="264"/>
      <c r="SRP103" s="264"/>
      <c r="SRQ103" s="264"/>
      <c r="SRR103" s="264"/>
      <c r="SRS103" s="264"/>
      <c r="SRT103" s="264"/>
      <c r="SRU103" s="264"/>
      <c r="SRV103" s="264"/>
      <c r="SRW103" s="264"/>
      <c r="SRX103" s="264"/>
      <c r="SRY103" s="264"/>
      <c r="SRZ103" s="264"/>
      <c r="SSA103" s="264"/>
      <c r="SSB103" s="264"/>
      <c r="SSC103" s="264"/>
      <c r="SSD103" s="264"/>
      <c r="SSE103" s="264"/>
      <c r="SSF103" s="264"/>
      <c r="SSG103" s="264"/>
      <c r="SSH103" s="264"/>
      <c r="SSI103" s="264"/>
      <c r="SSJ103" s="264"/>
      <c r="SSK103" s="264"/>
      <c r="SSL103" s="264"/>
      <c r="SSM103" s="264"/>
      <c r="SSN103" s="264"/>
      <c r="SSO103" s="264"/>
      <c r="SSP103" s="264"/>
      <c r="SSQ103" s="264"/>
      <c r="SSR103" s="264"/>
      <c r="SSS103" s="264"/>
      <c r="SST103" s="264"/>
      <c r="SSU103" s="264"/>
      <c r="SSV103" s="264"/>
      <c r="SSW103" s="264"/>
      <c r="SSX103" s="264"/>
      <c r="SSY103" s="264"/>
      <c r="SSZ103" s="264"/>
      <c r="STA103" s="264"/>
      <c r="STB103" s="264"/>
      <c r="STC103" s="264"/>
      <c r="STD103" s="264"/>
      <c r="STE103" s="264"/>
      <c r="STF103" s="264"/>
      <c r="STG103" s="264"/>
      <c r="STH103" s="264"/>
      <c r="STI103" s="264"/>
      <c r="STJ103" s="264"/>
      <c r="STK103" s="264"/>
      <c r="STL103" s="264"/>
      <c r="STM103" s="264"/>
      <c r="STN103" s="264"/>
      <c r="STO103" s="264"/>
      <c r="STP103" s="264"/>
      <c r="STQ103" s="264"/>
      <c r="STR103" s="264"/>
      <c r="STS103" s="264"/>
      <c r="STT103" s="264"/>
      <c r="STU103" s="264"/>
      <c r="STV103" s="264"/>
      <c r="STW103" s="264"/>
      <c r="STX103" s="264"/>
      <c r="STY103" s="264"/>
      <c r="STZ103" s="264"/>
      <c r="SUA103" s="264"/>
      <c r="SUB103" s="264"/>
      <c r="SUC103" s="264"/>
      <c r="SUD103" s="264"/>
      <c r="SUE103" s="264"/>
      <c r="SUF103" s="264"/>
      <c r="SUG103" s="264"/>
      <c r="SUH103" s="264"/>
      <c r="SUI103" s="264"/>
      <c r="SUJ103" s="264"/>
      <c r="SUK103" s="264"/>
      <c r="SUL103" s="264"/>
      <c r="SUM103" s="264"/>
      <c r="SUN103" s="264"/>
      <c r="SUO103" s="264"/>
      <c r="SUP103" s="264"/>
      <c r="SUQ103" s="264"/>
      <c r="SUR103" s="264"/>
      <c r="SUS103" s="264"/>
      <c r="SUT103" s="264"/>
      <c r="SUU103" s="264"/>
      <c r="SUV103" s="264"/>
      <c r="SUW103" s="264"/>
      <c r="SUX103" s="264"/>
      <c r="SUY103" s="264"/>
      <c r="SUZ103" s="264"/>
      <c r="SVA103" s="264"/>
      <c r="SVB103" s="264"/>
      <c r="SVC103" s="264"/>
      <c r="SVD103" s="264"/>
      <c r="SVE103" s="264"/>
      <c r="SVF103" s="264"/>
      <c r="SVG103" s="264"/>
      <c r="SVH103" s="264"/>
      <c r="SVI103" s="264"/>
      <c r="SVJ103" s="264"/>
      <c r="SVK103" s="264"/>
      <c r="SVL103" s="264"/>
      <c r="SVM103" s="264"/>
      <c r="SVN103" s="264"/>
      <c r="SVO103" s="264"/>
      <c r="SVP103" s="264"/>
      <c r="SVQ103" s="264"/>
      <c r="SVR103" s="264"/>
      <c r="SVS103" s="264"/>
      <c r="SVT103" s="264"/>
      <c r="SVU103" s="264"/>
      <c r="SVV103" s="264"/>
      <c r="SVW103" s="264"/>
      <c r="SVX103" s="264"/>
      <c r="SVY103" s="264"/>
      <c r="SVZ103" s="264"/>
      <c r="SWA103" s="264"/>
      <c r="SWB103" s="264"/>
      <c r="SWC103" s="264"/>
      <c r="SWD103" s="264"/>
      <c r="SWE103" s="264"/>
      <c r="SWF103" s="264"/>
      <c r="SWG103" s="264"/>
      <c r="SWH103" s="264"/>
      <c r="SWI103" s="264"/>
      <c r="SWJ103" s="264"/>
      <c r="SWK103" s="264"/>
      <c r="SWL103" s="264"/>
      <c r="SWM103" s="264"/>
      <c r="SWN103" s="264"/>
      <c r="SWO103" s="264"/>
      <c r="SWP103" s="264"/>
      <c r="SWQ103" s="264"/>
      <c r="SWR103" s="264"/>
      <c r="SWS103" s="264"/>
      <c r="SWT103" s="264"/>
      <c r="SWU103" s="264"/>
      <c r="SWV103" s="264"/>
      <c r="SWW103" s="264"/>
      <c r="SWX103" s="264"/>
      <c r="SWY103" s="264"/>
      <c r="SWZ103" s="264"/>
      <c r="SXA103" s="264"/>
      <c r="SXB103" s="264"/>
      <c r="SXC103" s="264"/>
      <c r="SXD103" s="264"/>
      <c r="SXE103" s="264"/>
      <c r="SXF103" s="264"/>
      <c r="SXG103" s="264"/>
      <c r="SXH103" s="264"/>
      <c r="SXI103" s="264"/>
      <c r="SXJ103" s="264"/>
      <c r="SXK103" s="264"/>
      <c r="SXL103" s="264"/>
      <c r="SXM103" s="264"/>
      <c r="SXN103" s="264"/>
      <c r="SXO103" s="264"/>
      <c r="SXP103" s="264"/>
      <c r="SXQ103" s="264"/>
      <c r="SXR103" s="264"/>
      <c r="SXS103" s="264"/>
      <c r="SXT103" s="264"/>
      <c r="SXU103" s="264"/>
      <c r="SXV103" s="264"/>
      <c r="SXW103" s="264"/>
      <c r="SXX103" s="264"/>
      <c r="SXY103" s="264"/>
      <c r="SXZ103" s="264"/>
      <c r="SYA103" s="264"/>
      <c r="SYB103" s="264"/>
      <c r="SYC103" s="264"/>
      <c r="SYD103" s="264"/>
      <c r="SYE103" s="264"/>
      <c r="SYF103" s="264"/>
      <c r="SYG103" s="264"/>
      <c r="SYH103" s="264"/>
      <c r="SYI103" s="264"/>
      <c r="SYJ103" s="264"/>
      <c r="SYK103" s="264"/>
      <c r="SYL103" s="264"/>
      <c r="SYM103" s="264"/>
      <c r="SYN103" s="264"/>
      <c r="SYO103" s="264"/>
      <c r="SYP103" s="264"/>
      <c r="SYQ103" s="264"/>
      <c r="SYR103" s="264"/>
      <c r="SYS103" s="264"/>
      <c r="SYT103" s="264"/>
      <c r="SYU103" s="264"/>
      <c r="SYV103" s="264"/>
      <c r="SYW103" s="264"/>
      <c r="SYX103" s="264"/>
      <c r="SYY103" s="264"/>
      <c r="SYZ103" s="264"/>
      <c r="SZA103" s="264"/>
      <c r="SZB103" s="264"/>
      <c r="SZC103" s="264"/>
      <c r="SZD103" s="264"/>
      <c r="SZE103" s="264"/>
      <c r="SZF103" s="264"/>
      <c r="SZG103" s="264"/>
      <c r="SZH103" s="264"/>
      <c r="SZI103" s="264"/>
      <c r="SZJ103" s="264"/>
      <c r="SZK103" s="264"/>
      <c r="SZL103" s="264"/>
      <c r="SZM103" s="264"/>
      <c r="SZN103" s="264"/>
      <c r="SZO103" s="264"/>
      <c r="SZP103" s="264"/>
      <c r="SZQ103" s="264"/>
      <c r="SZR103" s="264"/>
      <c r="SZS103" s="264"/>
      <c r="SZT103" s="264"/>
      <c r="SZU103" s="264"/>
      <c r="SZV103" s="264"/>
      <c r="SZW103" s="264"/>
      <c r="SZX103" s="264"/>
      <c r="SZY103" s="264"/>
      <c r="SZZ103" s="264"/>
      <c r="TAA103" s="264"/>
      <c r="TAB103" s="264"/>
      <c r="TAC103" s="264"/>
      <c r="TAD103" s="264"/>
      <c r="TAE103" s="264"/>
      <c r="TAF103" s="264"/>
      <c r="TAG103" s="264"/>
      <c r="TAH103" s="264"/>
      <c r="TAI103" s="264"/>
      <c r="TAJ103" s="264"/>
      <c r="TAK103" s="264"/>
      <c r="TAL103" s="264"/>
      <c r="TAM103" s="264"/>
      <c r="TAN103" s="264"/>
      <c r="TAO103" s="264"/>
      <c r="TAP103" s="264"/>
      <c r="TAQ103" s="264"/>
      <c r="TAR103" s="264"/>
      <c r="TAS103" s="264"/>
      <c r="TAT103" s="264"/>
      <c r="TAU103" s="264"/>
      <c r="TAV103" s="264"/>
      <c r="TAW103" s="264"/>
      <c r="TAX103" s="264"/>
      <c r="TAY103" s="264"/>
      <c r="TAZ103" s="264"/>
      <c r="TBA103" s="264"/>
      <c r="TBB103" s="264"/>
      <c r="TBC103" s="264"/>
      <c r="TBD103" s="264"/>
      <c r="TBE103" s="264"/>
      <c r="TBF103" s="264"/>
      <c r="TBG103" s="264"/>
      <c r="TBH103" s="264"/>
      <c r="TBI103" s="264"/>
      <c r="TBJ103" s="264"/>
      <c r="TBK103" s="264"/>
      <c r="TBL103" s="264"/>
      <c r="TBM103" s="264"/>
      <c r="TBN103" s="264"/>
      <c r="TBO103" s="264"/>
      <c r="TBP103" s="264"/>
      <c r="TBQ103" s="264"/>
      <c r="TBR103" s="264"/>
      <c r="TBS103" s="264"/>
      <c r="TBT103" s="264"/>
      <c r="TBU103" s="264"/>
      <c r="TBV103" s="264"/>
      <c r="TBW103" s="264"/>
      <c r="TBX103" s="264"/>
      <c r="TBY103" s="264"/>
      <c r="TBZ103" s="264"/>
      <c r="TCA103" s="264"/>
      <c r="TCB103" s="264"/>
      <c r="TCC103" s="264"/>
      <c r="TCD103" s="264"/>
      <c r="TCE103" s="264"/>
      <c r="TCF103" s="264"/>
      <c r="TCG103" s="264"/>
      <c r="TCH103" s="264"/>
      <c r="TCI103" s="264"/>
      <c r="TCJ103" s="264"/>
      <c r="TCK103" s="264"/>
      <c r="TCL103" s="264"/>
      <c r="TCM103" s="264"/>
      <c r="TCN103" s="264"/>
      <c r="TCO103" s="264"/>
      <c r="TCP103" s="264"/>
      <c r="TCQ103" s="264"/>
      <c r="TCR103" s="264"/>
      <c r="TCS103" s="264"/>
      <c r="TCT103" s="264"/>
      <c r="TCU103" s="264"/>
      <c r="TCV103" s="264"/>
      <c r="TCW103" s="264"/>
      <c r="TCX103" s="264"/>
      <c r="TCY103" s="264"/>
      <c r="TCZ103" s="264"/>
      <c r="TDA103" s="264"/>
      <c r="TDB103" s="264"/>
      <c r="TDC103" s="264"/>
      <c r="TDD103" s="264"/>
      <c r="TDE103" s="264"/>
      <c r="TDF103" s="264"/>
      <c r="TDG103" s="264"/>
      <c r="TDH103" s="264"/>
      <c r="TDI103" s="264"/>
      <c r="TDJ103" s="264"/>
      <c r="TDK103" s="264"/>
      <c r="TDL103" s="264"/>
      <c r="TDM103" s="264"/>
      <c r="TDN103" s="264"/>
      <c r="TDO103" s="264"/>
      <c r="TDP103" s="264"/>
      <c r="TDQ103" s="264"/>
      <c r="TDR103" s="264"/>
      <c r="TDS103" s="264"/>
      <c r="TDT103" s="264"/>
      <c r="TDU103" s="264"/>
      <c r="TDV103" s="264"/>
      <c r="TDW103" s="264"/>
      <c r="TDX103" s="264"/>
      <c r="TDY103" s="264"/>
      <c r="TDZ103" s="264"/>
      <c r="TEA103" s="264"/>
      <c r="TEB103" s="264"/>
      <c r="TEC103" s="264"/>
      <c r="TED103" s="264"/>
      <c r="TEE103" s="264"/>
      <c r="TEF103" s="264"/>
      <c r="TEG103" s="264"/>
      <c r="TEH103" s="264"/>
      <c r="TEI103" s="264"/>
      <c r="TEJ103" s="264"/>
      <c r="TEK103" s="264"/>
      <c r="TEL103" s="264"/>
      <c r="TEM103" s="264"/>
      <c r="TEN103" s="264"/>
      <c r="TEO103" s="264"/>
      <c r="TEP103" s="264"/>
      <c r="TEQ103" s="264"/>
      <c r="TER103" s="264"/>
      <c r="TES103" s="264"/>
      <c r="TET103" s="264"/>
      <c r="TEU103" s="264"/>
      <c r="TEV103" s="264"/>
      <c r="TEW103" s="264"/>
      <c r="TEX103" s="264"/>
      <c r="TEY103" s="264"/>
      <c r="TEZ103" s="264"/>
      <c r="TFA103" s="264"/>
      <c r="TFB103" s="264"/>
      <c r="TFC103" s="264"/>
      <c r="TFD103" s="264"/>
      <c r="TFE103" s="264"/>
      <c r="TFF103" s="264"/>
      <c r="TFG103" s="264"/>
      <c r="TFH103" s="264"/>
      <c r="TFI103" s="264"/>
      <c r="TFJ103" s="264"/>
      <c r="TFK103" s="264"/>
      <c r="TFL103" s="264"/>
      <c r="TFM103" s="264"/>
      <c r="TFN103" s="264"/>
      <c r="TFO103" s="264"/>
      <c r="TFP103" s="264"/>
      <c r="TFQ103" s="264"/>
      <c r="TFR103" s="264"/>
      <c r="TFS103" s="264"/>
      <c r="TFT103" s="264"/>
      <c r="TFU103" s="264"/>
      <c r="TFV103" s="264"/>
      <c r="TFW103" s="264"/>
      <c r="TFX103" s="264"/>
      <c r="TFY103" s="264"/>
      <c r="TFZ103" s="264"/>
      <c r="TGA103" s="264"/>
      <c r="TGB103" s="264"/>
      <c r="TGC103" s="264"/>
      <c r="TGD103" s="264"/>
      <c r="TGE103" s="264"/>
      <c r="TGF103" s="264"/>
      <c r="TGG103" s="264"/>
      <c r="TGH103" s="264"/>
      <c r="TGI103" s="264"/>
      <c r="TGJ103" s="264"/>
      <c r="TGK103" s="264"/>
      <c r="TGL103" s="264"/>
      <c r="TGM103" s="264"/>
      <c r="TGN103" s="264"/>
      <c r="TGO103" s="264"/>
      <c r="TGP103" s="264"/>
      <c r="TGQ103" s="264"/>
      <c r="TGR103" s="264"/>
      <c r="TGS103" s="264"/>
      <c r="TGT103" s="264"/>
      <c r="TGU103" s="264"/>
      <c r="TGV103" s="264"/>
      <c r="TGW103" s="264"/>
      <c r="TGX103" s="264"/>
      <c r="TGY103" s="264"/>
      <c r="TGZ103" s="264"/>
      <c r="THA103" s="264"/>
      <c r="THB103" s="264"/>
      <c r="THC103" s="264"/>
      <c r="THD103" s="264"/>
      <c r="THE103" s="264"/>
      <c r="THF103" s="264"/>
      <c r="THG103" s="264"/>
      <c r="THH103" s="264"/>
      <c r="THI103" s="264"/>
      <c r="THJ103" s="264"/>
      <c r="THK103" s="264"/>
      <c r="THL103" s="264"/>
      <c r="THM103" s="264"/>
      <c r="THN103" s="264"/>
      <c r="THO103" s="264"/>
      <c r="THP103" s="264"/>
      <c r="THQ103" s="264"/>
      <c r="THR103" s="264"/>
      <c r="THS103" s="264"/>
      <c r="THT103" s="264"/>
      <c r="THU103" s="264"/>
      <c r="THV103" s="264"/>
      <c r="THW103" s="264"/>
      <c r="THX103" s="264"/>
      <c r="THY103" s="264"/>
      <c r="THZ103" s="264"/>
      <c r="TIA103" s="264"/>
      <c r="TIB103" s="264"/>
      <c r="TIC103" s="264"/>
      <c r="TID103" s="264"/>
      <c r="TIE103" s="264"/>
      <c r="TIF103" s="264"/>
      <c r="TIG103" s="264"/>
      <c r="TIH103" s="264"/>
      <c r="TII103" s="264"/>
      <c r="TIJ103" s="264"/>
      <c r="TIK103" s="264"/>
      <c r="TIL103" s="264"/>
      <c r="TIM103" s="264"/>
      <c r="TIN103" s="264"/>
      <c r="TIO103" s="264"/>
      <c r="TIP103" s="264"/>
      <c r="TIQ103" s="264"/>
      <c r="TIR103" s="264"/>
      <c r="TIS103" s="264"/>
      <c r="TIT103" s="264"/>
      <c r="TIU103" s="264"/>
      <c r="TIV103" s="264"/>
      <c r="TIW103" s="264"/>
      <c r="TIX103" s="264"/>
      <c r="TIY103" s="264"/>
      <c r="TIZ103" s="264"/>
      <c r="TJA103" s="264"/>
      <c r="TJB103" s="264"/>
      <c r="TJC103" s="264"/>
      <c r="TJD103" s="264"/>
      <c r="TJE103" s="264"/>
      <c r="TJF103" s="264"/>
      <c r="TJG103" s="264"/>
      <c r="TJH103" s="264"/>
      <c r="TJI103" s="264"/>
      <c r="TJJ103" s="264"/>
      <c r="TJK103" s="264"/>
      <c r="TJL103" s="264"/>
      <c r="TJM103" s="264"/>
      <c r="TJN103" s="264"/>
      <c r="TJO103" s="264"/>
      <c r="TJP103" s="264"/>
      <c r="TJQ103" s="264"/>
      <c r="TJR103" s="264"/>
      <c r="TJS103" s="264"/>
      <c r="TJT103" s="264"/>
      <c r="TJU103" s="264"/>
      <c r="TJV103" s="264"/>
      <c r="TJW103" s="264"/>
      <c r="TJX103" s="264"/>
      <c r="TJY103" s="264"/>
      <c r="TJZ103" s="264"/>
      <c r="TKA103" s="264"/>
      <c r="TKB103" s="264"/>
      <c r="TKC103" s="264"/>
      <c r="TKD103" s="264"/>
      <c r="TKE103" s="264"/>
      <c r="TKF103" s="264"/>
      <c r="TKG103" s="264"/>
      <c r="TKH103" s="264"/>
      <c r="TKI103" s="264"/>
      <c r="TKJ103" s="264"/>
      <c r="TKK103" s="264"/>
      <c r="TKL103" s="264"/>
      <c r="TKM103" s="264"/>
      <c r="TKN103" s="264"/>
      <c r="TKO103" s="264"/>
      <c r="TKP103" s="264"/>
      <c r="TKQ103" s="264"/>
      <c r="TKR103" s="264"/>
      <c r="TKS103" s="264"/>
      <c r="TKT103" s="264"/>
      <c r="TKU103" s="264"/>
      <c r="TKV103" s="264"/>
      <c r="TKW103" s="264"/>
      <c r="TKX103" s="264"/>
      <c r="TKY103" s="264"/>
      <c r="TKZ103" s="264"/>
      <c r="TLA103" s="264"/>
      <c r="TLB103" s="264"/>
      <c r="TLC103" s="264"/>
      <c r="TLD103" s="264"/>
      <c r="TLE103" s="264"/>
      <c r="TLF103" s="264"/>
      <c r="TLG103" s="264"/>
      <c r="TLH103" s="264"/>
      <c r="TLI103" s="264"/>
      <c r="TLJ103" s="264"/>
      <c r="TLK103" s="264"/>
      <c r="TLL103" s="264"/>
      <c r="TLM103" s="264"/>
      <c r="TLN103" s="264"/>
      <c r="TLO103" s="264"/>
      <c r="TLP103" s="264"/>
      <c r="TLQ103" s="264"/>
      <c r="TLR103" s="264"/>
      <c r="TLS103" s="264"/>
      <c r="TLT103" s="264"/>
      <c r="TLU103" s="264"/>
      <c r="TLV103" s="264"/>
      <c r="TLW103" s="264"/>
      <c r="TLX103" s="264"/>
      <c r="TLY103" s="264"/>
      <c r="TLZ103" s="264"/>
      <c r="TMA103" s="264"/>
      <c r="TMB103" s="264"/>
      <c r="TMC103" s="264"/>
      <c r="TMD103" s="264"/>
      <c r="TME103" s="264"/>
      <c r="TMF103" s="264"/>
      <c r="TMG103" s="264"/>
      <c r="TMH103" s="264"/>
      <c r="TMI103" s="264"/>
      <c r="TMJ103" s="264"/>
      <c r="TMK103" s="264"/>
      <c r="TML103" s="264"/>
      <c r="TMM103" s="264"/>
      <c r="TMN103" s="264"/>
      <c r="TMO103" s="264"/>
      <c r="TMP103" s="264"/>
      <c r="TMQ103" s="264"/>
      <c r="TMR103" s="264"/>
      <c r="TMS103" s="264"/>
      <c r="TMT103" s="264"/>
      <c r="TMU103" s="264"/>
      <c r="TMV103" s="264"/>
      <c r="TMW103" s="264"/>
      <c r="TMX103" s="264"/>
      <c r="TMY103" s="264"/>
      <c r="TMZ103" s="264"/>
      <c r="TNA103" s="264"/>
      <c r="TNB103" s="264"/>
      <c r="TNC103" s="264"/>
      <c r="TND103" s="264"/>
      <c r="TNE103" s="264"/>
      <c r="TNF103" s="264"/>
      <c r="TNG103" s="264"/>
      <c r="TNH103" s="264"/>
      <c r="TNI103" s="264"/>
      <c r="TNJ103" s="264"/>
      <c r="TNK103" s="264"/>
      <c r="TNL103" s="264"/>
      <c r="TNM103" s="264"/>
      <c r="TNN103" s="264"/>
      <c r="TNO103" s="264"/>
      <c r="TNP103" s="264"/>
      <c r="TNQ103" s="264"/>
      <c r="TNR103" s="264"/>
      <c r="TNS103" s="264"/>
      <c r="TNT103" s="264"/>
      <c r="TNU103" s="264"/>
      <c r="TNV103" s="264"/>
      <c r="TNW103" s="264"/>
      <c r="TNX103" s="264"/>
      <c r="TNY103" s="264"/>
      <c r="TNZ103" s="264"/>
      <c r="TOA103" s="264"/>
      <c r="TOB103" s="264"/>
      <c r="TOC103" s="264"/>
      <c r="TOD103" s="264"/>
      <c r="TOE103" s="264"/>
      <c r="TOF103" s="264"/>
      <c r="TOG103" s="264"/>
      <c r="TOH103" s="264"/>
      <c r="TOI103" s="264"/>
      <c r="TOJ103" s="264"/>
      <c r="TOK103" s="264"/>
      <c r="TOL103" s="264"/>
      <c r="TOM103" s="264"/>
      <c r="TON103" s="264"/>
      <c r="TOO103" s="264"/>
      <c r="TOP103" s="264"/>
      <c r="TOQ103" s="264"/>
      <c r="TOR103" s="264"/>
      <c r="TOS103" s="264"/>
      <c r="TOT103" s="264"/>
      <c r="TOU103" s="264"/>
      <c r="TOV103" s="264"/>
      <c r="TOW103" s="264"/>
      <c r="TOX103" s="264"/>
      <c r="TOY103" s="264"/>
      <c r="TOZ103" s="264"/>
      <c r="TPA103" s="264"/>
      <c r="TPB103" s="264"/>
      <c r="TPC103" s="264"/>
      <c r="TPD103" s="264"/>
      <c r="TPE103" s="264"/>
      <c r="TPF103" s="264"/>
      <c r="TPG103" s="264"/>
      <c r="TPH103" s="264"/>
      <c r="TPI103" s="264"/>
      <c r="TPJ103" s="264"/>
      <c r="TPK103" s="264"/>
      <c r="TPL103" s="264"/>
      <c r="TPM103" s="264"/>
      <c r="TPN103" s="264"/>
      <c r="TPO103" s="264"/>
      <c r="TPP103" s="264"/>
      <c r="TPQ103" s="264"/>
      <c r="TPR103" s="264"/>
      <c r="TPS103" s="264"/>
      <c r="TPT103" s="264"/>
      <c r="TPU103" s="264"/>
      <c r="TPV103" s="264"/>
      <c r="TPW103" s="264"/>
      <c r="TPX103" s="264"/>
      <c r="TPY103" s="264"/>
      <c r="TPZ103" s="264"/>
      <c r="TQA103" s="264"/>
      <c r="TQB103" s="264"/>
      <c r="TQC103" s="264"/>
      <c r="TQD103" s="264"/>
      <c r="TQE103" s="264"/>
      <c r="TQF103" s="264"/>
      <c r="TQG103" s="264"/>
      <c r="TQH103" s="264"/>
      <c r="TQI103" s="264"/>
      <c r="TQJ103" s="264"/>
      <c r="TQK103" s="264"/>
      <c r="TQL103" s="264"/>
      <c r="TQM103" s="264"/>
      <c r="TQN103" s="264"/>
      <c r="TQO103" s="264"/>
      <c r="TQP103" s="264"/>
      <c r="TQQ103" s="264"/>
      <c r="TQR103" s="264"/>
      <c r="TQS103" s="264"/>
      <c r="TQT103" s="264"/>
      <c r="TQU103" s="264"/>
      <c r="TQV103" s="264"/>
      <c r="TQW103" s="264"/>
      <c r="TQX103" s="264"/>
      <c r="TQY103" s="264"/>
      <c r="TQZ103" s="264"/>
      <c r="TRA103" s="264"/>
      <c r="TRB103" s="264"/>
      <c r="TRC103" s="264"/>
      <c r="TRD103" s="264"/>
      <c r="TRE103" s="264"/>
      <c r="TRF103" s="264"/>
      <c r="TRG103" s="264"/>
      <c r="TRH103" s="264"/>
      <c r="TRI103" s="264"/>
      <c r="TRJ103" s="264"/>
      <c r="TRK103" s="264"/>
      <c r="TRL103" s="264"/>
      <c r="TRM103" s="264"/>
      <c r="TRN103" s="264"/>
      <c r="TRO103" s="264"/>
      <c r="TRP103" s="264"/>
      <c r="TRQ103" s="264"/>
      <c r="TRR103" s="264"/>
      <c r="TRS103" s="264"/>
      <c r="TRT103" s="264"/>
      <c r="TRU103" s="264"/>
      <c r="TRV103" s="264"/>
      <c r="TRW103" s="264"/>
      <c r="TRX103" s="264"/>
      <c r="TRY103" s="264"/>
      <c r="TRZ103" s="264"/>
      <c r="TSA103" s="264"/>
      <c r="TSB103" s="264"/>
      <c r="TSC103" s="264"/>
      <c r="TSD103" s="264"/>
      <c r="TSE103" s="264"/>
      <c r="TSF103" s="264"/>
      <c r="TSG103" s="264"/>
      <c r="TSH103" s="264"/>
      <c r="TSI103" s="264"/>
      <c r="TSJ103" s="264"/>
      <c r="TSK103" s="264"/>
      <c r="TSL103" s="264"/>
      <c r="TSM103" s="264"/>
      <c r="TSN103" s="264"/>
      <c r="TSO103" s="264"/>
      <c r="TSP103" s="264"/>
      <c r="TSQ103" s="264"/>
      <c r="TSR103" s="264"/>
      <c r="TSS103" s="264"/>
      <c r="TST103" s="264"/>
      <c r="TSU103" s="264"/>
      <c r="TSV103" s="264"/>
      <c r="TSW103" s="264"/>
      <c r="TSX103" s="264"/>
      <c r="TSY103" s="264"/>
      <c r="TSZ103" s="264"/>
      <c r="TTA103" s="264"/>
      <c r="TTB103" s="264"/>
      <c r="TTC103" s="264"/>
      <c r="TTD103" s="264"/>
      <c r="TTE103" s="264"/>
      <c r="TTF103" s="264"/>
      <c r="TTG103" s="264"/>
      <c r="TTH103" s="264"/>
      <c r="TTI103" s="264"/>
      <c r="TTJ103" s="264"/>
      <c r="TTK103" s="264"/>
      <c r="TTL103" s="264"/>
      <c r="TTM103" s="264"/>
      <c r="TTN103" s="264"/>
      <c r="TTO103" s="264"/>
      <c r="TTP103" s="264"/>
      <c r="TTQ103" s="264"/>
      <c r="TTR103" s="264"/>
      <c r="TTS103" s="264"/>
      <c r="TTT103" s="264"/>
      <c r="TTU103" s="264"/>
      <c r="TTV103" s="264"/>
      <c r="TTW103" s="264"/>
      <c r="TTX103" s="264"/>
      <c r="TTY103" s="264"/>
      <c r="TTZ103" s="264"/>
      <c r="TUA103" s="264"/>
      <c r="TUB103" s="264"/>
      <c r="TUC103" s="264"/>
      <c r="TUD103" s="264"/>
      <c r="TUE103" s="264"/>
      <c r="TUF103" s="264"/>
      <c r="TUG103" s="264"/>
      <c r="TUH103" s="264"/>
      <c r="TUI103" s="264"/>
      <c r="TUJ103" s="264"/>
      <c r="TUK103" s="264"/>
      <c r="TUL103" s="264"/>
      <c r="TUM103" s="264"/>
      <c r="TUN103" s="264"/>
      <c r="TUO103" s="264"/>
      <c r="TUP103" s="264"/>
      <c r="TUQ103" s="264"/>
      <c r="TUR103" s="264"/>
      <c r="TUS103" s="264"/>
      <c r="TUT103" s="264"/>
      <c r="TUU103" s="264"/>
      <c r="TUV103" s="264"/>
      <c r="TUW103" s="264"/>
      <c r="TUX103" s="264"/>
      <c r="TUY103" s="264"/>
      <c r="TUZ103" s="264"/>
      <c r="TVA103" s="264"/>
      <c r="TVB103" s="264"/>
      <c r="TVC103" s="264"/>
      <c r="TVD103" s="264"/>
      <c r="TVE103" s="264"/>
      <c r="TVF103" s="264"/>
      <c r="TVG103" s="264"/>
      <c r="TVH103" s="264"/>
      <c r="TVI103" s="264"/>
      <c r="TVJ103" s="264"/>
      <c r="TVK103" s="264"/>
      <c r="TVL103" s="264"/>
      <c r="TVM103" s="264"/>
      <c r="TVN103" s="264"/>
      <c r="TVO103" s="264"/>
      <c r="TVP103" s="264"/>
      <c r="TVQ103" s="264"/>
      <c r="TVR103" s="264"/>
      <c r="TVS103" s="264"/>
      <c r="TVT103" s="264"/>
      <c r="TVU103" s="264"/>
      <c r="TVV103" s="264"/>
      <c r="TVW103" s="264"/>
      <c r="TVX103" s="264"/>
      <c r="TVY103" s="264"/>
      <c r="TVZ103" s="264"/>
      <c r="TWA103" s="264"/>
      <c r="TWB103" s="264"/>
      <c r="TWC103" s="264"/>
      <c r="TWD103" s="264"/>
      <c r="TWE103" s="264"/>
      <c r="TWF103" s="264"/>
      <c r="TWG103" s="264"/>
      <c r="TWH103" s="264"/>
      <c r="TWI103" s="264"/>
      <c r="TWJ103" s="264"/>
      <c r="TWK103" s="264"/>
      <c r="TWL103" s="264"/>
      <c r="TWM103" s="264"/>
      <c r="TWN103" s="264"/>
      <c r="TWO103" s="264"/>
      <c r="TWP103" s="264"/>
      <c r="TWQ103" s="264"/>
      <c r="TWR103" s="264"/>
      <c r="TWS103" s="264"/>
      <c r="TWT103" s="264"/>
      <c r="TWU103" s="264"/>
      <c r="TWV103" s="264"/>
      <c r="TWW103" s="264"/>
      <c r="TWX103" s="264"/>
      <c r="TWY103" s="264"/>
      <c r="TWZ103" s="264"/>
      <c r="TXA103" s="264"/>
      <c r="TXB103" s="264"/>
      <c r="TXC103" s="264"/>
      <c r="TXD103" s="264"/>
      <c r="TXE103" s="264"/>
      <c r="TXF103" s="264"/>
      <c r="TXG103" s="264"/>
      <c r="TXH103" s="264"/>
      <c r="TXI103" s="264"/>
      <c r="TXJ103" s="264"/>
      <c r="TXK103" s="264"/>
      <c r="TXL103" s="264"/>
      <c r="TXM103" s="264"/>
      <c r="TXN103" s="264"/>
      <c r="TXO103" s="264"/>
      <c r="TXP103" s="264"/>
      <c r="TXQ103" s="264"/>
      <c r="TXR103" s="264"/>
      <c r="TXS103" s="264"/>
      <c r="TXT103" s="264"/>
      <c r="TXU103" s="264"/>
      <c r="TXV103" s="264"/>
      <c r="TXW103" s="264"/>
      <c r="TXX103" s="264"/>
      <c r="TXY103" s="264"/>
      <c r="TXZ103" s="264"/>
      <c r="TYA103" s="264"/>
      <c r="TYB103" s="264"/>
      <c r="TYC103" s="264"/>
      <c r="TYD103" s="264"/>
      <c r="TYE103" s="264"/>
      <c r="TYF103" s="264"/>
      <c r="TYG103" s="264"/>
      <c r="TYH103" s="264"/>
      <c r="TYI103" s="264"/>
      <c r="TYJ103" s="264"/>
      <c r="TYK103" s="264"/>
      <c r="TYL103" s="264"/>
      <c r="TYM103" s="264"/>
      <c r="TYN103" s="264"/>
      <c r="TYO103" s="264"/>
      <c r="TYP103" s="264"/>
      <c r="TYQ103" s="264"/>
      <c r="TYR103" s="264"/>
      <c r="TYS103" s="264"/>
      <c r="TYT103" s="264"/>
      <c r="TYU103" s="264"/>
      <c r="TYV103" s="264"/>
      <c r="TYW103" s="264"/>
      <c r="TYX103" s="264"/>
      <c r="TYY103" s="264"/>
      <c r="TYZ103" s="264"/>
      <c r="TZA103" s="264"/>
      <c r="TZB103" s="264"/>
      <c r="TZC103" s="264"/>
      <c r="TZD103" s="264"/>
      <c r="TZE103" s="264"/>
      <c r="TZF103" s="264"/>
      <c r="TZG103" s="264"/>
      <c r="TZH103" s="264"/>
      <c r="TZI103" s="264"/>
      <c r="TZJ103" s="264"/>
      <c r="TZK103" s="264"/>
      <c r="TZL103" s="264"/>
      <c r="TZM103" s="264"/>
      <c r="TZN103" s="264"/>
      <c r="TZO103" s="264"/>
      <c r="TZP103" s="264"/>
      <c r="TZQ103" s="264"/>
      <c r="TZR103" s="264"/>
      <c r="TZS103" s="264"/>
      <c r="TZT103" s="264"/>
      <c r="TZU103" s="264"/>
      <c r="TZV103" s="264"/>
      <c r="TZW103" s="264"/>
      <c r="TZX103" s="264"/>
      <c r="TZY103" s="264"/>
      <c r="TZZ103" s="264"/>
      <c r="UAA103" s="264"/>
      <c r="UAB103" s="264"/>
      <c r="UAC103" s="264"/>
      <c r="UAD103" s="264"/>
      <c r="UAE103" s="264"/>
      <c r="UAF103" s="264"/>
      <c r="UAG103" s="264"/>
      <c r="UAH103" s="264"/>
      <c r="UAI103" s="264"/>
      <c r="UAJ103" s="264"/>
      <c r="UAK103" s="264"/>
      <c r="UAL103" s="264"/>
      <c r="UAM103" s="264"/>
      <c r="UAN103" s="264"/>
      <c r="UAO103" s="264"/>
      <c r="UAP103" s="264"/>
      <c r="UAQ103" s="264"/>
      <c r="UAR103" s="264"/>
      <c r="UAS103" s="264"/>
      <c r="UAT103" s="264"/>
      <c r="UAU103" s="264"/>
      <c r="UAV103" s="264"/>
      <c r="UAW103" s="264"/>
      <c r="UAX103" s="264"/>
      <c r="UAY103" s="264"/>
      <c r="UAZ103" s="264"/>
      <c r="UBA103" s="264"/>
      <c r="UBB103" s="264"/>
      <c r="UBC103" s="264"/>
      <c r="UBD103" s="264"/>
      <c r="UBE103" s="264"/>
      <c r="UBF103" s="264"/>
      <c r="UBG103" s="264"/>
      <c r="UBH103" s="264"/>
      <c r="UBI103" s="264"/>
      <c r="UBJ103" s="264"/>
      <c r="UBK103" s="264"/>
      <c r="UBL103" s="264"/>
      <c r="UBM103" s="264"/>
      <c r="UBN103" s="264"/>
      <c r="UBO103" s="264"/>
      <c r="UBP103" s="264"/>
      <c r="UBQ103" s="264"/>
      <c r="UBR103" s="264"/>
      <c r="UBS103" s="264"/>
      <c r="UBT103" s="264"/>
      <c r="UBU103" s="264"/>
      <c r="UBV103" s="264"/>
      <c r="UBW103" s="264"/>
      <c r="UBX103" s="264"/>
      <c r="UBY103" s="264"/>
      <c r="UBZ103" s="264"/>
      <c r="UCA103" s="264"/>
      <c r="UCB103" s="264"/>
      <c r="UCC103" s="264"/>
      <c r="UCD103" s="264"/>
      <c r="UCE103" s="264"/>
      <c r="UCF103" s="264"/>
      <c r="UCG103" s="264"/>
      <c r="UCH103" s="264"/>
      <c r="UCI103" s="264"/>
      <c r="UCJ103" s="264"/>
      <c r="UCK103" s="264"/>
      <c r="UCL103" s="264"/>
      <c r="UCM103" s="264"/>
      <c r="UCN103" s="264"/>
      <c r="UCO103" s="264"/>
      <c r="UCP103" s="264"/>
      <c r="UCQ103" s="264"/>
      <c r="UCR103" s="264"/>
      <c r="UCS103" s="264"/>
      <c r="UCT103" s="264"/>
      <c r="UCU103" s="264"/>
      <c r="UCV103" s="264"/>
      <c r="UCW103" s="264"/>
      <c r="UCX103" s="264"/>
      <c r="UCY103" s="264"/>
      <c r="UCZ103" s="264"/>
      <c r="UDA103" s="264"/>
      <c r="UDB103" s="264"/>
      <c r="UDC103" s="264"/>
      <c r="UDD103" s="264"/>
      <c r="UDE103" s="264"/>
      <c r="UDF103" s="264"/>
      <c r="UDG103" s="264"/>
      <c r="UDH103" s="264"/>
      <c r="UDI103" s="264"/>
      <c r="UDJ103" s="264"/>
      <c r="UDK103" s="264"/>
      <c r="UDL103" s="264"/>
      <c r="UDM103" s="264"/>
      <c r="UDN103" s="264"/>
      <c r="UDO103" s="264"/>
      <c r="UDP103" s="264"/>
      <c r="UDQ103" s="264"/>
      <c r="UDR103" s="264"/>
      <c r="UDS103" s="264"/>
      <c r="UDT103" s="264"/>
      <c r="UDU103" s="264"/>
      <c r="UDV103" s="264"/>
      <c r="UDW103" s="264"/>
      <c r="UDX103" s="264"/>
      <c r="UDY103" s="264"/>
      <c r="UDZ103" s="264"/>
      <c r="UEA103" s="264"/>
      <c r="UEB103" s="264"/>
      <c r="UEC103" s="264"/>
      <c r="UED103" s="264"/>
      <c r="UEE103" s="264"/>
      <c r="UEF103" s="264"/>
      <c r="UEG103" s="264"/>
      <c r="UEH103" s="264"/>
      <c r="UEI103" s="264"/>
      <c r="UEJ103" s="264"/>
      <c r="UEK103" s="264"/>
      <c r="UEL103" s="264"/>
      <c r="UEM103" s="264"/>
      <c r="UEN103" s="264"/>
      <c r="UEO103" s="264"/>
      <c r="UEP103" s="264"/>
      <c r="UEQ103" s="264"/>
      <c r="UER103" s="264"/>
      <c r="UES103" s="264"/>
      <c r="UET103" s="264"/>
      <c r="UEU103" s="264"/>
      <c r="UEV103" s="264"/>
      <c r="UEW103" s="264"/>
      <c r="UEX103" s="264"/>
      <c r="UEY103" s="264"/>
      <c r="UEZ103" s="264"/>
      <c r="UFA103" s="264"/>
      <c r="UFB103" s="264"/>
      <c r="UFC103" s="264"/>
      <c r="UFD103" s="264"/>
      <c r="UFE103" s="264"/>
      <c r="UFF103" s="264"/>
      <c r="UFG103" s="264"/>
      <c r="UFH103" s="264"/>
      <c r="UFI103" s="264"/>
      <c r="UFJ103" s="264"/>
      <c r="UFK103" s="264"/>
      <c r="UFL103" s="264"/>
      <c r="UFM103" s="264"/>
      <c r="UFN103" s="264"/>
      <c r="UFO103" s="264"/>
      <c r="UFP103" s="264"/>
      <c r="UFQ103" s="264"/>
      <c r="UFR103" s="264"/>
      <c r="UFS103" s="264"/>
      <c r="UFT103" s="264"/>
      <c r="UFU103" s="264"/>
      <c r="UFV103" s="264"/>
      <c r="UFW103" s="264"/>
      <c r="UFX103" s="264"/>
      <c r="UFY103" s="264"/>
      <c r="UFZ103" s="264"/>
      <c r="UGA103" s="264"/>
      <c r="UGB103" s="264"/>
      <c r="UGC103" s="264"/>
      <c r="UGD103" s="264"/>
      <c r="UGE103" s="264"/>
      <c r="UGF103" s="264"/>
      <c r="UGG103" s="264"/>
      <c r="UGH103" s="264"/>
      <c r="UGI103" s="264"/>
      <c r="UGJ103" s="264"/>
      <c r="UGK103" s="264"/>
      <c r="UGL103" s="264"/>
      <c r="UGM103" s="264"/>
      <c r="UGN103" s="264"/>
      <c r="UGO103" s="264"/>
      <c r="UGP103" s="264"/>
      <c r="UGQ103" s="264"/>
      <c r="UGR103" s="264"/>
      <c r="UGS103" s="264"/>
      <c r="UGT103" s="264"/>
      <c r="UGU103" s="264"/>
      <c r="UGV103" s="264"/>
      <c r="UGW103" s="264"/>
      <c r="UGX103" s="264"/>
      <c r="UGY103" s="264"/>
      <c r="UGZ103" s="264"/>
      <c r="UHA103" s="264"/>
      <c r="UHB103" s="264"/>
      <c r="UHC103" s="264"/>
      <c r="UHD103" s="264"/>
      <c r="UHE103" s="264"/>
      <c r="UHF103" s="264"/>
      <c r="UHG103" s="264"/>
      <c r="UHH103" s="264"/>
      <c r="UHI103" s="264"/>
      <c r="UHJ103" s="264"/>
      <c r="UHK103" s="264"/>
      <c r="UHL103" s="264"/>
      <c r="UHM103" s="264"/>
      <c r="UHN103" s="264"/>
      <c r="UHO103" s="264"/>
      <c r="UHP103" s="264"/>
      <c r="UHQ103" s="264"/>
      <c r="UHR103" s="264"/>
      <c r="UHS103" s="264"/>
      <c r="UHT103" s="264"/>
      <c r="UHU103" s="264"/>
      <c r="UHV103" s="264"/>
      <c r="UHW103" s="264"/>
      <c r="UHX103" s="264"/>
      <c r="UHY103" s="264"/>
      <c r="UHZ103" s="264"/>
      <c r="UIA103" s="264"/>
      <c r="UIB103" s="264"/>
      <c r="UIC103" s="264"/>
      <c r="UID103" s="264"/>
      <c r="UIE103" s="264"/>
      <c r="UIF103" s="264"/>
      <c r="UIG103" s="264"/>
      <c r="UIH103" s="264"/>
      <c r="UII103" s="264"/>
      <c r="UIJ103" s="264"/>
      <c r="UIK103" s="264"/>
      <c r="UIL103" s="264"/>
      <c r="UIM103" s="264"/>
      <c r="UIN103" s="264"/>
      <c r="UIO103" s="264"/>
      <c r="UIP103" s="264"/>
      <c r="UIQ103" s="264"/>
      <c r="UIR103" s="264"/>
      <c r="UIS103" s="264"/>
      <c r="UIT103" s="264"/>
      <c r="UIU103" s="264"/>
      <c r="UIV103" s="264"/>
      <c r="UIW103" s="264"/>
      <c r="UIX103" s="264"/>
      <c r="UIY103" s="264"/>
      <c r="UIZ103" s="264"/>
      <c r="UJA103" s="264"/>
      <c r="UJB103" s="264"/>
      <c r="UJC103" s="264"/>
      <c r="UJD103" s="264"/>
      <c r="UJE103" s="264"/>
      <c r="UJF103" s="264"/>
      <c r="UJG103" s="264"/>
      <c r="UJH103" s="264"/>
      <c r="UJI103" s="264"/>
      <c r="UJJ103" s="264"/>
      <c r="UJK103" s="264"/>
      <c r="UJL103" s="264"/>
      <c r="UJM103" s="264"/>
      <c r="UJN103" s="264"/>
      <c r="UJO103" s="264"/>
      <c r="UJP103" s="264"/>
      <c r="UJQ103" s="264"/>
      <c r="UJR103" s="264"/>
      <c r="UJS103" s="264"/>
      <c r="UJT103" s="264"/>
      <c r="UJU103" s="264"/>
      <c r="UJV103" s="264"/>
      <c r="UJW103" s="264"/>
      <c r="UJX103" s="264"/>
      <c r="UJY103" s="264"/>
      <c r="UJZ103" s="264"/>
      <c r="UKA103" s="264"/>
      <c r="UKB103" s="264"/>
      <c r="UKC103" s="264"/>
      <c r="UKD103" s="264"/>
      <c r="UKE103" s="264"/>
      <c r="UKF103" s="264"/>
      <c r="UKG103" s="264"/>
      <c r="UKH103" s="264"/>
      <c r="UKI103" s="264"/>
      <c r="UKJ103" s="264"/>
      <c r="UKK103" s="264"/>
      <c r="UKL103" s="264"/>
      <c r="UKM103" s="264"/>
      <c r="UKN103" s="264"/>
      <c r="UKO103" s="264"/>
      <c r="UKP103" s="264"/>
      <c r="UKQ103" s="264"/>
      <c r="UKR103" s="264"/>
      <c r="UKS103" s="264"/>
      <c r="UKT103" s="264"/>
      <c r="UKU103" s="264"/>
      <c r="UKV103" s="264"/>
      <c r="UKW103" s="264"/>
      <c r="UKX103" s="264"/>
      <c r="UKY103" s="264"/>
      <c r="UKZ103" s="264"/>
      <c r="ULA103" s="264"/>
      <c r="ULB103" s="264"/>
      <c r="ULC103" s="264"/>
      <c r="ULD103" s="264"/>
      <c r="ULE103" s="264"/>
      <c r="ULF103" s="264"/>
      <c r="ULG103" s="264"/>
      <c r="ULH103" s="264"/>
      <c r="ULI103" s="264"/>
      <c r="ULJ103" s="264"/>
      <c r="ULK103" s="264"/>
      <c r="ULL103" s="264"/>
      <c r="ULM103" s="264"/>
      <c r="ULN103" s="264"/>
      <c r="ULO103" s="264"/>
      <c r="ULP103" s="264"/>
      <c r="ULQ103" s="264"/>
      <c r="ULR103" s="264"/>
      <c r="ULS103" s="264"/>
      <c r="ULT103" s="264"/>
      <c r="ULU103" s="264"/>
      <c r="ULV103" s="264"/>
      <c r="ULW103" s="264"/>
      <c r="ULX103" s="264"/>
      <c r="ULY103" s="264"/>
      <c r="ULZ103" s="264"/>
      <c r="UMA103" s="264"/>
      <c r="UMB103" s="264"/>
      <c r="UMC103" s="264"/>
      <c r="UMD103" s="264"/>
      <c r="UME103" s="264"/>
      <c r="UMF103" s="264"/>
      <c r="UMG103" s="264"/>
      <c r="UMH103" s="264"/>
      <c r="UMI103" s="264"/>
      <c r="UMJ103" s="264"/>
      <c r="UMK103" s="264"/>
      <c r="UML103" s="264"/>
      <c r="UMM103" s="264"/>
      <c r="UMN103" s="264"/>
      <c r="UMO103" s="264"/>
      <c r="UMP103" s="264"/>
      <c r="UMQ103" s="264"/>
      <c r="UMR103" s="264"/>
      <c r="UMS103" s="264"/>
      <c r="UMT103" s="264"/>
      <c r="UMU103" s="264"/>
      <c r="UMV103" s="264"/>
      <c r="UMW103" s="264"/>
      <c r="UMX103" s="264"/>
      <c r="UMY103" s="264"/>
      <c r="UMZ103" s="264"/>
      <c r="UNA103" s="264"/>
      <c r="UNB103" s="264"/>
      <c r="UNC103" s="264"/>
      <c r="UND103" s="264"/>
      <c r="UNE103" s="264"/>
      <c r="UNF103" s="264"/>
      <c r="UNG103" s="264"/>
      <c r="UNH103" s="264"/>
      <c r="UNI103" s="264"/>
      <c r="UNJ103" s="264"/>
      <c r="UNK103" s="264"/>
      <c r="UNL103" s="264"/>
      <c r="UNM103" s="264"/>
      <c r="UNN103" s="264"/>
      <c r="UNO103" s="264"/>
      <c r="UNP103" s="264"/>
      <c r="UNQ103" s="264"/>
      <c r="UNR103" s="264"/>
      <c r="UNS103" s="264"/>
      <c r="UNT103" s="264"/>
      <c r="UNU103" s="264"/>
      <c r="UNV103" s="264"/>
      <c r="UNW103" s="264"/>
      <c r="UNX103" s="264"/>
      <c r="UNY103" s="264"/>
      <c r="UNZ103" s="264"/>
      <c r="UOA103" s="264"/>
      <c r="UOB103" s="264"/>
      <c r="UOC103" s="264"/>
      <c r="UOD103" s="264"/>
      <c r="UOE103" s="264"/>
      <c r="UOF103" s="264"/>
      <c r="UOG103" s="264"/>
      <c r="UOH103" s="264"/>
      <c r="UOI103" s="264"/>
      <c r="UOJ103" s="264"/>
      <c r="UOK103" s="264"/>
      <c r="UOL103" s="264"/>
      <c r="UOM103" s="264"/>
      <c r="UON103" s="264"/>
      <c r="UOO103" s="264"/>
      <c r="UOP103" s="264"/>
      <c r="UOQ103" s="264"/>
      <c r="UOR103" s="264"/>
      <c r="UOS103" s="264"/>
      <c r="UOT103" s="264"/>
      <c r="UOU103" s="264"/>
      <c r="UOV103" s="264"/>
      <c r="UOW103" s="264"/>
      <c r="UOX103" s="264"/>
      <c r="UOY103" s="264"/>
      <c r="UOZ103" s="264"/>
      <c r="UPA103" s="264"/>
      <c r="UPB103" s="264"/>
      <c r="UPC103" s="264"/>
      <c r="UPD103" s="264"/>
      <c r="UPE103" s="264"/>
      <c r="UPF103" s="264"/>
      <c r="UPG103" s="264"/>
      <c r="UPH103" s="264"/>
      <c r="UPI103" s="264"/>
      <c r="UPJ103" s="264"/>
      <c r="UPK103" s="264"/>
      <c r="UPL103" s="264"/>
      <c r="UPM103" s="264"/>
      <c r="UPN103" s="264"/>
      <c r="UPO103" s="264"/>
      <c r="UPP103" s="264"/>
      <c r="UPQ103" s="264"/>
      <c r="UPR103" s="264"/>
      <c r="UPS103" s="264"/>
      <c r="UPT103" s="264"/>
      <c r="UPU103" s="264"/>
      <c r="UPV103" s="264"/>
      <c r="UPW103" s="264"/>
      <c r="UPX103" s="264"/>
      <c r="UPY103" s="264"/>
      <c r="UPZ103" s="264"/>
      <c r="UQA103" s="264"/>
      <c r="UQB103" s="264"/>
      <c r="UQC103" s="264"/>
      <c r="UQD103" s="264"/>
      <c r="UQE103" s="264"/>
      <c r="UQF103" s="264"/>
      <c r="UQG103" s="264"/>
      <c r="UQH103" s="264"/>
      <c r="UQI103" s="264"/>
      <c r="UQJ103" s="264"/>
      <c r="UQK103" s="264"/>
      <c r="UQL103" s="264"/>
      <c r="UQM103" s="264"/>
      <c r="UQN103" s="264"/>
      <c r="UQO103" s="264"/>
      <c r="UQP103" s="264"/>
      <c r="UQQ103" s="264"/>
      <c r="UQR103" s="264"/>
      <c r="UQS103" s="264"/>
      <c r="UQT103" s="264"/>
      <c r="UQU103" s="264"/>
      <c r="UQV103" s="264"/>
      <c r="UQW103" s="264"/>
      <c r="UQX103" s="264"/>
      <c r="UQY103" s="264"/>
      <c r="UQZ103" s="264"/>
      <c r="URA103" s="264"/>
      <c r="URB103" s="264"/>
      <c r="URC103" s="264"/>
      <c r="URD103" s="264"/>
      <c r="URE103" s="264"/>
      <c r="URF103" s="264"/>
      <c r="URG103" s="264"/>
      <c r="URH103" s="264"/>
      <c r="URI103" s="264"/>
      <c r="URJ103" s="264"/>
      <c r="URK103" s="264"/>
      <c r="URL103" s="264"/>
      <c r="URM103" s="264"/>
      <c r="URN103" s="264"/>
      <c r="URO103" s="264"/>
      <c r="URP103" s="264"/>
      <c r="URQ103" s="264"/>
      <c r="URR103" s="264"/>
      <c r="URS103" s="264"/>
      <c r="URT103" s="264"/>
      <c r="URU103" s="264"/>
      <c r="URV103" s="264"/>
      <c r="URW103" s="264"/>
      <c r="URX103" s="264"/>
      <c r="URY103" s="264"/>
      <c r="URZ103" s="264"/>
      <c r="USA103" s="264"/>
      <c r="USB103" s="264"/>
      <c r="USC103" s="264"/>
      <c r="USD103" s="264"/>
      <c r="USE103" s="264"/>
      <c r="USF103" s="264"/>
      <c r="USG103" s="264"/>
      <c r="USH103" s="264"/>
      <c r="USI103" s="264"/>
      <c r="USJ103" s="264"/>
      <c r="USK103" s="264"/>
      <c r="USL103" s="264"/>
      <c r="USM103" s="264"/>
      <c r="USN103" s="264"/>
      <c r="USO103" s="264"/>
      <c r="USP103" s="264"/>
      <c r="USQ103" s="264"/>
      <c r="USR103" s="264"/>
      <c r="USS103" s="264"/>
      <c r="UST103" s="264"/>
      <c r="USU103" s="264"/>
      <c r="USV103" s="264"/>
      <c r="USW103" s="264"/>
      <c r="USX103" s="264"/>
      <c r="USY103" s="264"/>
      <c r="USZ103" s="264"/>
      <c r="UTA103" s="264"/>
      <c r="UTB103" s="264"/>
      <c r="UTC103" s="264"/>
      <c r="UTD103" s="264"/>
      <c r="UTE103" s="264"/>
      <c r="UTF103" s="264"/>
      <c r="UTG103" s="264"/>
      <c r="UTH103" s="264"/>
      <c r="UTI103" s="264"/>
      <c r="UTJ103" s="264"/>
      <c r="UTK103" s="264"/>
      <c r="UTL103" s="264"/>
      <c r="UTM103" s="264"/>
      <c r="UTN103" s="264"/>
      <c r="UTO103" s="264"/>
      <c r="UTP103" s="264"/>
      <c r="UTQ103" s="264"/>
      <c r="UTR103" s="264"/>
      <c r="UTS103" s="264"/>
      <c r="UTT103" s="264"/>
      <c r="UTU103" s="264"/>
      <c r="UTV103" s="264"/>
      <c r="UTW103" s="264"/>
      <c r="UTX103" s="264"/>
      <c r="UTY103" s="264"/>
      <c r="UTZ103" s="264"/>
      <c r="UUA103" s="264"/>
      <c r="UUB103" s="264"/>
      <c r="UUC103" s="264"/>
      <c r="UUD103" s="264"/>
      <c r="UUE103" s="264"/>
      <c r="UUF103" s="264"/>
      <c r="UUG103" s="264"/>
      <c r="UUH103" s="264"/>
      <c r="UUI103" s="264"/>
      <c r="UUJ103" s="264"/>
      <c r="UUK103" s="264"/>
      <c r="UUL103" s="264"/>
      <c r="UUM103" s="264"/>
      <c r="UUN103" s="264"/>
      <c r="UUO103" s="264"/>
      <c r="UUP103" s="264"/>
      <c r="UUQ103" s="264"/>
      <c r="UUR103" s="264"/>
      <c r="UUS103" s="264"/>
      <c r="UUT103" s="264"/>
      <c r="UUU103" s="264"/>
      <c r="UUV103" s="264"/>
      <c r="UUW103" s="264"/>
      <c r="UUX103" s="264"/>
      <c r="UUY103" s="264"/>
      <c r="UUZ103" s="264"/>
      <c r="UVA103" s="264"/>
      <c r="UVB103" s="264"/>
      <c r="UVC103" s="264"/>
      <c r="UVD103" s="264"/>
      <c r="UVE103" s="264"/>
      <c r="UVF103" s="264"/>
      <c r="UVG103" s="264"/>
      <c r="UVH103" s="264"/>
      <c r="UVI103" s="264"/>
      <c r="UVJ103" s="264"/>
      <c r="UVK103" s="264"/>
      <c r="UVL103" s="264"/>
      <c r="UVM103" s="264"/>
      <c r="UVN103" s="264"/>
      <c r="UVO103" s="264"/>
      <c r="UVP103" s="264"/>
      <c r="UVQ103" s="264"/>
      <c r="UVR103" s="264"/>
      <c r="UVS103" s="264"/>
      <c r="UVT103" s="264"/>
      <c r="UVU103" s="264"/>
      <c r="UVV103" s="264"/>
      <c r="UVW103" s="264"/>
      <c r="UVX103" s="264"/>
      <c r="UVY103" s="264"/>
      <c r="UVZ103" s="264"/>
      <c r="UWA103" s="264"/>
      <c r="UWB103" s="264"/>
      <c r="UWC103" s="264"/>
      <c r="UWD103" s="264"/>
      <c r="UWE103" s="264"/>
      <c r="UWF103" s="264"/>
      <c r="UWG103" s="264"/>
      <c r="UWH103" s="264"/>
      <c r="UWI103" s="264"/>
      <c r="UWJ103" s="264"/>
      <c r="UWK103" s="264"/>
      <c r="UWL103" s="264"/>
      <c r="UWM103" s="264"/>
      <c r="UWN103" s="264"/>
      <c r="UWO103" s="264"/>
      <c r="UWP103" s="264"/>
      <c r="UWQ103" s="264"/>
      <c r="UWR103" s="264"/>
      <c r="UWS103" s="264"/>
      <c r="UWT103" s="264"/>
      <c r="UWU103" s="264"/>
      <c r="UWV103" s="264"/>
      <c r="UWW103" s="264"/>
      <c r="UWX103" s="264"/>
      <c r="UWY103" s="264"/>
      <c r="UWZ103" s="264"/>
      <c r="UXA103" s="264"/>
      <c r="UXB103" s="264"/>
      <c r="UXC103" s="264"/>
      <c r="UXD103" s="264"/>
      <c r="UXE103" s="264"/>
      <c r="UXF103" s="264"/>
      <c r="UXG103" s="264"/>
      <c r="UXH103" s="264"/>
      <c r="UXI103" s="264"/>
      <c r="UXJ103" s="264"/>
      <c r="UXK103" s="264"/>
      <c r="UXL103" s="264"/>
      <c r="UXM103" s="264"/>
      <c r="UXN103" s="264"/>
      <c r="UXO103" s="264"/>
      <c r="UXP103" s="264"/>
      <c r="UXQ103" s="264"/>
      <c r="UXR103" s="264"/>
      <c r="UXS103" s="264"/>
      <c r="UXT103" s="264"/>
      <c r="UXU103" s="264"/>
      <c r="UXV103" s="264"/>
      <c r="UXW103" s="264"/>
      <c r="UXX103" s="264"/>
      <c r="UXY103" s="264"/>
      <c r="UXZ103" s="264"/>
      <c r="UYA103" s="264"/>
      <c r="UYB103" s="264"/>
      <c r="UYC103" s="264"/>
      <c r="UYD103" s="264"/>
      <c r="UYE103" s="264"/>
      <c r="UYF103" s="264"/>
      <c r="UYG103" s="264"/>
      <c r="UYH103" s="264"/>
      <c r="UYI103" s="264"/>
      <c r="UYJ103" s="264"/>
      <c r="UYK103" s="264"/>
      <c r="UYL103" s="264"/>
      <c r="UYM103" s="264"/>
      <c r="UYN103" s="264"/>
      <c r="UYO103" s="264"/>
      <c r="UYP103" s="264"/>
      <c r="UYQ103" s="264"/>
      <c r="UYR103" s="264"/>
      <c r="UYS103" s="264"/>
      <c r="UYT103" s="264"/>
      <c r="UYU103" s="264"/>
      <c r="UYV103" s="264"/>
      <c r="UYW103" s="264"/>
      <c r="UYX103" s="264"/>
      <c r="UYY103" s="264"/>
      <c r="UYZ103" s="264"/>
      <c r="UZA103" s="264"/>
      <c r="UZB103" s="264"/>
      <c r="UZC103" s="264"/>
      <c r="UZD103" s="264"/>
      <c r="UZE103" s="264"/>
      <c r="UZF103" s="264"/>
      <c r="UZG103" s="264"/>
      <c r="UZH103" s="264"/>
      <c r="UZI103" s="264"/>
      <c r="UZJ103" s="264"/>
      <c r="UZK103" s="264"/>
      <c r="UZL103" s="264"/>
      <c r="UZM103" s="264"/>
      <c r="UZN103" s="264"/>
      <c r="UZO103" s="264"/>
      <c r="UZP103" s="264"/>
      <c r="UZQ103" s="264"/>
      <c r="UZR103" s="264"/>
      <c r="UZS103" s="264"/>
      <c r="UZT103" s="264"/>
      <c r="UZU103" s="264"/>
      <c r="UZV103" s="264"/>
      <c r="UZW103" s="264"/>
      <c r="UZX103" s="264"/>
      <c r="UZY103" s="264"/>
      <c r="UZZ103" s="264"/>
      <c r="VAA103" s="264"/>
      <c r="VAB103" s="264"/>
      <c r="VAC103" s="264"/>
      <c r="VAD103" s="264"/>
      <c r="VAE103" s="264"/>
      <c r="VAF103" s="264"/>
      <c r="VAG103" s="264"/>
      <c r="VAH103" s="264"/>
      <c r="VAI103" s="264"/>
      <c r="VAJ103" s="264"/>
      <c r="VAK103" s="264"/>
      <c r="VAL103" s="264"/>
      <c r="VAM103" s="264"/>
      <c r="VAN103" s="264"/>
      <c r="VAO103" s="264"/>
      <c r="VAP103" s="264"/>
      <c r="VAQ103" s="264"/>
      <c r="VAR103" s="264"/>
      <c r="VAS103" s="264"/>
      <c r="VAT103" s="264"/>
      <c r="VAU103" s="264"/>
      <c r="VAV103" s="264"/>
      <c r="VAW103" s="264"/>
      <c r="VAX103" s="264"/>
      <c r="VAY103" s="264"/>
      <c r="VAZ103" s="264"/>
      <c r="VBA103" s="264"/>
      <c r="VBB103" s="264"/>
      <c r="VBC103" s="264"/>
      <c r="VBD103" s="264"/>
      <c r="VBE103" s="264"/>
      <c r="VBF103" s="264"/>
      <c r="VBG103" s="264"/>
      <c r="VBH103" s="264"/>
      <c r="VBI103" s="264"/>
      <c r="VBJ103" s="264"/>
      <c r="VBK103" s="264"/>
      <c r="VBL103" s="264"/>
      <c r="VBM103" s="264"/>
      <c r="VBN103" s="264"/>
      <c r="VBO103" s="264"/>
      <c r="VBP103" s="264"/>
      <c r="VBQ103" s="264"/>
      <c r="VBR103" s="264"/>
      <c r="VBS103" s="264"/>
      <c r="VBT103" s="264"/>
      <c r="VBU103" s="264"/>
      <c r="VBV103" s="264"/>
      <c r="VBW103" s="264"/>
      <c r="VBX103" s="264"/>
      <c r="VBY103" s="264"/>
      <c r="VBZ103" s="264"/>
      <c r="VCA103" s="264"/>
      <c r="VCB103" s="264"/>
      <c r="VCC103" s="264"/>
      <c r="VCD103" s="264"/>
      <c r="VCE103" s="264"/>
      <c r="VCF103" s="264"/>
      <c r="VCG103" s="264"/>
      <c r="VCH103" s="264"/>
      <c r="VCI103" s="264"/>
      <c r="VCJ103" s="264"/>
      <c r="VCK103" s="264"/>
      <c r="VCL103" s="264"/>
      <c r="VCM103" s="264"/>
      <c r="VCN103" s="264"/>
      <c r="VCO103" s="264"/>
      <c r="VCP103" s="264"/>
      <c r="VCQ103" s="264"/>
      <c r="VCR103" s="264"/>
      <c r="VCS103" s="264"/>
      <c r="VCT103" s="264"/>
      <c r="VCU103" s="264"/>
      <c r="VCV103" s="264"/>
      <c r="VCW103" s="264"/>
      <c r="VCX103" s="264"/>
      <c r="VCY103" s="264"/>
      <c r="VCZ103" s="264"/>
      <c r="VDA103" s="264"/>
      <c r="VDB103" s="264"/>
      <c r="VDC103" s="264"/>
      <c r="VDD103" s="264"/>
      <c r="VDE103" s="264"/>
      <c r="VDF103" s="264"/>
      <c r="VDG103" s="264"/>
      <c r="VDH103" s="264"/>
      <c r="VDI103" s="264"/>
      <c r="VDJ103" s="264"/>
      <c r="VDK103" s="264"/>
      <c r="VDL103" s="264"/>
      <c r="VDM103" s="264"/>
      <c r="VDN103" s="264"/>
      <c r="VDO103" s="264"/>
      <c r="VDP103" s="264"/>
      <c r="VDQ103" s="264"/>
      <c r="VDR103" s="264"/>
      <c r="VDS103" s="264"/>
      <c r="VDT103" s="264"/>
      <c r="VDU103" s="264"/>
      <c r="VDV103" s="264"/>
      <c r="VDW103" s="264"/>
      <c r="VDX103" s="264"/>
      <c r="VDY103" s="264"/>
      <c r="VDZ103" s="264"/>
      <c r="VEA103" s="264"/>
      <c r="VEB103" s="264"/>
      <c r="VEC103" s="264"/>
      <c r="VED103" s="264"/>
      <c r="VEE103" s="264"/>
      <c r="VEF103" s="264"/>
      <c r="VEG103" s="264"/>
      <c r="VEH103" s="264"/>
      <c r="VEI103" s="264"/>
      <c r="VEJ103" s="264"/>
      <c r="VEK103" s="264"/>
      <c r="VEL103" s="264"/>
      <c r="VEM103" s="264"/>
      <c r="VEN103" s="264"/>
      <c r="VEO103" s="264"/>
      <c r="VEP103" s="264"/>
      <c r="VEQ103" s="264"/>
      <c r="VER103" s="264"/>
      <c r="VES103" s="264"/>
      <c r="VET103" s="264"/>
      <c r="VEU103" s="264"/>
      <c r="VEV103" s="264"/>
      <c r="VEW103" s="264"/>
      <c r="VEX103" s="264"/>
      <c r="VEY103" s="264"/>
      <c r="VEZ103" s="264"/>
      <c r="VFA103" s="264"/>
      <c r="VFB103" s="264"/>
      <c r="VFC103" s="264"/>
      <c r="VFD103" s="264"/>
      <c r="VFE103" s="264"/>
      <c r="VFF103" s="264"/>
      <c r="VFG103" s="264"/>
      <c r="VFH103" s="264"/>
      <c r="VFI103" s="264"/>
      <c r="VFJ103" s="264"/>
      <c r="VFK103" s="264"/>
      <c r="VFL103" s="264"/>
      <c r="VFM103" s="264"/>
      <c r="VFN103" s="264"/>
      <c r="VFO103" s="264"/>
      <c r="VFP103" s="264"/>
      <c r="VFQ103" s="264"/>
      <c r="VFR103" s="264"/>
      <c r="VFS103" s="264"/>
      <c r="VFT103" s="264"/>
      <c r="VFU103" s="264"/>
      <c r="VFV103" s="264"/>
      <c r="VFW103" s="264"/>
      <c r="VFX103" s="264"/>
      <c r="VFY103" s="264"/>
      <c r="VFZ103" s="264"/>
      <c r="VGA103" s="264"/>
      <c r="VGB103" s="264"/>
      <c r="VGC103" s="264"/>
      <c r="VGD103" s="264"/>
      <c r="VGE103" s="264"/>
      <c r="VGF103" s="264"/>
      <c r="VGG103" s="264"/>
      <c r="VGH103" s="264"/>
      <c r="VGI103" s="264"/>
      <c r="VGJ103" s="264"/>
      <c r="VGK103" s="264"/>
      <c r="VGL103" s="264"/>
      <c r="VGM103" s="264"/>
      <c r="VGN103" s="264"/>
      <c r="VGO103" s="264"/>
      <c r="VGP103" s="264"/>
      <c r="VGQ103" s="264"/>
      <c r="VGR103" s="264"/>
      <c r="VGS103" s="264"/>
      <c r="VGT103" s="264"/>
      <c r="VGU103" s="264"/>
      <c r="VGV103" s="264"/>
      <c r="VGW103" s="264"/>
      <c r="VGX103" s="264"/>
      <c r="VGY103" s="264"/>
      <c r="VGZ103" s="264"/>
      <c r="VHA103" s="264"/>
      <c r="VHB103" s="264"/>
      <c r="VHC103" s="264"/>
      <c r="VHD103" s="264"/>
      <c r="VHE103" s="264"/>
      <c r="VHF103" s="264"/>
      <c r="VHG103" s="264"/>
      <c r="VHH103" s="264"/>
      <c r="VHI103" s="264"/>
      <c r="VHJ103" s="264"/>
      <c r="VHK103" s="264"/>
      <c r="VHL103" s="264"/>
      <c r="VHM103" s="264"/>
      <c r="VHN103" s="264"/>
      <c r="VHO103" s="264"/>
      <c r="VHP103" s="264"/>
      <c r="VHQ103" s="264"/>
      <c r="VHR103" s="264"/>
      <c r="VHS103" s="264"/>
      <c r="VHT103" s="264"/>
      <c r="VHU103" s="264"/>
      <c r="VHV103" s="264"/>
      <c r="VHW103" s="264"/>
      <c r="VHX103" s="264"/>
      <c r="VHY103" s="264"/>
      <c r="VHZ103" s="264"/>
      <c r="VIA103" s="264"/>
      <c r="VIB103" s="264"/>
      <c r="VIC103" s="264"/>
      <c r="VID103" s="264"/>
      <c r="VIE103" s="264"/>
      <c r="VIF103" s="264"/>
      <c r="VIG103" s="264"/>
      <c r="VIH103" s="264"/>
      <c r="VII103" s="264"/>
      <c r="VIJ103" s="264"/>
      <c r="VIK103" s="264"/>
      <c r="VIL103" s="264"/>
      <c r="VIM103" s="264"/>
      <c r="VIN103" s="264"/>
      <c r="VIO103" s="264"/>
      <c r="VIP103" s="264"/>
      <c r="VIQ103" s="264"/>
      <c r="VIR103" s="264"/>
      <c r="VIS103" s="264"/>
      <c r="VIT103" s="264"/>
      <c r="VIU103" s="264"/>
      <c r="VIV103" s="264"/>
      <c r="VIW103" s="264"/>
      <c r="VIX103" s="264"/>
      <c r="VIY103" s="264"/>
      <c r="VIZ103" s="264"/>
      <c r="VJA103" s="264"/>
      <c r="VJB103" s="264"/>
      <c r="VJC103" s="264"/>
      <c r="VJD103" s="264"/>
      <c r="VJE103" s="264"/>
      <c r="VJF103" s="264"/>
      <c r="VJG103" s="264"/>
      <c r="VJH103" s="264"/>
      <c r="VJI103" s="264"/>
      <c r="VJJ103" s="264"/>
      <c r="VJK103" s="264"/>
      <c r="VJL103" s="264"/>
      <c r="VJM103" s="264"/>
      <c r="VJN103" s="264"/>
      <c r="VJO103" s="264"/>
      <c r="VJP103" s="264"/>
      <c r="VJQ103" s="264"/>
      <c r="VJR103" s="264"/>
      <c r="VJS103" s="264"/>
      <c r="VJT103" s="264"/>
      <c r="VJU103" s="264"/>
      <c r="VJV103" s="264"/>
      <c r="VJW103" s="264"/>
      <c r="VJX103" s="264"/>
      <c r="VJY103" s="264"/>
      <c r="VJZ103" s="264"/>
      <c r="VKA103" s="264"/>
      <c r="VKB103" s="264"/>
      <c r="VKC103" s="264"/>
      <c r="VKD103" s="264"/>
      <c r="VKE103" s="264"/>
      <c r="VKF103" s="264"/>
      <c r="VKG103" s="264"/>
      <c r="VKH103" s="264"/>
      <c r="VKI103" s="264"/>
      <c r="VKJ103" s="264"/>
      <c r="VKK103" s="264"/>
      <c r="VKL103" s="264"/>
      <c r="VKM103" s="264"/>
      <c r="VKN103" s="264"/>
      <c r="VKO103" s="264"/>
      <c r="VKP103" s="264"/>
      <c r="VKQ103" s="264"/>
      <c r="VKR103" s="264"/>
      <c r="VKS103" s="264"/>
      <c r="VKT103" s="264"/>
      <c r="VKU103" s="264"/>
      <c r="VKV103" s="264"/>
      <c r="VKW103" s="264"/>
      <c r="VKX103" s="264"/>
      <c r="VKY103" s="264"/>
      <c r="VKZ103" s="264"/>
      <c r="VLA103" s="264"/>
      <c r="VLB103" s="264"/>
      <c r="VLC103" s="264"/>
      <c r="VLD103" s="264"/>
      <c r="VLE103" s="264"/>
      <c r="VLF103" s="264"/>
      <c r="VLG103" s="264"/>
      <c r="VLH103" s="264"/>
      <c r="VLI103" s="264"/>
      <c r="VLJ103" s="264"/>
      <c r="VLK103" s="264"/>
      <c r="VLL103" s="264"/>
      <c r="VLM103" s="264"/>
      <c r="VLN103" s="264"/>
      <c r="VLO103" s="264"/>
      <c r="VLP103" s="264"/>
      <c r="VLQ103" s="264"/>
      <c r="VLR103" s="264"/>
      <c r="VLS103" s="264"/>
      <c r="VLT103" s="264"/>
      <c r="VLU103" s="264"/>
      <c r="VLV103" s="264"/>
      <c r="VLW103" s="264"/>
      <c r="VLX103" s="264"/>
      <c r="VLY103" s="264"/>
      <c r="VLZ103" s="264"/>
      <c r="VMA103" s="264"/>
      <c r="VMB103" s="264"/>
      <c r="VMC103" s="264"/>
      <c r="VMD103" s="264"/>
      <c r="VME103" s="264"/>
      <c r="VMF103" s="264"/>
      <c r="VMG103" s="264"/>
      <c r="VMH103" s="264"/>
      <c r="VMI103" s="264"/>
      <c r="VMJ103" s="264"/>
      <c r="VMK103" s="264"/>
      <c r="VML103" s="264"/>
      <c r="VMM103" s="264"/>
      <c r="VMN103" s="264"/>
      <c r="VMO103" s="264"/>
      <c r="VMP103" s="264"/>
      <c r="VMQ103" s="264"/>
      <c r="VMR103" s="264"/>
      <c r="VMS103" s="264"/>
      <c r="VMT103" s="264"/>
      <c r="VMU103" s="264"/>
      <c r="VMV103" s="264"/>
      <c r="VMW103" s="264"/>
      <c r="VMX103" s="264"/>
      <c r="VMY103" s="264"/>
      <c r="VMZ103" s="264"/>
      <c r="VNA103" s="264"/>
      <c r="VNB103" s="264"/>
      <c r="VNC103" s="264"/>
      <c r="VND103" s="264"/>
      <c r="VNE103" s="264"/>
      <c r="VNF103" s="264"/>
      <c r="VNG103" s="264"/>
      <c r="VNH103" s="264"/>
      <c r="VNI103" s="264"/>
      <c r="VNJ103" s="264"/>
      <c r="VNK103" s="264"/>
      <c r="VNL103" s="264"/>
      <c r="VNM103" s="264"/>
      <c r="VNN103" s="264"/>
      <c r="VNO103" s="264"/>
      <c r="VNP103" s="264"/>
      <c r="VNQ103" s="264"/>
      <c r="VNR103" s="264"/>
      <c r="VNS103" s="264"/>
      <c r="VNT103" s="264"/>
      <c r="VNU103" s="264"/>
      <c r="VNV103" s="264"/>
      <c r="VNW103" s="264"/>
      <c r="VNX103" s="264"/>
      <c r="VNY103" s="264"/>
      <c r="VNZ103" s="264"/>
      <c r="VOA103" s="264"/>
      <c r="VOB103" s="264"/>
      <c r="VOC103" s="264"/>
      <c r="VOD103" s="264"/>
      <c r="VOE103" s="264"/>
      <c r="VOF103" s="264"/>
      <c r="VOG103" s="264"/>
      <c r="VOH103" s="264"/>
      <c r="VOI103" s="264"/>
      <c r="VOJ103" s="264"/>
      <c r="VOK103" s="264"/>
      <c r="VOL103" s="264"/>
      <c r="VOM103" s="264"/>
      <c r="VON103" s="264"/>
      <c r="VOO103" s="264"/>
      <c r="VOP103" s="264"/>
      <c r="VOQ103" s="264"/>
      <c r="VOR103" s="264"/>
      <c r="VOS103" s="264"/>
      <c r="VOT103" s="264"/>
      <c r="VOU103" s="264"/>
      <c r="VOV103" s="264"/>
      <c r="VOW103" s="264"/>
      <c r="VOX103" s="264"/>
      <c r="VOY103" s="264"/>
      <c r="VOZ103" s="264"/>
      <c r="VPA103" s="264"/>
      <c r="VPB103" s="264"/>
      <c r="VPC103" s="264"/>
      <c r="VPD103" s="264"/>
      <c r="VPE103" s="264"/>
      <c r="VPF103" s="264"/>
      <c r="VPG103" s="264"/>
      <c r="VPH103" s="264"/>
      <c r="VPI103" s="264"/>
      <c r="VPJ103" s="264"/>
      <c r="VPK103" s="264"/>
      <c r="VPL103" s="264"/>
      <c r="VPM103" s="264"/>
      <c r="VPN103" s="264"/>
      <c r="VPO103" s="264"/>
      <c r="VPP103" s="264"/>
      <c r="VPQ103" s="264"/>
      <c r="VPR103" s="264"/>
      <c r="VPS103" s="264"/>
      <c r="VPT103" s="264"/>
      <c r="VPU103" s="264"/>
      <c r="VPV103" s="264"/>
      <c r="VPW103" s="264"/>
      <c r="VPX103" s="264"/>
      <c r="VPY103" s="264"/>
      <c r="VPZ103" s="264"/>
      <c r="VQA103" s="264"/>
      <c r="VQB103" s="264"/>
      <c r="VQC103" s="264"/>
      <c r="VQD103" s="264"/>
      <c r="VQE103" s="264"/>
      <c r="VQF103" s="264"/>
      <c r="VQG103" s="264"/>
      <c r="VQH103" s="264"/>
      <c r="VQI103" s="264"/>
      <c r="VQJ103" s="264"/>
      <c r="VQK103" s="264"/>
      <c r="VQL103" s="264"/>
      <c r="VQM103" s="264"/>
      <c r="VQN103" s="264"/>
      <c r="VQO103" s="264"/>
      <c r="VQP103" s="264"/>
      <c r="VQQ103" s="264"/>
      <c r="VQR103" s="264"/>
      <c r="VQS103" s="264"/>
      <c r="VQT103" s="264"/>
      <c r="VQU103" s="264"/>
      <c r="VQV103" s="264"/>
      <c r="VQW103" s="264"/>
      <c r="VQX103" s="264"/>
      <c r="VQY103" s="264"/>
      <c r="VQZ103" s="264"/>
      <c r="VRA103" s="264"/>
      <c r="VRB103" s="264"/>
      <c r="VRC103" s="264"/>
      <c r="VRD103" s="264"/>
      <c r="VRE103" s="264"/>
      <c r="VRF103" s="264"/>
      <c r="VRG103" s="264"/>
      <c r="VRH103" s="264"/>
      <c r="VRI103" s="264"/>
      <c r="VRJ103" s="264"/>
      <c r="VRK103" s="264"/>
      <c r="VRL103" s="264"/>
      <c r="VRM103" s="264"/>
      <c r="VRN103" s="264"/>
      <c r="VRO103" s="264"/>
      <c r="VRP103" s="264"/>
      <c r="VRQ103" s="264"/>
      <c r="VRR103" s="264"/>
      <c r="VRS103" s="264"/>
      <c r="VRT103" s="264"/>
      <c r="VRU103" s="264"/>
      <c r="VRV103" s="264"/>
      <c r="VRW103" s="264"/>
      <c r="VRX103" s="264"/>
      <c r="VRY103" s="264"/>
      <c r="VRZ103" s="264"/>
      <c r="VSA103" s="264"/>
      <c r="VSB103" s="264"/>
      <c r="VSC103" s="264"/>
      <c r="VSD103" s="264"/>
      <c r="VSE103" s="264"/>
      <c r="VSF103" s="264"/>
      <c r="VSG103" s="264"/>
      <c r="VSH103" s="264"/>
      <c r="VSI103" s="264"/>
      <c r="VSJ103" s="264"/>
      <c r="VSK103" s="264"/>
      <c r="VSL103" s="264"/>
      <c r="VSM103" s="264"/>
      <c r="VSN103" s="264"/>
      <c r="VSO103" s="264"/>
      <c r="VSP103" s="264"/>
      <c r="VSQ103" s="264"/>
      <c r="VSR103" s="264"/>
      <c r="VSS103" s="264"/>
      <c r="VST103" s="264"/>
      <c r="VSU103" s="264"/>
      <c r="VSV103" s="264"/>
      <c r="VSW103" s="264"/>
      <c r="VSX103" s="264"/>
      <c r="VSY103" s="264"/>
      <c r="VSZ103" s="264"/>
      <c r="VTA103" s="264"/>
      <c r="VTB103" s="264"/>
      <c r="VTC103" s="264"/>
      <c r="VTD103" s="264"/>
      <c r="VTE103" s="264"/>
      <c r="VTF103" s="264"/>
      <c r="VTG103" s="264"/>
      <c r="VTH103" s="264"/>
      <c r="VTI103" s="264"/>
      <c r="VTJ103" s="264"/>
      <c r="VTK103" s="264"/>
      <c r="VTL103" s="264"/>
      <c r="VTM103" s="264"/>
      <c r="VTN103" s="264"/>
      <c r="VTO103" s="264"/>
      <c r="VTP103" s="264"/>
      <c r="VTQ103" s="264"/>
      <c r="VTR103" s="264"/>
      <c r="VTS103" s="264"/>
      <c r="VTT103" s="264"/>
      <c r="VTU103" s="264"/>
      <c r="VTV103" s="264"/>
      <c r="VTW103" s="264"/>
      <c r="VTX103" s="264"/>
      <c r="VTY103" s="264"/>
      <c r="VTZ103" s="264"/>
      <c r="VUA103" s="264"/>
      <c r="VUB103" s="264"/>
      <c r="VUC103" s="264"/>
      <c r="VUD103" s="264"/>
      <c r="VUE103" s="264"/>
      <c r="VUF103" s="264"/>
      <c r="VUG103" s="264"/>
      <c r="VUH103" s="264"/>
      <c r="VUI103" s="264"/>
      <c r="VUJ103" s="264"/>
      <c r="VUK103" s="264"/>
      <c r="VUL103" s="264"/>
      <c r="VUM103" s="264"/>
      <c r="VUN103" s="264"/>
      <c r="VUO103" s="264"/>
      <c r="VUP103" s="264"/>
      <c r="VUQ103" s="264"/>
      <c r="VUR103" s="264"/>
      <c r="VUS103" s="264"/>
      <c r="VUT103" s="264"/>
      <c r="VUU103" s="264"/>
      <c r="VUV103" s="264"/>
      <c r="VUW103" s="264"/>
      <c r="VUX103" s="264"/>
      <c r="VUY103" s="264"/>
      <c r="VUZ103" s="264"/>
      <c r="VVA103" s="264"/>
      <c r="VVB103" s="264"/>
      <c r="VVC103" s="264"/>
      <c r="VVD103" s="264"/>
      <c r="VVE103" s="264"/>
      <c r="VVF103" s="264"/>
      <c r="VVG103" s="264"/>
      <c r="VVH103" s="264"/>
      <c r="VVI103" s="264"/>
      <c r="VVJ103" s="264"/>
      <c r="VVK103" s="264"/>
      <c r="VVL103" s="264"/>
      <c r="VVM103" s="264"/>
      <c r="VVN103" s="264"/>
      <c r="VVO103" s="264"/>
      <c r="VVP103" s="264"/>
      <c r="VVQ103" s="264"/>
      <c r="VVR103" s="264"/>
      <c r="VVS103" s="264"/>
      <c r="VVT103" s="264"/>
      <c r="VVU103" s="264"/>
      <c r="VVV103" s="264"/>
      <c r="VVW103" s="264"/>
      <c r="VVX103" s="264"/>
      <c r="VVY103" s="264"/>
      <c r="VVZ103" s="264"/>
      <c r="VWA103" s="264"/>
      <c r="VWB103" s="264"/>
      <c r="VWC103" s="264"/>
      <c r="VWD103" s="264"/>
      <c r="VWE103" s="264"/>
      <c r="VWF103" s="264"/>
      <c r="VWG103" s="264"/>
      <c r="VWH103" s="264"/>
      <c r="VWI103" s="264"/>
      <c r="VWJ103" s="264"/>
      <c r="VWK103" s="264"/>
      <c r="VWL103" s="264"/>
      <c r="VWM103" s="264"/>
      <c r="VWN103" s="264"/>
      <c r="VWO103" s="264"/>
      <c r="VWP103" s="264"/>
      <c r="VWQ103" s="264"/>
      <c r="VWR103" s="264"/>
      <c r="VWS103" s="264"/>
      <c r="VWT103" s="264"/>
      <c r="VWU103" s="264"/>
      <c r="VWV103" s="264"/>
      <c r="VWW103" s="264"/>
      <c r="VWX103" s="264"/>
      <c r="VWY103" s="264"/>
      <c r="VWZ103" s="264"/>
      <c r="VXA103" s="264"/>
      <c r="VXB103" s="264"/>
      <c r="VXC103" s="264"/>
      <c r="VXD103" s="264"/>
      <c r="VXE103" s="264"/>
      <c r="VXF103" s="264"/>
      <c r="VXG103" s="264"/>
      <c r="VXH103" s="264"/>
      <c r="VXI103" s="264"/>
      <c r="VXJ103" s="264"/>
      <c r="VXK103" s="264"/>
      <c r="VXL103" s="264"/>
      <c r="VXM103" s="264"/>
      <c r="VXN103" s="264"/>
      <c r="VXO103" s="264"/>
      <c r="VXP103" s="264"/>
      <c r="VXQ103" s="264"/>
      <c r="VXR103" s="264"/>
      <c r="VXS103" s="264"/>
      <c r="VXT103" s="264"/>
      <c r="VXU103" s="264"/>
      <c r="VXV103" s="264"/>
      <c r="VXW103" s="264"/>
      <c r="VXX103" s="264"/>
      <c r="VXY103" s="264"/>
      <c r="VXZ103" s="264"/>
      <c r="VYA103" s="264"/>
      <c r="VYB103" s="264"/>
      <c r="VYC103" s="264"/>
      <c r="VYD103" s="264"/>
      <c r="VYE103" s="264"/>
      <c r="VYF103" s="264"/>
      <c r="VYG103" s="264"/>
      <c r="VYH103" s="264"/>
      <c r="VYI103" s="264"/>
      <c r="VYJ103" s="264"/>
      <c r="VYK103" s="264"/>
      <c r="VYL103" s="264"/>
      <c r="VYM103" s="264"/>
      <c r="VYN103" s="264"/>
      <c r="VYO103" s="264"/>
      <c r="VYP103" s="264"/>
      <c r="VYQ103" s="264"/>
      <c r="VYR103" s="264"/>
      <c r="VYS103" s="264"/>
      <c r="VYT103" s="264"/>
      <c r="VYU103" s="264"/>
      <c r="VYV103" s="264"/>
      <c r="VYW103" s="264"/>
      <c r="VYX103" s="264"/>
      <c r="VYY103" s="264"/>
      <c r="VYZ103" s="264"/>
      <c r="VZA103" s="264"/>
      <c r="VZB103" s="264"/>
      <c r="VZC103" s="264"/>
      <c r="VZD103" s="264"/>
      <c r="VZE103" s="264"/>
      <c r="VZF103" s="264"/>
      <c r="VZG103" s="264"/>
      <c r="VZH103" s="264"/>
      <c r="VZI103" s="264"/>
      <c r="VZJ103" s="264"/>
      <c r="VZK103" s="264"/>
      <c r="VZL103" s="264"/>
      <c r="VZM103" s="264"/>
      <c r="VZN103" s="264"/>
      <c r="VZO103" s="264"/>
      <c r="VZP103" s="264"/>
      <c r="VZQ103" s="264"/>
      <c r="VZR103" s="264"/>
      <c r="VZS103" s="264"/>
      <c r="VZT103" s="264"/>
      <c r="VZU103" s="264"/>
      <c r="VZV103" s="264"/>
      <c r="VZW103" s="264"/>
      <c r="VZX103" s="264"/>
      <c r="VZY103" s="264"/>
      <c r="VZZ103" s="264"/>
      <c r="WAA103" s="264"/>
      <c r="WAB103" s="264"/>
      <c r="WAC103" s="264"/>
      <c r="WAD103" s="264"/>
      <c r="WAE103" s="264"/>
      <c r="WAF103" s="264"/>
      <c r="WAG103" s="264"/>
      <c r="WAH103" s="264"/>
      <c r="WAI103" s="264"/>
      <c r="WAJ103" s="264"/>
      <c r="WAK103" s="264"/>
      <c r="WAL103" s="264"/>
      <c r="WAM103" s="264"/>
      <c r="WAN103" s="264"/>
      <c r="WAO103" s="264"/>
      <c r="WAP103" s="264"/>
      <c r="WAQ103" s="264"/>
      <c r="WAR103" s="264"/>
      <c r="WAS103" s="264"/>
      <c r="WAT103" s="264"/>
      <c r="WAU103" s="264"/>
      <c r="WAV103" s="264"/>
      <c r="WAW103" s="264"/>
      <c r="WAX103" s="264"/>
      <c r="WAY103" s="264"/>
      <c r="WAZ103" s="264"/>
      <c r="WBA103" s="264"/>
      <c r="WBB103" s="264"/>
      <c r="WBC103" s="264"/>
      <c r="WBD103" s="264"/>
      <c r="WBE103" s="264"/>
      <c r="WBF103" s="264"/>
      <c r="WBG103" s="264"/>
      <c r="WBH103" s="264"/>
      <c r="WBI103" s="264"/>
      <c r="WBJ103" s="264"/>
      <c r="WBK103" s="264"/>
      <c r="WBL103" s="264"/>
      <c r="WBM103" s="264"/>
      <c r="WBN103" s="264"/>
      <c r="WBO103" s="264"/>
      <c r="WBP103" s="264"/>
      <c r="WBQ103" s="264"/>
      <c r="WBR103" s="264"/>
      <c r="WBS103" s="264"/>
      <c r="WBT103" s="264"/>
      <c r="WBU103" s="264"/>
      <c r="WBV103" s="264"/>
      <c r="WBW103" s="264"/>
      <c r="WBX103" s="264"/>
      <c r="WBY103" s="264"/>
      <c r="WBZ103" s="264"/>
      <c r="WCA103" s="264"/>
      <c r="WCB103" s="264"/>
      <c r="WCC103" s="264"/>
      <c r="WCD103" s="264"/>
      <c r="WCE103" s="264"/>
      <c r="WCF103" s="264"/>
      <c r="WCG103" s="264"/>
      <c r="WCH103" s="264"/>
      <c r="WCI103" s="264"/>
      <c r="WCJ103" s="264"/>
      <c r="WCK103" s="264"/>
      <c r="WCL103" s="264"/>
      <c r="WCM103" s="264"/>
      <c r="WCN103" s="264"/>
      <c r="WCO103" s="264"/>
      <c r="WCP103" s="264"/>
      <c r="WCQ103" s="264"/>
      <c r="WCR103" s="264"/>
      <c r="WCS103" s="264"/>
      <c r="WCT103" s="264"/>
      <c r="WCU103" s="264"/>
      <c r="WCV103" s="264"/>
      <c r="WCW103" s="264"/>
      <c r="WCX103" s="264"/>
      <c r="WCY103" s="264"/>
      <c r="WCZ103" s="264"/>
      <c r="WDA103" s="264"/>
      <c r="WDB103" s="264"/>
      <c r="WDC103" s="264"/>
      <c r="WDD103" s="264"/>
      <c r="WDE103" s="264"/>
      <c r="WDF103" s="264"/>
      <c r="WDG103" s="264"/>
      <c r="WDH103" s="264"/>
      <c r="WDI103" s="264"/>
      <c r="WDJ103" s="264"/>
      <c r="WDK103" s="264"/>
      <c r="WDL103" s="264"/>
      <c r="WDM103" s="264"/>
      <c r="WDN103" s="264"/>
      <c r="WDO103" s="264"/>
      <c r="WDP103" s="264"/>
      <c r="WDQ103" s="264"/>
      <c r="WDR103" s="264"/>
      <c r="WDS103" s="264"/>
      <c r="WDT103" s="264"/>
      <c r="WDU103" s="264"/>
      <c r="WDV103" s="264"/>
      <c r="WDW103" s="264"/>
      <c r="WDX103" s="264"/>
      <c r="WDY103" s="264"/>
      <c r="WDZ103" s="264"/>
      <c r="WEA103" s="264"/>
      <c r="WEB103" s="264"/>
      <c r="WEC103" s="264"/>
      <c r="WED103" s="264"/>
      <c r="WEE103" s="264"/>
      <c r="WEF103" s="264"/>
      <c r="WEG103" s="264"/>
      <c r="WEH103" s="264"/>
      <c r="WEI103" s="264"/>
      <c r="WEJ103" s="264"/>
      <c r="WEK103" s="264"/>
      <c r="WEL103" s="264"/>
      <c r="WEM103" s="264"/>
      <c r="WEN103" s="264"/>
      <c r="WEO103" s="264"/>
      <c r="WEP103" s="264"/>
      <c r="WEQ103" s="264"/>
      <c r="WER103" s="264"/>
      <c r="WES103" s="264"/>
      <c r="WET103" s="264"/>
      <c r="WEU103" s="264"/>
      <c r="WEV103" s="264"/>
      <c r="WEW103" s="264"/>
      <c r="WEX103" s="264"/>
      <c r="WEY103" s="264"/>
      <c r="WEZ103" s="264"/>
      <c r="WFA103" s="264"/>
      <c r="WFB103" s="264"/>
      <c r="WFC103" s="264"/>
      <c r="WFD103" s="264"/>
      <c r="WFE103" s="264"/>
      <c r="WFF103" s="264"/>
      <c r="WFG103" s="264"/>
      <c r="WFH103" s="264"/>
      <c r="WFI103" s="264"/>
      <c r="WFJ103" s="264"/>
      <c r="WFK103" s="264"/>
      <c r="WFL103" s="264"/>
      <c r="WFM103" s="264"/>
      <c r="WFN103" s="264"/>
      <c r="WFO103" s="264"/>
      <c r="WFP103" s="264"/>
      <c r="WFQ103" s="264"/>
      <c r="WFR103" s="264"/>
      <c r="WFS103" s="264"/>
      <c r="WFT103" s="264"/>
      <c r="WFU103" s="264"/>
      <c r="WFV103" s="264"/>
      <c r="WFW103" s="264"/>
      <c r="WFX103" s="264"/>
      <c r="WFY103" s="264"/>
      <c r="WFZ103" s="264"/>
      <c r="WGA103" s="264"/>
      <c r="WGB103" s="264"/>
      <c r="WGC103" s="264"/>
      <c r="WGD103" s="264"/>
      <c r="WGE103" s="264"/>
      <c r="WGF103" s="264"/>
      <c r="WGG103" s="264"/>
      <c r="WGH103" s="264"/>
      <c r="WGI103" s="264"/>
      <c r="WGJ103" s="264"/>
      <c r="WGK103" s="264"/>
      <c r="WGL103" s="264"/>
      <c r="WGM103" s="264"/>
      <c r="WGN103" s="264"/>
      <c r="WGO103" s="264"/>
      <c r="WGP103" s="264"/>
      <c r="WGQ103" s="264"/>
      <c r="WGR103" s="264"/>
      <c r="WGS103" s="264"/>
      <c r="WGT103" s="264"/>
      <c r="WGU103" s="264"/>
      <c r="WGV103" s="264"/>
      <c r="WGW103" s="264"/>
      <c r="WGX103" s="264"/>
      <c r="WGY103" s="264"/>
      <c r="WGZ103" s="264"/>
      <c r="WHA103" s="264"/>
      <c r="WHB103" s="264"/>
      <c r="WHC103" s="264"/>
      <c r="WHD103" s="264"/>
      <c r="WHE103" s="264"/>
      <c r="WHF103" s="264"/>
      <c r="WHG103" s="264"/>
      <c r="WHH103" s="264"/>
      <c r="WHI103" s="264"/>
      <c r="WHJ103" s="264"/>
      <c r="WHK103" s="264"/>
      <c r="WHL103" s="264"/>
      <c r="WHM103" s="264"/>
      <c r="WHN103" s="264"/>
      <c r="WHO103" s="264"/>
      <c r="WHP103" s="264"/>
      <c r="WHQ103" s="264"/>
      <c r="WHR103" s="264"/>
      <c r="WHS103" s="264"/>
      <c r="WHT103" s="264"/>
      <c r="WHU103" s="264"/>
      <c r="WHV103" s="264"/>
      <c r="WHW103" s="264"/>
      <c r="WHX103" s="264"/>
      <c r="WHY103" s="264"/>
      <c r="WHZ103" s="264"/>
      <c r="WIA103" s="264"/>
      <c r="WIB103" s="264"/>
      <c r="WIC103" s="264"/>
      <c r="WID103" s="264"/>
      <c r="WIE103" s="264"/>
      <c r="WIF103" s="264"/>
      <c r="WIG103" s="264"/>
      <c r="WIH103" s="264"/>
      <c r="WII103" s="264"/>
      <c r="WIJ103" s="264"/>
      <c r="WIK103" s="264"/>
      <c r="WIL103" s="264"/>
      <c r="WIM103" s="264"/>
      <c r="WIN103" s="264"/>
      <c r="WIO103" s="264"/>
      <c r="WIP103" s="264"/>
      <c r="WIQ103" s="264"/>
      <c r="WIR103" s="264"/>
      <c r="WIS103" s="264"/>
      <c r="WIT103" s="264"/>
      <c r="WIU103" s="264"/>
      <c r="WIV103" s="264"/>
      <c r="WIW103" s="264"/>
      <c r="WIX103" s="264"/>
      <c r="WIY103" s="264"/>
      <c r="WIZ103" s="264"/>
      <c r="WJA103" s="264"/>
      <c r="WJB103" s="264"/>
      <c r="WJC103" s="264"/>
      <c r="WJD103" s="264"/>
      <c r="WJE103" s="264"/>
      <c r="WJF103" s="264"/>
      <c r="WJG103" s="264"/>
      <c r="WJH103" s="264"/>
      <c r="WJI103" s="264"/>
      <c r="WJJ103" s="264"/>
      <c r="WJK103" s="264"/>
      <c r="WJL103" s="264"/>
      <c r="WJM103" s="264"/>
      <c r="WJN103" s="264"/>
      <c r="WJO103" s="264"/>
      <c r="WJP103" s="264"/>
      <c r="WJQ103" s="264"/>
      <c r="WJR103" s="264"/>
      <c r="WJS103" s="264"/>
      <c r="WJT103" s="264"/>
      <c r="WJU103" s="264"/>
      <c r="WJV103" s="264"/>
      <c r="WJW103" s="264"/>
      <c r="WJX103" s="264"/>
      <c r="WJY103" s="264"/>
      <c r="WJZ103" s="264"/>
      <c r="WKA103" s="264"/>
      <c r="WKB103" s="264"/>
      <c r="WKC103" s="264"/>
      <c r="WKD103" s="264"/>
      <c r="WKE103" s="264"/>
      <c r="WKF103" s="264"/>
      <c r="WKG103" s="264"/>
      <c r="WKH103" s="264"/>
      <c r="WKI103" s="264"/>
      <c r="WKJ103" s="264"/>
      <c r="WKK103" s="264"/>
      <c r="WKL103" s="264"/>
      <c r="WKM103" s="264"/>
      <c r="WKN103" s="264"/>
      <c r="WKO103" s="264"/>
      <c r="WKP103" s="264"/>
      <c r="WKQ103" s="264"/>
      <c r="WKR103" s="264"/>
      <c r="WKS103" s="264"/>
      <c r="WKT103" s="264"/>
      <c r="WKU103" s="264"/>
      <c r="WKV103" s="264"/>
      <c r="WKW103" s="264"/>
      <c r="WKX103" s="264"/>
      <c r="WKY103" s="264"/>
      <c r="WKZ103" s="264"/>
      <c r="WLA103" s="264"/>
      <c r="WLB103" s="264"/>
      <c r="WLC103" s="264"/>
      <c r="WLD103" s="264"/>
      <c r="WLE103" s="264"/>
      <c r="WLF103" s="264"/>
      <c r="WLG103" s="264"/>
      <c r="WLH103" s="264"/>
      <c r="WLI103" s="264"/>
      <c r="WLJ103" s="264"/>
      <c r="WLK103" s="264"/>
      <c r="WLL103" s="264"/>
      <c r="WLM103" s="264"/>
      <c r="WLN103" s="264"/>
      <c r="WLO103" s="264"/>
      <c r="WLP103" s="264"/>
      <c r="WLQ103" s="264"/>
      <c r="WLR103" s="264"/>
      <c r="WLS103" s="264"/>
      <c r="WLT103" s="264"/>
      <c r="WLU103" s="264"/>
      <c r="WLV103" s="264"/>
      <c r="WLW103" s="264"/>
      <c r="WLX103" s="264"/>
      <c r="WLY103" s="264"/>
      <c r="WLZ103" s="264"/>
      <c r="WMA103" s="264"/>
      <c r="WMB103" s="264"/>
      <c r="WMC103" s="264"/>
      <c r="WMD103" s="264"/>
      <c r="WME103" s="264"/>
      <c r="WMF103" s="264"/>
      <c r="WMG103" s="264"/>
      <c r="WMH103" s="264"/>
      <c r="WMI103" s="264"/>
      <c r="WMJ103" s="264"/>
      <c r="WMK103" s="264"/>
      <c r="WML103" s="264"/>
      <c r="WMM103" s="264"/>
      <c r="WMN103" s="264"/>
      <c r="WMO103" s="264"/>
      <c r="WMP103" s="264"/>
      <c r="WMQ103" s="264"/>
      <c r="WMR103" s="264"/>
      <c r="WMS103" s="264"/>
      <c r="WMT103" s="264"/>
      <c r="WMU103" s="264"/>
      <c r="WMV103" s="264"/>
      <c r="WMW103" s="264"/>
      <c r="WMX103" s="264"/>
      <c r="WMY103" s="264"/>
      <c r="WMZ103" s="264"/>
      <c r="WNA103" s="264"/>
      <c r="WNB103" s="264"/>
      <c r="WNC103" s="264"/>
      <c r="WND103" s="264"/>
      <c r="WNE103" s="264"/>
      <c r="WNF103" s="264"/>
      <c r="WNG103" s="264"/>
      <c r="WNH103" s="264"/>
      <c r="WNI103" s="264"/>
      <c r="WNJ103" s="264"/>
      <c r="WNK103" s="264"/>
      <c r="WNL103" s="264"/>
      <c r="WNM103" s="264"/>
      <c r="WNN103" s="264"/>
      <c r="WNO103" s="264"/>
      <c r="WNP103" s="264"/>
      <c r="WNQ103" s="264"/>
      <c r="WNR103" s="264"/>
      <c r="WNS103" s="264"/>
      <c r="WNT103" s="264"/>
      <c r="WNU103" s="264"/>
      <c r="WNV103" s="264"/>
      <c r="WNW103" s="264"/>
      <c r="WNX103" s="264"/>
      <c r="WNY103" s="264"/>
      <c r="WNZ103" s="264"/>
      <c r="WOA103" s="264"/>
      <c r="WOB103" s="264"/>
      <c r="WOC103" s="264"/>
      <c r="WOD103" s="264"/>
      <c r="WOE103" s="264"/>
      <c r="WOF103" s="264"/>
      <c r="WOG103" s="264"/>
      <c r="WOH103" s="264"/>
      <c r="WOI103" s="264"/>
      <c r="WOJ103" s="264"/>
      <c r="WOK103" s="264"/>
      <c r="WOL103" s="264"/>
      <c r="WOM103" s="264"/>
      <c r="WON103" s="264"/>
      <c r="WOO103" s="264"/>
      <c r="WOP103" s="264"/>
      <c r="WOQ103" s="264"/>
      <c r="WOR103" s="264"/>
      <c r="WOS103" s="264"/>
      <c r="WOT103" s="264"/>
      <c r="WOU103" s="264"/>
      <c r="WOV103" s="264"/>
      <c r="WOW103" s="264"/>
      <c r="WOX103" s="264"/>
      <c r="WOY103" s="264"/>
      <c r="WOZ103" s="264"/>
      <c r="WPA103" s="264"/>
      <c r="WPB103" s="264"/>
      <c r="WPC103" s="264"/>
      <c r="WPD103" s="264"/>
      <c r="WPE103" s="264"/>
      <c r="WPF103" s="264"/>
      <c r="WPG103" s="264"/>
      <c r="WPH103" s="264"/>
      <c r="WPI103" s="264"/>
      <c r="WPJ103" s="264"/>
      <c r="WPK103" s="264"/>
      <c r="WPL103" s="264"/>
      <c r="WPM103" s="264"/>
      <c r="WPN103" s="264"/>
      <c r="WPO103" s="264"/>
      <c r="WPP103" s="264"/>
      <c r="WPQ103" s="264"/>
      <c r="WPR103" s="264"/>
      <c r="WPS103" s="264"/>
      <c r="WPT103" s="264"/>
      <c r="WPU103" s="264"/>
      <c r="WPV103" s="264"/>
      <c r="WPW103" s="264"/>
      <c r="WPX103" s="264"/>
      <c r="WPY103" s="264"/>
      <c r="WPZ103" s="264"/>
      <c r="WQA103" s="264"/>
      <c r="WQB103" s="264"/>
      <c r="WQC103" s="264"/>
      <c r="WQD103" s="264"/>
      <c r="WQE103" s="264"/>
      <c r="WQF103" s="264"/>
      <c r="WQG103" s="264"/>
      <c r="WQH103" s="264"/>
      <c r="WQI103" s="264"/>
      <c r="WQJ103" s="264"/>
      <c r="WQK103" s="264"/>
      <c r="WQL103" s="264"/>
      <c r="WQM103" s="264"/>
      <c r="WQN103" s="264"/>
      <c r="WQO103" s="264"/>
      <c r="WQP103" s="264"/>
      <c r="WQQ103" s="264"/>
      <c r="WQR103" s="264"/>
      <c r="WQS103" s="264"/>
      <c r="WQT103" s="264"/>
      <c r="WQU103" s="264"/>
      <c r="WQV103" s="264"/>
      <c r="WQW103" s="264"/>
      <c r="WQX103" s="264"/>
      <c r="WQY103" s="264"/>
      <c r="WQZ103" s="264"/>
      <c r="WRA103" s="264"/>
      <c r="WRB103" s="264"/>
      <c r="WRC103" s="264"/>
      <c r="WRD103" s="264"/>
      <c r="WRE103" s="264"/>
      <c r="WRF103" s="264"/>
      <c r="WRG103" s="264"/>
      <c r="WRH103" s="264"/>
      <c r="WRI103" s="264"/>
      <c r="WRJ103" s="264"/>
      <c r="WRK103" s="264"/>
      <c r="WRL103" s="264"/>
      <c r="WRM103" s="264"/>
      <c r="WRN103" s="264"/>
      <c r="WRO103" s="264"/>
      <c r="WRP103" s="264"/>
      <c r="WRQ103" s="264"/>
      <c r="WRR103" s="264"/>
      <c r="WRS103" s="264"/>
      <c r="WRT103" s="264"/>
      <c r="WRU103" s="264"/>
      <c r="WRV103" s="264"/>
      <c r="WRW103" s="264"/>
      <c r="WRX103" s="264"/>
      <c r="WRY103" s="264"/>
      <c r="WRZ103" s="264"/>
      <c r="WSA103" s="264"/>
      <c r="WSB103" s="264"/>
      <c r="WSC103" s="264"/>
      <c r="WSD103" s="264"/>
      <c r="WSE103" s="264"/>
      <c r="WSF103" s="264"/>
      <c r="WSG103" s="264"/>
      <c r="WSH103" s="264"/>
      <c r="WSI103" s="264"/>
      <c r="WSJ103" s="264"/>
      <c r="WSK103" s="264"/>
      <c r="WSL103" s="264"/>
      <c r="WSM103" s="264"/>
      <c r="WSN103" s="264"/>
      <c r="WSO103" s="264"/>
      <c r="WSP103" s="264"/>
      <c r="WSQ103" s="264"/>
      <c r="WSR103" s="264"/>
      <c r="WSS103" s="264"/>
      <c r="WST103" s="264"/>
      <c r="WSU103" s="264"/>
      <c r="WSV103" s="264"/>
      <c r="WSW103" s="264"/>
      <c r="WSX103" s="264"/>
      <c r="WSY103" s="264"/>
      <c r="WSZ103" s="264"/>
      <c r="WTA103" s="264"/>
      <c r="WTB103" s="264"/>
      <c r="WTC103" s="264"/>
      <c r="WTD103" s="264"/>
      <c r="WTE103" s="264"/>
      <c r="WTF103" s="264"/>
      <c r="WTG103" s="264"/>
      <c r="WTH103" s="264"/>
      <c r="WTI103" s="264"/>
      <c r="WTJ103" s="264"/>
      <c r="WTK103" s="264"/>
      <c r="WTL103" s="264"/>
      <c r="WTM103" s="264"/>
      <c r="WTN103" s="264"/>
      <c r="WTO103" s="264"/>
      <c r="WTP103" s="264"/>
      <c r="WTQ103" s="264"/>
      <c r="WTR103" s="264"/>
      <c r="WTS103" s="264"/>
      <c r="WTT103" s="264"/>
      <c r="WTU103" s="264"/>
      <c r="WTV103" s="264"/>
      <c r="WTW103" s="264"/>
      <c r="WTX103" s="264"/>
      <c r="WTY103" s="264"/>
      <c r="WTZ103" s="264"/>
      <c r="WUA103" s="264"/>
      <c r="WUB103" s="264"/>
      <c r="WUC103" s="264"/>
      <c r="WUD103" s="264"/>
      <c r="WUE103" s="264"/>
      <c r="WUF103" s="264"/>
      <c r="WUG103" s="264"/>
      <c r="WUH103" s="264"/>
      <c r="WUI103" s="264"/>
      <c r="WUJ103" s="264"/>
      <c r="WUK103" s="264"/>
      <c r="WUL103" s="264"/>
      <c r="WUM103" s="264"/>
      <c r="WUN103" s="264"/>
      <c r="WUO103" s="264"/>
      <c r="WUP103" s="264"/>
      <c r="WUQ103" s="264"/>
      <c r="WUR103" s="264"/>
      <c r="WUS103" s="264"/>
      <c r="WUT103" s="264"/>
      <c r="WUU103" s="264"/>
      <c r="WUV103" s="264"/>
      <c r="WUW103" s="264"/>
      <c r="WUX103" s="264"/>
      <c r="WUY103" s="264"/>
      <c r="WUZ103" s="264"/>
      <c r="WVA103" s="264"/>
      <c r="WVB103" s="264"/>
      <c r="WVC103" s="264"/>
      <c r="WVD103" s="264"/>
      <c r="WVE103" s="264"/>
      <c r="WVF103" s="264"/>
      <c r="WVG103" s="264"/>
      <c r="WVH103" s="264"/>
      <c r="WVI103" s="264"/>
      <c r="WVJ103" s="264"/>
      <c r="WVK103" s="264"/>
      <c r="WVL103" s="264"/>
      <c r="WVM103" s="264"/>
      <c r="WVN103" s="264"/>
      <c r="WVO103" s="264"/>
      <c r="WVP103" s="264"/>
      <c r="WVQ103" s="264"/>
      <c r="WVR103" s="264"/>
      <c r="WVS103" s="264"/>
      <c r="WVT103" s="264"/>
      <c r="WVU103" s="264"/>
      <c r="WVV103" s="264"/>
      <c r="WVW103" s="264"/>
      <c r="WVX103" s="264"/>
      <c r="WVY103" s="264"/>
      <c r="WVZ103" s="264"/>
      <c r="WWA103" s="264"/>
      <c r="WWB103" s="264"/>
      <c r="WWC103" s="264"/>
      <c r="WWD103" s="264"/>
      <c r="WWE103" s="264"/>
      <c r="WWF103" s="264"/>
      <c r="WWG103" s="264"/>
      <c r="WWH103" s="264"/>
      <c r="WWI103" s="264"/>
      <c r="WWJ103" s="264"/>
      <c r="WWK103" s="264"/>
      <c r="WWL103" s="264"/>
      <c r="WWM103" s="264"/>
      <c r="WWN103" s="264"/>
      <c r="WWO103" s="264"/>
      <c r="WWP103" s="264"/>
      <c r="WWQ103" s="264"/>
      <c r="WWR103" s="264"/>
      <c r="WWS103" s="264"/>
      <c r="WWT103" s="264"/>
      <c r="WWU103" s="264"/>
      <c r="WWV103" s="264"/>
      <c r="WWW103" s="264"/>
      <c r="WWX103" s="264"/>
      <c r="WWY103" s="264"/>
      <c r="WWZ103" s="264"/>
      <c r="WXA103" s="264"/>
      <c r="WXB103" s="264"/>
      <c r="WXC103" s="264"/>
      <c r="WXD103" s="264"/>
      <c r="WXE103" s="264"/>
      <c r="WXF103" s="264"/>
      <c r="WXG103" s="264"/>
      <c r="WXH103" s="264"/>
      <c r="WXI103" s="264"/>
      <c r="WXJ103" s="264"/>
      <c r="WXK103" s="264"/>
      <c r="WXL103" s="264"/>
      <c r="WXM103" s="264"/>
      <c r="WXN103" s="264"/>
      <c r="WXO103" s="264"/>
      <c r="WXP103" s="264"/>
      <c r="WXQ103" s="264"/>
      <c r="WXR103" s="264"/>
      <c r="WXS103" s="264"/>
      <c r="WXT103" s="264"/>
      <c r="WXU103" s="264"/>
      <c r="WXV103" s="264"/>
      <c r="WXW103" s="264"/>
      <c r="WXX103" s="264"/>
      <c r="WXY103" s="264"/>
      <c r="WXZ103" s="264"/>
      <c r="WYA103" s="264"/>
      <c r="WYB103" s="264"/>
      <c r="WYC103" s="264"/>
      <c r="WYD103" s="264"/>
      <c r="WYE103" s="264"/>
      <c r="WYF103" s="264"/>
      <c r="WYG103" s="264"/>
      <c r="WYH103" s="264"/>
      <c r="WYI103" s="264"/>
      <c r="WYJ103" s="264"/>
      <c r="WYK103" s="264"/>
      <c r="WYL103" s="264"/>
      <c r="WYM103" s="264"/>
      <c r="WYN103" s="264"/>
      <c r="WYO103" s="264"/>
      <c r="WYP103" s="264"/>
      <c r="WYQ103" s="264"/>
      <c r="WYR103" s="264"/>
      <c r="WYS103" s="264"/>
      <c r="WYT103" s="264"/>
      <c r="WYU103" s="264"/>
      <c r="WYV103" s="264"/>
      <c r="WYW103" s="264"/>
      <c r="WYX103" s="264"/>
      <c r="WYY103" s="264"/>
      <c r="WYZ103" s="264"/>
      <c r="WZA103" s="264"/>
      <c r="WZB103" s="264"/>
      <c r="WZC103" s="264"/>
      <c r="WZD103" s="264"/>
      <c r="WZE103" s="264"/>
      <c r="WZF103" s="264"/>
      <c r="WZG103" s="264"/>
      <c r="WZH103" s="264"/>
      <c r="WZI103" s="264"/>
      <c r="WZJ103" s="264"/>
      <c r="WZK103" s="264"/>
      <c r="WZL103" s="264"/>
      <c r="WZM103" s="264"/>
      <c r="WZN103" s="264"/>
      <c r="WZO103" s="264"/>
      <c r="WZP103" s="264"/>
      <c r="WZQ103" s="264"/>
      <c r="WZR103" s="264"/>
      <c r="WZS103" s="264"/>
      <c r="WZT103" s="264"/>
      <c r="WZU103" s="264"/>
      <c r="WZV103" s="264"/>
      <c r="WZW103" s="264"/>
      <c r="WZX103" s="264"/>
      <c r="WZY103" s="264"/>
      <c r="WZZ103" s="264"/>
      <c r="XAA103" s="264"/>
      <c r="XAB103" s="264"/>
      <c r="XAC103" s="264"/>
      <c r="XAD103" s="264"/>
      <c r="XAE103" s="264"/>
      <c r="XAF103" s="264"/>
      <c r="XAG103" s="264"/>
      <c r="XAH103" s="264"/>
      <c r="XAI103" s="264"/>
      <c r="XAJ103" s="264"/>
      <c r="XAK103" s="264"/>
      <c r="XAL103" s="264"/>
      <c r="XAM103" s="264"/>
      <c r="XAN103" s="264"/>
      <c r="XAO103" s="264"/>
      <c r="XAP103" s="264"/>
      <c r="XAQ103" s="264"/>
      <c r="XAR103" s="264"/>
      <c r="XAS103" s="264"/>
      <c r="XAT103" s="264"/>
      <c r="XAU103" s="264"/>
      <c r="XAV103" s="264"/>
      <c r="XAW103" s="264"/>
      <c r="XAX103" s="264"/>
      <c r="XAY103" s="264"/>
      <c r="XAZ103" s="264"/>
      <c r="XBA103" s="264"/>
      <c r="XBB103" s="264"/>
      <c r="XBC103" s="264"/>
      <c r="XBD103" s="264"/>
      <c r="XBE103" s="264"/>
      <c r="XBF103" s="264"/>
      <c r="XBG103" s="264"/>
      <c r="XBH103" s="264"/>
      <c r="XBI103" s="264"/>
      <c r="XBJ103" s="264"/>
      <c r="XBK103" s="264"/>
      <c r="XBL103" s="264"/>
      <c r="XBM103" s="264"/>
      <c r="XBN103" s="264"/>
      <c r="XBO103" s="264"/>
      <c r="XBP103" s="264"/>
      <c r="XBQ103" s="264"/>
      <c r="XBR103" s="264"/>
      <c r="XBS103" s="264"/>
      <c r="XBT103" s="264"/>
      <c r="XBU103" s="264"/>
      <c r="XBV103" s="264"/>
      <c r="XBW103" s="264"/>
      <c r="XBX103" s="264"/>
      <c r="XBY103" s="264"/>
      <c r="XBZ103" s="264"/>
      <c r="XCA103" s="264"/>
      <c r="XCB103" s="264"/>
      <c r="XCC103" s="264"/>
      <c r="XCD103" s="264"/>
      <c r="XCE103" s="264"/>
      <c r="XCF103" s="264"/>
      <c r="XCG103" s="264"/>
      <c r="XCH103" s="264"/>
      <c r="XCI103" s="264"/>
      <c r="XCJ103" s="264"/>
      <c r="XCK103" s="264"/>
      <c r="XCL103" s="264"/>
      <c r="XCM103" s="264"/>
      <c r="XCN103" s="264"/>
      <c r="XCO103" s="264"/>
      <c r="XCP103" s="264"/>
      <c r="XCQ103" s="264"/>
      <c r="XCR103" s="264"/>
      <c r="XCS103" s="264"/>
      <c r="XCT103" s="264"/>
      <c r="XCU103" s="264"/>
      <c r="XCV103" s="264"/>
      <c r="XCW103" s="264"/>
      <c r="XCX103" s="264"/>
      <c r="XCY103" s="264"/>
      <c r="XCZ103" s="264"/>
      <c r="XDA103" s="264"/>
      <c r="XDB103" s="264"/>
      <c r="XDC103" s="264"/>
      <c r="XDD103" s="264"/>
      <c r="XDE103" s="264"/>
      <c r="XDF103" s="264"/>
      <c r="XDG103" s="264"/>
      <c r="XDH103" s="264"/>
      <c r="XDI103" s="264"/>
      <c r="XDJ103" s="264"/>
      <c r="XDK103" s="264"/>
      <c r="XDL103" s="264"/>
      <c r="XDM103" s="264"/>
      <c r="XDN103" s="264"/>
      <c r="XDO103" s="264"/>
      <c r="XDP103" s="264"/>
      <c r="XDQ103" s="264"/>
      <c r="XDR103" s="264"/>
      <c r="XDS103" s="264"/>
      <c r="XDT103" s="264"/>
      <c r="XDU103" s="264"/>
      <c r="XDV103" s="264"/>
      <c r="XDW103" s="264"/>
      <c r="XDX103" s="264"/>
      <c r="XDY103" s="264"/>
      <c r="XDZ103" s="264"/>
      <c r="XEA103" s="264"/>
      <c r="XEB103" s="264"/>
      <c r="XEC103" s="264"/>
      <c r="XED103" s="264"/>
      <c r="XEE103" s="264"/>
      <c r="XEF103" s="264"/>
      <c r="XEG103" s="264"/>
      <c r="XEH103" s="264"/>
      <c r="XEI103" s="264"/>
      <c r="XEJ103" s="264"/>
      <c r="XEK103" s="264"/>
      <c r="XEL103" s="264"/>
      <c r="XEM103" s="264"/>
      <c r="XEN103" s="264"/>
      <c r="XEO103" s="264"/>
      <c r="XEP103" s="264"/>
      <c r="XEQ103" s="264"/>
      <c r="XER103" s="264"/>
      <c r="XES103" s="264"/>
      <c r="XET103" s="264"/>
      <c r="XEU103" s="264"/>
      <c r="XEV103" s="264"/>
      <c r="XEW103" s="264"/>
      <c r="XEX103" s="264"/>
      <c r="XEY103" s="264"/>
      <c r="XEZ103" s="264"/>
      <c r="XFA103" s="264"/>
      <c r="XFB103" s="264"/>
      <c r="XFC103" s="264"/>
    </row>
    <row r="104" spans="1:16383" s="266" customFormat="1" ht="12.75" hidden="1" customHeight="1" x14ac:dyDescent="0.3">
      <c r="A104" s="264"/>
      <c r="B104" s="264"/>
      <c r="C104" s="264"/>
      <c r="D104" s="267"/>
      <c r="F104" s="264"/>
      <c r="G104" s="267"/>
      <c r="H104" s="268"/>
      <c r="I104" s="264"/>
      <c r="J104" s="264"/>
      <c r="K104" s="264"/>
      <c r="L104" s="264"/>
      <c r="M104" s="264"/>
      <c r="N104" s="264"/>
      <c r="O104" s="264"/>
      <c r="P104" s="264"/>
      <c r="Q104" s="264"/>
      <c r="R104" s="264"/>
      <c r="S104" s="264"/>
      <c r="T104" s="264"/>
      <c r="U104" s="264"/>
      <c r="V104" s="264"/>
      <c r="W104" s="264"/>
      <c r="X104" s="264"/>
      <c r="Y104" s="264"/>
      <c r="Z104" s="264"/>
      <c r="AA104" s="264"/>
      <c r="AB104" s="264"/>
      <c r="AC104" s="264"/>
      <c r="AD104" s="264"/>
      <c r="AE104" s="264"/>
      <c r="AF104" s="264"/>
      <c r="AG104" s="264"/>
      <c r="AH104" s="264"/>
      <c r="AI104" s="264"/>
      <c r="AJ104" s="264"/>
      <c r="AK104" s="264"/>
      <c r="AL104" s="264"/>
      <c r="AM104" s="264"/>
      <c r="AN104" s="264"/>
      <c r="AO104" s="264"/>
      <c r="AP104" s="264"/>
      <c r="AQ104" s="264"/>
      <c r="AR104" s="264"/>
      <c r="AS104" s="264"/>
      <c r="AT104" s="264"/>
      <c r="AU104" s="264"/>
      <c r="AV104" s="264"/>
      <c r="AW104" s="264"/>
      <c r="AX104" s="264"/>
      <c r="AY104" s="264"/>
      <c r="AZ104" s="264"/>
      <c r="BA104" s="264"/>
      <c r="BB104" s="264"/>
      <c r="BC104" s="264"/>
      <c r="BD104" s="264"/>
      <c r="BE104" s="264"/>
      <c r="BF104" s="264"/>
      <c r="BG104" s="264"/>
      <c r="BH104" s="264"/>
      <c r="BI104" s="264"/>
      <c r="BJ104" s="264"/>
      <c r="BK104" s="264"/>
      <c r="BL104" s="264"/>
      <c r="BM104" s="264"/>
      <c r="BN104" s="264"/>
      <c r="BO104" s="264"/>
      <c r="BP104" s="264"/>
      <c r="BQ104" s="264"/>
      <c r="BR104" s="264"/>
      <c r="BS104" s="264"/>
      <c r="BT104" s="264"/>
      <c r="BU104" s="264"/>
      <c r="BV104" s="264"/>
      <c r="BW104" s="264"/>
      <c r="BX104" s="264"/>
      <c r="BY104" s="264"/>
      <c r="BZ104" s="264"/>
      <c r="CA104" s="264"/>
      <c r="CB104" s="264"/>
      <c r="CC104" s="264"/>
      <c r="CD104" s="264"/>
      <c r="CE104" s="264"/>
      <c r="CF104" s="264"/>
      <c r="CG104" s="264"/>
      <c r="CH104" s="264"/>
      <c r="CI104" s="264"/>
      <c r="CJ104" s="264"/>
      <c r="CK104" s="264"/>
      <c r="CL104" s="264"/>
      <c r="CM104" s="264"/>
      <c r="CN104" s="264"/>
      <c r="CO104" s="264"/>
      <c r="CP104" s="264"/>
      <c r="CQ104" s="264"/>
      <c r="CR104" s="264"/>
      <c r="CS104" s="264"/>
      <c r="CT104" s="264"/>
      <c r="CU104" s="264"/>
      <c r="CV104" s="264"/>
      <c r="CW104" s="264"/>
      <c r="CX104" s="264"/>
      <c r="CY104" s="264"/>
      <c r="CZ104" s="264"/>
      <c r="DA104" s="264"/>
      <c r="DB104" s="264"/>
      <c r="DC104" s="264"/>
      <c r="DD104" s="264"/>
      <c r="DE104" s="264"/>
      <c r="DF104" s="264"/>
      <c r="DG104" s="264"/>
      <c r="DH104" s="264"/>
      <c r="DI104" s="264"/>
      <c r="DJ104" s="264"/>
      <c r="DK104" s="264"/>
      <c r="DL104" s="264"/>
      <c r="DM104" s="264"/>
      <c r="DN104" s="264"/>
      <c r="DO104" s="264"/>
      <c r="DP104" s="264"/>
      <c r="DQ104" s="264"/>
      <c r="DR104" s="264"/>
      <c r="DS104" s="264"/>
      <c r="DT104" s="264"/>
      <c r="DU104" s="264"/>
      <c r="DV104" s="264"/>
      <c r="DW104" s="264"/>
      <c r="DX104" s="264"/>
      <c r="DY104" s="264"/>
      <c r="DZ104" s="264"/>
      <c r="EA104" s="264"/>
      <c r="EB104" s="264"/>
      <c r="EC104" s="264"/>
      <c r="ED104" s="264"/>
      <c r="EE104" s="264"/>
      <c r="EF104" s="264"/>
      <c r="EG104" s="264"/>
      <c r="EH104" s="264"/>
      <c r="EI104" s="264"/>
      <c r="EJ104" s="264"/>
      <c r="EK104" s="264"/>
      <c r="EL104" s="264"/>
      <c r="EM104" s="264"/>
      <c r="EN104" s="264"/>
      <c r="EO104" s="264"/>
      <c r="EP104" s="264"/>
      <c r="EQ104" s="264"/>
      <c r="ER104" s="264"/>
      <c r="ES104" s="264"/>
      <c r="ET104" s="264"/>
      <c r="EU104" s="264"/>
      <c r="EV104" s="264"/>
      <c r="EW104" s="264"/>
      <c r="EX104" s="264"/>
      <c r="EY104" s="264"/>
      <c r="EZ104" s="264"/>
      <c r="FA104" s="264"/>
      <c r="FB104" s="264"/>
      <c r="FC104" s="264"/>
      <c r="FD104" s="264"/>
      <c r="FE104" s="264"/>
      <c r="FF104" s="264"/>
      <c r="FG104" s="264"/>
      <c r="FH104" s="264"/>
      <c r="FI104" s="264"/>
      <c r="FJ104" s="264"/>
      <c r="FK104" s="264"/>
      <c r="FL104" s="264"/>
      <c r="FM104" s="264"/>
      <c r="FN104" s="264"/>
      <c r="FO104" s="264"/>
      <c r="FP104" s="264"/>
      <c r="FQ104" s="264"/>
      <c r="FR104" s="264"/>
      <c r="FS104" s="264"/>
      <c r="FT104" s="264"/>
      <c r="FU104" s="264"/>
      <c r="FV104" s="264"/>
      <c r="FW104" s="264"/>
      <c r="FX104" s="264"/>
      <c r="FY104" s="264"/>
      <c r="FZ104" s="264"/>
      <c r="GA104" s="264"/>
      <c r="GB104" s="264"/>
      <c r="GC104" s="264"/>
      <c r="GD104" s="264"/>
      <c r="GE104" s="264"/>
      <c r="GF104" s="264"/>
      <c r="GG104" s="264"/>
      <c r="GH104" s="264"/>
      <c r="GI104" s="264"/>
      <c r="GJ104" s="264"/>
      <c r="GK104" s="264"/>
      <c r="GL104" s="264"/>
      <c r="GM104" s="264"/>
      <c r="GN104" s="264"/>
      <c r="GO104" s="264"/>
      <c r="GP104" s="264"/>
      <c r="GQ104" s="264"/>
      <c r="GR104" s="264"/>
      <c r="GS104" s="264"/>
      <c r="GT104" s="264"/>
      <c r="GU104" s="264"/>
      <c r="GV104" s="264"/>
      <c r="GW104" s="264"/>
      <c r="GX104" s="264"/>
      <c r="GY104" s="264"/>
      <c r="GZ104" s="264"/>
      <c r="HA104" s="264"/>
      <c r="HB104" s="264"/>
      <c r="HC104" s="264"/>
      <c r="HD104" s="264"/>
      <c r="HE104" s="264"/>
      <c r="HF104" s="264"/>
      <c r="HG104" s="264"/>
      <c r="HH104" s="264"/>
      <c r="HI104" s="264"/>
      <c r="HJ104" s="264"/>
      <c r="HK104" s="264"/>
      <c r="HL104" s="264"/>
      <c r="HM104" s="264"/>
      <c r="HN104" s="264"/>
      <c r="HO104" s="264"/>
      <c r="HP104" s="264"/>
      <c r="HQ104" s="264"/>
      <c r="HR104" s="264"/>
      <c r="HS104" s="264"/>
      <c r="HT104" s="264"/>
      <c r="HU104" s="264"/>
      <c r="HV104" s="264"/>
      <c r="HW104" s="264"/>
      <c r="HX104" s="264"/>
      <c r="HY104" s="264"/>
      <c r="HZ104" s="264"/>
      <c r="IA104" s="264"/>
      <c r="IB104" s="264"/>
      <c r="IC104" s="264"/>
      <c r="ID104" s="264"/>
      <c r="IE104" s="264"/>
      <c r="IF104" s="264"/>
      <c r="IG104" s="264"/>
      <c r="IH104" s="264"/>
      <c r="II104" s="264"/>
      <c r="IJ104" s="264"/>
      <c r="IK104" s="264"/>
      <c r="IL104" s="264"/>
      <c r="IM104" s="264"/>
      <c r="IN104" s="264"/>
      <c r="IO104" s="264"/>
      <c r="IP104" s="264"/>
      <c r="IQ104" s="264"/>
      <c r="IR104" s="264"/>
      <c r="IS104" s="264"/>
      <c r="IT104" s="264"/>
      <c r="IU104" s="264"/>
      <c r="IV104" s="264"/>
      <c r="IW104" s="264"/>
      <c r="IX104" s="264"/>
      <c r="IY104" s="264"/>
      <c r="IZ104" s="264"/>
      <c r="JA104" s="264"/>
      <c r="JB104" s="264"/>
      <c r="JC104" s="264"/>
      <c r="JD104" s="264"/>
      <c r="JE104" s="264"/>
      <c r="JF104" s="264"/>
      <c r="JG104" s="264"/>
      <c r="JH104" s="264"/>
      <c r="JI104" s="264"/>
      <c r="JJ104" s="264"/>
      <c r="JK104" s="264"/>
      <c r="JL104" s="264"/>
      <c r="JM104" s="264"/>
      <c r="JN104" s="264"/>
      <c r="JO104" s="264"/>
      <c r="JP104" s="264"/>
      <c r="JQ104" s="264"/>
      <c r="JR104" s="264"/>
      <c r="JS104" s="264"/>
      <c r="JT104" s="264"/>
      <c r="JU104" s="264"/>
      <c r="JV104" s="264"/>
      <c r="JW104" s="264"/>
      <c r="JX104" s="264"/>
      <c r="JY104" s="264"/>
      <c r="JZ104" s="264"/>
      <c r="KA104" s="264"/>
      <c r="KB104" s="264"/>
      <c r="KC104" s="264"/>
      <c r="KD104" s="264"/>
      <c r="KE104" s="264"/>
      <c r="KF104" s="264"/>
      <c r="KG104" s="264"/>
      <c r="KH104" s="264"/>
      <c r="KI104" s="264"/>
      <c r="KJ104" s="264"/>
      <c r="KK104" s="264"/>
      <c r="KL104" s="264"/>
      <c r="KM104" s="264"/>
      <c r="KN104" s="264"/>
      <c r="KO104" s="264"/>
      <c r="KP104" s="264"/>
      <c r="KQ104" s="264"/>
      <c r="KR104" s="264"/>
      <c r="KS104" s="264"/>
      <c r="KT104" s="264"/>
      <c r="KU104" s="264"/>
      <c r="KV104" s="264"/>
      <c r="KW104" s="264"/>
      <c r="KX104" s="264"/>
      <c r="KY104" s="264"/>
      <c r="KZ104" s="264"/>
      <c r="LA104" s="264"/>
      <c r="LB104" s="264"/>
      <c r="LC104" s="264"/>
      <c r="LD104" s="264"/>
      <c r="LE104" s="264"/>
      <c r="LF104" s="264"/>
      <c r="LG104" s="264"/>
      <c r="LH104" s="264"/>
      <c r="LI104" s="264"/>
      <c r="LJ104" s="264"/>
      <c r="LK104" s="264"/>
      <c r="LL104" s="264"/>
      <c r="LM104" s="264"/>
      <c r="LN104" s="264"/>
      <c r="LO104" s="264"/>
      <c r="LP104" s="264"/>
      <c r="LQ104" s="264"/>
      <c r="LR104" s="264"/>
      <c r="LS104" s="264"/>
      <c r="LT104" s="264"/>
      <c r="LU104" s="264"/>
      <c r="LV104" s="264"/>
      <c r="LW104" s="264"/>
      <c r="LX104" s="264"/>
      <c r="LY104" s="264"/>
      <c r="LZ104" s="264"/>
      <c r="MA104" s="264"/>
      <c r="MB104" s="264"/>
      <c r="MC104" s="264"/>
      <c r="MD104" s="264"/>
      <c r="ME104" s="264"/>
      <c r="MF104" s="264"/>
      <c r="MG104" s="264"/>
      <c r="MH104" s="264"/>
      <c r="MI104" s="264"/>
      <c r="MJ104" s="264"/>
      <c r="MK104" s="264"/>
      <c r="ML104" s="264"/>
      <c r="MM104" s="264"/>
      <c r="MN104" s="264"/>
      <c r="MO104" s="264"/>
      <c r="MP104" s="264"/>
      <c r="MQ104" s="264"/>
      <c r="MR104" s="264"/>
      <c r="MS104" s="264"/>
      <c r="MT104" s="264"/>
      <c r="MU104" s="264"/>
      <c r="MV104" s="264"/>
      <c r="MW104" s="264"/>
      <c r="MX104" s="264"/>
      <c r="MY104" s="264"/>
      <c r="MZ104" s="264"/>
      <c r="NA104" s="264"/>
      <c r="NB104" s="264"/>
      <c r="NC104" s="264"/>
      <c r="ND104" s="264"/>
      <c r="NE104" s="264"/>
      <c r="NF104" s="264"/>
      <c r="NG104" s="264"/>
      <c r="NH104" s="264"/>
      <c r="NI104" s="264"/>
      <c r="NJ104" s="264"/>
      <c r="NK104" s="264"/>
      <c r="NL104" s="264"/>
      <c r="NM104" s="264"/>
      <c r="NN104" s="264"/>
      <c r="NO104" s="264"/>
      <c r="NP104" s="264"/>
      <c r="NQ104" s="264"/>
      <c r="NR104" s="264"/>
      <c r="NS104" s="264"/>
      <c r="NT104" s="264"/>
      <c r="NU104" s="264"/>
      <c r="NV104" s="264"/>
      <c r="NW104" s="264"/>
      <c r="NX104" s="264"/>
      <c r="NY104" s="264"/>
      <c r="NZ104" s="264"/>
      <c r="OA104" s="264"/>
      <c r="OB104" s="264"/>
      <c r="OC104" s="264"/>
      <c r="OD104" s="264"/>
      <c r="OE104" s="264"/>
      <c r="OF104" s="264"/>
      <c r="OG104" s="264"/>
      <c r="OH104" s="264"/>
      <c r="OI104" s="264"/>
      <c r="OJ104" s="264"/>
      <c r="OK104" s="264"/>
      <c r="OL104" s="264"/>
      <c r="OM104" s="264"/>
      <c r="ON104" s="264"/>
      <c r="OO104" s="264"/>
      <c r="OP104" s="264"/>
      <c r="OQ104" s="264"/>
      <c r="OR104" s="264"/>
      <c r="OS104" s="264"/>
      <c r="OT104" s="264"/>
      <c r="OU104" s="264"/>
      <c r="OV104" s="264"/>
      <c r="OW104" s="264"/>
      <c r="OX104" s="264"/>
      <c r="OY104" s="264"/>
      <c r="OZ104" s="264"/>
      <c r="PA104" s="264"/>
      <c r="PB104" s="264"/>
      <c r="PC104" s="264"/>
      <c r="PD104" s="264"/>
      <c r="PE104" s="264"/>
      <c r="PF104" s="264"/>
      <c r="PG104" s="264"/>
      <c r="PH104" s="264"/>
      <c r="PI104" s="264"/>
      <c r="PJ104" s="264"/>
      <c r="PK104" s="264"/>
      <c r="PL104" s="264"/>
      <c r="PM104" s="264"/>
      <c r="PN104" s="264"/>
      <c r="PO104" s="264"/>
      <c r="PP104" s="264"/>
      <c r="PQ104" s="264"/>
      <c r="PR104" s="264"/>
      <c r="PS104" s="264"/>
      <c r="PT104" s="264"/>
      <c r="PU104" s="264"/>
      <c r="PV104" s="264"/>
      <c r="PW104" s="264"/>
      <c r="PX104" s="264"/>
      <c r="PY104" s="264"/>
      <c r="PZ104" s="264"/>
      <c r="QA104" s="264"/>
      <c r="QB104" s="264"/>
      <c r="QC104" s="264"/>
      <c r="QD104" s="264"/>
      <c r="QE104" s="264"/>
      <c r="QF104" s="264"/>
      <c r="QG104" s="264"/>
      <c r="QH104" s="264"/>
      <c r="QI104" s="264"/>
      <c r="QJ104" s="264"/>
      <c r="QK104" s="264"/>
      <c r="QL104" s="264"/>
      <c r="QM104" s="264"/>
      <c r="QN104" s="264"/>
      <c r="QO104" s="264"/>
      <c r="QP104" s="264"/>
      <c r="QQ104" s="264"/>
      <c r="QR104" s="264"/>
      <c r="QS104" s="264"/>
      <c r="QT104" s="264"/>
      <c r="QU104" s="264"/>
      <c r="QV104" s="264"/>
      <c r="QW104" s="264"/>
      <c r="QX104" s="264"/>
      <c r="QY104" s="264"/>
      <c r="QZ104" s="264"/>
      <c r="RA104" s="264"/>
      <c r="RB104" s="264"/>
      <c r="RC104" s="264"/>
      <c r="RD104" s="264"/>
      <c r="RE104" s="264"/>
      <c r="RF104" s="264"/>
      <c r="RG104" s="264"/>
      <c r="RH104" s="264"/>
      <c r="RI104" s="264"/>
      <c r="RJ104" s="264"/>
      <c r="RK104" s="264"/>
      <c r="RL104" s="264"/>
      <c r="RM104" s="264"/>
      <c r="RN104" s="264"/>
      <c r="RO104" s="264"/>
      <c r="RP104" s="264"/>
      <c r="RQ104" s="264"/>
      <c r="RR104" s="264"/>
      <c r="RS104" s="264"/>
      <c r="RT104" s="264"/>
      <c r="RU104" s="264"/>
      <c r="RV104" s="264"/>
      <c r="RW104" s="264"/>
      <c r="RX104" s="264"/>
      <c r="RY104" s="264"/>
      <c r="RZ104" s="264"/>
      <c r="SA104" s="264"/>
      <c r="SB104" s="264"/>
      <c r="SC104" s="264"/>
      <c r="SD104" s="264"/>
      <c r="SE104" s="264"/>
      <c r="SF104" s="264"/>
      <c r="SG104" s="264"/>
      <c r="SH104" s="264"/>
      <c r="SI104" s="264"/>
      <c r="SJ104" s="264"/>
      <c r="SK104" s="264"/>
      <c r="SL104" s="264"/>
      <c r="SM104" s="264"/>
      <c r="SN104" s="264"/>
      <c r="SO104" s="264"/>
      <c r="SP104" s="264"/>
      <c r="SQ104" s="264"/>
      <c r="SR104" s="264"/>
      <c r="SS104" s="264"/>
      <c r="ST104" s="264"/>
      <c r="SU104" s="264"/>
      <c r="SV104" s="264"/>
      <c r="SW104" s="264"/>
      <c r="SX104" s="264"/>
      <c r="SY104" s="264"/>
      <c r="SZ104" s="264"/>
      <c r="TA104" s="264"/>
      <c r="TB104" s="264"/>
      <c r="TC104" s="264"/>
      <c r="TD104" s="264"/>
      <c r="TE104" s="264"/>
      <c r="TF104" s="264"/>
      <c r="TG104" s="264"/>
      <c r="TH104" s="264"/>
      <c r="TI104" s="264"/>
      <c r="TJ104" s="264"/>
      <c r="TK104" s="264"/>
      <c r="TL104" s="264"/>
      <c r="TM104" s="264"/>
      <c r="TN104" s="264"/>
      <c r="TO104" s="264"/>
      <c r="TP104" s="264"/>
      <c r="TQ104" s="264"/>
      <c r="TR104" s="264"/>
      <c r="TS104" s="264"/>
      <c r="TT104" s="264"/>
      <c r="TU104" s="264"/>
      <c r="TV104" s="264"/>
      <c r="TW104" s="264"/>
      <c r="TX104" s="264"/>
      <c r="TY104" s="264"/>
      <c r="TZ104" s="264"/>
      <c r="UA104" s="264"/>
      <c r="UB104" s="264"/>
      <c r="UC104" s="264"/>
      <c r="UD104" s="264"/>
      <c r="UE104" s="264"/>
      <c r="UF104" s="264"/>
      <c r="UG104" s="264"/>
      <c r="UH104" s="264"/>
      <c r="UI104" s="264"/>
      <c r="UJ104" s="264"/>
      <c r="UK104" s="264"/>
      <c r="UL104" s="264"/>
      <c r="UM104" s="264"/>
      <c r="UN104" s="264"/>
      <c r="UO104" s="264"/>
      <c r="UP104" s="264"/>
      <c r="UQ104" s="264"/>
      <c r="UR104" s="264"/>
      <c r="US104" s="264"/>
      <c r="UT104" s="264"/>
      <c r="UU104" s="264"/>
      <c r="UV104" s="264"/>
      <c r="UW104" s="264"/>
      <c r="UX104" s="264"/>
      <c r="UY104" s="264"/>
      <c r="UZ104" s="264"/>
      <c r="VA104" s="264"/>
      <c r="VB104" s="264"/>
      <c r="VC104" s="264"/>
      <c r="VD104" s="264"/>
      <c r="VE104" s="264"/>
      <c r="VF104" s="264"/>
      <c r="VG104" s="264"/>
      <c r="VH104" s="264"/>
      <c r="VI104" s="264"/>
      <c r="VJ104" s="264"/>
      <c r="VK104" s="264"/>
      <c r="VL104" s="264"/>
      <c r="VM104" s="264"/>
      <c r="VN104" s="264"/>
      <c r="VO104" s="264"/>
      <c r="VP104" s="264"/>
      <c r="VQ104" s="264"/>
      <c r="VR104" s="264"/>
      <c r="VS104" s="264"/>
      <c r="VT104" s="264"/>
      <c r="VU104" s="264"/>
      <c r="VV104" s="264"/>
      <c r="VW104" s="264"/>
      <c r="VX104" s="264"/>
      <c r="VY104" s="264"/>
      <c r="VZ104" s="264"/>
      <c r="WA104" s="264"/>
      <c r="WB104" s="264"/>
      <c r="WC104" s="264"/>
      <c r="WD104" s="264"/>
      <c r="WE104" s="264"/>
      <c r="WF104" s="264"/>
      <c r="WG104" s="264"/>
      <c r="WH104" s="264"/>
      <c r="WI104" s="264"/>
      <c r="WJ104" s="264"/>
      <c r="WK104" s="264"/>
      <c r="WL104" s="264"/>
      <c r="WM104" s="264"/>
      <c r="WN104" s="264"/>
      <c r="WO104" s="264"/>
      <c r="WP104" s="264"/>
      <c r="WQ104" s="264"/>
      <c r="WR104" s="264"/>
      <c r="WS104" s="264"/>
      <c r="WT104" s="264"/>
      <c r="WU104" s="264"/>
      <c r="WV104" s="264"/>
      <c r="WW104" s="264"/>
      <c r="WX104" s="264"/>
      <c r="WY104" s="264"/>
      <c r="WZ104" s="264"/>
      <c r="XA104" s="264"/>
      <c r="XB104" s="264"/>
      <c r="XC104" s="264"/>
      <c r="XD104" s="264"/>
      <c r="XE104" s="264"/>
      <c r="XF104" s="264"/>
      <c r="XG104" s="264"/>
      <c r="XH104" s="264"/>
      <c r="XI104" s="264"/>
      <c r="XJ104" s="264"/>
      <c r="XK104" s="264"/>
      <c r="XL104" s="264"/>
      <c r="XM104" s="264"/>
      <c r="XN104" s="264"/>
      <c r="XO104" s="264"/>
      <c r="XP104" s="264"/>
      <c r="XQ104" s="264"/>
      <c r="XR104" s="264"/>
      <c r="XS104" s="264"/>
      <c r="XT104" s="264"/>
      <c r="XU104" s="264"/>
      <c r="XV104" s="264"/>
      <c r="XW104" s="264"/>
      <c r="XX104" s="264"/>
      <c r="XY104" s="264"/>
      <c r="XZ104" s="264"/>
      <c r="YA104" s="264"/>
      <c r="YB104" s="264"/>
      <c r="YC104" s="264"/>
      <c r="YD104" s="264"/>
      <c r="YE104" s="264"/>
      <c r="YF104" s="264"/>
      <c r="YG104" s="264"/>
      <c r="YH104" s="264"/>
      <c r="YI104" s="264"/>
      <c r="YJ104" s="264"/>
      <c r="YK104" s="264"/>
      <c r="YL104" s="264"/>
      <c r="YM104" s="264"/>
      <c r="YN104" s="264"/>
      <c r="YO104" s="264"/>
      <c r="YP104" s="264"/>
      <c r="YQ104" s="264"/>
      <c r="YR104" s="264"/>
      <c r="YS104" s="264"/>
      <c r="YT104" s="264"/>
      <c r="YU104" s="264"/>
      <c r="YV104" s="264"/>
      <c r="YW104" s="264"/>
      <c r="YX104" s="264"/>
      <c r="YY104" s="264"/>
      <c r="YZ104" s="264"/>
      <c r="ZA104" s="264"/>
      <c r="ZB104" s="264"/>
      <c r="ZC104" s="264"/>
      <c r="ZD104" s="264"/>
      <c r="ZE104" s="264"/>
      <c r="ZF104" s="264"/>
      <c r="ZG104" s="264"/>
      <c r="ZH104" s="264"/>
      <c r="ZI104" s="264"/>
      <c r="ZJ104" s="264"/>
      <c r="ZK104" s="264"/>
      <c r="ZL104" s="264"/>
      <c r="ZM104" s="264"/>
      <c r="ZN104" s="264"/>
      <c r="ZO104" s="264"/>
      <c r="ZP104" s="264"/>
      <c r="ZQ104" s="264"/>
      <c r="ZR104" s="264"/>
      <c r="ZS104" s="264"/>
      <c r="ZT104" s="264"/>
      <c r="ZU104" s="264"/>
      <c r="ZV104" s="264"/>
      <c r="ZW104" s="264"/>
      <c r="ZX104" s="264"/>
      <c r="ZY104" s="264"/>
      <c r="ZZ104" s="264"/>
      <c r="AAA104" s="264"/>
      <c r="AAB104" s="264"/>
      <c r="AAC104" s="264"/>
      <c r="AAD104" s="264"/>
      <c r="AAE104" s="264"/>
      <c r="AAF104" s="264"/>
      <c r="AAG104" s="264"/>
      <c r="AAH104" s="264"/>
      <c r="AAI104" s="264"/>
      <c r="AAJ104" s="264"/>
      <c r="AAK104" s="264"/>
      <c r="AAL104" s="264"/>
      <c r="AAM104" s="264"/>
      <c r="AAN104" s="264"/>
      <c r="AAO104" s="264"/>
      <c r="AAP104" s="264"/>
      <c r="AAQ104" s="264"/>
      <c r="AAR104" s="264"/>
      <c r="AAS104" s="264"/>
      <c r="AAT104" s="264"/>
      <c r="AAU104" s="264"/>
      <c r="AAV104" s="264"/>
      <c r="AAW104" s="264"/>
      <c r="AAX104" s="264"/>
      <c r="AAY104" s="264"/>
      <c r="AAZ104" s="264"/>
      <c r="ABA104" s="264"/>
      <c r="ABB104" s="264"/>
      <c r="ABC104" s="264"/>
      <c r="ABD104" s="264"/>
      <c r="ABE104" s="264"/>
      <c r="ABF104" s="264"/>
      <c r="ABG104" s="264"/>
      <c r="ABH104" s="264"/>
      <c r="ABI104" s="264"/>
      <c r="ABJ104" s="264"/>
      <c r="ABK104" s="264"/>
      <c r="ABL104" s="264"/>
      <c r="ABM104" s="264"/>
      <c r="ABN104" s="264"/>
      <c r="ABO104" s="264"/>
      <c r="ABP104" s="264"/>
      <c r="ABQ104" s="264"/>
      <c r="ABR104" s="264"/>
      <c r="ABS104" s="264"/>
      <c r="ABT104" s="264"/>
      <c r="ABU104" s="264"/>
      <c r="ABV104" s="264"/>
      <c r="ABW104" s="264"/>
      <c r="ABX104" s="264"/>
      <c r="ABY104" s="264"/>
      <c r="ABZ104" s="264"/>
      <c r="ACA104" s="264"/>
      <c r="ACB104" s="264"/>
      <c r="ACC104" s="264"/>
      <c r="ACD104" s="264"/>
      <c r="ACE104" s="264"/>
      <c r="ACF104" s="264"/>
      <c r="ACG104" s="264"/>
      <c r="ACH104" s="264"/>
      <c r="ACI104" s="264"/>
      <c r="ACJ104" s="264"/>
      <c r="ACK104" s="264"/>
      <c r="ACL104" s="264"/>
      <c r="ACM104" s="264"/>
      <c r="ACN104" s="264"/>
      <c r="ACO104" s="264"/>
      <c r="ACP104" s="264"/>
      <c r="ACQ104" s="264"/>
      <c r="ACR104" s="264"/>
      <c r="ACS104" s="264"/>
      <c r="ACT104" s="264"/>
      <c r="ACU104" s="264"/>
      <c r="ACV104" s="264"/>
      <c r="ACW104" s="264"/>
      <c r="ACX104" s="264"/>
      <c r="ACY104" s="264"/>
      <c r="ACZ104" s="264"/>
      <c r="ADA104" s="264"/>
      <c r="ADB104" s="264"/>
      <c r="ADC104" s="264"/>
      <c r="ADD104" s="264"/>
      <c r="ADE104" s="264"/>
      <c r="ADF104" s="264"/>
      <c r="ADG104" s="264"/>
      <c r="ADH104" s="264"/>
      <c r="ADI104" s="264"/>
      <c r="ADJ104" s="264"/>
      <c r="ADK104" s="264"/>
      <c r="ADL104" s="264"/>
      <c r="ADM104" s="264"/>
      <c r="ADN104" s="264"/>
      <c r="ADO104" s="264"/>
      <c r="ADP104" s="264"/>
      <c r="ADQ104" s="264"/>
      <c r="ADR104" s="264"/>
      <c r="ADS104" s="264"/>
      <c r="ADT104" s="264"/>
      <c r="ADU104" s="264"/>
      <c r="ADV104" s="264"/>
      <c r="ADW104" s="264"/>
      <c r="ADX104" s="264"/>
      <c r="ADY104" s="264"/>
      <c r="ADZ104" s="264"/>
      <c r="AEA104" s="264"/>
      <c r="AEB104" s="264"/>
      <c r="AEC104" s="264"/>
      <c r="AED104" s="264"/>
      <c r="AEE104" s="264"/>
      <c r="AEF104" s="264"/>
      <c r="AEG104" s="264"/>
      <c r="AEH104" s="264"/>
      <c r="AEI104" s="264"/>
      <c r="AEJ104" s="264"/>
      <c r="AEK104" s="264"/>
      <c r="AEL104" s="264"/>
      <c r="AEM104" s="264"/>
      <c r="AEN104" s="264"/>
      <c r="AEO104" s="264"/>
      <c r="AEP104" s="264"/>
      <c r="AEQ104" s="264"/>
      <c r="AER104" s="264"/>
      <c r="AES104" s="264"/>
      <c r="AET104" s="264"/>
      <c r="AEU104" s="264"/>
      <c r="AEV104" s="264"/>
      <c r="AEW104" s="264"/>
      <c r="AEX104" s="264"/>
      <c r="AEY104" s="264"/>
      <c r="AEZ104" s="264"/>
      <c r="AFA104" s="264"/>
      <c r="AFB104" s="264"/>
      <c r="AFC104" s="264"/>
      <c r="AFD104" s="264"/>
      <c r="AFE104" s="264"/>
      <c r="AFF104" s="264"/>
      <c r="AFG104" s="264"/>
      <c r="AFH104" s="264"/>
      <c r="AFI104" s="264"/>
      <c r="AFJ104" s="264"/>
      <c r="AFK104" s="264"/>
      <c r="AFL104" s="264"/>
      <c r="AFM104" s="264"/>
      <c r="AFN104" s="264"/>
      <c r="AFO104" s="264"/>
      <c r="AFP104" s="264"/>
      <c r="AFQ104" s="264"/>
      <c r="AFR104" s="264"/>
      <c r="AFS104" s="264"/>
      <c r="AFT104" s="264"/>
      <c r="AFU104" s="264"/>
      <c r="AFV104" s="264"/>
      <c r="AFW104" s="264"/>
      <c r="AFX104" s="264"/>
      <c r="AFY104" s="264"/>
      <c r="AFZ104" s="264"/>
      <c r="AGA104" s="264"/>
      <c r="AGB104" s="264"/>
      <c r="AGC104" s="264"/>
      <c r="AGD104" s="264"/>
      <c r="AGE104" s="264"/>
      <c r="AGF104" s="264"/>
      <c r="AGG104" s="264"/>
      <c r="AGH104" s="264"/>
      <c r="AGI104" s="264"/>
      <c r="AGJ104" s="264"/>
      <c r="AGK104" s="264"/>
      <c r="AGL104" s="264"/>
      <c r="AGM104" s="264"/>
      <c r="AGN104" s="264"/>
      <c r="AGO104" s="264"/>
      <c r="AGP104" s="264"/>
      <c r="AGQ104" s="264"/>
      <c r="AGR104" s="264"/>
      <c r="AGS104" s="264"/>
      <c r="AGT104" s="264"/>
      <c r="AGU104" s="264"/>
      <c r="AGV104" s="264"/>
      <c r="AGW104" s="264"/>
      <c r="AGX104" s="264"/>
      <c r="AGY104" s="264"/>
      <c r="AGZ104" s="264"/>
      <c r="AHA104" s="264"/>
      <c r="AHB104" s="264"/>
      <c r="AHC104" s="264"/>
      <c r="AHD104" s="264"/>
      <c r="AHE104" s="264"/>
      <c r="AHF104" s="264"/>
      <c r="AHG104" s="264"/>
      <c r="AHH104" s="264"/>
      <c r="AHI104" s="264"/>
      <c r="AHJ104" s="264"/>
      <c r="AHK104" s="264"/>
      <c r="AHL104" s="264"/>
      <c r="AHM104" s="264"/>
      <c r="AHN104" s="264"/>
      <c r="AHO104" s="264"/>
      <c r="AHP104" s="264"/>
      <c r="AHQ104" s="264"/>
      <c r="AHR104" s="264"/>
      <c r="AHS104" s="264"/>
      <c r="AHT104" s="264"/>
      <c r="AHU104" s="264"/>
      <c r="AHV104" s="264"/>
      <c r="AHW104" s="264"/>
      <c r="AHX104" s="264"/>
      <c r="AHY104" s="264"/>
      <c r="AHZ104" s="264"/>
      <c r="AIA104" s="264"/>
      <c r="AIB104" s="264"/>
      <c r="AIC104" s="264"/>
      <c r="AID104" s="264"/>
      <c r="AIE104" s="264"/>
      <c r="AIF104" s="264"/>
      <c r="AIG104" s="264"/>
      <c r="AIH104" s="264"/>
      <c r="AII104" s="264"/>
      <c r="AIJ104" s="264"/>
      <c r="AIK104" s="264"/>
      <c r="AIL104" s="264"/>
      <c r="AIM104" s="264"/>
      <c r="AIN104" s="264"/>
      <c r="AIO104" s="264"/>
      <c r="AIP104" s="264"/>
      <c r="AIQ104" s="264"/>
      <c r="AIR104" s="264"/>
      <c r="AIS104" s="264"/>
      <c r="AIT104" s="264"/>
      <c r="AIU104" s="264"/>
      <c r="AIV104" s="264"/>
      <c r="AIW104" s="264"/>
      <c r="AIX104" s="264"/>
      <c r="AIY104" s="264"/>
      <c r="AIZ104" s="264"/>
      <c r="AJA104" s="264"/>
      <c r="AJB104" s="264"/>
      <c r="AJC104" s="264"/>
      <c r="AJD104" s="264"/>
      <c r="AJE104" s="264"/>
      <c r="AJF104" s="264"/>
      <c r="AJG104" s="264"/>
      <c r="AJH104" s="264"/>
      <c r="AJI104" s="264"/>
      <c r="AJJ104" s="264"/>
      <c r="AJK104" s="264"/>
      <c r="AJL104" s="264"/>
      <c r="AJM104" s="264"/>
      <c r="AJN104" s="264"/>
      <c r="AJO104" s="264"/>
      <c r="AJP104" s="264"/>
      <c r="AJQ104" s="264"/>
      <c r="AJR104" s="264"/>
      <c r="AJS104" s="264"/>
      <c r="AJT104" s="264"/>
      <c r="AJU104" s="264"/>
      <c r="AJV104" s="264"/>
      <c r="AJW104" s="264"/>
      <c r="AJX104" s="264"/>
      <c r="AJY104" s="264"/>
      <c r="AJZ104" s="264"/>
      <c r="AKA104" s="264"/>
      <c r="AKB104" s="264"/>
      <c r="AKC104" s="264"/>
      <c r="AKD104" s="264"/>
      <c r="AKE104" s="264"/>
      <c r="AKF104" s="264"/>
      <c r="AKG104" s="264"/>
      <c r="AKH104" s="264"/>
      <c r="AKI104" s="264"/>
      <c r="AKJ104" s="264"/>
      <c r="AKK104" s="264"/>
      <c r="AKL104" s="264"/>
      <c r="AKM104" s="264"/>
      <c r="AKN104" s="264"/>
      <c r="AKO104" s="264"/>
      <c r="AKP104" s="264"/>
      <c r="AKQ104" s="264"/>
      <c r="AKR104" s="264"/>
      <c r="AKS104" s="264"/>
      <c r="AKT104" s="264"/>
      <c r="AKU104" s="264"/>
      <c r="AKV104" s="264"/>
      <c r="AKW104" s="264"/>
      <c r="AKX104" s="264"/>
      <c r="AKY104" s="264"/>
      <c r="AKZ104" s="264"/>
      <c r="ALA104" s="264"/>
      <c r="ALB104" s="264"/>
      <c r="ALC104" s="264"/>
      <c r="ALD104" s="264"/>
      <c r="ALE104" s="264"/>
      <c r="ALF104" s="264"/>
      <c r="ALG104" s="264"/>
      <c r="ALH104" s="264"/>
      <c r="ALI104" s="264"/>
      <c r="ALJ104" s="264"/>
      <c r="ALK104" s="264"/>
      <c r="ALL104" s="264"/>
      <c r="ALM104" s="264"/>
      <c r="ALN104" s="264"/>
      <c r="ALO104" s="264"/>
      <c r="ALP104" s="264"/>
      <c r="ALQ104" s="264"/>
      <c r="ALR104" s="264"/>
      <c r="ALS104" s="264"/>
      <c r="ALT104" s="264"/>
      <c r="ALU104" s="264"/>
      <c r="ALV104" s="264"/>
      <c r="ALW104" s="264"/>
      <c r="ALX104" s="264"/>
      <c r="ALY104" s="264"/>
      <c r="ALZ104" s="264"/>
      <c r="AMA104" s="264"/>
      <c r="AMB104" s="264"/>
      <c r="AMC104" s="264"/>
      <c r="AMD104" s="264"/>
      <c r="AME104" s="264"/>
      <c r="AMF104" s="264"/>
      <c r="AMG104" s="264"/>
      <c r="AMH104" s="264"/>
      <c r="AMI104" s="264"/>
      <c r="AMJ104" s="264"/>
      <c r="AMK104" s="264"/>
      <c r="AML104" s="264"/>
      <c r="AMM104" s="264"/>
      <c r="AMN104" s="264"/>
      <c r="AMO104" s="264"/>
      <c r="AMP104" s="264"/>
      <c r="AMQ104" s="264"/>
      <c r="AMR104" s="264"/>
      <c r="AMS104" s="264"/>
      <c r="AMT104" s="264"/>
      <c r="AMU104" s="264"/>
      <c r="AMV104" s="264"/>
      <c r="AMW104" s="264"/>
      <c r="AMX104" s="264"/>
      <c r="AMY104" s="264"/>
      <c r="AMZ104" s="264"/>
      <c r="ANA104" s="264"/>
      <c r="ANB104" s="264"/>
      <c r="ANC104" s="264"/>
      <c r="AND104" s="264"/>
      <c r="ANE104" s="264"/>
      <c r="ANF104" s="264"/>
      <c r="ANG104" s="264"/>
      <c r="ANH104" s="264"/>
      <c r="ANI104" s="264"/>
      <c r="ANJ104" s="264"/>
      <c r="ANK104" s="264"/>
      <c r="ANL104" s="264"/>
      <c r="ANM104" s="264"/>
      <c r="ANN104" s="264"/>
      <c r="ANO104" s="264"/>
      <c r="ANP104" s="264"/>
      <c r="ANQ104" s="264"/>
      <c r="ANR104" s="264"/>
      <c r="ANS104" s="264"/>
      <c r="ANT104" s="264"/>
      <c r="ANU104" s="264"/>
      <c r="ANV104" s="264"/>
      <c r="ANW104" s="264"/>
      <c r="ANX104" s="264"/>
      <c r="ANY104" s="264"/>
      <c r="ANZ104" s="264"/>
      <c r="AOA104" s="264"/>
      <c r="AOB104" s="264"/>
      <c r="AOC104" s="264"/>
      <c r="AOD104" s="264"/>
      <c r="AOE104" s="264"/>
      <c r="AOF104" s="264"/>
      <c r="AOG104" s="264"/>
      <c r="AOH104" s="264"/>
      <c r="AOI104" s="264"/>
      <c r="AOJ104" s="264"/>
      <c r="AOK104" s="264"/>
      <c r="AOL104" s="264"/>
      <c r="AOM104" s="264"/>
      <c r="AON104" s="264"/>
      <c r="AOO104" s="264"/>
      <c r="AOP104" s="264"/>
      <c r="AOQ104" s="264"/>
      <c r="AOR104" s="264"/>
      <c r="AOS104" s="264"/>
      <c r="AOT104" s="264"/>
      <c r="AOU104" s="264"/>
      <c r="AOV104" s="264"/>
      <c r="AOW104" s="264"/>
      <c r="AOX104" s="264"/>
      <c r="AOY104" s="264"/>
      <c r="AOZ104" s="264"/>
      <c r="APA104" s="264"/>
      <c r="APB104" s="264"/>
      <c r="APC104" s="264"/>
      <c r="APD104" s="264"/>
      <c r="APE104" s="264"/>
      <c r="APF104" s="264"/>
      <c r="APG104" s="264"/>
      <c r="APH104" s="264"/>
      <c r="API104" s="264"/>
      <c r="APJ104" s="264"/>
      <c r="APK104" s="264"/>
      <c r="APL104" s="264"/>
      <c r="APM104" s="264"/>
      <c r="APN104" s="264"/>
      <c r="APO104" s="264"/>
      <c r="APP104" s="264"/>
      <c r="APQ104" s="264"/>
      <c r="APR104" s="264"/>
      <c r="APS104" s="264"/>
      <c r="APT104" s="264"/>
      <c r="APU104" s="264"/>
      <c r="APV104" s="264"/>
      <c r="APW104" s="264"/>
      <c r="APX104" s="264"/>
      <c r="APY104" s="264"/>
      <c r="APZ104" s="264"/>
      <c r="AQA104" s="264"/>
      <c r="AQB104" s="264"/>
      <c r="AQC104" s="264"/>
      <c r="AQD104" s="264"/>
      <c r="AQE104" s="264"/>
      <c r="AQF104" s="264"/>
      <c r="AQG104" s="264"/>
      <c r="AQH104" s="264"/>
      <c r="AQI104" s="264"/>
      <c r="AQJ104" s="264"/>
      <c r="AQK104" s="264"/>
      <c r="AQL104" s="264"/>
      <c r="AQM104" s="264"/>
      <c r="AQN104" s="264"/>
      <c r="AQO104" s="264"/>
      <c r="AQP104" s="264"/>
      <c r="AQQ104" s="264"/>
      <c r="AQR104" s="264"/>
      <c r="AQS104" s="264"/>
      <c r="AQT104" s="264"/>
      <c r="AQU104" s="264"/>
      <c r="AQV104" s="264"/>
      <c r="AQW104" s="264"/>
      <c r="AQX104" s="264"/>
      <c r="AQY104" s="264"/>
      <c r="AQZ104" s="264"/>
      <c r="ARA104" s="264"/>
      <c r="ARB104" s="264"/>
      <c r="ARC104" s="264"/>
      <c r="ARD104" s="264"/>
      <c r="ARE104" s="264"/>
      <c r="ARF104" s="264"/>
      <c r="ARG104" s="264"/>
      <c r="ARH104" s="264"/>
      <c r="ARI104" s="264"/>
      <c r="ARJ104" s="264"/>
      <c r="ARK104" s="264"/>
      <c r="ARL104" s="264"/>
      <c r="ARM104" s="264"/>
      <c r="ARN104" s="264"/>
      <c r="ARO104" s="264"/>
      <c r="ARP104" s="264"/>
      <c r="ARQ104" s="264"/>
      <c r="ARR104" s="264"/>
      <c r="ARS104" s="264"/>
      <c r="ART104" s="264"/>
      <c r="ARU104" s="264"/>
      <c r="ARV104" s="264"/>
      <c r="ARW104" s="264"/>
      <c r="ARX104" s="264"/>
      <c r="ARY104" s="264"/>
      <c r="ARZ104" s="264"/>
      <c r="ASA104" s="264"/>
      <c r="ASB104" s="264"/>
      <c r="ASC104" s="264"/>
      <c r="ASD104" s="264"/>
      <c r="ASE104" s="264"/>
      <c r="ASF104" s="264"/>
      <c r="ASG104" s="264"/>
      <c r="ASH104" s="264"/>
      <c r="ASI104" s="264"/>
      <c r="ASJ104" s="264"/>
      <c r="ASK104" s="264"/>
      <c r="ASL104" s="264"/>
      <c r="ASM104" s="264"/>
      <c r="ASN104" s="264"/>
      <c r="ASO104" s="264"/>
      <c r="ASP104" s="264"/>
      <c r="ASQ104" s="264"/>
      <c r="ASR104" s="264"/>
      <c r="ASS104" s="264"/>
      <c r="AST104" s="264"/>
      <c r="ASU104" s="264"/>
      <c r="ASV104" s="264"/>
      <c r="ASW104" s="264"/>
      <c r="ASX104" s="264"/>
      <c r="ASY104" s="264"/>
      <c r="ASZ104" s="264"/>
      <c r="ATA104" s="264"/>
      <c r="ATB104" s="264"/>
      <c r="ATC104" s="264"/>
      <c r="ATD104" s="264"/>
      <c r="ATE104" s="264"/>
      <c r="ATF104" s="264"/>
      <c r="ATG104" s="264"/>
      <c r="ATH104" s="264"/>
      <c r="ATI104" s="264"/>
      <c r="ATJ104" s="264"/>
      <c r="ATK104" s="264"/>
      <c r="ATL104" s="264"/>
      <c r="ATM104" s="264"/>
      <c r="ATN104" s="264"/>
      <c r="ATO104" s="264"/>
      <c r="ATP104" s="264"/>
      <c r="ATQ104" s="264"/>
      <c r="ATR104" s="264"/>
      <c r="ATS104" s="264"/>
      <c r="ATT104" s="264"/>
      <c r="ATU104" s="264"/>
      <c r="ATV104" s="264"/>
      <c r="ATW104" s="264"/>
      <c r="ATX104" s="264"/>
      <c r="ATY104" s="264"/>
      <c r="ATZ104" s="264"/>
      <c r="AUA104" s="264"/>
      <c r="AUB104" s="264"/>
      <c r="AUC104" s="264"/>
      <c r="AUD104" s="264"/>
      <c r="AUE104" s="264"/>
      <c r="AUF104" s="264"/>
      <c r="AUG104" s="264"/>
      <c r="AUH104" s="264"/>
      <c r="AUI104" s="264"/>
      <c r="AUJ104" s="264"/>
      <c r="AUK104" s="264"/>
      <c r="AUL104" s="264"/>
      <c r="AUM104" s="264"/>
      <c r="AUN104" s="264"/>
      <c r="AUO104" s="264"/>
      <c r="AUP104" s="264"/>
      <c r="AUQ104" s="264"/>
      <c r="AUR104" s="264"/>
      <c r="AUS104" s="264"/>
      <c r="AUT104" s="264"/>
      <c r="AUU104" s="264"/>
      <c r="AUV104" s="264"/>
      <c r="AUW104" s="264"/>
      <c r="AUX104" s="264"/>
      <c r="AUY104" s="264"/>
      <c r="AUZ104" s="264"/>
      <c r="AVA104" s="264"/>
      <c r="AVB104" s="264"/>
      <c r="AVC104" s="264"/>
      <c r="AVD104" s="264"/>
      <c r="AVE104" s="264"/>
      <c r="AVF104" s="264"/>
      <c r="AVG104" s="264"/>
      <c r="AVH104" s="264"/>
      <c r="AVI104" s="264"/>
      <c r="AVJ104" s="264"/>
      <c r="AVK104" s="264"/>
      <c r="AVL104" s="264"/>
      <c r="AVM104" s="264"/>
      <c r="AVN104" s="264"/>
      <c r="AVO104" s="264"/>
      <c r="AVP104" s="264"/>
      <c r="AVQ104" s="264"/>
      <c r="AVR104" s="264"/>
      <c r="AVS104" s="264"/>
      <c r="AVT104" s="264"/>
      <c r="AVU104" s="264"/>
      <c r="AVV104" s="264"/>
      <c r="AVW104" s="264"/>
      <c r="AVX104" s="264"/>
      <c r="AVY104" s="264"/>
      <c r="AVZ104" s="264"/>
      <c r="AWA104" s="264"/>
      <c r="AWB104" s="264"/>
      <c r="AWC104" s="264"/>
      <c r="AWD104" s="264"/>
      <c r="AWE104" s="264"/>
      <c r="AWF104" s="264"/>
      <c r="AWG104" s="264"/>
      <c r="AWH104" s="264"/>
      <c r="AWI104" s="264"/>
      <c r="AWJ104" s="264"/>
      <c r="AWK104" s="264"/>
      <c r="AWL104" s="264"/>
      <c r="AWM104" s="264"/>
      <c r="AWN104" s="264"/>
      <c r="AWO104" s="264"/>
      <c r="AWP104" s="264"/>
      <c r="AWQ104" s="264"/>
      <c r="AWR104" s="264"/>
      <c r="AWS104" s="264"/>
      <c r="AWT104" s="264"/>
      <c r="AWU104" s="264"/>
      <c r="AWV104" s="264"/>
      <c r="AWW104" s="264"/>
      <c r="AWX104" s="264"/>
      <c r="AWY104" s="264"/>
      <c r="AWZ104" s="264"/>
      <c r="AXA104" s="264"/>
      <c r="AXB104" s="264"/>
      <c r="AXC104" s="264"/>
      <c r="AXD104" s="264"/>
      <c r="AXE104" s="264"/>
      <c r="AXF104" s="264"/>
      <c r="AXG104" s="264"/>
      <c r="AXH104" s="264"/>
      <c r="AXI104" s="264"/>
      <c r="AXJ104" s="264"/>
      <c r="AXK104" s="264"/>
      <c r="AXL104" s="264"/>
      <c r="AXM104" s="264"/>
      <c r="AXN104" s="264"/>
      <c r="AXO104" s="264"/>
      <c r="AXP104" s="264"/>
      <c r="AXQ104" s="264"/>
      <c r="AXR104" s="264"/>
      <c r="AXS104" s="264"/>
      <c r="AXT104" s="264"/>
      <c r="AXU104" s="264"/>
      <c r="AXV104" s="264"/>
      <c r="AXW104" s="264"/>
      <c r="AXX104" s="264"/>
      <c r="AXY104" s="264"/>
      <c r="AXZ104" s="264"/>
      <c r="AYA104" s="264"/>
      <c r="AYB104" s="264"/>
      <c r="AYC104" s="264"/>
      <c r="AYD104" s="264"/>
      <c r="AYE104" s="264"/>
      <c r="AYF104" s="264"/>
      <c r="AYG104" s="264"/>
      <c r="AYH104" s="264"/>
      <c r="AYI104" s="264"/>
      <c r="AYJ104" s="264"/>
      <c r="AYK104" s="264"/>
      <c r="AYL104" s="264"/>
      <c r="AYM104" s="264"/>
      <c r="AYN104" s="264"/>
      <c r="AYO104" s="264"/>
      <c r="AYP104" s="264"/>
      <c r="AYQ104" s="264"/>
      <c r="AYR104" s="264"/>
      <c r="AYS104" s="264"/>
      <c r="AYT104" s="264"/>
      <c r="AYU104" s="264"/>
      <c r="AYV104" s="264"/>
      <c r="AYW104" s="264"/>
      <c r="AYX104" s="264"/>
      <c r="AYY104" s="264"/>
      <c r="AYZ104" s="264"/>
      <c r="AZA104" s="264"/>
      <c r="AZB104" s="264"/>
      <c r="AZC104" s="264"/>
      <c r="AZD104" s="264"/>
      <c r="AZE104" s="264"/>
      <c r="AZF104" s="264"/>
      <c r="AZG104" s="264"/>
      <c r="AZH104" s="264"/>
      <c r="AZI104" s="264"/>
      <c r="AZJ104" s="264"/>
      <c r="AZK104" s="264"/>
      <c r="AZL104" s="264"/>
      <c r="AZM104" s="264"/>
      <c r="AZN104" s="264"/>
      <c r="AZO104" s="264"/>
      <c r="AZP104" s="264"/>
      <c r="AZQ104" s="264"/>
      <c r="AZR104" s="264"/>
      <c r="AZS104" s="264"/>
      <c r="AZT104" s="264"/>
      <c r="AZU104" s="264"/>
      <c r="AZV104" s="264"/>
      <c r="AZW104" s="264"/>
      <c r="AZX104" s="264"/>
      <c r="AZY104" s="264"/>
      <c r="AZZ104" s="264"/>
      <c r="BAA104" s="264"/>
      <c r="BAB104" s="264"/>
      <c r="BAC104" s="264"/>
      <c r="BAD104" s="264"/>
      <c r="BAE104" s="264"/>
      <c r="BAF104" s="264"/>
      <c r="BAG104" s="264"/>
      <c r="BAH104" s="264"/>
      <c r="BAI104" s="264"/>
      <c r="BAJ104" s="264"/>
      <c r="BAK104" s="264"/>
      <c r="BAL104" s="264"/>
      <c r="BAM104" s="264"/>
      <c r="BAN104" s="264"/>
      <c r="BAO104" s="264"/>
      <c r="BAP104" s="264"/>
      <c r="BAQ104" s="264"/>
      <c r="BAR104" s="264"/>
      <c r="BAS104" s="264"/>
      <c r="BAT104" s="264"/>
      <c r="BAU104" s="264"/>
      <c r="BAV104" s="264"/>
      <c r="BAW104" s="264"/>
      <c r="BAX104" s="264"/>
      <c r="BAY104" s="264"/>
      <c r="BAZ104" s="264"/>
      <c r="BBA104" s="264"/>
      <c r="BBB104" s="264"/>
      <c r="BBC104" s="264"/>
      <c r="BBD104" s="264"/>
      <c r="BBE104" s="264"/>
      <c r="BBF104" s="264"/>
      <c r="BBG104" s="264"/>
      <c r="BBH104" s="264"/>
      <c r="BBI104" s="264"/>
      <c r="BBJ104" s="264"/>
      <c r="BBK104" s="264"/>
      <c r="BBL104" s="264"/>
      <c r="BBM104" s="264"/>
      <c r="BBN104" s="264"/>
      <c r="BBO104" s="264"/>
      <c r="BBP104" s="264"/>
      <c r="BBQ104" s="264"/>
      <c r="BBR104" s="264"/>
      <c r="BBS104" s="264"/>
      <c r="BBT104" s="264"/>
      <c r="BBU104" s="264"/>
      <c r="BBV104" s="264"/>
      <c r="BBW104" s="264"/>
      <c r="BBX104" s="264"/>
      <c r="BBY104" s="264"/>
      <c r="BBZ104" s="264"/>
      <c r="BCA104" s="264"/>
      <c r="BCB104" s="264"/>
      <c r="BCC104" s="264"/>
      <c r="BCD104" s="264"/>
      <c r="BCE104" s="264"/>
      <c r="BCF104" s="264"/>
      <c r="BCG104" s="264"/>
      <c r="BCH104" s="264"/>
      <c r="BCI104" s="264"/>
      <c r="BCJ104" s="264"/>
      <c r="BCK104" s="264"/>
      <c r="BCL104" s="264"/>
      <c r="BCM104" s="264"/>
      <c r="BCN104" s="264"/>
      <c r="BCO104" s="264"/>
      <c r="BCP104" s="264"/>
      <c r="BCQ104" s="264"/>
      <c r="BCR104" s="264"/>
      <c r="BCS104" s="264"/>
      <c r="BCT104" s="264"/>
      <c r="BCU104" s="264"/>
      <c r="BCV104" s="264"/>
      <c r="BCW104" s="264"/>
      <c r="BCX104" s="264"/>
      <c r="BCY104" s="264"/>
      <c r="BCZ104" s="264"/>
      <c r="BDA104" s="264"/>
      <c r="BDB104" s="264"/>
      <c r="BDC104" s="264"/>
      <c r="BDD104" s="264"/>
      <c r="BDE104" s="264"/>
      <c r="BDF104" s="264"/>
      <c r="BDG104" s="264"/>
      <c r="BDH104" s="264"/>
      <c r="BDI104" s="264"/>
      <c r="BDJ104" s="264"/>
      <c r="BDK104" s="264"/>
      <c r="BDL104" s="264"/>
      <c r="BDM104" s="264"/>
      <c r="BDN104" s="264"/>
      <c r="BDO104" s="264"/>
      <c r="BDP104" s="264"/>
      <c r="BDQ104" s="264"/>
      <c r="BDR104" s="264"/>
      <c r="BDS104" s="264"/>
      <c r="BDT104" s="264"/>
      <c r="BDU104" s="264"/>
      <c r="BDV104" s="264"/>
      <c r="BDW104" s="264"/>
      <c r="BDX104" s="264"/>
      <c r="BDY104" s="264"/>
      <c r="BDZ104" s="264"/>
      <c r="BEA104" s="264"/>
      <c r="BEB104" s="264"/>
      <c r="BEC104" s="264"/>
      <c r="BED104" s="264"/>
      <c r="BEE104" s="264"/>
      <c r="BEF104" s="264"/>
      <c r="BEG104" s="264"/>
      <c r="BEH104" s="264"/>
      <c r="BEI104" s="264"/>
      <c r="BEJ104" s="264"/>
      <c r="BEK104" s="264"/>
      <c r="BEL104" s="264"/>
      <c r="BEM104" s="264"/>
      <c r="BEN104" s="264"/>
      <c r="BEO104" s="264"/>
      <c r="BEP104" s="264"/>
      <c r="BEQ104" s="264"/>
      <c r="BER104" s="264"/>
      <c r="BES104" s="264"/>
      <c r="BET104" s="264"/>
      <c r="BEU104" s="264"/>
      <c r="BEV104" s="264"/>
      <c r="BEW104" s="264"/>
      <c r="BEX104" s="264"/>
      <c r="BEY104" s="264"/>
      <c r="BEZ104" s="264"/>
      <c r="BFA104" s="264"/>
      <c r="BFB104" s="264"/>
      <c r="BFC104" s="264"/>
      <c r="BFD104" s="264"/>
      <c r="BFE104" s="264"/>
      <c r="BFF104" s="264"/>
      <c r="BFG104" s="264"/>
      <c r="BFH104" s="264"/>
      <c r="BFI104" s="264"/>
      <c r="BFJ104" s="264"/>
      <c r="BFK104" s="264"/>
      <c r="BFL104" s="264"/>
      <c r="BFM104" s="264"/>
      <c r="BFN104" s="264"/>
      <c r="BFO104" s="264"/>
      <c r="BFP104" s="264"/>
      <c r="BFQ104" s="264"/>
      <c r="BFR104" s="264"/>
      <c r="BFS104" s="264"/>
      <c r="BFT104" s="264"/>
      <c r="BFU104" s="264"/>
      <c r="BFV104" s="264"/>
      <c r="BFW104" s="264"/>
      <c r="BFX104" s="264"/>
      <c r="BFY104" s="264"/>
      <c r="BFZ104" s="264"/>
      <c r="BGA104" s="264"/>
      <c r="BGB104" s="264"/>
      <c r="BGC104" s="264"/>
      <c r="BGD104" s="264"/>
      <c r="BGE104" s="264"/>
      <c r="BGF104" s="264"/>
      <c r="BGG104" s="264"/>
      <c r="BGH104" s="264"/>
      <c r="BGI104" s="264"/>
      <c r="BGJ104" s="264"/>
      <c r="BGK104" s="264"/>
      <c r="BGL104" s="264"/>
      <c r="BGM104" s="264"/>
      <c r="BGN104" s="264"/>
      <c r="BGO104" s="264"/>
      <c r="BGP104" s="264"/>
      <c r="BGQ104" s="264"/>
      <c r="BGR104" s="264"/>
      <c r="BGS104" s="264"/>
      <c r="BGT104" s="264"/>
      <c r="BGU104" s="264"/>
      <c r="BGV104" s="264"/>
      <c r="BGW104" s="264"/>
      <c r="BGX104" s="264"/>
      <c r="BGY104" s="264"/>
      <c r="BGZ104" s="264"/>
      <c r="BHA104" s="264"/>
      <c r="BHB104" s="264"/>
      <c r="BHC104" s="264"/>
      <c r="BHD104" s="264"/>
      <c r="BHE104" s="264"/>
      <c r="BHF104" s="264"/>
      <c r="BHG104" s="264"/>
      <c r="BHH104" s="264"/>
      <c r="BHI104" s="264"/>
      <c r="BHJ104" s="264"/>
      <c r="BHK104" s="264"/>
      <c r="BHL104" s="264"/>
      <c r="BHM104" s="264"/>
      <c r="BHN104" s="264"/>
      <c r="BHO104" s="264"/>
      <c r="BHP104" s="264"/>
      <c r="BHQ104" s="264"/>
      <c r="BHR104" s="264"/>
      <c r="BHS104" s="264"/>
      <c r="BHT104" s="264"/>
      <c r="BHU104" s="264"/>
      <c r="BHV104" s="264"/>
      <c r="BHW104" s="264"/>
      <c r="BHX104" s="264"/>
      <c r="BHY104" s="264"/>
      <c r="BHZ104" s="264"/>
      <c r="BIA104" s="264"/>
      <c r="BIB104" s="264"/>
      <c r="BIC104" s="264"/>
      <c r="BID104" s="264"/>
      <c r="BIE104" s="264"/>
      <c r="BIF104" s="264"/>
      <c r="BIG104" s="264"/>
      <c r="BIH104" s="264"/>
      <c r="BII104" s="264"/>
      <c r="BIJ104" s="264"/>
      <c r="BIK104" s="264"/>
      <c r="BIL104" s="264"/>
      <c r="BIM104" s="264"/>
      <c r="BIN104" s="264"/>
      <c r="BIO104" s="264"/>
      <c r="BIP104" s="264"/>
      <c r="BIQ104" s="264"/>
      <c r="BIR104" s="264"/>
      <c r="BIS104" s="264"/>
      <c r="BIT104" s="264"/>
      <c r="BIU104" s="264"/>
      <c r="BIV104" s="264"/>
      <c r="BIW104" s="264"/>
      <c r="BIX104" s="264"/>
      <c r="BIY104" s="264"/>
      <c r="BIZ104" s="264"/>
      <c r="BJA104" s="264"/>
      <c r="BJB104" s="264"/>
      <c r="BJC104" s="264"/>
      <c r="BJD104" s="264"/>
      <c r="BJE104" s="264"/>
      <c r="BJF104" s="264"/>
      <c r="BJG104" s="264"/>
      <c r="BJH104" s="264"/>
      <c r="BJI104" s="264"/>
      <c r="BJJ104" s="264"/>
      <c r="BJK104" s="264"/>
      <c r="BJL104" s="264"/>
      <c r="BJM104" s="264"/>
      <c r="BJN104" s="264"/>
      <c r="BJO104" s="264"/>
      <c r="BJP104" s="264"/>
      <c r="BJQ104" s="264"/>
      <c r="BJR104" s="264"/>
      <c r="BJS104" s="264"/>
      <c r="BJT104" s="264"/>
      <c r="BJU104" s="264"/>
      <c r="BJV104" s="264"/>
      <c r="BJW104" s="264"/>
      <c r="BJX104" s="264"/>
      <c r="BJY104" s="264"/>
      <c r="BJZ104" s="264"/>
      <c r="BKA104" s="264"/>
      <c r="BKB104" s="264"/>
      <c r="BKC104" s="264"/>
      <c r="BKD104" s="264"/>
      <c r="BKE104" s="264"/>
      <c r="BKF104" s="264"/>
      <c r="BKG104" s="264"/>
      <c r="BKH104" s="264"/>
      <c r="BKI104" s="264"/>
      <c r="BKJ104" s="264"/>
      <c r="BKK104" s="264"/>
      <c r="BKL104" s="264"/>
      <c r="BKM104" s="264"/>
      <c r="BKN104" s="264"/>
      <c r="BKO104" s="264"/>
      <c r="BKP104" s="264"/>
      <c r="BKQ104" s="264"/>
      <c r="BKR104" s="264"/>
      <c r="BKS104" s="264"/>
      <c r="BKT104" s="264"/>
      <c r="BKU104" s="264"/>
      <c r="BKV104" s="264"/>
      <c r="BKW104" s="264"/>
      <c r="BKX104" s="264"/>
      <c r="BKY104" s="264"/>
      <c r="BKZ104" s="264"/>
      <c r="BLA104" s="264"/>
      <c r="BLB104" s="264"/>
      <c r="BLC104" s="264"/>
      <c r="BLD104" s="264"/>
      <c r="BLE104" s="264"/>
      <c r="BLF104" s="264"/>
      <c r="BLG104" s="264"/>
      <c r="BLH104" s="264"/>
      <c r="BLI104" s="264"/>
      <c r="BLJ104" s="264"/>
      <c r="BLK104" s="264"/>
      <c r="BLL104" s="264"/>
      <c r="BLM104" s="264"/>
      <c r="BLN104" s="264"/>
      <c r="BLO104" s="264"/>
      <c r="BLP104" s="264"/>
      <c r="BLQ104" s="264"/>
      <c r="BLR104" s="264"/>
      <c r="BLS104" s="264"/>
      <c r="BLT104" s="264"/>
      <c r="BLU104" s="264"/>
      <c r="BLV104" s="264"/>
      <c r="BLW104" s="264"/>
      <c r="BLX104" s="264"/>
      <c r="BLY104" s="264"/>
      <c r="BLZ104" s="264"/>
      <c r="BMA104" s="264"/>
      <c r="BMB104" s="264"/>
      <c r="BMC104" s="264"/>
      <c r="BMD104" s="264"/>
      <c r="BME104" s="264"/>
      <c r="BMF104" s="264"/>
      <c r="BMG104" s="264"/>
      <c r="BMH104" s="264"/>
      <c r="BMI104" s="264"/>
      <c r="BMJ104" s="264"/>
      <c r="BMK104" s="264"/>
      <c r="BML104" s="264"/>
      <c r="BMM104" s="264"/>
      <c r="BMN104" s="264"/>
      <c r="BMO104" s="264"/>
      <c r="BMP104" s="264"/>
      <c r="BMQ104" s="264"/>
      <c r="BMR104" s="264"/>
      <c r="BMS104" s="264"/>
      <c r="BMT104" s="264"/>
      <c r="BMU104" s="264"/>
      <c r="BMV104" s="264"/>
      <c r="BMW104" s="264"/>
      <c r="BMX104" s="264"/>
      <c r="BMY104" s="264"/>
      <c r="BMZ104" s="264"/>
      <c r="BNA104" s="264"/>
      <c r="BNB104" s="264"/>
      <c r="BNC104" s="264"/>
      <c r="BND104" s="264"/>
      <c r="BNE104" s="264"/>
      <c r="BNF104" s="264"/>
      <c r="BNG104" s="264"/>
      <c r="BNH104" s="264"/>
      <c r="BNI104" s="264"/>
      <c r="BNJ104" s="264"/>
      <c r="BNK104" s="264"/>
      <c r="BNL104" s="264"/>
      <c r="BNM104" s="264"/>
      <c r="BNN104" s="264"/>
      <c r="BNO104" s="264"/>
      <c r="BNP104" s="264"/>
      <c r="BNQ104" s="264"/>
      <c r="BNR104" s="264"/>
      <c r="BNS104" s="264"/>
      <c r="BNT104" s="264"/>
      <c r="BNU104" s="264"/>
      <c r="BNV104" s="264"/>
      <c r="BNW104" s="264"/>
      <c r="BNX104" s="264"/>
      <c r="BNY104" s="264"/>
      <c r="BNZ104" s="264"/>
      <c r="BOA104" s="264"/>
      <c r="BOB104" s="264"/>
      <c r="BOC104" s="264"/>
      <c r="BOD104" s="264"/>
      <c r="BOE104" s="264"/>
      <c r="BOF104" s="264"/>
      <c r="BOG104" s="264"/>
      <c r="BOH104" s="264"/>
      <c r="BOI104" s="264"/>
      <c r="BOJ104" s="264"/>
      <c r="BOK104" s="264"/>
      <c r="BOL104" s="264"/>
      <c r="BOM104" s="264"/>
      <c r="BON104" s="264"/>
      <c r="BOO104" s="264"/>
      <c r="BOP104" s="264"/>
      <c r="BOQ104" s="264"/>
      <c r="BOR104" s="264"/>
      <c r="BOS104" s="264"/>
      <c r="BOT104" s="264"/>
      <c r="BOU104" s="264"/>
      <c r="BOV104" s="264"/>
      <c r="BOW104" s="264"/>
      <c r="BOX104" s="264"/>
      <c r="BOY104" s="264"/>
      <c r="BOZ104" s="264"/>
      <c r="BPA104" s="264"/>
      <c r="BPB104" s="264"/>
      <c r="BPC104" s="264"/>
      <c r="BPD104" s="264"/>
      <c r="BPE104" s="264"/>
      <c r="BPF104" s="264"/>
      <c r="BPG104" s="264"/>
      <c r="BPH104" s="264"/>
      <c r="BPI104" s="264"/>
      <c r="BPJ104" s="264"/>
      <c r="BPK104" s="264"/>
      <c r="BPL104" s="264"/>
      <c r="BPM104" s="264"/>
      <c r="BPN104" s="264"/>
      <c r="BPO104" s="264"/>
      <c r="BPP104" s="264"/>
      <c r="BPQ104" s="264"/>
      <c r="BPR104" s="264"/>
      <c r="BPS104" s="264"/>
      <c r="BPT104" s="264"/>
      <c r="BPU104" s="264"/>
      <c r="BPV104" s="264"/>
      <c r="BPW104" s="264"/>
      <c r="BPX104" s="264"/>
      <c r="BPY104" s="264"/>
      <c r="BPZ104" s="264"/>
      <c r="BQA104" s="264"/>
      <c r="BQB104" s="264"/>
      <c r="BQC104" s="264"/>
      <c r="BQD104" s="264"/>
      <c r="BQE104" s="264"/>
      <c r="BQF104" s="264"/>
      <c r="BQG104" s="264"/>
      <c r="BQH104" s="264"/>
      <c r="BQI104" s="264"/>
      <c r="BQJ104" s="264"/>
      <c r="BQK104" s="264"/>
      <c r="BQL104" s="264"/>
      <c r="BQM104" s="264"/>
      <c r="BQN104" s="264"/>
      <c r="BQO104" s="264"/>
      <c r="BQP104" s="264"/>
      <c r="BQQ104" s="264"/>
      <c r="BQR104" s="264"/>
      <c r="BQS104" s="264"/>
      <c r="BQT104" s="264"/>
      <c r="BQU104" s="264"/>
      <c r="BQV104" s="264"/>
      <c r="BQW104" s="264"/>
      <c r="BQX104" s="264"/>
      <c r="BQY104" s="264"/>
      <c r="BQZ104" s="264"/>
      <c r="BRA104" s="264"/>
      <c r="BRB104" s="264"/>
      <c r="BRC104" s="264"/>
      <c r="BRD104" s="264"/>
      <c r="BRE104" s="264"/>
      <c r="BRF104" s="264"/>
      <c r="BRG104" s="264"/>
      <c r="BRH104" s="264"/>
      <c r="BRI104" s="264"/>
      <c r="BRJ104" s="264"/>
      <c r="BRK104" s="264"/>
      <c r="BRL104" s="264"/>
      <c r="BRM104" s="264"/>
      <c r="BRN104" s="264"/>
      <c r="BRO104" s="264"/>
      <c r="BRP104" s="264"/>
      <c r="BRQ104" s="264"/>
      <c r="BRR104" s="264"/>
      <c r="BRS104" s="264"/>
      <c r="BRT104" s="264"/>
      <c r="BRU104" s="264"/>
      <c r="BRV104" s="264"/>
      <c r="BRW104" s="264"/>
      <c r="BRX104" s="264"/>
      <c r="BRY104" s="264"/>
      <c r="BRZ104" s="264"/>
      <c r="BSA104" s="264"/>
      <c r="BSB104" s="264"/>
      <c r="BSC104" s="264"/>
      <c r="BSD104" s="264"/>
      <c r="BSE104" s="264"/>
      <c r="BSF104" s="264"/>
      <c r="BSG104" s="264"/>
      <c r="BSH104" s="264"/>
      <c r="BSI104" s="264"/>
      <c r="BSJ104" s="264"/>
      <c r="BSK104" s="264"/>
      <c r="BSL104" s="264"/>
      <c r="BSM104" s="264"/>
      <c r="BSN104" s="264"/>
      <c r="BSO104" s="264"/>
      <c r="BSP104" s="264"/>
      <c r="BSQ104" s="264"/>
      <c r="BSR104" s="264"/>
      <c r="BSS104" s="264"/>
      <c r="BST104" s="264"/>
      <c r="BSU104" s="264"/>
      <c r="BSV104" s="264"/>
      <c r="BSW104" s="264"/>
      <c r="BSX104" s="264"/>
      <c r="BSY104" s="264"/>
      <c r="BSZ104" s="264"/>
      <c r="BTA104" s="264"/>
      <c r="BTB104" s="264"/>
      <c r="BTC104" s="264"/>
      <c r="BTD104" s="264"/>
      <c r="BTE104" s="264"/>
      <c r="BTF104" s="264"/>
      <c r="BTG104" s="264"/>
      <c r="BTH104" s="264"/>
      <c r="BTI104" s="264"/>
      <c r="BTJ104" s="264"/>
      <c r="BTK104" s="264"/>
      <c r="BTL104" s="264"/>
      <c r="BTM104" s="264"/>
      <c r="BTN104" s="264"/>
      <c r="BTO104" s="264"/>
      <c r="BTP104" s="264"/>
      <c r="BTQ104" s="264"/>
      <c r="BTR104" s="264"/>
      <c r="BTS104" s="264"/>
      <c r="BTT104" s="264"/>
      <c r="BTU104" s="264"/>
      <c r="BTV104" s="264"/>
      <c r="BTW104" s="264"/>
      <c r="BTX104" s="264"/>
      <c r="BTY104" s="264"/>
      <c r="BTZ104" s="264"/>
      <c r="BUA104" s="264"/>
      <c r="BUB104" s="264"/>
      <c r="BUC104" s="264"/>
      <c r="BUD104" s="264"/>
      <c r="BUE104" s="264"/>
      <c r="BUF104" s="264"/>
      <c r="BUG104" s="264"/>
      <c r="BUH104" s="264"/>
      <c r="BUI104" s="264"/>
      <c r="BUJ104" s="264"/>
      <c r="BUK104" s="264"/>
      <c r="BUL104" s="264"/>
      <c r="BUM104" s="264"/>
      <c r="BUN104" s="264"/>
      <c r="BUO104" s="264"/>
      <c r="BUP104" s="264"/>
      <c r="BUQ104" s="264"/>
      <c r="BUR104" s="264"/>
      <c r="BUS104" s="264"/>
      <c r="BUT104" s="264"/>
      <c r="BUU104" s="264"/>
      <c r="BUV104" s="264"/>
      <c r="BUW104" s="264"/>
      <c r="BUX104" s="264"/>
      <c r="BUY104" s="264"/>
      <c r="BUZ104" s="264"/>
      <c r="BVA104" s="264"/>
      <c r="BVB104" s="264"/>
      <c r="BVC104" s="264"/>
      <c r="BVD104" s="264"/>
      <c r="BVE104" s="264"/>
      <c r="BVF104" s="264"/>
      <c r="BVG104" s="264"/>
      <c r="BVH104" s="264"/>
      <c r="BVI104" s="264"/>
      <c r="BVJ104" s="264"/>
      <c r="BVK104" s="264"/>
      <c r="BVL104" s="264"/>
      <c r="BVM104" s="264"/>
      <c r="BVN104" s="264"/>
      <c r="BVO104" s="264"/>
      <c r="BVP104" s="264"/>
      <c r="BVQ104" s="264"/>
      <c r="BVR104" s="264"/>
      <c r="BVS104" s="264"/>
      <c r="BVT104" s="264"/>
      <c r="BVU104" s="264"/>
      <c r="BVV104" s="264"/>
      <c r="BVW104" s="264"/>
      <c r="BVX104" s="264"/>
      <c r="BVY104" s="264"/>
      <c r="BVZ104" s="264"/>
      <c r="BWA104" s="264"/>
      <c r="BWB104" s="264"/>
      <c r="BWC104" s="264"/>
      <c r="BWD104" s="264"/>
      <c r="BWE104" s="264"/>
      <c r="BWF104" s="264"/>
      <c r="BWG104" s="264"/>
      <c r="BWH104" s="264"/>
      <c r="BWI104" s="264"/>
      <c r="BWJ104" s="264"/>
      <c r="BWK104" s="264"/>
      <c r="BWL104" s="264"/>
      <c r="BWM104" s="264"/>
      <c r="BWN104" s="264"/>
      <c r="BWO104" s="264"/>
      <c r="BWP104" s="264"/>
      <c r="BWQ104" s="264"/>
      <c r="BWR104" s="264"/>
      <c r="BWS104" s="264"/>
      <c r="BWT104" s="264"/>
      <c r="BWU104" s="264"/>
      <c r="BWV104" s="264"/>
      <c r="BWW104" s="264"/>
      <c r="BWX104" s="264"/>
      <c r="BWY104" s="264"/>
      <c r="BWZ104" s="264"/>
      <c r="BXA104" s="264"/>
      <c r="BXB104" s="264"/>
      <c r="BXC104" s="264"/>
      <c r="BXD104" s="264"/>
      <c r="BXE104" s="264"/>
      <c r="BXF104" s="264"/>
      <c r="BXG104" s="264"/>
      <c r="BXH104" s="264"/>
      <c r="BXI104" s="264"/>
      <c r="BXJ104" s="264"/>
      <c r="BXK104" s="264"/>
      <c r="BXL104" s="264"/>
      <c r="BXM104" s="264"/>
      <c r="BXN104" s="264"/>
      <c r="BXO104" s="264"/>
      <c r="BXP104" s="264"/>
      <c r="BXQ104" s="264"/>
      <c r="BXR104" s="264"/>
      <c r="BXS104" s="264"/>
      <c r="BXT104" s="264"/>
      <c r="BXU104" s="264"/>
      <c r="BXV104" s="264"/>
      <c r="BXW104" s="264"/>
      <c r="BXX104" s="264"/>
      <c r="BXY104" s="264"/>
      <c r="BXZ104" s="264"/>
      <c r="BYA104" s="264"/>
      <c r="BYB104" s="264"/>
      <c r="BYC104" s="264"/>
      <c r="BYD104" s="264"/>
      <c r="BYE104" s="264"/>
      <c r="BYF104" s="264"/>
      <c r="BYG104" s="264"/>
      <c r="BYH104" s="264"/>
      <c r="BYI104" s="264"/>
      <c r="BYJ104" s="264"/>
      <c r="BYK104" s="264"/>
      <c r="BYL104" s="264"/>
      <c r="BYM104" s="264"/>
      <c r="BYN104" s="264"/>
      <c r="BYO104" s="264"/>
      <c r="BYP104" s="264"/>
      <c r="BYQ104" s="264"/>
      <c r="BYR104" s="264"/>
      <c r="BYS104" s="264"/>
      <c r="BYT104" s="264"/>
      <c r="BYU104" s="264"/>
      <c r="BYV104" s="264"/>
      <c r="BYW104" s="264"/>
      <c r="BYX104" s="264"/>
      <c r="BYY104" s="264"/>
      <c r="BYZ104" s="264"/>
      <c r="BZA104" s="264"/>
      <c r="BZB104" s="264"/>
      <c r="BZC104" s="264"/>
      <c r="BZD104" s="264"/>
      <c r="BZE104" s="264"/>
      <c r="BZF104" s="264"/>
      <c r="BZG104" s="264"/>
      <c r="BZH104" s="264"/>
      <c r="BZI104" s="264"/>
      <c r="BZJ104" s="264"/>
      <c r="BZK104" s="264"/>
      <c r="BZL104" s="264"/>
      <c r="BZM104" s="264"/>
      <c r="BZN104" s="264"/>
      <c r="BZO104" s="264"/>
      <c r="BZP104" s="264"/>
      <c r="BZQ104" s="264"/>
      <c r="BZR104" s="264"/>
      <c r="BZS104" s="264"/>
      <c r="BZT104" s="264"/>
      <c r="BZU104" s="264"/>
      <c r="BZV104" s="264"/>
      <c r="BZW104" s="264"/>
      <c r="BZX104" s="264"/>
      <c r="BZY104" s="264"/>
      <c r="BZZ104" s="264"/>
      <c r="CAA104" s="264"/>
      <c r="CAB104" s="264"/>
      <c r="CAC104" s="264"/>
      <c r="CAD104" s="264"/>
      <c r="CAE104" s="264"/>
      <c r="CAF104" s="264"/>
      <c r="CAG104" s="264"/>
      <c r="CAH104" s="264"/>
      <c r="CAI104" s="264"/>
      <c r="CAJ104" s="264"/>
      <c r="CAK104" s="264"/>
      <c r="CAL104" s="264"/>
      <c r="CAM104" s="264"/>
      <c r="CAN104" s="264"/>
      <c r="CAO104" s="264"/>
      <c r="CAP104" s="264"/>
      <c r="CAQ104" s="264"/>
      <c r="CAR104" s="264"/>
      <c r="CAS104" s="264"/>
      <c r="CAT104" s="264"/>
      <c r="CAU104" s="264"/>
      <c r="CAV104" s="264"/>
      <c r="CAW104" s="264"/>
      <c r="CAX104" s="264"/>
      <c r="CAY104" s="264"/>
      <c r="CAZ104" s="264"/>
      <c r="CBA104" s="264"/>
      <c r="CBB104" s="264"/>
      <c r="CBC104" s="264"/>
      <c r="CBD104" s="264"/>
      <c r="CBE104" s="264"/>
      <c r="CBF104" s="264"/>
      <c r="CBG104" s="264"/>
      <c r="CBH104" s="264"/>
      <c r="CBI104" s="264"/>
      <c r="CBJ104" s="264"/>
      <c r="CBK104" s="264"/>
      <c r="CBL104" s="264"/>
      <c r="CBM104" s="264"/>
      <c r="CBN104" s="264"/>
      <c r="CBO104" s="264"/>
      <c r="CBP104" s="264"/>
      <c r="CBQ104" s="264"/>
      <c r="CBR104" s="264"/>
      <c r="CBS104" s="264"/>
      <c r="CBT104" s="264"/>
      <c r="CBU104" s="264"/>
      <c r="CBV104" s="264"/>
      <c r="CBW104" s="264"/>
      <c r="CBX104" s="264"/>
      <c r="CBY104" s="264"/>
      <c r="CBZ104" s="264"/>
      <c r="CCA104" s="264"/>
      <c r="CCB104" s="264"/>
      <c r="CCC104" s="264"/>
      <c r="CCD104" s="264"/>
      <c r="CCE104" s="264"/>
      <c r="CCF104" s="264"/>
      <c r="CCG104" s="264"/>
      <c r="CCH104" s="264"/>
      <c r="CCI104" s="264"/>
      <c r="CCJ104" s="264"/>
      <c r="CCK104" s="264"/>
      <c r="CCL104" s="264"/>
      <c r="CCM104" s="264"/>
      <c r="CCN104" s="264"/>
      <c r="CCO104" s="264"/>
      <c r="CCP104" s="264"/>
      <c r="CCQ104" s="264"/>
      <c r="CCR104" s="264"/>
      <c r="CCS104" s="264"/>
      <c r="CCT104" s="264"/>
      <c r="CCU104" s="264"/>
      <c r="CCV104" s="264"/>
      <c r="CCW104" s="264"/>
      <c r="CCX104" s="264"/>
      <c r="CCY104" s="264"/>
      <c r="CCZ104" s="264"/>
      <c r="CDA104" s="264"/>
      <c r="CDB104" s="264"/>
      <c r="CDC104" s="264"/>
      <c r="CDD104" s="264"/>
      <c r="CDE104" s="264"/>
      <c r="CDF104" s="264"/>
      <c r="CDG104" s="264"/>
      <c r="CDH104" s="264"/>
      <c r="CDI104" s="264"/>
      <c r="CDJ104" s="264"/>
      <c r="CDK104" s="264"/>
      <c r="CDL104" s="264"/>
      <c r="CDM104" s="264"/>
      <c r="CDN104" s="264"/>
      <c r="CDO104" s="264"/>
      <c r="CDP104" s="264"/>
      <c r="CDQ104" s="264"/>
      <c r="CDR104" s="264"/>
      <c r="CDS104" s="264"/>
      <c r="CDT104" s="264"/>
      <c r="CDU104" s="264"/>
      <c r="CDV104" s="264"/>
      <c r="CDW104" s="264"/>
      <c r="CDX104" s="264"/>
      <c r="CDY104" s="264"/>
      <c r="CDZ104" s="264"/>
      <c r="CEA104" s="264"/>
      <c r="CEB104" s="264"/>
      <c r="CEC104" s="264"/>
      <c r="CED104" s="264"/>
      <c r="CEE104" s="264"/>
      <c r="CEF104" s="264"/>
      <c r="CEG104" s="264"/>
      <c r="CEH104" s="264"/>
      <c r="CEI104" s="264"/>
      <c r="CEJ104" s="264"/>
      <c r="CEK104" s="264"/>
      <c r="CEL104" s="264"/>
      <c r="CEM104" s="264"/>
      <c r="CEN104" s="264"/>
      <c r="CEO104" s="264"/>
      <c r="CEP104" s="264"/>
      <c r="CEQ104" s="264"/>
      <c r="CER104" s="264"/>
      <c r="CES104" s="264"/>
      <c r="CET104" s="264"/>
      <c r="CEU104" s="264"/>
      <c r="CEV104" s="264"/>
      <c r="CEW104" s="264"/>
      <c r="CEX104" s="264"/>
      <c r="CEY104" s="264"/>
      <c r="CEZ104" s="264"/>
      <c r="CFA104" s="264"/>
      <c r="CFB104" s="264"/>
      <c r="CFC104" s="264"/>
      <c r="CFD104" s="264"/>
      <c r="CFE104" s="264"/>
      <c r="CFF104" s="264"/>
      <c r="CFG104" s="264"/>
      <c r="CFH104" s="264"/>
      <c r="CFI104" s="264"/>
      <c r="CFJ104" s="264"/>
      <c r="CFK104" s="264"/>
      <c r="CFL104" s="264"/>
      <c r="CFM104" s="264"/>
      <c r="CFN104" s="264"/>
      <c r="CFO104" s="264"/>
      <c r="CFP104" s="264"/>
      <c r="CFQ104" s="264"/>
      <c r="CFR104" s="264"/>
      <c r="CFS104" s="264"/>
      <c r="CFT104" s="264"/>
      <c r="CFU104" s="264"/>
      <c r="CFV104" s="264"/>
      <c r="CFW104" s="264"/>
      <c r="CFX104" s="264"/>
      <c r="CFY104" s="264"/>
      <c r="CFZ104" s="264"/>
      <c r="CGA104" s="264"/>
      <c r="CGB104" s="264"/>
      <c r="CGC104" s="264"/>
      <c r="CGD104" s="264"/>
      <c r="CGE104" s="264"/>
      <c r="CGF104" s="264"/>
      <c r="CGG104" s="264"/>
      <c r="CGH104" s="264"/>
      <c r="CGI104" s="264"/>
      <c r="CGJ104" s="264"/>
      <c r="CGK104" s="264"/>
      <c r="CGL104" s="264"/>
      <c r="CGM104" s="264"/>
      <c r="CGN104" s="264"/>
      <c r="CGO104" s="264"/>
      <c r="CGP104" s="264"/>
      <c r="CGQ104" s="264"/>
      <c r="CGR104" s="264"/>
      <c r="CGS104" s="264"/>
      <c r="CGT104" s="264"/>
      <c r="CGU104" s="264"/>
      <c r="CGV104" s="264"/>
      <c r="CGW104" s="264"/>
      <c r="CGX104" s="264"/>
      <c r="CGY104" s="264"/>
      <c r="CGZ104" s="264"/>
      <c r="CHA104" s="264"/>
      <c r="CHB104" s="264"/>
      <c r="CHC104" s="264"/>
      <c r="CHD104" s="264"/>
      <c r="CHE104" s="264"/>
      <c r="CHF104" s="264"/>
      <c r="CHG104" s="264"/>
      <c r="CHH104" s="264"/>
      <c r="CHI104" s="264"/>
      <c r="CHJ104" s="264"/>
      <c r="CHK104" s="264"/>
      <c r="CHL104" s="264"/>
      <c r="CHM104" s="264"/>
      <c r="CHN104" s="264"/>
      <c r="CHO104" s="264"/>
      <c r="CHP104" s="264"/>
      <c r="CHQ104" s="264"/>
      <c r="CHR104" s="264"/>
      <c r="CHS104" s="264"/>
      <c r="CHT104" s="264"/>
      <c r="CHU104" s="264"/>
      <c r="CHV104" s="264"/>
      <c r="CHW104" s="264"/>
      <c r="CHX104" s="264"/>
      <c r="CHY104" s="264"/>
      <c r="CHZ104" s="264"/>
      <c r="CIA104" s="264"/>
      <c r="CIB104" s="264"/>
      <c r="CIC104" s="264"/>
      <c r="CID104" s="264"/>
      <c r="CIE104" s="264"/>
      <c r="CIF104" s="264"/>
      <c r="CIG104" s="264"/>
      <c r="CIH104" s="264"/>
      <c r="CII104" s="264"/>
      <c r="CIJ104" s="264"/>
      <c r="CIK104" s="264"/>
      <c r="CIL104" s="264"/>
      <c r="CIM104" s="264"/>
      <c r="CIN104" s="264"/>
      <c r="CIO104" s="264"/>
      <c r="CIP104" s="264"/>
      <c r="CIQ104" s="264"/>
      <c r="CIR104" s="264"/>
      <c r="CIS104" s="264"/>
      <c r="CIT104" s="264"/>
      <c r="CIU104" s="264"/>
      <c r="CIV104" s="264"/>
      <c r="CIW104" s="264"/>
      <c r="CIX104" s="264"/>
      <c r="CIY104" s="264"/>
      <c r="CIZ104" s="264"/>
      <c r="CJA104" s="264"/>
      <c r="CJB104" s="264"/>
      <c r="CJC104" s="264"/>
      <c r="CJD104" s="264"/>
      <c r="CJE104" s="264"/>
      <c r="CJF104" s="264"/>
      <c r="CJG104" s="264"/>
      <c r="CJH104" s="264"/>
      <c r="CJI104" s="264"/>
      <c r="CJJ104" s="264"/>
      <c r="CJK104" s="264"/>
      <c r="CJL104" s="264"/>
      <c r="CJM104" s="264"/>
      <c r="CJN104" s="264"/>
      <c r="CJO104" s="264"/>
      <c r="CJP104" s="264"/>
      <c r="CJQ104" s="264"/>
      <c r="CJR104" s="264"/>
      <c r="CJS104" s="264"/>
      <c r="CJT104" s="264"/>
      <c r="CJU104" s="264"/>
      <c r="CJV104" s="264"/>
      <c r="CJW104" s="264"/>
      <c r="CJX104" s="264"/>
      <c r="CJY104" s="264"/>
      <c r="CJZ104" s="264"/>
      <c r="CKA104" s="264"/>
      <c r="CKB104" s="264"/>
      <c r="CKC104" s="264"/>
      <c r="CKD104" s="264"/>
      <c r="CKE104" s="264"/>
      <c r="CKF104" s="264"/>
      <c r="CKG104" s="264"/>
      <c r="CKH104" s="264"/>
      <c r="CKI104" s="264"/>
      <c r="CKJ104" s="264"/>
      <c r="CKK104" s="264"/>
      <c r="CKL104" s="264"/>
      <c r="CKM104" s="264"/>
      <c r="CKN104" s="264"/>
      <c r="CKO104" s="264"/>
      <c r="CKP104" s="264"/>
      <c r="CKQ104" s="264"/>
      <c r="CKR104" s="264"/>
      <c r="CKS104" s="264"/>
      <c r="CKT104" s="264"/>
      <c r="CKU104" s="264"/>
      <c r="CKV104" s="264"/>
      <c r="CKW104" s="264"/>
      <c r="CKX104" s="264"/>
      <c r="CKY104" s="264"/>
      <c r="CKZ104" s="264"/>
      <c r="CLA104" s="264"/>
      <c r="CLB104" s="264"/>
      <c r="CLC104" s="264"/>
      <c r="CLD104" s="264"/>
      <c r="CLE104" s="264"/>
      <c r="CLF104" s="264"/>
      <c r="CLG104" s="264"/>
      <c r="CLH104" s="264"/>
      <c r="CLI104" s="264"/>
      <c r="CLJ104" s="264"/>
      <c r="CLK104" s="264"/>
      <c r="CLL104" s="264"/>
      <c r="CLM104" s="264"/>
      <c r="CLN104" s="264"/>
      <c r="CLO104" s="264"/>
      <c r="CLP104" s="264"/>
      <c r="CLQ104" s="264"/>
      <c r="CLR104" s="264"/>
      <c r="CLS104" s="264"/>
      <c r="CLT104" s="264"/>
      <c r="CLU104" s="264"/>
      <c r="CLV104" s="264"/>
      <c r="CLW104" s="264"/>
      <c r="CLX104" s="264"/>
      <c r="CLY104" s="264"/>
      <c r="CLZ104" s="264"/>
      <c r="CMA104" s="264"/>
      <c r="CMB104" s="264"/>
      <c r="CMC104" s="264"/>
      <c r="CMD104" s="264"/>
      <c r="CME104" s="264"/>
      <c r="CMF104" s="264"/>
      <c r="CMG104" s="264"/>
      <c r="CMH104" s="264"/>
      <c r="CMI104" s="264"/>
      <c r="CMJ104" s="264"/>
      <c r="CMK104" s="264"/>
      <c r="CML104" s="264"/>
      <c r="CMM104" s="264"/>
      <c r="CMN104" s="264"/>
      <c r="CMO104" s="264"/>
      <c r="CMP104" s="264"/>
      <c r="CMQ104" s="264"/>
      <c r="CMR104" s="264"/>
      <c r="CMS104" s="264"/>
      <c r="CMT104" s="264"/>
      <c r="CMU104" s="264"/>
      <c r="CMV104" s="264"/>
      <c r="CMW104" s="264"/>
      <c r="CMX104" s="264"/>
      <c r="CMY104" s="264"/>
      <c r="CMZ104" s="264"/>
      <c r="CNA104" s="264"/>
      <c r="CNB104" s="264"/>
      <c r="CNC104" s="264"/>
      <c r="CND104" s="264"/>
      <c r="CNE104" s="264"/>
      <c r="CNF104" s="264"/>
      <c r="CNG104" s="264"/>
      <c r="CNH104" s="264"/>
      <c r="CNI104" s="264"/>
      <c r="CNJ104" s="264"/>
      <c r="CNK104" s="264"/>
      <c r="CNL104" s="264"/>
      <c r="CNM104" s="264"/>
      <c r="CNN104" s="264"/>
      <c r="CNO104" s="264"/>
      <c r="CNP104" s="264"/>
      <c r="CNQ104" s="264"/>
      <c r="CNR104" s="264"/>
      <c r="CNS104" s="264"/>
      <c r="CNT104" s="264"/>
      <c r="CNU104" s="264"/>
      <c r="CNV104" s="264"/>
      <c r="CNW104" s="264"/>
      <c r="CNX104" s="264"/>
      <c r="CNY104" s="264"/>
      <c r="CNZ104" s="264"/>
      <c r="COA104" s="264"/>
      <c r="COB104" s="264"/>
      <c r="COC104" s="264"/>
      <c r="COD104" s="264"/>
      <c r="COE104" s="264"/>
      <c r="COF104" s="264"/>
      <c r="COG104" s="264"/>
      <c r="COH104" s="264"/>
      <c r="COI104" s="264"/>
      <c r="COJ104" s="264"/>
      <c r="COK104" s="264"/>
      <c r="COL104" s="264"/>
      <c r="COM104" s="264"/>
      <c r="CON104" s="264"/>
      <c r="COO104" s="264"/>
      <c r="COP104" s="264"/>
      <c r="COQ104" s="264"/>
      <c r="COR104" s="264"/>
      <c r="COS104" s="264"/>
      <c r="COT104" s="264"/>
      <c r="COU104" s="264"/>
      <c r="COV104" s="264"/>
      <c r="COW104" s="264"/>
      <c r="COX104" s="264"/>
      <c r="COY104" s="264"/>
      <c r="COZ104" s="264"/>
      <c r="CPA104" s="264"/>
      <c r="CPB104" s="264"/>
      <c r="CPC104" s="264"/>
      <c r="CPD104" s="264"/>
      <c r="CPE104" s="264"/>
      <c r="CPF104" s="264"/>
      <c r="CPG104" s="264"/>
      <c r="CPH104" s="264"/>
      <c r="CPI104" s="264"/>
      <c r="CPJ104" s="264"/>
      <c r="CPK104" s="264"/>
      <c r="CPL104" s="264"/>
      <c r="CPM104" s="264"/>
      <c r="CPN104" s="264"/>
      <c r="CPO104" s="264"/>
      <c r="CPP104" s="264"/>
      <c r="CPQ104" s="264"/>
      <c r="CPR104" s="264"/>
      <c r="CPS104" s="264"/>
      <c r="CPT104" s="264"/>
      <c r="CPU104" s="264"/>
      <c r="CPV104" s="264"/>
      <c r="CPW104" s="264"/>
      <c r="CPX104" s="264"/>
      <c r="CPY104" s="264"/>
      <c r="CPZ104" s="264"/>
      <c r="CQA104" s="264"/>
      <c r="CQB104" s="264"/>
      <c r="CQC104" s="264"/>
      <c r="CQD104" s="264"/>
      <c r="CQE104" s="264"/>
      <c r="CQF104" s="264"/>
      <c r="CQG104" s="264"/>
      <c r="CQH104" s="264"/>
      <c r="CQI104" s="264"/>
      <c r="CQJ104" s="264"/>
      <c r="CQK104" s="264"/>
      <c r="CQL104" s="264"/>
      <c r="CQM104" s="264"/>
      <c r="CQN104" s="264"/>
      <c r="CQO104" s="264"/>
      <c r="CQP104" s="264"/>
      <c r="CQQ104" s="264"/>
      <c r="CQR104" s="264"/>
      <c r="CQS104" s="264"/>
      <c r="CQT104" s="264"/>
      <c r="CQU104" s="264"/>
      <c r="CQV104" s="264"/>
      <c r="CQW104" s="264"/>
      <c r="CQX104" s="264"/>
      <c r="CQY104" s="264"/>
      <c r="CQZ104" s="264"/>
      <c r="CRA104" s="264"/>
      <c r="CRB104" s="264"/>
      <c r="CRC104" s="264"/>
      <c r="CRD104" s="264"/>
      <c r="CRE104" s="264"/>
      <c r="CRF104" s="264"/>
      <c r="CRG104" s="264"/>
      <c r="CRH104" s="264"/>
      <c r="CRI104" s="264"/>
      <c r="CRJ104" s="264"/>
      <c r="CRK104" s="264"/>
      <c r="CRL104" s="264"/>
      <c r="CRM104" s="264"/>
      <c r="CRN104" s="264"/>
      <c r="CRO104" s="264"/>
      <c r="CRP104" s="264"/>
      <c r="CRQ104" s="264"/>
      <c r="CRR104" s="264"/>
      <c r="CRS104" s="264"/>
      <c r="CRT104" s="264"/>
      <c r="CRU104" s="264"/>
      <c r="CRV104" s="264"/>
      <c r="CRW104" s="264"/>
      <c r="CRX104" s="264"/>
      <c r="CRY104" s="264"/>
      <c r="CRZ104" s="264"/>
      <c r="CSA104" s="264"/>
      <c r="CSB104" s="264"/>
      <c r="CSC104" s="264"/>
      <c r="CSD104" s="264"/>
      <c r="CSE104" s="264"/>
      <c r="CSF104" s="264"/>
      <c r="CSG104" s="264"/>
      <c r="CSH104" s="264"/>
      <c r="CSI104" s="264"/>
      <c r="CSJ104" s="264"/>
      <c r="CSK104" s="264"/>
      <c r="CSL104" s="264"/>
      <c r="CSM104" s="264"/>
      <c r="CSN104" s="264"/>
      <c r="CSO104" s="264"/>
      <c r="CSP104" s="264"/>
      <c r="CSQ104" s="264"/>
      <c r="CSR104" s="264"/>
      <c r="CSS104" s="264"/>
      <c r="CST104" s="264"/>
      <c r="CSU104" s="264"/>
      <c r="CSV104" s="264"/>
      <c r="CSW104" s="264"/>
      <c r="CSX104" s="264"/>
      <c r="CSY104" s="264"/>
      <c r="CSZ104" s="264"/>
      <c r="CTA104" s="264"/>
      <c r="CTB104" s="264"/>
      <c r="CTC104" s="264"/>
      <c r="CTD104" s="264"/>
      <c r="CTE104" s="264"/>
      <c r="CTF104" s="264"/>
      <c r="CTG104" s="264"/>
      <c r="CTH104" s="264"/>
      <c r="CTI104" s="264"/>
      <c r="CTJ104" s="264"/>
      <c r="CTK104" s="264"/>
      <c r="CTL104" s="264"/>
      <c r="CTM104" s="264"/>
      <c r="CTN104" s="264"/>
      <c r="CTO104" s="264"/>
      <c r="CTP104" s="264"/>
      <c r="CTQ104" s="264"/>
      <c r="CTR104" s="264"/>
      <c r="CTS104" s="264"/>
      <c r="CTT104" s="264"/>
      <c r="CTU104" s="264"/>
      <c r="CTV104" s="264"/>
      <c r="CTW104" s="264"/>
      <c r="CTX104" s="264"/>
      <c r="CTY104" s="264"/>
      <c r="CTZ104" s="264"/>
      <c r="CUA104" s="264"/>
      <c r="CUB104" s="264"/>
      <c r="CUC104" s="264"/>
      <c r="CUD104" s="264"/>
      <c r="CUE104" s="264"/>
      <c r="CUF104" s="264"/>
      <c r="CUG104" s="264"/>
      <c r="CUH104" s="264"/>
      <c r="CUI104" s="264"/>
      <c r="CUJ104" s="264"/>
      <c r="CUK104" s="264"/>
      <c r="CUL104" s="264"/>
      <c r="CUM104" s="264"/>
      <c r="CUN104" s="264"/>
      <c r="CUO104" s="264"/>
      <c r="CUP104" s="264"/>
      <c r="CUQ104" s="264"/>
      <c r="CUR104" s="264"/>
      <c r="CUS104" s="264"/>
      <c r="CUT104" s="264"/>
      <c r="CUU104" s="264"/>
      <c r="CUV104" s="264"/>
      <c r="CUW104" s="264"/>
      <c r="CUX104" s="264"/>
      <c r="CUY104" s="264"/>
      <c r="CUZ104" s="264"/>
      <c r="CVA104" s="264"/>
      <c r="CVB104" s="264"/>
      <c r="CVC104" s="264"/>
      <c r="CVD104" s="264"/>
      <c r="CVE104" s="264"/>
      <c r="CVF104" s="264"/>
      <c r="CVG104" s="264"/>
      <c r="CVH104" s="264"/>
      <c r="CVI104" s="264"/>
      <c r="CVJ104" s="264"/>
      <c r="CVK104" s="264"/>
      <c r="CVL104" s="264"/>
      <c r="CVM104" s="264"/>
      <c r="CVN104" s="264"/>
      <c r="CVO104" s="264"/>
      <c r="CVP104" s="264"/>
      <c r="CVQ104" s="264"/>
      <c r="CVR104" s="264"/>
      <c r="CVS104" s="264"/>
      <c r="CVT104" s="264"/>
      <c r="CVU104" s="264"/>
      <c r="CVV104" s="264"/>
      <c r="CVW104" s="264"/>
      <c r="CVX104" s="264"/>
      <c r="CVY104" s="264"/>
      <c r="CVZ104" s="264"/>
      <c r="CWA104" s="264"/>
      <c r="CWB104" s="264"/>
      <c r="CWC104" s="264"/>
      <c r="CWD104" s="264"/>
      <c r="CWE104" s="264"/>
      <c r="CWF104" s="264"/>
      <c r="CWG104" s="264"/>
      <c r="CWH104" s="264"/>
      <c r="CWI104" s="264"/>
      <c r="CWJ104" s="264"/>
      <c r="CWK104" s="264"/>
      <c r="CWL104" s="264"/>
      <c r="CWM104" s="264"/>
      <c r="CWN104" s="264"/>
      <c r="CWO104" s="264"/>
      <c r="CWP104" s="264"/>
      <c r="CWQ104" s="264"/>
      <c r="CWR104" s="264"/>
      <c r="CWS104" s="264"/>
      <c r="CWT104" s="264"/>
      <c r="CWU104" s="264"/>
      <c r="CWV104" s="264"/>
      <c r="CWW104" s="264"/>
      <c r="CWX104" s="264"/>
      <c r="CWY104" s="264"/>
      <c r="CWZ104" s="264"/>
      <c r="CXA104" s="264"/>
      <c r="CXB104" s="264"/>
      <c r="CXC104" s="264"/>
      <c r="CXD104" s="264"/>
      <c r="CXE104" s="264"/>
      <c r="CXF104" s="264"/>
      <c r="CXG104" s="264"/>
      <c r="CXH104" s="264"/>
      <c r="CXI104" s="264"/>
      <c r="CXJ104" s="264"/>
      <c r="CXK104" s="264"/>
      <c r="CXL104" s="264"/>
      <c r="CXM104" s="264"/>
      <c r="CXN104" s="264"/>
      <c r="CXO104" s="264"/>
      <c r="CXP104" s="264"/>
      <c r="CXQ104" s="264"/>
      <c r="CXR104" s="264"/>
      <c r="CXS104" s="264"/>
      <c r="CXT104" s="264"/>
      <c r="CXU104" s="264"/>
      <c r="CXV104" s="264"/>
      <c r="CXW104" s="264"/>
      <c r="CXX104" s="264"/>
      <c r="CXY104" s="264"/>
      <c r="CXZ104" s="264"/>
      <c r="CYA104" s="264"/>
      <c r="CYB104" s="264"/>
      <c r="CYC104" s="264"/>
      <c r="CYD104" s="264"/>
      <c r="CYE104" s="264"/>
      <c r="CYF104" s="264"/>
      <c r="CYG104" s="264"/>
      <c r="CYH104" s="264"/>
      <c r="CYI104" s="264"/>
      <c r="CYJ104" s="264"/>
      <c r="CYK104" s="264"/>
      <c r="CYL104" s="264"/>
      <c r="CYM104" s="264"/>
      <c r="CYN104" s="264"/>
      <c r="CYO104" s="264"/>
      <c r="CYP104" s="264"/>
      <c r="CYQ104" s="264"/>
      <c r="CYR104" s="264"/>
      <c r="CYS104" s="264"/>
      <c r="CYT104" s="264"/>
      <c r="CYU104" s="264"/>
      <c r="CYV104" s="264"/>
      <c r="CYW104" s="264"/>
      <c r="CYX104" s="264"/>
      <c r="CYY104" s="264"/>
      <c r="CYZ104" s="264"/>
      <c r="CZA104" s="264"/>
      <c r="CZB104" s="264"/>
      <c r="CZC104" s="264"/>
      <c r="CZD104" s="264"/>
      <c r="CZE104" s="264"/>
      <c r="CZF104" s="264"/>
      <c r="CZG104" s="264"/>
      <c r="CZH104" s="264"/>
      <c r="CZI104" s="264"/>
      <c r="CZJ104" s="264"/>
      <c r="CZK104" s="264"/>
      <c r="CZL104" s="264"/>
      <c r="CZM104" s="264"/>
      <c r="CZN104" s="264"/>
      <c r="CZO104" s="264"/>
      <c r="CZP104" s="264"/>
      <c r="CZQ104" s="264"/>
      <c r="CZR104" s="264"/>
      <c r="CZS104" s="264"/>
      <c r="CZT104" s="264"/>
      <c r="CZU104" s="264"/>
      <c r="CZV104" s="264"/>
      <c r="CZW104" s="264"/>
      <c r="CZX104" s="264"/>
      <c r="CZY104" s="264"/>
      <c r="CZZ104" s="264"/>
      <c r="DAA104" s="264"/>
      <c r="DAB104" s="264"/>
      <c r="DAC104" s="264"/>
      <c r="DAD104" s="264"/>
      <c r="DAE104" s="264"/>
      <c r="DAF104" s="264"/>
      <c r="DAG104" s="264"/>
      <c r="DAH104" s="264"/>
      <c r="DAI104" s="264"/>
      <c r="DAJ104" s="264"/>
      <c r="DAK104" s="264"/>
      <c r="DAL104" s="264"/>
      <c r="DAM104" s="264"/>
      <c r="DAN104" s="264"/>
      <c r="DAO104" s="264"/>
      <c r="DAP104" s="264"/>
      <c r="DAQ104" s="264"/>
      <c r="DAR104" s="264"/>
      <c r="DAS104" s="264"/>
      <c r="DAT104" s="264"/>
      <c r="DAU104" s="264"/>
      <c r="DAV104" s="264"/>
      <c r="DAW104" s="264"/>
      <c r="DAX104" s="264"/>
      <c r="DAY104" s="264"/>
      <c r="DAZ104" s="264"/>
      <c r="DBA104" s="264"/>
      <c r="DBB104" s="264"/>
      <c r="DBC104" s="264"/>
      <c r="DBD104" s="264"/>
      <c r="DBE104" s="264"/>
      <c r="DBF104" s="264"/>
      <c r="DBG104" s="264"/>
      <c r="DBH104" s="264"/>
      <c r="DBI104" s="264"/>
      <c r="DBJ104" s="264"/>
      <c r="DBK104" s="264"/>
      <c r="DBL104" s="264"/>
      <c r="DBM104" s="264"/>
      <c r="DBN104" s="264"/>
      <c r="DBO104" s="264"/>
      <c r="DBP104" s="264"/>
      <c r="DBQ104" s="264"/>
      <c r="DBR104" s="264"/>
      <c r="DBS104" s="264"/>
      <c r="DBT104" s="264"/>
      <c r="DBU104" s="264"/>
      <c r="DBV104" s="264"/>
      <c r="DBW104" s="264"/>
      <c r="DBX104" s="264"/>
      <c r="DBY104" s="264"/>
      <c r="DBZ104" s="264"/>
      <c r="DCA104" s="264"/>
      <c r="DCB104" s="264"/>
      <c r="DCC104" s="264"/>
      <c r="DCD104" s="264"/>
      <c r="DCE104" s="264"/>
      <c r="DCF104" s="264"/>
      <c r="DCG104" s="264"/>
      <c r="DCH104" s="264"/>
      <c r="DCI104" s="264"/>
      <c r="DCJ104" s="264"/>
      <c r="DCK104" s="264"/>
      <c r="DCL104" s="264"/>
      <c r="DCM104" s="264"/>
      <c r="DCN104" s="264"/>
      <c r="DCO104" s="264"/>
      <c r="DCP104" s="264"/>
      <c r="DCQ104" s="264"/>
      <c r="DCR104" s="264"/>
      <c r="DCS104" s="264"/>
      <c r="DCT104" s="264"/>
      <c r="DCU104" s="264"/>
      <c r="DCV104" s="264"/>
      <c r="DCW104" s="264"/>
      <c r="DCX104" s="264"/>
      <c r="DCY104" s="264"/>
      <c r="DCZ104" s="264"/>
      <c r="DDA104" s="264"/>
      <c r="DDB104" s="264"/>
      <c r="DDC104" s="264"/>
      <c r="DDD104" s="264"/>
      <c r="DDE104" s="264"/>
      <c r="DDF104" s="264"/>
      <c r="DDG104" s="264"/>
      <c r="DDH104" s="264"/>
      <c r="DDI104" s="264"/>
      <c r="DDJ104" s="264"/>
      <c r="DDK104" s="264"/>
      <c r="DDL104" s="264"/>
      <c r="DDM104" s="264"/>
      <c r="DDN104" s="264"/>
      <c r="DDO104" s="264"/>
      <c r="DDP104" s="264"/>
      <c r="DDQ104" s="264"/>
      <c r="DDR104" s="264"/>
      <c r="DDS104" s="264"/>
      <c r="DDT104" s="264"/>
      <c r="DDU104" s="264"/>
      <c r="DDV104" s="264"/>
      <c r="DDW104" s="264"/>
      <c r="DDX104" s="264"/>
      <c r="DDY104" s="264"/>
      <c r="DDZ104" s="264"/>
      <c r="DEA104" s="264"/>
      <c r="DEB104" s="264"/>
      <c r="DEC104" s="264"/>
      <c r="DED104" s="264"/>
      <c r="DEE104" s="264"/>
      <c r="DEF104" s="264"/>
      <c r="DEG104" s="264"/>
      <c r="DEH104" s="264"/>
      <c r="DEI104" s="264"/>
      <c r="DEJ104" s="264"/>
      <c r="DEK104" s="264"/>
      <c r="DEL104" s="264"/>
      <c r="DEM104" s="264"/>
      <c r="DEN104" s="264"/>
      <c r="DEO104" s="264"/>
      <c r="DEP104" s="264"/>
      <c r="DEQ104" s="264"/>
      <c r="DER104" s="264"/>
      <c r="DES104" s="264"/>
      <c r="DET104" s="264"/>
      <c r="DEU104" s="264"/>
      <c r="DEV104" s="264"/>
      <c r="DEW104" s="264"/>
      <c r="DEX104" s="264"/>
      <c r="DEY104" s="264"/>
      <c r="DEZ104" s="264"/>
      <c r="DFA104" s="264"/>
      <c r="DFB104" s="264"/>
      <c r="DFC104" s="264"/>
      <c r="DFD104" s="264"/>
      <c r="DFE104" s="264"/>
      <c r="DFF104" s="264"/>
      <c r="DFG104" s="264"/>
      <c r="DFH104" s="264"/>
      <c r="DFI104" s="264"/>
      <c r="DFJ104" s="264"/>
      <c r="DFK104" s="264"/>
      <c r="DFL104" s="264"/>
      <c r="DFM104" s="264"/>
      <c r="DFN104" s="264"/>
      <c r="DFO104" s="264"/>
      <c r="DFP104" s="264"/>
      <c r="DFQ104" s="264"/>
      <c r="DFR104" s="264"/>
      <c r="DFS104" s="264"/>
      <c r="DFT104" s="264"/>
      <c r="DFU104" s="264"/>
      <c r="DFV104" s="264"/>
      <c r="DFW104" s="264"/>
      <c r="DFX104" s="264"/>
      <c r="DFY104" s="264"/>
      <c r="DFZ104" s="264"/>
      <c r="DGA104" s="264"/>
      <c r="DGB104" s="264"/>
      <c r="DGC104" s="264"/>
      <c r="DGD104" s="264"/>
      <c r="DGE104" s="264"/>
      <c r="DGF104" s="264"/>
      <c r="DGG104" s="264"/>
      <c r="DGH104" s="264"/>
      <c r="DGI104" s="264"/>
      <c r="DGJ104" s="264"/>
      <c r="DGK104" s="264"/>
      <c r="DGL104" s="264"/>
      <c r="DGM104" s="264"/>
      <c r="DGN104" s="264"/>
      <c r="DGO104" s="264"/>
      <c r="DGP104" s="264"/>
      <c r="DGQ104" s="264"/>
      <c r="DGR104" s="264"/>
      <c r="DGS104" s="264"/>
      <c r="DGT104" s="264"/>
      <c r="DGU104" s="264"/>
      <c r="DGV104" s="264"/>
      <c r="DGW104" s="264"/>
      <c r="DGX104" s="264"/>
      <c r="DGY104" s="264"/>
      <c r="DGZ104" s="264"/>
      <c r="DHA104" s="264"/>
      <c r="DHB104" s="264"/>
      <c r="DHC104" s="264"/>
      <c r="DHD104" s="264"/>
      <c r="DHE104" s="264"/>
      <c r="DHF104" s="264"/>
      <c r="DHG104" s="264"/>
      <c r="DHH104" s="264"/>
      <c r="DHI104" s="264"/>
      <c r="DHJ104" s="264"/>
      <c r="DHK104" s="264"/>
      <c r="DHL104" s="264"/>
      <c r="DHM104" s="264"/>
      <c r="DHN104" s="264"/>
      <c r="DHO104" s="264"/>
      <c r="DHP104" s="264"/>
      <c r="DHQ104" s="264"/>
      <c r="DHR104" s="264"/>
      <c r="DHS104" s="264"/>
      <c r="DHT104" s="264"/>
      <c r="DHU104" s="264"/>
      <c r="DHV104" s="264"/>
      <c r="DHW104" s="264"/>
      <c r="DHX104" s="264"/>
      <c r="DHY104" s="264"/>
      <c r="DHZ104" s="264"/>
      <c r="DIA104" s="264"/>
      <c r="DIB104" s="264"/>
      <c r="DIC104" s="264"/>
      <c r="DID104" s="264"/>
      <c r="DIE104" s="264"/>
      <c r="DIF104" s="264"/>
      <c r="DIG104" s="264"/>
      <c r="DIH104" s="264"/>
      <c r="DII104" s="264"/>
      <c r="DIJ104" s="264"/>
      <c r="DIK104" s="264"/>
      <c r="DIL104" s="264"/>
      <c r="DIM104" s="264"/>
      <c r="DIN104" s="264"/>
      <c r="DIO104" s="264"/>
      <c r="DIP104" s="264"/>
      <c r="DIQ104" s="264"/>
      <c r="DIR104" s="264"/>
      <c r="DIS104" s="264"/>
      <c r="DIT104" s="264"/>
      <c r="DIU104" s="264"/>
      <c r="DIV104" s="264"/>
      <c r="DIW104" s="264"/>
      <c r="DIX104" s="264"/>
      <c r="DIY104" s="264"/>
      <c r="DIZ104" s="264"/>
      <c r="DJA104" s="264"/>
      <c r="DJB104" s="264"/>
      <c r="DJC104" s="264"/>
      <c r="DJD104" s="264"/>
      <c r="DJE104" s="264"/>
      <c r="DJF104" s="264"/>
      <c r="DJG104" s="264"/>
      <c r="DJH104" s="264"/>
      <c r="DJI104" s="264"/>
      <c r="DJJ104" s="264"/>
      <c r="DJK104" s="264"/>
      <c r="DJL104" s="264"/>
      <c r="DJM104" s="264"/>
      <c r="DJN104" s="264"/>
      <c r="DJO104" s="264"/>
      <c r="DJP104" s="264"/>
      <c r="DJQ104" s="264"/>
      <c r="DJR104" s="264"/>
      <c r="DJS104" s="264"/>
      <c r="DJT104" s="264"/>
      <c r="DJU104" s="264"/>
      <c r="DJV104" s="264"/>
      <c r="DJW104" s="264"/>
      <c r="DJX104" s="264"/>
      <c r="DJY104" s="264"/>
      <c r="DJZ104" s="264"/>
      <c r="DKA104" s="264"/>
      <c r="DKB104" s="264"/>
      <c r="DKC104" s="264"/>
      <c r="DKD104" s="264"/>
      <c r="DKE104" s="264"/>
      <c r="DKF104" s="264"/>
      <c r="DKG104" s="264"/>
      <c r="DKH104" s="264"/>
      <c r="DKI104" s="264"/>
      <c r="DKJ104" s="264"/>
      <c r="DKK104" s="264"/>
      <c r="DKL104" s="264"/>
      <c r="DKM104" s="264"/>
      <c r="DKN104" s="264"/>
      <c r="DKO104" s="264"/>
      <c r="DKP104" s="264"/>
      <c r="DKQ104" s="264"/>
      <c r="DKR104" s="264"/>
      <c r="DKS104" s="264"/>
      <c r="DKT104" s="264"/>
      <c r="DKU104" s="264"/>
      <c r="DKV104" s="264"/>
      <c r="DKW104" s="264"/>
      <c r="DKX104" s="264"/>
      <c r="DKY104" s="264"/>
      <c r="DKZ104" s="264"/>
      <c r="DLA104" s="264"/>
      <c r="DLB104" s="264"/>
      <c r="DLC104" s="264"/>
      <c r="DLD104" s="264"/>
      <c r="DLE104" s="264"/>
      <c r="DLF104" s="264"/>
      <c r="DLG104" s="264"/>
      <c r="DLH104" s="264"/>
      <c r="DLI104" s="264"/>
      <c r="DLJ104" s="264"/>
      <c r="DLK104" s="264"/>
      <c r="DLL104" s="264"/>
      <c r="DLM104" s="264"/>
      <c r="DLN104" s="264"/>
      <c r="DLO104" s="264"/>
      <c r="DLP104" s="264"/>
      <c r="DLQ104" s="264"/>
      <c r="DLR104" s="264"/>
      <c r="DLS104" s="264"/>
      <c r="DLT104" s="264"/>
      <c r="DLU104" s="264"/>
      <c r="DLV104" s="264"/>
      <c r="DLW104" s="264"/>
      <c r="DLX104" s="264"/>
      <c r="DLY104" s="264"/>
      <c r="DLZ104" s="264"/>
      <c r="DMA104" s="264"/>
      <c r="DMB104" s="264"/>
      <c r="DMC104" s="264"/>
      <c r="DMD104" s="264"/>
      <c r="DME104" s="264"/>
      <c r="DMF104" s="264"/>
      <c r="DMG104" s="264"/>
      <c r="DMH104" s="264"/>
      <c r="DMI104" s="264"/>
      <c r="DMJ104" s="264"/>
      <c r="DMK104" s="264"/>
      <c r="DML104" s="264"/>
      <c r="DMM104" s="264"/>
      <c r="DMN104" s="264"/>
      <c r="DMO104" s="264"/>
      <c r="DMP104" s="264"/>
      <c r="DMQ104" s="264"/>
      <c r="DMR104" s="264"/>
      <c r="DMS104" s="264"/>
      <c r="DMT104" s="264"/>
      <c r="DMU104" s="264"/>
      <c r="DMV104" s="264"/>
      <c r="DMW104" s="264"/>
      <c r="DMX104" s="264"/>
      <c r="DMY104" s="264"/>
      <c r="DMZ104" s="264"/>
      <c r="DNA104" s="264"/>
      <c r="DNB104" s="264"/>
      <c r="DNC104" s="264"/>
      <c r="DND104" s="264"/>
      <c r="DNE104" s="264"/>
      <c r="DNF104" s="264"/>
      <c r="DNG104" s="264"/>
      <c r="DNH104" s="264"/>
      <c r="DNI104" s="264"/>
      <c r="DNJ104" s="264"/>
      <c r="DNK104" s="264"/>
      <c r="DNL104" s="264"/>
      <c r="DNM104" s="264"/>
      <c r="DNN104" s="264"/>
      <c r="DNO104" s="264"/>
      <c r="DNP104" s="264"/>
      <c r="DNQ104" s="264"/>
      <c r="DNR104" s="264"/>
      <c r="DNS104" s="264"/>
      <c r="DNT104" s="264"/>
      <c r="DNU104" s="264"/>
      <c r="DNV104" s="264"/>
      <c r="DNW104" s="264"/>
      <c r="DNX104" s="264"/>
      <c r="DNY104" s="264"/>
      <c r="DNZ104" s="264"/>
      <c r="DOA104" s="264"/>
      <c r="DOB104" s="264"/>
      <c r="DOC104" s="264"/>
      <c r="DOD104" s="264"/>
      <c r="DOE104" s="264"/>
      <c r="DOF104" s="264"/>
      <c r="DOG104" s="264"/>
      <c r="DOH104" s="264"/>
      <c r="DOI104" s="264"/>
      <c r="DOJ104" s="264"/>
      <c r="DOK104" s="264"/>
      <c r="DOL104" s="264"/>
      <c r="DOM104" s="264"/>
      <c r="DON104" s="264"/>
      <c r="DOO104" s="264"/>
      <c r="DOP104" s="264"/>
      <c r="DOQ104" s="264"/>
      <c r="DOR104" s="264"/>
      <c r="DOS104" s="264"/>
      <c r="DOT104" s="264"/>
      <c r="DOU104" s="264"/>
      <c r="DOV104" s="264"/>
      <c r="DOW104" s="264"/>
      <c r="DOX104" s="264"/>
      <c r="DOY104" s="264"/>
      <c r="DOZ104" s="264"/>
      <c r="DPA104" s="264"/>
      <c r="DPB104" s="264"/>
      <c r="DPC104" s="264"/>
      <c r="DPD104" s="264"/>
      <c r="DPE104" s="264"/>
      <c r="DPF104" s="264"/>
      <c r="DPG104" s="264"/>
      <c r="DPH104" s="264"/>
      <c r="DPI104" s="264"/>
      <c r="DPJ104" s="264"/>
      <c r="DPK104" s="264"/>
      <c r="DPL104" s="264"/>
      <c r="DPM104" s="264"/>
      <c r="DPN104" s="264"/>
      <c r="DPO104" s="264"/>
      <c r="DPP104" s="264"/>
      <c r="DPQ104" s="264"/>
      <c r="DPR104" s="264"/>
      <c r="DPS104" s="264"/>
      <c r="DPT104" s="264"/>
      <c r="DPU104" s="264"/>
      <c r="DPV104" s="264"/>
      <c r="DPW104" s="264"/>
      <c r="DPX104" s="264"/>
      <c r="DPY104" s="264"/>
      <c r="DPZ104" s="264"/>
      <c r="DQA104" s="264"/>
      <c r="DQB104" s="264"/>
      <c r="DQC104" s="264"/>
      <c r="DQD104" s="264"/>
      <c r="DQE104" s="264"/>
      <c r="DQF104" s="264"/>
      <c r="DQG104" s="264"/>
      <c r="DQH104" s="264"/>
      <c r="DQI104" s="264"/>
      <c r="DQJ104" s="264"/>
      <c r="DQK104" s="264"/>
      <c r="DQL104" s="264"/>
      <c r="DQM104" s="264"/>
      <c r="DQN104" s="264"/>
      <c r="DQO104" s="264"/>
      <c r="DQP104" s="264"/>
      <c r="DQQ104" s="264"/>
      <c r="DQR104" s="264"/>
      <c r="DQS104" s="264"/>
      <c r="DQT104" s="264"/>
      <c r="DQU104" s="264"/>
      <c r="DQV104" s="264"/>
      <c r="DQW104" s="264"/>
      <c r="DQX104" s="264"/>
      <c r="DQY104" s="264"/>
      <c r="DQZ104" s="264"/>
      <c r="DRA104" s="264"/>
      <c r="DRB104" s="264"/>
      <c r="DRC104" s="264"/>
      <c r="DRD104" s="264"/>
      <c r="DRE104" s="264"/>
      <c r="DRF104" s="264"/>
      <c r="DRG104" s="264"/>
      <c r="DRH104" s="264"/>
      <c r="DRI104" s="264"/>
      <c r="DRJ104" s="264"/>
      <c r="DRK104" s="264"/>
      <c r="DRL104" s="264"/>
      <c r="DRM104" s="264"/>
      <c r="DRN104" s="264"/>
      <c r="DRO104" s="264"/>
      <c r="DRP104" s="264"/>
      <c r="DRQ104" s="264"/>
      <c r="DRR104" s="264"/>
      <c r="DRS104" s="264"/>
      <c r="DRT104" s="264"/>
      <c r="DRU104" s="264"/>
      <c r="DRV104" s="264"/>
      <c r="DRW104" s="264"/>
      <c r="DRX104" s="264"/>
      <c r="DRY104" s="264"/>
      <c r="DRZ104" s="264"/>
      <c r="DSA104" s="264"/>
      <c r="DSB104" s="264"/>
      <c r="DSC104" s="264"/>
      <c r="DSD104" s="264"/>
      <c r="DSE104" s="264"/>
      <c r="DSF104" s="264"/>
      <c r="DSG104" s="264"/>
      <c r="DSH104" s="264"/>
      <c r="DSI104" s="264"/>
      <c r="DSJ104" s="264"/>
      <c r="DSK104" s="264"/>
      <c r="DSL104" s="264"/>
      <c r="DSM104" s="264"/>
      <c r="DSN104" s="264"/>
      <c r="DSO104" s="264"/>
      <c r="DSP104" s="264"/>
      <c r="DSQ104" s="264"/>
      <c r="DSR104" s="264"/>
      <c r="DSS104" s="264"/>
      <c r="DST104" s="264"/>
      <c r="DSU104" s="264"/>
      <c r="DSV104" s="264"/>
      <c r="DSW104" s="264"/>
      <c r="DSX104" s="264"/>
      <c r="DSY104" s="264"/>
      <c r="DSZ104" s="264"/>
      <c r="DTA104" s="264"/>
      <c r="DTB104" s="264"/>
      <c r="DTC104" s="264"/>
      <c r="DTD104" s="264"/>
      <c r="DTE104" s="264"/>
      <c r="DTF104" s="264"/>
      <c r="DTG104" s="264"/>
      <c r="DTH104" s="264"/>
      <c r="DTI104" s="264"/>
      <c r="DTJ104" s="264"/>
      <c r="DTK104" s="264"/>
      <c r="DTL104" s="264"/>
      <c r="DTM104" s="264"/>
      <c r="DTN104" s="264"/>
      <c r="DTO104" s="264"/>
      <c r="DTP104" s="264"/>
      <c r="DTQ104" s="264"/>
      <c r="DTR104" s="264"/>
      <c r="DTS104" s="264"/>
      <c r="DTT104" s="264"/>
      <c r="DTU104" s="264"/>
      <c r="DTV104" s="264"/>
      <c r="DTW104" s="264"/>
      <c r="DTX104" s="264"/>
      <c r="DTY104" s="264"/>
      <c r="DTZ104" s="264"/>
      <c r="DUA104" s="264"/>
      <c r="DUB104" s="264"/>
      <c r="DUC104" s="264"/>
      <c r="DUD104" s="264"/>
      <c r="DUE104" s="264"/>
      <c r="DUF104" s="264"/>
      <c r="DUG104" s="264"/>
      <c r="DUH104" s="264"/>
      <c r="DUI104" s="264"/>
      <c r="DUJ104" s="264"/>
      <c r="DUK104" s="264"/>
      <c r="DUL104" s="264"/>
      <c r="DUM104" s="264"/>
      <c r="DUN104" s="264"/>
      <c r="DUO104" s="264"/>
      <c r="DUP104" s="264"/>
      <c r="DUQ104" s="264"/>
      <c r="DUR104" s="264"/>
      <c r="DUS104" s="264"/>
      <c r="DUT104" s="264"/>
      <c r="DUU104" s="264"/>
      <c r="DUV104" s="264"/>
      <c r="DUW104" s="264"/>
      <c r="DUX104" s="264"/>
      <c r="DUY104" s="264"/>
      <c r="DUZ104" s="264"/>
      <c r="DVA104" s="264"/>
      <c r="DVB104" s="264"/>
      <c r="DVC104" s="264"/>
      <c r="DVD104" s="264"/>
      <c r="DVE104" s="264"/>
      <c r="DVF104" s="264"/>
      <c r="DVG104" s="264"/>
      <c r="DVH104" s="264"/>
      <c r="DVI104" s="264"/>
      <c r="DVJ104" s="264"/>
      <c r="DVK104" s="264"/>
      <c r="DVL104" s="264"/>
      <c r="DVM104" s="264"/>
      <c r="DVN104" s="264"/>
      <c r="DVO104" s="264"/>
      <c r="DVP104" s="264"/>
      <c r="DVQ104" s="264"/>
      <c r="DVR104" s="264"/>
      <c r="DVS104" s="264"/>
      <c r="DVT104" s="264"/>
      <c r="DVU104" s="264"/>
      <c r="DVV104" s="264"/>
      <c r="DVW104" s="264"/>
      <c r="DVX104" s="264"/>
      <c r="DVY104" s="264"/>
      <c r="DVZ104" s="264"/>
      <c r="DWA104" s="264"/>
      <c r="DWB104" s="264"/>
      <c r="DWC104" s="264"/>
      <c r="DWD104" s="264"/>
      <c r="DWE104" s="264"/>
      <c r="DWF104" s="264"/>
      <c r="DWG104" s="264"/>
      <c r="DWH104" s="264"/>
      <c r="DWI104" s="264"/>
      <c r="DWJ104" s="264"/>
      <c r="DWK104" s="264"/>
      <c r="DWL104" s="264"/>
      <c r="DWM104" s="264"/>
      <c r="DWN104" s="264"/>
      <c r="DWO104" s="264"/>
      <c r="DWP104" s="264"/>
      <c r="DWQ104" s="264"/>
      <c r="DWR104" s="264"/>
      <c r="DWS104" s="264"/>
      <c r="DWT104" s="264"/>
      <c r="DWU104" s="264"/>
      <c r="DWV104" s="264"/>
      <c r="DWW104" s="264"/>
      <c r="DWX104" s="264"/>
      <c r="DWY104" s="264"/>
      <c r="DWZ104" s="264"/>
      <c r="DXA104" s="264"/>
      <c r="DXB104" s="264"/>
      <c r="DXC104" s="264"/>
      <c r="DXD104" s="264"/>
      <c r="DXE104" s="264"/>
      <c r="DXF104" s="264"/>
      <c r="DXG104" s="264"/>
      <c r="DXH104" s="264"/>
      <c r="DXI104" s="264"/>
      <c r="DXJ104" s="264"/>
      <c r="DXK104" s="264"/>
      <c r="DXL104" s="264"/>
      <c r="DXM104" s="264"/>
      <c r="DXN104" s="264"/>
      <c r="DXO104" s="264"/>
      <c r="DXP104" s="264"/>
      <c r="DXQ104" s="264"/>
      <c r="DXR104" s="264"/>
      <c r="DXS104" s="264"/>
      <c r="DXT104" s="264"/>
      <c r="DXU104" s="264"/>
      <c r="DXV104" s="264"/>
      <c r="DXW104" s="264"/>
      <c r="DXX104" s="264"/>
      <c r="DXY104" s="264"/>
      <c r="DXZ104" s="264"/>
      <c r="DYA104" s="264"/>
      <c r="DYB104" s="264"/>
      <c r="DYC104" s="264"/>
      <c r="DYD104" s="264"/>
      <c r="DYE104" s="264"/>
      <c r="DYF104" s="264"/>
      <c r="DYG104" s="264"/>
      <c r="DYH104" s="264"/>
      <c r="DYI104" s="264"/>
      <c r="DYJ104" s="264"/>
      <c r="DYK104" s="264"/>
      <c r="DYL104" s="264"/>
      <c r="DYM104" s="264"/>
      <c r="DYN104" s="264"/>
      <c r="DYO104" s="264"/>
      <c r="DYP104" s="264"/>
      <c r="DYQ104" s="264"/>
      <c r="DYR104" s="264"/>
      <c r="DYS104" s="264"/>
      <c r="DYT104" s="264"/>
      <c r="DYU104" s="264"/>
      <c r="DYV104" s="264"/>
      <c r="DYW104" s="264"/>
      <c r="DYX104" s="264"/>
      <c r="DYY104" s="264"/>
      <c r="DYZ104" s="264"/>
      <c r="DZA104" s="264"/>
      <c r="DZB104" s="264"/>
      <c r="DZC104" s="264"/>
      <c r="DZD104" s="264"/>
      <c r="DZE104" s="264"/>
      <c r="DZF104" s="264"/>
      <c r="DZG104" s="264"/>
      <c r="DZH104" s="264"/>
      <c r="DZI104" s="264"/>
      <c r="DZJ104" s="264"/>
      <c r="DZK104" s="264"/>
      <c r="DZL104" s="264"/>
      <c r="DZM104" s="264"/>
      <c r="DZN104" s="264"/>
      <c r="DZO104" s="264"/>
      <c r="DZP104" s="264"/>
      <c r="DZQ104" s="264"/>
      <c r="DZR104" s="264"/>
      <c r="DZS104" s="264"/>
      <c r="DZT104" s="264"/>
      <c r="DZU104" s="264"/>
      <c r="DZV104" s="264"/>
      <c r="DZW104" s="264"/>
      <c r="DZX104" s="264"/>
      <c r="DZY104" s="264"/>
      <c r="DZZ104" s="264"/>
      <c r="EAA104" s="264"/>
      <c r="EAB104" s="264"/>
      <c r="EAC104" s="264"/>
      <c r="EAD104" s="264"/>
      <c r="EAE104" s="264"/>
      <c r="EAF104" s="264"/>
      <c r="EAG104" s="264"/>
      <c r="EAH104" s="264"/>
      <c r="EAI104" s="264"/>
      <c r="EAJ104" s="264"/>
      <c r="EAK104" s="264"/>
      <c r="EAL104" s="264"/>
      <c r="EAM104" s="264"/>
      <c r="EAN104" s="264"/>
      <c r="EAO104" s="264"/>
      <c r="EAP104" s="264"/>
      <c r="EAQ104" s="264"/>
      <c r="EAR104" s="264"/>
      <c r="EAS104" s="264"/>
      <c r="EAT104" s="264"/>
      <c r="EAU104" s="264"/>
      <c r="EAV104" s="264"/>
      <c r="EAW104" s="264"/>
      <c r="EAX104" s="264"/>
      <c r="EAY104" s="264"/>
      <c r="EAZ104" s="264"/>
      <c r="EBA104" s="264"/>
      <c r="EBB104" s="264"/>
      <c r="EBC104" s="264"/>
      <c r="EBD104" s="264"/>
      <c r="EBE104" s="264"/>
      <c r="EBF104" s="264"/>
      <c r="EBG104" s="264"/>
      <c r="EBH104" s="264"/>
      <c r="EBI104" s="264"/>
      <c r="EBJ104" s="264"/>
      <c r="EBK104" s="264"/>
      <c r="EBL104" s="264"/>
      <c r="EBM104" s="264"/>
      <c r="EBN104" s="264"/>
      <c r="EBO104" s="264"/>
      <c r="EBP104" s="264"/>
      <c r="EBQ104" s="264"/>
      <c r="EBR104" s="264"/>
      <c r="EBS104" s="264"/>
      <c r="EBT104" s="264"/>
      <c r="EBU104" s="264"/>
      <c r="EBV104" s="264"/>
      <c r="EBW104" s="264"/>
      <c r="EBX104" s="264"/>
      <c r="EBY104" s="264"/>
      <c r="EBZ104" s="264"/>
      <c r="ECA104" s="264"/>
      <c r="ECB104" s="264"/>
      <c r="ECC104" s="264"/>
      <c r="ECD104" s="264"/>
      <c r="ECE104" s="264"/>
      <c r="ECF104" s="264"/>
      <c r="ECG104" s="264"/>
      <c r="ECH104" s="264"/>
      <c r="ECI104" s="264"/>
      <c r="ECJ104" s="264"/>
      <c r="ECK104" s="264"/>
      <c r="ECL104" s="264"/>
      <c r="ECM104" s="264"/>
      <c r="ECN104" s="264"/>
      <c r="ECO104" s="264"/>
      <c r="ECP104" s="264"/>
      <c r="ECQ104" s="264"/>
      <c r="ECR104" s="264"/>
      <c r="ECS104" s="264"/>
      <c r="ECT104" s="264"/>
      <c r="ECU104" s="264"/>
      <c r="ECV104" s="264"/>
      <c r="ECW104" s="264"/>
      <c r="ECX104" s="264"/>
      <c r="ECY104" s="264"/>
      <c r="ECZ104" s="264"/>
      <c r="EDA104" s="264"/>
      <c r="EDB104" s="264"/>
      <c r="EDC104" s="264"/>
      <c r="EDD104" s="264"/>
      <c r="EDE104" s="264"/>
      <c r="EDF104" s="264"/>
      <c r="EDG104" s="264"/>
      <c r="EDH104" s="264"/>
      <c r="EDI104" s="264"/>
      <c r="EDJ104" s="264"/>
      <c r="EDK104" s="264"/>
      <c r="EDL104" s="264"/>
      <c r="EDM104" s="264"/>
      <c r="EDN104" s="264"/>
      <c r="EDO104" s="264"/>
      <c r="EDP104" s="264"/>
      <c r="EDQ104" s="264"/>
      <c r="EDR104" s="264"/>
      <c r="EDS104" s="264"/>
      <c r="EDT104" s="264"/>
      <c r="EDU104" s="264"/>
      <c r="EDV104" s="264"/>
      <c r="EDW104" s="264"/>
      <c r="EDX104" s="264"/>
      <c r="EDY104" s="264"/>
      <c r="EDZ104" s="264"/>
      <c r="EEA104" s="264"/>
      <c r="EEB104" s="264"/>
      <c r="EEC104" s="264"/>
      <c r="EED104" s="264"/>
      <c r="EEE104" s="264"/>
      <c r="EEF104" s="264"/>
      <c r="EEG104" s="264"/>
      <c r="EEH104" s="264"/>
      <c r="EEI104" s="264"/>
      <c r="EEJ104" s="264"/>
      <c r="EEK104" s="264"/>
      <c r="EEL104" s="264"/>
      <c r="EEM104" s="264"/>
      <c r="EEN104" s="264"/>
      <c r="EEO104" s="264"/>
      <c r="EEP104" s="264"/>
      <c r="EEQ104" s="264"/>
      <c r="EER104" s="264"/>
      <c r="EES104" s="264"/>
      <c r="EET104" s="264"/>
      <c r="EEU104" s="264"/>
      <c r="EEV104" s="264"/>
      <c r="EEW104" s="264"/>
      <c r="EEX104" s="264"/>
      <c r="EEY104" s="264"/>
      <c r="EEZ104" s="264"/>
      <c r="EFA104" s="264"/>
      <c r="EFB104" s="264"/>
      <c r="EFC104" s="264"/>
      <c r="EFD104" s="264"/>
      <c r="EFE104" s="264"/>
      <c r="EFF104" s="264"/>
      <c r="EFG104" s="264"/>
      <c r="EFH104" s="264"/>
      <c r="EFI104" s="264"/>
      <c r="EFJ104" s="264"/>
      <c r="EFK104" s="264"/>
      <c r="EFL104" s="264"/>
      <c r="EFM104" s="264"/>
      <c r="EFN104" s="264"/>
      <c r="EFO104" s="264"/>
      <c r="EFP104" s="264"/>
      <c r="EFQ104" s="264"/>
      <c r="EFR104" s="264"/>
      <c r="EFS104" s="264"/>
      <c r="EFT104" s="264"/>
      <c r="EFU104" s="264"/>
      <c r="EFV104" s="264"/>
      <c r="EFW104" s="264"/>
      <c r="EFX104" s="264"/>
      <c r="EFY104" s="264"/>
      <c r="EFZ104" s="264"/>
      <c r="EGA104" s="264"/>
      <c r="EGB104" s="264"/>
      <c r="EGC104" s="264"/>
      <c r="EGD104" s="264"/>
      <c r="EGE104" s="264"/>
      <c r="EGF104" s="264"/>
      <c r="EGG104" s="264"/>
      <c r="EGH104" s="264"/>
      <c r="EGI104" s="264"/>
      <c r="EGJ104" s="264"/>
      <c r="EGK104" s="264"/>
      <c r="EGL104" s="264"/>
      <c r="EGM104" s="264"/>
      <c r="EGN104" s="264"/>
      <c r="EGO104" s="264"/>
      <c r="EGP104" s="264"/>
      <c r="EGQ104" s="264"/>
      <c r="EGR104" s="264"/>
      <c r="EGS104" s="264"/>
      <c r="EGT104" s="264"/>
      <c r="EGU104" s="264"/>
      <c r="EGV104" s="264"/>
      <c r="EGW104" s="264"/>
      <c r="EGX104" s="264"/>
      <c r="EGY104" s="264"/>
      <c r="EGZ104" s="264"/>
      <c r="EHA104" s="264"/>
      <c r="EHB104" s="264"/>
      <c r="EHC104" s="264"/>
      <c r="EHD104" s="264"/>
      <c r="EHE104" s="264"/>
      <c r="EHF104" s="264"/>
      <c r="EHG104" s="264"/>
      <c r="EHH104" s="264"/>
      <c r="EHI104" s="264"/>
      <c r="EHJ104" s="264"/>
      <c r="EHK104" s="264"/>
      <c r="EHL104" s="264"/>
      <c r="EHM104" s="264"/>
      <c r="EHN104" s="264"/>
      <c r="EHO104" s="264"/>
      <c r="EHP104" s="264"/>
      <c r="EHQ104" s="264"/>
      <c r="EHR104" s="264"/>
      <c r="EHS104" s="264"/>
      <c r="EHT104" s="264"/>
      <c r="EHU104" s="264"/>
      <c r="EHV104" s="264"/>
      <c r="EHW104" s="264"/>
      <c r="EHX104" s="264"/>
      <c r="EHY104" s="264"/>
      <c r="EHZ104" s="264"/>
      <c r="EIA104" s="264"/>
      <c r="EIB104" s="264"/>
      <c r="EIC104" s="264"/>
      <c r="EID104" s="264"/>
      <c r="EIE104" s="264"/>
      <c r="EIF104" s="264"/>
      <c r="EIG104" s="264"/>
      <c r="EIH104" s="264"/>
      <c r="EII104" s="264"/>
      <c r="EIJ104" s="264"/>
      <c r="EIK104" s="264"/>
      <c r="EIL104" s="264"/>
      <c r="EIM104" s="264"/>
      <c r="EIN104" s="264"/>
      <c r="EIO104" s="264"/>
      <c r="EIP104" s="264"/>
      <c r="EIQ104" s="264"/>
      <c r="EIR104" s="264"/>
      <c r="EIS104" s="264"/>
      <c r="EIT104" s="264"/>
      <c r="EIU104" s="264"/>
      <c r="EIV104" s="264"/>
      <c r="EIW104" s="264"/>
      <c r="EIX104" s="264"/>
      <c r="EIY104" s="264"/>
      <c r="EIZ104" s="264"/>
      <c r="EJA104" s="264"/>
      <c r="EJB104" s="264"/>
      <c r="EJC104" s="264"/>
      <c r="EJD104" s="264"/>
      <c r="EJE104" s="264"/>
      <c r="EJF104" s="264"/>
      <c r="EJG104" s="264"/>
      <c r="EJH104" s="264"/>
      <c r="EJI104" s="264"/>
      <c r="EJJ104" s="264"/>
      <c r="EJK104" s="264"/>
      <c r="EJL104" s="264"/>
      <c r="EJM104" s="264"/>
      <c r="EJN104" s="264"/>
      <c r="EJO104" s="264"/>
      <c r="EJP104" s="264"/>
      <c r="EJQ104" s="264"/>
      <c r="EJR104" s="264"/>
      <c r="EJS104" s="264"/>
      <c r="EJT104" s="264"/>
      <c r="EJU104" s="264"/>
      <c r="EJV104" s="264"/>
      <c r="EJW104" s="264"/>
      <c r="EJX104" s="264"/>
      <c r="EJY104" s="264"/>
      <c r="EJZ104" s="264"/>
      <c r="EKA104" s="264"/>
      <c r="EKB104" s="264"/>
      <c r="EKC104" s="264"/>
      <c r="EKD104" s="264"/>
      <c r="EKE104" s="264"/>
      <c r="EKF104" s="264"/>
      <c r="EKG104" s="264"/>
      <c r="EKH104" s="264"/>
      <c r="EKI104" s="264"/>
      <c r="EKJ104" s="264"/>
      <c r="EKK104" s="264"/>
      <c r="EKL104" s="264"/>
      <c r="EKM104" s="264"/>
      <c r="EKN104" s="264"/>
      <c r="EKO104" s="264"/>
      <c r="EKP104" s="264"/>
      <c r="EKQ104" s="264"/>
      <c r="EKR104" s="264"/>
      <c r="EKS104" s="264"/>
      <c r="EKT104" s="264"/>
      <c r="EKU104" s="264"/>
      <c r="EKV104" s="264"/>
      <c r="EKW104" s="264"/>
      <c r="EKX104" s="264"/>
      <c r="EKY104" s="264"/>
      <c r="EKZ104" s="264"/>
      <c r="ELA104" s="264"/>
      <c r="ELB104" s="264"/>
      <c r="ELC104" s="264"/>
      <c r="ELD104" s="264"/>
      <c r="ELE104" s="264"/>
      <c r="ELF104" s="264"/>
      <c r="ELG104" s="264"/>
      <c r="ELH104" s="264"/>
      <c r="ELI104" s="264"/>
      <c r="ELJ104" s="264"/>
      <c r="ELK104" s="264"/>
      <c r="ELL104" s="264"/>
      <c r="ELM104" s="264"/>
      <c r="ELN104" s="264"/>
      <c r="ELO104" s="264"/>
      <c r="ELP104" s="264"/>
      <c r="ELQ104" s="264"/>
      <c r="ELR104" s="264"/>
      <c r="ELS104" s="264"/>
      <c r="ELT104" s="264"/>
      <c r="ELU104" s="264"/>
      <c r="ELV104" s="264"/>
      <c r="ELW104" s="264"/>
      <c r="ELX104" s="264"/>
      <c r="ELY104" s="264"/>
      <c r="ELZ104" s="264"/>
      <c r="EMA104" s="264"/>
      <c r="EMB104" s="264"/>
      <c r="EMC104" s="264"/>
      <c r="EMD104" s="264"/>
      <c r="EME104" s="264"/>
      <c r="EMF104" s="264"/>
      <c r="EMG104" s="264"/>
      <c r="EMH104" s="264"/>
      <c r="EMI104" s="264"/>
      <c r="EMJ104" s="264"/>
      <c r="EMK104" s="264"/>
      <c r="EML104" s="264"/>
      <c r="EMM104" s="264"/>
      <c r="EMN104" s="264"/>
      <c r="EMO104" s="264"/>
      <c r="EMP104" s="264"/>
      <c r="EMQ104" s="264"/>
      <c r="EMR104" s="264"/>
      <c r="EMS104" s="264"/>
      <c r="EMT104" s="264"/>
      <c r="EMU104" s="264"/>
      <c r="EMV104" s="264"/>
      <c r="EMW104" s="264"/>
      <c r="EMX104" s="264"/>
      <c r="EMY104" s="264"/>
      <c r="EMZ104" s="264"/>
      <c r="ENA104" s="264"/>
      <c r="ENB104" s="264"/>
      <c r="ENC104" s="264"/>
      <c r="END104" s="264"/>
      <c r="ENE104" s="264"/>
      <c r="ENF104" s="264"/>
      <c r="ENG104" s="264"/>
      <c r="ENH104" s="264"/>
      <c r="ENI104" s="264"/>
      <c r="ENJ104" s="264"/>
      <c r="ENK104" s="264"/>
      <c r="ENL104" s="264"/>
      <c r="ENM104" s="264"/>
      <c r="ENN104" s="264"/>
      <c r="ENO104" s="264"/>
      <c r="ENP104" s="264"/>
      <c r="ENQ104" s="264"/>
      <c r="ENR104" s="264"/>
      <c r="ENS104" s="264"/>
      <c r="ENT104" s="264"/>
      <c r="ENU104" s="264"/>
      <c r="ENV104" s="264"/>
      <c r="ENW104" s="264"/>
      <c r="ENX104" s="264"/>
      <c r="ENY104" s="264"/>
      <c r="ENZ104" s="264"/>
      <c r="EOA104" s="264"/>
      <c r="EOB104" s="264"/>
      <c r="EOC104" s="264"/>
      <c r="EOD104" s="264"/>
      <c r="EOE104" s="264"/>
      <c r="EOF104" s="264"/>
      <c r="EOG104" s="264"/>
      <c r="EOH104" s="264"/>
      <c r="EOI104" s="264"/>
      <c r="EOJ104" s="264"/>
      <c r="EOK104" s="264"/>
      <c r="EOL104" s="264"/>
      <c r="EOM104" s="264"/>
      <c r="EON104" s="264"/>
      <c r="EOO104" s="264"/>
      <c r="EOP104" s="264"/>
      <c r="EOQ104" s="264"/>
      <c r="EOR104" s="264"/>
      <c r="EOS104" s="264"/>
      <c r="EOT104" s="264"/>
      <c r="EOU104" s="264"/>
      <c r="EOV104" s="264"/>
      <c r="EOW104" s="264"/>
      <c r="EOX104" s="264"/>
      <c r="EOY104" s="264"/>
      <c r="EOZ104" s="264"/>
      <c r="EPA104" s="264"/>
      <c r="EPB104" s="264"/>
      <c r="EPC104" s="264"/>
      <c r="EPD104" s="264"/>
      <c r="EPE104" s="264"/>
      <c r="EPF104" s="264"/>
      <c r="EPG104" s="264"/>
      <c r="EPH104" s="264"/>
      <c r="EPI104" s="264"/>
      <c r="EPJ104" s="264"/>
      <c r="EPK104" s="264"/>
      <c r="EPL104" s="264"/>
      <c r="EPM104" s="264"/>
      <c r="EPN104" s="264"/>
      <c r="EPO104" s="264"/>
      <c r="EPP104" s="264"/>
      <c r="EPQ104" s="264"/>
      <c r="EPR104" s="264"/>
      <c r="EPS104" s="264"/>
      <c r="EPT104" s="264"/>
      <c r="EPU104" s="264"/>
      <c r="EPV104" s="264"/>
      <c r="EPW104" s="264"/>
      <c r="EPX104" s="264"/>
      <c r="EPY104" s="264"/>
      <c r="EPZ104" s="264"/>
      <c r="EQA104" s="264"/>
      <c r="EQB104" s="264"/>
      <c r="EQC104" s="264"/>
      <c r="EQD104" s="264"/>
      <c r="EQE104" s="264"/>
      <c r="EQF104" s="264"/>
      <c r="EQG104" s="264"/>
      <c r="EQH104" s="264"/>
      <c r="EQI104" s="264"/>
      <c r="EQJ104" s="264"/>
      <c r="EQK104" s="264"/>
      <c r="EQL104" s="264"/>
      <c r="EQM104" s="264"/>
      <c r="EQN104" s="264"/>
      <c r="EQO104" s="264"/>
      <c r="EQP104" s="264"/>
      <c r="EQQ104" s="264"/>
      <c r="EQR104" s="264"/>
      <c r="EQS104" s="264"/>
      <c r="EQT104" s="264"/>
      <c r="EQU104" s="264"/>
      <c r="EQV104" s="264"/>
      <c r="EQW104" s="264"/>
      <c r="EQX104" s="264"/>
      <c r="EQY104" s="264"/>
      <c r="EQZ104" s="264"/>
      <c r="ERA104" s="264"/>
      <c r="ERB104" s="264"/>
      <c r="ERC104" s="264"/>
      <c r="ERD104" s="264"/>
      <c r="ERE104" s="264"/>
      <c r="ERF104" s="264"/>
      <c r="ERG104" s="264"/>
      <c r="ERH104" s="264"/>
      <c r="ERI104" s="264"/>
      <c r="ERJ104" s="264"/>
      <c r="ERK104" s="264"/>
      <c r="ERL104" s="264"/>
      <c r="ERM104" s="264"/>
      <c r="ERN104" s="264"/>
      <c r="ERO104" s="264"/>
      <c r="ERP104" s="264"/>
      <c r="ERQ104" s="264"/>
      <c r="ERR104" s="264"/>
      <c r="ERS104" s="264"/>
      <c r="ERT104" s="264"/>
      <c r="ERU104" s="264"/>
      <c r="ERV104" s="264"/>
      <c r="ERW104" s="264"/>
      <c r="ERX104" s="264"/>
      <c r="ERY104" s="264"/>
      <c r="ERZ104" s="264"/>
      <c r="ESA104" s="264"/>
      <c r="ESB104" s="264"/>
      <c r="ESC104" s="264"/>
      <c r="ESD104" s="264"/>
      <c r="ESE104" s="264"/>
      <c r="ESF104" s="264"/>
      <c r="ESG104" s="264"/>
      <c r="ESH104" s="264"/>
      <c r="ESI104" s="264"/>
      <c r="ESJ104" s="264"/>
      <c r="ESK104" s="264"/>
      <c r="ESL104" s="264"/>
      <c r="ESM104" s="264"/>
      <c r="ESN104" s="264"/>
      <c r="ESO104" s="264"/>
      <c r="ESP104" s="264"/>
      <c r="ESQ104" s="264"/>
      <c r="ESR104" s="264"/>
      <c r="ESS104" s="264"/>
      <c r="EST104" s="264"/>
      <c r="ESU104" s="264"/>
      <c r="ESV104" s="264"/>
      <c r="ESW104" s="264"/>
      <c r="ESX104" s="264"/>
      <c r="ESY104" s="264"/>
      <c r="ESZ104" s="264"/>
      <c r="ETA104" s="264"/>
      <c r="ETB104" s="264"/>
      <c r="ETC104" s="264"/>
      <c r="ETD104" s="264"/>
      <c r="ETE104" s="264"/>
      <c r="ETF104" s="264"/>
      <c r="ETG104" s="264"/>
      <c r="ETH104" s="264"/>
      <c r="ETI104" s="264"/>
      <c r="ETJ104" s="264"/>
      <c r="ETK104" s="264"/>
      <c r="ETL104" s="264"/>
      <c r="ETM104" s="264"/>
      <c r="ETN104" s="264"/>
      <c r="ETO104" s="264"/>
      <c r="ETP104" s="264"/>
      <c r="ETQ104" s="264"/>
      <c r="ETR104" s="264"/>
      <c r="ETS104" s="264"/>
      <c r="ETT104" s="264"/>
      <c r="ETU104" s="264"/>
      <c r="ETV104" s="264"/>
      <c r="ETW104" s="264"/>
      <c r="ETX104" s="264"/>
      <c r="ETY104" s="264"/>
      <c r="ETZ104" s="264"/>
      <c r="EUA104" s="264"/>
      <c r="EUB104" s="264"/>
      <c r="EUC104" s="264"/>
      <c r="EUD104" s="264"/>
      <c r="EUE104" s="264"/>
      <c r="EUF104" s="264"/>
      <c r="EUG104" s="264"/>
      <c r="EUH104" s="264"/>
      <c r="EUI104" s="264"/>
      <c r="EUJ104" s="264"/>
      <c r="EUK104" s="264"/>
      <c r="EUL104" s="264"/>
      <c r="EUM104" s="264"/>
      <c r="EUN104" s="264"/>
      <c r="EUO104" s="264"/>
      <c r="EUP104" s="264"/>
      <c r="EUQ104" s="264"/>
      <c r="EUR104" s="264"/>
      <c r="EUS104" s="264"/>
      <c r="EUT104" s="264"/>
      <c r="EUU104" s="264"/>
      <c r="EUV104" s="264"/>
      <c r="EUW104" s="264"/>
      <c r="EUX104" s="264"/>
      <c r="EUY104" s="264"/>
      <c r="EUZ104" s="264"/>
      <c r="EVA104" s="264"/>
      <c r="EVB104" s="264"/>
      <c r="EVC104" s="264"/>
      <c r="EVD104" s="264"/>
      <c r="EVE104" s="264"/>
      <c r="EVF104" s="264"/>
      <c r="EVG104" s="264"/>
      <c r="EVH104" s="264"/>
      <c r="EVI104" s="264"/>
      <c r="EVJ104" s="264"/>
      <c r="EVK104" s="264"/>
      <c r="EVL104" s="264"/>
      <c r="EVM104" s="264"/>
      <c r="EVN104" s="264"/>
      <c r="EVO104" s="264"/>
      <c r="EVP104" s="264"/>
      <c r="EVQ104" s="264"/>
      <c r="EVR104" s="264"/>
      <c r="EVS104" s="264"/>
      <c r="EVT104" s="264"/>
      <c r="EVU104" s="264"/>
      <c r="EVV104" s="264"/>
      <c r="EVW104" s="264"/>
      <c r="EVX104" s="264"/>
      <c r="EVY104" s="264"/>
      <c r="EVZ104" s="264"/>
      <c r="EWA104" s="264"/>
      <c r="EWB104" s="264"/>
      <c r="EWC104" s="264"/>
      <c r="EWD104" s="264"/>
      <c r="EWE104" s="264"/>
      <c r="EWF104" s="264"/>
      <c r="EWG104" s="264"/>
      <c r="EWH104" s="264"/>
      <c r="EWI104" s="264"/>
      <c r="EWJ104" s="264"/>
      <c r="EWK104" s="264"/>
      <c r="EWL104" s="264"/>
      <c r="EWM104" s="264"/>
      <c r="EWN104" s="264"/>
      <c r="EWO104" s="264"/>
      <c r="EWP104" s="264"/>
      <c r="EWQ104" s="264"/>
      <c r="EWR104" s="264"/>
      <c r="EWS104" s="264"/>
      <c r="EWT104" s="264"/>
      <c r="EWU104" s="264"/>
      <c r="EWV104" s="264"/>
      <c r="EWW104" s="264"/>
      <c r="EWX104" s="264"/>
      <c r="EWY104" s="264"/>
      <c r="EWZ104" s="264"/>
      <c r="EXA104" s="264"/>
      <c r="EXB104" s="264"/>
      <c r="EXC104" s="264"/>
      <c r="EXD104" s="264"/>
      <c r="EXE104" s="264"/>
      <c r="EXF104" s="264"/>
      <c r="EXG104" s="264"/>
      <c r="EXH104" s="264"/>
      <c r="EXI104" s="264"/>
      <c r="EXJ104" s="264"/>
      <c r="EXK104" s="264"/>
      <c r="EXL104" s="264"/>
      <c r="EXM104" s="264"/>
      <c r="EXN104" s="264"/>
      <c r="EXO104" s="264"/>
      <c r="EXP104" s="264"/>
      <c r="EXQ104" s="264"/>
      <c r="EXR104" s="264"/>
      <c r="EXS104" s="264"/>
      <c r="EXT104" s="264"/>
      <c r="EXU104" s="264"/>
      <c r="EXV104" s="264"/>
      <c r="EXW104" s="264"/>
      <c r="EXX104" s="264"/>
      <c r="EXY104" s="264"/>
      <c r="EXZ104" s="264"/>
      <c r="EYA104" s="264"/>
      <c r="EYB104" s="264"/>
      <c r="EYC104" s="264"/>
      <c r="EYD104" s="264"/>
      <c r="EYE104" s="264"/>
      <c r="EYF104" s="264"/>
      <c r="EYG104" s="264"/>
      <c r="EYH104" s="264"/>
      <c r="EYI104" s="264"/>
      <c r="EYJ104" s="264"/>
      <c r="EYK104" s="264"/>
      <c r="EYL104" s="264"/>
      <c r="EYM104" s="264"/>
      <c r="EYN104" s="264"/>
      <c r="EYO104" s="264"/>
      <c r="EYP104" s="264"/>
      <c r="EYQ104" s="264"/>
      <c r="EYR104" s="264"/>
      <c r="EYS104" s="264"/>
      <c r="EYT104" s="264"/>
      <c r="EYU104" s="264"/>
      <c r="EYV104" s="264"/>
      <c r="EYW104" s="264"/>
      <c r="EYX104" s="264"/>
      <c r="EYY104" s="264"/>
      <c r="EYZ104" s="264"/>
      <c r="EZA104" s="264"/>
      <c r="EZB104" s="264"/>
      <c r="EZC104" s="264"/>
      <c r="EZD104" s="264"/>
      <c r="EZE104" s="264"/>
      <c r="EZF104" s="264"/>
      <c r="EZG104" s="264"/>
      <c r="EZH104" s="264"/>
      <c r="EZI104" s="264"/>
      <c r="EZJ104" s="264"/>
      <c r="EZK104" s="264"/>
      <c r="EZL104" s="264"/>
      <c r="EZM104" s="264"/>
      <c r="EZN104" s="264"/>
      <c r="EZO104" s="264"/>
      <c r="EZP104" s="264"/>
      <c r="EZQ104" s="264"/>
      <c r="EZR104" s="264"/>
      <c r="EZS104" s="264"/>
      <c r="EZT104" s="264"/>
      <c r="EZU104" s="264"/>
      <c r="EZV104" s="264"/>
      <c r="EZW104" s="264"/>
      <c r="EZX104" s="264"/>
      <c r="EZY104" s="264"/>
      <c r="EZZ104" s="264"/>
      <c r="FAA104" s="264"/>
      <c r="FAB104" s="264"/>
      <c r="FAC104" s="264"/>
      <c r="FAD104" s="264"/>
      <c r="FAE104" s="264"/>
      <c r="FAF104" s="264"/>
      <c r="FAG104" s="264"/>
      <c r="FAH104" s="264"/>
      <c r="FAI104" s="264"/>
      <c r="FAJ104" s="264"/>
      <c r="FAK104" s="264"/>
      <c r="FAL104" s="264"/>
      <c r="FAM104" s="264"/>
      <c r="FAN104" s="264"/>
      <c r="FAO104" s="264"/>
      <c r="FAP104" s="264"/>
      <c r="FAQ104" s="264"/>
      <c r="FAR104" s="264"/>
      <c r="FAS104" s="264"/>
      <c r="FAT104" s="264"/>
      <c r="FAU104" s="264"/>
      <c r="FAV104" s="264"/>
      <c r="FAW104" s="264"/>
      <c r="FAX104" s="264"/>
      <c r="FAY104" s="264"/>
      <c r="FAZ104" s="264"/>
      <c r="FBA104" s="264"/>
      <c r="FBB104" s="264"/>
      <c r="FBC104" s="264"/>
      <c r="FBD104" s="264"/>
      <c r="FBE104" s="264"/>
      <c r="FBF104" s="264"/>
      <c r="FBG104" s="264"/>
      <c r="FBH104" s="264"/>
      <c r="FBI104" s="264"/>
      <c r="FBJ104" s="264"/>
      <c r="FBK104" s="264"/>
      <c r="FBL104" s="264"/>
      <c r="FBM104" s="264"/>
      <c r="FBN104" s="264"/>
      <c r="FBO104" s="264"/>
      <c r="FBP104" s="264"/>
      <c r="FBQ104" s="264"/>
      <c r="FBR104" s="264"/>
      <c r="FBS104" s="264"/>
      <c r="FBT104" s="264"/>
      <c r="FBU104" s="264"/>
      <c r="FBV104" s="264"/>
      <c r="FBW104" s="264"/>
      <c r="FBX104" s="264"/>
      <c r="FBY104" s="264"/>
      <c r="FBZ104" s="264"/>
      <c r="FCA104" s="264"/>
      <c r="FCB104" s="264"/>
      <c r="FCC104" s="264"/>
      <c r="FCD104" s="264"/>
      <c r="FCE104" s="264"/>
      <c r="FCF104" s="264"/>
      <c r="FCG104" s="264"/>
      <c r="FCH104" s="264"/>
      <c r="FCI104" s="264"/>
      <c r="FCJ104" s="264"/>
      <c r="FCK104" s="264"/>
      <c r="FCL104" s="264"/>
      <c r="FCM104" s="264"/>
      <c r="FCN104" s="264"/>
      <c r="FCO104" s="264"/>
      <c r="FCP104" s="264"/>
      <c r="FCQ104" s="264"/>
      <c r="FCR104" s="264"/>
      <c r="FCS104" s="264"/>
      <c r="FCT104" s="264"/>
      <c r="FCU104" s="264"/>
      <c r="FCV104" s="264"/>
      <c r="FCW104" s="264"/>
      <c r="FCX104" s="264"/>
      <c r="FCY104" s="264"/>
      <c r="FCZ104" s="264"/>
      <c r="FDA104" s="264"/>
      <c r="FDB104" s="264"/>
      <c r="FDC104" s="264"/>
      <c r="FDD104" s="264"/>
      <c r="FDE104" s="264"/>
      <c r="FDF104" s="264"/>
      <c r="FDG104" s="264"/>
      <c r="FDH104" s="264"/>
      <c r="FDI104" s="264"/>
      <c r="FDJ104" s="264"/>
      <c r="FDK104" s="264"/>
      <c r="FDL104" s="264"/>
      <c r="FDM104" s="264"/>
      <c r="FDN104" s="264"/>
      <c r="FDO104" s="264"/>
      <c r="FDP104" s="264"/>
      <c r="FDQ104" s="264"/>
      <c r="FDR104" s="264"/>
      <c r="FDS104" s="264"/>
      <c r="FDT104" s="264"/>
      <c r="FDU104" s="264"/>
      <c r="FDV104" s="264"/>
      <c r="FDW104" s="264"/>
      <c r="FDX104" s="264"/>
      <c r="FDY104" s="264"/>
      <c r="FDZ104" s="264"/>
      <c r="FEA104" s="264"/>
      <c r="FEB104" s="264"/>
      <c r="FEC104" s="264"/>
      <c r="FED104" s="264"/>
      <c r="FEE104" s="264"/>
      <c r="FEF104" s="264"/>
      <c r="FEG104" s="264"/>
      <c r="FEH104" s="264"/>
      <c r="FEI104" s="264"/>
      <c r="FEJ104" s="264"/>
      <c r="FEK104" s="264"/>
      <c r="FEL104" s="264"/>
      <c r="FEM104" s="264"/>
      <c r="FEN104" s="264"/>
      <c r="FEO104" s="264"/>
      <c r="FEP104" s="264"/>
      <c r="FEQ104" s="264"/>
      <c r="FER104" s="264"/>
      <c r="FES104" s="264"/>
      <c r="FET104" s="264"/>
      <c r="FEU104" s="264"/>
      <c r="FEV104" s="264"/>
      <c r="FEW104" s="264"/>
      <c r="FEX104" s="264"/>
      <c r="FEY104" s="264"/>
      <c r="FEZ104" s="264"/>
      <c r="FFA104" s="264"/>
      <c r="FFB104" s="264"/>
      <c r="FFC104" s="264"/>
      <c r="FFD104" s="264"/>
      <c r="FFE104" s="264"/>
      <c r="FFF104" s="264"/>
      <c r="FFG104" s="264"/>
      <c r="FFH104" s="264"/>
      <c r="FFI104" s="264"/>
      <c r="FFJ104" s="264"/>
      <c r="FFK104" s="264"/>
      <c r="FFL104" s="264"/>
      <c r="FFM104" s="264"/>
      <c r="FFN104" s="264"/>
      <c r="FFO104" s="264"/>
      <c r="FFP104" s="264"/>
      <c r="FFQ104" s="264"/>
      <c r="FFR104" s="264"/>
      <c r="FFS104" s="264"/>
      <c r="FFT104" s="264"/>
      <c r="FFU104" s="264"/>
      <c r="FFV104" s="264"/>
      <c r="FFW104" s="264"/>
      <c r="FFX104" s="264"/>
      <c r="FFY104" s="264"/>
      <c r="FFZ104" s="264"/>
      <c r="FGA104" s="264"/>
      <c r="FGB104" s="264"/>
      <c r="FGC104" s="264"/>
      <c r="FGD104" s="264"/>
      <c r="FGE104" s="264"/>
      <c r="FGF104" s="264"/>
      <c r="FGG104" s="264"/>
      <c r="FGH104" s="264"/>
      <c r="FGI104" s="264"/>
      <c r="FGJ104" s="264"/>
      <c r="FGK104" s="264"/>
      <c r="FGL104" s="264"/>
      <c r="FGM104" s="264"/>
      <c r="FGN104" s="264"/>
      <c r="FGO104" s="264"/>
      <c r="FGP104" s="264"/>
      <c r="FGQ104" s="264"/>
      <c r="FGR104" s="264"/>
      <c r="FGS104" s="264"/>
      <c r="FGT104" s="264"/>
      <c r="FGU104" s="264"/>
      <c r="FGV104" s="264"/>
      <c r="FGW104" s="264"/>
      <c r="FGX104" s="264"/>
      <c r="FGY104" s="264"/>
      <c r="FGZ104" s="264"/>
      <c r="FHA104" s="264"/>
      <c r="FHB104" s="264"/>
      <c r="FHC104" s="264"/>
      <c r="FHD104" s="264"/>
      <c r="FHE104" s="264"/>
      <c r="FHF104" s="264"/>
      <c r="FHG104" s="264"/>
      <c r="FHH104" s="264"/>
      <c r="FHI104" s="264"/>
      <c r="FHJ104" s="264"/>
      <c r="FHK104" s="264"/>
      <c r="FHL104" s="264"/>
      <c r="FHM104" s="264"/>
      <c r="FHN104" s="264"/>
      <c r="FHO104" s="264"/>
      <c r="FHP104" s="264"/>
      <c r="FHQ104" s="264"/>
      <c r="FHR104" s="264"/>
      <c r="FHS104" s="264"/>
      <c r="FHT104" s="264"/>
      <c r="FHU104" s="264"/>
      <c r="FHV104" s="264"/>
      <c r="FHW104" s="264"/>
      <c r="FHX104" s="264"/>
      <c r="FHY104" s="264"/>
      <c r="FHZ104" s="264"/>
      <c r="FIA104" s="264"/>
      <c r="FIB104" s="264"/>
      <c r="FIC104" s="264"/>
      <c r="FID104" s="264"/>
      <c r="FIE104" s="264"/>
      <c r="FIF104" s="264"/>
      <c r="FIG104" s="264"/>
      <c r="FIH104" s="264"/>
      <c r="FII104" s="264"/>
      <c r="FIJ104" s="264"/>
      <c r="FIK104" s="264"/>
      <c r="FIL104" s="264"/>
      <c r="FIM104" s="264"/>
      <c r="FIN104" s="264"/>
      <c r="FIO104" s="264"/>
      <c r="FIP104" s="264"/>
      <c r="FIQ104" s="264"/>
      <c r="FIR104" s="264"/>
      <c r="FIS104" s="264"/>
      <c r="FIT104" s="264"/>
      <c r="FIU104" s="264"/>
      <c r="FIV104" s="264"/>
      <c r="FIW104" s="264"/>
      <c r="FIX104" s="264"/>
      <c r="FIY104" s="264"/>
      <c r="FIZ104" s="264"/>
      <c r="FJA104" s="264"/>
      <c r="FJB104" s="264"/>
      <c r="FJC104" s="264"/>
      <c r="FJD104" s="264"/>
      <c r="FJE104" s="264"/>
      <c r="FJF104" s="264"/>
      <c r="FJG104" s="264"/>
      <c r="FJH104" s="264"/>
      <c r="FJI104" s="264"/>
      <c r="FJJ104" s="264"/>
      <c r="FJK104" s="264"/>
      <c r="FJL104" s="264"/>
      <c r="FJM104" s="264"/>
      <c r="FJN104" s="264"/>
      <c r="FJO104" s="264"/>
      <c r="FJP104" s="264"/>
      <c r="FJQ104" s="264"/>
      <c r="FJR104" s="264"/>
      <c r="FJS104" s="264"/>
      <c r="FJT104" s="264"/>
      <c r="FJU104" s="264"/>
      <c r="FJV104" s="264"/>
      <c r="FJW104" s="264"/>
      <c r="FJX104" s="264"/>
      <c r="FJY104" s="264"/>
      <c r="FJZ104" s="264"/>
      <c r="FKA104" s="264"/>
      <c r="FKB104" s="264"/>
      <c r="FKC104" s="264"/>
      <c r="FKD104" s="264"/>
      <c r="FKE104" s="264"/>
      <c r="FKF104" s="264"/>
      <c r="FKG104" s="264"/>
      <c r="FKH104" s="264"/>
      <c r="FKI104" s="264"/>
      <c r="FKJ104" s="264"/>
      <c r="FKK104" s="264"/>
      <c r="FKL104" s="264"/>
      <c r="FKM104" s="264"/>
      <c r="FKN104" s="264"/>
      <c r="FKO104" s="264"/>
      <c r="FKP104" s="264"/>
      <c r="FKQ104" s="264"/>
      <c r="FKR104" s="264"/>
      <c r="FKS104" s="264"/>
      <c r="FKT104" s="264"/>
      <c r="FKU104" s="264"/>
      <c r="FKV104" s="264"/>
      <c r="FKW104" s="264"/>
      <c r="FKX104" s="264"/>
      <c r="FKY104" s="264"/>
      <c r="FKZ104" s="264"/>
      <c r="FLA104" s="264"/>
      <c r="FLB104" s="264"/>
      <c r="FLC104" s="264"/>
      <c r="FLD104" s="264"/>
      <c r="FLE104" s="264"/>
      <c r="FLF104" s="264"/>
      <c r="FLG104" s="264"/>
      <c r="FLH104" s="264"/>
      <c r="FLI104" s="264"/>
      <c r="FLJ104" s="264"/>
      <c r="FLK104" s="264"/>
      <c r="FLL104" s="264"/>
      <c r="FLM104" s="264"/>
      <c r="FLN104" s="264"/>
      <c r="FLO104" s="264"/>
      <c r="FLP104" s="264"/>
      <c r="FLQ104" s="264"/>
      <c r="FLR104" s="264"/>
      <c r="FLS104" s="264"/>
      <c r="FLT104" s="264"/>
      <c r="FLU104" s="264"/>
      <c r="FLV104" s="264"/>
      <c r="FLW104" s="264"/>
      <c r="FLX104" s="264"/>
      <c r="FLY104" s="264"/>
      <c r="FLZ104" s="264"/>
      <c r="FMA104" s="264"/>
      <c r="FMB104" s="264"/>
      <c r="FMC104" s="264"/>
      <c r="FMD104" s="264"/>
      <c r="FME104" s="264"/>
      <c r="FMF104" s="264"/>
      <c r="FMG104" s="264"/>
      <c r="FMH104" s="264"/>
      <c r="FMI104" s="264"/>
      <c r="FMJ104" s="264"/>
      <c r="FMK104" s="264"/>
      <c r="FML104" s="264"/>
      <c r="FMM104" s="264"/>
      <c r="FMN104" s="264"/>
      <c r="FMO104" s="264"/>
      <c r="FMP104" s="264"/>
      <c r="FMQ104" s="264"/>
      <c r="FMR104" s="264"/>
      <c r="FMS104" s="264"/>
      <c r="FMT104" s="264"/>
      <c r="FMU104" s="264"/>
      <c r="FMV104" s="264"/>
      <c r="FMW104" s="264"/>
      <c r="FMX104" s="264"/>
      <c r="FMY104" s="264"/>
      <c r="FMZ104" s="264"/>
      <c r="FNA104" s="264"/>
      <c r="FNB104" s="264"/>
      <c r="FNC104" s="264"/>
      <c r="FND104" s="264"/>
      <c r="FNE104" s="264"/>
      <c r="FNF104" s="264"/>
      <c r="FNG104" s="264"/>
      <c r="FNH104" s="264"/>
      <c r="FNI104" s="264"/>
      <c r="FNJ104" s="264"/>
      <c r="FNK104" s="264"/>
      <c r="FNL104" s="264"/>
      <c r="FNM104" s="264"/>
      <c r="FNN104" s="264"/>
      <c r="FNO104" s="264"/>
      <c r="FNP104" s="264"/>
      <c r="FNQ104" s="264"/>
      <c r="FNR104" s="264"/>
      <c r="FNS104" s="264"/>
      <c r="FNT104" s="264"/>
      <c r="FNU104" s="264"/>
      <c r="FNV104" s="264"/>
      <c r="FNW104" s="264"/>
      <c r="FNX104" s="264"/>
      <c r="FNY104" s="264"/>
      <c r="FNZ104" s="264"/>
      <c r="FOA104" s="264"/>
      <c r="FOB104" s="264"/>
      <c r="FOC104" s="264"/>
      <c r="FOD104" s="264"/>
      <c r="FOE104" s="264"/>
      <c r="FOF104" s="264"/>
      <c r="FOG104" s="264"/>
      <c r="FOH104" s="264"/>
      <c r="FOI104" s="264"/>
      <c r="FOJ104" s="264"/>
      <c r="FOK104" s="264"/>
      <c r="FOL104" s="264"/>
      <c r="FOM104" s="264"/>
      <c r="FON104" s="264"/>
      <c r="FOO104" s="264"/>
      <c r="FOP104" s="264"/>
      <c r="FOQ104" s="264"/>
      <c r="FOR104" s="264"/>
      <c r="FOS104" s="264"/>
      <c r="FOT104" s="264"/>
      <c r="FOU104" s="264"/>
      <c r="FOV104" s="264"/>
      <c r="FOW104" s="264"/>
      <c r="FOX104" s="264"/>
      <c r="FOY104" s="264"/>
      <c r="FOZ104" s="264"/>
      <c r="FPA104" s="264"/>
      <c r="FPB104" s="264"/>
      <c r="FPC104" s="264"/>
      <c r="FPD104" s="264"/>
      <c r="FPE104" s="264"/>
      <c r="FPF104" s="264"/>
      <c r="FPG104" s="264"/>
      <c r="FPH104" s="264"/>
      <c r="FPI104" s="264"/>
      <c r="FPJ104" s="264"/>
      <c r="FPK104" s="264"/>
      <c r="FPL104" s="264"/>
      <c r="FPM104" s="264"/>
      <c r="FPN104" s="264"/>
      <c r="FPO104" s="264"/>
      <c r="FPP104" s="264"/>
      <c r="FPQ104" s="264"/>
      <c r="FPR104" s="264"/>
      <c r="FPS104" s="264"/>
      <c r="FPT104" s="264"/>
      <c r="FPU104" s="264"/>
      <c r="FPV104" s="264"/>
      <c r="FPW104" s="264"/>
      <c r="FPX104" s="264"/>
      <c r="FPY104" s="264"/>
      <c r="FPZ104" s="264"/>
      <c r="FQA104" s="264"/>
      <c r="FQB104" s="264"/>
      <c r="FQC104" s="264"/>
      <c r="FQD104" s="264"/>
      <c r="FQE104" s="264"/>
      <c r="FQF104" s="264"/>
      <c r="FQG104" s="264"/>
      <c r="FQH104" s="264"/>
      <c r="FQI104" s="264"/>
      <c r="FQJ104" s="264"/>
      <c r="FQK104" s="264"/>
      <c r="FQL104" s="264"/>
      <c r="FQM104" s="264"/>
      <c r="FQN104" s="264"/>
      <c r="FQO104" s="264"/>
      <c r="FQP104" s="264"/>
      <c r="FQQ104" s="264"/>
      <c r="FQR104" s="264"/>
      <c r="FQS104" s="264"/>
      <c r="FQT104" s="264"/>
      <c r="FQU104" s="264"/>
      <c r="FQV104" s="264"/>
      <c r="FQW104" s="264"/>
      <c r="FQX104" s="264"/>
      <c r="FQY104" s="264"/>
      <c r="FQZ104" s="264"/>
      <c r="FRA104" s="264"/>
      <c r="FRB104" s="264"/>
      <c r="FRC104" s="264"/>
      <c r="FRD104" s="264"/>
      <c r="FRE104" s="264"/>
      <c r="FRF104" s="264"/>
      <c r="FRG104" s="264"/>
      <c r="FRH104" s="264"/>
      <c r="FRI104" s="264"/>
      <c r="FRJ104" s="264"/>
      <c r="FRK104" s="264"/>
      <c r="FRL104" s="264"/>
      <c r="FRM104" s="264"/>
      <c r="FRN104" s="264"/>
      <c r="FRO104" s="264"/>
      <c r="FRP104" s="264"/>
      <c r="FRQ104" s="264"/>
      <c r="FRR104" s="264"/>
      <c r="FRS104" s="264"/>
      <c r="FRT104" s="264"/>
      <c r="FRU104" s="264"/>
      <c r="FRV104" s="264"/>
      <c r="FRW104" s="264"/>
      <c r="FRX104" s="264"/>
      <c r="FRY104" s="264"/>
      <c r="FRZ104" s="264"/>
      <c r="FSA104" s="264"/>
      <c r="FSB104" s="264"/>
      <c r="FSC104" s="264"/>
      <c r="FSD104" s="264"/>
      <c r="FSE104" s="264"/>
      <c r="FSF104" s="264"/>
      <c r="FSG104" s="264"/>
      <c r="FSH104" s="264"/>
      <c r="FSI104" s="264"/>
      <c r="FSJ104" s="264"/>
      <c r="FSK104" s="264"/>
      <c r="FSL104" s="264"/>
      <c r="FSM104" s="264"/>
      <c r="FSN104" s="264"/>
      <c r="FSO104" s="264"/>
      <c r="FSP104" s="264"/>
      <c r="FSQ104" s="264"/>
      <c r="FSR104" s="264"/>
      <c r="FSS104" s="264"/>
      <c r="FST104" s="264"/>
      <c r="FSU104" s="264"/>
      <c r="FSV104" s="264"/>
      <c r="FSW104" s="264"/>
      <c r="FSX104" s="264"/>
      <c r="FSY104" s="264"/>
      <c r="FSZ104" s="264"/>
      <c r="FTA104" s="264"/>
      <c r="FTB104" s="264"/>
      <c r="FTC104" s="264"/>
      <c r="FTD104" s="264"/>
      <c r="FTE104" s="264"/>
      <c r="FTF104" s="264"/>
      <c r="FTG104" s="264"/>
      <c r="FTH104" s="264"/>
      <c r="FTI104" s="264"/>
      <c r="FTJ104" s="264"/>
      <c r="FTK104" s="264"/>
      <c r="FTL104" s="264"/>
      <c r="FTM104" s="264"/>
      <c r="FTN104" s="264"/>
      <c r="FTO104" s="264"/>
      <c r="FTP104" s="264"/>
      <c r="FTQ104" s="264"/>
      <c r="FTR104" s="264"/>
      <c r="FTS104" s="264"/>
      <c r="FTT104" s="264"/>
      <c r="FTU104" s="264"/>
      <c r="FTV104" s="264"/>
      <c r="FTW104" s="264"/>
      <c r="FTX104" s="264"/>
      <c r="FTY104" s="264"/>
      <c r="FTZ104" s="264"/>
      <c r="FUA104" s="264"/>
      <c r="FUB104" s="264"/>
      <c r="FUC104" s="264"/>
      <c r="FUD104" s="264"/>
      <c r="FUE104" s="264"/>
      <c r="FUF104" s="264"/>
      <c r="FUG104" s="264"/>
      <c r="FUH104" s="264"/>
      <c r="FUI104" s="264"/>
      <c r="FUJ104" s="264"/>
      <c r="FUK104" s="264"/>
      <c r="FUL104" s="264"/>
      <c r="FUM104" s="264"/>
      <c r="FUN104" s="264"/>
      <c r="FUO104" s="264"/>
      <c r="FUP104" s="264"/>
      <c r="FUQ104" s="264"/>
      <c r="FUR104" s="264"/>
      <c r="FUS104" s="264"/>
      <c r="FUT104" s="264"/>
      <c r="FUU104" s="264"/>
      <c r="FUV104" s="264"/>
      <c r="FUW104" s="264"/>
      <c r="FUX104" s="264"/>
      <c r="FUY104" s="264"/>
      <c r="FUZ104" s="264"/>
      <c r="FVA104" s="264"/>
      <c r="FVB104" s="264"/>
      <c r="FVC104" s="264"/>
      <c r="FVD104" s="264"/>
      <c r="FVE104" s="264"/>
      <c r="FVF104" s="264"/>
      <c r="FVG104" s="264"/>
      <c r="FVH104" s="264"/>
      <c r="FVI104" s="264"/>
      <c r="FVJ104" s="264"/>
      <c r="FVK104" s="264"/>
      <c r="FVL104" s="264"/>
      <c r="FVM104" s="264"/>
      <c r="FVN104" s="264"/>
      <c r="FVO104" s="264"/>
      <c r="FVP104" s="264"/>
      <c r="FVQ104" s="264"/>
      <c r="FVR104" s="264"/>
      <c r="FVS104" s="264"/>
      <c r="FVT104" s="264"/>
      <c r="FVU104" s="264"/>
      <c r="FVV104" s="264"/>
      <c r="FVW104" s="264"/>
      <c r="FVX104" s="264"/>
      <c r="FVY104" s="264"/>
      <c r="FVZ104" s="264"/>
      <c r="FWA104" s="264"/>
      <c r="FWB104" s="264"/>
      <c r="FWC104" s="264"/>
      <c r="FWD104" s="264"/>
      <c r="FWE104" s="264"/>
      <c r="FWF104" s="264"/>
      <c r="FWG104" s="264"/>
      <c r="FWH104" s="264"/>
      <c r="FWI104" s="264"/>
      <c r="FWJ104" s="264"/>
      <c r="FWK104" s="264"/>
      <c r="FWL104" s="264"/>
      <c r="FWM104" s="264"/>
      <c r="FWN104" s="264"/>
      <c r="FWO104" s="264"/>
      <c r="FWP104" s="264"/>
      <c r="FWQ104" s="264"/>
      <c r="FWR104" s="264"/>
      <c r="FWS104" s="264"/>
      <c r="FWT104" s="264"/>
      <c r="FWU104" s="264"/>
      <c r="FWV104" s="264"/>
      <c r="FWW104" s="264"/>
      <c r="FWX104" s="264"/>
      <c r="FWY104" s="264"/>
      <c r="FWZ104" s="264"/>
      <c r="FXA104" s="264"/>
      <c r="FXB104" s="264"/>
      <c r="FXC104" s="264"/>
      <c r="FXD104" s="264"/>
      <c r="FXE104" s="264"/>
      <c r="FXF104" s="264"/>
      <c r="FXG104" s="264"/>
      <c r="FXH104" s="264"/>
      <c r="FXI104" s="264"/>
      <c r="FXJ104" s="264"/>
      <c r="FXK104" s="264"/>
      <c r="FXL104" s="264"/>
      <c r="FXM104" s="264"/>
      <c r="FXN104" s="264"/>
      <c r="FXO104" s="264"/>
      <c r="FXP104" s="264"/>
      <c r="FXQ104" s="264"/>
      <c r="FXR104" s="264"/>
      <c r="FXS104" s="264"/>
      <c r="FXT104" s="264"/>
      <c r="FXU104" s="264"/>
      <c r="FXV104" s="264"/>
      <c r="FXW104" s="264"/>
      <c r="FXX104" s="264"/>
      <c r="FXY104" s="264"/>
      <c r="FXZ104" s="264"/>
      <c r="FYA104" s="264"/>
      <c r="FYB104" s="264"/>
      <c r="FYC104" s="264"/>
      <c r="FYD104" s="264"/>
      <c r="FYE104" s="264"/>
      <c r="FYF104" s="264"/>
      <c r="FYG104" s="264"/>
      <c r="FYH104" s="264"/>
      <c r="FYI104" s="264"/>
      <c r="FYJ104" s="264"/>
      <c r="FYK104" s="264"/>
      <c r="FYL104" s="264"/>
      <c r="FYM104" s="264"/>
      <c r="FYN104" s="264"/>
      <c r="FYO104" s="264"/>
      <c r="FYP104" s="264"/>
      <c r="FYQ104" s="264"/>
      <c r="FYR104" s="264"/>
      <c r="FYS104" s="264"/>
      <c r="FYT104" s="264"/>
      <c r="FYU104" s="264"/>
      <c r="FYV104" s="264"/>
      <c r="FYW104" s="264"/>
      <c r="FYX104" s="264"/>
      <c r="FYY104" s="264"/>
      <c r="FYZ104" s="264"/>
      <c r="FZA104" s="264"/>
      <c r="FZB104" s="264"/>
      <c r="FZC104" s="264"/>
      <c r="FZD104" s="264"/>
      <c r="FZE104" s="264"/>
      <c r="FZF104" s="264"/>
      <c r="FZG104" s="264"/>
      <c r="FZH104" s="264"/>
      <c r="FZI104" s="264"/>
      <c r="FZJ104" s="264"/>
      <c r="FZK104" s="264"/>
      <c r="FZL104" s="264"/>
      <c r="FZM104" s="264"/>
      <c r="FZN104" s="264"/>
      <c r="FZO104" s="264"/>
      <c r="FZP104" s="264"/>
      <c r="FZQ104" s="264"/>
      <c r="FZR104" s="264"/>
      <c r="FZS104" s="264"/>
      <c r="FZT104" s="264"/>
      <c r="FZU104" s="264"/>
      <c r="FZV104" s="264"/>
      <c r="FZW104" s="264"/>
      <c r="FZX104" s="264"/>
      <c r="FZY104" s="264"/>
      <c r="FZZ104" s="264"/>
      <c r="GAA104" s="264"/>
      <c r="GAB104" s="264"/>
      <c r="GAC104" s="264"/>
      <c r="GAD104" s="264"/>
      <c r="GAE104" s="264"/>
      <c r="GAF104" s="264"/>
      <c r="GAG104" s="264"/>
      <c r="GAH104" s="264"/>
      <c r="GAI104" s="264"/>
      <c r="GAJ104" s="264"/>
      <c r="GAK104" s="264"/>
      <c r="GAL104" s="264"/>
      <c r="GAM104" s="264"/>
      <c r="GAN104" s="264"/>
      <c r="GAO104" s="264"/>
      <c r="GAP104" s="264"/>
      <c r="GAQ104" s="264"/>
      <c r="GAR104" s="264"/>
      <c r="GAS104" s="264"/>
      <c r="GAT104" s="264"/>
      <c r="GAU104" s="264"/>
      <c r="GAV104" s="264"/>
      <c r="GAW104" s="264"/>
      <c r="GAX104" s="264"/>
      <c r="GAY104" s="264"/>
      <c r="GAZ104" s="264"/>
      <c r="GBA104" s="264"/>
      <c r="GBB104" s="264"/>
      <c r="GBC104" s="264"/>
      <c r="GBD104" s="264"/>
      <c r="GBE104" s="264"/>
      <c r="GBF104" s="264"/>
      <c r="GBG104" s="264"/>
      <c r="GBH104" s="264"/>
      <c r="GBI104" s="264"/>
      <c r="GBJ104" s="264"/>
      <c r="GBK104" s="264"/>
      <c r="GBL104" s="264"/>
      <c r="GBM104" s="264"/>
      <c r="GBN104" s="264"/>
      <c r="GBO104" s="264"/>
      <c r="GBP104" s="264"/>
      <c r="GBQ104" s="264"/>
      <c r="GBR104" s="264"/>
      <c r="GBS104" s="264"/>
      <c r="GBT104" s="264"/>
      <c r="GBU104" s="264"/>
      <c r="GBV104" s="264"/>
      <c r="GBW104" s="264"/>
      <c r="GBX104" s="264"/>
      <c r="GBY104" s="264"/>
      <c r="GBZ104" s="264"/>
      <c r="GCA104" s="264"/>
      <c r="GCB104" s="264"/>
      <c r="GCC104" s="264"/>
      <c r="GCD104" s="264"/>
      <c r="GCE104" s="264"/>
      <c r="GCF104" s="264"/>
      <c r="GCG104" s="264"/>
      <c r="GCH104" s="264"/>
      <c r="GCI104" s="264"/>
      <c r="GCJ104" s="264"/>
      <c r="GCK104" s="264"/>
      <c r="GCL104" s="264"/>
      <c r="GCM104" s="264"/>
      <c r="GCN104" s="264"/>
      <c r="GCO104" s="264"/>
      <c r="GCP104" s="264"/>
      <c r="GCQ104" s="264"/>
      <c r="GCR104" s="264"/>
      <c r="GCS104" s="264"/>
      <c r="GCT104" s="264"/>
      <c r="GCU104" s="264"/>
      <c r="GCV104" s="264"/>
      <c r="GCW104" s="264"/>
      <c r="GCX104" s="264"/>
      <c r="GCY104" s="264"/>
      <c r="GCZ104" s="264"/>
      <c r="GDA104" s="264"/>
      <c r="GDB104" s="264"/>
      <c r="GDC104" s="264"/>
      <c r="GDD104" s="264"/>
      <c r="GDE104" s="264"/>
      <c r="GDF104" s="264"/>
      <c r="GDG104" s="264"/>
      <c r="GDH104" s="264"/>
      <c r="GDI104" s="264"/>
      <c r="GDJ104" s="264"/>
      <c r="GDK104" s="264"/>
      <c r="GDL104" s="264"/>
      <c r="GDM104" s="264"/>
      <c r="GDN104" s="264"/>
      <c r="GDO104" s="264"/>
      <c r="GDP104" s="264"/>
      <c r="GDQ104" s="264"/>
      <c r="GDR104" s="264"/>
      <c r="GDS104" s="264"/>
      <c r="GDT104" s="264"/>
      <c r="GDU104" s="264"/>
      <c r="GDV104" s="264"/>
      <c r="GDW104" s="264"/>
      <c r="GDX104" s="264"/>
      <c r="GDY104" s="264"/>
      <c r="GDZ104" s="264"/>
      <c r="GEA104" s="264"/>
      <c r="GEB104" s="264"/>
      <c r="GEC104" s="264"/>
      <c r="GED104" s="264"/>
      <c r="GEE104" s="264"/>
      <c r="GEF104" s="264"/>
      <c r="GEG104" s="264"/>
      <c r="GEH104" s="264"/>
      <c r="GEI104" s="264"/>
      <c r="GEJ104" s="264"/>
      <c r="GEK104" s="264"/>
      <c r="GEL104" s="264"/>
      <c r="GEM104" s="264"/>
      <c r="GEN104" s="264"/>
      <c r="GEO104" s="264"/>
      <c r="GEP104" s="264"/>
      <c r="GEQ104" s="264"/>
      <c r="GER104" s="264"/>
      <c r="GES104" s="264"/>
      <c r="GET104" s="264"/>
      <c r="GEU104" s="264"/>
      <c r="GEV104" s="264"/>
      <c r="GEW104" s="264"/>
      <c r="GEX104" s="264"/>
      <c r="GEY104" s="264"/>
      <c r="GEZ104" s="264"/>
      <c r="GFA104" s="264"/>
      <c r="GFB104" s="264"/>
      <c r="GFC104" s="264"/>
      <c r="GFD104" s="264"/>
      <c r="GFE104" s="264"/>
      <c r="GFF104" s="264"/>
      <c r="GFG104" s="264"/>
      <c r="GFH104" s="264"/>
      <c r="GFI104" s="264"/>
      <c r="GFJ104" s="264"/>
      <c r="GFK104" s="264"/>
      <c r="GFL104" s="264"/>
      <c r="GFM104" s="264"/>
      <c r="GFN104" s="264"/>
      <c r="GFO104" s="264"/>
      <c r="GFP104" s="264"/>
      <c r="GFQ104" s="264"/>
      <c r="GFR104" s="264"/>
      <c r="GFS104" s="264"/>
      <c r="GFT104" s="264"/>
      <c r="GFU104" s="264"/>
      <c r="GFV104" s="264"/>
      <c r="GFW104" s="264"/>
      <c r="GFX104" s="264"/>
      <c r="GFY104" s="264"/>
      <c r="GFZ104" s="264"/>
      <c r="GGA104" s="264"/>
      <c r="GGB104" s="264"/>
      <c r="GGC104" s="264"/>
      <c r="GGD104" s="264"/>
      <c r="GGE104" s="264"/>
      <c r="GGF104" s="264"/>
      <c r="GGG104" s="264"/>
      <c r="GGH104" s="264"/>
      <c r="GGI104" s="264"/>
      <c r="GGJ104" s="264"/>
      <c r="GGK104" s="264"/>
      <c r="GGL104" s="264"/>
      <c r="GGM104" s="264"/>
      <c r="GGN104" s="264"/>
      <c r="GGO104" s="264"/>
      <c r="GGP104" s="264"/>
      <c r="GGQ104" s="264"/>
      <c r="GGR104" s="264"/>
      <c r="GGS104" s="264"/>
      <c r="GGT104" s="264"/>
      <c r="GGU104" s="264"/>
      <c r="GGV104" s="264"/>
      <c r="GGW104" s="264"/>
      <c r="GGX104" s="264"/>
      <c r="GGY104" s="264"/>
      <c r="GGZ104" s="264"/>
      <c r="GHA104" s="264"/>
      <c r="GHB104" s="264"/>
      <c r="GHC104" s="264"/>
      <c r="GHD104" s="264"/>
      <c r="GHE104" s="264"/>
      <c r="GHF104" s="264"/>
      <c r="GHG104" s="264"/>
      <c r="GHH104" s="264"/>
      <c r="GHI104" s="264"/>
      <c r="GHJ104" s="264"/>
      <c r="GHK104" s="264"/>
      <c r="GHL104" s="264"/>
      <c r="GHM104" s="264"/>
      <c r="GHN104" s="264"/>
      <c r="GHO104" s="264"/>
      <c r="GHP104" s="264"/>
      <c r="GHQ104" s="264"/>
      <c r="GHR104" s="264"/>
      <c r="GHS104" s="264"/>
      <c r="GHT104" s="264"/>
      <c r="GHU104" s="264"/>
      <c r="GHV104" s="264"/>
      <c r="GHW104" s="264"/>
      <c r="GHX104" s="264"/>
      <c r="GHY104" s="264"/>
      <c r="GHZ104" s="264"/>
      <c r="GIA104" s="264"/>
      <c r="GIB104" s="264"/>
      <c r="GIC104" s="264"/>
      <c r="GID104" s="264"/>
      <c r="GIE104" s="264"/>
      <c r="GIF104" s="264"/>
      <c r="GIG104" s="264"/>
      <c r="GIH104" s="264"/>
      <c r="GII104" s="264"/>
      <c r="GIJ104" s="264"/>
      <c r="GIK104" s="264"/>
      <c r="GIL104" s="264"/>
      <c r="GIM104" s="264"/>
      <c r="GIN104" s="264"/>
      <c r="GIO104" s="264"/>
      <c r="GIP104" s="264"/>
      <c r="GIQ104" s="264"/>
      <c r="GIR104" s="264"/>
      <c r="GIS104" s="264"/>
      <c r="GIT104" s="264"/>
      <c r="GIU104" s="264"/>
      <c r="GIV104" s="264"/>
      <c r="GIW104" s="264"/>
      <c r="GIX104" s="264"/>
      <c r="GIY104" s="264"/>
      <c r="GIZ104" s="264"/>
      <c r="GJA104" s="264"/>
      <c r="GJB104" s="264"/>
      <c r="GJC104" s="264"/>
      <c r="GJD104" s="264"/>
      <c r="GJE104" s="264"/>
      <c r="GJF104" s="264"/>
      <c r="GJG104" s="264"/>
      <c r="GJH104" s="264"/>
      <c r="GJI104" s="264"/>
      <c r="GJJ104" s="264"/>
      <c r="GJK104" s="264"/>
      <c r="GJL104" s="264"/>
      <c r="GJM104" s="264"/>
      <c r="GJN104" s="264"/>
      <c r="GJO104" s="264"/>
      <c r="GJP104" s="264"/>
      <c r="GJQ104" s="264"/>
      <c r="GJR104" s="264"/>
      <c r="GJS104" s="264"/>
      <c r="GJT104" s="264"/>
      <c r="GJU104" s="264"/>
      <c r="GJV104" s="264"/>
      <c r="GJW104" s="264"/>
      <c r="GJX104" s="264"/>
      <c r="GJY104" s="264"/>
      <c r="GJZ104" s="264"/>
      <c r="GKA104" s="264"/>
      <c r="GKB104" s="264"/>
      <c r="GKC104" s="264"/>
      <c r="GKD104" s="264"/>
      <c r="GKE104" s="264"/>
      <c r="GKF104" s="264"/>
      <c r="GKG104" s="264"/>
      <c r="GKH104" s="264"/>
      <c r="GKI104" s="264"/>
      <c r="GKJ104" s="264"/>
      <c r="GKK104" s="264"/>
      <c r="GKL104" s="264"/>
      <c r="GKM104" s="264"/>
      <c r="GKN104" s="264"/>
      <c r="GKO104" s="264"/>
      <c r="GKP104" s="264"/>
      <c r="GKQ104" s="264"/>
      <c r="GKR104" s="264"/>
      <c r="GKS104" s="264"/>
      <c r="GKT104" s="264"/>
      <c r="GKU104" s="264"/>
      <c r="GKV104" s="264"/>
      <c r="GKW104" s="264"/>
      <c r="GKX104" s="264"/>
      <c r="GKY104" s="264"/>
      <c r="GKZ104" s="264"/>
      <c r="GLA104" s="264"/>
      <c r="GLB104" s="264"/>
      <c r="GLC104" s="264"/>
      <c r="GLD104" s="264"/>
      <c r="GLE104" s="264"/>
      <c r="GLF104" s="264"/>
      <c r="GLG104" s="264"/>
      <c r="GLH104" s="264"/>
      <c r="GLI104" s="264"/>
      <c r="GLJ104" s="264"/>
      <c r="GLK104" s="264"/>
      <c r="GLL104" s="264"/>
      <c r="GLM104" s="264"/>
      <c r="GLN104" s="264"/>
      <c r="GLO104" s="264"/>
      <c r="GLP104" s="264"/>
      <c r="GLQ104" s="264"/>
      <c r="GLR104" s="264"/>
      <c r="GLS104" s="264"/>
      <c r="GLT104" s="264"/>
      <c r="GLU104" s="264"/>
      <c r="GLV104" s="264"/>
      <c r="GLW104" s="264"/>
      <c r="GLX104" s="264"/>
      <c r="GLY104" s="264"/>
      <c r="GLZ104" s="264"/>
      <c r="GMA104" s="264"/>
      <c r="GMB104" s="264"/>
      <c r="GMC104" s="264"/>
      <c r="GMD104" s="264"/>
      <c r="GME104" s="264"/>
      <c r="GMF104" s="264"/>
      <c r="GMG104" s="264"/>
      <c r="GMH104" s="264"/>
      <c r="GMI104" s="264"/>
      <c r="GMJ104" s="264"/>
      <c r="GMK104" s="264"/>
      <c r="GML104" s="264"/>
      <c r="GMM104" s="264"/>
      <c r="GMN104" s="264"/>
      <c r="GMO104" s="264"/>
      <c r="GMP104" s="264"/>
      <c r="GMQ104" s="264"/>
      <c r="GMR104" s="264"/>
      <c r="GMS104" s="264"/>
      <c r="GMT104" s="264"/>
      <c r="GMU104" s="264"/>
      <c r="GMV104" s="264"/>
      <c r="GMW104" s="264"/>
      <c r="GMX104" s="264"/>
      <c r="GMY104" s="264"/>
      <c r="GMZ104" s="264"/>
      <c r="GNA104" s="264"/>
      <c r="GNB104" s="264"/>
      <c r="GNC104" s="264"/>
      <c r="GND104" s="264"/>
      <c r="GNE104" s="264"/>
      <c r="GNF104" s="264"/>
      <c r="GNG104" s="264"/>
      <c r="GNH104" s="264"/>
      <c r="GNI104" s="264"/>
      <c r="GNJ104" s="264"/>
      <c r="GNK104" s="264"/>
      <c r="GNL104" s="264"/>
      <c r="GNM104" s="264"/>
      <c r="GNN104" s="264"/>
      <c r="GNO104" s="264"/>
      <c r="GNP104" s="264"/>
      <c r="GNQ104" s="264"/>
      <c r="GNR104" s="264"/>
      <c r="GNS104" s="264"/>
      <c r="GNT104" s="264"/>
      <c r="GNU104" s="264"/>
      <c r="GNV104" s="264"/>
      <c r="GNW104" s="264"/>
      <c r="GNX104" s="264"/>
      <c r="GNY104" s="264"/>
      <c r="GNZ104" s="264"/>
      <c r="GOA104" s="264"/>
      <c r="GOB104" s="264"/>
      <c r="GOC104" s="264"/>
      <c r="GOD104" s="264"/>
      <c r="GOE104" s="264"/>
      <c r="GOF104" s="264"/>
      <c r="GOG104" s="264"/>
      <c r="GOH104" s="264"/>
      <c r="GOI104" s="264"/>
      <c r="GOJ104" s="264"/>
      <c r="GOK104" s="264"/>
      <c r="GOL104" s="264"/>
      <c r="GOM104" s="264"/>
      <c r="GON104" s="264"/>
      <c r="GOO104" s="264"/>
      <c r="GOP104" s="264"/>
      <c r="GOQ104" s="264"/>
      <c r="GOR104" s="264"/>
      <c r="GOS104" s="264"/>
      <c r="GOT104" s="264"/>
      <c r="GOU104" s="264"/>
      <c r="GOV104" s="264"/>
      <c r="GOW104" s="264"/>
      <c r="GOX104" s="264"/>
      <c r="GOY104" s="264"/>
      <c r="GOZ104" s="264"/>
      <c r="GPA104" s="264"/>
      <c r="GPB104" s="264"/>
      <c r="GPC104" s="264"/>
      <c r="GPD104" s="264"/>
      <c r="GPE104" s="264"/>
      <c r="GPF104" s="264"/>
      <c r="GPG104" s="264"/>
      <c r="GPH104" s="264"/>
      <c r="GPI104" s="264"/>
      <c r="GPJ104" s="264"/>
      <c r="GPK104" s="264"/>
      <c r="GPL104" s="264"/>
      <c r="GPM104" s="264"/>
      <c r="GPN104" s="264"/>
      <c r="GPO104" s="264"/>
      <c r="GPP104" s="264"/>
      <c r="GPQ104" s="264"/>
      <c r="GPR104" s="264"/>
      <c r="GPS104" s="264"/>
      <c r="GPT104" s="264"/>
      <c r="GPU104" s="264"/>
      <c r="GPV104" s="264"/>
      <c r="GPW104" s="264"/>
      <c r="GPX104" s="264"/>
      <c r="GPY104" s="264"/>
      <c r="GPZ104" s="264"/>
      <c r="GQA104" s="264"/>
      <c r="GQB104" s="264"/>
      <c r="GQC104" s="264"/>
      <c r="GQD104" s="264"/>
      <c r="GQE104" s="264"/>
      <c r="GQF104" s="264"/>
      <c r="GQG104" s="264"/>
      <c r="GQH104" s="264"/>
      <c r="GQI104" s="264"/>
      <c r="GQJ104" s="264"/>
      <c r="GQK104" s="264"/>
      <c r="GQL104" s="264"/>
      <c r="GQM104" s="264"/>
      <c r="GQN104" s="264"/>
      <c r="GQO104" s="264"/>
      <c r="GQP104" s="264"/>
      <c r="GQQ104" s="264"/>
      <c r="GQR104" s="264"/>
      <c r="GQS104" s="264"/>
      <c r="GQT104" s="264"/>
      <c r="GQU104" s="264"/>
      <c r="GQV104" s="264"/>
      <c r="GQW104" s="264"/>
      <c r="GQX104" s="264"/>
      <c r="GQY104" s="264"/>
      <c r="GQZ104" s="264"/>
      <c r="GRA104" s="264"/>
      <c r="GRB104" s="264"/>
      <c r="GRC104" s="264"/>
      <c r="GRD104" s="264"/>
      <c r="GRE104" s="264"/>
      <c r="GRF104" s="264"/>
      <c r="GRG104" s="264"/>
      <c r="GRH104" s="264"/>
      <c r="GRI104" s="264"/>
      <c r="GRJ104" s="264"/>
      <c r="GRK104" s="264"/>
      <c r="GRL104" s="264"/>
      <c r="GRM104" s="264"/>
      <c r="GRN104" s="264"/>
      <c r="GRO104" s="264"/>
      <c r="GRP104" s="264"/>
      <c r="GRQ104" s="264"/>
      <c r="GRR104" s="264"/>
      <c r="GRS104" s="264"/>
      <c r="GRT104" s="264"/>
      <c r="GRU104" s="264"/>
      <c r="GRV104" s="264"/>
      <c r="GRW104" s="264"/>
      <c r="GRX104" s="264"/>
      <c r="GRY104" s="264"/>
      <c r="GRZ104" s="264"/>
      <c r="GSA104" s="264"/>
      <c r="GSB104" s="264"/>
      <c r="GSC104" s="264"/>
      <c r="GSD104" s="264"/>
      <c r="GSE104" s="264"/>
      <c r="GSF104" s="264"/>
      <c r="GSG104" s="264"/>
      <c r="GSH104" s="264"/>
      <c r="GSI104" s="264"/>
      <c r="GSJ104" s="264"/>
      <c r="GSK104" s="264"/>
      <c r="GSL104" s="264"/>
      <c r="GSM104" s="264"/>
      <c r="GSN104" s="264"/>
      <c r="GSO104" s="264"/>
      <c r="GSP104" s="264"/>
      <c r="GSQ104" s="264"/>
      <c r="GSR104" s="264"/>
      <c r="GSS104" s="264"/>
      <c r="GST104" s="264"/>
      <c r="GSU104" s="264"/>
      <c r="GSV104" s="264"/>
      <c r="GSW104" s="264"/>
      <c r="GSX104" s="264"/>
      <c r="GSY104" s="264"/>
      <c r="GSZ104" s="264"/>
      <c r="GTA104" s="264"/>
      <c r="GTB104" s="264"/>
      <c r="GTC104" s="264"/>
      <c r="GTD104" s="264"/>
      <c r="GTE104" s="264"/>
      <c r="GTF104" s="264"/>
      <c r="GTG104" s="264"/>
      <c r="GTH104" s="264"/>
      <c r="GTI104" s="264"/>
      <c r="GTJ104" s="264"/>
      <c r="GTK104" s="264"/>
      <c r="GTL104" s="264"/>
      <c r="GTM104" s="264"/>
      <c r="GTN104" s="264"/>
      <c r="GTO104" s="264"/>
      <c r="GTP104" s="264"/>
      <c r="GTQ104" s="264"/>
      <c r="GTR104" s="264"/>
      <c r="GTS104" s="264"/>
      <c r="GTT104" s="264"/>
      <c r="GTU104" s="264"/>
      <c r="GTV104" s="264"/>
      <c r="GTW104" s="264"/>
      <c r="GTX104" s="264"/>
      <c r="GTY104" s="264"/>
      <c r="GTZ104" s="264"/>
      <c r="GUA104" s="264"/>
      <c r="GUB104" s="264"/>
      <c r="GUC104" s="264"/>
      <c r="GUD104" s="264"/>
      <c r="GUE104" s="264"/>
      <c r="GUF104" s="264"/>
      <c r="GUG104" s="264"/>
      <c r="GUH104" s="264"/>
      <c r="GUI104" s="264"/>
      <c r="GUJ104" s="264"/>
      <c r="GUK104" s="264"/>
      <c r="GUL104" s="264"/>
      <c r="GUM104" s="264"/>
      <c r="GUN104" s="264"/>
      <c r="GUO104" s="264"/>
      <c r="GUP104" s="264"/>
      <c r="GUQ104" s="264"/>
      <c r="GUR104" s="264"/>
      <c r="GUS104" s="264"/>
      <c r="GUT104" s="264"/>
      <c r="GUU104" s="264"/>
      <c r="GUV104" s="264"/>
      <c r="GUW104" s="264"/>
      <c r="GUX104" s="264"/>
      <c r="GUY104" s="264"/>
      <c r="GUZ104" s="264"/>
      <c r="GVA104" s="264"/>
      <c r="GVB104" s="264"/>
      <c r="GVC104" s="264"/>
      <c r="GVD104" s="264"/>
      <c r="GVE104" s="264"/>
      <c r="GVF104" s="264"/>
      <c r="GVG104" s="264"/>
      <c r="GVH104" s="264"/>
      <c r="GVI104" s="264"/>
      <c r="GVJ104" s="264"/>
      <c r="GVK104" s="264"/>
      <c r="GVL104" s="264"/>
      <c r="GVM104" s="264"/>
      <c r="GVN104" s="264"/>
      <c r="GVO104" s="264"/>
      <c r="GVP104" s="264"/>
      <c r="GVQ104" s="264"/>
      <c r="GVR104" s="264"/>
      <c r="GVS104" s="264"/>
      <c r="GVT104" s="264"/>
      <c r="GVU104" s="264"/>
      <c r="GVV104" s="264"/>
      <c r="GVW104" s="264"/>
      <c r="GVX104" s="264"/>
      <c r="GVY104" s="264"/>
      <c r="GVZ104" s="264"/>
      <c r="GWA104" s="264"/>
      <c r="GWB104" s="264"/>
      <c r="GWC104" s="264"/>
      <c r="GWD104" s="264"/>
      <c r="GWE104" s="264"/>
      <c r="GWF104" s="264"/>
      <c r="GWG104" s="264"/>
      <c r="GWH104" s="264"/>
      <c r="GWI104" s="264"/>
      <c r="GWJ104" s="264"/>
      <c r="GWK104" s="264"/>
      <c r="GWL104" s="264"/>
      <c r="GWM104" s="264"/>
      <c r="GWN104" s="264"/>
      <c r="GWO104" s="264"/>
      <c r="GWP104" s="264"/>
      <c r="GWQ104" s="264"/>
      <c r="GWR104" s="264"/>
      <c r="GWS104" s="264"/>
      <c r="GWT104" s="264"/>
      <c r="GWU104" s="264"/>
      <c r="GWV104" s="264"/>
      <c r="GWW104" s="264"/>
      <c r="GWX104" s="264"/>
      <c r="GWY104" s="264"/>
      <c r="GWZ104" s="264"/>
      <c r="GXA104" s="264"/>
      <c r="GXB104" s="264"/>
      <c r="GXC104" s="264"/>
      <c r="GXD104" s="264"/>
      <c r="GXE104" s="264"/>
      <c r="GXF104" s="264"/>
      <c r="GXG104" s="264"/>
      <c r="GXH104" s="264"/>
      <c r="GXI104" s="264"/>
      <c r="GXJ104" s="264"/>
      <c r="GXK104" s="264"/>
      <c r="GXL104" s="264"/>
      <c r="GXM104" s="264"/>
      <c r="GXN104" s="264"/>
      <c r="GXO104" s="264"/>
      <c r="GXP104" s="264"/>
      <c r="GXQ104" s="264"/>
      <c r="GXR104" s="264"/>
      <c r="GXS104" s="264"/>
      <c r="GXT104" s="264"/>
      <c r="GXU104" s="264"/>
      <c r="GXV104" s="264"/>
      <c r="GXW104" s="264"/>
      <c r="GXX104" s="264"/>
      <c r="GXY104" s="264"/>
      <c r="GXZ104" s="264"/>
      <c r="GYA104" s="264"/>
      <c r="GYB104" s="264"/>
      <c r="GYC104" s="264"/>
      <c r="GYD104" s="264"/>
      <c r="GYE104" s="264"/>
      <c r="GYF104" s="264"/>
      <c r="GYG104" s="264"/>
      <c r="GYH104" s="264"/>
      <c r="GYI104" s="264"/>
      <c r="GYJ104" s="264"/>
      <c r="GYK104" s="264"/>
      <c r="GYL104" s="264"/>
      <c r="GYM104" s="264"/>
      <c r="GYN104" s="264"/>
      <c r="GYO104" s="264"/>
      <c r="GYP104" s="264"/>
      <c r="GYQ104" s="264"/>
      <c r="GYR104" s="264"/>
      <c r="GYS104" s="264"/>
      <c r="GYT104" s="264"/>
      <c r="GYU104" s="264"/>
      <c r="GYV104" s="264"/>
      <c r="GYW104" s="264"/>
      <c r="GYX104" s="264"/>
      <c r="GYY104" s="264"/>
      <c r="GYZ104" s="264"/>
      <c r="GZA104" s="264"/>
      <c r="GZB104" s="264"/>
      <c r="GZC104" s="264"/>
      <c r="GZD104" s="264"/>
      <c r="GZE104" s="264"/>
      <c r="GZF104" s="264"/>
      <c r="GZG104" s="264"/>
      <c r="GZH104" s="264"/>
      <c r="GZI104" s="264"/>
      <c r="GZJ104" s="264"/>
      <c r="GZK104" s="264"/>
      <c r="GZL104" s="264"/>
      <c r="GZM104" s="264"/>
      <c r="GZN104" s="264"/>
      <c r="GZO104" s="264"/>
      <c r="GZP104" s="264"/>
      <c r="GZQ104" s="264"/>
      <c r="GZR104" s="264"/>
      <c r="GZS104" s="264"/>
      <c r="GZT104" s="264"/>
      <c r="GZU104" s="264"/>
      <c r="GZV104" s="264"/>
      <c r="GZW104" s="264"/>
      <c r="GZX104" s="264"/>
      <c r="GZY104" s="264"/>
      <c r="GZZ104" s="264"/>
      <c r="HAA104" s="264"/>
      <c r="HAB104" s="264"/>
      <c r="HAC104" s="264"/>
      <c r="HAD104" s="264"/>
      <c r="HAE104" s="264"/>
      <c r="HAF104" s="264"/>
      <c r="HAG104" s="264"/>
      <c r="HAH104" s="264"/>
      <c r="HAI104" s="264"/>
      <c r="HAJ104" s="264"/>
      <c r="HAK104" s="264"/>
      <c r="HAL104" s="264"/>
      <c r="HAM104" s="264"/>
      <c r="HAN104" s="264"/>
      <c r="HAO104" s="264"/>
      <c r="HAP104" s="264"/>
      <c r="HAQ104" s="264"/>
      <c r="HAR104" s="264"/>
      <c r="HAS104" s="264"/>
      <c r="HAT104" s="264"/>
      <c r="HAU104" s="264"/>
      <c r="HAV104" s="264"/>
      <c r="HAW104" s="264"/>
      <c r="HAX104" s="264"/>
      <c r="HAY104" s="264"/>
      <c r="HAZ104" s="264"/>
      <c r="HBA104" s="264"/>
      <c r="HBB104" s="264"/>
      <c r="HBC104" s="264"/>
      <c r="HBD104" s="264"/>
      <c r="HBE104" s="264"/>
      <c r="HBF104" s="264"/>
      <c r="HBG104" s="264"/>
      <c r="HBH104" s="264"/>
      <c r="HBI104" s="264"/>
      <c r="HBJ104" s="264"/>
      <c r="HBK104" s="264"/>
      <c r="HBL104" s="264"/>
      <c r="HBM104" s="264"/>
      <c r="HBN104" s="264"/>
      <c r="HBO104" s="264"/>
      <c r="HBP104" s="264"/>
      <c r="HBQ104" s="264"/>
      <c r="HBR104" s="264"/>
      <c r="HBS104" s="264"/>
      <c r="HBT104" s="264"/>
      <c r="HBU104" s="264"/>
      <c r="HBV104" s="264"/>
      <c r="HBW104" s="264"/>
      <c r="HBX104" s="264"/>
      <c r="HBY104" s="264"/>
      <c r="HBZ104" s="264"/>
      <c r="HCA104" s="264"/>
      <c r="HCB104" s="264"/>
      <c r="HCC104" s="264"/>
      <c r="HCD104" s="264"/>
      <c r="HCE104" s="264"/>
      <c r="HCF104" s="264"/>
      <c r="HCG104" s="264"/>
      <c r="HCH104" s="264"/>
      <c r="HCI104" s="264"/>
      <c r="HCJ104" s="264"/>
      <c r="HCK104" s="264"/>
      <c r="HCL104" s="264"/>
      <c r="HCM104" s="264"/>
      <c r="HCN104" s="264"/>
      <c r="HCO104" s="264"/>
      <c r="HCP104" s="264"/>
      <c r="HCQ104" s="264"/>
      <c r="HCR104" s="264"/>
      <c r="HCS104" s="264"/>
      <c r="HCT104" s="264"/>
      <c r="HCU104" s="264"/>
      <c r="HCV104" s="264"/>
      <c r="HCW104" s="264"/>
      <c r="HCX104" s="264"/>
      <c r="HCY104" s="264"/>
      <c r="HCZ104" s="264"/>
      <c r="HDA104" s="264"/>
      <c r="HDB104" s="264"/>
      <c r="HDC104" s="264"/>
      <c r="HDD104" s="264"/>
      <c r="HDE104" s="264"/>
      <c r="HDF104" s="264"/>
      <c r="HDG104" s="264"/>
      <c r="HDH104" s="264"/>
      <c r="HDI104" s="264"/>
      <c r="HDJ104" s="264"/>
      <c r="HDK104" s="264"/>
      <c r="HDL104" s="264"/>
      <c r="HDM104" s="264"/>
      <c r="HDN104" s="264"/>
      <c r="HDO104" s="264"/>
      <c r="HDP104" s="264"/>
      <c r="HDQ104" s="264"/>
      <c r="HDR104" s="264"/>
      <c r="HDS104" s="264"/>
      <c r="HDT104" s="264"/>
      <c r="HDU104" s="264"/>
      <c r="HDV104" s="264"/>
      <c r="HDW104" s="264"/>
      <c r="HDX104" s="264"/>
      <c r="HDY104" s="264"/>
      <c r="HDZ104" s="264"/>
      <c r="HEA104" s="264"/>
      <c r="HEB104" s="264"/>
      <c r="HEC104" s="264"/>
      <c r="HED104" s="264"/>
      <c r="HEE104" s="264"/>
      <c r="HEF104" s="264"/>
      <c r="HEG104" s="264"/>
      <c r="HEH104" s="264"/>
      <c r="HEI104" s="264"/>
      <c r="HEJ104" s="264"/>
      <c r="HEK104" s="264"/>
      <c r="HEL104" s="264"/>
      <c r="HEM104" s="264"/>
      <c r="HEN104" s="264"/>
      <c r="HEO104" s="264"/>
      <c r="HEP104" s="264"/>
      <c r="HEQ104" s="264"/>
      <c r="HER104" s="264"/>
      <c r="HES104" s="264"/>
      <c r="HET104" s="264"/>
      <c r="HEU104" s="264"/>
      <c r="HEV104" s="264"/>
      <c r="HEW104" s="264"/>
      <c r="HEX104" s="264"/>
      <c r="HEY104" s="264"/>
      <c r="HEZ104" s="264"/>
      <c r="HFA104" s="264"/>
      <c r="HFB104" s="264"/>
      <c r="HFC104" s="264"/>
      <c r="HFD104" s="264"/>
      <c r="HFE104" s="264"/>
      <c r="HFF104" s="264"/>
      <c r="HFG104" s="264"/>
      <c r="HFH104" s="264"/>
      <c r="HFI104" s="264"/>
      <c r="HFJ104" s="264"/>
      <c r="HFK104" s="264"/>
      <c r="HFL104" s="264"/>
      <c r="HFM104" s="264"/>
      <c r="HFN104" s="264"/>
      <c r="HFO104" s="264"/>
      <c r="HFP104" s="264"/>
      <c r="HFQ104" s="264"/>
      <c r="HFR104" s="264"/>
      <c r="HFS104" s="264"/>
      <c r="HFT104" s="264"/>
      <c r="HFU104" s="264"/>
      <c r="HFV104" s="264"/>
      <c r="HFW104" s="264"/>
      <c r="HFX104" s="264"/>
      <c r="HFY104" s="264"/>
      <c r="HFZ104" s="264"/>
      <c r="HGA104" s="264"/>
      <c r="HGB104" s="264"/>
      <c r="HGC104" s="264"/>
      <c r="HGD104" s="264"/>
      <c r="HGE104" s="264"/>
      <c r="HGF104" s="264"/>
      <c r="HGG104" s="264"/>
      <c r="HGH104" s="264"/>
      <c r="HGI104" s="264"/>
      <c r="HGJ104" s="264"/>
      <c r="HGK104" s="264"/>
      <c r="HGL104" s="264"/>
      <c r="HGM104" s="264"/>
      <c r="HGN104" s="264"/>
      <c r="HGO104" s="264"/>
      <c r="HGP104" s="264"/>
      <c r="HGQ104" s="264"/>
      <c r="HGR104" s="264"/>
      <c r="HGS104" s="264"/>
      <c r="HGT104" s="264"/>
      <c r="HGU104" s="264"/>
      <c r="HGV104" s="264"/>
      <c r="HGW104" s="264"/>
      <c r="HGX104" s="264"/>
      <c r="HGY104" s="264"/>
      <c r="HGZ104" s="264"/>
      <c r="HHA104" s="264"/>
      <c r="HHB104" s="264"/>
      <c r="HHC104" s="264"/>
      <c r="HHD104" s="264"/>
      <c r="HHE104" s="264"/>
      <c r="HHF104" s="264"/>
      <c r="HHG104" s="264"/>
      <c r="HHH104" s="264"/>
      <c r="HHI104" s="264"/>
      <c r="HHJ104" s="264"/>
      <c r="HHK104" s="264"/>
      <c r="HHL104" s="264"/>
      <c r="HHM104" s="264"/>
      <c r="HHN104" s="264"/>
      <c r="HHO104" s="264"/>
      <c r="HHP104" s="264"/>
      <c r="HHQ104" s="264"/>
      <c r="HHR104" s="264"/>
      <c r="HHS104" s="264"/>
      <c r="HHT104" s="264"/>
      <c r="HHU104" s="264"/>
      <c r="HHV104" s="264"/>
      <c r="HHW104" s="264"/>
      <c r="HHX104" s="264"/>
      <c r="HHY104" s="264"/>
      <c r="HHZ104" s="264"/>
      <c r="HIA104" s="264"/>
      <c r="HIB104" s="264"/>
      <c r="HIC104" s="264"/>
      <c r="HID104" s="264"/>
      <c r="HIE104" s="264"/>
      <c r="HIF104" s="264"/>
      <c r="HIG104" s="264"/>
      <c r="HIH104" s="264"/>
      <c r="HII104" s="264"/>
      <c r="HIJ104" s="264"/>
      <c r="HIK104" s="264"/>
      <c r="HIL104" s="264"/>
      <c r="HIM104" s="264"/>
      <c r="HIN104" s="264"/>
      <c r="HIO104" s="264"/>
      <c r="HIP104" s="264"/>
      <c r="HIQ104" s="264"/>
      <c r="HIR104" s="264"/>
      <c r="HIS104" s="264"/>
      <c r="HIT104" s="264"/>
      <c r="HIU104" s="264"/>
      <c r="HIV104" s="264"/>
      <c r="HIW104" s="264"/>
      <c r="HIX104" s="264"/>
      <c r="HIY104" s="264"/>
      <c r="HIZ104" s="264"/>
      <c r="HJA104" s="264"/>
      <c r="HJB104" s="264"/>
      <c r="HJC104" s="264"/>
      <c r="HJD104" s="264"/>
      <c r="HJE104" s="264"/>
      <c r="HJF104" s="264"/>
      <c r="HJG104" s="264"/>
      <c r="HJH104" s="264"/>
      <c r="HJI104" s="264"/>
      <c r="HJJ104" s="264"/>
      <c r="HJK104" s="264"/>
      <c r="HJL104" s="264"/>
      <c r="HJM104" s="264"/>
      <c r="HJN104" s="264"/>
      <c r="HJO104" s="264"/>
      <c r="HJP104" s="264"/>
      <c r="HJQ104" s="264"/>
      <c r="HJR104" s="264"/>
      <c r="HJS104" s="264"/>
      <c r="HJT104" s="264"/>
      <c r="HJU104" s="264"/>
      <c r="HJV104" s="264"/>
      <c r="HJW104" s="264"/>
      <c r="HJX104" s="264"/>
      <c r="HJY104" s="264"/>
      <c r="HJZ104" s="264"/>
      <c r="HKA104" s="264"/>
      <c r="HKB104" s="264"/>
      <c r="HKC104" s="264"/>
      <c r="HKD104" s="264"/>
      <c r="HKE104" s="264"/>
      <c r="HKF104" s="264"/>
      <c r="HKG104" s="264"/>
      <c r="HKH104" s="264"/>
      <c r="HKI104" s="264"/>
      <c r="HKJ104" s="264"/>
      <c r="HKK104" s="264"/>
      <c r="HKL104" s="264"/>
      <c r="HKM104" s="264"/>
      <c r="HKN104" s="264"/>
      <c r="HKO104" s="264"/>
      <c r="HKP104" s="264"/>
      <c r="HKQ104" s="264"/>
      <c r="HKR104" s="264"/>
      <c r="HKS104" s="264"/>
      <c r="HKT104" s="264"/>
      <c r="HKU104" s="264"/>
      <c r="HKV104" s="264"/>
      <c r="HKW104" s="264"/>
      <c r="HKX104" s="264"/>
      <c r="HKY104" s="264"/>
      <c r="HKZ104" s="264"/>
      <c r="HLA104" s="264"/>
      <c r="HLB104" s="264"/>
      <c r="HLC104" s="264"/>
      <c r="HLD104" s="264"/>
      <c r="HLE104" s="264"/>
      <c r="HLF104" s="264"/>
      <c r="HLG104" s="264"/>
      <c r="HLH104" s="264"/>
      <c r="HLI104" s="264"/>
      <c r="HLJ104" s="264"/>
      <c r="HLK104" s="264"/>
      <c r="HLL104" s="264"/>
      <c r="HLM104" s="264"/>
      <c r="HLN104" s="264"/>
      <c r="HLO104" s="264"/>
      <c r="HLP104" s="264"/>
      <c r="HLQ104" s="264"/>
      <c r="HLR104" s="264"/>
      <c r="HLS104" s="264"/>
      <c r="HLT104" s="264"/>
      <c r="HLU104" s="264"/>
      <c r="HLV104" s="264"/>
      <c r="HLW104" s="264"/>
      <c r="HLX104" s="264"/>
      <c r="HLY104" s="264"/>
      <c r="HLZ104" s="264"/>
      <c r="HMA104" s="264"/>
      <c r="HMB104" s="264"/>
      <c r="HMC104" s="264"/>
      <c r="HMD104" s="264"/>
      <c r="HME104" s="264"/>
      <c r="HMF104" s="264"/>
      <c r="HMG104" s="264"/>
      <c r="HMH104" s="264"/>
      <c r="HMI104" s="264"/>
      <c r="HMJ104" s="264"/>
      <c r="HMK104" s="264"/>
      <c r="HML104" s="264"/>
      <c r="HMM104" s="264"/>
      <c r="HMN104" s="264"/>
      <c r="HMO104" s="264"/>
      <c r="HMP104" s="264"/>
      <c r="HMQ104" s="264"/>
      <c r="HMR104" s="264"/>
      <c r="HMS104" s="264"/>
      <c r="HMT104" s="264"/>
      <c r="HMU104" s="264"/>
      <c r="HMV104" s="264"/>
      <c r="HMW104" s="264"/>
      <c r="HMX104" s="264"/>
      <c r="HMY104" s="264"/>
      <c r="HMZ104" s="264"/>
      <c r="HNA104" s="264"/>
      <c r="HNB104" s="264"/>
      <c r="HNC104" s="264"/>
      <c r="HND104" s="264"/>
      <c r="HNE104" s="264"/>
      <c r="HNF104" s="264"/>
      <c r="HNG104" s="264"/>
      <c r="HNH104" s="264"/>
      <c r="HNI104" s="264"/>
      <c r="HNJ104" s="264"/>
      <c r="HNK104" s="264"/>
      <c r="HNL104" s="264"/>
      <c r="HNM104" s="264"/>
      <c r="HNN104" s="264"/>
      <c r="HNO104" s="264"/>
      <c r="HNP104" s="264"/>
      <c r="HNQ104" s="264"/>
      <c r="HNR104" s="264"/>
      <c r="HNS104" s="264"/>
      <c r="HNT104" s="264"/>
      <c r="HNU104" s="264"/>
      <c r="HNV104" s="264"/>
      <c r="HNW104" s="264"/>
      <c r="HNX104" s="264"/>
      <c r="HNY104" s="264"/>
      <c r="HNZ104" s="264"/>
      <c r="HOA104" s="264"/>
      <c r="HOB104" s="264"/>
      <c r="HOC104" s="264"/>
      <c r="HOD104" s="264"/>
      <c r="HOE104" s="264"/>
      <c r="HOF104" s="264"/>
      <c r="HOG104" s="264"/>
      <c r="HOH104" s="264"/>
      <c r="HOI104" s="264"/>
      <c r="HOJ104" s="264"/>
      <c r="HOK104" s="264"/>
      <c r="HOL104" s="264"/>
      <c r="HOM104" s="264"/>
      <c r="HON104" s="264"/>
      <c r="HOO104" s="264"/>
      <c r="HOP104" s="264"/>
      <c r="HOQ104" s="264"/>
      <c r="HOR104" s="264"/>
      <c r="HOS104" s="264"/>
      <c r="HOT104" s="264"/>
      <c r="HOU104" s="264"/>
      <c r="HOV104" s="264"/>
      <c r="HOW104" s="264"/>
      <c r="HOX104" s="264"/>
      <c r="HOY104" s="264"/>
      <c r="HOZ104" s="264"/>
      <c r="HPA104" s="264"/>
      <c r="HPB104" s="264"/>
      <c r="HPC104" s="264"/>
      <c r="HPD104" s="264"/>
      <c r="HPE104" s="264"/>
      <c r="HPF104" s="264"/>
      <c r="HPG104" s="264"/>
      <c r="HPH104" s="264"/>
      <c r="HPI104" s="264"/>
      <c r="HPJ104" s="264"/>
      <c r="HPK104" s="264"/>
      <c r="HPL104" s="264"/>
      <c r="HPM104" s="264"/>
      <c r="HPN104" s="264"/>
      <c r="HPO104" s="264"/>
      <c r="HPP104" s="264"/>
      <c r="HPQ104" s="264"/>
      <c r="HPR104" s="264"/>
      <c r="HPS104" s="264"/>
      <c r="HPT104" s="264"/>
      <c r="HPU104" s="264"/>
      <c r="HPV104" s="264"/>
      <c r="HPW104" s="264"/>
      <c r="HPX104" s="264"/>
      <c r="HPY104" s="264"/>
      <c r="HPZ104" s="264"/>
      <c r="HQA104" s="264"/>
      <c r="HQB104" s="264"/>
      <c r="HQC104" s="264"/>
      <c r="HQD104" s="264"/>
      <c r="HQE104" s="264"/>
      <c r="HQF104" s="264"/>
      <c r="HQG104" s="264"/>
      <c r="HQH104" s="264"/>
      <c r="HQI104" s="264"/>
      <c r="HQJ104" s="264"/>
      <c r="HQK104" s="264"/>
      <c r="HQL104" s="264"/>
      <c r="HQM104" s="264"/>
      <c r="HQN104" s="264"/>
      <c r="HQO104" s="264"/>
      <c r="HQP104" s="264"/>
      <c r="HQQ104" s="264"/>
      <c r="HQR104" s="264"/>
      <c r="HQS104" s="264"/>
      <c r="HQT104" s="264"/>
      <c r="HQU104" s="264"/>
      <c r="HQV104" s="264"/>
      <c r="HQW104" s="264"/>
      <c r="HQX104" s="264"/>
      <c r="HQY104" s="264"/>
      <c r="HQZ104" s="264"/>
      <c r="HRA104" s="264"/>
      <c r="HRB104" s="264"/>
      <c r="HRC104" s="264"/>
      <c r="HRD104" s="264"/>
      <c r="HRE104" s="264"/>
      <c r="HRF104" s="264"/>
      <c r="HRG104" s="264"/>
      <c r="HRH104" s="264"/>
      <c r="HRI104" s="264"/>
      <c r="HRJ104" s="264"/>
      <c r="HRK104" s="264"/>
      <c r="HRL104" s="264"/>
      <c r="HRM104" s="264"/>
      <c r="HRN104" s="264"/>
      <c r="HRO104" s="264"/>
      <c r="HRP104" s="264"/>
      <c r="HRQ104" s="264"/>
      <c r="HRR104" s="264"/>
      <c r="HRS104" s="264"/>
      <c r="HRT104" s="264"/>
      <c r="HRU104" s="264"/>
      <c r="HRV104" s="264"/>
      <c r="HRW104" s="264"/>
      <c r="HRX104" s="264"/>
      <c r="HRY104" s="264"/>
      <c r="HRZ104" s="264"/>
      <c r="HSA104" s="264"/>
      <c r="HSB104" s="264"/>
      <c r="HSC104" s="264"/>
      <c r="HSD104" s="264"/>
      <c r="HSE104" s="264"/>
      <c r="HSF104" s="264"/>
      <c r="HSG104" s="264"/>
      <c r="HSH104" s="264"/>
      <c r="HSI104" s="264"/>
      <c r="HSJ104" s="264"/>
      <c r="HSK104" s="264"/>
      <c r="HSL104" s="264"/>
      <c r="HSM104" s="264"/>
      <c r="HSN104" s="264"/>
      <c r="HSO104" s="264"/>
      <c r="HSP104" s="264"/>
      <c r="HSQ104" s="264"/>
      <c r="HSR104" s="264"/>
      <c r="HSS104" s="264"/>
      <c r="HST104" s="264"/>
      <c r="HSU104" s="264"/>
      <c r="HSV104" s="264"/>
      <c r="HSW104" s="264"/>
      <c r="HSX104" s="264"/>
      <c r="HSY104" s="264"/>
      <c r="HSZ104" s="264"/>
      <c r="HTA104" s="264"/>
      <c r="HTB104" s="264"/>
      <c r="HTC104" s="264"/>
      <c r="HTD104" s="264"/>
      <c r="HTE104" s="264"/>
      <c r="HTF104" s="264"/>
      <c r="HTG104" s="264"/>
      <c r="HTH104" s="264"/>
      <c r="HTI104" s="264"/>
      <c r="HTJ104" s="264"/>
      <c r="HTK104" s="264"/>
      <c r="HTL104" s="264"/>
      <c r="HTM104" s="264"/>
      <c r="HTN104" s="264"/>
      <c r="HTO104" s="264"/>
      <c r="HTP104" s="264"/>
      <c r="HTQ104" s="264"/>
      <c r="HTR104" s="264"/>
      <c r="HTS104" s="264"/>
      <c r="HTT104" s="264"/>
      <c r="HTU104" s="264"/>
      <c r="HTV104" s="264"/>
      <c r="HTW104" s="264"/>
      <c r="HTX104" s="264"/>
      <c r="HTY104" s="264"/>
      <c r="HTZ104" s="264"/>
      <c r="HUA104" s="264"/>
      <c r="HUB104" s="264"/>
      <c r="HUC104" s="264"/>
      <c r="HUD104" s="264"/>
      <c r="HUE104" s="264"/>
      <c r="HUF104" s="264"/>
      <c r="HUG104" s="264"/>
      <c r="HUH104" s="264"/>
      <c r="HUI104" s="264"/>
      <c r="HUJ104" s="264"/>
      <c r="HUK104" s="264"/>
      <c r="HUL104" s="264"/>
      <c r="HUM104" s="264"/>
      <c r="HUN104" s="264"/>
      <c r="HUO104" s="264"/>
      <c r="HUP104" s="264"/>
      <c r="HUQ104" s="264"/>
      <c r="HUR104" s="264"/>
      <c r="HUS104" s="264"/>
      <c r="HUT104" s="264"/>
      <c r="HUU104" s="264"/>
      <c r="HUV104" s="264"/>
      <c r="HUW104" s="264"/>
      <c r="HUX104" s="264"/>
      <c r="HUY104" s="264"/>
      <c r="HUZ104" s="264"/>
      <c r="HVA104" s="264"/>
      <c r="HVB104" s="264"/>
      <c r="HVC104" s="264"/>
      <c r="HVD104" s="264"/>
      <c r="HVE104" s="264"/>
      <c r="HVF104" s="264"/>
      <c r="HVG104" s="264"/>
      <c r="HVH104" s="264"/>
      <c r="HVI104" s="264"/>
      <c r="HVJ104" s="264"/>
      <c r="HVK104" s="264"/>
      <c r="HVL104" s="264"/>
      <c r="HVM104" s="264"/>
      <c r="HVN104" s="264"/>
      <c r="HVO104" s="264"/>
      <c r="HVP104" s="264"/>
      <c r="HVQ104" s="264"/>
      <c r="HVR104" s="264"/>
      <c r="HVS104" s="264"/>
      <c r="HVT104" s="264"/>
      <c r="HVU104" s="264"/>
      <c r="HVV104" s="264"/>
      <c r="HVW104" s="264"/>
      <c r="HVX104" s="264"/>
      <c r="HVY104" s="264"/>
      <c r="HVZ104" s="264"/>
      <c r="HWA104" s="264"/>
      <c r="HWB104" s="264"/>
      <c r="HWC104" s="264"/>
      <c r="HWD104" s="264"/>
      <c r="HWE104" s="264"/>
      <c r="HWF104" s="264"/>
      <c r="HWG104" s="264"/>
      <c r="HWH104" s="264"/>
      <c r="HWI104" s="264"/>
      <c r="HWJ104" s="264"/>
      <c r="HWK104" s="264"/>
      <c r="HWL104" s="264"/>
      <c r="HWM104" s="264"/>
      <c r="HWN104" s="264"/>
      <c r="HWO104" s="264"/>
      <c r="HWP104" s="264"/>
      <c r="HWQ104" s="264"/>
      <c r="HWR104" s="264"/>
      <c r="HWS104" s="264"/>
      <c r="HWT104" s="264"/>
      <c r="HWU104" s="264"/>
      <c r="HWV104" s="264"/>
      <c r="HWW104" s="264"/>
      <c r="HWX104" s="264"/>
      <c r="HWY104" s="264"/>
      <c r="HWZ104" s="264"/>
      <c r="HXA104" s="264"/>
      <c r="HXB104" s="264"/>
      <c r="HXC104" s="264"/>
      <c r="HXD104" s="264"/>
      <c r="HXE104" s="264"/>
      <c r="HXF104" s="264"/>
      <c r="HXG104" s="264"/>
      <c r="HXH104" s="264"/>
      <c r="HXI104" s="264"/>
      <c r="HXJ104" s="264"/>
      <c r="HXK104" s="264"/>
      <c r="HXL104" s="264"/>
      <c r="HXM104" s="264"/>
      <c r="HXN104" s="264"/>
      <c r="HXO104" s="264"/>
      <c r="HXP104" s="264"/>
      <c r="HXQ104" s="264"/>
      <c r="HXR104" s="264"/>
      <c r="HXS104" s="264"/>
      <c r="HXT104" s="264"/>
      <c r="HXU104" s="264"/>
      <c r="HXV104" s="264"/>
      <c r="HXW104" s="264"/>
      <c r="HXX104" s="264"/>
      <c r="HXY104" s="264"/>
      <c r="HXZ104" s="264"/>
      <c r="HYA104" s="264"/>
      <c r="HYB104" s="264"/>
      <c r="HYC104" s="264"/>
      <c r="HYD104" s="264"/>
      <c r="HYE104" s="264"/>
      <c r="HYF104" s="264"/>
      <c r="HYG104" s="264"/>
      <c r="HYH104" s="264"/>
      <c r="HYI104" s="264"/>
      <c r="HYJ104" s="264"/>
      <c r="HYK104" s="264"/>
      <c r="HYL104" s="264"/>
      <c r="HYM104" s="264"/>
      <c r="HYN104" s="264"/>
      <c r="HYO104" s="264"/>
      <c r="HYP104" s="264"/>
      <c r="HYQ104" s="264"/>
      <c r="HYR104" s="264"/>
      <c r="HYS104" s="264"/>
      <c r="HYT104" s="264"/>
      <c r="HYU104" s="264"/>
      <c r="HYV104" s="264"/>
      <c r="HYW104" s="264"/>
      <c r="HYX104" s="264"/>
      <c r="HYY104" s="264"/>
      <c r="HYZ104" s="264"/>
      <c r="HZA104" s="264"/>
      <c r="HZB104" s="264"/>
      <c r="HZC104" s="264"/>
      <c r="HZD104" s="264"/>
      <c r="HZE104" s="264"/>
      <c r="HZF104" s="264"/>
      <c r="HZG104" s="264"/>
      <c r="HZH104" s="264"/>
      <c r="HZI104" s="264"/>
      <c r="HZJ104" s="264"/>
      <c r="HZK104" s="264"/>
      <c r="HZL104" s="264"/>
      <c r="HZM104" s="264"/>
      <c r="HZN104" s="264"/>
      <c r="HZO104" s="264"/>
      <c r="HZP104" s="264"/>
      <c r="HZQ104" s="264"/>
      <c r="HZR104" s="264"/>
      <c r="HZS104" s="264"/>
      <c r="HZT104" s="264"/>
      <c r="HZU104" s="264"/>
      <c r="HZV104" s="264"/>
      <c r="HZW104" s="264"/>
      <c r="HZX104" s="264"/>
      <c r="HZY104" s="264"/>
      <c r="HZZ104" s="264"/>
      <c r="IAA104" s="264"/>
      <c r="IAB104" s="264"/>
      <c r="IAC104" s="264"/>
      <c r="IAD104" s="264"/>
      <c r="IAE104" s="264"/>
      <c r="IAF104" s="264"/>
      <c r="IAG104" s="264"/>
      <c r="IAH104" s="264"/>
      <c r="IAI104" s="264"/>
      <c r="IAJ104" s="264"/>
      <c r="IAK104" s="264"/>
      <c r="IAL104" s="264"/>
      <c r="IAM104" s="264"/>
      <c r="IAN104" s="264"/>
      <c r="IAO104" s="264"/>
      <c r="IAP104" s="264"/>
      <c r="IAQ104" s="264"/>
      <c r="IAR104" s="264"/>
      <c r="IAS104" s="264"/>
      <c r="IAT104" s="264"/>
      <c r="IAU104" s="264"/>
      <c r="IAV104" s="264"/>
      <c r="IAW104" s="264"/>
      <c r="IAX104" s="264"/>
      <c r="IAY104" s="264"/>
      <c r="IAZ104" s="264"/>
      <c r="IBA104" s="264"/>
      <c r="IBB104" s="264"/>
      <c r="IBC104" s="264"/>
      <c r="IBD104" s="264"/>
      <c r="IBE104" s="264"/>
      <c r="IBF104" s="264"/>
      <c r="IBG104" s="264"/>
      <c r="IBH104" s="264"/>
      <c r="IBI104" s="264"/>
      <c r="IBJ104" s="264"/>
      <c r="IBK104" s="264"/>
      <c r="IBL104" s="264"/>
      <c r="IBM104" s="264"/>
      <c r="IBN104" s="264"/>
      <c r="IBO104" s="264"/>
      <c r="IBP104" s="264"/>
      <c r="IBQ104" s="264"/>
      <c r="IBR104" s="264"/>
      <c r="IBS104" s="264"/>
      <c r="IBT104" s="264"/>
      <c r="IBU104" s="264"/>
      <c r="IBV104" s="264"/>
      <c r="IBW104" s="264"/>
      <c r="IBX104" s="264"/>
      <c r="IBY104" s="264"/>
      <c r="IBZ104" s="264"/>
      <c r="ICA104" s="264"/>
      <c r="ICB104" s="264"/>
      <c r="ICC104" s="264"/>
      <c r="ICD104" s="264"/>
      <c r="ICE104" s="264"/>
      <c r="ICF104" s="264"/>
      <c r="ICG104" s="264"/>
      <c r="ICH104" s="264"/>
      <c r="ICI104" s="264"/>
      <c r="ICJ104" s="264"/>
      <c r="ICK104" s="264"/>
      <c r="ICL104" s="264"/>
      <c r="ICM104" s="264"/>
      <c r="ICN104" s="264"/>
      <c r="ICO104" s="264"/>
      <c r="ICP104" s="264"/>
      <c r="ICQ104" s="264"/>
      <c r="ICR104" s="264"/>
      <c r="ICS104" s="264"/>
      <c r="ICT104" s="264"/>
      <c r="ICU104" s="264"/>
      <c r="ICV104" s="264"/>
      <c r="ICW104" s="264"/>
      <c r="ICX104" s="264"/>
      <c r="ICY104" s="264"/>
      <c r="ICZ104" s="264"/>
      <c r="IDA104" s="264"/>
      <c r="IDB104" s="264"/>
      <c r="IDC104" s="264"/>
      <c r="IDD104" s="264"/>
      <c r="IDE104" s="264"/>
      <c r="IDF104" s="264"/>
      <c r="IDG104" s="264"/>
      <c r="IDH104" s="264"/>
      <c r="IDI104" s="264"/>
      <c r="IDJ104" s="264"/>
      <c r="IDK104" s="264"/>
      <c r="IDL104" s="264"/>
      <c r="IDM104" s="264"/>
      <c r="IDN104" s="264"/>
      <c r="IDO104" s="264"/>
      <c r="IDP104" s="264"/>
      <c r="IDQ104" s="264"/>
      <c r="IDR104" s="264"/>
      <c r="IDS104" s="264"/>
      <c r="IDT104" s="264"/>
      <c r="IDU104" s="264"/>
      <c r="IDV104" s="264"/>
      <c r="IDW104" s="264"/>
      <c r="IDX104" s="264"/>
      <c r="IDY104" s="264"/>
      <c r="IDZ104" s="264"/>
      <c r="IEA104" s="264"/>
      <c r="IEB104" s="264"/>
      <c r="IEC104" s="264"/>
      <c r="IED104" s="264"/>
      <c r="IEE104" s="264"/>
      <c r="IEF104" s="264"/>
      <c r="IEG104" s="264"/>
      <c r="IEH104" s="264"/>
      <c r="IEI104" s="264"/>
      <c r="IEJ104" s="264"/>
      <c r="IEK104" s="264"/>
      <c r="IEL104" s="264"/>
      <c r="IEM104" s="264"/>
      <c r="IEN104" s="264"/>
      <c r="IEO104" s="264"/>
      <c r="IEP104" s="264"/>
      <c r="IEQ104" s="264"/>
      <c r="IER104" s="264"/>
      <c r="IES104" s="264"/>
      <c r="IET104" s="264"/>
      <c r="IEU104" s="264"/>
      <c r="IEV104" s="264"/>
      <c r="IEW104" s="264"/>
      <c r="IEX104" s="264"/>
      <c r="IEY104" s="264"/>
      <c r="IEZ104" s="264"/>
      <c r="IFA104" s="264"/>
      <c r="IFB104" s="264"/>
      <c r="IFC104" s="264"/>
      <c r="IFD104" s="264"/>
      <c r="IFE104" s="264"/>
      <c r="IFF104" s="264"/>
      <c r="IFG104" s="264"/>
      <c r="IFH104" s="264"/>
      <c r="IFI104" s="264"/>
      <c r="IFJ104" s="264"/>
      <c r="IFK104" s="264"/>
      <c r="IFL104" s="264"/>
      <c r="IFM104" s="264"/>
      <c r="IFN104" s="264"/>
      <c r="IFO104" s="264"/>
      <c r="IFP104" s="264"/>
      <c r="IFQ104" s="264"/>
      <c r="IFR104" s="264"/>
      <c r="IFS104" s="264"/>
      <c r="IFT104" s="264"/>
      <c r="IFU104" s="264"/>
      <c r="IFV104" s="264"/>
      <c r="IFW104" s="264"/>
      <c r="IFX104" s="264"/>
      <c r="IFY104" s="264"/>
      <c r="IFZ104" s="264"/>
      <c r="IGA104" s="264"/>
      <c r="IGB104" s="264"/>
      <c r="IGC104" s="264"/>
      <c r="IGD104" s="264"/>
      <c r="IGE104" s="264"/>
      <c r="IGF104" s="264"/>
      <c r="IGG104" s="264"/>
      <c r="IGH104" s="264"/>
      <c r="IGI104" s="264"/>
      <c r="IGJ104" s="264"/>
      <c r="IGK104" s="264"/>
      <c r="IGL104" s="264"/>
      <c r="IGM104" s="264"/>
      <c r="IGN104" s="264"/>
      <c r="IGO104" s="264"/>
      <c r="IGP104" s="264"/>
      <c r="IGQ104" s="264"/>
      <c r="IGR104" s="264"/>
      <c r="IGS104" s="264"/>
      <c r="IGT104" s="264"/>
      <c r="IGU104" s="264"/>
      <c r="IGV104" s="264"/>
      <c r="IGW104" s="264"/>
      <c r="IGX104" s="264"/>
      <c r="IGY104" s="264"/>
      <c r="IGZ104" s="264"/>
      <c r="IHA104" s="264"/>
      <c r="IHB104" s="264"/>
      <c r="IHC104" s="264"/>
      <c r="IHD104" s="264"/>
      <c r="IHE104" s="264"/>
      <c r="IHF104" s="264"/>
      <c r="IHG104" s="264"/>
      <c r="IHH104" s="264"/>
      <c r="IHI104" s="264"/>
      <c r="IHJ104" s="264"/>
      <c r="IHK104" s="264"/>
      <c r="IHL104" s="264"/>
      <c r="IHM104" s="264"/>
      <c r="IHN104" s="264"/>
      <c r="IHO104" s="264"/>
      <c r="IHP104" s="264"/>
      <c r="IHQ104" s="264"/>
      <c r="IHR104" s="264"/>
      <c r="IHS104" s="264"/>
      <c r="IHT104" s="264"/>
      <c r="IHU104" s="264"/>
      <c r="IHV104" s="264"/>
      <c r="IHW104" s="264"/>
      <c r="IHX104" s="264"/>
      <c r="IHY104" s="264"/>
      <c r="IHZ104" s="264"/>
      <c r="IIA104" s="264"/>
      <c r="IIB104" s="264"/>
      <c r="IIC104" s="264"/>
      <c r="IID104" s="264"/>
      <c r="IIE104" s="264"/>
      <c r="IIF104" s="264"/>
      <c r="IIG104" s="264"/>
      <c r="IIH104" s="264"/>
      <c r="III104" s="264"/>
      <c r="IIJ104" s="264"/>
      <c r="IIK104" s="264"/>
      <c r="IIL104" s="264"/>
      <c r="IIM104" s="264"/>
      <c r="IIN104" s="264"/>
      <c r="IIO104" s="264"/>
      <c r="IIP104" s="264"/>
      <c r="IIQ104" s="264"/>
      <c r="IIR104" s="264"/>
      <c r="IIS104" s="264"/>
      <c r="IIT104" s="264"/>
      <c r="IIU104" s="264"/>
      <c r="IIV104" s="264"/>
      <c r="IIW104" s="264"/>
      <c r="IIX104" s="264"/>
      <c r="IIY104" s="264"/>
      <c r="IIZ104" s="264"/>
      <c r="IJA104" s="264"/>
      <c r="IJB104" s="264"/>
      <c r="IJC104" s="264"/>
      <c r="IJD104" s="264"/>
      <c r="IJE104" s="264"/>
      <c r="IJF104" s="264"/>
      <c r="IJG104" s="264"/>
      <c r="IJH104" s="264"/>
      <c r="IJI104" s="264"/>
      <c r="IJJ104" s="264"/>
      <c r="IJK104" s="264"/>
      <c r="IJL104" s="264"/>
      <c r="IJM104" s="264"/>
      <c r="IJN104" s="264"/>
      <c r="IJO104" s="264"/>
      <c r="IJP104" s="264"/>
      <c r="IJQ104" s="264"/>
      <c r="IJR104" s="264"/>
      <c r="IJS104" s="264"/>
      <c r="IJT104" s="264"/>
      <c r="IJU104" s="264"/>
      <c r="IJV104" s="264"/>
      <c r="IJW104" s="264"/>
      <c r="IJX104" s="264"/>
      <c r="IJY104" s="264"/>
      <c r="IJZ104" s="264"/>
      <c r="IKA104" s="264"/>
      <c r="IKB104" s="264"/>
      <c r="IKC104" s="264"/>
      <c r="IKD104" s="264"/>
      <c r="IKE104" s="264"/>
      <c r="IKF104" s="264"/>
      <c r="IKG104" s="264"/>
      <c r="IKH104" s="264"/>
      <c r="IKI104" s="264"/>
      <c r="IKJ104" s="264"/>
      <c r="IKK104" s="264"/>
      <c r="IKL104" s="264"/>
      <c r="IKM104" s="264"/>
      <c r="IKN104" s="264"/>
      <c r="IKO104" s="264"/>
      <c r="IKP104" s="264"/>
      <c r="IKQ104" s="264"/>
      <c r="IKR104" s="264"/>
      <c r="IKS104" s="264"/>
      <c r="IKT104" s="264"/>
      <c r="IKU104" s="264"/>
      <c r="IKV104" s="264"/>
      <c r="IKW104" s="264"/>
      <c r="IKX104" s="264"/>
      <c r="IKY104" s="264"/>
      <c r="IKZ104" s="264"/>
      <c r="ILA104" s="264"/>
      <c r="ILB104" s="264"/>
      <c r="ILC104" s="264"/>
      <c r="ILD104" s="264"/>
      <c r="ILE104" s="264"/>
      <c r="ILF104" s="264"/>
      <c r="ILG104" s="264"/>
      <c r="ILH104" s="264"/>
      <c r="ILI104" s="264"/>
      <c r="ILJ104" s="264"/>
      <c r="ILK104" s="264"/>
      <c r="ILL104" s="264"/>
      <c r="ILM104" s="264"/>
      <c r="ILN104" s="264"/>
      <c r="ILO104" s="264"/>
      <c r="ILP104" s="264"/>
      <c r="ILQ104" s="264"/>
      <c r="ILR104" s="264"/>
      <c r="ILS104" s="264"/>
      <c r="ILT104" s="264"/>
      <c r="ILU104" s="264"/>
      <c r="ILV104" s="264"/>
      <c r="ILW104" s="264"/>
      <c r="ILX104" s="264"/>
      <c r="ILY104" s="264"/>
      <c r="ILZ104" s="264"/>
      <c r="IMA104" s="264"/>
      <c r="IMB104" s="264"/>
      <c r="IMC104" s="264"/>
      <c r="IMD104" s="264"/>
      <c r="IME104" s="264"/>
      <c r="IMF104" s="264"/>
      <c r="IMG104" s="264"/>
      <c r="IMH104" s="264"/>
      <c r="IMI104" s="264"/>
      <c r="IMJ104" s="264"/>
      <c r="IMK104" s="264"/>
      <c r="IML104" s="264"/>
      <c r="IMM104" s="264"/>
      <c r="IMN104" s="264"/>
      <c r="IMO104" s="264"/>
      <c r="IMP104" s="264"/>
      <c r="IMQ104" s="264"/>
      <c r="IMR104" s="264"/>
      <c r="IMS104" s="264"/>
      <c r="IMT104" s="264"/>
      <c r="IMU104" s="264"/>
      <c r="IMV104" s="264"/>
      <c r="IMW104" s="264"/>
      <c r="IMX104" s="264"/>
      <c r="IMY104" s="264"/>
      <c r="IMZ104" s="264"/>
      <c r="INA104" s="264"/>
      <c r="INB104" s="264"/>
      <c r="INC104" s="264"/>
      <c r="IND104" s="264"/>
      <c r="INE104" s="264"/>
      <c r="INF104" s="264"/>
      <c r="ING104" s="264"/>
      <c r="INH104" s="264"/>
      <c r="INI104" s="264"/>
      <c r="INJ104" s="264"/>
      <c r="INK104" s="264"/>
      <c r="INL104" s="264"/>
      <c r="INM104" s="264"/>
      <c r="INN104" s="264"/>
      <c r="INO104" s="264"/>
      <c r="INP104" s="264"/>
      <c r="INQ104" s="264"/>
      <c r="INR104" s="264"/>
      <c r="INS104" s="264"/>
      <c r="INT104" s="264"/>
      <c r="INU104" s="264"/>
      <c r="INV104" s="264"/>
      <c r="INW104" s="264"/>
      <c r="INX104" s="264"/>
      <c r="INY104" s="264"/>
      <c r="INZ104" s="264"/>
      <c r="IOA104" s="264"/>
      <c r="IOB104" s="264"/>
      <c r="IOC104" s="264"/>
      <c r="IOD104" s="264"/>
      <c r="IOE104" s="264"/>
      <c r="IOF104" s="264"/>
      <c r="IOG104" s="264"/>
      <c r="IOH104" s="264"/>
      <c r="IOI104" s="264"/>
      <c r="IOJ104" s="264"/>
      <c r="IOK104" s="264"/>
      <c r="IOL104" s="264"/>
      <c r="IOM104" s="264"/>
      <c r="ION104" s="264"/>
      <c r="IOO104" s="264"/>
      <c r="IOP104" s="264"/>
      <c r="IOQ104" s="264"/>
      <c r="IOR104" s="264"/>
      <c r="IOS104" s="264"/>
      <c r="IOT104" s="264"/>
      <c r="IOU104" s="264"/>
      <c r="IOV104" s="264"/>
      <c r="IOW104" s="264"/>
      <c r="IOX104" s="264"/>
      <c r="IOY104" s="264"/>
      <c r="IOZ104" s="264"/>
      <c r="IPA104" s="264"/>
      <c r="IPB104" s="264"/>
      <c r="IPC104" s="264"/>
      <c r="IPD104" s="264"/>
      <c r="IPE104" s="264"/>
      <c r="IPF104" s="264"/>
      <c r="IPG104" s="264"/>
      <c r="IPH104" s="264"/>
      <c r="IPI104" s="264"/>
      <c r="IPJ104" s="264"/>
      <c r="IPK104" s="264"/>
      <c r="IPL104" s="264"/>
      <c r="IPM104" s="264"/>
      <c r="IPN104" s="264"/>
      <c r="IPO104" s="264"/>
      <c r="IPP104" s="264"/>
      <c r="IPQ104" s="264"/>
      <c r="IPR104" s="264"/>
      <c r="IPS104" s="264"/>
      <c r="IPT104" s="264"/>
      <c r="IPU104" s="264"/>
      <c r="IPV104" s="264"/>
      <c r="IPW104" s="264"/>
      <c r="IPX104" s="264"/>
      <c r="IPY104" s="264"/>
      <c r="IPZ104" s="264"/>
      <c r="IQA104" s="264"/>
      <c r="IQB104" s="264"/>
      <c r="IQC104" s="264"/>
      <c r="IQD104" s="264"/>
      <c r="IQE104" s="264"/>
      <c r="IQF104" s="264"/>
      <c r="IQG104" s="264"/>
      <c r="IQH104" s="264"/>
      <c r="IQI104" s="264"/>
      <c r="IQJ104" s="264"/>
      <c r="IQK104" s="264"/>
      <c r="IQL104" s="264"/>
      <c r="IQM104" s="264"/>
      <c r="IQN104" s="264"/>
      <c r="IQO104" s="264"/>
      <c r="IQP104" s="264"/>
      <c r="IQQ104" s="264"/>
      <c r="IQR104" s="264"/>
      <c r="IQS104" s="264"/>
      <c r="IQT104" s="264"/>
      <c r="IQU104" s="264"/>
      <c r="IQV104" s="264"/>
      <c r="IQW104" s="264"/>
      <c r="IQX104" s="264"/>
      <c r="IQY104" s="264"/>
      <c r="IQZ104" s="264"/>
      <c r="IRA104" s="264"/>
      <c r="IRB104" s="264"/>
      <c r="IRC104" s="264"/>
      <c r="IRD104" s="264"/>
      <c r="IRE104" s="264"/>
      <c r="IRF104" s="264"/>
      <c r="IRG104" s="264"/>
      <c r="IRH104" s="264"/>
      <c r="IRI104" s="264"/>
      <c r="IRJ104" s="264"/>
      <c r="IRK104" s="264"/>
      <c r="IRL104" s="264"/>
      <c r="IRM104" s="264"/>
      <c r="IRN104" s="264"/>
      <c r="IRO104" s="264"/>
      <c r="IRP104" s="264"/>
      <c r="IRQ104" s="264"/>
      <c r="IRR104" s="264"/>
      <c r="IRS104" s="264"/>
      <c r="IRT104" s="264"/>
      <c r="IRU104" s="264"/>
      <c r="IRV104" s="264"/>
      <c r="IRW104" s="264"/>
      <c r="IRX104" s="264"/>
      <c r="IRY104" s="264"/>
      <c r="IRZ104" s="264"/>
      <c r="ISA104" s="264"/>
      <c r="ISB104" s="264"/>
      <c r="ISC104" s="264"/>
      <c r="ISD104" s="264"/>
      <c r="ISE104" s="264"/>
      <c r="ISF104" s="264"/>
      <c r="ISG104" s="264"/>
      <c r="ISH104" s="264"/>
      <c r="ISI104" s="264"/>
      <c r="ISJ104" s="264"/>
      <c r="ISK104" s="264"/>
      <c r="ISL104" s="264"/>
      <c r="ISM104" s="264"/>
      <c r="ISN104" s="264"/>
      <c r="ISO104" s="264"/>
      <c r="ISP104" s="264"/>
      <c r="ISQ104" s="264"/>
      <c r="ISR104" s="264"/>
      <c r="ISS104" s="264"/>
      <c r="IST104" s="264"/>
      <c r="ISU104" s="264"/>
      <c r="ISV104" s="264"/>
      <c r="ISW104" s="264"/>
      <c r="ISX104" s="264"/>
      <c r="ISY104" s="264"/>
      <c r="ISZ104" s="264"/>
      <c r="ITA104" s="264"/>
      <c r="ITB104" s="264"/>
      <c r="ITC104" s="264"/>
      <c r="ITD104" s="264"/>
      <c r="ITE104" s="264"/>
      <c r="ITF104" s="264"/>
      <c r="ITG104" s="264"/>
      <c r="ITH104" s="264"/>
      <c r="ITI104" s="264"/>
      <c r="ITJ104" s="264"/>
      <c r="ITK104" s="264"/>
      <c r="ITL104" s="264"/>
      <c r="ITM104" s="264"/>
      <c r="ITN104" s="264"/>
      <c r="ITO104" s="264"/>
      <c r="ITP104" s="264"/>
      <c r="ITQ104" s="264"/>
      <c r="ITR104" s="264"/>
      <c r="ITS104" s="264"/>
      <c r="ITT104" s="264"/>
      <c r="ITU104" s="264"/>
      <c r="ITV104" s="264"/>
      <c r="ITW104" s="264"/>
      <c r="ITX104" s="264"/>
      <c r="ITY104" s="264"/>
      <c r="ITZ104" s="264"/>
      <c r="IUA104" s="264"/>
      <c r="IUB104" s="264"/>
      <c r="IUC104" s="264"/>
      <c r="IUD104" s="264"/>
      <c r="IUE104" s="264"/>
      <c r="IUF104" s="264"/>
      <c r="IUG104" s="264"/>
      <c r="IUH104" s="264"/>
      <c r="IUI104" s="264"/>
      <c r="IUJ104" s="264"/>
      <c r="IUK104" s="264"/>
      <c r="IUL104" s="264"/>
      <c r="IUM104" s="264"/>
      <c r="IUN104" s="264"/>
      <c r="IUO104" s="264"/>
      <c r="IUP104" s="264"/>
      <c r="IUQ104" s="264"/>
      <c r="IUR104" s="264"/>
      <c r="IUS104" s="264"/>
      <c r="IUT104" s="264"/>
      <c r="IUU104" s="264"/>
      <c r="IUV104" s="264"/>
      <c r="IUW104" s="264"/>
      <c r="IUX104" s="264"/>
      <c r="IUY104" s="264"/>
      <c r="IUZ104" s="264"/>
      <c r="IVA104" s="264"/>
      <c r="IVB104" s="264"/>
      <c r="IVC104" s="264"/>
      <c r="IVD104" s="264"/>
      <c r="IVE104" s="264"/>
      <c r="IVF104" s="264"/>
      <c r="IVG104" s="264"/>
      <c r="IVH104" s="264"/>
      <c r="IVI104" s="264"/>
      <c r="IVJ104" s="264"/>
      <c r="IVK104" s="264"/>
      <c r="IVL104" s="264"/>
      <c r="IVM104" s="264"/>
      <c r="IVN104" s="264"/>
      <c r="IVO104" s="264"/>
      <c r="IVP104" s="264"/>
      <c r="IVQ104" s="264"/>
      <c r="IVR104" s="264"/>
      <c r="IVS104" s="264"/>
      <c r="IVT104" s="264"/>
      <c r="IVU104" s="264"/>
      <c r="IVV104" s="264"/>
      <c r="IVW104" s="264"/>
      <c r="IVX104" s="264"/>
      <c r="IVY104" s="264"/>
      <c r="IVZ104" s="264"/>
      <c r="IWA104" s="264"/>
      <c r="IWB104" s="264"/>
      <c r="IWC104" s="264"/>
      <c r="IWD104" s="264"/>
      <c r="IWE104" s="264"/>
      <c r="IWF104" s="264"/>
      <c r="IWG104" s="264"/>
      <c r="IWH104" s="264"/>
      <c r="IWI104" s="264"/>
      <c r="IWJ104" s="264"/>
      <c r="IWK104" s="264"/>
      <c r="IWL104" s="264"/>
      <c r="IWM104" s="264"/>
      <c r="IWN104" s="264"/>
      <c r="IWO104" s="264"/>
      <c r="IWP104" s="264"/>
      <c r="IWQ104" s="264"/>
      <c r="IWR104" s="264"/>
      <c r="IWS104" s="264"/>
      <c r="IWT104" s="264"/>
      <c r="IWU104" s="264"/>
      <c r="IWV104" s="264"/>
      <c r="IWW104" s="264"/>
      <c r="IWX104" s="264"/>
      <c r="IWY104" s="264"/>
      <c r="IWZ104" s="264"/>
      <c r="IXA104" s="264"/>
      <c r="IXB104" s="264"/>
      <c r="IXC104" s="264"/>
      <c r="IXD104" s="264"/>
      <c r="IXE104" s="264"/>
      <c r="IXF104" s="264"/>
      <c r="IXG104" s="264"/>
      <c r="IXH104" s="264"/>
      <c r="IXI104" s="264"/>
      <c r="IXJ104" s="264"/>
      <c r="IXK104" s="264"/>
      <c r="IXL104" s="264"/>
      <c r="IXM104" s="264"/>
      <c r="IXN104" s="264"/>
      <c r="IXO104" s="264"/>
      <c r="IXP104" s="264"/>
      <c r="IXQ104" s="264"/>
      <c r="IXR104" s="264"/>
      <c r="IXS104" s="264"/>
      <c r="IXT104" s="264"/>
      <c r="IXU104" s="264"/>
      <c r="IXV104" s="264"/>
      <c r="IXW104" s="264"/>
      <c r="IXX104" s="264"/>
      <c r="IXY104" s="264"/>
      <c r="IXZ104" s="264"/>
      <c r="IYA104" s="264"/>
      <c r="IYB104" s="264"/>
      <c r="IYC104" s="264"/>
      <c r="IYD104" s="264"/>
      <c r="IYE104" s="264"/>
      <c r="IYF104" s="264"/>
      <c r="IYG104" s="264"/>
      <c r="IYH104" s="264"/>
      <c r="IYI104" s="264"/>
      <c r="IYJ104" s="264"/>
      <c r="IYK104" s="264"/>
      <c r="IYL104" s="264"/>
      <c r="IYM104" s="264"/>
      <c r="IYN104" s="264"/>
      <c r="IYO104" s="264"/>
      <c r="IYP104" s="264"/>
      <c r="IYQ104" s="264"/>
      <c r="IYR104" s="264"/>
      <c r="IYS104" s="264"/>
      <c r="IYT104" s="264"/>
      <c r="IYU104" s="264"/>
      <c r="IYV104" s="264"/>
      <c r="IYW104" s="264"/>
      <c r="IYX104" s="264"/>
      <c r="IYY104" s="264"/>
      <c r="IYZ104" s="264"/>
      <c r="IZA104" s="264"/>
      <c r="IZB104" s="264"/>
      <c r="IZC104" s="264"/>
      <c r="IZD104" s="264"/>
      <c r="IZE104" s="264"/>
      <c r="IZF104" s="264"/>
      <c r="IZG104" s="264"/>
      <c r="IZH104" s="264"/>
      <c r="IZI104" s="264"/>
      <c r="IZJ104" s="264"/>
      <c r="IZK104" s="264"/>
      <c r="IZL104" s="264"/>
      <c r="IZM104" s="264"/>
      <c r="IZN104" s="264"/>
      <c r="IZO104" s="264"/>
      <c r="IZP104" s="264"/>
      <c r="IZQ104" s="264"/>
      <c r="IZR104" s="264"/>
      <c r="IZS104" s="264"/>
      <c r="IZT104" s="264"/>
      <c r="IZU104" s="264"/>
      <c r="IZV104" s="264"/>
      <c r="IZW104" s="264"/>
      <c r="IZX104" s="264"/>
      <c r="IZY104" s="264"/>
      <c r="IZZ104" s="264"/>
      <c r="JAA104" s="264"/>
      <c r="JAB104" s="264"/>
      <c r="JAC104" s="264"/>
      <c r="JAD104" s="264"/>
      <c r="JAE104" s="264"/>
      <c r="JAF104" s="264"/>
      <c r="JAG104" s="264"/>
      <c r="JAH104" s="264"/>
      <c r="JAI104" s="264"/>
      <c r="JAJ104" s="264"/>
      <c r="JAK104" s="264"/>
      <c r="JAL104" s="264"/>
      <c r="JAM104" s="264"/>
      <c r="JAN104" s="264"/>
      <c r="JAO104" s="264"/>
      <c r="JAP104" s="264"/>
      <c r="JAQ104" s="264"/>
      <c r="JAR104" s="264"/>
      <c r="JAS104" s="264"/>
      <c r="JAT104" s="264"/>
      <c r="JAU104" s="264"/>
      <c r="JAV104" s="264"/>
      <c r="JAW104" s="264"/>
      <c r="JAX104" s="264"/>
      <c r="JAY104" s="264"/>
      <c r="JAZ104" s="264"/>
      <c r="JBA104" s="264"/>
      <c r="JBB104" s="264"/>
      <c r="JBC104" s="264"/>
      <c r="JBD104" s="264"/>
      <c r="JBE104" s="264"/>
      <c r="JBF104" s="264"/>
      <c r="JBG104" s="264"/>
      <c r="JBH104" s="264"/>
      <c r="JBI104" s="264"/>
      <c r="JBJ104" s="264"/>
      <c r="JBK104" s="264"/>
      <c r="JBL104" s="264"/>
      <c r="JBM104" s="264"/>
      <c r="JBN104" s="264"/>
      <c r="JBO104" s="264"/>
      <c r="JBP104" s="264"/>
      <c r="JBQ104" s="264"/>
      <c r="JBR104" s="264"/>
      <c r="JBS104" s="264"/>
      <c r="JBT104" s="264"/>
      <c r="JBU104" s="264"/>
      <c r="JBV104" s="264"/>
      <c r="JBW104" s="264"/>
      <c r="JBX104" s="264"/>
      <c r="JBY104" s="264"/>
      <c r="JBZ104" s="264"/>
      <c r="JCA104" s="264"/>
      <c r="JCB104" s="264"/>
      <c r="JCC104" s="264"/>
      <c r="JCD104" s="264"/>
      <c r="JCE104" s="264"/>
      <c r="JCF104" s="264"/>
      <c r="JCG104" s="264"/>
      <c r="JCH104" s="264"/>
      <c r="JCI104" s="264"/>
      <c r="JCJ104" s="264"/>
      <c r="JCK104" s="264"/>
      <c r="JCL104" s="264"/>
      <c r="JCM104" s="264"/>
      <c r="JCN104" s="264"/>
      <c r="JCO104" s="264"/>
      <c r="JCP104" s="264"/>
      <c r="JCQ104" s="264"/>
      <c r="JCR104" s="264"/>
      <c r="JCS104" s="264"/>
      <c r="JCT104" s="264"/>
      <c r="JCU104" s="264"/>
      <c r="JCV104" s="264"/>
      <c r="JCW104" s="264"/>
      <c r="JCX104" s="264"/>
      <c r="JCY104" s="264"/>
      <c r="JCZ104" s="264"/>
      <c r="JDA104" s="264"/>
      <c r="JDB104" s="264"/>
      <c r="JDC104" s="264"/>
      <c r="JDD104" s="264"/>
      <c r="JDE104" s="264"/>
      <c r="JDF104" s="264"/>
      <c r="JDG104" s="264"/>
      <c r="JDH104" s="264"/>
      <c r="JDI104" s="264"/>
      <c r="JDJ104" s="264"/>
      <c r="JDK104" s="264"/>
      <c r="JDL104" s="264"/>
      <c r="JDM104" s="264"/>
      <c r="JDN104" s="264"/>
      <c r="JDO104" s="264"/>
      <c r="JDP104" s="264"/>
      <c r="JDQ104" s="264"/>
      <c r="JDR104" s="264"/>
      <c r="JDS104" s="264"/>
      <c r="JDT104" s="264"/>
      <c r="JDU104" s="264"/>
      <c r="JDV104" s="264"/>
      <c r="JDW104" s="264"/>
      <c r="JDX104" s="264"/>
      <c r="JDY104" s="264"/>
      <c r="JDZ104" s="264"/>
      <c r="JEA104" s="264"/>
      <c r="JEB104" s="264"/>
      <c r="JEC104" s="264"/>
      <c r="JED104" s="264"/>
      <c r="JEE104" s="264"/>
      <c r="JEF104" s="264"/>
      <c r="JEG104" s="264"/>
      <c r="JEH104" s="264"/>
      <c r="JEI104" s="264"/>
      <c r="JEJ104" s="264"/>
      <c r="JEK104" s="264"/>
      <c r="JEL104" s="264"/>
      <c r="JEM104" s="264"/>
      <c r="JEN104" s="264"/>
      <c r="JEO104" s="264"/>
      <c r="JEP104" s="264"/>
      <c r="JEQ104" s="264"/>
      <c r="JER104" s="264"/>
      <c r="JES104" s="264"/>
      <c r="JET104" s="264"/>
      <c r="JEU104" s="264"/>
      <c r="JEV104" s="264"/>
      <c r="JEW104" s="264"/>
      <c r="JEX104" s="264"/>
      <c r="JEY104" s="264"/>
      <c r="JEZ104" s="264"/>
      <c r="JFA104" s="264"/>
      <c r="JFB104" s="264"/>
      <c r="JFC104" s="264"/>
      <c r="JFD104" s="264"/>
      <c r="JFE104" s="264"/>
      <c r="JFF104" s="264"/>
      <c r="JFG104" s="264"/>
      <c r="JFH104" s="264"/>
      <c r="JFI104" s="264"/>
      <c r="JFJ104" s="264"/>
      <c r="JFK104" s="264"/>
      <c r="JFL104" s="264"/>
      <c r="JFM104" s="264"/>
      <c r="JFN104" s="264"/>
      <c r="JFO104" s="264"/>
      <c r="JFP104" s="264"/>
      <c r="JFQ104" s="264"/>
      <c r="JFR104" s="264"/>
      <c r="JFS104" s="264"/>
      <c r="JFT104" s="264"/>
      <c r="JFU104" s="264"/>
      <c r="JFV104" s="264"/>
      <c r="JFW104" s="264"/>
      <c r="JFX104" s="264"/>
      <c r="JFY104" s="264"/>
      <c r="JFZ104" s="264"/>
      <c r="JGA104" s="264"/>
      <c r="JGB104" s="264"/>
      <c r="JGC104" s="264"/>
      <c r="JGD104" s="264"/>
      <c r="JGE104" s="264"/>
      <c r="JGF104" s="264"/>
      <c r="JGG104" s="264"/>
      <c r="JGH104" s="264"/>
      <c r="JGI104" s="264"/>
      <c r="JGJ104" s="264"/>
      <c r="JGK104" s="264"/>
      <c r="JGL104" s="264"/>
      <c r="JGM104" s="264"/>
      <c r="JGN104" s="264"/>
      <c r="JGO104" s="264"/>
      <c r="JGP104" s="264"/>
      <c r="JGQ104" s="264"/>
      <c r="JGR104" s="264"/>
      <c r="JGS104" s="264"/>
      <c r="JGT104" s="264"/>
      <c r="JGU104" s="264"/>
      <c r="JGV104" s="264"/>
      <c r="JGW104" s="264"/>
      <c r="JGX104" s="264"/>
      <c r="JGY104" s="264"/>
      <c r="JGZ104" s="264"/>
      <c r="JHA104" s="264"/>
      <c r="JHB104" s="264"/>
      <c r="JHC104" s="264"/>
      <c r="JHD104" s="264"/>
      <c r="JHE104" s="264"/>
      <c r="JHF104" s="264"/>
      <c r="JHG104" s="264"/>
      <c r="JHH104" s="264"/>
      <c r="JHI104" s="264"/>
      <c r="JHJ104" s="264"/>
      <c r="JHK104" s="264"/>
      <c r="JHL104" s="264"/>
      <c r="JHM104" s="264"/>
      <c r="JHN104" s="264"/>
      <c r="JHO104" s="264"/>
      <c r="JHP104" s="264"/>
      <c r="JHQ104" s="264"/>
      <c r="JHR104" s="264"/>
      <c r="JHS104" s="264"/>
      <c r="JHT104" s="264"/>
      <c r="JHU104" s="264"/>
      <c r="JHV104" s="264"/>
      <c r="JHW104" s="264"/>
      <c r="JHX104" s="264"/>
      <c r="JHY104" s="264"/>
      <c r="JHZ104" s="264"/>
      <c r="JIA104" s="264"/>
      <c r="JIB104" s="264"/>
      <c r="JIC104" s="264"/>
      <c r="JID104" s="264"/>
      <c r="JIE104" s="264"/>
      <c r="JIF104" s="264"/>
      <c r="JIG104" s="264"/>
      <c r="JIH104" s="264"/>
      <c r="JII104" s="264"/>
      <c r="JIJ104" s="264"/>
      <c r="JIK104" s="264"/>
      <c r="JIL104" s="264"/>
      <c r="JIM104" s="264"/>
      <c r="JIN104" s="264"/>
      <c r="JIO104" s="264"/>
      <c r="JIP104" s="264"/>
      <c r="JIQ104" s="264"/>
      <c r="JIR104" s="264"/>
      <c r="JIS104" s="264"/>
      <c r="JIT104" s="264"/>
      <c r="JIU104" s="264"/>
      <c r="JIV104" s="264"/>
      <c r="JIW104" s="264"/>
      <c r="JIX104" s="264"/>
      <c r="JIY104" s="264"/>
      <c r="JIZ104" s="264"/>
      <c r="JJA104" s="264"/>
      <c r="JJB104" s="264"/>
      <c r="JJC104" s="264"/>
      <c r="JJD104" s="264"/>
      <c r="JJE104" s="264"/>
      <c r="JJF104" s="264"/>
      <c r="JJG104" s="264"/>
      <c r="JJH104" s="264"/>
      <c r="JJI104" s="264"/>
      <c r="JJJ104" s="264"/>
      <c r="JJK104" s="264"/>
      <c r="JJL104" s="264"/>
      <c r="JJM104" s="264"/>
      <c r="JJN104" s="264"/>
      <c r="JJO104" s="264"/>
      <c r="JJP104" s="264"/>
      <c r="JJQ104" s="264"/>
      <c r="JJR104" s="264"/>
      <c r="JJS104" s="264"/>
      <c r="JJT104" s="264"/>
      <c r="JJU104" s="264"/>
      <c r="JJV104" s="264"/>
      <c r="JJW104" s="264"/>
      <c r="JJX104" s="264"/>
      <c r="JJY104" s="264"/>
      <c r="JJZ104" s="264"/>
      <c r="JKA104" s="264"/>
      <c r="JKB104" s="264"/>
      <c r="JKC104" s="264"/>
      <c r="JKD104" s="264"/>
      <c r="JKE104" s="264"/>
      <c r="JKF104" s="264"/>
      <c r="JKG104" s="264"/>
      <c r="JKH104" s="264"/>
      <c r="JKI104" s="264"/>
      <c r="JKJ104" s="264"/>
      <c r="JKK104" s="264"/>
      <c r="JKL104" s="264"/>
      <c r="JKM104" s="264"/>
      <c r="JKN104" s="264"/>
      <c r="JKO104" s="264"/>
      <c r="JKP104" s="264"/>
      <c r="JKQ104" s="264"/>
      <c r="JKR104" s="264"/>
      <c r="JKS104" s="264"/>
      <c r="JKT104" s="264"/>
      <c r="JKU104" s="264"/>
      <c r="JKV104" s="264"/>
      <c r="JKW104" s="264"/>
      <c r="JKX104" s="264"/>
      <c r="JKY104" s="264"/>
      <c r="JKZ104" s="264"/>
      <c r="JLA104" s="264"/>
      <c r="JLB104" s="264"/>
      <c r="JLC104" s="264"/>
      <c r="JLD104" s="264"/>
      <c r="JLE104" s="264"/>
      <c r="JLF104" s="264"/>
      <c r="JLG104" s="264"/>
      <c r="JLH104" s="264"/>
      <c r="JLI104" s="264"/>
      <c r="JLJ104" s="264"/>
      <c r="JLK104" s="264"/>
      <c r="JLL104" s="264"/>
      <c r="JLM104" s="264"/>
      <c r="JLN104" s="264"/>
      <c r="JLO104" s="264"/>
      <c r="JLP104" s="264"/>
      <c r="JLQ104" s="264"/>
      <c r="JLR104" s="264"/>
      <c r="JLS104" s="264"/>
      <c r="JLT104" s="264"/>
      <c r="JLU104" s="264"/>
      <c r="JLV104" s="264"/>
      <c r="JLW104" s="264"/>
      <c r="JLX104" s="264"/>
      <c r="JLY104" s="264"/>
      <c r="JLZ104" s="264"/>
      <c r="JMA104" s="264"/>
      <c r="JMB104" s="264"/>
      <c r="JMC104" s="264"/>
      <c r="JMD104" s="264"/>
      <c r="JME104" s="264"/>
      <c r="JMF104" s="264"/>
      <c r="JMG104" s="264"/>
      <c r="JMH104" s="264"/>
      <c r="JMI104" s="264"/>
      <c r="JMJ104" s="264"/>
      <c r="JMK104" s="264"/>
      <c r="JML104" s="264"/>
      <c r="JMM104" s="264"/>
      <c r="JMN104" s="264"/>
      <c r="JMO104" s="264"/>
      <c r="JMP104" s="264"/>
      <c r="JMQ104" s="264"/>
      <c r="JMR104" s="264"/>
      <c r="JMS104" s="264"/>
      <c r="JMT104" s="264"/>
      <c r="JMU104" s="264"/>
      <c r="JMV104" s="264"/>
      <c r="JMW104" s="264"/>
      <c r="JMX104" s="264"/>
      <c r="JMY104" s="264"/>
      <c r="JMZ104" s="264"/>
      <c r="JNA104" s="264"/>
      <c r="JNB104" s="264"/>
      <c r="JNC104" s="264"/>
      <c r="JND104" s="264"/>
      <c r="JNE104" s="264"/>
      <c r="JNF104" s="264"/>
      <c r="JNG104" s="264"/>
      <c r="JNH104" s="264"/>
      <c r="JNI104" s="264"/>
      <c r="JNJ104" s="264"/>
      <c r="JNK104" s="264"/>
      <c r="JNL104" s="264"/>
      <c r="JNM104" s="264"/>
      <c r="JNN104" s="264"/>
      <c r="JNO104" s="264"/>
      <c r="JNP104" s="264"/>
      <c r="JNQ104" s="264"/>
      <c r="JNR104" s="264"/>
      <c r="JNS104" s="264"/>
      <c r="JNT104" s="264"/>
      <c r="JNU104" s="264"/>
      <c r="JNV104" s="264"/>
      <c r="JNW104" s="264"/>
      <c r="JNX104" s="264"/>
      <c r="JNY104" s="264"/>
      <c r="JNZ104" s="264"/>
      <c r="JOA104" s="264"/>
      <c r="JOB104" s="264"/>
      <c r="JOC104" s="264"/>
      <c r="JOD104" s="264"/>
      <c r="JOE104" s="264"/>
      <c r="JOF104" s="264"/>
      <c r="JOG104" s="264"/>
      <c r="JOH104" s="264"/>
      <c r="JOI104" s="264"/>
      <c r="JOJ104" s="264"/>
      <c r="JOK104" s="264"/>
      <c r="JOL104" s="264"/>
      <c r="JOM104" s="264"/>
      <c r="JON104" s="264"/>
      <c r="JOO104" s="264"/>
      <c r="JOP104" s="264"/>
      <c r="JOQ104" s="264"/>
      <c r="JOR104" s="264"/>
      <c r="JOS104" s="264"/>
      <c r="JOT104" s="264"/>
      <c r="JOU104" s="264"/>
      <c r="JOV104" s="264"/>
      <c r="JOW104" s="264"/>
      <c r="JOX104" s="264"/>
      <c r="JOY104" s="264"/>
      <c r="JOZ104" s="264"/>
      <c r="JPA104" s="264"/>
      <c r="JPB104" s="264"/>
      <c r="JPC104" s="264"/>
      <c r="JPD104" s="264"/>
      <c r="JPE104" s="264"/>
      <c r="JPF104" s="264"/>
      <c r="JPG104" s="264"/>
      <c r="JPH104" s="264"/>
      <c r="JPI104" s="264"/>
      <c r="JPJ104" s="264"/>
      <c r="JPK104" s="264"/>
      <c r="JPL104" s="264"/>
      <c r="JPM104" s="264"/>
      <c r="JPN104" s="264"/>
      <c r="JPO104" s="264"/>
      <c r="JPP104" s="264"/>
      <c r="JPQ104" s="264"/>
      <c r="JPR104" s="264"/>
      <c r="JPS104" s="264"/>
      <c r="JPT104" s="264"/>
      <c r="JPU104" s="264"/>
      <c r="JPV104" s="264"/>
      <c r="JPW104" s="264"/>
      <c r="JPX104" s="264"/>
      <c r="JPY104" s="264"/>
      <c r="JPZ104" s="264"/>
      <c r="JQA104" s="264"/>
      <c r="JQB104" s="264"/>
      <c r="JQC104" s="264"/>
      <c r="JQD104" s="264"/>
      <c r="JQE104" s="264"/>
      <c r="JQF104" s="264"/>
      <c r="JQG104" s="264"/>
      <c r="JQH104" s="264"/>
      <c r="JQI104" s="264"/>
      <c r="JQJ104" s="264"/>
      <c r="JQK104" s="264"/>
      <c r="JQL104" s="264"/>
      <c r="JQM104" s="264"/>
      <c r="JQN104" s="264"/>
      <c r="JQO104" s="264"/>
      <c r="JQP104" s="264"/>
      <c r="JQQ104" s="264"/>
      <c r="JQR104" s="264"/>
      <c r="JQS104" s="264"/>
      <c r="JQT104" s="264"/>
      <c r="JQU104" s="264"/>
      <c r="JQV104" s="264"/>
      <c r="JQW104" s="264"/>
      <c r="JQX104" s="264"/>
      <c r="JQY104" s="264"/>
      <c r="JQZ104" s="264"/>
      <c r="JRA104" s="264"/>
      <c r="JRB104" s="264"/>
      <c r="JRC104" s="264"/>
      <c r="JRD104" s="264"/>
      <c r="JRE104" s="264"/>
      <c r="JRF104" s="264"/>
      <c r="JRG104" s="264"/>
      <c r="JRH104" s="264"/>
      <c r="JRI104" s="264"/>
      <c r="JRJ104" s="264"/>
      <c r="JRK104" s="264"/>
      <c r="JRL104" s="264"/>
      <c r="JRM104" s="264"/>
      <c r="JRN104" s="264"/>
      <c r="JRO104" s="264"/>
      <c r="JRP104" s="264"/>
      <c r="JRQ104" s="264"/>
      <c r="JRR104" s="264"/>
      <c r="JRS104" s="264"/>
      <c r="JRT104" s="264"/>
      <c r="JRU104" s="264"/>
      <c r="JRV104" s="264"/>
      <c r="JRW104" s="264"/>
      <c r="JRX104" s="264"/>
      <c r="JRY104" s="264"/>
      <c r="JRZ104" s="264"/>
      <c r="JSA104" s="264"/>
      <c r="JSB104" s="264"/>
      <c r="JSC104" s="264"/>
      <c r="JSD104" s="264"/>
      <c r="JSE104" s="264"/>
      <c r="JSF104" s="264"/>
      <c r="JSG104" s="264"/>
      <c r="JSH104" s="264"/>
      <c r="JSI104" s="264"/>
      <c r="JSJ104" s="264"/>
      <c r="JSK104" s="264"/>
      <c r="JSL104" s="264"/>
      <c r="JSM104" s="264"/>
      <c r="JSN104" s="264"/>
      <c r="JSO104" s="264"/>
      <c r="JSP104" s="264"/>
      <c r="JSQ104" s="264"/>
      <c r="JSR104" s="264"/>
      <c r="JSS104" s="264"/>
      <c r="JST104" s="264"/>
      <c r="JSU104" s="264"/>
      <c r="JSV104" s="264"/>
      <c r="JSW104" s="264"/>
      <c r="JSX104" s="264"/>
      <c r="JSY104" s="264"/>
      <c r="JSZ104" s="264"/>
      <c r="JTA104" s="264"/>
      <c r="JTB104" s="264"/>
      <c r="JTC104" s="264"/>
      <c r="JTD104" s="264"/>
      <c r="JTE104" s="264"/>
      <c r="JTF104" s="264"/>
      <c r="JTG104" s="264"/>
      <c r="JTH104" s="264"/>
      <c r="JTI104" s="264"/>
      <c r="JTJ104" s="264"/>
      <c r="JTK104" s="264"/>
      <c r="JTL104" s="264"/>
      <c r="JTM104" s="264"/>
      <c r="JTN104" s="264"/>
      <c r="JTO104" s="264"/>
      <c r="JTP104" s="264"/>
      <c r="JTQ104" s="264"/>
      <c r="JTR104" s="264"/>
      <c r="JTS104" s="264"/>
      <c r="JTT104" s="264"/>
      <c r="JTU104" s="264"/>
      <c r="JTV104" s="264"/>
      <c r="JTW104" s="264"/>
      <c r="JTX104" s="264"/>
      <c r="JTY104" s="264"/>
      <c r="JTZ104" s="264"/>
      <c r="JUA104" s="264"/>
      <c r="JUB104" s="264"/>
      <c r="JUC104" s="264"/>
      <c r="JUD104" s="264"/>
      <c r="JUE104" s="264"/>
      <c r="JUF104" s="264"/>
      <c r="JUG104" s="264"/>
      <c r="JUH104" s="264"/>
      <c r="JUI104" s="264"/>
      <c r="JUJ104" s="264"/>
      <c r="JUK104" s="264"/>
      <c r="JUL104" s="264"/>
      <c r="JUM104" s="264"/>
      <c r="JUN104" s="264"/>
      <c r="JUO104" s="264"/>
      <c r="JUP104" s="264"/>
      <c r="JUQ104" s="264"/>
      <c r="JUR104" s="264"/>
      <c r="JUS104" s="264"/>
      <c r="JUT104" s="264"/>
      <c r="JUU104" s="264"/>
      <c r="JUV104" s="264"/>
      <c r="JUW104" s="264"/>
      <c r="JUX104" s="264"/>
      <c r="JUY104" s="264"/>
      <c r="JUZ104" s="264"/>
      <c r="JVA104" s="264"/>
      <c r="JVB104" s="264"/>
      <c r="JVC104" s="264"/>
      <c r="JVD104" s="264"/>
      <c r="JVE104" s="264"/>
      <c r="JVF104" s="264"/>
      <c r="JVG104" s="264"/>
      <c r="JVH104" s="264"/>
      <c r="JVI104" s="264"/>
      <c r="JVJ104" s="264"/>
      <c r="JVK104" s="264"/>
      <c r="JVL104" s="264"/>
      <c r="JVM104" s="264"/>
      <c r="JVN104" s="264"/>
      <c r="JVO104" s="264"/>
      <c r="JVP104" s="264"/>
      <c r="JVQ104" s="264"/>
      <c r="JVR104" s="264"/>
      <c r="JVS104" s="264"/>
      <c r="JVT104" s="264"/>
      <c r="JVU104" s="264"/>
      <c r="JVV104" s="264"/>
      <c r="JVW104" s="264"/>
      <c r="JVX104" s="264"/>
      <c r="JVY104" s="264"/>
      <c r="JVZ104" s="264"/>
      <c r="JWA104" s="264"/>
      <c r="JWB104" s="264"/>
      <c r="JWC104" s="264"/>
      <c r="JWD104" s="264"/>
      <c r="JWE104" s="264"/>
      <c r="JWF104" s="264"/>
      <c r="JWG104" s="264"/>
      <c r="JWH104" s="264"/>
      <c r="JWI104" s="264"/>
      <c r="JWJ104" s="264"/>
      <c r="JWK104" s="264"/>
      <c r="JWL104" s="264"/>
      <c r="JWM104" s="264"/>
      <c r="JWN104" s="264"/>
      <c r="JWO104" s="264"/>
      <c r="JWP104" s="264"/>
      <c r="JWQ104" s="264"/>
      <c r="JWR104" s="264"/>
      <c r="JWS104" s="264"/>
      <c r="JWT104" s="264"/>
      <c r="JWU104" s="264"/>
      <c r="JWV104" s="264"/>
      <c r="JWW104" s="264"/>
      <c r="JWX104" s="264"/>
      <c r="JWY104" s="264"/>
      <c r="JWZ104" s="264"/>
      <c r="JXA104" s="264"/>
      <c r="JXB104" s="264"/>
      <c r="JXC104" s="264"/>
      <c r="JXD104" s="264"/>
      <c r="JXE104" s="264"/>
      <c r="JXF104" s="264"/>
      <c r="JXG104" s="264"/>
      <c r="JXH104" s="264"/>
      <c r="JXI104" s="264"/>
      <c r="JXJ104" s="264"/>
      <c r="JXK104" s="264"/>
      <c r="JXL104" s="264"/>
      <c r="JXM104" s="264"/>
      <c r="JXN104" s="264"/>
      <c r="JXO104" s="264"/>
      <c r="JXP104" s="264"/>
      <c r="JXQ104" s="264"/>
      <c r="JXR104" s="264"/>
      <c r="JXS104" s="264"/>
      <c r="JXT104" s="264"/>
      <c r="JXU104" s="264"/>
      <c r="JXV104" s="264"/>
      <c r="JXW104" s="264"/>
      <c r="JXX104" s="264"/>
      <c r="JXY104" s="264"/>
      <c r="JXZ104" s="264"/>
      <c r="JYA104" s="264"/>
      <c r="JYB104" s="264"/>
      <c r="JYC104" s="264"/>
      <c r="JYD104" s="264"/>
      <c r="JYE104" s="264"/>
      <c r="JYF104" s="264"/>
      <c r="JYG104" s="264"/>
      <c r="JYH104" s="264"/>
      <c r="JYI104" s="264"/>
      <c r="JYJ104" s="264"/>
      <c r="JYK104" s="264"/>
      <c r="JYL104" s="264"/>
      <c r="JYM104" s="264"/>
      <c r="JYN104" s="264"/>
      <c r="JYO104" s="264"/>
      <c r="JYP104" s="264"/>
      <c r="JYQ104" s="264"/>
      <c r="JYR104" s="264"/>
      <c r="JYS104" s="264"/>
      <c r="JYT104" s="264"/>
      <c r="JYU104" s="264"/>
      <c r="JYV104" s="264"/>
      <c r="JYW104" s="264"/>
      <c r="JYX104" s="264"/>
      <c r="JYY104" s="264"/>
      <c r="JYZ104" s="264"/>
      <c r="JZA104" s="264"/>
      <c r="JZB104" s="264"/>
      <c r="JZC104" s="264"/>
      <c r="JZD104" s="264"/>
      <c r="JZE104" s="264"/>
      <c r="JZF104" s="264"/>
      <c r="JZG104" s="264"/>
      <c r="JZH104" s="264"/>
      <c r="JZI104" s="264"/>
      <c r="JZJ104" s="264"/>
      <c r="JZK104" s="264"/>
      <c r="JZL104" s="264"/>
      <c r="JZM104" s="264"/>
      <c r="JZN104" s="264"/>
      <c r="JZO104" s="264"/>
      <c r="JZP104" s="264"/>
      <c r="JZQ104" s="264"/>
      <c r="JZR104" s="264"/>
      <c r="JZS104" s="264"/>
      <c r="JZT104" s="264"/>
      <c r="JZU104" s="264"/>
      <c r="JZV104" s="264"/>
      <c r="JZW104" s="264"/>
      <c r="JZX104" s="264"/>
      <c r="JZY104" s="264"/>
      <c r="JZZ104" s="264"/>
      <c r="KAA104" s="264"/>
      <c r="KAB104" s="264"/>
      <c r="KAC104" s="264"/>
      <c r="KAD104" s="264"/>
      <c r="KAE104" s="264"/>
      <c r="KAF104" s="264"/>
      <c r="KAG104" s="264"/>
      <c r="KAH104" s="264"/>
      <c r="KAI104" s="264"/>
      <c r="KAJ104" s="264"/>
      <c r="KAK104" s="264"/>
      <c r="KAL104" s="264"/>
      <c r="KAM104" s="264"/>
      <c r="KAN104" s="264"/>
      <c r="KAO104" s="264"/>
      <c r="KAP104" s="264"/>
      <c r="KAQ104" s="264"/>
      <c r="KAR104" s="264"/>
      <c r="KAS104" s="264"/>
      <c r="KAT104" s="264"/>
      <c r="KAU104" s="264"/>
      <c r="KAV104" s="264"/>
      <c r="KAW104" s="264"/>
      <c r="KAX104" s="264"/>
      <c r="KAY104" s="264"/>
      <c r="KAZ104" s="264"/>
      <c r="KBA104" s="264"/>
      <c r="KBB104" s="264"/>
      <c r="KBC104" s="264"/>
      <c r="KBD104" s="264"/>
      <c r="KBE104" s="264"/>
      <c r="KBF104" s="264"/>
      <c r="KBG104" s="264"/>
      <c r="KBH104" s="264"/>
      <c r="KBI104" s="264"/>
      <c r="KBJ104" s="264"/>
      <c r="KBK104" s="264"/>
      <c r="KBL104" s="264"/>
      <c r="KBM104" s="264"/>
      <c r="KBN104" s="264"/>
      <c r="KBO104" s="264"/>
      <c r="KBP104" s="264"/>
      <c r="KBQ104" s="264"/>
      <c r="KBR104" s="264"/>
      <c r="KBS104" s="264"/>
      <c r="KBT104" s="264"/>
      <c r="KBU104" s="264"/>
      <c r="KBV104" s="264"/>
      <c r="KBW104" s="264"/>
      <c r="KBX104" s="264"/>
      <c r="KBY104" s="264"/>
      <c r="KBZ104" s="264"/>
      <c r="KCA104" s="264"/>
      <c r="KCB104" s="264"/>
      <c r="KCC104" s="264"/>
      <c r="KCD104" s="264"/>
      <c r="KCE104" s="264"/>
      <c r="KCF104" s="264"/>
      <c r="KCG104" s="264"/>
      <c r="KCH104" s="264"/>
      <c r="KCI104" s="264"/>
      <c r="KCJ104" s="264"/>
      <c r="KCK104" s="264"/>
      <c r="KCL104" s="264"/>
      <c r="KCM104" s="264"/>
      <c r="KCN104" s="264"/>
      <c r="KCO104" s="264"/>
      <c r="KCP104" s="264"/>
      <c r="KCQ104" s="264"/>
      <c r="KCR104" s="264"/>
      <c r="KCS104" s="264"/>
      <c r="KCT104" s="264"/>
      <c r="KCU104" s="264"/>
      <c r="KCV104" s="264"/>
      <c r="KCW104" s="264"/>
      <c r="KCX104" s="264"/>
      <c r="KCY104" s="264"/>
      <c r="KCZ104" s="264"/>
      <c r="KDA104" s="264"/>
      <c r="KDB104" s="264"/>
      <c r="KDC104" s="264"/>
      <c r="KDD104" s="264"/>
      <c r="KDE104" s="264"/>
      <c r="KDF104" s="264"/>
      <c r="KDG104" s="264"/>
      <c r="KDH104" s="264"/>
      <c r="KDI104" s="264"/>
      <c r="KDJ104" s="264"/>
      <c r="KDK104" s="264"/>
      <c r="KDL104" s="264"/>
      <c r="KDM104" s="264"/>
      <c r="KDN104" s="264"/>
      <c r="KDO104" s="264"/>
      <c r="KDP104" s="264"/>
      <c r="KDQ104" s="264"/>
      <c r="KDR104" s="264"/>
      <c r="KDS104" s="264"/>
      <c r="KDT104" s="264"/>
      <c r="KDU104" s="264"/>
      <c r="KDV104" s="264"/>
      <c r="KDW104" s="264"/>
      <c r="KDX104" s="264"/>
      <c r="KDY104" s="264"/>
      <c r="KDZ104" s="264"/>
      <c r="KEA104" s="264"/>
      <c r="KEB104" s="264"/>
      <c r="KEC104" s="264"/>
      <c r="KED104" s="264"/>
      <c r="KEE104" s="264"/>
      <c r="KEF104" s="264"/>
      <c r="KEG104" s="264"/>
      <c r="KEH104" s="264"/>
      <c r="KEI104" s="264"/>
      <c r="KEJ104" s="264"/>
      <c r="KEK104" s="264"/>
      <c r="KEL104" s="264"/>
      <c r="KEM104" s="264"/>
      <c r="KEN104" s="264"/>
      <c r="KEO104" s="264"/>
      <c r="KEP104" s="264"/>
      <c r="KEQ104" s="264"/>
      <c r="KER104" s="264"/>
      <c r="KES104" s="264"/>
      <c r="KET104" s="264"/>
      <c r="KEU104" s="264"/>
      <c r="KEV104" s="264"/>
      <c r="KEW104" s="264"/>
      <c r="KEX104" s="264"/>
      <c r="KEY104" s="264"/>
      <c r="KEZ104" s="264"/>
      <c r="KFA104" s="264"/>
      <c r="KFB104" s="264"/>
      <c r="KFC104" s="264"/>
      <c r="KFD104" s="264"/>
      <c r="KFE104" s="264"/>
      <c r="KFF104" s="264"/>
      <c r="KFG104" s="264"/>
      <c r="KFH104" s="264"/>
      <c r="KFI104" s="264"/>
      <c r="KFJ104" s="264"/>
      <c r="KFK104" s="264"/>
      <c r="KFL104" s="264"/>
      <c r="KFM104" s="264"/>
      <c r="KFN104" s="264"/>
      <c r="KFO104" s="264"/>
      <c r="KFP104" s="264"/>
      <c r="KFQ104" s="264"/>
      <c r="KFR104" s="264"/>
      <c r="KFS104" s="264"/>
      <c r="KFT104" s="264"/>
      <c r="KFU104" s="264"/>
      <c r="KFV104" s="264"/>
      <c r="KFW104" s="264"/>
      <c r="KFX104" s="264"/>
      <c r="KFY104" s="264"/>
      <c r="KFZ104" s="264"/>
      <c r="KGA104" s="264"/>
      <c r="KGB104" s="264"/>
      <c r="KGC104" s="264"/>
      <c r="KGD104" s="264"/>
      <c r="KGE104" s="264"/>
      <c r="KGF104" s="264"/>
      <c r="KGG104" s="264"/>
      <c r="KGH104" s="264"/>
      <c r="KGI104" s="264"/>
      <c r="KGJ104" s="264"/>
      <c r="KGK104" s="264"/>
      <c r="KGL104" s="264"/>
      <c r="KGM104" s="264"/>
      <c r="KGN104" s="264"/>
      <c r="KGO104" s="264"/>
      <c r="KGP104" s="264"/>
      <c r="KGQ104" s="264"/>
      <c r="KGR104" s="264"/>
      <c r="KGS104" s="264"/>
      <c r="KGT104" s="264"/>
      <c r="KGU104" s="264"/>
      <c r="KGV104" s="264"/>
      <c r="KGW104" s="264"/>
      <c r="KGX104" s="264"/>
      <c r="KGY104" s="264"/>
      <c r="KGZ104" s="264"/>
      <c r="KHA104" s="264"/>
      <c r="KHB104" s="264"/>
      <c r="KHC104" s="264"/>
      <c r="KHD104" s="264"/>
      <c r="KHE104" s="264"/>
      <c r="KHF104" s="264"/>
      <c r="KHG104" s="264"/>
      <c r="KHH104" s="264"/>
      <c r="KHI104" s="264"/>
      <c r="KHJ104" s="264"/>
      <c r="KHK104" s="264"/>
      <c r="KHL104" s="264"/>
      <c r="KHM104" s="264"/>
      <c r="KHN104" s="264"/>
      <c r="KHO104" s="264"/>
      <c r="KHP104" s="264"/>
      <c r="KHQ104" s="264"/>
      <c r="KHR104" s="264"/>
      <c r="KHS104" s="264"/>
      <c r="KHT104" s="264"/>
      <c r="KHU104" s="264"/>
      <c r="KHV104" s="264"/>
      <c r="KHW104" s="264"/>
      <c r="KHX104" s="264"/>
      <c r="KHY104" s="264"/>
      <c r="KHZ104" s="264"/>
      <c r="KIA104" s="264"/>
      <c r="KIB104" s="264"/>
      <c r="KIC104" s="264"/>
      <c r="KID104" s="264"/>
      <c r="KIE104" s="264"/>
      <c r="KIF104" s="264"/>
      <c r="KIG104" s="264"/>
      <c r="KIH104" s="264"/>
      <c r="KII104" s="264"/>
      <c r="KIJ104" s="264"/>
      <c r="KIK104" s="264"/>
      <c r="KIL104" s="264"/>
      <c r="KIM104" s="264"/>
      <c r="KIN104" s="264"/>
      <c r="KIO104" s="264"/>
      <c r="KIP104" s="264"/>
      <c r="KIQ104" s="264"/>
      <c r="KIR104" s="264"/>
      <c r="KIS104" s="264"/>
      <c r="KIT104" s="264"/>
      <c r="KIU104" s="264"/>
      <c r="KIV104" s="264"/>
      <c r="KIW104" s="264"/>
      <c r="KIX104" s="264"/>
      <c r="KIY104" s="264"/>
      <c r="KIZ104" s="264"/>
      <c r="KJA104" s="264"/>
      <c r="KJB104" s="264"/>
      <c r="KJC104" s="264"/>
      <c r="KJD104" s="264"/>
      <c r="KJE104" s="264"/>
      <c r="KJF104" s="264"/>
      <c r="KJG104" s="264"/>
      <c r="KJH104" s="264"/>
      <c r="KJI104" s="264"/>
      <c r="KJJ104" s="264"/>
      <c r="KJK104" s="264"/>
      <c r="KJL104" s="264"/>
      <c r="KJM104" s="264"/>
      <c r="KJN104" s="264"/>
      <c r="KJO104" s="264"/>
      <c r="KJP104" s="264"/>
      <c r="KJQ104" s="264"/>
      <c r="KJR104" s="264"/>
      <c r="KJS104" s="264"/>
      <c r="KJT104" s="264"/>
      <c r="KJU104" s="264"/>
      <c r="KJV104" s="264"/>
      <c r="KJW104" s="264"/>
      <c r="KJX104" s="264"/>
      <c r="KJY104" s="264"/>
      <c r="KJZ104" s="264"/>
      <c r="KKA104" s="264"/>
      <c r="KKB104" s="264"/>
      <c r="KKC104" s="264"/>
      <c r="KKD104" s="264"/>
      <c r="KKE104" s="264"/>
      <c r="KKF104" s="264"/>
      <c r="KKG104" s="264"/>
      <c r="KKH104" s="264"/>
      <c r="KKI104" s="264"/>
      <c r="KKJ104" s="264"/>
      <c r="KKK104" s="264"/>
      <c r="KKL104" s="264"/>
      <c r="KKM104" s="264"/>
      <c r="KKN104" s="264"/>
      <c r="KKO104" s="264"/>
      <c r="KKP104" s="264"/>
      <c r="KKQ104" s="264"/>
      <c r="KKR104" s="264"/>
      <c r="KKS104" s="264"/>
      <c r="KKT104" s="264"/>
      <c r="KKU104" s="264"/>
      <c r="KKV104" s="264"/>
      <c r="KKW104" s="264"/>
      <c r="KKX104" s="264"/>
      <c r="KKY104" s="264"/>
      <c r="KKZ104" s="264"/>
      <c r="KLA104" s="264"/>
      <c r="KLB104" s="264"/>
      <c r="KLC104" s="264"/>
      <c r="KLD104" s="264"/>
      <c r="KLE104" s="264"/>
      <c r="KLF104" s="264"/>
      <c r="KLG104" s="264"/>
      <c r="KLH104" s="264"/>
      <c r="KLI104" s="264"/>
      <c r="KLJ104" s="264"/>
      <c r="KLK104" s="264"/>
      <c r="KLL104" s="264"/>
      <c r="KLM104" s="264"/>
      <c r="KLN104" s="264"/>
      <c r="KLO104" s="264"/>
      <c r="KLP104" s="264"/>
      <c r="KLQ104" s="264"/>
      <c r="KLR104" s="264"/>
      <c r="KLS104" s="264"/>
      <c r="KLT104" s="264"/>
      <c r="KLU104" s="264"/>
      <c r="KLV104" s="264"/>
      <c r="KLW104" s="264"/>
      <c r="KLX104" s="264"/>
      <c r="KLY104" s="264"/>
      <c r="KLZ104" s="264"/>
      <c r="KMA104" s="264"/>
      <c r="KMB104" s="264"/>
      <c r="KMC104" s="264"/>
      <c r="KMD104" s="264"/>
      <c r="KME104" s="264"/>
      <c r="KMF104" s="264"/>
      <c r="KMG104" s="264"/>
      <c r="KMH104" s="264"/>
      <c r="KMI104" s="264"/>
      <c r="KMJ104" s="264"/>
      <c r="KMK104" s="264"/>
      <c r="KML104" s="264"/>
      <c r="KMM104" s="264"/>
      <c r="KMN104" s="264"/>
      <c r="KMO104" s="264"/>
      <c r="KMP104" s="264"/>
      <c r="KMQ104" s="264"/>
      <c r="KMR104" s="264"/>
      <c r="KMS104" s="264"/>
      <c r="KMT104" s="264"/>
      <c r="KMU104" s="264"/>
      <c r="KMV104" s="264"/>
      <c r="KMW104" s="264"/>
      <c r="KMX104" s="264"/>
      <c r="KMY104" s="264"/>
      <c r="KMZ104" s="264"/>
      <c r="KNA104" s="264"/>
      <c r="KNB104" s="264"/>
      <c r="KNC104" s="264"/>
      <c r="KND104" s="264"/>
      <c r="KNE104" s="264"/>
      <c r="KNF104" s="264"/>
      <c r="KNG104" s="264"/>
      <c r="KNH104" s="264"/>
      <c r="KNI104" s="264"/>
      <c r="KNJ104" s="264"/>
      <c r="KNK104" s="264"/>
      <c r="KNL104" s="264"/>
      <c r="KNM104" s="264"/>
      <c r="KNN104" s="264"/>
      <c r="KNO104" s="264"/>
      <c r="KNP104" s="264"/>
      <c r="KNQ104" s="264"/>
      <c r="KNR104" s="264"/>
      <c r="KNS104" s="264"/>
      <c r="KNT104" s="264"/>
      <c r="KNU104" s="264"/>
      <c r="KNV104" s="264"/>
      <c r="KNW104" s="264"/>
      <c r="KNX104" s="264"/>
      <c r="KNY104" s="264"/>
      <c r="KNZ104" s="264"/>
      <c r="KOA104" s="264"/>
      <c r="KOB104" s="264"/>
      <c r="KOC104" s="264"/>
      <c r="KOD104" s="264"/>
      <c r="KOE104" s="264"/>
      <c r="KOF104" s="264"/>
      <c r="KOG104" s="264"/>
      <c r="KOH104" s="264"/>
      <c r="KOI104" s="264"/>
      <c r="KOJ104" s="264"/>
      <c r="KOK104" s="264"/>
      <c r="KOL104" s="264"/>
      <c r="KOM104" s="264"/>
      <c r="KON104" s="264"/>
      <c r="KOO104" s="264"/>
      <c r="KOP104" s="264"/>
      <c r="KOQ104" s="264"/>
      <c r="KOR104" s="264"/>
      <c r="KOS104" s="264"/>
      <c r="KOT104" s="264"/>
      <c r="KOU104" s="264"/>
      <c r="KOV104" s="264"/>
      <c r="KOW104" s="264"/>
      <c r="KOX104" s="264"/>
      <c r="KOY104" s="264"/>
      <c r="KOZ104" s="264"/>
      <c r="KPA104" s="264"/>
      <c r="KPB104" s="264"/>
      <c r="KPC104" s="264"/>
      <c r="KPD104" s="264"/>
      <c r="KPE104" s="264"/>
      <c r="KPF104" s="264"/>
      <c r="KPG104" s="264"/>
      <c r="KPH104" s="264"/>
      <c r="KPI104" s="264"/>
      <c r="KPJ104" s="264"/>
      <c r="KPK104" s="264"/>
      <c r="KPL104" s="264"/>
      <c r="KPM104" s="264"/>
      <c r="KPN104" s="264"/>
      <c r="KPO104" s="264"/>
      <c r="KPP104" s="264"/>
      <c r="KPQ104" s="264"/>
      <c r="KPR104" s="264"/>
      <c r="KPS104" s="264"/>
      <c r="KPT104" s="264"/>
      <c r="KPU104" s="264"/>
      <c r="KPV104" s="264"/>
      <c r="KPW104" s="264"/>
      <c r="KPX104" s="264"/>
      <c r="KPY104" s="264"/>
      <c r="KPZ104" s="264"/>
      <c r="KQA104" s="264"/>
      <c r="KQB104" s="264"/>
      <c r="KQC104" s="264"/>
      <c r="KQD104" s="264"/>
      <c r="KQE104" s="264"/>
      <c r="KQF104" s="264"/>
      <c r="KQG104" s="264"/>
      <c r="KQH104" s="264"/>
      <c r="KQI104" s="264"/>
      <c r="KQJ104" s="264"/>
      <c r="KQK104" s="264"/>
      <c r="KQL104" s="264"/>
      <c r="KQM104" s="264"/>
      <c r="KQN104" s="264"/>
      <c r="KQO104" s="264"/>
      <c r="KQP104" s="264"/>
      <c r="KQQ104" s="264"/>
      <c r="KQR104" s="264"/>
      <c r="KQS104" s="264"/>
      <c r="KQT104" s="264"/>
      <c r="KQU104" s="264"/>
      <c r="KQV104" s="264"/>
      <c r="KQW104" s="264"/>
      <c r="KQX104" s="264"/>
      <c r="KQY104" s="264"/>
      <c r="KQZ104" s="264"/>
      <c r="KRA104" s="264"/>
      <c r="KRB104" s="264"/>
      <c r="KRC104" s="264"/>
      <c r="KRD104" s="264"/>
      <c r="KRE104" s="264"/>
      <c r="KRF104" s="264"/>
      <c r="KRG104" s="264"/>
      <c r="KRH104" s="264"/>
      <c r="KRI104" s="264"/>
      <c r="KRJ104" s="264"/>
      <c r="KRK104" s="264"/>
      <c r="KRL104" s="264"/>
      <c r="KRM104" s="264"/>
      <c r="KRN104" s="264"/>
      <c r="KRO104" s="264"/>
      <c r="KRP104" s="264"/>
      <c r="KRQ104" s="264"/>
      <c r="KRR104" s="264"/>
      <c r="KRS104" s="264"/>
      <c r="KRT104" s="264"/>
      <c r="KRU104" s="264"/>
      <c r="KRV104" s="264"/>
      <c r="KRW104" s="264"/>
      <c r="KRX104" s="264"/>
      <c r="KRY104" s="264"/>
      <c r="KRZ104" s="264"/>
      <c r="KSA104" s="264"/>
      <c r="KSB104" s="264"/>
      <c r="KSC104" s="264"/>
      <c r="KSD104" s="264"/>
      <c r="KSE104" s="264"/>
      <c r="KSF104" s="264"/>
      <c r="KSG104" s="264"/>
      <c r="KSH104" s="264"/>
      <c r="KSI104" s="264"/>
      <c r="KSJ104" s="264"/>
      <c r="KSK104" s="264"/>
      <c r="KSL104" s="264"/>
      <c r="KSM104" s="264"/>
      <c r="KSN104" s="264"/>
      <c r="KSO104" s="264"/>
      <c r="KSP104" s="264"/>
      <c r="KSQ104" s="264"/>
      <c r="KSR104" s="264"/>
      <c r="KSS104" s="264"/>
      <c r="KST104" s="264"/>
      <c r="KSU104" s="264"/>
      <c r="KSV104" s="264"/>
      <c r="KSW104" s="264"/>
      <c r="KSX104" s="264"/>
      <c r="KSY104" s="264"/>
      <c r="KSZ104" s="264"/>
      <c r="KTA104" s="264"/>
      <c r="KTB104" s="264"/>
      <c r="KTC104" s="264"/>
      <c r="KTD104" s="264"/>
      <c r="KTE104" s="264"/>
      <c r="KTF104" s="264"/>
      <c r="KTG104" s="264"/>
      <c r="KTH104" s="264"/>
      <c r="KTI104" s="264"/>
      <c r="KTJ104" s="264"/>
      <c r="KTK104" s="264"/>
      <c r="KTL104" s="264"/>
      <c r="KTM104" s="264"/>
      <c r="KTN104" s="264"/>
      <c r="KTO104" s="264"/>
      <c r="KTP104" s="264"/>
      <c r="KTQ104" s="264"/>
      <c r="KTR104" s="264"/>
      <c r="KTS104" s="264"/>
      <c r="KTT104" s="264"/>
      <c r="KTU104" s="264"/>
      <c r="KTV104" s="264"/>
      <c r="KTW104" s="264"/>
      <c r="KTX104" s="264"/>
      <c r="KTY104" s="264"/>
      <c r="KTZ104" s="264"/>
      <c r="KUA104" s="264"/>
      <c r="KUB104" s="264"/>
      <c r="KUC104" s="264"/>
      <c r="KUD104" s="264"/>
      <c r="KUE104" s="264"/>
      <c r="KUF104" s="264"/>
      <c r="KUG104" s="264"/>
      <c r="KUH104" s="264"/>
      <c r="KUI104" s="264"/>
      <c r="KUJ104" s="264"/>
      <c r="KUK104" s="264"/>
      <c r="KUL104" s="264"/>
      <c r="KUM104" s="264"/>
      <c r="KUN104" s="264"/>
      <c r="KUO104" s="264"/>
      <c r="KUP104" s="264"/>
      <c r="KUQ104" s="264"/>
      <c r="KUR104" s="264"/>
      <c r="KUS104" s="264"/>
      <c r="KUT104" s="264"/>
      <c r="KUU104" s="264"/>
      <c r="KUV104" s="264"/>
      <c r="KUW104" s="264"/>
      <c r="KUX104" s="264"/>
      <c r="KUY104" s="264"/>
      <c r="KUZ104" s="264"/>
      <c r="KVA104" s="264"/>
      <c r="KVB104" s="264"/>
      <c r="KVC104" s="264"/>
      <c r="KVD104" s="264"/>
      <c r="KVE104" s="264"/>
      <c r="KVF104" s="264"/>
      <c r="KVG104" s="264"/>
      <c r="KVH104" s="264"/>
      <c r="KVI104" s="264"/>
      <c r="KVJ104" s="264"/>
      <c r="KVK104" s="264"/>
      <c r="KVL104" s="264"/>
      <c r="KVM104" s="264"/>
      <c r="KVN104" s="264"/>
      <c r="KVO104" s="264"/>
      <c r="KVP104" s="264"/>
      <c r="KVQ104" s="264"/>
      <c r="KVR104" s="264"/>
      <c r="KVS104" s="264"/>
      <c r="KVT104" s="264"/>
      <c r="KVU104" s="264"/>
      <c r="KVV104" s="264"/>
      <c r="KVW104" s="264"/>
      <c r="KVX104" s="264"/>
      <c r="KVY104" s="264"/>
      <c r="KVZ104" s="264"/>
      <c r="KWA104" s="264"/>
      <c r="KWB104" s="264"/>
      <c r="KWC104" s="264"/>
      <c r="KWD104" s="264"/>
      <c r="KWE104" s="264"/>
      <c r="KWF104" s="264"/>
      <c r="KWG104" s="264"/>
      <c r="KWH104" s="264"/>
      <c r="KWI104" s="264"/>
      <c r="KWJ104" s="264"/>
      <c r="KWK104" s="264"/>
      <c r="KWL104" s="264"/>
      <c r="KWM104" s="264"/>
      <c r="KWN104" s="264"/>
      <c r="KWO104" s="264"/>
      <c r="KWP104" s="264"/>
      <c r="KWQ104" s="264"/>
      <c r="KWR104" s="264"/>
      <c r="KWS104" s="264"/>
      <c r="KWT104" s="264"/>
      <c r="KWU104" s="264"/>
      <c r="KWV104" s="264"/>
      <c r="KWW104" s="264"/>
      <c r="KWX104" s="264"/>
      <c r="KWY104" s="264"/>
      <c r="KWZ104" s="264"/>
      <c r="KXA104" s="264"/>
      <c r="KXB104" s="264"/>
      <c r="KXC104" s="264"/>
      <c r="KXD104" s="264"/>
      <c r="KXE104" s="264"/>
      <c r="KXF104" s="264"/>
      <c r="KXG104" s="264"/>
      <c r="KXH104" s="264"/>
      <c r="KXI104" s="264"/>
      <c r="KXJ104" s="264"/>
      <c r="KXK104" s="264"/>
      <c r="KXL104" s="264"/>
      <c r="KXM104" s="264"/>
      <c r="KXN104" s="264"/>
      <c r="KXO104" s="264"/>
      <c r="KXP104" s="264"/>
      <c r="KXQ104" s="264"/>
      <c r="KXR104" s="264"/>
      <c r="KXS104" s="264"/>
      <c r="KXT104" s="264"/>
      <c r="KXU104" s="264"/>
      <c r="KXV104" s="264"/>
      <c r="KXW104" s="264"/>
      <c r="KXX104" s="264"/>
      <c r="KXY104" s="264"/>
      <c r="KXZ104" s="264"/>
      <c r="KYA104" s="264"/>
      <c r="KYB104" s="264"/>
      <c r="KYC104" s="264"/>
      <c r="KYD104" s="264"/>
      <c r="KYE104" s="264"/>
      <c r="KYF104" s="264"/>
      <c r="KYG104" s="264"/>
      <c r="KYH104" s="264"/>
      <c r="KYI104" s="264"/>
      <c r="KYJ104" s="264"/>
      <c r="KYK104" s="264"/>
      <c r="KYL104" s="264"/>
      <c r="KYM104" s="264"/>
      <c r="KYN104" s="264"/>
      <c r="KYO104" s="264"/>
      <c r="KYP104" s="264"/>
      <c r="KYQ104" s="264"/>
      <c r="KYR104" s="264"/>
      <c r="KYS104" s="264"/>
      <c r="KYT104" s="264"/>
      <c r="KYU104" s="264"/>
      <c r="KYV104" s="264"/>
      <c r="KYW104" s="264"/>
      <c r="KYX104" s="264"/>
      <c r="KYY104" s="264"/>
      <c r="KYZ104" s="264"/>
      <c r="KZA104" s="264"/>
      <c r="KZB104" s="264"/>
      <c r="KZC104" s="264"/>
      <c r="KZD104" s="264"/>
      <c r="KZE104" s="264"/>
      <c r="KZF104" s="264"/>
      <c r="KZG104" s="264"/>
      <c r="KZH104" s="264"/>
      <c r="KZI104" s="264"/>
      <c r="KZJ104" s="264"/>
      <c r="KZK104" s="264"/>
      <c r="KZL104" s="264"/>
      <c r="KZM104" s="264"/>
      <c r="KZN104" s="264"/>
      <c r="KZO104" s="264"/>
      <c r="KZP104" s="264"/>
      <c r="KZQ104" s="264"/>
      <c r="KZR104" s="264"/>
      <c r="KZS104" s="264"/>
      <c r="KZT104" s="264"/>
      <c r="KZU104" s="264"/>
      <c r="KZV104" s="264"/>
      <c r="KZW104" s="264"/>
      <c r="KZX104" s="264"/>
      <c r="KZY104" s="264"/>
      <c r="KZZ104" s="264"/>
      <c r="LAA104" s="264"/>
      <c r="LAB104" s="264"/>
      <c r="LAC104" s="264"/>
      <c r="LAD104" s="264"/>
      <c r="LAE104" s="264"/>
      <c r="LAF104" s="264"/>
      <c r="LAG104" s="264"/>
      <c r="LAH104" s="264"/>
      <c r="LAI104" s="264"/>
      <c r="LAJ104" s="264"/>
      <c r="LAK104" s="264"/>
      <c r="LAL104" s="264"/>
      <c r="LAM104" s="264"/>
      <c r="LAN104" s="264"/>
      <c r="LAO104" s="264"/>
      <c r="LAP104" s="264"/>
      <c r="LAQ104" s="264"/>
      <c r="LAR104" s="264"/>
      <c r="LAS104" s="264"/>
      <c r="LAT104" s="264"/>
      <c r="LAU104" s="264"/>
      <c r="LAV104" s="264"/>
      <c r="LAW104" s="264"/>
      <c r="LAX104" s="264"/>
      <c r="LAY104" s="264"/>
      <c r="LAZ104" s="264"/>
      <c r="LBA104" s="264"/>
      <c r="LBB104" s="264"/>
      <c r="LBC104" s="264"/>
      <c r="LBD104" s="264"/>
      <c r="LBE104" s="264"/>
      <c r="LBF104" s="264"/>
      <c r="LBG104" s="264"/>
      <c r="LBH104" s="264"/>
      <c r="LBI104" s="264"/>
      <c r="LBJ104" s="264"/>
      <c r="LBK104" s="264"/>
      <c r="LBL104" s="264"/>
      <c r="LBM104" s="264"/>
      <c r="LBN104" s="264"/>
      <c r="LBO104" s="264"/>
      <c r="LBP104" s="264"/>
      <c r="LBQ104" s="264"/>
      <c r="LBR104" s="264"/>
      <c r="LBS104" s="264"/>
      <c r="LBT104" s="264"/>
      <c r="LBU104" s="264"/>
      <c r="LBV104" s="264"/>
      <c r="LBW104" s="264"/>
      <c r="LBX104" s="264"/>
      <c r="LBY104" s="264"/>
      <c r="LBZ104" s="264"/>
      <c r="LCA104" s="264"/>
      <c r="LCB104" s="264"/>
      <c r="LCC104" s="264"/>
      <c r="LCD104" s="264"/>
      <c r="LCE104" s="264"/>
      <c r="LCF104" s="264"/>
      <c r="LCG104" s="264"/>
      <c r="LCH104" s="264"/>
      <c r="LCI104" s="264"/>
      <c r="LCJ104" s="264"/>
      <c r="LCK104" s="264"/>
      <c r="LCL104" s="264"/>
      <c r="LCM104" s="264"/>
      <c r="LCN104" s="264"/>
      <c r="LCO104" s="264"/>
      <c r="LCP104" s="264"/>
      <c r="LCQ104" s="264"/>
      <c r="LCR104" s="264"/>
      <c r="LCS104" s="264"/>
      <c r="LCT104" s="264"/>
      <c r="LCU104" s="264"/>
      <c r="LCV104" s="264"/>
      <c r="LCW104" s="264"/>
      <c r="LCX104" s="264"/>
      <c r="LCY104" s="264"/>
      <c r="LCZ104" s="264"/>
      <c r="LDA104" s="264"/>
      <c r="LDB104" s="264"/>
      <c r="LDC104" s="264"/>
      <c r="LDD104" s="264"/>
      <c r="LDE104" s="264"/>
      <c r="LDF104" s="264"/>
      <c r="LDG104" s="264"/>
      <c r="LDH104" s="264"/>
      <c r="LDI104" s="264"/>
      <c r="LDJ104" s="264"/>
      <c r="LDK104" s="264"/>
      <c r="LDL104" s="264"/>
      <c r="LDM104" s="264"/>
      <c r="LDN104" s="264"/>
      <c r="LDO104" s="264"/>
      <c r="LDP104" s="264"/>
      <c r="LDQ104" s="264"/>
      <c r="LDR104" s="264"/>
      <c r="LDS104" s="264"/>
      <c r="LDT104" s="264"/>
      <c r="LDU104" s="264"/>
      <c r="LDV104" s="264"/>
      <c r="LDW104" s="264"/>
      <c r="LDX104" s="264"/>
      <c r="LDY104" s="264"/>
      <c r="LDZ104" s="264"/>
      <c r="LEA104" s="264"/>
      <c r="LEB104" s="264"/>
      <c r="LEC104" s="264"/>
      <c r="LED104" s="264"/>
      <c r="LEE104" s="264"/>
      <c r="LEF104" s="264"/>
      <c r="LEG104" s="264"/>
      <c r="LEH104" s="264"/>
      <c r="LEI104" s="264"/>
      <c r="LEJ104" s="264"/>
      <c r="LEK104" s="264"/>
      <c r="LEL104" s="264"/>
      <c r="LEM104" s="264"/>
      <c r="LEN104" s="264"/>
      <c r="LEO104" s="264"/>
      <c r="LEP104" s="264"/>
      <c r="LEQ104" s="264"/>
      <c r="LER104" s="264"/>
      <c r="LES104" s="264"/>
      <c r="LET104" s="264"/>
      <c r="LEU104" s="264"/>
      <c r="LEV104" s="264"/>
      <c r="LEW104" s="264"/>
      <c r="LEX104" s="264"/>
      <c r="LEY104" s="264"/>
      <c r="LEZ104" s="264"/>
      <c r="LFA104" s="264"/>
      <c r="LFB104" s="264"/>
      <c r="LFC104" s="264"/>
      <c r="LFD104" s="264"/>
      <c r="LFE104" s="264"/>
      <c r="LFF104" s="264"/>
      <c r="LFG104" s="264"/>
      <c r="LFH104" s="264"/>
      <c r="LFI104" s="264"/>
      <c r="LFJ104" s="264"/>
      <c r="LFK104" s="264"/>
      <c r="LFL104" s="264"/>
      <c r="LFM104" s="264"/>
      <c r="LFN104" s="264"/>
      <c r="LFO104" s="264"/>
      <c r="LFP104" s="264"/>
      <c r="LFQ104" s="264"/>
      <c r="LFR104" s="264"/>
      <c r="LFS104" s="264"/>
      <c r="LFT104" s="264"/>
      <c r="LFU104" s="264"/>
      <c r="LFV104" s="264"/>
      <c r="LFW104" s="264"/>
      <c r="LFX104" s="264"/>
      <c r="LFY104" s="264"/>
      <c r="LFZ104" s="264"/>
      <c r="LGA104" s="264"/>
      <c r="LGB104" s="264"/>
      <c r="LGC104" s="264"/>
      <c r="LGD104" s="264"/>
      <c r="LGE104" s="264"/>
      <c r="LGF104" s="264"/>
      <c r="LGG104" s="264"/>
      <c r="LGH104" s="264"/>
      <c r="LGI104" s="264"/>
      <c r="LGJ104" s="264"/>
      <c r="LGK104" s="264"/>
      <c r="LGL104" s="264"/>
      <c r="LGM104" s="264"/>
      <c r="LGN104" s="264"/>
      <c r="LGO104" s="264"/>
      <c r="LGP104" s="264"/>
      <c r="LGQ104" s="264"/>
      <c r="LGR104" s="264"/>
      <c r="LGS104" s="264"/>
      <c r="LGT104" s="264"/>
      <c r="LGU104" s="264"/>
      <c r="LGV104" s="264"/>
      <c r="LGW104" s="264"/>
      <c r="LGX104" s="264"/>
      <c r="LGY104" s="264"/>
      <c r="LGZ104" s="264"/>
      <c r="LHA104" s="264"/>
      <c r="LHB104" s="264"/>
      <c r="LHC104" s="264"/>
      <c r="LHD104" s="264"/>
      <c r="LHE104" s="264"/>
      <c r="LHF104" s="264"/>
      <c r="LHG104" s="264"/>
      <c r="LHH104" s="264"/>
      <c r="LHI104" s="264"/>
      <c r="LHJ104" s="264"/>
      <c r="LHK104" s="264"/>
      <c r="LHL104" s="264"/>
      <c r="LHM104" s="264"/>
      <c r="LHN104" s="264"/>
      <c r="LHO104" s="264"/>
      <c r="LHP104" s="264"/>
      <c r="LHQ104" s="264"/>
      <c r="LHR104" s="264"/>
      <c r="LHS104" s="264"/>
      <c r="LHT104" s="264"/>
      <c r="LHU104" s="264"/>
      <c r="LHV104" s="264"/>
      <c r="LHW104" s="264"/>
      <c r="LHX104" s="264"/>
      <c r="LHY104" s="264"/>
      <c r="LHZ104" s="264"/>
      <c r="LIA104" s="264"/>
      <c r="LIB104" s="264"/>
      <c r="LIC104" s="264"/>
      <c r="LID104" s="264"/>
      <c r="LIE104" s="264"/>
      <c r="LIF104" s="264"/>
      <c r="LIG104" s="264"/>
      <c r="LIH104" s="264"/>
      <c r="LII104" s="264"/>
      <c r="LIJ104" s="264"/>
      <c r="LIK104" s="264"/>
      <c r="LIL104" s="264"/>
      <c r="LIM104" s="264"/>
      <c r="LIN104" s="264"/>
      <c r="LIO104" s="264"/>
      <c r="LIP104" s="264"/>
      <c r="LIQ104" s="264"/>
      <c r="LIR104" s="264"/>
      <c r="LIS104" s="264"/>
      <c r="LIT104" s="264"/>
      <c r="LIU104" s="264"/>
      <c r="LIV104" s="264"/>
      <c r="LIW104" s="264"/>
      <c r="LIX104" s="264"/>
      <c r="LIY104" s="264"/>
      <c r="LIZ104" s="264"/>
      <c r="LJA104" s="264"/>
      <c r="LJB104" s="264"/>
      <c r="LJC104" s="264"/>
      <c r="LJD104" s="264"/>
      <c r="LJE104" s="264"/>
      <c r="LJF104" s="264"/>
      <c r="LJG104" s="264"/>
      <c r="LJH104" s="264"/>
      <c r="LJI104" s="264"/>
      <c r="LJJ104" s="264"/>
      <c r="LJK104" s="264"/>
      <c r="LJL104" s="264"/>
      <c r="LJM104" s="264"/>
      <c r="LJN104" s="264"/>
      <c r="LJO104" s="264"/>
      <c r="LJP104" s="264"/>
      <c r="LJQ104" s="264"/>
      <c r="LJR104" s="264"/>
      <c r="LJS104" s="264"/>
      <c r="LJT104" s="264"/>
      <c r="LJU104" s="264"/>
      <c r="LJV104" s="264"/>
      <c r="LJW104" s="264"/>
      <c r="LJX104" s="264"/>
      <c r="LJY104" s="264"/>
      <c r="LJZ104" s="264"/>
      <c r="LKA104" s="264"/>
      <c r="LKB104" s="264"/>
      <c r="LKC104" s="264"/>
      <c r="LKD104" s="264"/>
      <c r="LKE104" s="264"/>
      <c r="LKF104" s="264"/>
      <c r="LKG104" s="264"/>
      <c r="LKH104" s="264"/>
      <c r="LKI104" s="264"/>
      <c r="LKJ104" s="264"/>
      <c r="LKK104" s="264"/>
      <c r="LKL104" s="264"/>
      <c r="LKM104" s="264"/>
      <c r="LKN104" s="264"/>
      <c r="LKO104" s="264"/>
      <c r="LKP104" s="264"/>
      <c r="LKQ104" s="264"/>
      <c r="LKR104" s="264"/>
      <c r="LKS104" s="264"/>
      <c r="LKT104" s="264"/>
      <c r="LKU104" s="264"/>
      <c r="LKV104" s="264"/>
      <c r="LKW104" s="264"/>
      <c r="LKX104" s="264"/>
      <c r="LKY104" s="264"/>
      <c r="LKZ104" s="264"/>
      <c r="LLA104" s="264"/>
      <c r="LLB104" s="264"/>
      <c r="LLC104" s="264"/>
      <c r="LLD104" s="264"/>
      <c r="LLE104" s="264"/>
      <c r="LLF104" s="264"/>
      <c r="LLG104" s="264"/>
      <c r="LLH104" s="264"/>
      <c r="LLI104" s="264"/>
      <c r="LLJ104" s="264"/>
      <c r="LLK104" s="264"/>
      <c r="LLL104" s="264"/>
      <c r="LLM104" s="264"/>
      <c r="LLN104" s="264"/>
      <c r="LLO104" s="264"/>
      <c r="LLP104" s="264"/>
      <c r="LLQ104" s="264"/>
      <c r="LLR104" s="264"/>
      <c r="LLS104" s="264"/>
      <c r="LLT104" s="264"/>
      <c r="LLU104" s="264"/>
      <c r="LLV104" s="264"/>
      <c r="LLW104" s="264"/>
      <c r="LLX104" s="264"/>
      <c r="LLY104" s="264"/>
      <c r="LLZ104" s="264"/>
      <c r="LMA104" s="264"/>
      <c r="LMB104" s="264"/>
      <c r="LMC104" s="264"/>
      <c r="LMD104" s="264"/>
      <c r="LME104" s="264"/>
      <c r="LMF104" s="264"/>
      <c r="LMG104" s="264"/>
      <c r="LMH104" s="264"/>
      <c r="LMI104" s="264"/>
      <c r="LMJ104" s="264"/>
      <c r="LMK104" s="264"/>
      <c r="LML104" s="264"/>
      <c r="LMM104" s="264"/>
      <c r="LMN104" s="264"/>
      <c r="LMO104" s="264"/>
      <c r="LMP104" s="264"/>
      <c r="LMQ104" s="264"/>
      <c r="LMR104" s="264"/>
      <c r="LMS104" s="264"/>
      <c r="LMT104" s="264"/>
      <c r="LMU104" s="264"/>
      <c r="LMV104" s="264"/>
      <c r="LMW104" s="264"/>
      <c r="LMX104" s="264"/>
      <c r="LMY104" s="264"/>
      <c r="LMZ104" s="264"/>
      <c r="LNA104" s="264"/>
      <c r="LNB104" s="264"/>
      <c r="LNC104" s="264"/>
      <c r="LND104" s="264"/>
      <c r="LNE104" s="264"/>
      <c r="LNF104" s="264"/>
      <c r="LNG104" s="264"/>
      <c r="LNH104" s="264"/>
      <c r="LNI104" s="264"/>
      <c r="LNJ104" s="264"/>
      <c r="LNK104" s="264"/>
      <c r="LNL104" s="264"/>
      <c r="LNM104" s="264"/>
      <c r="LNN104" s="264"/>
      <c r="LNO104" s="264"/>
      <c r="LNP104" s="264"/>
      <c r="LNQ104" s="264"/>
      <c r="LNR104" s="264"/>
      <c r="LNS104" s="264"/>
      <c r="LNT104" s="264"/>
      <c r="LNU104" s="264"/>
      <c r="LNV104" s="264"/>
      <c r="LNW104" s="264"/>
      <c r="LNX104" s="264"/>
      <c r="LNY104" s="264"/>
      <c r="LNZ104" s="264"/>
      <c r="LOA104" s="264"/>
      <c r="LOB104" s="264"/>
      <c r="LOC104" s="264"/>
      <c r="LOD104" s="264"/>
      <c r="LOE104" s="264"/>
      <c r="LOF104" s="264"/>
      <c r="LOG104" s="264"/>
      <c r="LOH104" s="264"/>
      <c r="LOI104" s="264"/>
      <c r="LOJ104" s="264"/>
      <c r="LOK104" s="264"/>
      <c r="LOL104" s="264"/>
      <c r="LOM104" s="264"/>
      <c r="LON104" s="264"/>
      <c r="LOO104" s="264"/>
      <c r="LOP104" s="264"/>
      <c r="LOQ104" s="264"/>
      <c r="LOR104" s="264"/>
      <c r="LOS104" s="264"/>
      <c r="LOT104" s="264"/>
      <c r="LOU104" s="264"/>
      <c r="LOV104" s="264"/>
      <c r="LOW104" s="264"/>
      <c r="LOX104" s="264"/>
      <c r="LOY104" s="264"/>
      <c r="LOZ104" s="264"/>
      <c r="LPA104" s="264"/>
      <c r="LPB104" s="264"/>
      <c r="LPC104" s="264"/>
      <c r="LPD104" s="264"/>
      <c r="LPE104" s="264"/>
      <c r="LPF104" s="264"/>
      <c r="LPG104" s="264"/>
      <c r="LPH104" s="264"/>
      <c r="LPI104" s="264"/>
      <c r="LPJ104" s="264"/>
      <c r="LPK104" s="264"/>
      <c r="LPL104" s="264"/>
      <c r="LPM104" s="264"/>
      <c r="LPN104" s="264"/>
      <c r="LPO104" s="264"/>
      <c r="LPP104" s="264"/>
      <c r="LPQ104" s="264"/>
      <c r="LPR104" s="264"/>
      <c r="LPS104" s="264"/>
      <c r="LPT104" s="264"/>
      <c r="LPU104" s="264"/>
      <c r="LPV104" s="264"/>
      <c r="LPW104" s="264"/>
      <c r="LPX104" s="264"/>
      <c r="LPY104" s="264"/>
      <c r="LPZ104" s="264"/>
      <c r="LQA104" s="264"/>
      <c r="LQB104" s="264"/>
      <c r="LQC104" s="264"/>
      <c r="LQD104" s="264"/>
      <c r="LQE104" s="264"/>
      <c r="LQF104" s="264"/>
      <c r="LQG104" s="264"/>
      <c r="LQH104" s="264"/>
      <c r="LQI104" s="264"/>
      <c r="LQJ104" s="264"/>
      <c r="LQK104" s="264"/>
      <c r="LQL104" s="264"/>
      <c r="LQM104" s="264"/>
      <c r="LQN104" s="264"/>
      <c r="LQO104" s="264"/>
      <c r="LQP104" s="264"/>
      <c r="LQQ104" s="264"/>
      <c r="LQR104" s="264"/>
      <c r="LQS104" s="264"/>
      <c r="LQT104" s="264"/>
      <c r="LQU104" s="264"/>
      <c r="LQV104" s="264"/>
      <c r="LQW104" s="264"/>
      <c r="LQX104" s="264"/>
      <c r="LQY104" s="264"/>
      <c r="LQZ104" s="264"/>
      <c r="LRA104" s="264"/>
      <c r="LRB104" s="264"/>
      <c r="LRC104" s="264"/>
      <c r="LRD104" s="264"/>
      <c r="LRE104" s="264"/>
      <c r="LRF104" s="264"/>
      <c r="LRG104" s="264"/>
      <c r="LRH104" s="264"/>
      <c r="LRI104" s="264"/>
      <c r="LRJ104" s="264"/>
      <c r="LRK104" s="264"/>
      <c r="LRL104" s="264"/>
      <c r="LRM104" s="264"/>
      <c r="LRN104" s="264"/>
      <c r="LRO104" s="264"/>
      <c r="LRP104" s="264"/>
      <c r="LRQ104" s="264"/>
      <c r="LRR104" s="264"/>
      <c r="LRS104" s="264"/>
      <c r="LRT104" s="264"/>
      <c r="LRU104" s="264"/>
      <c r="LRV104" s="264"/>
      <c r="LRW104" s="264"/>
      <c r="LRX104" s="264"/>
      <c r="LRY104" s="264"/>
      <c r="LRZ104" s="264"/>
      <c r="LSA104" s="264"/>
      <c r="LSB104" s="264"/>
      <c r="LSC104" s="264"/>
      <c r="LSD104" s="264"/>
      <c r="LSE104" s="264"/>
      <c r="LSF104" s="264"/>
      <c r="LSG104" s="264"/>
      <c r="LSH104" s="264"/>
      <c r="LSI104" s="264"/>
      <c r="LSJ104" s="264"/>
      <c r="LSK104" s="264"/>
      <c r="LSL104" s="264"/>
      <c r="LSM104" s="264"/>
      <c r="LSN104" s="264"/>
      <c r="LSO104" s="264"/>
      <c r="LSP104" s="264"/>
      <c r="LSQ104" s="264"/>
      <c r="LSR104" s="264"/>
      <c r="LSS104" s="264"/>
      <c r="LST104" s="264"/>
      <c r="LSU104" s="264"/>
      <c r="LSV104" s="264"/>
      <c r="LSW104" s="264"/>
      <c r="LSX104" s="264"/>
      <c r="LSY104" s="264"/>
      <c r="LSZ104" s="264"/>
      <c r="LTA104" s="264"/>
      <c r="LTB104" s="264"/>
      <c r="LTC104" s="264"/>
      <c r="LTD104" s="264"/>
      <c r="LTE104" s="264"/>
      <c r="LTF104" s="264"/>
      <c r="LTG104" s="264"/>
      <c r="LTH104" s="264"/>
      <c r="LTI104" s="264"/>
      <c r="LTJ104" s="264"/>
      <c r="LTK104" s="264"/>
      <c r="LTL104" s="264"/>
      <c r="LTM104" s="264"/>
      <c r="LTN104" s="264"/>
      <c r="LTO104" s="264"/>
      <c r="LTP104" s="264"/>
      <c r="LTQ104" s="264"/>
      <c r="LTR104" s="264"/>
      <c r="LTS104" s="264"/>
      <c r="LTT104" s="264"/>
      <c r="LTU104" s="264"/>
      <c r="LTV104" s="264"/>
      <c r="LTW104" s="264"/>
      <c r="LTX104" s="264"/>
      <c r="LTY104" s="264"/>
      <c r="LTZ104" s="264"/>
      <c r="LUA104" s="264"/>
      <c r="LUB104" s="264"/>
      <c r="LUC104" s="264"/>
      <c r="LUD104" s="264"/>
      <c r="LUE104" s="264"/>
      <c r="LUF104" s="264"/>
      <c r="LUG104" s="264"/>
      <c r="LUH104" s="264"/>
      <c r="LUI104" s="264"/>
      <c r="LUJ104" s="264"/>
      <c r="LUK104" s="264"/>
      <c r="LUL104" s="264"/>
      <c r="LUM104" s="264"/>
      <c r="LUN104" s="264"/>
      <c r="LUO104" s="264"/>
      <c r="LUP104" s="264"/>
      <c r="LUQ104" s="264"/>
      <c r="LUR104" s="264"/>
      <c r="LUS104" s="264"/>
      <c r="LUT104" s="264"/>
      <c r="LUU104" s="264"/>
      <c r="LUV104" s="264"/>
      <c r="LUW104" s="264"/>
      <c r="LUX104" s="264"/>
      <c r="LUY104" s="264"/>
      <c r="LUZ104" s="264"/>
      <c r="LVA104" s="264"/>
      <c r="LVB104" s="264"/>
      <c r="LVC104" s="264"/>
      <c r="LVD104" s="264"/>
      <c r="LVE104" s="264"/>
      <c r="LVF104" s="264"/>
      <c r="LVG104" s="264"/>
      <c r="LVH104" s="264"/>
      <c r="LVI104" s="264"/>
      <c r="LVJ104" s="264"/>
      <c r="LVK104" s="264"/>
      <c r="LVL104" s="264"/>
      <c r="LVM104" s="264"/>
      <c r="LVN104" s="264"/>
      <c r="LVO104" s="264"/>
      <c r="LVP104" s="264"/>
      <c r="LVQ104" s="264"/>
      <c r="LVR104" s="264"/>
      <c r="LVS104" s="264"/>
      <c r="LVT104" s="264"/>
      <c r="LVU104" s="264"/>
      <c r="LVV104" s="264"/>
      <c r="LVW104" s="264"/>
      <c r="LVX104" s="264"/>
      <c r="LVY104" s="264"/>
      <c r="LVZ104" s="264"/>
      <c r="LWA104" s="264"/>
      <c r="LWB104" s="264"/>
      <c r="LWC104" s="264"/>
      <c r="LWD104" s="264"/>
      <c r="LWE104" s="264"/>
      <c r="LWF104" s="264"/>
      <c r="LWG104" s="264"/>
      <c r="LWH104" s="264"/>
      <c r="LWI104" s="264"/>
      <c r="LWJ104" s="264"/>
      <c r="LWK104" s="264"/>
      <c r="LWL104" s="264"/>
      <c r="LWM104" s="264"/>
      <c r="LWN104" s="264"/>
      <c r="LWO104" s="264"/>
      <c r="LWP104" s="264"/>
      <c r="LWQ104" s="264"/>
      <c r="LWR104" s="264"/>
      <c r="LWS104" s="264"/>
      <c r="LWT104" s="264"/>
      <c r="LWU104" s="264"/>
      <c r="LWV104" s="264"/>
      <c r="LWW104" s="264"/>
      <c r="LWX104" s="264"/>
      <c r="LWY104" s="264"/>
      <c r="LWZ104" s="264"/>
      <c r="LXA104" s="264"/>
      <c r="LXB104" s="264"/>
      <c r="LXC104" s="264"/>
      <c r="LXD104" s="264"/>
      <c r="LXE104" s="264"/>
      <c r="LXF104" s="264"/>
      <c r="LXG104" s="264"/>
      <c r="LXH104" s="264"/>
      <c r="LXI104" s="264"/>
      <c r="LXJ104" s="264"/>
      <c r="LXK104" s="264"/>
      <c r="LXL104" s="264"/>
      <c r="LXM104" s="264"/>
      <c r="LXN104" s="264"/>
      <c r="LXO104" s="264"/>
      <c r="LXP104" s="264"/>
      <c r="LXQ104" s="264"/>
      <c r="LXR104" s="264"/>
      <c r="LXS104" s="264"/>
      <c r="LXT104" s="264"/>
      <c r="LXU104" s="264"/>
      <c r="LXV104" s="264"/>
      <c r="LXW104" s="264"/>
      <c r="LXX104" s="264"/>
      <c r="LXY104" s="264"/>
      <c r="LXZ104" s="264"/>
      <c r="LYA104" s="264"/>
      <c r="LYB104" s="264"/>
      <c r="LYC104" s="264"/>
      <c r="LYD104" s="264"/>
      <c r="LYE104" s="264"/>
      <c r="LYF104" s="264"/>
      <c r="LYG104" s="264"/>
      <c r="LYH104" s="264"/>
      <c r="LYI104" s="264"/>
      <c r="LYJ104" s="264"/>
      <c r="LYK104" s="264"/>
      <c r="LYL104" s="264"/>
      <c r="LYM104" s="264"/>
      <c r="LYN104" s="264"/>
      <c r="LYO104" s="264"/>
      <c r="LYP104" s="264"/>
      <c r="LYQ104" s="264"/>
      <c r="LYR104" s="264"/>
      <c r="LYS104" s="264"/>
      <c r="LYT104" s="264"/>
      <c r="LYU104" s="264"/>
      <c r="LYV104" s="264"/>
      <c r="LYW104" s="264"/>
      <c r="LYX104" s="264"/>
      <c r="LYY104" s="264"/>
      <c r="LYZ104" s="264"/>
      <c r="LZA104" s="264"/>
      <c r="LZB104" s="264"/>
      <c r="LZC104" s="264"/>
      <c r="LZD104" s="264"/>
      <c r="LZE104" s="264"/>
      <c r="LZF104" s="264"/>
      <c r="LZG104" s="264"/>
      <c r="LZH104" s="264"/>
      <c r="LZI104" s="264"/>
      <c r="LZJ104" s="264"/>
      <c r="LZK104" s="264"/>
      <c r="LZL104" s="264"/>
      <c r="LZM104" s="264"/>
      <c r="LZN104" s="264"/>
      <c r="LZO104" s="264"/>
      <c r="LZP104" s="264"/>
      <c r="LZQ104" s="264"/>
      <c r="LZR104" s="264"/>
      <c r="LZS104" s="264"/>
      <c r="LZT104" s="264"/>
      <c r="LZU104" s="264"/>
      <c r="LZV104" s="264"/>
      <c r="LZW104" s="264"/>
      <c r="LZX104" s="264"/>
      <c r="LZY104" s="264"/>
      <c r="LZZ104" s="264"/>
      <c r="MAA104" s="264"/>
      <c r="MAB104" s="264"/>
      <c r="MAC104" s="264"/>
      <c r="MAD104" s="264"/>
      <c r="MAE104" s="264"/>
      <c r="MAF104" s="264"/>
      <c r="MAG104" s="264"/>
      <c r="MAH104" s="264"/>
      <c r="MAI104" s="264"/>
      <c r="MAJ104" s="264"/>
      <c r="MAK104" s="264"/>
      <c r="MAL104" s="264"/>
      <c r="MAM104" s="264"/>
      <c r="MAN104" s="264"/>
      <c r="MAO104" s="264"/>
      <c r="MAP104" s="264"/>
      <c r="MAQ104" s="264"/>
      <c r="MAR104" s="264"/>
      <c r="MAS104" s="264"/>
      <c r="MAT104" s="264"/>
      <c r="MAU104" s="264"/>
      <c r="MAV104" s="264"/>
      <c r="MAW104" s="264"/>
      <c r="MAX104" s="264"/>
      <c r="MAY104" s="264"/>
      <c r="MAZ104" s="264"/>
      <c r="MBA104" s="264"/>
      <c r="MBB104" s="264"/>
      <c r="MBC104" s="264"/>
      <c r="MBD104" s="264"/>
      <c r="MBE104" s="264"/>
      <c r="MBF104" s="264"/>
      <c r="MBG104" s="264"/>
      <c r="MBH104" s="264"/>
      <c r="MBI104" s="264"/>
      <c r="MBJ104" s="264"/>
      <c r="MBK104" s="264"/>
      <c r="MBL104" s="264"/>
      <c r="MBM104" s="264"/>
      <c r="MBN104" s="264"/>
      <c r="MBO104" s="264"/>
      <c r="MBP104" s="264"/>
      <c r="MBQ104" s="264"/>
      <c r="MBR104" s="264"/>
      <c r="MBS104" s="264"/>
      <c r="MBT104" s="264"/>
      <c r="MBU104" s="264"/>
      <c r="MBV104" s="264"/>
      <c r="MBW104" s="264"/>
      <c r="MBX104" s="264"/>
      <c r="MBY104" s="264"/>
      <c r="MBZ104" s="264"/>
      <c r="MCA104" s="264"/>
      <c r="MCB104" s="264"/>
      <c r="MCC104" s="264"/>
      <c r="MCD104" s="264"/>
      <c r="MCE104" s="264"/>
      <c r="MCF104" s="264"/>
      <c r="MCG104" s="264"/>
      <c r="MCH104" s="264"/>
      <c r="MCI104" s="264"/>
      <c r="MCJ104" s="264"/>
      <c r="MCK104" s="264"/>
      <c r="MCL104" s="264"/>
      <c r="MCM104" s="264"/>
      <c r="MCN104" s="264"/>
      <c r="MCO104" s="264"/>
      <c r="MCP104" s="264"/>
      <c r="MCQ104" s="264"/>
      <c r="MCR104" s="264"/>
      <c r="MCS104" s="264"/>
      <c r="MCT104" s="264"/>
      <c r="MCU104" s="264"/>
      <c r="MCV104" s="264"/>
      <c r="MCW104" s="264"/>
      <c r="MCX104" s="264"/>
      <c r="MCY104" s="264"/>
      <c r="MCZ104" s="264"/>
      <c r="MDA104" s="264"/>
      <c r="MDB104" s="264"/>
      <c r="MDC104" s="264"/>
      <c r="MDD104" s="264"/>
      <c r="MDE104" s="264"/>
      <c r="MDF104" s="264"/>
      <c r="MDG104" s="264"/>
      <c r="MDH104" s="264"/>
      <c r="MDI104" s="264"/>
      <c r="MDJ104" s="264"/>
      <c r="MDK104" s="264"/>
      <c r="MDL104" s="264"/>
      <c r="MDM104" s="264"/>
      <c r="MDN104" s="264"/>
      <c r="MDO104" s="264"/>
      <c r="MDP104" s="264"/>
      <c r="MDQ104" s="264"/>
      <c r="MDR104" s="264"/>
      <c r="MDS104" s="264"/>
      <c r="MDT104" s="264"/>
      <c r="MDU104" s="264"/>
      <c r="MDV104" s="264"/>
      <c r="MDW104" s="264"/>
      <c r="MDX104" s="264"/>
      <c r="MDY104" s="264"/>
      <c r="MDZ104" s="264"/>
      <c r="MEA104" s="264"/>
      <c r="MEB104" s="264"/>
      <c r="MEC104" s="264"/>
      <c r="MED104" s="264"/>
      <c r="MEE104" s="264"/>
      <c r="MEF104" s="264"/>
      <c r="MEG104" s="264"/>
      <c r="MEH104" s="264"/>
      <c r="MEI104" s="264"/>
      <c r="MEJ104" s="264"/>
      <c r="MEK104" s="264"/>
      <c r="MEL104" s="264"/>
      <c r="MEM104" s="264"/>
      <c r="MEN104" s="264"/>
      <c r="MEO104" s="264"/>
      <c r="MEP104" s="264"/>
      <c r="MEQ104" s="264"/>
      <c r="MER104" s="264"/>
      <c r="MES104" s="264"/>
      <c r="MET104" s="264"/>
      <c r="MEU104" s="264"/>
      <c r="MEV104" s="264"/>
      <c r="MEW104" s="264"/>
      <c r="MEX104" s="264"/>
      <c r="MEY104" s="264"/>
      <c r="MEZ104" s="264"/>
      <c r="MFA104" s="264"/>
      <c r="MFB104" s="264"/>
      <c r="MFC104" s="264"/>
      <c r="MFD104" s="264"/>
      <c r="MFE104" s="264"/>
      <c r="MFF104" s="264"/>
      <c r="MFG104" s="264"/>
      <c r="MFH104" s="264"/>
      <c r="MFI104" s="264"/>
      <c r="MFJ104" s="264"/>
      <c r="MFK104" s="264"/>
      <c r="MFL104" s="264"/>
      <c r="MFM104" s="264"/>
      <c r="MFN104" s="264"/>
      <c r="MFO104" s="264"/>
      <c r="MFP104" s="264"/>
      <c r="MFQ104" s="264"/>
      <c r="MFR104" s="264"/>
      <c r="MFS104" s="264"/>
      <c r="MFT104" s="264"/>
      <c r="MFU104" s="264"/>
      <c r="MFV104" s="264"/>
      <c r="MFW104" s="264"/>
      <c r="MFX104" s="264"/>
      <c r="MFY104" s="264"/>
      <c r="MFZ104" s="264"/>
      <c r="MGA104" s="264"/>
      <c r="MGB104" s="264"/>
      <c r="MGC104" s="264"/>
      <c r="MGD104" s="264"/>
      <c r="MGE104" s="264"/>
      <c r="MGF104" s="264"/>
      <c r="MGG104" s="264"/>
      <c r="MGH104" s="264"/>
      <c r="MGI104" s="264"/>
      <c r="MGJ104" s="264"/>
      <c r="MGK104" s="264"/>
      <c r="MGL104" s="264"/>
      <c r="MGM104" s="264"/>
      <c r="MGN104" s="264"/>
      <c r="MGO104" s="264"/>
      <c r="MGP104" s="264"/>
      <c r="MGQ104" s="264"/>
      <c r="MGR104" s="264"/>
      <c r="MGS104" s="264"/>
      <c r="MGT104" s="264"/>
      <c r="MGU104" s="264"/>
      <c r="MGV104" s="264"/>
      <c r="MGW104" s="264"/>
      <c r="MGX104" s="264"/>
      <c r="MGY104" s="264"/>
      <c r="MGZ104" s="264"/>
      <c r="MHA104" s="264"/>
      <c r="MHB104" s="264"/>
      <c r="MHC104" s="264"/>
      <c r="MHD104" s="264"/>
      <c r="MHE104" s="264"/>
      <c r="MHF104" s="264"/>
      <c r="MHG104" s="264"/>
      <c r="MHH104" s="264"/>
      <c r="MHI104" s="264"/>
      <c r="MHJ104" s="264"/>
      <c r="MHK104" s="264"/>
      <c r="MHL104" s="264"/>
      <c r="MHM104" s="264"/>
      <c r="MHN104" s="264"/>
      <c r="MHO104" s="264"/>
      <c r="MHP104" s="264"/>
      <c r="MHQ104" s="264"/>
      <c r="MHR104" s="264"/>
      <c r="MHS104" s="264"/>
      <c r="MHT104" s="264"/>
      <c r="MHU104" s="264"/>
      <c r="MHV104" s="264"/>
      <c r="MHW104" s="264"/>
      <c r="MHX104" s="264"/>
      <c r="MHY104" s="264"/>
      <c r="MHZ104" s="264"/>
      <c r="MIA104" s="264"/>
      <c r="MIB104" s="264"/>
      <c r="MIC104" s="264"/>
      <c r="MID104" s="264"/>
      <c r="MIE104" s="264"/>
      <c r="MIF104" s="264"/>
      <c r="MIG104" s="264"/>
      <c r="MIH104" s="264"/>
      <c r="MII104" s="264"/>
      <c r="MIJ104" s="264"/>
      <c r="MIK104" s="264"/>
      <c r="MIL104" s="264"/>
      <c r="MIM104" s="264"/>
      <c r="MIN104" s="264"/>
      <c r="MIO104" s="264"/>
      <c r="MIP104" s="264"/>
      <c r="MIQ104" s="264"/>
      <c r="MIR104" s="264"/>
      <c r="MIS104" s="264"/>
      <c r="MIT104" s="264"/>
      <c r="MIU104" s="264"/>
      <c r="MIV104" s="264"/>
      <c r="MIW104" s="264"/>
      <c r="MIX104" s="264"/>
      <c r="MIY104" s="264"/>
      <c r="MIZ104" s="264"/>
      <c r="MJA104" s="264"/>
      <c r="MJB104" s="264"/>
      <c r="MJC104" s="264"/>
      <c r="MJD104" s="264"/>
      <c r="MJE104" s="264"/>
      <c r="MJF104" s="264"/>
      <c r="MJG104" s="264"/>
      <c r="MJH104" s="264"/>
      <c r="MJI104" s="264"/>
      <c r="MJJ104" s="264"/>
      <c r="MJK104" s="264"/>
      <c r="MJL104" s="264"/>
      <c r="MJM104" s="264"/>
      <c r="MJN104" s="264"/>
      <c r="MJO104" s="264"/>
      <c r="MJP104" s="264"/>
      <c r="MJQ104" s="264"/>
      <c r="MJR104" s="264"/>
      <c r="MJS104" s="264"/>
      <c r="MJT104" s="264"/>
      <c r="MJU104" s="264"/>
      <c r="MJV104" s="264"/>
      <c r="MJW104" s="264"/>
      <c r="MJX104" s="264"/>
      <c r="MJY104" s="264"/>
      <c r="MJZ104" s="264"/>
      <c r="MKA104" s="264"/>
      <c r="MKB104" s="264"/>
      <c r="MKC104" s="264"/>
      <c r="MKD104" s="264"/>
      <c r="MKE104" s="264"/>
      <c r="MKF104" s="264"/>
      <c r="MKG104" s="264"/>
      <c r="MKH104" s="264"/>
      <c r="MKI104" s="264"/>
      <c r="MKJ104" s="264"/>
      <c r="MKK104" s="264"/>
      <c r="MKL104" s="264"/>
      <c r="MKM104" s="264"/>
      <c r="MKN104" s="264"/>
      <c r="MKO104" s="264"/>
      <c r="MKP104" s="264"/>
      <c r="MKQ104" s="264"/>
      <c r="MKR104" s="264"/>
      <c r="MKS104" s="264"/>
      <c r="MKT104" s="264"/>
      <c r="MKU104" s="264"/>
      <c r="MKV104" s="264"/>
      <c r="MKW104" s="264"/>
      <c r="MKX104" s="264"/>
      <c r="MKY104" s="264"/>
      <c r="MKZ104" s="264"/>
      <c r="MLA104" s="264"/>
      <c r="MLB104" s="264"/>
      <c r="MLC104" s="264"/>
      <c r="MLD104" s="264"/>
      <c r="MLE104" s="264"/>
      <c r="MLF104" s="264"/>
      <c r="MLG104" s="264"/>
      <c r="MLH104" s="264"/>
      <c r="MLI104" s="264"/>
      <c r="MLJ104" s="264"/>
      <c r="MLK104" s="264"/>
      <c r="MLL104" s="264"/>
      <c r="MLM104" s="264"/>
      <c r="MLN104" s="264"/>
      <c r="MLO104" s="264"/>
      <c r="MLP104" s="264"/>
      <c r="MLQ104" s="264"/>
      <c r="MLR104" s="264"/>
      <c r="MLS104" s="264"/>
      <c r="MLT104" s="264"/>
      <c r="MLU104" s="264"/>
      <c r="MLV104" s="264"/>
      <c r="MLW104" s="264"/>
      <c r="MLX104" s="264"/>
      <c r="MLY104" s="264"/>
      <c r="MLZ104" s="264"/>
      <c r="MMA104" s="264"/>
      <c r="MMB104" s="264"/>
      <c r="MMC104" s="264"/>
      <c r="MMD104" s="264"/>
      <c r="MME104" s="264"/>
      <c r="MMF104" s="264"/>
      <c r="MMG104" s="264"/>
      <c r="MMH104" s="264"/>
      <c r="MMI104" s="264"/>
      <c r="MMJ104" s="264"/>
      <c r="MMK104" s="264"/>
      <c r="MML104" s="264"/>
      <c r="MMM104" s="264"/>
      <c r="MMN104" s="264"/>
      <c r="MMO104" s="264"/>
      <c r="MMP104" s="264"/>
      <c r="MMQ104" s="264"/>
      <c r="MMR104" s="264"/>
      <c r="MMS104" s="264"/>
      <c r="MMT104" s="264"/>
      <c r="MMU104" s="264"/>
      <c r="MMV104" s="264"/>
      <c r="MMW104" s="264"/>
      <c r="MMX104" s="264"/>
      <c r="MMY104" s="264"/>
      <c r="MMZ104" s="264"/>
      <c r="MNA104" s="264"/>
      <c r="MNB104" s="264"/>
      <c r="MNC104" s="264"/>
      <c r="MND104" s="264"/>
      <c r="MNE104" s="264"/>
      <c r="MNF104" s="264"/>
      <c r="MNG104" s="264"/>
      <c r="MNH104" s="264"/>
      <c r="MNI104" s="264"/>
      <c r="MNJ104" s="264"/>
      <c r="MNK104" s="264"/>
      <c r="MNL104" s="264"/>
      <c r="MNM104" s="264"/>
      <c r="MNN104" s="264"/>
      <c r="MNO104" s="264"/>
      <c r="MNP104" s="264"/>
      <c r="MNQ104" s="264"/>
      <c r="MNR104" s="264"/>
      <c r="MNS104" s="264"/>
      <c r="MNT104" s="264"/>
      <c r="MNU104" s="264"/>
      <c r="MNV104" s="264"/>
      <c r="MNW104" s="264"/>
      <c r="MNX104" s="264"/>
      <c r="MNY104" s="264"/>
      <c r="MNZ104" s="264"/>
      <c r="MOA104" s="264"/>
      <c r="MOB104" s="264"/>
      <c r="MOC104" s="264"/>
      <c r="MOD104" s="264"/>
      <c r="MOE104" s="264"/>
      <c r="MOF104" s="264"/>
      <c r="MOG104" s="264"/>
      <c r="MOH104" s="264"/>
      <c r="MOI104" s="264"/>
      <c r="MOJ104" s="264"/>
      <c r="MOK104" s="264"/>
      <c r="MOL104" s="264"/>
      <c r="MOM104" s="264"/>
      <c r="MON104" s="264"/>
      <c r="MOO104" s="264"/>
      <c r="MOP104" s="264"/>
      <c r="MOQ104" s="264"/>
      <c r="MOR104" s="264"/>
      <c r="MOS104" s="264"/>
      <c r="MOT104" s="264"/>
      <c r="MOU104" s="264"/>
      <c r="MOV104" s="264"/>
      <c r="MOW104" s="264"/>
      <c r="MOX104" s="264"/>
      <c r="MOY104" s="264"/>
      <c r="MOZ104" s="264"/>
      <c r="MPA104" s="264"/>
      <c r="MPB104" s="264"/>
      <c r="MPC104" s="264"/>
      <c r="MPD104" s="264"/>
      <c r="MPE104" s="264"/>
      <c r="MPF104" s="264"/>
      <c r="MPG104" s="264"/>
      <c r="MPH104" s="264"/>
      <c r="MPI104" s="264"/>
      <c r="MPJ104" s="264"/>
      <c r="MPK104" s="264"/>
      <c r="MPL104" s="264"/>
      <c r="MPM104" s="264"/>
      <c r="MPN104" s="264"/>
      <c r="MPO104" s="264"/>
      <c r="MPP104" s="264"/>
      <c r="MPQ104" s="264"/>
      <c r="MPR104" s="264"/>
      <c r="MPS104" s="264"/>
      <c r="MPT104" s="264"/>
      <c r="MPU104" s="264"/>
      <c r="MPV104" s="264"/>
      <c r="MPW104" s="264"/>
      <c r="MPX104" s="264"/>
      <c r="MPY104" s="264"/>
      <c r="MPZ104" s="264"/>
      <c r="MQA104" s="264"/>
      <c r="MQB104" s="264"/>
      <c r="MQC104" s="264"/>
      <c r="MQD104" s="264"/>
      <c r="MQE104" s="264"/>
      <c r="MQF104" s="264"/>
      <c r="MQG104" s="264"/>
      <c r="MQH104" s="264"/>
      <c r="MQI104" s="264"/>
      <c r="MQJ104" s="264"/>
      <c r="MQK104" s="264"/>
      <c r="MQL104" s="264"/>
      <c r="MQM104" s="264"/>
      <c r="MQN104" s="264"/>
      <c r="MQO104" s="264"/>
      <c r="MQP104" s="264"/>
      <c r="MQQ104" s="264"/>
      <c r="MQR104" s="264"/>
      <c r="MQS104" s="264"/>
      <c r="MQT104" s="264"/>
      <c r="MQU104" s="264"/>
      <c r="MQV104" s="264"/>
      <c r="MQW104" s="264"/>
      <c r="MQX104" s="264"/>
      <c r="MQY104" s="264"/>
      <c r="MQZ104" s="264"/>
      <c r="MRA104" s="264"/>
      <c r="MRB104" s="264"/>
      <c r="MRC104" s="264"/>
      <c r="MRD104" s="264"/>
      <c r="MRE104" s="264"/>
      <c r="MRF104" s="264"/>
      <c r="MRG104" s="264"/>
      <c r="MRH104" s="264"/>
      <c r="MRI104" s="264"/>
      <c r="MRJ104" s="264"/>
      <c r="MRK104" s="264"/>
      <c r="MRL104" s="264"/>
      <c r="MRM104" s="264"/>
      <c r="MRN104" s="264"/>
      <c r="MRO104" s="264"/>
      <c r="MRP104" s="264"/>
      <c r="MRQ104" s="264"/>
      <c r="MRR104" s="264"/>
      <c r="MRS104" s="264"/>
      <c r="MRT104" s="264"/>
      <c r="MRU104" s="264"/>
      <c r="MRV104" s="264"/>
      <c r="MRW104" s="264"/>
      <c r="MRX104" s="264"/>
      <c r="MRY104" s="264"/>
      <c r="MRZ104" s="264"/>
      <c r="MSA104" s="264"/>
      <c r="MSB104" s="264"/>
      <c r="MSC104" s="264"/>
      <c r="MSD104" s="264"/>
      <c r="MSE104" s="264"/>
      <c r="MSF104" s="264"/>
      <c r="MSG104" s="264"/>
      <c r="MSH104" s="264"/>
      <c r="MSI104" s="264"/>
      <c r="MSJ104" s="264"/>
      <c r="MSK104" s="264"/>
      <c r="MSL104" s="264"/>
      <c r="MSM104" s="264"/>
      <c r="MSN104" s="264"/>
      <c r="MSO104" s="264"/>
      <c r="MSP104" s="264"/>
      <c r="MSQ104" s="264"/>
      <c r="MSR104" s="264"/>
      <c r="MSS104" s="264"/>
      <c r="MST104" s="264"/>
      <c r="MSU104" s="264"/>
      <c r="MSV104" s="264"/>
      <c r="MSW104" s="264"/>
      <c r="MSX104" s="264"/>
      <c r="MSY104" s="264"/>
      <c r="MSZ104" s="264"/>
      <c r="MTA104" s="264"/>
      <c r="MTB104" s="264"/>
      <c r="MTC104" s="264"/>
      <c r="MTD104" s="264"/>
      <c r="MTE104" s="264"/>
      <c r="MTF104" s="264"/>
      <c r="MTG104" s="264"/>
      <c r="MTH104" s="264"/>
      <c r="MTI104" s="264"/>
      <c r="MTJ104" s="264"/>
      <c r="MTK104" s="264"/>
      <c r="MTL104" s="264"/>
      <c r="MTM104" s="264"/>
      <c r="MTN104" s="264"/>
      <c r="MTO104" s="264"/>
      <c r="MTP104" s="264"/>
      <c r="MTQ104" s="264"/>
      <c r="MTR104" s="264"/>
      <c r="MTS104" s="264"/>
      <c r="MTT104" s="264"/>
      <c r="MTU104" s="264"/>
      <c r="MTV104" s="264"/>
      <c r="MTW104" s="264"/>
      <c r="MTX104" s="264"/>
      <c r="MTY104" s="264"/>
      <c r="MTZ104" s="264"/>
      <c r="MUA104" s="264"/>
      <c r="MUB104" s="264"/>
      <c r="MUC104" s="264"/>
      <c r="MUD104" s="264"/>
      <c r="MUE104" s="264"/>
      <c r="MUF104" s="264"/>
      <c r="MUG104" s="264"/>
      <c r="MUH104" s="264"/>
      <c r="MUI104" s="264"/>
      <c r="MUJ104" s="264"/>
      <c r="MUK104" s="264"/>
      <c r="MUL104" s="264"/>
      <c r="MUM104" s="264"/>
      <c r="MUN104" s="264"/>
      <c r="MUO104" s="264"/>
      <c r="MUP104" s="264"/>
      <c r="MUQ104" s="264"/>
      <c r="MUR104" s="264"/>
      <c r="MUS104" s="264"/>
      <c r="MUT104" s="264"/>
      <c r="MUU104" s="264"/>
      <c r="MUV104" s="264"/>
      <c r="MUW104" s="264"/>
      <c r="MUX104" s="264"/>
      <c r="MUY104" s="264"/>
      <c r="MUZ104" s="264"/>
      <c r="MVA104" s="264"/>
      <c r="MVB104" s="264"/>
      <c r="MVC104" s="264"/>
      <c r="MVD104" s="264"/>
      <c r="MVE104" s="264"/>
      <c r="MVF104" s="264"/>
      <c r="MVG104" s="264"/>
      <c r="MVH104" s="264"/>
      <c r="MVI104" s="264"/>
      <c r="MVJ104" s="264"/>
      <c r="MVK104" s="264"/>
      <c r="MVL104" s="264"/>
      <c r="MVM104" s="264"/>
      <c r="MVN104" s="264"/>
      <c r="MVO104" s="264"/>
      <c r="MVP104" s="264"/>
      <c r="MVQ104" s="264"/>
      <c r="MVR104" s="264"/>
      <c r="MVS104" s="264"/>
      <c r="MVT104" s="264"/>
      <c r="MVU104" s="264"/>
      <c r="MVV104" s="264"/>
      <c r="MVW104" s="264"/>
      <c r="MVX104" s="264"/>
      <c r="MVY104" s="264"/>
      <c r="MVZ104" s="264"/>
      <c r="MWA104" s="264"/>
      <c r="MWB104" s="264"/>
      <c r="MWC104" s="264"/>
      <c r="MWD104" s="264"/>
      <c r="MWE104" s="264"/>
      <c r="MWF104" s="264"/>
      <c r="MWG104" s="264"/>
      <c r="MWH104" s="264"/>
      <c r="MWI104" s="264"/>
      <c r="MWJ104" s="264"/>
      <c r="MWK104" s="264"/>
      <c r="MWL104" s="264"/>
      <c r="MWM104" s="264"/>
      <c r="MWN104" s="264"/>
      <c r="MWO104" s="264"/>
      <c r="MWP104" s="264"/>
      <c r="MWQ104" s="264"/>
      <c r="MWR104" s="264"/>
      <c r="MWS104" s="264"/>
      <c r="MWT104" s="264"/>
      <c r="MWU104" s="264"/>
      <c r="MWV104" s="264"/>
      <c r="MWW104" s="264"/>
      <c r="MWX104" s="264"/>
      <c r="MWY104" s="264"/>
      <c r="MWZ104" s="264"/>
      <c r="MXA104" s="264"/>
      <c r="MXB104" s="264"/>
      <c r="MXC104" s="264"/>
      <c r="MXD104" s="264"/>
      <c r="MXE104" s="264"/>
      <c r="MXF104" s="264"/>
      <c r="MXG104" s="264"/>
      <c r="MXH104" s="264"/>
      <c r="MXI104" s="264"/>
      <c r="MXJ104" s="264"/>
      <c r="MXK104" s="264"/>
      <c r="MXL104" s="264"/>
      <c r="MXM104" s="264"/>
      <c r="MXN104" s="264"/>
      <c r="MXO104" s="264"/>
      <c r="MXP104" s="264"/>
      <c r="MXQ104" s="264"/>
      <c r="MXR104" s="264"/>
      <c r="MXS104" s="264"/>
      <c r="MXT104" s="264"/>
      <c r="MXU104" s="264"/>
      <c r="MXV104" s="264"/>
      <c r="MXW104" s="264"/>
      <c r="MXX104" s="264"/>
      <c r="MXY104" s="264"/>
      <c r="MXZ104" s="264"/>
      <c r="MYA104" s="264"/>
      <c r="MYB104" s="264"/>
      <c r="MYC104" s="264"/>
      <c r="MYD104" s="264"/>
      <c r="MYE104" s="264"/>
      <c r="MYF104" s="264"/>
      <c r="MYG104" s="264"/>
      <c r="MYH104" s="264"/>
      <c r="MYI104" s="264"/>
      <c r="MYJ104" s="264"/>
      <c r="MYK104" s="264"/>
      <c r="MYL104" s="264"/>
      <c r="MYM104" s="264"/>
      <c r="MYN104" s="264"/>
      <c r="MYO104" s="264"/>
      <c r="MYP104" s="264"/>
      <c r="MYQ104" s="264"/>
      <c r="MYR104" s="264"/>
      <c r="MYS104" s="264"/>
      <c r="MYT104" s="264"/>
      <c r="MYU104" s="264"/>
      <c r="MYV104" s="264"/>
      <c r="MYW104" s="264"/>
      <c r="MYX104" s="264"/>
      <c r="MYY104" s="264"/>
      <c r="MYZ104" s="264"/>
      <c r="MZA104" s="264"/>
      <c r="MZB104" s="264"/>
      <c r="MZC104" s="264"/>
      <c r="MZD104" s="264"/>
      <c r="MZE104" s="264"/>
      <c r="MZF104" s="264"/>
      <c r="MZG104" s="264"/>
      <c r="MZH104" s="264"/>
      <c r="MZI104" s="264"/>
      <c r="MZJ104" s="264"/>
      <c r="MZK104" s="264"/>
      <c r="MZL104" s="264"/>
      <c r="MZM104" s="264"/>
      <c r="MZN104" s="264"/>
      <c r="MZO104" s="264"/>
      <c r="MZP104" s="264"/>
      <c r="MZQ104" s="264"/>
      <c r="MZR104" s="264"/>
      <c r="MZS104" s="264"/>
      <c r="MZT104" s="264"/>
      <c r="MZU104" s="264"/>
      <c r="MZV104" s="264"/>
      <c r="MZW104" s="264"/>
      <c r="MZX104" s="264"/>
      <c r="MZY104" s="264"/>
      <c r="MZZ104" s="264"/>
      <c r="NAA104" s="264"/>
      <c r="NAB104" s="264"/>
      <c r="NAC104" s="264"/>
      <c r="NAD104" s="264"/>
      <c r="NAE104" s="264"/>
      <c r="NAF104" s="264"/>
      <c r="NAG104" s="264"/>
      <c r="NAH104" s="264"/>
      <c r="NAI104" s="264"/>
      <c r="NAJ104" s="264"/>
      <c r="NAK104" s="264"/>
      <c r="NAL104" s="264"/>
      <c r="NAM104" s="264"/>
      <c r="NAN104" s="264"/>
      <c r="NAO104" s="264"/>
      <c r="NAP104" s="264"/>
      <c r="NAQ104" s="264"/>
      <c r="NAR104" s="264"/>
      <c r="NAS104" s="264"/>
      <c r="NAT104" s="264"/>
      <c r="NAU104" s="264"/>
      <c r="NAV104" s="264"/>
      <c r="NAW104" s="264"/>
      <c r="NAX104" s="264"/>
      <c r="NAY104" s="264"/>
      <c r="NAZ104" s="264"/>
      <c r="NBA104" s="264"/>
      <c r="NBB104" s="264"/>
      <c r="NBC104" s="264"/>
      <c r="NBD104" s="264"/>
      <c r="NBE104" s="264"/>
      <c r="NBF104" s="264"/>
      <c r="NBG104" s="264"/>
      <c r="NBH104" s="264"/>
      <c r="NBI104" s="264"/>
      <c r="NBJ104" s="264"/>
      <c r="NBK104" s="264"/>
      <c r="NBL104" s="264"/>
      <c r="NBM104" s="264"/>
      <c r="NBN104" s="264"/>
      <c r="NBO104" s="264"/>
      <c r="NBP104" s="264"/>
      <c r="NBQ104" s="264"/>
      <c r="NBR104" s="264"/>
      <c r="NBS104" s="264"/>
      <c r="NBT104" s="264"/>
      <c r="NBU104" s="264"/>
      <c r="NBV104" s="264"/>
      <c r="NBW104" s="264"/>
      <c r="NBX104" s="264"/>
      <c r="NBY104" s="264"/>
      <c r="NBZ104" s="264"/>
      <c r="NCA104" s="264"/>
      <c r="NCB104" s="264"/>
      <c r="NCC104" s="264"/>
      <c r="NCD104" s="264"/>
      <c r="NCE104" s="264"/>
      <c r="NCF104" s="264"/>
      <c r="NCG104" s="264"/>
      <c r="NCH104" s="264"/>
      <c r="NCI104" s="264"/>
      <c r="NCJ104" s="264"/>
      <c r="NCK104" s="264"/>
      <c r="NCL104" s="264"/>
      <c r="NCM104" s="264"/>
      <c r="NCN104" s="264"/>
      <c r="NCO104" s="264"/>
      <c r="NCP104" s="264"/>
      <c r="NCQ104" s="264"/>
      <c r="NCR104" s="264"/>
      <c r="NCS104" s="264"/>
      <c r="NCT104" s="264"/>
      <c r="NCU104" s="264"/>
      <c r="NCV104" s="264"/>
      <c r="NCW104" s="264"/>
      <c r="NCX104" s="264"/>
      <c r="NCY104" s="264"/>
      <c r="NCZ104" s="264"/>
      <c r="NDA104" s="264"/>
      <c r="NDB104" s="264"/>
      <c r="NDC104" s="264"/>
      <c r="NDD104" s="264"/>
      <c r="NDE104" s="264"/>
      <c r="NDF104" s="264"/>
      <c r="NDG104" s="264"/>
      <c r="NDH104" s="264"/>
      <c r="NDI104" s="264"/>
      <c r="NDJ104" s="264"/>
      <c r="NDK104" s="264"/>
      <c r="NDL104" s="264"/>
      <c r="NDM104" s="264"/>
      <c r="NDN104" s="264"/>
      <c r="NDO104" s="264"/>
      <c r="NDP104" s="264"/>
      <c r="NDQ104" s="264"/>
      <c r="NDR104" s="264"/>
      <c r="NDS104" s="264"/>
      <c r="NDT104" s="264"/>
      <c r="NDU104" s="264"/>
      <c r="NDV104" s="264"/>
      <c r="NDW104" s="264"/>
      <c r="NDX104" s="264"/>
      <c r="NDY104" s="264"/>
      <c r="NDZ104" s="264"/>
      <c r="NEA104" s="264"/>
      <c r="NEB104" s="264"/>
      <c r="NEC104" s="264"/>
      <c r="NED104" s="264"/>
      <c r="NEE104" s="264"/>
      <c r="NEF104" s="264"/>
      <c r="NEG104" s="264"/>
      <c r="NEH104" s="264"/>
      <c r="NEI104" s="264"/>
      <c r="NEJ104" s="264"/>
      <c r="NEK104" s="264"/>
      <c r="NEL104" s="264"/>
      <c r="NEM104" s="264"/>
      <c r="NEN104" s="264"/>
      <c r="NEO104" s="264"/>
      <c r="NEP104" s="264"/>
      <c r="NEQ104" s="264"/>
      <c r="NER104" s="264"/>
      <c r="NES104" s="264"/>
      <c r="NET104" s="264"/>
      <c r="NEU104" s="264"/>
      <c r="NEV104" s="264"/>
      <c r="NEW104" s="264"/>
      <c r="NEX104" s="264"/>
      <c r="NEY104" s="264"/>
      <c r="NEZ104" s="264"/>
      <c r="NFA104" s="264"/>
      <c r="NFB104" s="264"/>
      <c r="NFC104" s="264"/>
      <c r="NFD104" s="264"/>
      <c r="NFE104" s="264"/>
      <c r="NFF104" s="264"/>
      <c r="NFG104" s="264"/>
      <c r="NFH104" s="264"/>
      <c r="NFI104" s="264"/>
      <c r="NFJ104" s="264"/>
      <c r="NFK104" s="264"/>
      <c r="NFL104" s="264"/>
      <c r="NFM104" s="264"/>
      <c r="NFN104" s="264"/>
      <c r="NFO104" s="264"/>
      <c r="NFP104" s="264"/>
      <c r="NFQ104" s="264"/>
      <c r="NFR104" s="264"/>
      <c r="NFS104" s="264"/>
      <c r="NFT104" s="264"/>
      <c r="NFU104" s="264"/>
      <c r="NFV104" s="264"/>
      <c r="NFW104" s="264"/>
      <c r="NFX104" s="264"/>
      <c r="NFY104" s="264"/>
      <c r="NFZ104" s="264"/>
      <c r="NGA104" s="264"/>
      <c r="NGB104" s="264"/>
      <c r="NGC104" s="264"/>
      <c r="NGD104" s="264"/>
      <c r="NGE104" s="264"/>
      <c r="NGF104" s="264"/>
      <c r="NGG104" s="264"/>
      <c r="NGH104" s="264"/>
      <c r="NGI104" s="264"/>
      <c r="NGJ104" s="264"/>
      <c r="NGK104" s="264"/>
      <c r="NGL104" s="264"/>
      <c r="NGM104" s="264"/>
      <c r="NGN104" s="264"/>
      <c r="NGO104" s="264"/>
      <c r="NGP104" s="264"/>
      <c r="NGQ104" s="264"/>
      <c r="NGR104" s="264"/>
      <c r="NGS104" s="264"/>
      <c r="NGT104" s="264"/>
      <c r="NGU104" s="264"/>
      <c r="NGV104" s="264"/>
      <c r="NGW104" s="264"/>
      <c r="NGX104" s="264"/>
      <c r="NGY104" s="264"/>
      <c r="NGZ104" s="264"/>
      <c r="NHA104" s="264"/>
      <c r="NHB104" s="264"/>
      <c r="NHC104" s="264"/>
      <c r="NHD104" s="264"/>
      <c r="NHE104" s="264"/>
      <c r="NHF104" s="264"/>
      <c r="NHG104" s="264"/>
      <c r="NHH104" s="264"/>
      <c r="NHI104" s="264"/>
      <c r="NHJ104" s="264"/>
      <c r="NHK104" s="264"/>
      <c r="NHL104" s="264"/>
      <c r="NHM104" s="264"/>
      <c r="NHN104" s="264"/>
      <c r="NHO104" s="264"/>
      <c r="NHP104" s="264"/>
      <c r="NHQ104" s="264"/>
      <c r="NHR104" s="264"/>
      <c r="NHS104" s="264"/>
      <c r="NHT104" s="264"/>
      <c r="NHU104" s="264"/>
      <c r="NHV104" s="264"/>
      <c r="NHW104" s="264"/>
      <c r="NHX104" s="264"/>
      <c r="NHY104" s="264"/>
      <c r="NHZ104" s="264"/>
      <c r="NIA104" s="264"/>
      <c r="NIB104" s="264"/>
      <c r="NIC104" s="264"/>
      <c r="NID104" s="264"/>
      <c r="NIE104" s="264"/>
      <c r="NIF104" s="264"/>
      <c r="NIG104" s="264"/>
      <c r="NIH104" s="264"/>
      <c r="NII104" s="264"/>
      <c r="NIJ104" s="264"/>
      <c r="NIK104" s="264"/>
      <c r="NIL104" s="264"/>
      <c r="NIM104" s="264"/>
      <c r="NIN104" s="264"/>
      <c r="NIO104" s="264"/>
      <c r="NIP104" s="264"/>
      <c r="NIQ104" s="264"/>
      <c r="NIR104" s="264"/>
      <c r="NIS104" s="264"/>
      <c r="NIT104" s="264"/>
      <c r="NIU104" s="264"/>
      <c r="NIV104" s="264"/>
      <c r="NIW104" s="264"/>
      <c r="NIX104" s="264"/>
      <c r="NIY104" s="264"/>
      <c r="NIZ104" s="264"/>
      <c r="NJA104" s="264"/>
      <c r="NJB104" s="264"/>
      <c r="NJC104" s="264"/>
      <c r="NJD104" s="264"/>
      <c r="NJE104" s="264"/>
      <c r="NJF104" s="264"/>
      <c r="NJG104" s="264"/>
      <c r="NJH104" s="264"/>
      <c r="NJI104" s="264"/>
      <c r="NJJ104" s="264"/>
      <c r="NJK104" s="264"/>
      <c r="NJL104" s="264"/>
      <c r="NJM104" s="264"/>
      <c r="NJN104" s="264"/>
      <c r="NJO104" s="264"/>
      <c r="NJP104" s="264"/>
      <c r="NJQ104" s="264"/>
      <c r="NJR104" s="264"/>
      <c r="NJS104" s="264"/>
      <c r="NJT104" s="264"/>
      <c r="NJU104" s="264"/>
      <c r="NJV104" s="264"/>
      <c r="NJW104" s="264"/>
      <c r="NJX104" s="264"/>
      <c r="NJY104" s="264"/>
      <c r="NJZ104" s="264"/>
      <c r="NKA104" s="264"/>
      <c r="NKB104" s="264"/>
      <c r="NKC104" s="264"/>
      <c r="NKD104" s="264"/>
      <c r="NKE104" s="264"/>
      <c r="NKF104" s="264"/>
      <c r="NKG104" s="264"/>
      <c r="NKH104" s="264"/>
      <c r="NKI104" s="264"/>
      <c r="NKJ104" s="264"/>
      <c r="NKK104" s="264"/>
      <c r="NKL104" s="264"/>
      <c r="NKM104" s="264"/>
      <c r="NKN104" s="264"/>
      <c r="NKO104" s="264"/>
      <c r="NKP104" s="264"/>
      <c r="NKQ104" s="264"/>
      <c r="NKR104" s="264"/>
      <c r="NKS104" s="264"/>
      <c r="NKT104" s="264"/>
      <c r="NKU104" s="264"/>
      <c r="NKV104" s="264"/>
      <c r="NKW104" s="264"/>
      <c r="NKX104" s="264"/>
      <c r="NKY104" s="264"/>
      <c r="NKZ104" s="264"/>
      <c r="NLA104" s="264"/>
      <c r="NLB104" s="264"/>
      <c r="NLC104" s="264"/>
      <c r="NLD104" s="264"/>
      <c r="NLE104" s="264"/>
      <c r="NLF104" s="264"/>
      <c r="NLG104" s="264"/>
      <c r="NLH104" s="264"/>
      <c r="NLI104" s="264"/>
      <c r="NLJ104" s="264"/>
      <c r="NLK104" s="264"/>
      <c r="NLL104" s="264"/>
      <c r="NLM104" s="264"/>
      <c r="NLN104" s="264"/>
      <c r="NLO104" s="264"/>
      <c r="NLP104" s="264"/>
      <c r="NLQ104" s="264"/>
      <c r="NLR104" s="264"/>
      <c r="NLS104" s="264"/>
      <c r="NLT104" s="264"/>
      <c r="NLU104" s="264"/>
      <c r="NLV104" s="264"/>
      <c r="NLW104" s="264"/>
      <c r="NLX104" s="264"/>
      <c r="NLY104" s="264"/>
      <c r="NLZ104" s="264"/>
      <c r="NMA104" s="264"/>
      <c r="NMB104" s="264"/>
      <c r="NMC104" s="264"/>
      <c r="NMD104" s="264"/>
      <c r="NME104" s="264"/>
      <c r="NMF104" s="264"/>
      <c r="NMG104" s="264"/>
      <c r="NMH104" s="264"/>
      <c r="NMI104" s="264"/>
      <c r="NMJ104" s="264"/>
      <c r="NMK104" s="264"/>
      <c r="NML104" s="264"/>
      <c r="NMM104" s="264"/>
      <c r="NMN104" s="264"/>
      <c r="NMO104" s="264"/>
      <c r="NMP104" s="264"/>
      <c r="NMQ104" s="264"/>
      <c r="NMR104" s="264"/>
      <c r="NMS104" s="264"/>
      <c r="NMT104" s="264"/>
      <c r="NMU104" s="264"/>
      <c r="NMV104" s="264"/>
      <c r="NMW104" s="264"/>
      <c r="NMX104" s="264"/>
      <c r="NMY104" s="264"/>
      <c r="NMZ104" s="264"/>
      <c r="NNA104" s="264"/>
      <c r="NNB104" s="264"/>
      <c r="NNC104" s="264"/>
      <c r="NND104" s="264"/>
      <c r="NNE104" s="264"/>
      <c r="NNF104" s="264"/>
      <c r="NNG104" s="264"/>
      <c r="NNH104" s="264"/>
      <c r="NNI104" s="264"/>
      <c r="NNJ104" s="264"/>
      <c r="NNK104" s="264"/>
      <c r="NNL104" s="264"/>
      <c r="NNM104" s="264"/>
      <c r="NNN104" s="264"/>
      <c r="NNO104" s="264"/>
      <c r="NNP104" s="264"/>
      <c r="NNQ104" s="264"/>
      <c r="NNR104" s="264"/>
      <c r="NNS104" s="264"/>
      <c r="NNT104" s="264"/>
      <c r="NNU104" s="264"/>
      <c r="NNV104" s="264"/>
      <c r="NNW104" s="264"/>
      <c r="NNX104" s="264"/>
      <c r="NNY104" s="264"/>
      <c r="NNZ104" s="264"/>
      <c r="NOA104" s="264"/>
      <c r="NOB104" s="264"/>
      <c r="NOC104" s="264"/>
      <c r="NOD104" s="264"/>
      <c r="NOE104" s="264"/>
      <c r="NOF104" s="264"/>
      <c r="NOG104" s="264"/>
      <c r="NOH104" s="264"/>
      <c r="NOI104" s="264"/>
      <c r="NOJ104" s="264"/>
      <c r="NOK104" s="264"/>
      <c r="NOL104" s="264"/>
      <c r="NOM104" s="264"/>
      <c r="NON104" s="264"/>
      <c r="NOO104" s="264"/>
      <c r="NOP104" s="264"/>
      <c r="NOQ104" s="264"/>
      <c r="NOR104" s="264"/>
      <c r="NOS104" s="264"/>
      <c r="NOT104" s="264"/>
      <c r="NOU104" s="264"/>
      <c r="NOV104" s="264"/>
      <c r="NOW104" s="264"/>
      <c r="NOX104" s="264"/>
      <c r="NOY104" s="264"/>
      <c r="NOZ104" s="264"/>
      <c r="NPA104" s="264"/>
      <c r="NPB104" s="264"/>
      <c r="NPC104" s="264"/>
      <c r="NPD104" s="264"/>
      <c r="NPE104" s="264"/>
      <c r="NPF104" s="264"/>
      <c r="NPG104" s="264"/>
      <c r="NPH104" s="264"/>
      <c r="NPI104" s="264"/>
      <c r="NPJ104" s="264"/>
      <c r="NPK104" s="264"/>
      <c r="NPL104" s="264"/>
      <c r="NPM104" s="264"/>
      <c r="NPN104" s="264"/>
      <c r="NPO104" s="264"/>
      <c r="NPP104" s="264"/>
      <c r="NPQ104" s="264"/>
      <c r="NPR104" s="264"/>
      <c r="NPS104" s="264"/>
      <c r="NPT104" s="264"/>
      <c r="NPU104" s="264"/>
      <c r="NPV104" s="264"/>
      <c r="NPW104" s="264"/>
      <c r="NPX104" s="264"/>
      <c r="NPY104" s="264"/>
      <c r="NPZ104" s="264"/>
      <c r="NQA104" s="264"/>
      <c r="NQB104" s="264"/>
      <c r="NQC104" s="264"/>
      <c r="NQD104" s="264"/>
      <c r="NQE104" s="264"/>
      <c r="NQF104" s="264"/>
      <c r="NQG104" s="264"/>
      <c r="NQH104" s="264"/>
      <c r="NQI104" s="264"/>
      <c r="NQJ104" s="264"/>
      <c r="NQK104" s="264"/>
      <c r="NQL104" s="264"/>
      <c r="NQM104" s="264"/>
      <c r="NQN104" s="264"/>
      <c r="NQO104" s="264"/>
      <c r="NQP104" s="264"/>
      <c r="NQQ104" s="264"/>
      <c r="NQR104" s="264"/>
      <c r="NQS104" s="264"/>
      <c r="NQT104" s="264"/>
      <c r="NQU104" s="264"/>
      <c r="NQV104" s="264"/>
      <c r="NQW104" s="264"/>
      <c r="NQX104" s="264"/>
      <c r="NQY104" s="264"/>
      <c r="NQZ104" s="264"/>
      <c r="NRA104" s="264"/>
      <c r="NRB104" s="264"/>
      <c r="NRC104" s="264"/>
      <c r="NRD104" s="264"/>
      <c r="NRE104" s="264"/>
      <c r="NRF104" s="264"/>
      <c r="NRG104" s="264"/>
      <c r="NRH104" s="264"/>
      <c r="NRI104" s="264"/>
      <c r="NRJ104" s="264"/>
      <c r="NRK104" s="264"/>
      <c r="NRL104" s="264"/>
      <c r="NRM104" s="264"/>
      <c r="NRN104" s="264"/>
      <c r="NRO104" s="264"/>
      <c r="NRP104" s="264"/>
      <c r="NRQ104" s="264"/>
      <c r="NRR104" s="264"/>
      <c r="NRS104" s="264"/>
      <c r="NRT104" s="264"/>
      <c r="NRU104" s="264"/>
      <c r="NRV104" s="264"/>
      <c r="NRW104" s="264"/>
      <c r="NRX104" s="264"/>
      <c r="NRY104" s="264"/>
      <c r="NRZ104" s="264"/>
      <c r="NSA104" s="264"/>
      <c r="NSB104" s="264"/>
      <c r="NSC104" s="264"/>
      <c r="NSD104" s="264"/>
      <c r="NSE104" s="264"/>
      <c r="NSF104" s="264"/>
      <c r="NSG104" s="264"/>
      <c r="NSH104" s="264"/>
      <c r="NSI104" s="264"/>
      <c r="NSJ104" s="264"/>
      <c r="NSK104" s="264"/>
      <c r="NSL104" s="264"/>
      <c r="NSM104" s="264"/>
      <c r="NSN104" s="264"/>
      <c r="NSO104" s="264"/>
      <c r="NSP104" s="264"/>
      <c r="NSQ104" s="264"/>
      <c r="NSR104" s="264"/>
      <c r="NSS104" s="264"/>
      <c r="NST104" s="264"/>
      <c r="NSU104" s="264"/>
      <c r="NSV104" s="264"/>
      <c r="NSW104" s="264"/>
      <c r="NSX104" s="264"/>
      <c r="NSY104" s="264"/>
      <c r="NSZ104" s="264"/>
      <c r="NTA104" s="264"/>
      <c r="NTB104" s="264"/>
      <c r="NTC104" s="264"/>
      <c r="NTD104" s="264"/>
      <c r="NTE104" s="264"/>
      <c r="NTF104" s="264"/>
      <c r="NTG104" s="264"/>
      <c r="NTH104" s="264"/>
      <c r="NTI104" s="264"/>
      <c r="NTJ104" s="264"/>
      <c r="NTK104" s="264"/>
      <c r="NTL104" s="264"/>
      <c r="NTM104" s="264"/>
      <c r="NTN104" s="264"/>
      <c r="NTO104" s="264"/>
      <c r="NTP104" s="264"/>
      <c r="NTQ104" s="264"/>
      <c r="NTR104" s="264"/>
      <c r="NTS104" s="264"/>
      <c r="NTT104" s="264"/>
      <c r="NTU104" s="264"/>
      <c r="NTV104" s="264"/>
      <c r="NTW104" s="264"/>
      <c r="NTX104" s="264"/>
      <c r="NTY104" s="264"/>
      <c r="NTZ104" s="264"/>
      <c r="NUA104" s="264"/>
      <c r="NUB104" s="264"/>
      <c r="NUC104" s="264"/>
      <c r="NUD104" s="264"/>
      <c r="NUE104" s="264"/>
      <c r="NUF104" s="264"/>
      <c r="NUG104" s="264"/>
      <c r="NUH104" s="264"/>
      <c r="NUI104" s="264"/>
      <c r="NUJ104" s="264"/>
      <c r="NUK104" s="264"/>
      <c r="NUL104" s="264"/>
      <c r="NUM104" s="264"/>
      <c r="NUN104" s="264"/>
      <c r="NUO104" s="264"/>
      <c r="NUP104" s="264"/>
      <c r="NUQ104" s="264"/>
      <c r="NUR104" s="264"/>
      <c r="NUS104" s="264"/>
      <c r="NUT104" s="264"/>
      <c r="NUU104" s="264"/>
      <c r="NUV104" s="264"/>
      <c r="NUW104" s="264"/>
      <c r="NUX104" s="264"/>
      <c r="NUY104" s="264"/>
      <c r="NUZ104" s="264"/>
      <c r="NVA104" s="264"/>
      <c r="NVB104" s="264"/>
      <c r="NVC104" s="264"/>
      <c r="NVD104" s="264"/>
      <c r="NVE104" s="264"/>
      <c r="NVF104" s="264"/>
      <c r="NVG104" s="264"/>
      <c r="NVH104" s="264"/>
      <c r="NVI104" s="264"/>
      <c r="NVJ104" s="264"/>
      <c r="NVK104" s="264"/>
      <c r="NVL104" s="264"/>
      <c r="NVM104" s="264"/>
      <c r="NVN104" s="264"/>
      <c r="NVO104" s="264"/>
      <c r="NVP104" s="264"/>
      <c r="NVQ104" s="264"/>
      <c r="NVR104" s="264"/>
      <c r="NVS104" s="264"/>
      <c r="NVT104" s="264"/>
      <c r="NVU104" s="264"/>
      <c r="NVV104" s="264"/>
      <c r="NVW104" s="264"/>
      <c r="NVX104" s="264"/>
      <c r="NVY104" s="264"/>
      <c r="NVZ104" s="264"/>
      <c r="NWA104" s="264"/>
      <c r="NWB104" s="264"/>
      <c r="NWC104" s="264"/>
      <c r="NWD104" s="264"/>
      <c r="NWE104" s="264"/>
      <c r="NWF104" s="264"/>
      <c r="NWG104" s="264"/>
      <c r="NWH104" s="264"/>
      <c r="NWI104" s="264"/>
      <c r="NWJ104" s="264"/>
      <c r="NWK104" s="264"/>
      <c r="NWL104" s="264"/>
      <c r="NWM104" s="264"/>
      <c r="NWN104" s="264"/>
      <c r="NWO104" s="264"/>
      <c r="NWP104" s="264"/>
      <c r="NWQ104" s="264"/>
      <c r="NWR104" s="264"/>
      <c r="NWS104" s="264"/>
      <c r="NWT104" s="264"/>
      <c r="NWU104" s="264"/>
      <c r="NWV104" s="264"/>
      <c r="NWW104" s="264"/>
      <c r="NWX104" s="264"/>
      <c r="NWY104" s="264"/>
      <c r="NWZ104" s="264"/>
      <c r="NXA104" s="264"/>
      <c r="NXB104" s="264"/>
      <c r="NXC104" s="264"/>
      <c r="NXD104" s="264"/>
      <c r="NXE104" s="264"/>
      <c r="NXF104" s="264"/>
      <c r="NXG104" s="264"/>
      <c r="NXH104" s="264"/>
      <c r="NXI104" s="264"/>
      <c r="NXJ104" s="264"/>
      <c r="NXK104" s="264"/>
      <c r="NXL104" s="264"/>
      <c r="NXM104" s="264"/>
      <c r="NXN104" s="264"/>
      <c r="NXO104" s="264"/>
      <c r="NXP104" s="264"/>
      <c r="NXQ104" s="264"/>
      <c r="NXR104" s="264"/>
      <c r="NXS104" s="264"/>
      <c r="NXT104" s="264"/>
      <c r="NXU104" s="264"/>
      <c r="NXV104" s="264"/>
      <c r="NXW104" s="264"/>
      <c r="NXX104" s="264"/>
      <c r="NXY104" s="264"/>
      <c r="NXZ104" s="264"/>
      <c r="NYA104" s="264"/>
      <c r="NYB104" s="264"/>
      <c r="NYC104" s="264"/>
      <c r="NYD104" s="264"/>
      <c r="NYE104" s="264"/>
      <c r="NYF104" s="264"/>
      <c r="NYG104" s="264"/>
      <c r="NYH104" s="264"/>
      <c r="NYI104" s="264"/>
      <c r="NYJ104" s="264"/>
      <c r="NYK104" s="264"/>
      <c r="NYL104" s="264"/>
      <c r="NYM104" s="264"/>
      <c r="NYN104" s="264"/>
      <c r="NYO104" s="264"/>
      <c r="NYP104" s="264"/>
      <c r="NYQ104" s="264"/>
      <c r="NYR104" s="264"/>
      <c r="NYS104" s="264"/>
      <c r="NYT104" s="264"/>
      <c r="NYU104" s="264"/>
      <c r="NYV104" s="264"/>
      <c r="NYW104" s="264"/>
      <c r="NYX104" s="264"/>
      <c r="NYY104" s="264"/>
      <c r="NYZ104" s="264"/>
      <c r="NZA104" s="264"/>
      <c r="NZB104" s="264"/>
      <c r="NZC104" s="264"/>
      <c r="NZD104" s="264"/>
      <c r="NZE104" s="264"/>
      <c r="NZF104" s="264"/>
      <c r="NZG104" s="264"/>
      <c r="NZH104" s="264"/>
      <c r="NZI104" s="264"/>
      <c r="NZJ104" s="264"/>
      <c r="NZK104" s="264"/>
      <c r="NZL104" s="264"/>
      <c r="NZM104" s="264"/>
      <c r="NZN104" s="264"/>
      <c r="NZO104" s="264"/>
      <c r="NZP104" s="264"/>
      <c r="NZQ104" s="264"/>
      <c r="NZR104" s="264"/>
      <c r="NZS104" s="264"/>
      <c r="NZT104" s="264"/>
      <c r="NZU104" s="264"/>
      <c r="NZV104" s="264"/>
      <c r="NZW104" s="264"/>
      <c r="NZX104" s="264"/>
      <c r="NZY104" s="264"/>
      <c r="NZZ104" s="264"/>
      <c r="OAA104" s="264"/>
      <c r="OAB104" s="264"/>
      <c r="OAC104" s="264"/>
      <c r="OAD104" s="264"/>
      <c r="OAE104" s="264"/>
      <c r="OAF104" s="264"/>
      <c r="OAG104" s="264"/>
      <c r="OAH104" s="264"/>
      <c r="OAI104" s="264"/>
      <c r="OAJ104" s="264"/>
      <c r="OAK104" s="264"/>
      <c r="OAL104" s="264"/>
      <c r="OAM104" s="264"/>
      <c r="OAN104" s="264"/>
      <c r="OAO104" s="264"/>
      <c r="OAP104" s="264"/>
      <c r="OAQ104" s="264"/>
      <c r="OAR104" s="264"/>
      <c r="OAS104" s="264"/>
      <c r="OAT104" s="264"/>
      <c r="OAU104" s="264"/>
      <c r="OAV104" s="264"/>
      <c r="OAW104" s="264"/>
      <c r="OAX104" s="264"/>
      <c r="OAY104" s="264"/>
      <c r="OAZ104" s="264"/>
      <c r="OBA104" s="264"/>
      <c r="OBB104" s="264"/>
      <c r="OBC104" s="264"/>
      <c r="OBD104" s="264"/>
      <c r="OBE104" s="264"/>
      <c r="OBF104" s="264"/>
      <c r="OBG104" s="264"/>
      <c r="OBH104" s="264"/>
      <c r="OBI104" s="264"/>
      <c r="OBJ104" s="264"/>
      <c r="OBK104" s="264"/>
      <c r="OBL104" s="264"/>
      <c r="OBM104" s="264"/>
      <c r="OBN104" s="264"/>
      <c r="OBO104" s="264"/>
      <c r="OBP104" s="264"/>
      <c r="OBQ104" s="264"/>
      <c r="OBR104" s="264"/>
      <c r="OBS104" s="264"/>
      <c r="OBT104" s="264"/>
      <c r="OBU104" s="264"/>
      <c r="OBV104" s="264"/>
      <c r="OBW104" s="264"/>
      <c r="OBX104" s="264"/>
      <c r="OBY104" s="264"/>
      <c r="OBZ104" s="264"/>
      <c r="OCA104" s="264"/>
      <c r="OCB104" s="264"/>
      <c r="OCC104" s="264"/>
      <c r="OCD104" s="264"/>
      <c r="OCE104" s="264"/>
      <c r="OCF104" s="264"/>
      <c r="OCG104" s="264"/>
      <c r="OCH104" s="264"/>
      <c r="OCI104" s="264"/>
      <c r="OCJ104" s="264"/>
      <c r="OCK104" s="264"/>
      <c r="OCL104" s="264"/>
      <c r="OCM104" s="264"/>
      <c r="OCN104" s="264"/>
      <c r="OCO104" s="264"/>
      <c r="OCP104" s="264"/>
      <c r="OCQ104" s="264"/>
      <c r="OCR104" s="264"/>
      <c r="OCS104" s="264"/>
      <c r="OCT104" s="264"/>
      <c r="OCU104" s="264"/>
      <c r="OCV104" s="264"/>
      <c r="OCW104" s="264"/>
      <c r="OCX104" s="264"/>
      <c r="OCY104" s="264"/>
      <c r="OCZ104" s="264"/>
      <c r="ODA104" s="264"/>
      <c r="ODB104" s="264"/>
      <c r="ODC104" s="264"/>
      <c r="ODD104" s="264"/>
      <c r="ODE104" s="264"/>
      <c r="ODF104" s="264"/>
      <c r="ODG104" s="264"/>
      <c r="ODH104" s="264"/>
      <c r="ODI104" s="264"/>
      <c r="ODJ104" s="264"/>
      <c r="ODK104" s="264"/>
      <c r="ODL104" s="264"/>
      <c r="ODM104" s="264"/>
      <c r="ODN104" s="264"/>
      <c r="ODO104" s="264"/>
      <c r="ODP104" s="264"/>
      <c r="ODQ104" s="264"/>
      <c r="ODR104" s="264"/>
      <c r="ODS104" s="264"/>
      <c r="ODT104" s="264"/>
      <c r="ODU104" s="264"/>
      <c r="ODV104" s="264"/>
      <c r="ODW104" s="264"/>
      <c r="ODX104" s="264"/>
      <c r="ODY104" s="264"/>
      <c r="ODZ104" s="264"/>
      <c r="OEA104" s="264"/>
      <c r="OEB104" s="264"/>
      <c r="OEC104" s="264"/>
      <c r="OED104" s="264"/>
      <c r="OEE104" s="264"/>
      <c r="OEF104" s="264"/>
      <c r="OEG104" s="264"/>
      <c r="OEH104" s="264"/>
      <c r="OEI104" s="264"/>
      <c r="OEJ104" s="264"/>
      <c r="OEK104" s="264"/>
      <c r="OEL104" s="264"/>
      <c r="OEM104" s="264"/>
      <c r="OEN104" s="264"/>
      <c r="OEO104" s="264"/>
      <c r="OEP104" s="264"/>
      <c r="OEQ104" s="264"/>
      <c r="OER104" s="264"/>
      <c r="OES104" s="264"/>
      <c r="OET104" s="264"/>
      <c r="OEU104" s="264"/>
      <c r="OEV104" s="264"/>
      <c r="OEW104" s="264"/>
      <c r="OEX104" s="264"/>
      <c r="OEY104" s="264"/>
      <c r="OEZ104" s="264"/>
      <c r="OFA104" s="264"/>
      <c r="OFB104" s="264"/>
      <c r="OFC104" s="264"/>
      <c r="OFD104" s="264"/>
      <c r="OFE104" s="264"/>
      <c r="OFF104" s="264"/>
      <c r="OFG104" s="264"/>
      <c r="OFH104" s="264"/>
      <c r="OFI104" s="264"/>
      <c r="OFJ104" s="264"/>
      <c r="OFK104" s="264"/>
      <c r="OFL104" s="264"/>
      <c r="OFM104" s="264"/>
      <c r="OFN104" s="264"/>
      <c r="OFO104" s="264"/>
      <c r="OFP104" s="264"/>
      <c r="OFQ104" s="264"/>
      <c r="OFR104" s="264"/>
      <c r="OFS104" s="264"/>
      <c r="OFT104" s="264"/>
      <c r="OFU104" s="264"/>
      <c r="OFV104" s="264"/>
      <c r="OFW104" s="264"/>
      <c r="OFX104" s="264"/>
      <c r="OFY104" s="264"/>
      <c r="OFZ104" s="264"/>
      <c r="OGA104" s="264"/>
      <c r="OGB104" s="264"/>
      <c r="OGC104" s="264"/>
      <c r="OGD104" s="264"/>
      <c r="OGE104" s="264"/>
      <c r="OGF104" s="264"/>
      <c r="OGG104" s="264"/>
      <c r="OGH104" s="264"/>
      <c r="OGI104" s="264"/>
      <c r="OGJ104" s="264"/>
      <c r="OGK104" s="264"/>
      <c r="OGL104" s="264"/>
      <c r="OGM104" s="264"/>
      <c r="OGN104" s="264"/>
      <c r="OGO104" s="264"/>
      <c r="OGP104" s="264"/>
      <c r="OGQ104" s="264"/>
      <c r="OGR104" s="264"/>
      <c r="OGS104" s="264"/>
      <c r="OGT104" s="264"/>
      <c r="OGU104" s="264"/>
      <c r="OGV104" s="264"/>
      <c r="OGW104" s="264"/>
      <c r="OGX104" s="264"/>
      <c r="OGY104" s="264"/>
      <c r="OGZ104" s="264"/>
      <c r="OHA104" s="264"/>
      <c r="OHB104" s="264"/>
      <c r="OHC104" s="264"/>
      <c r="OHD104" s="264"/>
      <c r="OHE104" s="264"/>
      <c r="OHF104" s="264"/>
      <c r="OHG104" s="264"/>
      <c r="OHH104" s="264"/>
      <c r="OHI104" s="264"/>
      <c r="OHJ104" s="264"/>
      <c r="OHK104" s="264"/>
      <c r="OHL104" s="264"/>
      <c r="OHM104" s="264"/>
      <c r="OHN104" s="264"/>
      <c r="OHO104" s="264"/>
      <c r="OHP104" s="264"/>
      <c r="OHQ104" s="264"/>
      <c r="OHR104" s="264"/>
      <c r="OHS104" s="264"/>
      <c r="OHT104" s="264"/>
      <c r="OHU104" s="264"/>
      <c r="OHV104" s="264"/>
      <c r="OHW104" s="264"/>
      <c r="OHX104" s="264"/>
      <c r="OHY104" s="264"/>
      <c r="OHZ104" s="264"/>
      <c r="OIA104" s="264"/>
      <c r="OIB104" s="264"/>
      <c r="OIC104" s="264"/>
      <c r="OID104" s="264"/>
      <c r="OIE104" s="264"/>
      <c r="OIF104" s="264"/>
      <c r="OIG104" s="264"/>
      <c r="OIH104" s="264"/>
      <c r="OII104" s="264"/>
      <c r="OIJ104" s="264"/>
      <c r="OIK104" s="264"/>
      <c r="OIL104" s="264"/>
      <c r="OIM104" s="264"/>
      <c r="OIN104" s="264"/>
      <c r="OIO104" s="264"/>
      <c r="OIP104" s="264"/>
      <c r="OIQ104" s="264"/>
      <c r="OIR104" s="264"/>
      <c r="OIS104" s="264"/>
      <c r="OIT104" s="264"/>
      <c r="OIU104" s="264"/>
      <c r="OIV104" s="264"/>
      <c r="OIW104" s="264"/>
      <c r="OIX104" s="264"/>
      <c r="OIY104" s="264"/>
      <c r="OIZ104" s="264"/>
      <c r="OJA104" s="264"/>
      <c r="OJB104" s="264"/>
      <c r="OJC104" s="264"/>
      <c r="OJD104" s="264"/>
      <c r="OJE104" s="264"/>
      <c r="OJF104" s="264"/>
      <c r="OJG104" s="264"/>
      <c r="OJH104" s="264"/>
      <c r="OJI104" s="264"/>
      <c r="OJJ104" s="264"/>
      <c r="OJK104" s="264"/>
      <c r="OJL104" s="264"/>
      <c r="OJM104" s="264"/>
      <c r="OJN104" s="264"/>
      <c r="OJO104" s="264"/>
      <c r="OJP104" s="264"/>
      <c r="OJQ104" s="264"/>
      <c r="OJR104" s="264"/>
      <c r="OJS104" s="264"/>
      <c r="OJT104" s="264"/>
      <c r="OJU104" s="264"/>
      <c r="OJV104" s="264"/>
      <c r="OJW104" s="264"/>
      <c r="OJX104" s="264"/>
      <c r="OJY104" s="264"/>
      <c r="OJZ104" s="264"/>
      <c r="OKA104" s="264"/>
      <c r="OKB104" s="264"/>
      <c r="OKC104" s="264"/>
      <c r="OKD104" s="264"/>
      <c r="OKE104" s="264"/>
      <c r="OKF104" s="264"/>
      <c r="OKG104" s="264"/>
      <c r="OKH104" s="264"/>
      <c r="OKI104" s="264"/>
      <c r="OKJ104" s="264"/>
      <c r="OKK104" s="264"/>
      <c r="OKL104" s="264"/>
      <c r="OKM104" s="264"/>
      <c r="OKN104" s="264"/>
      <c r="OKO104" s="264"/>
      <c r="OKP104" s="264"/>
      <c r="OKQ104" s="264"/>
      <c r="OKR104" s="264"/>
      <c r="OKS104" s="264"/>
      <c r="OKT104" s="264"/>
      <c r="OKU104" s="264"/>
      <c r="OKV104" s="264"/>
      <c r="OKW104" s="264"/>
      <c r="OKX104" s="264"/>
      <c r="OKY104" s="264"/>
      <c r="OKZ104" s="264"/>
      <c r="OLA104" s="264"/>
      <c r="OLB104" s="264"/>
      <c r="OLC104" s="264"/>
      <c r="OLD104" s="264"/>
      <c r="OLE104" s="264"/>
      <c r="OLF104" s="264"/>
      <c r="OLG104" s="264"/>
      <c r="OLH104" s="264"/>
      <c r="OLI104" s="264"/>
      <c r="OLJ104" s="264"/>
      <c r="OLK104" s="264"/>
      <c r="OLL104" s="264"/>
      <c r="OLM104" s="264"/>
      <c r="OLN104" s="264"/>
      <c r="OLO104" s="264"/>
      <c r="OLP104" s="264"/>
      <c r="OLQ104" s="264"/>
      <c r="OLR104" s="264"/>
      <c r="OLS104" s="264"/>
      <c r="OLT104" s="264"/>
      <c r="OLU104" s="264"/>
      <c r="OLV104" s="264"/>
      <c r="OLW104" s="264"/>
      <c r="OLX104" s="264"/>
      <c r="OLY104" s="264"/>
      <c r="OLZ104" s="264"/>
      <c r="OMA104" s="264"/>
      <c r="OMB104" s="264"/>
      <c r="OMC104" s="264"/>
      <c r="OMD104" s="264"/>
      <c r="OME104" s="264"/>
      <c r="OMF104" s="264"/>
      <c r="OMG104" s="264"/>
      <c r="OMH104" s="264"/>
      <c r="OMI104" s="264"/>
      <c r="OMJ104" s="264"/>
      <c r="OMK104" s="264"/>
      <c r="OML104" s="264"/>
      <c r="OMM104" s="264"/>
      <c r="OMN104" s="264"/>
      <c r="OMO104" s="264"/>
      <c r="OMP104" s="264"/>
      <c r="OMQ104" s="264"/>
      <c r="OMR104" s="264"/>
      <c r="OMS104" s="264"/>
      <c r="OMT104" s="264"/>
      <c r="OMU104" s="264"/>
      <c r="OMV104" s="264"/>
      <c r="OMW104" s="264"/>
      <c r="OMX104" s="264"/>
      <c r="OMY104" s="264"/>
      <c r="OMZ104" s="264"/>
      <c r="ONA104" s="264"/>
      <c r="ONB104" s="264"/>
      <c r="ONC104" s="264"/>
      <c r="OND104" s="264"/>
      <c r="ONE104" s="264"/>
      <c r="ONF104" s="264"/>
      <c r="ONG104" s="264"/>
      <c r="ONH104" s="264"/>
      <c r="ONI104" s="264"/>
      <c r="ONJ104" s="264"/>
      <c r="ONK104" s="264"/>
      <c r="ONL104" s="264"/>
      <c r="ONM104" s="264"/>
      <c r="ONN104" s="264"/>
      <c r="ONO104" s="264"/>
      <c r="ONP104" s="264"/>
      <c r="ONQ104" s="264"/>
      <c r="ONR104" s="264"/>
      <c r="ONS104" s="264"/>
      <c r="ONT104" s="264"/>
      <c r="ONU104" s="264"/>
      <c r="ONV104" s="264"/>
      <c r="ONW104" s="264"/>
      <c r="ONX104" s="264"/>
      <c r="ONY104" s="264"/>
      <c r="ONZ104" s="264"/>
      <c r="OOA104" s="264"/>
      <c r="OOB104" s="264"/>
      <c r="OOC104" s="264"/>
      <c r="OOD104" s="264"/>
      <c r="OOE104" s="264"/>
      <c r="OOF104" s="264"/>
      <c r="OOG104" s="264"/>
      <c r="OOH104" s="264"/>
      <c r="OOI104" s="264"/>
      <c r="OOJ104" s="264"/>
      <c r="OOK104" s="264"/>
      <c r="OOL104" s="264"/>
      <c r="OOM104" s="264"/>
      <c r="OON104" s="264"/>
      <c r="OOO104" s="264"/>
      <c r="OOP104" s="264"/>
      <c r="OOQ104" s="264"/>
      <c r="OOR104" s="264"/>
      <c r="OOS104" s="264"/>
      <c r="OOT104" s="264"/>
      <c r="OOU104" s="264"/>
      <c r="OOV104" s="264"/>
      <c r="OOW104" s="264"/>
      <c r="OOX104" s="264"/>
      <c r="OOY104" s="264"/>
      <c r="OOZ104" s="264"/>
      <c r="OPA104" s="264"/>
      <c r="OPB104" s="264"/>
      <c r="OPC104" s="264"/>
      <c r="OPD104" s="264"/>
      <c r="OPE104" s="264"/>
      <c r="OPF104" s="264"/>
      <c r="OPG104" s="264"/>
      <c r="OPH104" s="264"/>
      <c r="OPI104" s="264"/>
      <c r="OPJ104" s="264"/>
      <c r="OPK104" s="264"/>
      <c r="OPL104" s="264"/>
      <c r="OPM104" s="264"/>
      <c r="OPN104" s="264"/>
      <c r="OPO104" s="264"/>
      <c r="OPP104" s="264"/>
      <c r="OPQ104" s="264"/>
      <c r="OPR104" s="264"/>
      <c r="OPS104" s="264"/>
      <c r="OPT104" s="264"/>
      <c r="OPU104" s="264"/>
      <c r="OPV104" s="264"/>
      <c r="OPW104" s="264"/>
      <c r="OPX104" s="264"/>
      <c r="OPY104" s="264"/>
      <c r="OPZ104" s="264"/>
      <c r="OQA104" s="264"/>
      <c r="OQB104" s="264"/>
      <c r="OQC104" s="264"/>
      <c r="OQD104" s="264"/>
      <c r="OQE104" s="264"/>
      <c r="OQF104" s="264"/>
      <c r="OQG104" s="264"/>
      <c r="OQH104" s="264"/>
      <c r="OQI104" s="264"/>
      <c r="OQJ104" s="264"/>
      <c r="OQK104" s="264"/>
      <c r="OQL104" s="264"/>
      <c r="OQM104" s="264"/>
      <c r="OQN104" s="264"/>
      <c r="OQO104" s="264"/>
      <c r="OQP104" s="264"/>
      <c r="OQQ104" s="264"/>
      <c r="OQR104" s="264"/>
      <c r="OQS104" s="264"/>
      <c r="OQT104" s="264"/>
      <c r="OQU104" s="264"/>
      <c r="OQV104" s="264"/>
      <c r="OQW104" s="264"/>
      <c r="OQX104" s="264"/>
      <c r="OQY104" s="264"/>
      <c r="OQZ104" s="264"/>
      <c r="ORA104" s="264"/>
      <c r="ORB104" s="264"/>
      <c r="ORC104" s="264"/>
      <c r="ORD104" s="264"/>
      <c r="ORE104" s="264"/>
      <c r="ORF104" s="264"/>
      <c r="ORG104" s="264"/>
      <c r="ORH104" s="264"/>
      <c r="ORI104" s="264"/>
      <c r="ORJ104" s="264"/>
      <c r="ORK104" s="264"/>
      <c r="ORL104" s="264"/>
      <c r="ORM104" s="264"/>
      <c r="ORN104" s="264"/>
      <c r="ORO104" s="264"/>
      <c r="ORP104" s="264"/>
      <c r="ORQ104" s="264"/>
      <c r="ORR104" s="264"/>
      <c r="ORS104" s="264"/>
      <c r="ORT104" s="264"/>
      <c r="ORU104" s="264"/>
      <c r="ORV104" s="264"/>
      <c r="ORW104" s="264"/>
      <c r="ORX104" s="264"/>
      <c r="ORY104" s="264"/>
      <c r="ORZ104" s="264"/>
      <c r="OSA104" s="264"/>
      <c r="OSB104" s="264"/>
      <c r="OSC104" s="264"/>
      <c r="OSD104" s="264"/>
      <c r="OSE104" s="264"/>
      <c r="OSF104" s="264"/>
      <c r="OSG104" s="264"/>
      <c r="OSH104" s="264"/>
      <c r="OSI104" s="264"/>
      <c r="OSJ104" s="264"/>
      <c r="OSK104" s="264"/>
      <c r="OSL104" s="264"/>
      <c r="OSM104" s="264"/>
      <c r="OSN104" s="264"/>
      <c r="OSO104" s="264"/>
      <c r="OSP104" s="264"/>
      <c r="OSQ104" s="264"/>
      <c r="OSR104" s="264"/>
      <c r="OSS104" s="264"/>
      <c r="OST104" s="264"/>
      <c r="OSU104" s="264"/>
      <c r="OSV104" s="264"/>
      <c r="OSW104" s="264"/>
      <c r="OSX104" s="264"/>
      <c r="OSY104" s="264"/>
      <c r="OSZ104" s="264"/>
      <c r="OTA104" s="264"/>
      <c r="OTB104" s="264"/>
      <c r="OTC104" s="264"/>
      <c r="OTD104" s="264"/>
      <c r="OTE104" s="264"/>
      <c r="OTF104" s="264"/>
      <c r="OTG104" s="264"/>
      <c r="OTH104" s="264"/>
      <c r="OTI104" s="264"/>
      <c r="OTJ104" s="264"/>
      <c r="OTK104" s="264"/>
      <c r="OTL104" s="264"/>
      <c r="OTM104" s="264"/>
      <c r="OTN104" s="264"/>
      <c r="OTO104" s="264"/>
      <c r="OTP104" s="264"/>
      <c r="OTQ104" s="264"/>
      <c r="OTR104" s="264"/>
      <c r="OTS104" s="264"/>
      <c r="OTT104" s="264"/>
      <c r="OTU104" s="264"/>
      <c r="OTV104" s="264"/>
      <c r="OTW104" s="264"/>
      <c r="OTX104" s="264"/>
      <c r="OTY104" s="264"/>
      <c r="OTZ104" s="264"/>
      <c r="OUA104" s="264"/>
      <c r="OUB104" s="264"/>
      <c r="OUC104" s="264"/>
      <c r="OUD104" s="264"/>
      <c r="OUE104" s="264"/>
      <c r="OUF104" s="264"/>
      <c r="OUG104" s="264"/>
      <c r="OUH104" s="264"/>
      <c r="OUI104" s="264"/>
      <c r="OUJ104" s="264"/>
      <c r="OUK104" s="264"/>
      <c r="OUL104" s="264"/>
      <c r="OUM104" s="264"/>
      <c r="OUN104" s="264"/>
      <c r="OUO104" s="264"/>
      <c r="OUP104" s="264"/>
      <c r="OUQ104" s="264"/>
      <c r="OUR104" s="264"/>
      <c r="OUS104" s="264"/>
      <c r="OUT104" s="264"/>
      <c r="OUU104" s="264"/>
      <c r="OUV104" s="264"/>
      <c r="OUW104" s="264"/>
      <c r="OUX104" s="264"/>
      <c r="OUY104" s="264"/>
      <c r="OUZ104" s="264"/>
      <c r="OVA104" s="264"/>
      <c r="OVB104" s="264"/>
      <c r="OVC104" s="264"/>
      <c r="OVD104" s="264"/>
      <c r="OVE104" s="264"/>
      <c r="OVF104" s="264"/>
      <c r="OVG104" s="264"/>
      <c r="OVH104" s="264"/>
      <c r="OVI104" s="264"/>
      <c r="OVJ104" s="264"/>
      <c r="OVK104" s="264"/>
      <c r="OVL104" s="264"/>
      <c r="OVM104" s="264"/>
      <c r="OVN104" s="264"/>
      <c r="OVO104" s="264"/>
      <c r="OVP104" s="264"/>
      <c r="OVQ104" s="264"/>
      <c r="OVR104" s="264"/>
      <c r="OVS104" s="264"/>
      <c r="OVT104" s="264"/>
      <c r="OVU104" s="264"/>
      <c r="OVV104" s="264"/>
      <c r="OVW104" s="264"/>
      <c r="OVX104" s="264"/>
      <c r="OVY104" s="264"/>
      <c r="OVZ104" s="264"/>
      <c r="OWA104" s="264"/>
      <c r="OWB104" s="264"/>
      <c r="OWC104" s="264"/>
      <c r="OWD104" s="264"/>
      <c r="OWE104" s="264"/>
      <c r="OWF104" s="264"/>
      <c r="OWG104" s="264"/>
      <c r="OWH104" s="264"/>
      <c r="OWI104" s="264"/>
      <c r="OWJ104" s="264"/>
      <c r="OWK104" s="264"/>
      <c r="OWL104" s="264"/>
      <c r="OWM104" s="264"/>
      <c r="OWN104" s="264"/>
      <c r="OWO104" s="264"/>
      <c r="OWP104" s="264"/>
      <c r="OWQ104" s="264"/>
      <c r="OWR104" s="264"/>
      <c r="OWS104" s="264"/>
      <c r="OWT104" s="264"/>
      <c r="OWU104" s="264"/>
      <c r="OWV104" s="264"/>
      <c r="OWW104" s="264"/>
      <c r="OWX104" s="264"/>
      <c r="OWY104" s="264"/>
      <c r="OWZ104" s="264"/>
      <c r="OXA104" s="264"/>
      <c r="OXB104" s="264"/>
      <c r="OXC104" s="264"/>
      <c r="OXD104" s="264"/>
      <c r="OXE104" s="264"/>
      <c r="OXF104" s="264"/>
      <c r="OXG104" s="264"/>
      <c r="OXH104" s="264"/>
      <c r="OXI104" s="264"/>
      <c r="OXJ104" s="264"/>
      <c r="OXK104" s="264"/>
      <c r="OXL104" s="264"/>
      <c r="OXM104" s="264"/>
      <c r="OXN104" s="264"/>
      <c r="OXO104" s="264"/>
      <c r="OXP104" s="264"/>
      <c r="OXQ104" s="264"/>
      <c r="OXR104" s="264"/>
      <c r="OXS104" s="264"/>
      <c r="OXT104" s="264"/>
      <c r="OXU104" s="264"/>
      <c r="OXV104" s="264"/>
      <c r="OXW104" s="264"/>
      <c r="OXX104" s="264"/>
      <c r="OXY104" s="264"/>
      <c r="OXZ104" s="264"/>
      <c r="OYA104" s="264"/>
      <c r="OYB104" s="264"/>
      <c r="OYC104" s="264"/>
      <c r="OYD104" s="264"/>
      <c r="OYE104" s="264"/>
      <c r="OYF104" s="264"/>
      <c r="OYG104" s="264"/>
      <c r="OYH104" s="264"/>
      <c r="OYI104" s="264"/>
      <c r="OYJ104" s="264"/>
      <c r="OYK104" s="264"/>
      <c r="OYL104" s="264"/>
      <c r="OYM104" s="264"/>
      <c r="OYN104" s="264"/>
      <c r="OYO104" s="264"/>
      <c r="OYP104" s="264"/>
      <c r="OYQ104" s="264"/>
      <c r="OYR104" s="264"/>
      <c r="OYS104" s="264"/>
      <c r="OYT104" s="264"/>
      <c r="OYU104" s="264"/>
      <c r="OYV104" s="264"/>
      <c r="OYW104" s="264"/>
      <c r="OYX104" s="264"/>
      <c r="OYY104" s="264"/>
      <c r="OYZ104" s="264"/>
      <c r="OZA104" s="264"/>
      <c r="OZB104" s="264"/>
      <c r="OZC104" s="264"/>
      <c r="OZD104" s="264"/>
      <c r="OZE104" s="264"/>
      <c r="OZF104" s="264"/>
      <c r="OZG104" s="264"/>
      <c r="OZH104" s="264"/>
      <c r="OZI104" s="264"/>
      <c r="OZJ104" s="264"/>
      <c r="OZK104" s="264"/>
      <c r="OZL104" s="264"/>
      <c r="OZM104" s="264"/>
      <c r="OZN104" s="264"/>
      <c r="OZO104" s="264"/>
      <c r="OZP104" s="264"/>
      <c r="OZQ104" s="264"/>
      <c r="OZR104" s="264"/>
      <c r="OZS104" s="264"/>
      <c r="OZT104" s="264"/>
      <c r="OZU104" s="264"/>
      <c r="OZV104" s="264"/>
      <c r="OZW104" s="264"/>
      <c r="OZX104" s="264"/>
      <c r="OZY104" s="264"/>
      <c r="OZZ104" s="264"/>
      <c r="PAA104" s="264"/>
      <c r="PAB104" s="264"/>
      <c r="PAC104" s="264"/>
      <c r="PAD104" s="264"/>
      <c r="PAE104" s="264"/>
      <c r="PAF104" s="264"/>
      <c r="PAG104" s="264"/>
      <c r="PAH104" s="264"/>
      <c r="PAI104" s="264"/>
      <c r="PAJ104" s="264"/>
      <c r="PAK104" s="264"/>
      <c r="PAL104" s="264"/>
      <c r="PAM104" s="264"/>
      <c r="PAN104" s="264"/>
      <c r="PAO104" s="264"/>
      <c r="PAP104" s="264"/>
      <c r="PAQ104" s="264"/>
      <c r="PAR104" s="264"/>
      <c r="PAS104" s="264"/>
      <c r="PAT104" s="264"/>
      <c r="PAU104" s="264"/>
      <c r="PAV104" s="264"/>
      <c r="PAW104" s="264"/>
      <c r="PAX104" s="264"/>
      <c r="PAY104" s="264"/>
      <c r="PAZ104" s="264"/>
      <c r="PBA104" s="264"/>
      <c r="PBB104" s="264"/>
      <c r="PBC104" s="264"/>
      <c r="PBD104" s="264"/>
      <c r="PBE104" s="264"/>
      <c r="PBF104" s="264"/>
      <c r="PBG104" s="264"/>
      <c r="PBH104" s="264"/>
      <c r="PBI104" s="264"/>
      <c r="PBJ104" s="264"/>
      <c r="PBK104" s="264"/>
      <c r="PBL104" s="264"/>
      <c r="PBM104" s="264"/>
      <c r="PBN104" s="264"/>
      <c r="PBO104" s="264"/>
      <c r="PBP104" s="264"/>
      <c r="PBQ104" s="264"/>
      <c r="PBR104" s="264"/>
      <c r="PBS104" s="264"/>
      <c r="PBT104" s="264"/>
      <c r="PBU104" s="264"/>
      <c r="PBV104" s="264"/>
      <c r="PBW104" s="264"/>
      <c r="PBX104" s="264"/>
      <c r="PBY104" s="264"/>
      <c r="PBZ104" s="264"/>
      <c r="PCA104" s="264"/>
      <c r="PCB104" s="264"/>
      <c r="PCC104" s="264"/>
      <c r="PCD104" s="264"/>
      <c r="PCE104" s="264"/>
      <c r="PCF104" s="264"/>
      <c r="PCG104" s="264"/>
      <c r="PCH104" s="264"/>
      <c r="PCI104" s="264"/>
      <c r="PCJ104" s="264"/>
      <c r="PCK104" s="264"/>
      <c r="PCL104" s="264"/>
      <c r="PCM104" s="264"/>
      <c r="PCN104" s="264"/>
      <c r="PCO104" s="264"/>
      <c r="PCP104" s="264"/>
      <c r="PCQ104" s="264"/>
      <c r="PCR104" s="264"/>
      <c r="PCS104" s="264"/>
      <c r="PCT104" s="264"/>
      <c r="PCU104" s="264"/>
      <c r="PCV104" s="264"/>
      <c r="PCW104" s="264"/>
      <c r="PCX104" s="264"/>
      <c r="PCY104" s="264"/>
      <c r="PCZ104" s="264"/>
      <c r="PDA104" s="264"/>
      <c r="PDB104" s="264"/>
      <c r="PDC104" s="264"/>
      <c r="PDD104" s="264"/>
      <c r="PDE104" s="264"/>
      <c r="PDF104" s="264"/>
      <c r="PDG104" s="264"/>
      <c r="PDH104" s="264"/>
      <c r="PDI104" s="264"/>
      <c r="PDJ104" s="264"/>
      <c r="PDK104" s="264"/>
      <c r="PDL104" s="264"/>
      <c r="PDM104" s="264"/>
      <c r="PDN104" s="264"/>
      <c r="PDO104" s="264"/>
      <c r="PDP104" s="264"/>
      <c r="PDQ104" s="264"/>
      <c r="PDR104" s="264"/>
      <c r="PDS104" s="264"/>
      <c r="PDT104" s="264"/>
      <c r="PDU104" s="264"/>
      <c r="PDV104" s="264"/>
      <c r="PDW104" s="264"/>
      <c r="PDX104" s="264"/>
      <c r="PDY104" s="264"/>
      <c r="PDZ104" s="264"/>
      <c r="PEA104" s="264"/>
      <c r="PEB104" s="264"/>
      <c r="PEC104" s="264"/>
      <c r="PED104" s="264"/>
      <c r="PEE104" s="264"/>
      <c r="PEF104" s="264"/>
      <c r="PEG104" s="264"/>
      <c r="PEH104" s="264"/>
      <c r="PEI104" s="264"/>
      <c r="PEJ104" s="264"/>
      <c r="PEK104" s="264"/>
      <c r="PEL104" s="264"/>
      <c r="PEM104" s="264"/>
      <c r="PEN104" s="264"/>
      <c r="PEO104" s="264"/>
      <c r="PEP104" s="264"/>
      <c r="PEQ104" s="264"/>
      <c r="PER104" s="264"/>
      <c r="PES104" s="264"/>
      <c r="PET104" s="264"/>
      <c r="PEU104" s="264"/>
      <c r="PEV104" s="264"/>
      <c r="PEW104" s="264"/>
      <c r="PEX104" s="264"/>
      <c r="PEY104" s="264"/>
      <c r="PEZ104" s="264"/>
      <c r="PFA104" s="264"/>
      <c r="PFB104" s="264"/>
      <c r="PFC104" s="264"/>
      <c r="PFD104" s="264"/>
      <c r="PFE104" s="264"/>
      <c r="PFF104" s="264"/>
      <c r="PFG104" s="264"/>
      <c r="PFH104" s="264"/>
      <c r="PFI104" s="264"/>
      <c r="PFJ104" s="264"/>
      <c r="PFK104" s="264"/>
      <c r="PFL104" s="264"/>
      <c r="PFM104" s="264"/>
      <c r="PFN104" s="264"/>
      <c r="PFO104" s="264"/>
      <c r="PFP104" s="264"/>
      <c r="PFQ104" s="264"/>
      <c r="PFR104" s="264"/>
      <c r="PFS104" s="264"/>
      <c r="PFT104" s="264"/>
      <c r="PFU104" s="264"/>
      <c r="PFV104" s="264"/>
      <c r="PFW104" s="264"/>
      <c r="PFX104" s="264"/>
      <c r="PFY104" s="264"/>
      <c r="PFZ104" s="264"/>
      <c r="PGA104" s="264"/>
      <c r="PGB104" s="264"/>
      <c r="PGC104" s="264"/>
      <c r="PGD104" s="264"/>
      <c r="PGE104" s="264"/>
      <c r="PGF104" s="264"/>
      <c r="PGG104" s="264"/>
      <c r="PGH104" s="264"/>
      <c r="PGI104" s="264"/>
      <c r="PGJ104" s="264"/>
      <c r="PGK104" s="264"/>
      <c r="PGL104" s="264"/>
      <c r="PGM104" s="264"/>
      <c r="PGN104" s="264"/>
      <c r="PGO104" s="264"/>
      <c r="PGP104" s="264"/>
      <c r="PGQ104" s="264"/>
      <c r="PGR104" s="264"/>
      <c r="PGS104" s="264"/>
      <c r="PGT104" s="264"/>
      <c r="PGU104" s="264"/>
      <c r="PGV104" s="264"/>
      <c r="PGW104" s="264"/>
      <c r="PGX104" s="264"/>
      <c r="PGY104" s="264"/>
      <c r="PGZ104" s="264"/>
      <c r="PHA104" s="264"/>
      <c r="PHB104" s="264"/>
      <c r="PHC104" s="264"/>
      <c r="PHD104" s="264"/>
      <c r="PHE104" s="264"/>
      <c r="PHF104" s="264"/>
      <c r="PHG104" s="264"/>
      <c r="PHH104" s="264"/>
      <c r="PHI104" s="264"/>
      <c r="PHJ104" s="264"/>
      <c r="PHK104" s="264"/>
      <c r="PHL104" s="264"/>
      <c r="PHM104" s="264"/>
      <c r="PHN104" s="264"/>
      <c r="PHO104" s="264"/>
      <c r="PHP104" s="264"/>
      <c r="PHQ104" s="264"/>
      <c r="PHR104" s="264"/>
      <c r="PHS104" s="264"/>
      <c r="PHT104" s="264"/>
      <c r="PHU104" s="264"/>
      <c r="PHV104" s="264"/>
      <c r="PHW104" s="264"/>
      <c r="PHX104" s="264"/>
      <c r="PHY104" s="264"/>
      <c r="PHZ104" s="264"/>
      <c r="PIA104" s="264"/>
      <c r="PIB104" s="264"/>
      <c r="PIC104" s="264"/>
      <c r="PID104" s="264"/>
      <c r="PIE104" s="264"/>
      <c r="PIF104" s="264"/>
      <c r="PIG104" s="264"/>
      <c r="PIH104" s="264"/>
      <c r="PII104" s="264"/>
      <c r="PIJ104" s="264"/>
      <c r="PIK104" s="264"/>
      <c r="PIL104" s="264"/>
      <c r="PIM104" s="264"/>
      <c r="PIN104" s="264"/>
      <c r="PIO104" s="264"/>
      <c r="PIP104" s="264"/>
      <c r="PIQ104" s="264"/>
      <c r="PIR104" s="264"/>
      <c r="PIS104" s="264"/>
      <c r="PIT104" s="264"/>
      <c r="PIU104" s="264"/>
      <c r="PIV104" s="264"/>
      <c r="PIW104" s="264"/>
      <c r="PIX104" s="264"/>
      <c r="PIY104" s="264"/>
      <c r="PIZ104" s="264"/>
      <c r="PJA104" s="264"/>
      <c r="PJB104" s="264"/>
      <c r="PJC104" s="264"/>
      <c r="PJD104" s="264"/>
      <c r="PJE104" s="264"/>
      <c r="PJF104" s="264"/>
      <c r="PJG104" s="264"/>
      <c r="PJH104" s="264"/>
      <c r="PJI104" s="264"/>
      <c r="PJJ104" s="264"/>
      <c r="PJK104" s="264"/>
      <c r="PJL104" s="264"/>
      <c r="PJM104" s="264"/>
      <c r="PJN104" s="264"/>
      <c r="PJO104" s="264"/>
      <c r="PJP104" s="264"/>
      <c r="PJQ104" s="264"/>
      <c r="PJR104" s="264"/>
      <c r="PJS104" s="264"/>
      <c r="PJT104" s="264"/>
      <c r="PJU104" s="264"/>
      <c r="PJV104" s="264"/>
      <c r="PJW104" s="264"/>
      <c r="PJX104" s="264"/>
      <c r="PJY104" s="264"/>
      <c r="PJZ104" s="264"/>
      <c r="PKA104" s="264"/>
      <c r="PKB104" s="264"/>
      <c r="PKC104" s="264"/>
      <c r="PKD104" s="264"/>
      <c r="PKE104" s="264"/>
      <c r="PKF104" s="264"/>
      <c r="PKG104" s="264"/>
      <c r="PKH104" s="264"/>
      <c r="PKI104" s="264"/>
      <c r="PKJ104" s="264"/>
      <c r="PKK104" s="264"/>
      <c r="PKL104" s="264"/>
      <c r="PKM104" s="264"/>
      <c r="PKN104" s="264"/>
      <c r="PKO104" s="264"/>
      <c r="PKP104" s="264"/>
      <c r="PKQ104" s="264"/>
      <c r="PKR104" s="264"/>
      <c r="PKS104" s="264"/>
      <c r="PKT104" s="264"/>
      <c r="PKU104" s="264"/>
      <c r="PKV104" s="264"/>
      <c r="PKW104" s="264"/>
      <c r="PKX104" s="264"/>
      <c r="PKY104" s="264"/>
      <c r="PKZ104" s="264"/>
      <c r="PLA104" s="264"/>
      <c r="PLB104" s="264"/>
      <c r="PLC104" s="264"/>
      <c r="PLD104" s="264"/>
      <c r="PLE104" s="264"/>
      <c r="PLF104" s="264"/>
      <c r="PLG104" s="264"/>
      <c r="PLH104" s="264"/>
      <c r="PLI104" s="264"/>
      <c r="PLJ104" s="264"/>
      <c r="PLK104" s="264"/>
      <c r="PLL104" s="264"/>
      <c r="PLM104" s="264"/>
      <c r="PLN104" s="264"/>
      <c r="PLO104" s="264"/>
      <c r="PLP104" s="264"/>
      <c r="PLQ104" s="264"/>
      <c r="PLR104" s="264"/>
      <c r="PLS104" s="264"/>
      <c r="PLT104" s="264"/>
      <c r="PLU104" s="264"/>
      <c r="PLV104" s="264"/>
      <c r="PLW104" s="264"/>
      <c r="PLX104" s="264"/>
      <c r="PLY104" s="264"/>
      <c r="PLZ104" s="264"/>
      <c r="PMA104" s="264"/>
      <c r="PMB104" s="264"/>
      <c r="PMC104" s="264"/>
      <c r="PMD104" s="264"/>
      <c r="PME104" s="264"/>
      <c r="PMF104" s="264"/>
      <c r="PMG104" s="264"/>
      <c r="PMH104" s="264"/>
      <c r="PMI104" s="264"/>
      <c r="PMJ104" s="264"/>
      <c r="PMK104" s="264"/>
      <c r="PML104" s="264"/>
      <c r="PMM104" s="264"/>
      <c r="PMN104" s="264"/>
      <c r="PMO104" s="264"/>
      <c r="PMP104" s="264"/>
      <c r="PMQ104" s="264"/>
      <c r="PMR104" s="264"/>
      <c r="PMS104" s="264"/>
      <c r="PMT104" s="264"/>
      <c r="PMU104" s="264"/>
      <c r="PMV104" s="264"/>
      <c r="PMW104" s="264"/>
      <c r="PMX104" s="264"/>
      <c r="PMY104" s="264"/>
      <c r="PMZ104" s="264"/>
      <c r="PNA104" s="264"/>
      <c r="PNB104" s="264"/>
      <c r="PNC104" s="264"/>
      <c r="PND104" s="264"/>
      <c r="PNE104" s="264"/>
      <c r="PNF104" s="264"/>
      <c r="PNG104" s="264"/>
      <c r="PNH104" s="264"/>
      <c r="PNI104" s="264"/>
      <c r="PNJ104" s="264"/>
      <c r="PNK104" s="264"/>
      <c r="PNL104" s="264"/>
      <c r="PNM104" s="264"/>
      <c r="PNN104" s="264"/>
      <c r="PNO104" s="264"/>
      <c r="PNP104" s="264"/>
      <c r="PNQ104" s="264"/>
      <c r="PNR104" s="264"/>
      <c r="PNS104" s="264"/>
      <c r="PNT104" s="264"/>
      <c r="PNU104" s="264"/>
      <c r="PNV104" s="264"/>
      <c r="PNW104" s="264"/>
      <c r="PNX104" s="264"/>
      <c r="PNY104" s="264"/>
      <c r="PNZ104" s="264"/>
      <c r="POA104" s="264"/>
      <c r="POB104" s="264"/>
      <c r="POC104" s="264"/>
      <c r="POD104" s="264"/>
      <c r="POE104" s="264"/>
      <c r="POF104" s="264"/>
      <c r="POG104" s="264"/>
      <c r="POH104" s="264"/>
      <c r="POI104" s="264"/>
      <c r="POJ104" s="264"/>
      <c r="POK104" s="264"/>
      <c r="POL104" s="264"/>
      <c r="POM104" s="264"/>
      <c r="PON104" s="264"/>
      <c r="POO104" s="264"/>
      <c r="POP104" s="264"/>
      <c r="POQ104" s="264"/>
      <c r="POR104" s="264"/>
      <c r="POS104" s="264"/>
      <c r="POT104" s="264"/>
      <c r="POU104" s="264"/>
      <c r="POV104" s="264"/>
      <c r="POW104" s="264"/>
      <c r="POX104" s="264"/>
      <c r="POY104" s="264"/>
      <c r="POZ104" s="264"/>
      <c r="PPA104" s="264"/>
      <c r="PPB104" s="264"/>
      <c r="PPC104" s="264"/>
      <c r="PPD104" s="264"/>
      <c r="PPE104" s="264"/>
      <c r="PPF104" s="264"/>
      <c r="PPG104" s="264"/>
      <c r="PPH104" s="264"/>
      <c r="PPI104" s="264"/>
      <c r="PPJ104" s="264"/>
      <c r="PPK104" s="264"/>
      <c r="PPL104" s="264"/>
      <c r="PPM104" s="264"/>
      <c r="PPN104" s="264"/>
      <c r="PPO104" s="264"/>
      <c r="PPP104" s="264"/>
      <c r="PPQ104" s="264"/>
      <c r="PPR104" s="264"/>
      <c r="PPS104" s="264"/>
      <c r="PPT104" s="264"/>
      <c r="PPU104" s="264"/>
      <c r="PPV104" s="264"/>
      <c r="PPW104" s="264"/>
      <c r="PPX104" s="264"/>
      <c r="PPY104" s="264"/>
      <c r="PPZ104" s="264"/>
      <c r="PQA104" s="264"/>
      <c r="PQB104" s="264"/>
      <c r="PQC104" s="264"/>
      <c r="PQD104" s="264"/>
      <c r="PQE104" s="264"/>
      <c r="PQF104" s="264"/>
      <c r="PQG104" s="264"/>
      <c r="PQH104" s="264"/>
      <c r="PQI104" s="264"/>
      <c r="PQJ104" s="264"/>
      <c r="PQK104" s="264"/>
      <c r="PQL104" s="264"/>
      <c r="PQM104" s="264"/>
      <c r="PQN104" s="264"/>
      <c r="PQO104" s="264"/>
      <c r="PQP104" s="264"/>
      <c r="PQQ104" s="264"/>
      <c r="PQR104" s="264"/>
      <c r="PQS104" s="264"/>
      <c r="PQT104" s="264"/>
      <c r="PQU104" s="264"/>
      <c r="PQV104" s="264"/>
      <c r="PQW104" s="264"/>
      <c r="PQX104" s="264"/>
      <c r="PQY104" s="264"/>
      <c r="PQZ104" s="264"/>
      <c r="PRA104" s="264"/>
      <c r="PRB104" s="264"/>
      <c r="PRC104" s="264"/>
      <c r="PRD104" s="264"/>
      <c r="PRE104" s="264"/>
      <c r="PRF104" s="264"/>
      <c r="PRG104" s="264"/>
      <c r="PRH104" s="264"/>
      <c r="PRI104" s="264"/>
      <c r="PRJ104" s="264"/>
      <c r="PRK104" s="264"/>
      <c r="PRL104" s="264"/>
      <c r="PRM104" s="264"/>
      <c r="PRN104" s="264"/>
      <c r="PRO104" s="264"/>
      <c r="PRP104" s="264"/>
      <c r="PRQ104" s="264"/>
      <c r="PRR104" s="264"/>
      <c r="PRS104" s="264"/>
      <c r="PRT104" s="264"/>
      <c r="PRU104" s="264"/>
      <c r="PRV104" s="264"/>
      <c r="PRW104" s="264"/>
      <c r="PRX104" s="264"/>
      <c r="PRY104" s="264"/>
      <c r="PRZ104" s="264"/>
      <c r="PSA104" s="264"/>
      <c r="PSB104" s="264"/>
      <c r="PSC104" s="264"/>
      <c r="PSD104" s="264"/>
      <c r="PSE104" s="264"/>
      <c r="PSF104" s="264"/>
      <c r="PSG104" s="264"/>
      <c r="PSH104" s="264"/>
      <c r="PSI104" s="264"/>
      <c r="PSJ104" s="264"/>
      <c r="PSK104" s="264"/>
      <c r="PSL104" s="264"/>
      <c r="PSM104" s="264"/>
      <c r="PSN104" s="264"/>
      <c r="PSO104" s="264"/>
      <c r="PSP104" s="264"/>
      <c r="PSQ104" s="264"/>
      <c r="PSR104" s="264"/>
      <c r="PSS104" s="264"/>
      <c r="PST104" s="264"/>
      <c r="PSU104" s="264"/>
      <c r="PSV104" s="264"/>
      <c r="PSW104" s="264"/>
      <c r="PSX104" s="264"/>
      <c r="PSY104" s="264"/>
      <c r="PSZ104" s="264"/>
      <c r="PTA104" s="264"/>
      <c r="PTB104" s="264"/>
      <c r="PTC104" s="264"/>
      <c r="PTD104" s="264"/>
      <c r="PTE104" s="264"/>
      <c r="PTF104" s="264"/>
      <c r="PTG104" s="264"/>
      <c r="PTH104" s="264"/>
      <c r="PTI104" s="264"/>
      <c r="PTJ104" s="264"/>
      <c r="PTK104" s="264"/>
      <c r="PTL104" s="264"/>
      <c r="PTM104" s="264"/>
      <c r="PTN104" s="264"/>
      <c r="PTO104" s="264"/>
      <c r="PTP104" s="264"/>
      <c r="PTQ104" s="264"/>
      <c r="PTR104" s="264"/>
      <c r="PTS104" s="264"/>
      <c r="PTT104" s="264"/>
      <c r="PTU104" s="264"/>
      <c r="PTV104" s="264"/>
      <c r="PTW104" s="264"/>
      <c r="PTX104" s="264"/>
      <c r="PTY104" s="264"/>
      <c r="PTZ104" s="264"/>
      <c r="PUA104" s="264"/>
      <c r="PUB104" s="264"/>
      <c r="PUC104" s="264"/>
      <c r="PUD104" s="264"/>
      <c r="PUE104" s="264"/>
      <c r="PUF104" s="264"/>
      <c r="PUG104" s="264"/>
      <c r="PUH104" s="264"/>
      <c r="PUI104" s="264"/>
      <c r="PUJ104" s="264"/>
      <c r="PUK104" s="264"/>
      <c r="PUL104" s="264"/>
      <c r="PUM104" s="264"/>
      <c r="PUN104" s="264"/>
      <c r="PUO104" s="264"/>
      <c r="PUP104" s="264"/>
      <c r="PUQ104" s="264"/>
      <c r="PUR104" s="264"/>
      <c r="PUS104" s="264"/>
      <c r="PUT104" s="264"/>
      <c r="PUU104" s="264"/>
      <c r="PUV104" s="264"/>
      <c r="PUW104" s="264"/>
      <c r="PUX104" s="264"/>
      <c r="PUY104" s="264"/>
      <c r="PUZ104" s="264"/>
      <c r="PVA104" s="264"/>
      <c r="PVB104" s="264"/>
      <c r="PVC104" s="264"/>
      <c r="PVD104" s="264"/>
      <c r="PVE104" s="264"/>
      <c r="PVF104" s="264"/>
      <c r="PVG104" s="264"/>
      <c r="PVH104" s="264"/>
      <c r="PVI104" s="264"/>
      <c r="PVJ104" s="264"/>
      <c r="PVK104" s="264"/>
      <c r="PVL104" s="264"/>
      <c r="PVM104" s="264"/>
      <c r="PVN104" s="264"/>
      <c r="PVO104" s="264"/>
      <c r="PVP104" s="264"/>
      <c r="PVQ104" s="264"/>
      <c r="PVR104" s="264"/>
      <c r="PVS104" s="264"/>
      <c r="PVT104" s="264"/>
      <c r="PVU104" s="264"/>
      <c r="PVV104" s="264"/>
      <c r="PVW104" s="264"/>
      <c r="PVX104" s="264"/>
      <c r="PVY104" s="264"/>
      <c r="PVZ104" s="264"/>
      <c r="PWA104" s="264"/>
      <c r="PWB104" s="264"/>
      <c r="PWC104" s="264"/>
      <c r="PWD104" s="264"/>
      <c r="PWE104" s="264"/>
      <c r="PWF104" s="264"/>
      <c r="PWG104" s="264"/>
      <c r="PWH104" s="264"/>
      <c r="PWI104" s="264"/>
      <c r="PWJ104" s="264"/>
      <c r="PWK104" s="264"/>
      <c r="PWL104" s="264"/>
      <c r="PWM104" s="264"/>
      <c r="PWN104" s="264"/>
      <c r="PWO104" s="264"/>
      <c r="PWP104" s="264"/>
      <c r="PWQ104" s="264"/>
      <c r="PWR104" s="264"/>
      <c r="PWS104" s="264"/>
      <c r="PWT104" s="264"/>
      <c r="PWU104" s="264"/>
      <c r="PWV104" s="264"/>
      <c r="PWW104" s="264"/>
      <c r="PWX104" s="264"/>
      <c r="PWY104" s="264"/>
      <c r="PWZ104" s="264"/>
      <c r="PXA104" s="264"/>
      <c r="PXB104" s="264"/>
      <c r="PXC104" s="264"/>
      <c r="PXD104" s="264"/>
      <c r="PXE104" s="264"/>
      <c r="PXF104" s="264"/>
      <c r="PXG104" s="264"/>
      <c r="PXH104" s="264"/>
      <c r="PXI104" s="264"/>
      <c r="PXJ104" s="264"/>
      <c r="PXK104" s="264"/>
      <c r="PXL104" s="264"/>
      <c r="PXM104" s="264"/>
      <c r="PXN104" s="264"/>
      <c r="PXO104" s="264"/>
      <c r="PXP104" s="264"/>
      <c r="PXQ104" s="264"/>
      <c r="PXR104" s="264"/>
      <c r="PXS104" s="264"/>
      <c r="PXT104" s="264"/>
      <c r="PXU104" s="264"/>
      <c r="PXV104" s="264"/>
      <c r="PXW104" s="264"/>
      <c r="PXX104" s="264"/>
      <c r="PXY104" s="264"/>
      <c r="PXZ104" s="264"/>
      <c r="PYA104" s="264"/>
      <c r="PYB104" s="264"/>
      <c r="PYC104" s="264"/>
      <c r="PYD104" s="264"/>
      <c r="PYE104" s="264"/>
      <c r="PYF104" s="264"/>
      <c r="PYG104" s="264"/>
      <c r="PYH104" s="264"/>
      <c r="PYI104" s="264"/>
      <c r="PYJ104" s="264"/>
      <c r="PYK104" s="264"/>
      <c r="PYL104" s="264"/>
      <c r="PYM104" s="264"/>
      <c r="PYN104" s="264"/>
      <c r="PYO104" s="264"/>
      <c r="PYP104" s="264"/>
      <c r="PYQ104" s="264"/>
      <c r="PYR104" s="264"/>
      <c r="PYS104" s="264"/>
      <c r="PYT104" s="264"/>
      <c r="PYU104" s="264"/>
      <c r="PYV104" s="264"/>
      <c r="PYW104" s="264"/>
      <c r="PYX104" s="264"/>
      <c r="PYY104" s="264"/>
      <c r="PYZ104" s="264"/>
      <c r="PZA104" s="264"/>
      <c r="PZB104" s="264"/>
      <c r="PZC104" s="264"/>
      <c r="PZD104" s="264"/>
      <c r="PZE104" s="264"/>
      <c r="PZF104" s="264"/>
      <c r="PZG104" s="264"/>
      <c r="PZH104" s="264"/>
      <c r="PZI104" s="264"/>
      <c r="PZJ104" s="264"/>
      <c r="PZK104" s="264"/>
      <c r="PZL104" s="264"/>
      <c r="PZM104" s="264"/>
      <c r="PZN104" s="264"/>
      <c r="PZO104" s="264"/>
      <c r="PZP104" s="264"/>
      <c r="PZQ104" s="264"/>
      <c r="PZR104" s="264"/>
      <c r="PZS104" s="264"/>
      <c r="PZT104" s="264"/>
      <c r="PZU104" s="264"/>
      <c r="PZV104" s="264"/>
      <c r="PZW104" s="264"/>
      <c r="PZX104" s="264"/>
      <c r="PZY104" s="264"/>
      <c r="PZZ104" s="264"/>
      <c r="QAA104" s="264"/>
      <c r="QAB104" s="264"/>
      <c r="QAC104" s="264"/>
      <c r="QAD104" s="264"/>
      <c r="QAE104" s="264"/>
      <c r="QAF104" s="264"/>
      <c r="QAG104" s="264"/>
      <c r="QAH104" s="264"/>
      <c r="QAI104" s="264"/>
      <c r="QAJ104" s="264"/>
      <c r="QAK104" s="264"/>
      <c r="QAL104" s="264"/>
      <c r="QAM104" s="264"/>
      <c r="QAN104" s="264"/>
      <c r="QAO104" s="264"/>
      <c r="QAP104" s="264"/>
      <c r="QAQ104" s="264"/>
      <c r="QAR104" s="264"/>
      <c r="QAS104" s="264"/>
      <c r="QAT104" s="264"/>
      <c r="QAU104" s="264"/>
      <c r="QAV104" s="264"/>
      <c r="QAW104" s="264"/>
      <c r="QAX104" s="264"/>
      <c r="QAY104" s="264"/>
      <c r="QAZ104" s="264"/>
      <c r="QBA104" s="264"/>
      <c r="QBB104" s="264"/>
      <c r="QBC104" s="264"/>
      <c r="QBD104" s="264"/>
      <c r="QBE104" s="264"/>
      <c r="QBF104" s="264"/>
      <c r="QBG104" s="264"/>
      <c r="QBH104" s="264"/>
      <c r="QBI104" s="264"/>
      <c r="QBJ104" s="264"/>
      <c r="QBK104" s="264"/>
      <c r="QBL104" s="264"/>
      <c r="QBM104" s="264"/>
      <c r="QBN104" s="264"/>
      <c r="QBO104" s="264"/>
      <c r="QBP104" s="264"/>
      <c r="QBQ104" s="264"/>
      <c r="QBR104" s="264"/>
      <c r="QBS104" s="264"/>
      <c r="QBT104" s="264"/>
      <c r="QBU104" s="264"/>
      <c r="QBV104" s="264"/>
      <c r="QBW104" s="264"/>
      <c r="QBX104" s="264"/>
      <c r="QBY104" s="264"/>
      <c r="QBZ104" s="264"/>
      <c r="QCA104" s="264"/>
      <c r="QCB104" s="264"/>
      <c r="QCC104" s="264"/>
      <c r="QCD104" s="264"/>
      <c r="QCE104" s="264"/>
      <c r="QCF104" s="264"/>
      <c r="QCG104" s="264"/>
      <c r="QCH104" s="264"/>
      <c r="QCI104" s="264"/>
      <c r="QCJ104" s="264"/>
      <c r="QCK104" s="264"/>
      <c r="QCL104" s="264"/>
      <c r="QCM104" s="264"/>
      <c r="QCN104" s="264"/>
      <c r="QCO104" s="264"/>
      <c r="QCP104" s="264"/>
      <c r="QCQ104" s="264"/>
      <c r="QCR104" s="264"/>
      <c r="QCS104" s="264"/>
      <c r="QCT104" s="264"/>
      <c r="QCU104" s="264"/>
      <c r="QCV104" s="264"/>
      <c r="QCW104" s="264"/>
      <c r="QCX104" s="264"/>
      <c r="QCY104" s="264"/>
      <c r="QCZ104" s="264"/>
      <c r="QDA104" s="264"/>
      <c r="QDB104" s="264"/>
      <c r="QDC104" s="264"/>
      <c r="QDD104" s="264"/>
      <c r="QDE104" s="264"/>
      <c r="QDF104" s="264"/>
      <c r="QDG104" s="264"/>
      <c r="QDH104" s="264"/>
      <c r="QDI104" s="264"/>
      <c r="QDJ104" s="264"/>
      <c r="QDK104" s="264"/>
      <c r="QDL104" s="264"/>
      <c r="QDM104" s="264"/>
      <c r="QDN104" s="264"/>
      <c r="QDO104" s="264"/>
      <c r="QDP104" s="264"/>
      <c r="QDQ104" s="264"/>
      <c r="QDR104" s="264"/>
      <c r="QDS104" s="264"/>
      <c r="QDT104" s="264"/>
      <c r="QDU104" s="264"/>
      <c r="QDV104" s="264"/>
      <c r="QDW104" s="264"/>
      <c r="QDX104" s="264"/>
      <c r="QDY104" s="264"/>
      <c r="QDZ104" s="264"/>
      <c r="QEA104" s="264"/>
      <c r="QEB104" s="264"/>
      <c r="QEC104" s="264"/>
      <c r="QED104" s="264"/>
      <c r="QEE104" s="264"/>
      <c r="QEF104" s="264"/>
      <c r="QEG104" s="264"/>
      <c r="QEH104" s="264"/>
      <c r="QEI104" s="264"/>
      <c r="QEJ104" s="264"/>
      <c r="QEK104" s="264"/>
      <c r="QEL104" s="264"/>
      <c r="QEM104" s="264"/>
      <c r="QEN104" s="264"/>
      <c r="QEO104" s="264"/>
      <c r="QEP104" s="264"/>
      <c r="QEQ104" s="264"/>
      <c r="QER104" s="264"/>
      <c r="QES104" s="264"/>
      <c r="QET104" s="264"/>
      <c r="QEU104" s="264"/>
      <c r="QEV104" s="264"/>
      <c r="QEW104" s="264"/>
      <c r="QEX104" s="264"/>
      <c r="QEY104" s="264"/>
      <c r="QEZ104" s="264"/>
      <c r="QFA104" s="264"/>
      <c r="QFB104" s="264"/>
      <c r="QFC104" s="264"/>
      <c r="QFD104" s="264"/>
      <c r="QFE104" s="264"/>
      <c r="QFF104" s="264"/>
      <c r="QFG104" s="264"/>
      <c r="QFH104" s="264"/>
      <c r="QFI104" s="264"/>
      <c r="QFJ104" s="264"/>
      <c r="QFK104" s="264"/>
      <c r="QFL104" s="264"/>
      <c r="QFM104" s="264"/>
      <c r="QFN104" s="264"/>
      <c r="QFO104" s="264"/>
      <c r="QFP104" s="264"/>
      <c r="QFQ104" s="264"/>
      <c r="QFR104" s="264"/>
      <c r="QFS104" s="264"/>
      <c r="QFT104" s="264"/>
      <c r="QFU104" s="264"/>
      <c r="QFV104" s="264"/>
      <c r="QFW104" s="264"/>
      <c r="QFX104" s="264"/>
      <c r="QFY104" s="264"/>
      <c r="QFZ104" s="264"/>
      <c r="QGA104" s="264"/>
      <c r="QGB104" s="264"/>
      <c r="QGC104" s="264"/>
      <c r="QGD104" s="264"/>
      <c r="QGE104" s="264"/>
      <c r="QGF104" s="264"/>
      <c r="QGG104" s="264"/>
      <c r="QGH104" s="264"/>
      <c r="QGI104" s="264"/>
      <c r="QGJ104" s="264"/>
      <c r="QGK104" s="264"/>
      <c r="QGL104" s="264"/>
      <c r="QGM104" s="264"/>
      <c r="QGN104" s="264"/>
      <c r="QGO104" s="264"/>
      <c r="QGP104" s="264"/>
      <c r="QGQ104" s="264"/>
      <c r="QGR104" s="264"/>
      <c r="QGS104" s="264"/>
      <c r="QGT104" s="264"/>
      <c r="QGU104" s="264"/>
      <c r="QGV104" s="264"/>
      <c r="QGW104" s="264"/>
      <c r="QGX104" s="264"/>
      <c r="QGY104" s="264"/>
      <c r="QGZ104" s="264"/>
      <c r="QHA104" s="264"/>
      <c r="QHB104" s="264"/>
      <c r="QHC104" s="264"/>
      <c r="QHD104" s="264"/>
      <c r="QHE104" s="264"/>
      <c r="QHF104" s="264"/>
      <c r="QHG104" s="264"/>
      <c r="QHH104" s="264"/>
      <c r="QHI104" s="264"/>
      <c r="QHJ104" s="264"/>
      <c r="QHK104" s="264"/>
      <c r="QHL104" s="264"/>
      <c r="QHM104" s="264"/>
      <c r="QHN104" s="264"/>
      <c r="QHO104" s="264"/>
      <c r="QHP104" s="264"/>
      <c r="QHQ104" s="264"/>
      <c r="QHR104" s="264"/>
      <c r="QHS104" s="264"/>
      <c r="QHT104" s="264"/>
      <c r="QHU104" s="264"/>
      <c r="QHV104" s="264"/>
      <c r="QHW104" s="264"/>
      <c r="QHX104" s="264"/>
      <c r="QHY104" s="264"/>
      <c r="QHZ104" s="264"/>
      <c r="QIA104" s="264"/>
      <c r="QIB104" s="264"/>
      <c r="QIC104" s="264"/>
      <c r="QID104" s="264"/>
      <c r="QIE104" s="264"/>
      <c r="QIF104" s="264"/>
      <c r="QIG104" s="264"/>
      <c r="QIH104" s="264"/>
      <c r="QII104" s="264"/>
      <c r="QIJ104" s="264"/>
      <c r="QIK104" s="264"/>
      <c r="QIL104" s="264"/>
      <c r="QIM104" s="264"/>
      <c r="QIN104" s="264"/>
      <c r="QIO104" s="264"/>
      <c r="QIP104" s="264"/>
      <c r="QIQ104" s="264"/>
      <c r="QIR104" s="264"/>
      <c r="QIS104" s="264"/>
      <c r="QIT104" s="264"/>
      <c r="QIU104" s="264"/>
      <c r="QIV104" s="264"/>
      <c r="QIW104" s="264"/>
      <c r="QIX104" s="264"/>
      <c r="QIY104" s="264"/>
      <c r="QIZ104" s="264"/>
      <c r="QJA104" s="264"/>
      <c r="QJB104" s="264"/>
      <c r="QJC104" s="264"/>
      <c r="QJD104" s="264"/>
      <c r="QJE104" s="264"/>
      <c r="QJF104" s="264"/>
      <c r="QJG104" s="264"/>
      <c r="QJH104" s="264"/>
      <c r="QJI104" s="264"/>
      <c r="QJJ104" s="264"/>
      <c r="QJK104" s="264"/>
      <c r="QJL104" s="264"/>
      <c r="QJM104" s="264"/>
      <c r="QJN104" s="264"/>
      <c r="QJO104" s="264"/>
      <c r="QJP104" s="264"/>
      <c r="QJQ104" s="264"/>
      <c r="QJR104" s="264"/>
      <c r="QJS104" s="264"/>
      <c r="QJT104" s="264"/>
      <c r="QJU104" s="264"/>
      <c r="QJV104" s="264"/>
      <c r="QJW104" s="264"/>
      <c r="QJX104" s="264"/>
      <c r="QJY104" s="264"/>
      <c r="QJZ104" s="264"/>
      <c r="QKA104" s="264"/>
      <c r="QKB104" s="264"/>
      <c r="QKC104" s="264"/>
      <c r="QKD104" s="264"/>
      <c r="QKE104" s="264"/>
      <c r="QKF104" s="264"/>
      <c r="QKG104" s="264"/>
      <c r="QKH104" s="264"/>
      <c r="QKI104" s="264"/>
      <c r="QKJ104" s="264"/>
      <c r="QKK104" s="264"/>
      <c r="QKL104" s="264"/>
      <c r="QKM104" s="264"/>
      <c r="QKN104" s="264"/>
      <c r="QKO104" s="264"/>
      <c r="QKP104" s="264"/>
      <c r="QKQ104" s="264"/>
      <c r="QKR104" s="264"/>
      <c r="QKS104" s="264"/>
      <c r="QKT104" s="264"/>
      <c r="QKU104" s="264"/>
      <c r="QKV104" s="264"/>
      <c r="QKW104" s="264"/>
      <c r="QKX104" s="264"/>
      <c r="QKY104" s="264"/>
      <c r="QKZ104" s="264"/>
      <c r="QLA104" s="264"/>
      <c r="QLB104" s="264"/>
      <c r="QLC104" s="264"/>
      <c r="QLD104" s="264"/>
      <c r="QLE104" s="264"/>
      <c r="QLF104" s="264"/>
      <c r="QLG104" s="264"/>
      <c r="QLH104" s="264"/>
      <c r="QLI104" s="264"/>
      <c r="QLJ104" s="264"/>
      <c r="QLK104" s="264"/>
      <c r="QLL104" s="264"/>
      <c r="QLM104" s="264"/>
      <c r="QLN104" s="264"/>
      <c r="QLO104" s="264"/>
      <c r="QLP104" s="264"/>
      <c r="QLQ104" s="264"/>
      <c r="QLR104" s="264"/>
      <c r="QLS104" s="264"/>
      <c r="QLT104" s="264"/>
      <c r="QLU104" s="264"/>
      <c r="QLV104" s="264"/>
      <c r="QLW104" s="264"/>
      <c r="QLX104" s="264"/>
      <c r="QLY104" s="264"/>
      <c r="QLZ104" s="264"/>
      <c r="QMA104" s="264"/>
      <c r="QMB104" s="264"/>
      <c r="QMC104" s="264"/>
      <c r="QMD104" s="264"/>
      <c r="QME104" s="264"/>
      <c r="QMF104" s="264"/>
      <c r="QMG104" s="264"/>
      <c r="QMH104" s="264"/>
      <c r="QMI104" s="264"/>
      <c r="QMJ104" s="264"/>
      <c r="QMK104" s="264"/>
      <c r="QML104" s="264"/>
      <c r="QMM104" s="264"/>
      <c r="QMN104" s="264"/>
      <c r="QMO104" s="264"/>
      <c r="QMP104" s="264"/>
      <c r="QMQ104" s="264"/>
      <c r="QMR104" s="264"/>
      <c r="QMS104" s="264"/>
      <c r="QMT104" s="264"/>
      <c r="QMU104" s="264"/>
      <c r="QMV104" s="264"/>
      <c r="QMW104" s="264"/>
      <c r="QMX104" s="264"/>
      <c r="QMY104" s="264"/>
      <c r="QMZ104" s="264"/>
      <c r="QNA104" s="264"/>
      <c r="QNB104" s="264"/>
      <c r="QNC104" s="264"/>
      <c r="QND104" s="264"/>
      <c r="QNE104" s="264"/>
      <c r="QNF104" s="264"/>
      <c r="QNG104" s="264"/>
      <c r="QNH104" s="264"/>
      <c r="QNI104" s="264"/>
      <c r="QNJ104" s="264"/>
      <c r="QNK104" s="264"/>
      <c r="QNL104" s="264"/>
      <c r="QNM104" s="264"/>
      <c r="QNN104" s="264"/>
      <c r="QNO104" s="264"/>
      <c r="QNP104" s="264"/>
      <c r="QNQ104" s="264"/>
      <c r="QNR104" s="264"/>
      <c r="QNS104" s="264"/>
      <c r="QNT104" s="264"/>
      <c r="QNU104" s="264"/>
      <c r="QNV104" s="264"/>
      <c r="QNW104" s="264"/>
      <c r="QNX104" s="264"/>
      <c r="QNY104" s="264"/>
      <c r="QNZ104" s="264"/>
      <c r="QOA104" s="264"/>
      <c r="QOB104" s="264"/>
      <c r="QOC104" s="264"/>
      <c r="QOD104" s="264"/>
      <c r="QOE104" s="264"/>
      <c r="QOF104" s="264"/>
      <c r="QOG104" s="264"/>
      <c r="QOH104" s="264"/>
      <c r="QOI104" s="264"/>
      <c r="QOJ104" s="264"/>
      <c r="QOK104" s="264"/>
      <c r="QOL104" s="264"/>
      <c r="QOM104" s="264"/>
      <c r="QON104" s="264"/>
      <c r="QOO104" s="264"/>
      <c r="QOP104" s="264"/>
      <c r="QOQ104" s="264"/>
      <c r="QOR104" s="264"/>
      <c r="QOS104" s="264"/>
      <c r="QOT104" s="264"/>
      <c r="QOU104" s="264"/>
      <c r="QOV104" s="264"/>
      <c r="QOW104" s="264"/>
      <c r="QOX104" s="264"/>
      <c r="QOY104" s="264"/>
      <c r="QOZ104" s="264"/>
      <c r="QPA104" s="264"/>
      <c r="QPB104" s="264"/>
      <c r="QPC104" s="264"/>
      <c r="QPD104" s="264"/>
      <c r="QPE104" s="264"/>
      <c r="QPF104" s="264"/>
      <c r="QPG104" s="264"/>
      <c r="QPH104" s="264"/>
      <c r="QPI104" s="264"/>
      <c r="QPJ104" s="264"/>
      <c r="QPK104" s="264"/>
      <c r="QPL104" s="264"/>
      <c r="QPM104" s="264"/>
      <c r="QPN104" s="264"/>
      <c r="QPO104" s="264"/>
      <c r="QPP104" s="264"/>
      <c r="QPQ104" s="264"/>
      <c r="QPR104" s="264"/>
      <c r="QPS104" s="264"/>
      <c r="QPT104" s="264"/>
      <c r="QPU104" s="264"/>
      <c r="QPV104" s="264"/>
      <c r="QPW104" s="264"/>
      <c r="QPX104" s="264"/>
      <c r="QPY104" s="264"/>
      <c r="QPZ104" s="264"/>
      <c r="QQA104" s="264"/>
      <c r="QQB104" s="264"/>
      <c r="QQC104" s="264"/>
      <c r="QQD104" s="264"/>
      <c r="QQE104" s="264"/>
      <c r="QQF104" s="264"/>
      <c r="QQG104" s="264"/>
      <c r="QQH104" s="264"/>
      <c r="QQI104" s="264"/>
      <c r="QQJ104" s="264"/>
      <c r="QQK104" s="264"/>
      <c r="QQL104" s="264"/>
      <c r="QQM104" s="264"/>
      <c r="QQN104" s="264"/>
      <c r="QQO104" s="264"/>
      <c r="QQP104" s="264"/>
      <c r="QQQ104" s="264"/>
      <c r="QQR104" s="264"/>
      <c r="QQS104" s="264"/>
      <c r="QQT104" s="264"/>
      <c r="QQU104" s="264"/>
      <c r="QQV104" s="264"/>
      <c r="QQW104" s="264"/>
      <c r="QQX104" s="264"/>
      <c r="QQY104" s="264"/>
      <c r="QQZ104" s="264"/>
      <c r="QRA104" s="264"/>
      <c r="QRB104" s="264"/>
      <c r="QRC104" s="264"/>
      <c r="QRD104" s="264"/>
      <c r="QRE104" s="264"/>
      <c r="QRF104" s="264"/>
      <c r="QRG104" s="264"/>
      <c r="QRH104" s="264"/>
      <c r="QRI104" s="264"/>
      <c r="QRJ104" s="264"/>
      <c r="QRK104" s="264"/>
      <c r="QRL104" s="264"/>
      <c r="QRM104" s="264"/>
      <c r="QRN104" s="264"/>
      <c r="QRO104" s="264"/>
      <c r="QRP104" s="264"/>
      <c r="QRQ104" s="264"/>
      <c r="QRR104" s="264"/>
      <c r="QRS104" s="264"/>
      <c r="QRT104" s="264"/>
      <c r="QRU104" s="264"/>
      <c r="QRV104" s="264"/>
      <c r="QRW104" s="264"/>
      <c r="QRX104" s="264"/>
      <c r="QRY104" s="264"/>
      <c r="QRZ104" s="264"/>
      <c r="QSA104" s="264"/>
      <c r="QSB104" s="264"/>
      <c r="QSC104" s="264"/>
      <c r="QSD104" s="264"/>
      <c r="QSE104" s="264"/>
      <c r="QSF104" s="264"/>
      <c r="QSG104" s="264"/>
      <c r="QSH104" s="264"/>
      <c r="QSI104" s="264"/>
      <c r="QSJ104" s="264"/>
      <c r="QSK104" s="264"/>
      <c r="QSL104" s="264"/>
      <c r="QSM104" s="264"/>
      <c r="QSN104" s="264"/>
      <c r="QSO104" s="264"/>
      <c r="QSP104" s="264"/>
      <c r="QSQ104" s="264"/>
      <c r="QSR104" s="264"/>
      <c r="QSS104" s="264"/>
      <c r="QST104" s="264"/>
      <c r="QSU104" s="264"/>
      <c r="QSV104" s="264"/>
      <c r="QSW104" s="264"/>
      <c r="QSX104" s="264"/>
      <c r="QSY104" s="264"/>
      <c r="QSZ104" s="264"/>
      <c r="QTA104" s="264"/>
      <c r="QTB104" s="264"/>
      <c r="QTC104" s="264"/>
      <c r="QTD104" s="264"/>
      <c r="QTE104" s="264"/>
      <c r="QTF104" s="264"/>
      <c r="QTG104" s="264"/>
      <c r="QTH104" s="264"/>
      <c r="QTI104" s="264"/>
      <c r="QTJ104" s="264"/>
      <c r="QTK104" s="264"/>
      <c r="QTL104" s="264"/>
      <c r="QTM104" s="264"/>
      <c r="QTN104" s="264"/>
      <c r="QTO104" s="264"/>
      <c r="QTP104" s="264"/>
      <c r="QTQ104" s="264"/>
      <c r="QTR104" s="264"/>
      <c r="QTS104" s="264"/>
      <c r="QTT104" s="264"/>
      <c r="QTU104" s="264"/>
      <c r="QTV104" s="264"/>
      <c r="QTW104" s="264"/>
      <c r="QTX104" s="264"/>
      <c r="QTY104" s="264"/>
      <c r="QTZ104" s="264"/>
      <c r="QUA104" s="264"/>
      <c r="QUB104" s="264"/>
      <c r="QUC104" s="264"/>
      <c r="QUD104" s="264"/>
      <c r="QUE104" s="264"/>
      <c r="QUF104" s="264"/>
      <c r="QUG104" s="264"/>
      <c r="QUH104" s="264"/>
      <c r="QUI104" s="264"/>
      <c r="QUJ104" s="264"/>
      <c r="QUK104" s="264"/>
      <c r="QUL104" s="264"/>
      <c r="QUM104" s="264"/>
      <c r="QUN104" s="264"/>
      <c r="QUO104" s="264"/>
      <c r="QUP104" s="264"/>
      <c r="QUQ104" s="264"/>
      <c r="QUR104" s="264"/>
      <c r="QUS104" s="264"/>
      <c r="QUT104" s="264"/>
      <c r="QUU104" s="264"/>
      <c r="QUV104" s="264"/>
      <c r="QUW104" s="264"/>
      <c r="QUX104" s="264"/>
      <c r="QUY104" s="264"/>
      <c r="QUZ104" s="264"/>
      <c r="QVA104" s="264"/>
      <c r="QVB104" s="264"/>
      <c r="QVC104" s="264"/>
      <c r="QVD104" s="264"/>
      <c r="QVE104" s="264"/>
      <c r="QVF104" s="264"/>
      <c r="QVG104" s="264"/>
      <c r="QVH104" s="264"/>
      <c r="QVI104" s="264"/>
      <c r="QVJ104" s="264"/>
      <c r="QVK104" s="264"/>
      <c r="QVL104" s="264"/>
      <c r="QVM104" s="264"/>
      <c r="QVN104" s="264"/>
      <c r="QVO104" s="264"/>
      <c r="QVP104" s="264"/>
      <c r="QVQ104" s="264"/>
      <c r="QVR104" s="264"/>
      <c r="QVS104" s="264"/>
      <c r="QVT104" s="264"/>
      <c r="QVU104" s="264"/>
      <c r="QVV104" s="264"/>
      <c r="QVW104" s="264"/>
      <c r="QVX104" s="264"/>
      <c r="QVY104" s="264"/>
      <c r="QVZ104" s="264"/>
      <c r="QWA104" s="264"/>
      <c r="QWB104" s="264"/>
      <c r="QWC104" s="264"/>
      <c r="QWD104" s="264"/>
      <c r="QWE104" s="264"/>
      <c r="QWF104" s="264"/>
      <c r="QWG104" s="264"/>
      <c r="QWH104" s="264"/>
      <c r="QWI104" s="264"/>
      <c r="QWJ104" s="264"/>
      <c r="QWK104" s="264"/>
      <c r="QWL104" s="264"/>
      <c r="QWM104" s="264"/>
      <c r="QWN104" s="264"/>
      <c r="QWO104" s="264"/>
      <c r="QWP104" s="264"/>
      <c r="QWQ104" s="264"/>
      <c r="QWR104" s="264"/>
      <c r="QWS104" s="264"/>
      <c r="QWT104" s="264"/>
      <c r="QWU104" s="264"/>
      <c r="QWV104" s="264"/>
      <c r="QWW104" s="264"/>
      <c r="QWX104" s="264"/>
      <c r="QWY104" s="264"/>
      <c r="QWZ104" s="264"/>
      <c r="QXA104" s="264"/>
      <c r="QXB104" s="264"/>
      <c r="QXC104" s="264"/>
      <c r="QXD104" s="264"/>
      <c r="QXE104" s="264"/>
      <c r="QXF104" s="264"/>
      <c r="QXG104" s="264"/>
      <c r="QXH104" s="264"/>
      <c r="QXI104" s="264"/>
      <c r="QXJ104" s="264"/>
      <c r="QXK104" s="264"/>
      <c r="QXL104" s="264"/>
      <c r="QXM104" s="264"/>
      <c r="QXN104" s="264"/>
      <c r="QXO104" s="264"/>
      <c r="QXP104" s="264"/>
      <c r="QXQ104" s="264"/>
      <c r="QXR104" s="264"/>
      <c r="QXS104" s="264"/>
      <c r="QXT104" s="264"/>
      <c r="QXU104" s="264"/>
      <c r="QXV104" s="264"/>
      <c r="QXW104" s="264"/>
      <c r="QXX104" s="264"/>
      <c r="QXY104" s="264"/>
      <c r="QXZ104" s="264"/>
      <c r="QYA104" s="264"/>
      <c r="QYB104" s="264"/>
      <c r="QYC104" s="264"/>
      <c r="QYD104" s="264"/>
      <c r="QYE104" s="264"/>
      <c r="QYF104" s="264"/>
      <c r="QYG104" s="264"/>
      <c r="QYH104" s="264"/>
      <c r="QYI104" s="264"/>
      <c r="QYJ104" s="264"/>
      <c r="QYK104" s="264"/>
      <c r="QYL104" s="264"/>
      <c r="QYM104" s="264"/>
      <c r="QYN104" s="264"/>
      <c r="QYO104" s="264"/>
      <c r="QYP104" s="264"/>
      <c r="QYQ104" s="264"/>
      <c r="QYR104" s="264"/>
      <c r="QYS104" s="264"/>
      <c r="QYT104" s="264"/>
      <c r="QYU104" s="264"/>
      <c r="QYV104" s="264"/>
      <c r="QYW104" s="264"/>
      <c r="QYX104" s="264"/>
      <c r="QYY104" s="264"/>
      <c r="QYZ104" s="264"/>
      <c r="QZA104" s="264"/>
      <c r="QZB104" s="264"/>
      <c r="QZC104" s="264"/>
      <c r="QZD104" s="264"/>
      <c r="QZE104" s="264"/>
      <c r="QZF104" s="264"/>
      <c r="QZG104" s="264"/>
      <c r="QZH104" s="264"/>
      <c r="QZI104" s="264"/>
      <c r="QZJ104" s="264"/>
      <c r="QZK104" s="264"/>
      <c r="QZL104" s="264"/>
      <c r="QZM104" s="264"/>
      <c r="QZN104" s="264"/>
      <c r="QZO104" s="264"/>
      <c r="QZP104" s="264"/>
      <c r="QZQ104" s="264"/>
      <c r="QZR104" s="264"/>
      <c r="QZS104" s="264"/>
      <c r="QZT104" s="264"/>
      <c r="QZU104" s="264"/>
      <c r="QZV104" s="264"/>
      <c r="QZW104" s="264"/>
      <c r="QZX104" s="264"/>
      <c r="QZY104" s="264"/>
      <c r="QZZ104" s="264"/>
      <c r="RAA104" s="264"/>
      <c r="RAB104" s="264"/>
      <c r="RAC104" s="264"/>
      <c r="RAD104" s="264"/>
      <c r="RAE104" s="264"/>
      <c r="RAF104" s="264"/>
      <c r="RAG104" s="264"/>
      <c r="RAH104" s="264"/>
      <c r="RAI104" s="264"/>
      <c r="RAJ104" s="264"/>
      <c r="RAK104" s="264"/>
      <c r="RAL104" s="264"/>
      <c r="RAM104" s="264"/>
      <c r="RAN104" s="264"/>
      <c r="RAO104" s="264"/>
      <c r="RAP104" s="264"/>
      <c r="RAQ104" s="264"/>
      <c r="RAR104" s="264"/>
      <c r="RAS104" s="264"/>
      <c r="RAT104" s="264"/>
      <c r="RAU104" s="264"/>
      <c r="RAV104" s="264"/>
      <c r="RAW104" s="264"/>
      <c r="RAX104" s="264"/>
      <c r="RAY104" s="264"/>
      <c r="RAZ104" s="264"/>
      <c r="RBA104" s="264"/>
      <c r="RBB104" s="264"/>
      <c r="RBC104" s="264"/>
      <c r="RBD104" s="264"/>
      <c r="RBE104" s="264"/>
      <c r="RBF104" s="264"/>
      <c r="RBG104" s="264"/>
      <c r="RBH104" s="264"/>
      <c r="RBI104" s="264"/>
      <c r="RBJ104" s="264"/>
      <c r="RBK104" s="264"/>
      <c r="RBL104" s="264"/>
      <c r="RBM104" s="264"/>
      <c r="RBN104" s="264"/>
      <c r="RBO104" s="264"/>
      <c r="RBP104" s="264"/>
      <c r="RBQ104" s="264"/>
      <c r="RBR104" s="264"/>
      <c r="RBS104" s="264"/>
      <c r="RBT104" s="264"/>
      <c r="RBU104" s="264"/>
      <c r="RBV104" s="264"/>
      <c r="RBW104" s="264"/>
      <c r="RBX104" s="264"/>
      <c r="RBY104" s="264"/>
      <c r="RBZ104" s="264"/>
      <c r="RCA104" s="264"/>
      <c r="RCB104" s="264"/>
      <c r="RCC104" s="264"/>
      <c r="RCD104" s="264"/>
      <c r="RCE104" s="264"/>
      <c r="RCF104" s="264"/>
      <c r="RCG104" s="264"/>
      <c r="RCH104" s="264"/>
      <c r="RCI104" s="264"/>
      <c r="RCJ104" s="264"/>
      <c r="RCK104" s="264"/>
      <c r="RCL104" s="264"/>
      <c r="RCM104" s="264"/>
      <c r="RCN104" s="264"/>
      <c r="RCO104" s="264"/>
      <c r="RCP104" s="264"/>
      <c r="RCQ104" s="264"/>
      <c r="RCR104" s="264"/>
      <c r="RCS104" s="264"/>
      <c r="RCT104" s="264"/>
      <c r="RCU104" s="264"/>
      <c r="RCV104" s="264"/>
      <c r="RCW104" s="264"/>
      <c r="RCX104" s="264"/>
      <c r="RCY104" s="264"/>
      <c r="RCZ104" s="264"/>
      <c r="RDA104" s="264"/>
      <c r="RDB104" s="264"/>
      <c r="RDC104" s="264"/>
      <c r="RDD104" s="264"/>
      <c r="RDE104" s="264"/>
      <c r="RDF104" s="264"/>
      <c r="RDG104" s="264"/>
      <c r="RDH104" s="264"/>
      <c r="RDI104" s="264"/>
      <c r="RDJ104" s="264"/>
      <c r="RDK104" s="264"/>
      <c r="RDL104" s="264"/>
      <c r="RDM104" s="264"/>
      <c r="RDN104" s="264"/>
      <c r="RDO104" s="264"/>
      <c r="RDP104" s="264"/>
      <c r="RDQ104" s="264"/>
      <c r="RDR104" s="264"/>
      <c r="RDS104" s="264"/>
      <c r="RDT104" s="264"/>
      <c r="RDU104" s="264"/>
      <c r="RDV104" s="264"/>
      <c r="RDW104" s="264"/>
      <c r="RDX104" s="264"/>
      <c r="RDY104" s="264"/>
      <c r="RDZ104" s="264"/>
      <c r="REA104" s="264"/>
      <c r="REB104" s="264"/>
      <c r="REC104" s="264"/>
      <c r="RED104" s="264"/>
      <c r="REE104" s="264"/>
      <c r="REF104" s="264"/>
      <c r="REG104" s="264"/>
      <c r="REH104" s="264"/>
      <c r="REI104" s="264"/>
      <c r="REJ104" s="264"/>
      <c r="REK104" s="264"/>
      <c r="REL104" s="264"/>
      <c r="REM104" s="264"/>
      <c r="REN104" s="264"/>
      <c r="REO104" s="264"/>
      <c r="REP104" s="264"/>
      <c r="REQ104" s="264"/>
      <c r="RER104" s="264"/>
      <c r="RES104" s="264"/>
      <c r="RET104" s="264"/>
      <c r="REU104" s="264"/>
      <c r="REV104" s="264"/>
      <c r="REW104" s="264"/>
      <c r="REX104" s="264"/>
      <c r="REY104" s="264"/>
      <c r="REZ104" s="264"/>
      <c r="RFA104" s="264"/>
      <c r="RFB104" s="264"/>
      <c r="RFC104" s="264"/>
      <c r="RFD104" s="264"/>
      <c r="RFE104" s="264"/>
      <c r="RFF104" s="264"/>
      <c r="RFG104" s="264"/>
      <c r="RFH104" s="264"/>
      <c r="RFI104" s="264"/>
      <c r="RFJ104" s="264"/>
      <c r="RFK104" s="264"/>
      <c r="RFL104" s="264"/>
      <c r="RFM104" s="264"/>
      <c r="RFN104" s="264"/>
      <c r="RFO104" s="264"/>
      <c r="RFP104" s="264"/>
      <c r="RFQ104" s="264"/>
      <c r="RFR104" s="264"/>
      <c r="RFS104" s="264"/>
      <c r="RFT104" s="264"/>
      <c r="RFU104" s="264"/>
      <c r="RFV104" s="264"/>
      <c r="RFW104" s="264"/>
      <c r="RFX104" s="264"/>
      <c r="RFY104" s="264"/>
      <c r="RFZ104" s="264"/>
      <c r="RGA104" s="264"/>
      <c r="RGB104" s="264"/>
      <c r="RGC104" s="264"/>
      <c r="RGD104" s="264"/>
      <c r="RGE104" s="264"/>
      <c r="RGF104" s="264"/>
      <c r="RGG104" s="264"/>
      <c r="RGH104" s="264"/>
      <c r="RGI104" s="264"/>
      <c r="RGJ104" s="264"/>
      <c r="RGK104" s="264"/>
      <c r="RGL104" s="264"/>
      <c r="RGM104" s="264"/>
      <c r="RGN104" s="264"/>
      <c r="RGO104" s="264"/>
      <c r="RGP104" s="264"/>
      <c r="RGQ104" s="264"/>
      <c r="RGR104" s="264"/>
      <c r="RGS104" s="264"/>
      <c r="RGT104" s="264"/>
      <c r="RGU104" s="264"/>
      <c r="RGV104" s="264"/>
      <c r="RGW104" s="264"/>
      <c r="RGX104" s="264"/>
      <c r="RGY104" s="264"/>
      <c r="RGZ104" s="264"/>
      <c r="RHA104" s="264"/>
      <c r="RHB104" s="264"/>
      <c r="RHC104" s="264"/>
      <c r="RHD104" s="264"/>
      <c r="RHE104" s="264"/>
      <c r="RHF104" s="264"/>
      <c r="RHG104" s="264"/>
      <c r="RHH104" s="264"/>
      <c r="RHI104" s="264"/>
      <c r="RHJ104" s="264"/>
      <c r="RHK104" s="264"/>
      <c r="RHL104" s="264"/>
      <c r="RHM104" s="264"/>
      <c r="RHN104" s="264"/>
      <c r="RHO104" s="264"/>
      <c r="RHP104" s="264"/>
      <c r="RHQ104" s="264"/>
      <c r="RHR104" s="264"/>
      <c r="RHS104" s="264"/>
      <c r="RHT104" s="264"/>
      <c r="RHU104" s="264"/>
      <c r="RHV104" s="264"/>
      <c r="RHW104" s="264"/>
      <c r="RHX104" s="264"/>
      <c r="RHY104" s="264"/>
      <c r="RHZ104" s="264"/>
      <c r="RIA104" s="264"/>
      <c r="RIB104" s="264"/>
      <c r="RIC104" s="264"/>
      <c r="RID104" s="264"/>
      <c r="RIE104" s="264"/>
      <c r="RIF104" s="264"/>
      <c r="RIG104" s="264"/>
      <c r="RIH104" s="264"/>
      <c r="RII104" s="264"/>
      <c r="RIJ104" s="264"/>
      <c r="RIK104" s="264"/>
      <c r="RIL104" s="264"/>
      <c r="RIM104" s="264"/>
      <c r="RIN104" s="264"/>
      <c r="RIO104" s="264"/>
      <c r="RIP104" s="264"/>
      <c r="RIQ104" s="264"/>
      <c r="RIR104" s="264"/>
      <c r="RIS104" s="264"/>
      <c r="RIT104" s="264"/>
      <c r="RIU104" s="264"/>
      <c r="RIV104" s="264"/>
      <c r="RIW104" s="264"/>
      <c r="RIX104" s="264"/>
      <c r="RIY104" s="264"/>
      <c r="RIZ104" s="264"/>
      <c r="RJA104" s="264"/>
      <c r="RJB104" s="264"/>
      <c r="RJC104" s="264"/>
      <c r="RJD104" s="264"/>
      <c r="RJE104" s="264"/>
      <c r="RJF104" s="264"/>
      <c r="RJG104" s="264"/>
      <c r="RJH104" s="264"/>
      <c r="RJI104" s="264"/>
      <c r="RJJ104" s="264"/>
      <c r="RJK104" s="264"/>
      <c r="RJL104" s="264"/>
      <c r="RJM104" s="264"/>
      <c r="RJN104" s="264"/>
      <c r="RJO104" s="264"/>
      <c r="RJP104" s="264"/>
      <c r="RJQ104" s="264"/>
      <c r="RJR104" s="264"/>
      <c r="RJS104" s="264"/>
      <c r="RJT104" s="264"/>
      <c r="RJU104" s="264"/>
      <c r="RJV104" s="264"/>
      <c r="RJW104" s="264"/>
      <c r="RJX104" s="264"/>
      <c r="RJY104" s="264"/>
      <c r="RJZ104" s="264"/>
      <c r="RKA104" s="264"/>
      <c r="RKB104" s="264"/>
      <c r="RKC104" s="264"/>
      <c r="RKD104" s="264"/>
      <c r="RKE104" s="264"/>
      <c r="RKF104" s="264"/>
      <c r="RKG104" s="264"/>
      <c r="RKH104" s="264"/>
      <c r="RKI104" s="264"/>
      <c r="RKJ104" s="264"/>
      <c r="RKK104" s="264"/>
      <c r="RKL104" s="264"/>
      <c r="RKM104" s="264"/>
      <c r="RKN104" s="264"/>
      <c r="RKO104" s="264"/>
      <c r="RKP104" s="264"/>
      <c r="RKQ104" s="264"/>
      <c r="RKR104" s="264"/>
      <c r="RKS104" s="264"/>
      <c r="RKT104" s="264"/>
      <c r="RKU104" s="264"/>
      <c r="RKV104" s="264"/>
      <c r="RKW104" s="264"/>
      <c r="RKX104" s="264"/>
      <c r="RKY104" s="264"/>
      <c r="RKZ104" s="264"/>
      <c r="RLA104" s="264"/>
      <c r="RLB104" s="264"/>
      <c r="RLC104" s="264"/>
      <c r="RLD104" s="264"/>
      <c r="RLE104" s="264"/>
      <c r="RLF104" s="264"/>
      <c r="RLG104" s="264"/>
      <c r="RLH104" s="264"/>
      <c r="RLI104" s="264"/>
      <c r="RLJ104" s="264"/>
      <c r="RLK104" s="264"/>
      <c r="RLL104" s="264"/>
      <c r="RLM104" s="264"/>
      <c r="RLN104" s="264"/>
      <c r="RLO104" s="264"/>
      <c r="RLP104" s="264"/>
      <c r="RLQ104" s="264"/>
      <c r="RLR104" s="264"/>
      <c r="RLS104" s="264"/>
      <c r="RLT104" s="264"/>
      <c r="RLU104" s="264"/>
      <c r="RLV104" s="264"/>
      <c r="RLW104" s="264"/>
      <c r="RLX104" s="264"/>
      <c r="RLY104" s="264"/>
      <c r="RLZ104" s="264"/>
      <c r="RMA104" s="264"/>
      <c r="RMB104" s="264"/>
      <c r="RMC104" s="264"/>
      <c r="RMD104" s="264"/>
      <c r="RME104" s="264"/>
      <c r="RMF104" s="264"/>
      <c r="RMG104" s="264"/>
      <c r="RMH104" s="264"/>
      <c r="RMI104" s="264"/>
      <c r="RMJ104" s="264"/>
      <c r="RMK104" s="264"/>
      <c r="RML104" s="264"/>
      <c r="RMM104" s="264"/>
      <c r="RMN104" s="264"/>
      <c r="RMO104" s="264"/>
      <c r="RMP104" s="264"/>
      <c r="RMQ104" s="264"/>
      <c r="RMR104" s="264"/>
      <c r="RMS104" s="264"/>
      <c r="RMT104" s="264"/>
      <c r="RMU104" s="264"/>
      <c r="RMV104" s="264"/>
      <c r="RMW104" s="264"/>
      <c r="RMX104" s="264"/>
      <c r="RMY104" s="264"/>
      <c r="RMZ104" s="264"/>
      <c r="RNA104" s="264"/>
      <c r="RNB104" s="264"/>
      <c r="RNC104" s="264"/>
      <c r="RND104" s="264"/>
      <c r="RNE104" s="264"/>
      <c r="RNF104" s="264"/>
      <c r="RNG104" s="264"/>
      <c r="RNH104" s="264"/>
      <c r="RNI104" s="264"/>
      <c r="RNJ104" s="264"/>
      <c r="RNK104" s="264"/>
      <c r="RNL104" s="264"/>
      <c r="RNM104" s="264"/>
      <c r="RNN104" s="264"/>
      <c r="RNO104" s="264"/>
      <c r="RNP104" s="264"/>
      <c r="RNQ104" s="264"/>
      <c r="RNR104" s="264"/>
      <c r="RNS104" s="264"/>
      <c r="RNT104" s="264"/>
      <c r="RNU104" s="264"/>
      <c r="RNV104" s="264"/>
      <c r="RNW104" s="264"/>
      <c r="RNX104" s="264"/>
      <c r="RNY104" s="264"/>
      <c r="RNZ104" s="264"/>
      <c r="ROA104" s="264"/>
      <c r="ROB104" s="264"/>
      <c r="ROC104" s="264"/>
      <c r="ROD104" s="264"/>
      <c r="ROE104" s="264"/>
      <c r="ROF104" s="264"/>
      <c r="ROG104" s="264"/>
      <c r="ROH104" s="264"/>
      <c r="ROI104" s="264"/>
      <c r="ROJ104" s="264"/>
      <c r="ROK104" s="264"/>
      <c r="ROL104" s="264"/>
      <c r="ROM104" s="264"/>
      <c r="RON104" s="264"/>
      <c r="ROO104" s="264"/>
      <c r="ROP104" s="264"/>
      <c r="ROQ104" s="264"/>
      <c r="ROR104" s="264"/>
      <c r="ROS104" s="264"/>
      <c r="ROT104" s="264"/>
      <c r="ROU104" s="264"/>
      <c r="ROV104" s="264"/>
      <c r="ROW104" s="264"/>
      <c r="ROX104" s="264"/>
      <c r="ROY104" s="264"/>
      <c r="ROZ104" s="264"/>
      <c r="RPA104" s="264"/>
      <c r="RPB104" s="264"/>
      <c r="RPC104" s="264"/>
      <c r="RPD104" s="264"/>
      <c r="RPE104" s="264"/>
      <c r="RPF104" s="264"/>
      <c r="RPG104" s="264"/>
      <c r="RPH104" s="264"/>
      <c r="RPI104" s="264"/>
      <c r="RPJ104" s="264"/>
      <c r="RPK104" s="264"/>
      <c r="RPL104" s="264"/>
      <c r="RPM104" s="264"/>
      <c r="RPN104" s="264"/>
      <c r="RPO104" s="264"/>
      <c r="RPP104" s="264"/>
      <c r="RPQ104" s="264"/>
      <c r="RPR104" s="264"/>
      <c r="RPS104" s="264"/>
      <c r="RPT104" s="264"/>
      <c r="RPU104" s="264"/>
      <c r="RPV104" s="264"/>
      <c r="RPW104" s="264"/>
      <c r="RPX104" s="264"/>
      <c r="RPY104" s="264"/>
      <c r="RPZ104" s="264"/>
      <c r="RQA104" s="264"/>
      <c r="RQB104" s="264"/>
      <c r="RQC104" s="264"/>
      <c r="RQD104" s="264"/>
      <c r="RQE104" s="264"/>
      <c r="RQF104" s="264"/>
      <c r="RQG104" s="264"/>
      <c r="RQH104" s="264"/>
      <c r="RQI104" s="264"/>
      <c r="RQJ104" s="264"/>
      <c r="RQK104" s="264"/>
      <c r="RQL104" s="264"/>
      <c r="RQM104" s="264"/>
      <c r="RQN104" s="264"/>
      <c r="RQO104" s="264"/>
      <c r="RQP104" s="264"/>
      <c r="RQQ104" s="264"/>
      <c r="RQR104" s="264"/>
      <c r="RQS104" s="264"/>
      <c r="RQT104" s="264"/>
      <c r="RQU104" s="264"/>
      <c r="RQV104" s="264"/>
      <c r="RQW104" s="264"/>
      <c r="RQX104" s="264"/>
      <c r="RQY104" s="264"/>
      <c r="RQZ104" s="264"/>
      <c r="RRA104" s="264"/>
      <c r="RRB104" s="264"/>
      <c r="RRC104" s="264"/>
      <c r="RRD104" s="264"/>
      <c r="RRE104" s="264"/>
      <c r="RRF104" s="264"/>
      <c r="RRG104" s="264"/>
      <c r="RRH104" s="264"/>
      <c r="RRI104" s="264"/>
      <c r="RRJ104" s="264"/>
      <c r="RRK104" s="264"/>
      <c r="RRL104" s="264"/>
      <c r="RRM104" s="264"/>
      <c r="RRN104" s="264"/>
      <c r="RRO104" s="264"/>
      <c r="RRP104" s="264"/>
      <c r="RRQ104" s="264"/>
      <c r="RRR104" s="264"/>
      <c r="RRS104" s="264"/>
      <c r="RRT104" s="264"/>
      <c r="RRU104" s="264"/>
      <c r="RRV104" s="264"/>
      <c r="RRW104" s="264"/>
      <c r="RRX104" s="264"/>
      <c r="RRY104" s="264"/>
      <c r="RRZ104" s="264"/>
      <c r="RSA104" s="264"/>
      <c r="RSB104" s="264"/>
      <c r="RSC104" s="264"/>
      <c r="RSD104" s="264"/>
      <c r="RSE104" s="264"/>
      <c r="RSF104" s="264"/>
      <c r="RSG104" s="264"/>
      <c r="RSH104" s="264"/>
      <c r="RSI104" s="264"/>
      <c r="RSJ104" s="264"/>
      <c r="RSK104" s="264"/>
      <c r="RSL104" s="264"/>
      <c r="RSM104" s="264"/>
      <c r="RSN104" s="264"/>
      <c r="RSO104" s="264"/>
      <c r="RSP104" s="264"/>
      <c r="RSQ104" s="264"/>
      <c r="RSR104" s="264"/>
      <c r="RSS104" s="264"/>
      <c r="RST104" s="264"/>
      <c r="RSU104" s="264"/>
      <c r="RSV104" s="264"/>
      <c r="RSW104" s="264"/>
      <c r="RSX104" s="264"/>
      <c r="RSY104" s="264"/>
      <c r="RSZ104" s="264"/>
      <c r="RTA104" s="264"/>
      <c r="RTB104" s="264"/>
      <c r="RTC104" s="264"/>
      <c r="RTD104" s="264"/>
      <c r="RTE104" s="264"/>
      <c r="RTF104" s="264"/>
      <c r="RTG104" s="264"/>
      <c r="RTH104" s="264"/>
      <c r="RTI104" s="264"/>
      <c r="RTJ104" s="264"/>
      <c r="RTK104" s="264"/>
      <c r="RTL104" s="264"/>
      <c r="RTM104" s="264"/>
      <c r="RTN104" s="264"/>
      <c r="RTO104" s="264"/>
      <c r="RTP104" s="264"/>
      <c r="RTQ104" s="264"/>
      <c r="RTR104" s="264"/>
      <c r="RTS104" s="264"/>
      <c r="RTT104" s="264"/>
      <c r="RTU104" s="264"/>
      <c r="RTV104" s="264"/>
      <c r="RTW104" s="264"/>
      <c r="RTX104" s="264"/>
      <c r="RTY104" s="264"/>
      <c r="RTZ104" s="264"/>
      <c r="RUA104" s="264"/>
      <c r="RUB104" s="264"/>
      <c r="RUC104" s="264"/>
      <c r="RUD104" s="264"/>
      <c r="RUE104" s="264"/>
      <c r="RUF104" s="264"/>
      <c r="RUG104" s="264"/>
      <c r="RUH104" s="264"/>
      <c r="RUI104" s="264"/>
      <c r="RUJ104" s="264"/>
      <c r="RUK104" s="264"/>
      <c r="RUL104" s="264"/>
      <c r="RUM104" s="264"/>
      <c r="RUN104" s="264"/>
      <c r="RUO104" s="264"/>
      <c r="RUP104" s="264"/>
      <c r="RUQ104" s="264"/>
      <c r="RUR104" s="264"/>
      <c r="RUS104" s="264"/>
      <c r="RUT104" s="264"/>
      <c r="RUU104" s="264"/>
      <c r="RUV104" s="264"/>
      <c r="RUW104" s="264"/>
      <c r="RUX104" s="264"/>
      <c r="RUY104" s="264"/>
      <c r="RUZ104" s="264"/>
      <c r="RVA104" s="264"/>
      <c r="RVB104" s="264"/>
      <c r="RVC104" s="264"/>
      <c r="RVD104" s="264"/>
      <c r="RVE104" s="264"/>
      <c r="RVF104" s="264"/>
      <c r="RVG104" s="264"/>
      <c r="RVH104" s="264"/>
      <c r="RVI104" s="264"/>
      <c r="RVJ104" s="264"/>
      <c r="RVK104" s="264"/>
      <c r="RVL104" s="264"/>
      <c r="RVM104" s="264"/>
      <c r="RVN104" s="264"/>
      <c r="RVO104" s="264"/>
      <c r="RVP104" s="264"/>
      <c r="RVQ104" s="264"/>
      <c r="RVR104" s="264"/>
      <c r="RVS104" s="264"/>
      <c r="RVT104" s="264"/>
      <c r="RVU104" s="264"/>
      <c r="RVV104" s="264"/>
      <c r="RVW104" s="264"/>
      <c r="RVX104" s="264"/>
      <c r="RVY104" s="264"/>
      <c r="RVZ104" s="264"/>
      <c r="RWA104" s="264"/>
      <c r="RWB104" s="264"/>
      <c r="RWC104" s="264"/>
      <c r="RWD104" s="264"/>
      <c r="RWE104" s="264"/>
      <c r="RWF104" s="264"/>
      <c r="RWG104" s="264"/>
      <c r="RWH104" s="264"/>
      <c r="RWI104" s="264"/>
      <c r="RWJ104" s="264"/>
      <c r="RWK104" s="264"/>
      <c r="RWL104" s="264"/>
      <c r="RWM104" s="264"/>
      <c r="RWN104" s="264"/>
      <c r="RWO104" s="264"/>
      <c r="RWP104" s="264"/>
      <c r="RWQ104" s="264"/>
      <c r="RWR104" s="264"/>
      <c r="RWS104" s="264"/>
      <c r="RWT104" s="264"/>
      <c r="RWU104" s="264"/>
      <c r="RWV104" s="264"/>
      <c r="RWW104" s="264"/>
      <c r="RWX104" s="264"/>
      <c r="RWY104" s="264"/>
      <c r="RWZ104" s="264"/>
      <c r="RXA104" s="264"/>
      <c r="RXB104" s="264"/>
      <c r="RXC104" s="264"/>
      <c r="RXD104" s="264"/>
      <c r="RXE104" s="264"/>
      <c r="RXF104" s="264"/>
      <c r="RXG104" s="264"/>
      <c r="RXH104" s="264"/>
      <c r="RXI104" s="264"/>
      <c r="RXJ104" s="264"/>
      <c r="RXK104" s="264"/>
      <c r="RXL104" s="264"/>
      <c r="RXM104" s="264"/>
      <c r="RXN104" s="264"/>
      <c r="RXO104" s="264"/>
      <c r="RXP104" s="264"/>
      <c r="RXQ104" s="264"/>
      <c r="RXR104" s="264"/>
      <c r="RXS104" s="264"/>
      <c r="RXT104" s="264"/>
      <c r="RXU104" s="264"/>
      <c r="RXV104" s="264"/>
      <c r="RXW104" s="264"/>
      <c r="RXX104" s="264"/>
      <c r="RXY104" s="264"/>
      <c r="RXZ104" s="264"/>
      <c r="RYA104" s="264"/>
      <c r="RYB104" s="264"/>
      <c r="RYC104" s="264"/>
      <c r="RYD104" s="264"/>
      <c r="RYE104" s="264"/>
      <c r="RYF104" s="264"/>
      <c r="RYG104" s="264"/>
      <c r="RYH104" s="264"/>
      <c r="RYI104" s="264"/>
      <c r="RYJ104" s="264"/>
      <c r="RYK104" s="264"/>
      <c r="RYL104" s="264"/>
      <c r="RYM104" s="264"/>
      <c r="RYN104" s="264"/>
      <c r="RYO104" s="264"/>
      <c r="RYP104" s="264"/>
      <c r="RYQ104" s="264"/>
      <c r="RYR104" s="264"/>
      <c r="RYS104" s="264"/>
      <c r="RYT104" s="264"/>
      <c r="RYU104" s="264"/>
      <c r="RYV104" s="264"/>
      <c r="RYW104" s="264"/>
      <c r="RYX104" s="264"/>
      <c r="RYY104" s="264"/>
      <c r="RYZ104" s="264"/>
      <c r="RZA104" s="264"/>
      <c r="RZB104" s="264"/>
      <c r="RZC104" s="264"/>
      <c r="RZD104" s="264"/>
      <c r="RZE104" s="264"/>
      <c r="RZF104" s="264"/>
      <c r="RZG104" s="264"/>
      <c r="RZH104" s="264"/>
      <c r="RZI104" s="264"/>
      <c r="RZJ104" s="264"/>
      <c r="RZK104" s="264"/>
      <c r="RZL104" s="264"/>
      <c r="RZM104" s="264"/>
      <c r="RZN104" s="264"/>
      <c r="RZO104" s="264"/>
      <c r="RZP104" s="264"/>
      <c r="RZQ104" s="264"/>
      <c r="RZR104" s="264"/>
      <c r="RZS104" s="264"/>
      <c r="RZT104" s="264"/>
      <c r="RZU104" s="264"/>
      <c r="RZV104" s="264"/>
      <c r="RZW104" s="264"/>
      <c r="RZX104" s="264"/>
      <c r="RZY104" s="264"/>
      <c r="RZZ104" s="264"/>
      <c r="SAA104" s="264"/>
      <c r="SAB104" s="264"/>
      <c r="SAC104" s="264"/>
      <c r="SAD104" s="264"/>
      <c r="SAE104" s="264"/>
      <c r="SAF104" s="264"/>
      <c r="SAG104" s="264"/>
      <c r="SAH104" s="264"/>
      <c r="SAI104" s="264"/>
      <c r="SAJ104" s="264"/>
      <c r="SAK104" s="264"/>
      <c r="SAL104" s="264"/>
      <c r="SAM104" s="264"/>
      <c r="SAN104" s="264"/>
      <c r="SAO104" s="264"/>
      <c r="SAP104" s="264"/>
      <c r="SAQ104" s="264"/>
      <c r="SAR104" s="264"/>
      <c r="SAS104" s="264"/>
      <c r="SAT104" s="264"/>
      <c r="SAU104" s="264"/>
      <c r="SAV104" s="264"/>
      <c r="SAW104" s="264"/>
      <c r="SAX104" s="264"/>
      <c r="SAY104" s="264"/>
      <c r="SAZ104" s="264"/>
      <c r="SBA104" s="264"/>
      <c r="SBB104" s="264"/>
      <c r="SBC104" s="264"/>
      <c r="SBD104" s="264"/>
      <c r="SBE104" s="264"/>
      <c r="SBF104" s="264"/>
      <c r="SBG104" s="264"/>
      <c r="SBH104" s="264"/>
      <c r="SBI104" s="264"/>
      <c r="SBJ104" s="264"/>
      <c r="SBK104" s="264"/>
      <c r="SBL104" s="264"/>
      <c r="SBM104" s="264"/>
      <c r="SBN104" s="264"/>
      <c r="SBO104" s="264"/>
      <c r="SBP104" s="264"/>
      <c r="SBQ104" s="264"/>
      <c r="SBR104" s="264"/>
      <c r="SBS104" s="264"/>
      <c r="SBT104" s="264"/>
      <c r="SBU104" s="264"/>
      <c r="SBV104" s="264"/>
      <c r="SBW104" s="264"/>
      <c r="SBX104" s="264"/>
      <c r="SBY104" s="264"/>
      <c r="SBZ104" s="264"/>
      <c r="SCA104" s="264"/>
      <c r="SCB104" s="264"/>
      <c r="SCC104" s="264"/>
      <c r="SCD104" s="264"/>
      <c r="SCE104" s="264"/>
      <c r="SCF104" s="264"/>
      <c r="SCG104" s="264"/>
      <c r="SCH104" s="264"/>
      <c r="SCI104" s="264"/>
      <c r="SCJ104" s="264"/>
      <c r="SCK104" s="264"/>
      <c r="SCL104" s="264"/>
      <c r="SCM104" s="264"/>
      <c r="SCN104" s="264"/>
      <c r="SCO104" s="264"/>
      <c r="SCP104" s="264"/>
      <c r="SCQ104" s="264"/>
      <c r="SCR104" s="264"/>
      <c r="SCS104" s="264"/>
      <c r="SCT104" s="264"/>
      <c r="SCU104" s="264"/>
      <c r="SCV104" s="264"/>
      <c r="SCW104" s="264"/>
      <c r="SCX104" s="264"/>
      <c r="SCY104" s="264"/>
      <c r="SCZ104" s="264"/>
      <c r="SDA104" s="264"/>
      <c r="SDB104" s="264"/>
      <c r="SDC104" s="264"/>
      <c r="SDD104" s="264"/>
      <c r="SDE104" s="264"/>
      <c r="SDF104" s="264"/>
      <c r="SDG104" s="264"/>
      <c r="SDH104" s="264"/>
      <c r="SDI104" s="264"/>
      <c r="SDJ104" s="264"/>
      <c r="SDK104" s="264"/>
      <c r="SDL104" s="264"/>
      <c r="SDM104" s="264"/>
      <c r="SDN104" s="264"/>
      <c r="SDO104" s="264"/>
      <c r="SDP104" s="264"/>
      <c r="SDQ104" s="264"/>
      <c r="SDR104" s="264"/>
      <c r="SDS104" s="264"/>
      <c r="SDT104" s="264"/>
      <c r="SDU104" s="264"/>
      <c r="SDV104" s="264"/>
      <c r="SDW104" s="264"/>
      <c r="SDX104" s="264"/>
      <c r="SDY104" s="264"/>
      <c r="SDZ104" s="264"/>
      <c r="SEA104" s="264"/>
      <c r="SEB104" s="264"/>
      <c r="SEC104" s="264"/>
      <c r="SED104" s="264"/>
      <c r="SEE104" s="264"/>
      <c r="SEF104" s="264"/>
      <c r="SEG104" s="264"/>
      <c r="SEH104" s="264"/>
      <c r="SEI104" s="264"/>
      <c r="SEJ104" s="264"/>
      <c r="SEK104" s="264"/>
      <c r="SEL104" s="264"/>
      <c r="SEM104" s="264"/>
      <c r="SEN104" s="264"/>
      <c r="SEO104" s="264"/>
      <c r="SEP104" s="264"/>
      <c r="SEQ104" s="264"/>
      <c r="SER104" s="264"/>
      <c r="SES104" s="264"/>
      <c r="SET104" s="264"/>
      <c r="SEU104" s="264"/>
      <c r="SEV104" s="264"/>
      <c r="SEW104" s="264"/>
      <c r="SEX104" s="264"/>
      <c r="SEY104" s="264"/>
      <c r="SEZ104" s="264"/>
      <c r="SFA104" s="264"/>
      <c r="SFB104" s="264"/>
      <c r="SFC104" s="264"/>
      <c r="SFD104" s="264"/>
      <c r="SFE104" s="264"/>
      <c r="SFF104" s="264"/>
      <c r="SFG104" s="264"/>
      <c r="SFH104" s="264"/>
      <c r="SFI104" s="264"/>
      <c r="SFJ104" s="264"/>
      <c r="SFK104" s="264"/>
      <c r="SFL104" s="264"/>
      <c r="SFM104" s="264"/>
      <c r="SFN104" s="264"/>
      <c r="SFO104" s="264"/>
      <c r="SFP104" s="264"/>
      <c r="SFQ104" s="264"/>
      <c r="SFR104" s="264"/>
      <c r="SFS104" s="264"/>
      <c r="SFT104" s="264"/>
      <c r="SFU104" s="264"/>
      <c r="SFV104" s="264"/>
      <c r="SFW104" s="264"/>
      <c r="SFX104" s="264"/>
      <c r="SFY104" s="264"/>
      <c r="SFZ104" s="264"/>
      <c r="SGA104" s="264"/>
      <c r="SGB104" s="264"/>
      <c r="SGC104" s="264"/>
      <c r="SGD104" s="264"/>
      <c r="SGE104" s="264"/>
      <c r="SGF104" s="264"/>
      <c r="SGG104" s="264"/>
      <c r="SGH104" s="264"/>
      <c r="SGI104" s="264"/>
      <c r="SGJ104" s="264"/>
      <c r="SGK104" s="264"/>
      <c r="SGL104" s="264"/>
      <c r="SGM104" s="264"/>
      <c r="SGN104" s="264"/>
      <c r="SGO104" s="264"/>
      <c r="SGP104" s="264"/>
      <c r="SGQ104" s="264"/>
      <c r="SGR104" s="264"/>
      <c r="SGS104" s="264"/>
      <c r="SGT104" s="264"/>
      <c r="SGU104" s="264"/>
      <c r="SGV104" s="264"/>
      <c r="SGW104" s="264"/>
      <c r="SGX104" s="264"/>
      <c r="SGY104" s="264"/>
      <c r="SGZ104" s="264"/>
      <c r="SHA104" s="264"/>
      <c r="SHB104" s="264"/>
      <c r="SHC104" s="264"/>
      <c r="SHD104" s="264"/>
      <c r="SHE104" s="264"/>
      <c r="SHF104" s="264"/>
      <c r="SHG104" s="264"/>
      <c r="SHH104" s="264"/>
      <c r="SHI104" s="264"/>
      <c r="SHJ104" s="264"/>
      <c r="SHK104" s="264"/>
      <c r="SHL104" s="264"/>
      <c r="SHM104" s="264"/>
      <c r="SHN104" s="264"/>
      <c r="SHO104" s="264"/>
      <c r="SHP104" s="264"/>
      <c r="SHQ104" s="264"/>
      <c r="SHR104" s="264"/>
      <c r="SHS104" s="264"/>
      <c r="SHT104" s="264"/>
      <c r="SHU104" s="264"/>
      <c r="SHV104" s="264"/>
      <c r="SHW104" s="264"/>
      <c r="SHX104" s="264"/>
      <c r="SHY104" s="264"/>
      <c r="SHZ104" s="264"/>
      <c r="SIA104" s="264"/>
      <c r="SIB104" s="264"/>
      <c r="SIC104" s="264"/>
      <c r="SID104" s="264"/>
      <c r="SIE104" s="264"/>
      <c r="SIF104" s="264"/>
      <c r="SIG104" s="264"/>
      <c r="SIH104" s="264"/>
      <c r="SII104" s="264"/>
      <c r="SIJ104" s="264"/>
      <c r="SIK104" s="264"/>
      <c r="SIL104" s="264"/>
      <c r="SIM104" s="264"/>
      <c r="SIN104" s="264"/>
      <c r="SIO104" s="264"/>
      <c r="SIP104" s="264"/>
      <c r="SIQ104" s="264"/>
      <c r="SIR104" s="264"/>
      <c r="SIS104" s="264"/>
      <c r="SIT104" s="264"/>
      <c r="SIU104" s="264"/>
      <c r="SIV104" s="264"/>
      <c r="SIW104" s="264"/>
      <c r="SIX104" s="264"/>
      <c r="SIY104" s="264"/>
      <c r="SIZ104" s="264"/>
      <c r="SJA104" s="264"/>
      <c r="SJB104" s="264"/>
      <c r="SJC104" s="264"/>
      <c r="SJD104" s="264"/>
      <c r="SJE104" s="264"/>
      <c r="SJF104" s="264"/>
      <c r="SJG104" s="264"/>
      <c r="SJH104" s="264"/>
      <c r="SJI104" s="264"/>
      <c r="SJJ104" s="264"/>
      <c r="SJK104" s="264"/>
      <c r="SJL104" s="264"/>
      <c r="SJM104" s="264"/>
      <c r="SJN104" s="264"/>
      <c r="SJO104" s="264"/>
      <c r="SJP104" s="264"/>
      <c r="SJQ104" s="264"/>
      <c r="SJR104" s="264"/>
      <c r="SJS104" s="264"/>
      <c r="SJT104" s="264"/>
      <c r="SJU104" s="264"/>
      <c r="SJV104" s="264"/>
      <c r="SJW104" s="264"/>
      <c r="SJX104" s="264"/>
      <c r="SJY104" s="264"/>
      <c r="SJZ104" s="264"/>
      <c r="SKA104" s="264"/>
      <c r="SKB104" s="264"/>
      <c r="SKC104" s="264"/>
      <c r="SKD104" s="264"/>
      <c r="SKE104" s="264"/>
      <c r="SKF104" s="264"/>
      <c r="SKG104" s="264"/>
      <c r="SKH104" s="264"/>
      <c r="SKI104" s="264"/>
      <c r="SKJ104" s="264"/>
      <c r="SKK104" s="264"/>
      <c r="SKL104" s="264"/>
      <c r="SKM104" s="264"/>
      <c r="SKN104" s="264"/>
      <c r="SKO104" s="264"/>
      <c r="SKP104" s="264"/>
      <c r="SKQ104" s="264"/>
      <c r="SKR104" s="264"/>
      <c r="SKS104" s="264"/>
      <c r="SKT104" s="264"/>
      <c r="SKU104" s="264"/>
      <c r="SKV104" s="264"/>
      <c r="SKW104" s="264"/>
      <c r="SKX104" s="264"/>
      <c r="SKY104" s="264"/>
      <c r="SKZ104" s="264"/>
      <c r="SLA104" s="264"/>
      <c r="SLB104" s="264"/>
      <c r="SLC104" s="264"/>
      <c r="SLD104" s="264"/>
      <c r="SLE104" s="264"/>
      <c r="SLF104" s="264"/>
      <c r="SLG104" s="264"/>
      <c r="SLH104" s="264"/>
      <c r="SLI104" s="264"/>
      <c r="SLJ104" s="264"/>
      <c r="SLK104" s="264"/>
      <c r="SLL104" s="264"/>
      <c r="SLM104" s="264"/>
      <c r="SLN104" s="264"/>
      <c r="SLO104" s="264"/>
      <c r="SLP104" s="264"/>
      <c r="SLQ104" s="264"/>
      <c r="SLR104" s="264"/>
      <c r="SLS104" s="264"/>
      <c r="SLT104" s="264"/>
      <c r="SLU104" s="264"/>
      <c r="SLV104" s="264"/>
      <c r="SLW104" s="264"/>
      <c r="SLX104" s="264"/>
      <c r="SLY104" s="264"/>
      <c r="SLZ104" s="264"/>
      <c r="SMA104" s="264"/>
      <c r="SMB104" s="264"/>
      <c r="SMC104" s="264"/>
      <c r="SMD104" s="264"/>
      <c r="SME104" s="264"/>
      <c r="SMF104" s="264"/>
      <c r="SMG104" s="264"/>
      <c r="SMH104" s="264"/>
      <c r="SMI104" s="264"/>
      <c r="SMJ104" s="264"/>
      <c r="SMK104" s="264"/>
      <c r="SML104" s="264"/>
      <c r="SMM104" s="264"/>
      <c r="SMN104" s="264"/>
      <c r="SMO104" s="264"/>
      <c r="SMP104" s="264"/>
      <c r="SMQ104" s="264"/>
      <c r="SMR104" s="264"/>
      <c r="SMS104" s="264"/>
      <c r="SMT104" s="264"/>
      <c r="SMU104" s="264"/>
      <c r="SMV104" s="264"/>
      <c r="SMW104" s="264"/>
      <c r="SMX104" s="264"/>
      <c r="SMY104" s="264"/>
      <c r="SMZ104" s="264"/>
      <c r="SNA104" s="264"/>
      <c r="SNB104" s="264"/>
      <c r="SNC104" s="264"/>
      <c r="SND104" s="264"/>
      <c r="SNE104" s="264"/>
      <c r="SNF104" s="264"/>
      <c r="SNG104" s="264"/>
      <c r="SNH104" s="264"/>
      <c r="SNI104" s="264"/>
      <c r="SNJ104" s="264"/>
      <c r="SNK104" s="264"/>
      <c r="SNL104" s="264"/>
      <c r="SNM104" s="264"/>
      <c r="SNN104" s="264"/>
      <c r="SNO104" s="264"/>
      <c r="SNP104" s="264"/>
      <c r="SNQ104" s="264"/>
      <c r="SNR104" s="264"/>
      <c r="SNS104" s="264"/>
      <c r="SNT104" s="264"/>
      <c r="SNU104" s="264"/>
      <c r="SNV104" s="264"/>
      <c r="SNW104" s="264"/>
      <c r="SNX104" s="264"/>
      <c r="SNY104" s="264"/>
      <c r="SNZ104" s="264"/>
      <c r="SOA104" s="264"/>
      <c r="SOB104" s="264"/>
      <c r="SOC104" s="264"/>
      <c r="SOD104" s="264"/>
      <c r="SOE104" s="264"/>
      <c r="SOF104" s="264"/>
      <c r="SOG104" s="264"/>
      <c r="SOH104" s="264"/>
      <c r="SOI104" s="264"/>
      <c r="SOJ104" s="264"/>
      <c r="SOK104" s="264"/>
      <c r="SOL104" s="264"/>
      <c r="SOM104" s="264"/>
      <c r="SON104" s="264"/>
      <c r="SOO104" s="264"/>
      <c r="SOP104" s="264"/>
      <c r="SOQ104" s="264"/>
      <c r="SOR104" s="264"/>
      <c r="SOS104" s="264"/>
      <c r="SOT104" s="264"/>
      <c r="SOU104" s="264"/>
      <c r="SOV104" s="264"/>
      <c r="SOW104" s="264"/>
      <c r="SOX104" s="264"/>
      <c r="SOY104" s="264"/>
      <c r="SOZ104" s="264"/>
      <c r="SPA104" s="264"/>
      <c r="SPB104" s="264"/>
      <c r="SPC104" s="264"/>
      <c r="SPD104" s="264"/>
      <c r="SPE104" s="264"/>
      <c r="SPF104" s="264"/>
      <c r="SPG104" s="264"/>
      <c r="SPH104" s="264"/>
      <c r="SPI104" s="264"/>
      <c r="SPJ104" s="264"/>
      <c r="SPK104" s="264"/>
      <c r="SPL104" s="264"/>
      <c r="SPM104" s="264"/>
      <c r="SPN104" s="264"/>
      <c r="SPO104" s="264"/>
      <c r="SPP104" s="264"/>
      <c r="SPQ104" s="264"/>
      <c r="SPR104" s="264"/>
      <c r="SPS104" s="264"/>
      <c r="SPT104" s="264"/>
      <c r="SPU104" s="264"/>
      <c r="SPV104" s="264"/>
      <c r="SPW104" s="264"/>
      <c r="SPX104" s="264"/>
      <c r="SPY104" s="264"/>
      <c r="SPZ104" s="264"/>
      <c r="SQA104" s="264"/>
      <c r="SQB104" s="264"/>
      <c r="SQC104" s="264"/>
      <c r="SQD104" s="264"/>
      <c r="SQE104" s="264"/>
      <c r="SQF104" s="264"/>
      <c r="SQG104" s="264"/>
      <c r="SQH104" s="264"/>
      <c r="SQI104" s="264"/>
      <c r="SQJ104" s="264"/>
      <c r="SQK104" s="264"/>
      <c r="SQL104" s="264"/>
      <c r="SQM104" s="264"/>
      <c r="SQN104" s="264"/>
      <c r="SQO104" s="264"/>
      <c r="SQP104" s="264"/>
      <c r="SQQ104" s="264"/>
      <c r="SQR104" s="264"/>
      <c r="SQS104" s="264"/>
      <c r="SQT104" s="264"/>
      <c r="SQU104" s="264"/>
      <c r="SQV104" s="264"/>
      <c r="SQW104" s="264"/>
      <c r="SQX104" s="264"/>
      <c r="SQY104" s="264"/>
      <c r="SQZ104" s="264"/>
      <c r="SRA104" s="264"/>
      <c r="SRB104" s="264"/>
      <c r="SRC104" s="264"/>
      <c r="SRD104" s="264"/>
      <c r="SRE104" s="264"/>
      <c r="SRF104" s="264"/>
      <c r="SRG104" s="264"/>
      <c r="SRH104" s="264"/>
      <c r="SRI104" s="264"/>
      <c r="SRJ104" s="264"/>
      <c r="SRK104" s="264"/>
      <c r="SRL104" s="264"/>
      <c r="SRM104" s="264"/>
      <c r="SRN104" s="264"/>
      <c r="SRO104" s="264"/>
      <c r="SRP104" s="264"/>
      <c r="SRQ104" s="264"/>
      <c r="SRR104" s="264"/>
      <c r="SRS104" s="264"/>
      <c r="SRT104" s="264"/>
      <c r="SRU104" s="264"/>
      <c r="SRV104" s="264"/>
      <c r="SRW104" s="264"/>
      <c r="SRX104" s="264"/>
      <c r="SRY104" s="264"/>
      <c r="SRZ104" s="264"/>
      <c r="SSA104" s="264"/>
      <c r="SSB104" s="264"/>
      <c r="SSC104" s="264"/>
      <c r="SSD104" s="264"/>
      <c r="SSE104" s="264"/>
      <c r="SSF104" s="264"/>
      <c r="SSG104" s="264"/>
      <c r="SSH104" s="264"/>
      <c r="SSI104" s="264"/>
      <c r="SSJ104" s="264"/>
      <c r="SSK104" s="264"/>
      <c r="SSL104" s="264"/>
      <c r="SSM104" s="264"/>
      <c r="SSN104" s="264"/>
      <c r="SSO104" s="264"/>
      <c r="SSP104" s="264"/>
      <c r="SSQ104" s="264"/>
      <c r="SSR104" s="264"/>
      <c r="SSS104" s="264"/>
      <c r="SST104" s="264"/>
      <c r="SSU104" s="264"/>
      <c r="SSV104" s="264"/>
      <c r="SSW104" s="264"/>
      <c r="SSX104" s="264"/>
      <c r="SSY104" s="264"/>
      <c r="SSZ104" s="264"/>
      <c r="STA104" s="264"/>
      <c r="STB104" s="264"/>
      <c r="STC104" s="264"/>
      <c r="STD104" s="264"/>
      <c r="STE104" s="264"/>
      <c r="STF104" s="264"/>
      <c r="STG104" s="264"/>
      <c r="STH104" s="264"/>
      <c r="STI104" s="264"/>
      <c r="STJ104" s="264"/>
      <c r="STK104" s="264"/>
      <c r="STL104" s="264"/>
      <c r="STM104" s="264"/>
      <c r="STN104" s="264"/>
      <c r="STO104" s="264"/>
      <c r="STP104" s="264"/>
      <c r="STQ104" s="264"/>
      <c r="STR104" s="264"/>
      <c r="STS104" s="264"/>
      <c r="STT104" s="264"/>
      <c r="STU104" s="264"/>
      <c r="STV104" s="264"/>
      <c r="STW104" s="264"/>
      <c r="STX104" s="264"/>
      <c r="STY104" s="264"/>
      <c r="STZ104" s="264"/>
      <c r="SUA104" s="264"/>
      <c r="SUB104" s="264"/>
      <c r="SUC104" s="264"/>
      <c r="SUD104" s="264"/>
      <c r="SUE104" s="264"/>
      <c r="SUF104" s="264"/>
      <c r="SUG104" s="264"/>
      <c r="SUH104" s="264"/>
      <c r="SUI104" s="264"/>
      <c r="SUJ104" s="264"/>
      <c r="SUK104" s="264"/>
      <c r="SUL104" s="264"/>
      <c r="SUM104" s="264"/>
      <c r="SUN104" s="264"/>
      <c r="SUO104" s="264"/>
      <c r="SUP104" s="264"/>
      <c r="SUQ104" s="264"/>
      <c r="SUR104" s="264"/>
      <c r="SUS104" s="264"/>
      <c r="SUT104" s="264"/>
      <c r="SUU104" s="264"/>
      <c r="SUV104" s="264"/>
      <c r="SUW104" s="264"/>
      <c r="SUX104" s="264"/>
      <c r="SUY104" s="264"/>
      <c r="SUZ104" s="264"/>
      <c r="SVA104" s="264"/>
      <c r="SVB104" s="264"/>
      <c r="SVC104" s="264"/>
      <c r="SVD104" s="264"/>
      <c r="SVE104" s="264"/>
      <c r="SVF104" s="264"/>
      <c r="SVG104" s="264"/>
      <c r="SVH104" s="264"/>
      <c r="SVI104" s="264"/>
      <c r="SVJ104" s="264"/>
      <c r="SVK104" s="264"/>
      <c r="SVL104" s="264"/>
      <c r="SVM104" s="264"/>
      <c r="SVN104" s="264"/>
      <c r="SVO104" s="264"/>
      <c r="SVP104" s="264"/>
      <c r="SVQ104" s="264"/>
      <c r="SVR104" s="264"/>
      <c r="SVS104" s="264"/>
      <c r="SVT104" s="264"/>
      <c r="SVU104" s="264"/>
      <c r="SVV104" s="264"/>
      <c r="SVW104" s="264"/>
      <c r="SVX104" s="264"/>
      <c r="SVY104" s="264"/>
      <c r="SVZ104" s="264"/>
      <c r="SWA104" s="264"/>
      <c r="SWB104" s="264"/>
      <c r="SWC104" s="264"/>
      <c r="SWD104" s="264"/>
      <c r="SWE104" s="264"/>
      <c r="SWF104" s="264"/>
      <c r="SWG104" s="264"/>
      <c r="SWH104" s="264"/>
      <c r="SWI104" s="264"/>
      <c r="SWJ104" s="264"/>
      <c r="SWK104" s="264"/>
      <c r="SWL104" s="264"/>
      <c r="SWM104" s="264"/>
      <c r="SWN104" s="264"/>
      <c r="SWO104" s="264"/>
      <c r="SWP104" s="264"/>
      <c r="SWQ104" s="264"/>
      <c r="SWR104" s="264"/>
      <c r="SWS104" s="264"/>
      <c r="SWT104" s="264"/>
      <c r="SWU104" s="264"/>
      <c r="SWV104" s="264"/>
      <c r="SWW104" s="264"/>
      <c r="SWX104" s="264"/>
      <c r="SWY104" s="264"/>
      <c r="SWZ104" s="264"/>
      <c r="SXA104" s="264"/>
      <c r="SXB104" s="264"/>
      <c r="SXC104" s="264"/>
      <c r="SXD104" s="264"/>
      <c r="SXE104" s="264"/>
      <c r="SXF104" s="264"/>
      <c r="SXG104" s="264"/>
      <c r="SXH104" s="264"/>
      <c r="SXI104" s="264"/>
      <c r="SXJ104" s="264"/>
      <c r="SXK104" s="264"/>
      <c r="SXL104" s="264"/>
      <c r="SXM104" s="264"/>
      <c r="SXN104" s="264"/>
      <c r="SXO104" s="264"/>
      <c r="SXP104" s="264"/>
      <c r="SXQ104" s="264"/>
      <c r="SXR104" s="264"/>
      <c r="SXS104" s="264"/>
      <c r="SXT104" s="264"/>
      <c r="SXU104" s="264"/>
      <c r="SXV104" s="264"/>
      <c r="SXW104" s="264"/>
      <c r="SXX104" s="264"/>
      <c r="SXY104" s="264"/>
      <c r="SXZ104" s="264"/>
      <c r="SYA104" s="264"/>
      <c r="SYB104" s="264"/>
      <c r="SYC104" s="264"/>
      <c r="SYD104" s="264"/>
      <c r="SYE104" s="264"/>
      <c r="SYF104" s="264"/>
      <c r="SYG104" s="264"/>
      <c r="SYH104" s="264"/>
      <c r="SYI104" s="264"/>
      <c r="SYJ104" s="264"/>
      <c r="SYK104" s="264"/>
      <c r="SYL104" s="264"/>
      <c r="SYM104" s="264"/>
      <c r="SYN104" s="264"/>
      <c r="SYO104" s="264"/>
      <c r="SYP104" s="264"/>
      <c r="SYQ104" s="264"/>
      <c r="SYR104" s="264"/>
      <c r="SYS104" s="264"/>
      <c r="SYT104" s="264"/>
      <c r="SYU104" s="264"/>
      <c r="SYV104" s="264"/>
      <c r="SYW104" s="264"/>
      <c r="SYX104" s="264"/>
      <c r="SYY104" s="264"/>
      <c r="SYZ104" s="264"/>
      <c r="SZA104" s="264"/>
      <c r="SZB104" s="264"/>
      <c r="SZC104" s="264"/>
      <c r="SZD104" s="264"/>
      <c r="SZE104" s="264"/>
      <c r="SZF104" s="264"/>
      <c r="SZG104" s="264"/>
      <c r="SZH104" s="264"/>
      <c r="SZI104" s="264"/>
      <c r="SZJ104" s="264"/>
      <c r="SZK104" s="264"/>
      <c r="SZL104" s="264"/>
      <c r="SZM104" s="264"/>
      <c r="SZN104" s="264"/>
      <c r="SZO104" s="264"/>
      <c r="SZP104" s="264"/>
      <c r="SZQ104" s="264"/>
      <c r="SZR104" s="264"/>
      <c r="SZS104" s="264"/>
      <c r="SZT104" s="264"/>
      <c r="SZU104" s="264"/>
      <c r="SZV104" s="264"/>
      <c r="SZW104" s="264"/>
      <c r="SZX104" s="264"/>
      <c r="SZY104" s="264"/>
      <c r="SZZ104" s="264"/>
      <c r="TAA104" s="264"/>
      <c r="TAB104" s="264"/>
      <c r="TAC104" s="264"/>
      <c r="TAD104" s="264"/>
      <c r="TAE104" s="264"/>
      <c r="TAF104" s="264"/>
      <c r="TAG104" s="264"/>
      <c r="TAH104" s="264"/>
      <c r="TAI104" s="264"/>
      <c r="TAJ104" s="264"/>
      <c r="TAK104" s="264"/>
      <c r="TAL104" s="264"/>
      <c r="TAM104" s="264"/>
      <c r="TAN104" s="264"/>
      <c r="TAO104" s="264"/>
      <c r="TAP104" s="264"/>
      <c r="TAQ104" s="264"/>
      <c r="TAR104" s="264"/>
      <c r="TAS104" s="264"/>
      <c r="TAT104" s="264"/>
      <c r="TAU104" s="264"/>
      <c r="TAV104" s="264"/>
      <c r="TAW104" s="264"/>
      <c r="TAX104" s="264"/>
      <c r="TAY104" s="264"/>
      <c r="TAZ104" s="264"/>
      <c r="TBA104" s="264"/>
      <c r="TBB104" s="264"/>
      <c r="TBC104" s="264"/>
      <c r="TBD104" s="264"/>
      <c r="TBE104" s="264"/>
      <c r="TBF104" s="264"/>
      <c r="TBG104" s="264"/>
      <c r="TBH104" s="264"/>
      <c r="TBI104" s="264"/>
      <c r="TBJ104" s="264"/>
      <c r="TBK104" s="264"/>
      <c r="TBL104" s="264"/>
      <c r="TBM104" s="264"/>
      <c r="TBN104" s="264"/>
      <c r="TBO104" s="264"/>
      <c r="TBP104" s="264"/>
      <c r="TBQ104" s="264"/>
      <c r="TBR104" s="264"/>
      <c r="TBS104" s="264"/>
      <c r="TBT104" s="264"/>
      <c r="TBU104" s="264"/>
      <c r="TBV104" s="264"/>
      <c r="TBW104" s="264"/>
      <c r="TBX104" s="264"/>
      <c r="TBY104" s="264"/>
      <c r="TBZ104" s="264"/>
      <c r="TCA104" s="264"/>
      <c r="TCB104" s="264"/>
      <c r="TCC104" s="264"/>
      <c r="TCD104" s="264"/>
      <c r="TCE104" s="264"/>
      <c r="TCF104" s="264"/>
      <c r="TCG104" s="264"/>
      <c r="TCH104" s="264"/>
      <c r="TCI104" s="264"/>
      <c r="TCJ104" s="264"/>
      <c r="TCK104" s="264"/>
      <c r="TCL104" s="264"/>
      <c r="TCM104" s="264"/>
      <c r="TCN104" s="264"/>
      <c r="TCO104" s="264"/>
      <c r="TCP104" s="264"/>
      <c r="TCQ104" s="264"/>
      <c r="TCR104" s="264"/>
      <c r="TCS104" s="264"/>
      <c r="TCT104" s="264"/>
      <c r="TCU104" s="264"/>
      <c r="TCV104" s="264"/>
      <c r="TCW104" s="264"/>
      <c r="TCX104" s="264"/>
      <c r="TCY104" s="264"/>
      <c r="TCZ104" s="264"/>
      <c r="TDA104" s="264"/>
      <c r="TDB104" s="264"/>
      <c r="TDC104" s="264"/>
      <c r="TDD104" s="264"/>
      <c r="TDE104" s="264"/>
      <c r="TDF104" s="264"/>
      <c r="TDG104" s="264"/>
      <c r="TDH104" s="264"/>
      <c r="TDI104" s="264"/>
      <c r="TDJ104" s="264"/>
      <c r="TDK104" s="264"/>
      <c r="TDL104" s="264"/>
      <c r="TDM104" s="264"/>
      <c r="TDN104" s="264"/>
      <c r="TDO104" s="264"/>
      <c r="TDP104" s="264"/>
      <c r="TDQ104" s="264"/>
      <c r="TDR104" s="264"/>
      <c r="TDS104" s="264"/>
      <c r="TDT104" s="264"/>
      <c r="TDU104" s="264"/>
      <c r="TDV104" s="264"/>
      <c r="TDW104" s="264"/>
      <c r="TDX104" s="264"/>
      <c r="TDY104" s="264"/>
      <c r="TDZ104" s="264"/>
      <c r="TEA104" s="264"/>
      <c r="TEB104" s="264"/>
      <c r="TEC104" s="264"/>
      <c r="TED104" s="264"/>
      <c r="TEE104" s="264"/>
      <c r="TEF104" s="264"/>
      <c r="TEG104" s="264"/>
      <c r="TEH104" s="264"/>
      <c r="TEI104" s="264"/>
      <c r="TEJ104" s="264"/>
      <c r="TEK104" s="264"/>
      <c r="TEL104" s="264"/>
      <c r="TEM104" s="264"/>
      <c r="TEN104" s="264"/>
      <c r="TEO104" s="264"/>
      <c r="TEP104" s="264"/>
      <c r="TEQ104" s="264"/>
      <c r="TER104" s="264"/>
      <c r="TES104" s="264"/>
      <c r="TET104" s="264"/>
      <c r="TEU104" s="264"/>
      <c r="TEV104" s="264"/>
      <c r="TEW104" s="264"/>
      <c r="TEX104" s="264"/>
      <c r="TEY104" s="264"/>
      <c r="TEZ104" s="264"/>
      <c r="TFA104" s="264"/>
      <c r="TFB104" s="264"/>
      <c r="TFC104" s="264"/>
      <c r="TFD104" s="264"/>
      <c r="TFE104" s="264"/>
      <c r="TFF104" s="264"/>
      <c r="TFG104" s="264"/>
      <c r="TFH104" s="264"/>
      <c r="TFI104" s="264"/>
      <c r="TFJ104" s="264"/>
      <c r="TFK104" s="264"/>
      <c r="TFL104" s="264"/>
      <c r="TFM104" s="264"/>
      <c r="TFN104" s="264"/>
      <c r="TFO104" s="264"/>
      <c r="TFP104" s="264"/>
      <c r="TFQ104" s="264"/>
      <c r="TFR104" s="264"/>
      <c r="TFS104" s="264"/>
      <c r="TFT104" s="264"/>
      <c r="TFU104" s="264"/>
      <c r="TFV104" s="264"/>
      <c r="TFW104" s="264"/>
      <c r="TFX104" s="264"/>
      <c r="TFY104" s="264"/>
      <c r="TFZ104" s="264"/>
      <c r="TGA104" s="264"/>
      <c r="TGB104" s="264"/>
      <c r="TGC104" s="264"/>
      <c r="TGD104" s="264"/>
      <c r="TGE104" s="264"/>
      <c r="TGF104" s="264"/>
      <c r="TGG104" s="264"/>
      <c r="TGH104" s="264"/>
      <c r="TGI104" s="264"/>
      <c r="TGJ104" s="264"/>
      <c r="TGK104" s="264"/>
      <c r="TGL104" s="264"/>
      <c r="TGM104" s="264"/>
      <c r="TGN104" s="264"/>
      <c r="TGO104" s="264"/>
      <c r="TGP104" s="264"/>
      <c r="TGQ104" s="264"/>
      <c r="TGR104" s="264"/>
      <c r="TGS104" s="264"/>
      <c r="TGT104" s="264"/>
      <c r="TGU104" s="264"/>
      <c r="TGV104" s="264"/>
      <c r="TGW104" s="264"/>
      <c r="TGX104" s="264"/>
      <c r="TGY104" s="264"/>
      <c r="TGZ104" s="264"/>
      <c r="THA104" s="264"/>
      <c r="THB104" s="264"/>
      <c r="THC104" s="264"/>
      <c r="THD104" s="264"/>
      <c r="THE104" s="264"/>
      <c r="THF104" s="264"/>
      <c r="THG104" s="264"/>
      <c r="THH104" s="264"/>
      <c r="THI104" s="264"/>
      <c r="THJ104" s="264"/>
      <c r="THK104" s="264"/>
      <c r="THL104" s="264"/>
      <c r="THM104" s="264"/>
      <c r="THN104" s="264"/>
      <c r="THO104" s="264"/>
      <c r="THP104" s="264"/>
      <c r="THQ104" s="264"/>
      <c r="THR104" s="264"/>
      <c r="THS104" s="264"/>
      <c r="THT104" s="264"/>
      <c r="THU104" s="264"/>
      <c r="THV104" s="264"/>
      <c r="THW104" s="264"/>
      <c r="THX104" s="264"/>
      <c r="THY104" s="264"/>
      <c r="THZ104" s="264"/>
      <c r="TIA104" s="264"/>
      <c r="TIB104" s="264"/>
      <c r="TIC104" s="264"/>
      <c r="TID104" s="264"/>
      <c r="TIE104" s="264"/>
      <c r="TIF104" s="264"/>
      <c r="TIG104" s="264"/>
      <c r="TIH104" s="264"/>
      <c r="TII104" s="264"/>
      <c r="TIJ104" s="264"/>
      <c r="TIK104" s="264"/>
      <c r="TIL104" s="264"/>
      <c r="TIM104" s="264"/>
      <c r="TIN104" s="264"/>
      <c r="TIO104" s="264"/>
      <c r="TIP104" s="264"/>
      <c r="TIQ104" s="264"/>
      <c r="TIR104" s="264"/>
      <c r="TIS104" s="264"/>
      <c r="TIT104" s="264"/>
      <c r="TIU104" s="264"/>
      <c r="TIV104" s="264"/>
      <c r="TIW104" s="264"/>
      <c r="TIX104" s="264"/>
      <c r="TIY104" s="264"/>
      <c r="TIZ104" s="264"/>
      <c r="TJA104" s="264"/>
      <c r="TJB104" s="264"/>
      <c r="TJC104" s="264"/>
      <c r="TJD104" s="264"/>
      <c r="TJE104" s="264"/>
      <c r="TJF104" s="264"/>
      <c r="TJG104" s="264"/>
      <c r="TJH104" s="264"/>
      <c r="TJI104" s="264"/>
      <c r="TJJ104" s="264"/>
      <c r="TJK104" s="264"/>
      <c r="TJL104" s="264"/>
      <c r="TJM104" s="264"/>
      <c r="TJN104" s="264"/>
      <c r="TJO104" s="264"/>
      <c r="TJP104" s="264"/>
      <c r="TJQ104" s="264"/>
      <c r="TJR104" s="264"/>
      <c r="TJS104" s="264"/>
      <c r="TJT104" s="264"/>
      <c r="TJU104" s="264"/>
      <c r="TJV104" s="264"/>
      <c r="TJW104" s="264"/>
      <c r="TJX104" s="264"/>
      <c r="TJY104" s="264"/>
      <c r="TJZ104" s="264"/>
      <c r="TKA104" s="264"/>
      <c r="TKB104" s="264"/>
      <c r="TKC104" s="264"/>
      <c r="TKD104" s="264"/>
      <c r="TKE104" s="264"/>
      <c r="TKF104" s="264"/>
      <c r="TKG104" s="264"/>
      <c r="TKH104" s="264"/>
      <c r="TKI104" s="264"/>
      <c r="TKJ104" s="264"/>
      <c r="TKK104" s="264"/>
      <c r="TKL104" s="264"/>
      <c r="TKM104" s="264"/>
      <c r="TKN104" s="264"/>
      <c r="TKO104" s="264"/>
      <c r="TKP104" s="264"/>
      <c r="TKQ104" s="264"/>
      <c r="TKR104" s="264"/>
      <c r="TKS104" s="264"/>
      <c r="TKT104" s="264"/>
      <c r="TKU104" s="264"/>
      <c r="TKV104" s="264"/>
      <c r="TKW104" s="264"/>
      <c r="TKX104" s="264"/>
      <c r="TKY104" s="264"/>
      <c r="TKZ104" s="264"/>
      <c r="TLA104" s="264"/>
      <c r="TLB104" s="264"/>
      <c r="TLC104" s="264"/>
      <c r="TLD104" s="264"/>
      <c r="TLE104" s="264"/>
      <c r="TLF104" s="264"/>
      <c r="TLG104" s="264"/>
      <c r="TLH104" s="264"/>
      <c r="TLI104" s="264"/>
      <c r="TLJ104" s="264"/>
      <c r="TLK104" s="264"/>
      <c r="TLL104" s="264"/>
      <c r="TLM104" s="264"/>
      <c r="TLN104" s="264"/>
      <c r="TLO104" s="264"/>
      <c r="TLP104" s="264"/>
      <c r="TLQ104" s="264"/>
      <c r="TLR104" s="264"/>
      <c r="TLS104" s="264"/>
      <c r="TLT104" s="264"/>
      <c r="TLU104" s="264"/>
      <c r="TLV104" s="264"/>
      <c r="TLW104" s="264"/>
      <c r="TLX104" s="264"/>
      <c r="TLY104" s="264"/>
      <c r="TLZ104" s="264"/>
      <c r="TMA104" s="264"/>
      <c r="TMB104" s="264"/>
      <c r="TMC104" s="264"/>
      <c r="TMD104" s="264"/>
      <c r="TME104" s="264"/>
      <c r="TMF104" s="264"/>
      <c r="TMG104" s="264"/>
      <c r="TMH104" s="264"/>
      <c r="TMI104" s="264"/>
      <c r="TMJ104" s="264"/>
      <c r="TMK104" s="264"/>
      <c r="TML104" s="264"/>
      <c r="TMM104" s="264"/>
      <c r="TMN104" s="264"/>
      <c r="TMO104" s="264"/>
      <c r="TMP104" s="264"/>
      <c r="TMQ104" s="264"/>
      <c r="TMR104" s="264"/>
      <c r="TMS104" s="264"/>
      <c r="TMT104" s="264"/>
      <c r="TMU104" s="264"/>
      <c r="TMV104" s="264"/>
      <c r="TMW104" s="264"/>
      <c r="TMX104" s="264"/>
      <c r="TMY104" s="264"/>
      <c r="TMZ104" s="264"/>
      <c r="TNA104" s="264"/>
      <c r="TNB104" s="264"/>
      <c r="TNC104" s="264"/>
      <c r="TND104" s="264"/>
      <c r="TNE104" s="264"/>
      <c r="TNF104" s="264"/>
      <c r="TNG104" s="264"/>
      <c r="TNH104" s="264"/>
      <c r="TNI104" s="264"/>
      <c r="TNJ104" s="264"/>
      <c r="TNK104" s="264"/>
      <c r="TNL104" s="264"/>
      <c r="TNM104" s="264"/>
      <c r="TNN104" s="264"/>
      <c r="TNO104" s="264"/>
      <c r="TNP104" s="264"/>
      <c r="TNQ104" s="264"/>
      <c r="TNR104" s="264"/>
      <c r="TNS104" s="264"/>
      <c r="TNT104" s="264"/>
      <c r="TNU104" s="264"/>
      <c r="TNV104" s="264"/>
      <c r="TNW104" s="264"/>
      <c r="TNX104" s="264"/>
      <c r="TNY104" s="264"/>
      <c r="TNZ104" s="264"/>
      <c r="TOA104" s="264"/>
      <c r="TOB104" s="264"/>
      <c r="TOC104" s="264"/>
      <c r="TOD104" s="264"/>
      <c r="TOE104" s="264"/>
      <c r="TOF104" s="264"/>
      <c r="TOG104" s="264"/>
      <c r="TOH104" s="264"/>
      <c r="TOI104" s="264"/>
      <c r="TOJ104" s="264"/>
      <c r="TOK104" s="264"/>
      <c r="TOL104" s="264"/>
      <c r="TOM104" s="264"/>
      <c r="TON104" s="264"/>
      <c r="TOO104" s="264"/>
      <c r="TOP104" s="264"/>
      <c r="TOQ104" s="264"/>
      <c r="TOR104" s="264"/>
      <c r="TOS104" s="264"/>
      <c r="TOT104" s="264"/>
      <c r="TOU104" s="264"/>
      <c r="TOV104" s="264"/>
      <c r="TOW104" s="264"/>
      <c r="TOX104" s="264"/>
      <c r="TOY104" s="264"/>
      <c r="TOZ104" s="264"/>
      <c r="TPA104" s="264"/>
      <c r="TPB104" s="264"/>
      <c r="TPC104" s="264"/>
      <c r="TPD104" s="264"/>
      <c r="TPE104" s="264"/>
      <c r="TPF104" s="264"/>
      <c r="TPG104" s="264"/>
      <c r="TPH104" s="264"/>
      <c r="TPI104" s="264"/>
      <c r="TPJ104" s="264"/>
      <c r="TPK104" s="264"/>
      <c r="TPL104" s="264"/>
      <c r="TPM104" s="264"/>
      <c r="TPN104" s="264"/>
      <c r="TPO104" s="264"/>
      <c r="TPP104" s="264"/>
      <c r="TPQ104" s="264"/>
      <c r="TPR104" s="264"/>
      <c r="TPS104" s="264"/>
      <c r="TPT104" s="264"/>
      <c r="TPU104" s="264"/>
      <c r="TPV104" s="264"/>
      <c r="TPW104" s="264"/>
      <c r="TPX104" s="264"/>
      <c r="TPY104" s="264"/>
      <c r="TPZ104" s="264"/>
      <c r="TQA104" s="264"/>
      <c r="TQB104" s="264"/>
      <c r="TQC104" s="264"/>
      <c r="TQD104" s="264"/>
      <c r="TQE104" s="264"/>
      <c r="TQF104" s="264"/>
      <c r="TQG104" s="264"/>
      <c r="TQH104" s="264"/>
      <c r="TQI104" s="264"/>
      <c r="TQJ104" s="264"/>
      <c r="TQK104" s="264"/>
      <c r="TQL104" s="264"/>
      <c r="TQM104" s="264"/>
      <c r="TQN104" s="264"/>
      <c r="TQO104" s="264"/>
      <c r="TQP104" s="264"/>
      <c r="TQQ104" s="264"/>
      <c r="TQR104" s="264"/>
      <c r="TQS104" s="264"/>
      <c r="TQT104" s="264"/>
      <c r="TQU104" s="264"/>
      <c r="TQV104" s="264"/>
      <c r="TQW104" s="264"/>
      <c r="TQX104" s="264"/>
      <c r="TQY104" s="264"/>
      <c r="TQZ104" s="264"/>
      <c r="TRA104" s="264"/>
      <c r="TRB104" s="264"/>
      <c r="TRC104" s="264"/>
      <c r="TRD104" s="264"/>
      <c r="TRE104" s="264"/>
      <c r="TRF104" s="264"/>
      <c r="TRG104" s="264"/>
      <c r="TRH104" s="264"/>
      <c r="TRI104" s="264"/>
      <c r="TRJ104" s="264"/>
      <c r="TRK104" s="264"/>
      <c r="TRL104" s="264"/>
      <c r="TRM104" s="264"/>
      <c r="TRN104" s="264"/>
      <c r="TRO104" s="264"/>
      <c r="TRP104" s="264"/>
      <c r="TRQ104" s="264"/>
      <c r="TRR104" s="264"/>
      <c r="TRS104" s="264"/>
      <c r="TRT104" s="264"/>
      <c r="TRU104" s="264"/>
      <c r="TRV104" s="264"/>
      <c r="TRW104" s="264"/>
      <c r="TRX104" s="264"/>
      <c r="TRY104" s="264"/>
      <c r="TRZ104" s="264"/>
      <c r="TSA104" s="264"/>
      <c r="TSB104" s="264"/>
      <c r="TSC104" s="264"/>
      <c r="TSD104" s="264"/>
      <c r="TSE104" s="264"/>
      <c r="TSF104" s="264"/>
      <c r="TSG104" s="264"/>
      <c r="TSH104" s="264"/>
      <c r="TSI104" s="264"/>
      <c r="TSJ104" s="264"/>
      <c r="TSK104" s="264"/>
      <c r="TSL104" s="264"/>
      <c r="TSM104" s="264"/>
      <c r="TSN104" s="264"/>
      <c r="TSO104" s="264"/>
      <c r="TSP104" s="264"/>
      <c r="TSQ104" s="264"/>
      <c r="TSR104" s="264"/>
      <c r="TSS104" s="264"/>
      <c r="TST104" s="264"/>
      <c r="TSU104" s="264"/>
      <c r="TSV104" s="264"/>
      <c r="TSW104" s="264"/>
      <c r="TSX104" s="264"/>
      <c r="TSY104" s="264"/>
      <c r="TSZ104" s="264"/>
      <c r="TTA104" s="264"/>
      <c r="TTB104" s="264"/>
      <c r="TTC104" s="264"/>
      <c r="TTD104" s="264"/>
      <c r="TTE104" s="264"/>
      <c r="TTF104" s="264"/>
      <c r="TTG104" s="264"/>
      <c r="TTH104" s="264"/>
      <c r="TTI104" s="264"/>
      <c r="TTJ104" s="264"/>
      <c r="TTK104" s="264"/>
      <c r="TTL104" s="264"/>
      <c r="TTM104" s="264"/>
      <c r="TTN104" s="264"/>
      <c r="TTO104" s="264"/>
      <c r="TTP104" s="264"/>
      <c r="TTQ104" s="264"/>
      <c r="TTR104" s="264"/>
      <c r="TTS104" s="264"/>
      <c r="TTT104" s="264"/>
      <c r="TTU104" s="264"/>
      <c r="TTV104" s="264"/>
      <c r="TTW104" s="264"/>
      <c r="TTX104" s="264"/>
      <c r="TTY104" s="264"/>
      <c r="TTZ104" s="264"/>
      <c r="TUA104" s="264"/>
      <c r="TUB104" s="264"/>
      <c r="TUC104" s="264"/>
      <c r="TUD104" s="264"/>
      <c r="TUE104" s="264"/>
      <c r="TUF104" s="264"/>
      <c r="TUG104" s="264"/>
      <c r="TUH104" s="264"/>
      <c r="TUI104" s="264"/>
      <c r="TUJ104" s="264"/>
      <c r="TUK104" s="264"/>
      <c r="TUL104" s="264"/>
      <c r="TUM104" s="264"/>
      <c r="TUN104" s="264"/>
      <c r="TUO104" s="264"/>
      <c r="TUP104" s="264"/>
      <c r="TUQ104" s="264"/>
      <c r="TUR104" s="264"/>
      <c r="TUS104" s="264"/>
      <c r="TUT104" s="264"/>
      <c r="TUU104" s="264"/>
      <c r="TUV104" s="264"/>
      <c r="TUW104" s="264"/>
      <c r="TUX104" s="264"/>
      <c r="TUY104" s="264"/>
      <c r="TUZ104" s="264"/>
      <c r="TVA104" s="264"/>
      <c r="TVB104" s="264"/>
      <c r="TVC104" s="264"/>
      <c r="TVD104" s="264"/>
      <c r="TVE104" s="264"/>
      <c r="TVF104" s="264"/>
      <c r="TVG104" s="264"/>
      <c r="TVH104" s="264"/>
      <c r="TVI104" s="264"/>
      <c r="TVJ104" s="264"/>
      <c r="TVK104" s="264"/>
      <c r="TVL104" s="264"/>
      <c r="TVM104" s="264"/>
      <c r="TVN104" s="264"/>
      <c r="TVO104" s="264"/>
      <c r="TVP104" s="264"/>
      <c r="TVQ104" s="264"/>
      <c r="TVR104" s="264"/>
      <c r="TVS104" s="264"/>
      <c r="TVT104" s="264"/>
      <c r="TVU104" s="264"/>
      <c r="TVV104" s="264"/>
      <c r="TVW104" s="264"/>
      <c r="TVX104" s="264"/>
      <c r="TVY104" s="264"/>
      <c r="TVZ104" s="264"/>
      <c r="TWA104" s="264"/>
      <c r="TWB104" s="264"/>
      <c r="TWC104" s="264"/>
      <c r="TWD104" s="264"/>
      <c r="TWE104" s="264"/>
      <c r="TWF104" s="264"/>
      <c r="TWG104" s="264"/>
      <c r="TWH104" s="264"/>
      <c r="TWI104" s="264"/>
      <c r="TWJ104" s="264"/>
      <c r="TWK104" s="264"/>
      <c r="TWL104" s="264"/>
      <c r="TWM104" s="264"/>
      <c r="TWN104" s="264"/>
      <c r="TWO104" s="264"/>
      <c r="TWP104" s="264"/>
      <c r="TWQ104" s="264"/>
      <c r="TWR104" s="264"/>
      <c r="TWS104" s="264"/>
      <c r="TWT104" s="264"/>
      <c r="TWU104" s="264"/>
      <c r="TWV104" s="264"/>
      <c r="TWW104" s="264"/>
      <c r="TWX104" s="264"/>
      <c r="TWY104" s="264"/>
      <c r="TWZ104" s="264"/>
      <c r="TXA104" s="264"/>
      <c r="TXB104" s="264"/>
      <c r="TXC104" s="264"/>
      <c r="TXD104" s="264"/>
      <c r="TXE104" s="264"/>
      <c r="TXF104" s="264"/>
      <c r="TXG104" s="264"/>
      <c r="TXH104" s="264"/>
      <c r="TXI104" s="264"/>
      <c r="TXJ104" s="264"/>
      <c r="TXK104" s="264"/>
      <c r="TXL104" s="264"/>
      <c r="TXM104" s="264"/>
      <c r="TXN104" s="264"/>
      <c r="TXO104" s="264"/>
      <c r="TXP104" s="264"/>
      <c r="TXQ104" s="264"/>
      <c r="TXR104" s="264"/>
      <c r="TXS104" s="264"/>
      <c r="TXT104" s="264"/>
      <c r="TXU104" s="264"/>
      <c r="TXV104" s="264"/>
      <c r="TXW104" s="264"/>
      <c r="TXX104" s="264"/>
      <c r="TXY104" s="264"/>
      <c r="TXZ104" s="264"/>
      <c r="TYA104" s="264"/>
      <c r="TYB104" s="264"/>
      <c r="TYC104" s="264"/>
      <c r="TYD104" s="264"/>
      <c r="TYE104" s="264"/>
      <c r="TYF104" s="264"/>
      <c r="TYG104" s="264"/>
      <c r="TYH104" s="264"/>
      <c r="TYI104" s="264"/>
      <c r="TYJ104" s="264"/>
      <c r="TYK104" s="264"/>
      <c r="TYL104" s="264"/>
      <c r="TYM104" s="264"/>
      <c r="TYN104" s="264"/>
      <c r="TYO104" s="264"/>
      <c r="TYP104" s="264"/>
      <c r="TYQ104" s="264"/>
      <c r="TYR104" s="264"/>
      <c r="TYS104" s="264"/>
      <c r="TYT104" s="264"/>
      <c r="TYU104" s="264"/>
      <c r="TYV104" s="264"/>
      <c r="TYW104" s="264"/>
      <c r="TYX104" s="264"/>
      <c r="TYY104" s="264"/>
      <c r="TYZ104" s="264"/>
      <c r="TZA104" s="264"/>
      <c r="TZB104" s="264"/>
      <c r="TZC104" s="264"/>
      <c r="TZD104" s="264"/>
      <c r="TZE104" s="264"/>
      <c r="TZF104" s="264"/>
      <c r="TZG104" s="264"/>
      <c r="TZH104" s="264"/>
      <c r="TZI104" s="264"/>
      <c r="TZJ104" s="264"/>
      <c r="TZK104" s="264"/>
      <c r="TZL104" s="264"/>
      <c r="TZM104" s="264"/>
      <c r="TZN104" s="264"/>
      <c r="TZO104" s="264"/>
      <c r="TZP104" s="264"/>
      <c r="TZQ104" s="264"/>
      <c r="TZR104" s="264"/>
      <c r="TZS104" s="264"/>
      <c r="TZT104" s="264"/>
      <c r="TZU104" s="264"/>
      <c r="TZV104" s="264"/>
      <c r="TZW104" s="264"/>
      <c r="TZX104" s="264"/>
      <c r="TZY104" s="264"/>
      <c r="TZZ104" s="264"/>
      <c r="UAA104" s="264"/>
      <c r="UAB104" s="264"/>
      <c r="UAC104" s="264"/>
      <c r="UAD104" s="264"/>
      <c r="UAE104" s="264"/>
      <c r="UAF104" s="264"/>
      <c r="UAG104" s="264"/>
      <c r="UAH104" s="264"/>
      <c r="UAI104" s="264"/>
      <c r="UAJ104" s="264"/>
      <c r="UAK104" s="264"/>
      <c r="UAL104" s="264"/>
      <c r="UAM104" s="264"/>
      <c r="UAN104" s="264"/>
      <c r="UAO104" s="264"/>
      <c r="UAP104" s="264"/>
      <c r="UAQ104" s="264"/>
      <c r="UAR104" s="264"/>
      <c r="UAS104" s="264"/>
      <c r="UAT104" s="264"/>
      <c r="UAU104" s="264"/>
      <c r="UAV104" s="264"/>
      <c r="UAW104" s="264"/>
      <c r="UAX104" s="264"/>
      <c r="UAY104" s="264"/>
      <c r="UAZ104" s="264"/>
      <c r="UBA104" s="264"/>
      <c r="UBB104" s="264"/>
      <c r="UBC104" s="264"/>
      <c r="UBD104" s="264"/>
      <c r="UBE104" s="264"/>
      <c r="UBF104" s="264"/>
      <c r="UBG104" s="264"/>
      <c r="UBH104" s="264"/>
      <c r="UBI104" s="264"/>
      <c r="UBJ104" s="264"/>
      <c r="UBK104" s="264"/>
      <c r="UBL104" s="264"/>
      <c r="UBM104" s="264"/>
      <c r="UBN104" s="264"/>
      <c r="UBO104" s="264"/>
      <c r="UBP104" s="264"/>
      <c r="UBQ104" s="264"/>
      <c r="UBR104" s="264"/>
      <c r="UBS104" s="264"/>
      <c r="UBT104" s="264"/>
      <c r="UBU104" s="264"/>
      <c r="UBV104" s="264"/>
      <c r="UBW104" s="264"/>
      <c r="UBX104" s="264"/>
      <c r="UBY104" s="264"/>
      <c r="UBZ104" s="264"/>
      <c r="UCA104" s="264"/>
      <c r="UCB104" s="264"/>
      <c r="UCC104" s="264"/>
      <c r="UCD104" s="264"/>
      <c r="UCE104" s="264"/>
      <c r="UCF104" s="264"/>
      <c r="UCG104" s="264"/>
      <c r="UCH104" s="264"/>
      <c r="UCI104" s="264"/>
      <c r="UCJ104" s="264"/>
      <c r="UCK104" s="264"/>
      <c r="UCL104" s="264"/>
      <c r="UCM104" s="264"/>
      <c r="UCN104" s="264"/>
      <c r="UCO104" s="264"/>
      <c r="UCP104" s="264"/>
      <c r="UCQ104" s="264"/>
      <c r="UCR104" s="264"/>
      <c r="UCS104" s="264"/>
      <c r="UCT104" s="264"/>
      <c r="UCU104" s="264"/>
      <c r="UCV104" s="264"/>
      <c r="UCW104" s="264"/>
      <c r="UCX104" s="264"/>
      <c r="UCY104" s="264"/>
      <c r="UCZ104" s="264"/>
      <c r="UDA104" s="264"/>
      <c r="UDB104" s="264"/>
      <c r="UDC104" s="264"/>
      <c r="UDD104" s="264"/>
      <c r="UDE104" s="264"/>
      <c r="UDF104" s="264"/>
      <c r="UDG104" s="264"/>
      <c r="UDH104" s="264"/>
      <c r="UDI104" s="264"/>
      <c r="UDJ104" s="264"/>
      <c r="UDK104" s="264"/>
      <c r="UDL104" s="264"/>
      <c r="UDM104" s="264"/>
      <c r="UDN104" s="264"/>
      <c r="UDO104" s="264"/>
      <c r="UDP104" s="264"/>
      <c r="UDQ104" s="264"/>
      <c r="UDR104" s="264"/>
      <c r="UDS104" s="264"/>
      <c r="UDT104" s="264"/>
      <c r="UDU104" s="264"/>
      <c r="UDV104" s="264"/>
      <c r="UDW104" s="264"/>
      <c r="UDX104" s="264"/>
      <c r="UDY104" s="264"/>
      <c r="UDZ104" s="264"/>
      <c r="UEA104" s="264"/>
      <c r="UEB104" s="264"/>
      <c r="UEC104" s="264"/>
      <c r="UED104" s="264"/>
      <c r="UEE104" s="264"/>
      <c r="UEF104" s="264"/>
      <c r="UEG104" s="264"/>
      <c r="UEH104" s="264"/>
      <c r="UEI104" s="264"/>
      <c r="UEJ104" s="264"/>
      <c r="UEK104" s="264"/>
      <c r="UEL104" s="264"/>
      <c r="UEM104" s="264"/>
      <c r="UEN104" s="264"/>
      <c r="UEO104" s="264"/>
      <c r="UEP104" s="264"/>
      <c r="UEQ104" s="264"/>
      <c r="UER104" s="264"/>
      <c r="UES104" s="264"/>
      <c r="UET104" s="264"/>
      <c r="UEU104" s="264"/>
      <c r="UEV104" s="264"/>
      <c r="UEW104" s="264"/>
      <c r="UEX104" s="264"/>
      <c r="UEY104" s="264"/>
      <c r="UEZ104" s="264"/>
      <c r="UFA104" s="264"/>
      <c r="UFB104" s="264"/>
      <c r="UFC104" s="264"/>
      <c r="UFD104" s="264"/>
      <c r="UFE104" s="264"/>
      <c r="UFF104" s="264"/>
      <c r="UFG104" s="264"/>
      <c r="UFH104" s="264"/>
      <c r="UFI104" s="264"/>
      <c r="UFJ104" s="264"/>
      <c r="UFK104" s="264"/>
      <c r="UFL104" s="264"/>
      <c r="UFM104" s="264"/>
      <c r="UFN104" s="264"/>
      <c r="UFO104" s="264"/>
      <c r="UFP104" s="264"/>
      <c r="UFQ104" s="264"/>
      <c r="UFR104" s="264"/>
      <c r="UFS104" s="264"/>
      <c r="UFT104" s="264"/>
      <c r="UFU104" s="264"/>
      <c r="UFV104" s="264"/>
      <c r="UFW104" s="264"/>
      <c r="UFX104" s="264"/>
      <c r="UFY104" s="264"/>
      <c r="UFZ104" s="264"/>
      <c r="UGA104" s="264"/>
      <c r="UGB104" s="264"/>
      <c r="UGC104" s="264"/>
      <c r="UGD104" s="264"/>
      <c r="UGE104" s="264"/>
      <c r="UGF104" s="264"/>
      <c r="UGG104" s="264"/>
      <c r="UGH104" s="264"/>
      <c r="UGI104" s="264"/>
      <c r="UGJ104" s="264"/>
      <c r="UGK104" s="264"/>
      <c r="UGL104" s="264"/>
      <c r="UGM104" s="264"/>
      <c r="UGN104" s="264"/>
      <c r="UGO104" s="264"/>
      <c r="UGP104" s="264"/>
      <c r="UGQ104" s="264"/>
      <c r="UGR104" s="264"/>
      <c r="UGS104" s="264"/>
      <c r="UGT104" s="264"/>
      <c r="UGU104" s="264"/>
      <c r="UGV104" s="264"/>
      <c r="UGW104" s="264"/>
      <c r="UGX104" s="264"/>
      <c r="UGY104" s="264"/>
      <c r="UGZ104" s="264"/>
      <c r="UHA104" s="264"/>
      <c r="UHB104" s="264"/>
      <c r="UHC104" s="264"/>
      <c r="UHD104" s="264"/>
      <c r="UHE104" s="264"/>
      <c r="UHF104" s="264"/>
      <c r="UHG104" s="264"/>
      <c r="UHH104" s="264"/>
      <c r="UHI104" s="264"/>
      <c r="UHJ104" s="264"/>
      <c r="UHK104" s="264"/>
      <c r="UHL104" s="264"/>
      <c r="UHM104" s="264"/>
      <c r="UHN104" s="264"/>
      <c r="UHO104" s="264"/>
      <c r="UHP104" s="264"/>
      <c r="UHQ104" s="264"/>
      <c r="UHR104" s="264"/>
      <c r="UHS104" s="264"/>
      <c r="UHT104" s="264"/>
      <c r="UHU104" s="264"/>
      <c r="UHV104" s="264"/>
      <c r="UHW104" s="264"/>
      <c r="UHX104" s="264"/>
      <c r="UHY104" s="264"/>
      <c r="UHZ104" s="264"/>
      <c r="UIA104" s="264"/>
      <c r="UIB104" s="264"/>
      <c r="UIC104" s="264"/>
      <c r="UID104" s="264"/>
      <c r="UIE104" s="264"/>
      <c r="UIF104" s="264"/>
      <c r="UIG104" s="264"/>
      <c r="UIH104" s="264"/>
      <c r="UII104" s="264"/>
      <c r="UIJ104" s="264"/>
      <c r="UIK104" s="264"/>
      <c r="UIL104" s="264"/>
      <c r="UIM104" s="264"/>
      <c r="UIN104" s="264"/>
      <c r="UIO104" s="264"/>
      <c r="UIP104" s="264"/>
      <c r="UIQ104" s="264"/>
      <c r="UIR104" s="264"/>
      <c r="UIS104" s="264"/>
      <c r="UIT104" s="264"/>
      <c r="UIU104" s="264"/>
      <c r="UIV104" s="264"/>
      <c r="UIW104" s="264"/>
      <c r="UIX104" s="264"/>
      <c r="UIY104" s="264"/>
      <c r="UIZ104" s="264"/>
      <c r="UJA104" s="264"/>
      <c r="UJB104" s="264"/>
      <c r="UJC104" s="264"/>
      <c r="UJD104" s="264"/>
      <c r="UJE104" s="264"/>
      <c r="UJF104" s="264"/>
      <c r="UJG104" s="264"/>
      <c r="UJH104" s="264"/>
      <c r="UJI104" s="264"/>
      <c r="UJJ104" s="264"/>
      <c r="UJK104" s="264"/>
      <c r="UJL104" s="264"/>
      <c r="UJM104" s="264"/>
      <c r="UJN104" s="264"/>
      <c r="UJO104" s="264"/>
      <c r="UJP104" s="264"/>
      <c r="UJQ104" s="264"/>
      <c r="UJR104" s="264"/>
      <c r="UJS104" s="264"/>
      <c r="UJT104" s="264"/>
      <c r="UJU104" s="264"/>
      <c r="UJV104" s="264"/>
      <c r="UJW104" s="264"/>
      <c r="UJX104" s="264"/>
      <c r="UJY104" s="264"/>
      <c r="UJZ104" s="264"/>
      <c r="UKA104" s="264"/>
      <c r="UKB104" s="264"/>
      <c r="UKC104" s="264"/>
      <c r="UKD104" s="264"/>
      <c r="UKE104" s="264"/>
      <c r="UKF104" s="264"/>
      <c r="UKG104" s="264"/>
      <c r="UKH104" s="264"/>
      <c r="UKI104" s="264"/>
      <c r="UKJ104" s="264"/>
      <c r="UKK104" s="264"/>
      <c r="UKL104" s="264"/>
      <c r="UKM104" s="264"/>
      <c r="UKN104" s="264"/>
      <c r="UKO104" s="264"/>
      <c r="UKP104" s="264"/>
      <c r="UKQ104" s="264"/>
      <c r="UKR104" s="264"/>
      <c r="UKS104" s="264"/>
      <c r="UKT104" s="264"/>
      <c r="UKU104" s="264"/>
      <c r="UKV104" s="264"/>
      <c r="UKW104" s="264"/>
      <c r="UKX104" s="264"/>
      <c r="UKY104" s="264"/>
      <c r="UKZ104" s="264"/>
      <c r="ULA104" s="264"/>
      <c r="ULB104" s="264"/>
      <c r="ULC104" s="264"/>
      <c r="ULD104" s="264"/>
      <c r="ULE104" s="264"/>
      <c r="ULF104" s="264"/>
      <c r="ULG104" s="264"/>
      <c r="ULH104" s="264"/>
      <c r="ULI104" s="264"/>
      <c r="ULJ104" s="264"/>
      <c r="ULK104" s="264"/>
      <c r="ULL104" s="264"/>
      <c r="ULM104" s="264"/>
      <c r="ULN104" s="264"/>
      <c r="ULO104" s="264"/>
      <c r="ULP104" s="264"/>
      <c r="ULQ104" s="264"/>
      <c r="ULR104" s="264"/>
      <c r="ULS104" s="264"/>
      <c r="ULT104" s="264"/>
      <c r="ULU104" s="264"/>
      <c r="ULV104" s="264"/>
      <c r="ULW104" s="264"/>
      <c r="ULX104" s="264"/>
      <c r="ULY104" s="264"/>
      <c r="ULZ104" s="264"/>
      <c r="UMA104" s="264"/>
      <c r="UMB104" s="264"/>
      <c r="UMC104" s="264"/>
      <c r="UMD104" s="264"/>
      <c r="UME104" s="264"/>
      <c r="UMF104" s="264"/>
      <c r="UMG104" s="264"/>
      <c r="UMH104" s="264"/>
      <c r="UMI104" s="264"/>
      <c r="UMJ104" s="264"/>
      <c r="UMK104" s="264"/>
      <c r="UML104" s="264"/>
      <c r="UMM104" s="264"/>
      <c r="UMN104" s="264"/>
      <c r="UMO104" s="264"/>
      <c r="UMP104" s="264"/>
      <c r="UMQ104" s="264"/>
      <c r="UMR104" s="264"/>
      <c r="UMS104" s="264"/>
      <c r="UMT104" s="264"/>
      <c r="UMU104" s="264"/>
      <c r="UMV104" s="264"/>
      <c r="UMW104" s="264"/>
      <c r="UMX104" s="264"/>
      <c r="UMY104" s="264"/>
      <c r="UMZ104" s="264"/>
      <c r="UNA104" s="264"/>
      <c r="UNB104" s="264"/>
      <c r="UNC104" s="264"/>
      <c r="UND104" s="264"/>
      <c r="UNE104" s="264"/>
      <c r="UNF104" s="264"/>
      <c r="UNG104" s="264"/>
      <c r="UNH104" s="264"/>
      <c r="UNI104" s="264"/>
      <c r="UNJ104" s="264"/>
      <c r="UNK104" s="264"/>
      <c r="UNL104" s="264"/>
      <c r="UNM104" s="264"/>
      <c r="UNN104" s="264"/>
      <c r="UNO104" s="264"/>
      <c r="UNP104" s="264"/>
      <c r="UNQ104" s="264"/>
      <c r="UNR104" s="264"/>
      <c r="UNS104" s="264"/>
      <c r="UNT104" s="264"/>
      <c r="UNU104" s="264"/>
      <c r="UNV104" s="264"/>
      <c r="UNW104" s="264"/>
      <c r="UNX104" s="264"/>
      <c r="UNY104" s="264"/>
      <c r="UNZ104" s="264"/>
      <c r="UOA104" s="264"/>
      <c r="UOB104" s="264"/>
      <c r="UOC104" s="264"/>
      <c r="UOD104" s="264"/>
      <c r="UOE104" s="264"/>
      <c r="UOF104" s="264"/>
      <c r="UOG104" s="264"/>
      <c r="UOH104" s="264"/>
      <c r="UOI104" s="264"/>
      <c r="UOJ104" s="264"/>
      <c r="UOK104" s="264"/>
      <c r="UOL104" s="264"/>
      <c r="UOM104" s="264"/>
      <c r="UON104" s="264"/>
      <c r="UOO104" s="264"/>
      <c r="UOP104" s="264"/>
      <c r="UOQ104" s="264"/>
      <c r="UOR104" s="264"/>
      <c r="UOS104" s="264"/>
      <c r="UOT104" s="264"/>
      <c r="UOU104" s="264"/>
      <c r="UOV104" s="264"/>
      <c r="UOW104" s="264"/>
      <c r="UOX104" s="264"/>
      <c r="UOY104" s="264"/>
      <c r="UOZ104" s="264"/>
      <c r="UPA104" s="264"/>
      <c r="UPB104" s="264"/>
      <c r="UPC104" s="264"/>
      <c r="UPD104" s="264"/>
      <c r="UPE104" s="264"/>
      <c r="UPF104" s="264"/>
      <c r="UPG104" s="264"/>
      <c r="UPH104" s="264"/>
      <c r="UPI104" s="264"/>
      <c r="UPJ104" s="264"/>
      <c r="UPK104" s="264"/>
      <c r="UPL104" s="264"/>
      <c r="UPM104" s="264"/>
      <c r="UPN104" s="264"/>
      <c r="UPO104" s="264"/>
      <c r="UPP104" s="264"/>
      <c r="UPQ104" s="264"/>
      <c r="UPR104" s="264"/>
      <c r="UPS104" s="264"/>
      <c r="UPT104" s="264"/>
      <c r="UPU104" s="264"/>
      <c r="UPV104" s="264"/>
      <c r="UPW104" s="264"/>
      <c r="UPX104" s="264"/>
      <c r="UPY104" s="264"/>
      <c r="UPZ104" s="264"/>
      <c r="UQA104" s="264"/>
      <c r="UQB104" s="264"/>
      <c r="UQC104" s="264"/>
      <c r="UQD104" s="264"/>
      <c r="UQE104" s="264"/>
      <c r="UQF104" s="264"/>
      <c r="UQG104" s="264"/>
      <c r="UQH104" s="264"/>
      <c r="UQI104" s="264"/>
      <c r="UQJ104" s="264"/>
      <c r="UQK104" s="264"/>
      <c r="UQL104" s="264"/>
      <c r="UQM104" s="264"/>
      <c r="UQN104" s="264"/>
      <c r="UQO104" s="264"/>
      <c r="UQP104" s="264"/>
      <c r="UQQ104" s="264"/>
      <c r="UQR104" s="264"/>
      <c r="UQS104" s="264"/>
      <c r="UQT104" s="264"/>
      <c r="UQU104" s="264"/>
      <c r="UQV104" s="264"/>
      <c r="UQW104" s="264"/>
      <c r="UQX104" s="264"/>
      <c r="UQY104" s="264"/>
      <c r="UQZ104" s="264"/>
      <c r="URA104" s="264"/>
      <c r="URB104" s="264"/>
      <c r="URC104" s="264"/>
      <c r="URD104" s="264"/>
      <c r="URE104" s="264"/>
      <c r="URF104" s="264"/>
      <c r="URG104" s="264"/>
      <c r="URH104" s="264"/>
      <c r="URI104" s="264"/>
      <c r="URJ104" s="264"/>
      <c r="URK104" s="264"/>
      <c r="URL104" s="264"/>
      <c r="URM104" s="264"/>
      <c r="URN104" s="264"/>
      <c r="URO104" s="264"/>
      <c r="URP104" s="264"/>
      <c r="URQ104" s="264"/>
      <c r="URR104" s="264"/>
      <c r="URS104" s="264"/>
      <c r="URT104" s="264"/>
      <c r="URU104" s="264"/>
      <c r="URV104" s="264"/>
      <c r="URW104" s="264"/>
      <c r="URX104" s="264"/>
      <c r="URY104" s="264"/>
      <c r="URZ104" s="264"/>
      <c r="USA104" s="264"/>
      <c r="USB104" s="264"/>
      <c r="USC104" s="264"/>
      <c r="USD104" s="264"/>
      <c r="USE104" s="264"/>
      <c r="USF104" s="264"/>
      <c r="USG104" s="264"/>
      <c r="USH104" s="264"/>
      <c r="USI104" s="264"/>
      <c r="USJ104" s="264"/>
      <c r="USK104" s="264"/>
      <c r="USL104" s="264"/>
      <c r="USM104" s="264"/>
      <c r="USN104" s="264"/>
      <c r="USO104" s="264"/>
      <c r="USP104" s="264"/>
      <c r="USQ104" s="264"/>
      <c r="USR104" s="264"/>
      <c r="USS104" s="264"/>
      <c r="UST104" s="264"/>
      <c r="USU104" s="264"/>
      <c r="USV104" s="264"/>
      <c r="USW104" s="264"/>
      <c r="USX104" s="264"/>
      <c r="USY104" s="264"/>
      <c r="USZ104" s="264"/>
      <c r="UTA104" s="264"/>
      <c r="UTB104" s="264"/>
      <c r="UTC104" s="264"/>
      <c r="UTD104" s="264"/>
      <c r="UTE104" s="264"/>
      <c r="UTF104" s="264"/>
      <c r="UTG104" s="264"/>
      <c r="UTH104" s="264"/>
      <c r="UTI104" s="264"/>
      <c r="UTJ104" s="264"/>
      <c r="UTK104" s="264"/>
      <c r="UTL104" s="264"/>
      <c r="UTM104" s="264"/>
      <c r="UTN104" s="264"/>
      <c r="UTO104" s="264"/>
      <c r="UTP104" s="264"/>
      <c r="UTQ104" s="264"/>
      <c r="UTR104" s="264"/>
      <c r="UTS104" s="264"/>
      <c r="UTT104" s="264"/>
      <c r="UTU104" s="264"/>
      <c r="UTV104" s="264"/>
      <c r="UTW104" s="264"/>
      <c r="UTX104" s="264"/>
      <c r="UTY104" s="264"/>
      <c r="UTZ104" s="264"/>
      <c r="UUA104" s="264"/>
      <c r="UUB104" s="264"/>
      <c r="UUC104" s="264"/>
      <c r="UUD104" s="264"/>
      <c r="UUE104" s="264"/>
      <c r="UUF104" s="264"/>
      <c r="UUG104" s="264"/>
      <c r="UUH104" s="264"/>
      <c r="UUI104" s="264"/>
      <c r="UUJ104" s="264"/>
      <c r="UUK104" s="264"/>
      <c r="UUL104" s="264"/>
      <c r="UUM104" s="264"/>
      <c r="UUN104" s="264"/>
      <c r="UUO104" s="264"/>
      <c r="UUP104" s="264"/>
      <c r="UUQ104" s="264"/>
      <c r="UUR104" s="264"/>
      <c r="UUS104" s="264"/>
      <c r="UUT104" s="264"/>
      <c r="UUU104" s="264"/>
      <c r="UUV104" s="264"/>
      <c r="UUW104" s="264"/>
      <c r="UUX104" s="264"/>
      <c r="UUY104" s="264"/>
      <c r="UUZ104" s="264"/>
      <c r="UVA104" s="264"/>
      <c r="UVB104" s="264"/>
      <c r="UVC104" s="264"/>
      <c r="UVD104" s="264"/>
      <c r="UVE104" s="264"/>
      <c r="UVF104" s="264"/>
      <c r="UVG104" s="264"/>
      <c r="UVH104" s="264"/>
      <c r="UVI104" s="264"/>
      <c r="UVJ104" s="264"/>
      <c r="UVK104" s="264"/>
      <c r="UVL104" s="264"/>
      <c r="UVM104" s="264"/>
      <c r="UVN104" s="264"/>
      <c r="UVO104" s="264"/>
      <c r="UVP104" s="264"/>
      <c r="UVQ104" s="264"/>
      <c r="UVR104" s="264"/>
      <c r="UVS104" s="264"/>
      <c r="UVT104" s="264"/>
      <c r="UVU104" s="264"/>
      <c r="UVV104" s="264"/>
      <c r="UVW104" s="264"/>
      <c r="UVX104" s="264"/>
      <c r="UVY104" s="264"/>
      <c r="UVZ104" s="264"/>
      <c r="UWA104" s="264"/>
      <c r="UWB104" s="264"/>
      <c r="UWC104" s="264"/>
      <c r="UWD104" s="264"/>
      <c r="UWE104" s="264"/>
      <c r="UWF104" s="264"/>
      <c r="UWG104" s="264"/>
      <c r="UWH104" s="264"/>
      <c r="UWI104" s="264"/>
      <c r="UWJ104" s="264"/>
      <c r="UWK104" s="264"/>
      <c r="UWL104" s="264"/>
      <c r="UWM104" s="264"/>
      <c r="UWN104" s="264"/>
      <c r="UWO104" s="264"/>
      <c r="UWP104" s="264"/>
      <c r="UWQ104" s="264"/>
      <c r="UWR104" s="264"/>
      <c r="UWS104" s="264"/>
      <c r="UWT104" s="264"/>
      <c r="UWU104" s="264"/>
      <c r="UWV104" s="264"/>
      <c r="UWW104" s="264"/>
      <c r="UWX104" s="264"/>
      <c r="UWY104" s="264"/>
      <c r="UWZ104" s="264"/>
      <c r="UXA104" s="264"/>
      <c r="UXB104" s="264"/>
      <c r="UXC104" s="264"/>
      <c r="UXD104" s="264"/>
      <c r="UXE104" s="264"/>
      <c r="UXF104" s="264"/>
      <c r="UXG104" s="264"/>
      <c r="UXH104" s="264"/>
      <c r="UXI104" s="264"/>
      <c r="UXJ104" s="264"/>
      <c r="UXK104" s="264"/>
      <c r="UXL104" s="264"/>
      <c r="UXM104" s="264"/>
      <c r="UXN104" s="264"/>
      <c r="UXO104" s="264"/>
      <c r="UXP104" s="264"/>
      <c r="UXQ104" s="264"/>
      <c r="UXR104" s="264"/>
      <c r="UXS104" s="264"/>
      <c r="UXT104" s="264"/>
      <c r="UXU104" s="264"/>
      <c r="UXV104" s="264"/>
      <c r="UXW104" s="264"/>
      <c r="UXX104" s="264"/>
      <c r="UXY104" s="264"/>
      <c r="UXZ104" s="264"/>
      <c r="UYA104" s="264"/>
      <c r="UYB104" s="264"/>
      <c r="UYC104" s="264"/>
      <c r="UYD104" s="264"/>
      <c r="UYE104" s="264"/>
      <c r="UYF104" s="264"/>
      <c r="UYG104" s="264"/>
      <c r="UYH104" s="264"/>
      <c r="UYI104" s="264"/>
      <c r="UYJ104" s="264"/>
      <c r="UYK104" s="264"/>
      <c r="UYL104" s="264"/>
      <c r="UYM104" s="264"/>
      <c r="UYN104" s="264"/>
      <c r="UYO104" s="264"/>
      <c r="UYP104" s="264"/>
      <c r="UYQ104" s="264"/>
      <c r="UYR104" s="264"/>
      <c r="UYS104" s="264"/>
      <c r="UYT104" s="264"/>
      <c r="UYU104" s="264"/>
      <c r="UYV104" s="264"/>
      <c r="UYW104" s="264"/>
      <c r="UYX104" s="264"/>
      <c r="UYY104" s="264"/>
      <c r="UYZ104" s="264"/>
      <c r="UZA104" s="264"/>
      <c r="UZB104" s="264"/>
      <c r="UZC104" s="264"/>
      <c r="UZD104" s="264"/>
      <c r="UZE104" s="264"/>
      <c r="UZF104" s="264"/>
      <c r="UZG104" s="264"/>
      <c r="UZH104" s="264"/>
      <c r="UZI104" s="264"/>
      <c r="UZJ104" s="264"/>
      <c r="UZK104" s="264"/>
      <c r="UZL104" s="264"/>
      <c r="UZM104" s="264"/>
      <c r="UZN104" s="264"/>
      <c r="UZO104" s="264"/>
      <c r="UZP104" s="264"/>
      <c r="UZQ104" s="264"/>
      <c r="UZR104" s="264"/>
      <c r="UZS104" s="264"/>
      <c r="UZT104" s="264"/>
      <c r="UZU104" s="264"/>
      <c r="UZV104" s="264"/>
      <c r="UZW104" s="264"/>
      <c r="UZX104" s="264"/>
      <c r="UZY104" s="264"/>
      <c r="UZZ104" s="264"/>
      <c r="VAA104" s="264"/>
      <c r="VAB104" s="264"/>
      <c r="VAC104" s="264"/>
      <c r="VAD104" s="264"/>
      <c r="VAE104" s="264"/>
      <c r="VAF104" s="264"/>
      <c r="VAG104" s="264"/>
      <c r="VAH104" s="264"/>
      <c r="VAI104" s="264"/>
      <c r="VAJ104" s="264"/>
      <c r="VAK104" s="264"/>
      <c r="VAL104" s="264"/>
      <c r="VAM104" s="264"/>
      <c r="VAN104" s="264"/>
      <c r="VAO104" s="264"/>
      <c r="VAP104" s="264"/>
      <c r="VAQ104" s="264"/>
      <c r="VAR104" s="264"/>
      <c r="VAS104" s="264"/>
      <c r="VAT104" s="264"/>
      <c r="VAU104" s="264"/>
      <c r="VAV104" s="264"/>
      <c r="VAW104" s="264"/>
      <c r="VAX104" s="264"/>
      <c r="VAY104" s="264"/>
      <c r="VAZ104" s="264"/>
      <c r="VBA104" s="264"/>
      <c r="VBB104" s="264"/>
      <c r="VBC104" s="264"/>
      <c r="VBD104" s="264"/>
      <c r="VBE104" s="264"/>
      <c r="VBF104" s="264"/>
      <c r="VBG104" s="264"/>
      <c r="VBH104" s="264"/>
      <c r="VBI104" s="264"/>
      <c r="VBJ104" s="264"/>
      <c r="VBK104" s="264"/>
      <c r="VBL104" s="264"/>
      <c r="VBM104" s="264"/>
      <c r="VBN104" s="264"/>
      <c r="VBO104" s="264"/>
      <c r="VBP104" s="264"/>
      <c r="VBQ104" s="264"/>
      <c r="VBR104" s="264"/>
      <c r="VBS104" s="264"/>
      <c r="VBT104" s="264"/>
      <c r="VBU104" s="264"/>
      <c r="VBV104" s="264"/>
      <c r="VBW104" s="264"/>
      <c r="VBX104" s="264"/>
      <c r="VBY104" s="264"/>
      <c r="VBZ104" s="264"/>
      <c r="VCA104" s="264"/>
      <c r="VCB104" s="264"/>
      <c r="VCC104" s="264"/>
      <c r="VCD104" s="264"/>
      <c r="VCE104" s="264"/>
      <c r="VCF104" s="264"/>
      <c r="VCG104" s="264"/>
      <c r="VCH104" s="264"/>
      <c r="VCI104" s="264"/>
      <c r="VCJ104" s="264"/>
      <c r="VCK104" s="264"/>
      <c r="VCL104" s="264"/>
      <c r="VCM104" s="264"/>
      <c r="VCN104" s="264"/>
      <c r="VCO104" s="264"/>
      <c r="VCP104" s="264"/>
      <c r="VCQ104" s="264"/>
      <c r="VCR104" s="264"/>
      <c r="VCS104" s="264"/>
      <c r="VCT104" s="264"/>
      <c r="VCU104" s="264"/>
      <c r="VCV104" s="264"/>
      <c r="VCW104" s="264"/>
      <c r="VCX104" s="264"/>
      <c r="VCY104" s="264"/>
      <c r="VCZ104" s="264"/>
      <c r="VDA104" s="264"/>
      <c r="VDB104" s="264"/>
      <c r="VDC104" s="264"/>
      <c r="VDD104" s="264"/>
      <c r="VDE104" s="264"/>
      <c r="VDF104" s="264"/>
      <c r="VDG104" s="264"/>
      <c r="VDH104" s="264"/>
      <c r="VDI104" s="264"/>
      <c r="VDJ104" s="264"/>
      <c r="VDK104" s="264"/>
      <c r="VDL104" s="264"/>
      <c r="VDM104" s="264"/>
      <c r="VDN104" s="264"/>
      <c r="VDO104" s="264"/>
      <c r="VDP104" s="264"/>
      <c r="VDQ104" s="264"/>
      <c r="VDR104" s="264"/>
      <c r="VDS104" s="264"/>
      <c r="VDT104" s="264"/>
      <c r="VDU104" s="264"/>
      <c r="VDV104" s="264"/>
      <c r="VDW104" s="264"/>
      <c r="VDX104" s="264"/>
      <c r="VDY104" s="264"/>
      <c r="VDZ104" s="264"/>
      <c r="VEA104" s="264"/>
      <c r="VEB104" s="264"/>
      <c r="VEC104" s="264"/>
      <c r="VED104" s="264"/>
      <c r="VEE104" s="264"/>
      <c r="VEF104" s="264"/>
      <c r="VEG104" s="264"/>
      <c r="VEH104" s="264"/>
      <c r="VEI104" s="264"/>
      <c r="VEJ104" s="264"/>
      <c r="VEK104" s="264"/>
      <c r="VEL104" s="264"/>
      <c r="VEM104" s="264"/>
      <c r="VEN104" s="264"/>
      <c r="VEO104" s="264"/>
      <c r="VEP104" s="264"/>
      <c r="VEQ104" s="264"/>
      <c r="VER104" s="264"/>
      <c r="VES104" s="264"/>
      <c r="VET104" s="264"/>
      <c r="VEU104" s="264"/>
      <c r="VEV104" s="264"/>
      <c r="VEW104" s="264"/>
      <c r="VEX104" s="264"/>
      <c r="VEY104" s="264"/>
      <c r="VEZ104" s="264"/>
      <c r="VFA104" s="264"/>
      <c r="VFB104" s="264"/>
      <c r="VFC104" s="264"/>
      <c r="VFD104" s="264"/>
      <c r="VFE104" s="264"/>
      <c r="VFF104" s="264"/>
      <c r="VFG104" s="264"/>
      <c r="VFH104" s="264"/>
      <c r="VFI104" s="264"/>
      <c r="VFJ104" s="264"/>
      <c r="VFK104" s="264"/>
      <c r="VFL104" s="264"/>
      <c r="VFM104" s="264"/>
      <c r="VFN104" s="264"/>
      <c r="VFO104" s="264"/>
      <c r="VFP104" s="264"/>
      <c r="VFQ104" s="264"/>
      <c r="VFR104" s="264"/>
      <c r="VFS104" s="264"/>
      <c r="VFT104" s="264"/>
      <c r="VFU104" s="264"/>
      <c r="VFV104" s="264"/>
      <c r="VFW104" s="264"/>
      <c r="VFX104" s="264"/>
      <c r="VFY104" s="264"/>
      <c r="VFZ104" s="264"/>
      <c r="VGA104" s="264"/>
      <c r="VGB104" s="264"/>
      <c r="VGC104" s="264"/>
      <c r="VGD104" s="264"/>
      <c r="VGE104" s="264"/>
      <c r="VGF104" s="264"/>
      <c r="VGG104" s="264"/>
      <c r="VGH104" s="264"/>
      <c r="VGI104" s="264"/>
      <c r="VGJ104" s="264"/>
      <c r="VGK104" s="264"/>
      <c r="VGL104" s="264"/>
      <c r="VGM104" s="264"/>
      <c r="VGN104" s="264"/>
      <c r="VGO104" s="264"/>
      <c r="VGP104" s="264"/>
      <c r="VGQ104" s="264"/>
      <c r="VGR104" s="264"/>
      <c r="VGS104" s="264"/>
      <c r="VGT104" s="264"/>
      <c r="VGU104" s="264"/>
      <c r="VGV104" s="264"/>
      <c r="VGW104" s="264"/>
      <c r="VGX104" s="264"/>
      <c r="VGY104" s="264"/>
      <c r="VGZ104" s="264"/>
      <c r="VHA104" s="264"/>
      <c r="VHB104" s="264"/>
      <c r="VHC104" s="264"/>
      <c r="VHD104" s="264"/>
      <c r="VHE104" s="264"/>
      <c r="VHF104" s="264"/>
      <c r="VHG104" s="264"/>
      <c r="VHH104" s="264"/>
      <c r="VHI104" s="264"/>
      <c r="VHJ104" s="264"/>
      <c r="VHK104" s="264"/>
      <c r="VHL104" s="264"/>
      <c r="VHM104" s="264"/>
      <c r="VHN104" s="264"/>
      <c r="VHO104" s="264"/>
      <c r="VHP104" s="264"/>
      <c r="VHQ104" s="264"/>
      <c r="VHR104" s="264"/>
      <c r="VHS104" s="264"/>
      <c r="VHT104" s="264"/>
      <c r="VHU104" s="264"/>
      <c r="VHV104" s="264"/>
      <c r="VHW104" s="264"/>
      <c r="VHX104" s="264"/>
      <c r="VHY104" s="264"/>
      <c r="VHZ104" s="264"/>
      <c r="VIA104" s="264"/>
      <c r="VIB104" s="264"/>
      <c r="VIC104" s="264"/>
      <c r="VID104" s="264"/>
      <c r="VIE104" s="264"/>
      <c r="VIF104" s="264"/>
      <c r="VIG104" s="264"/>
      <c r="VIH104" s="264"/>
      <c r="VII104" s="264"/>
      <c r="VIJ104" s="264"/>
      <c r="VIK104" s="264"/>
      <c r="VIL104" s="264"/>
      <c r="VIM104" s="264"/>
      <c r="VIN104" s="264"/>
      <c r="VIO104" s="264"/>
      <c r="VIP104" s="264"/>
      <c r="VIQ104" s="264"/>
      <c r="VIR104" s="264"/>
      <c r="VIS104" s="264"/>
      <c r="VIT104" s="264"/>
      <c r="VIU104" s="264"/>
      <c r="VIV104" s="264"/>
      <c r="VIW104" s="264"/>
      <c r="VIX104" s="264"/>
      <c r="VIY104" s="264"/>
      <c r="VIZ104" s="264"/>
      <c r="VJA104" s="264"/>
      <c r="VJB104" s="264"/>
      <c r="VJC104" s="264"/>
      <c r="VJD104" s="264"/>
      <c r="VJE104" s="264"/>
      <c r="VJF104" s="264"/>
      <c r="VJG104" s="264"/>
      <c r="VJH104" s="264"/>
      <c r="VJI104" s="264"/>
      <c r="VJJ104" s="264"/>
      <c r="VJK104" s="264"/>
      <c r="VJL104" s="264"/>
      <c r="VJM104" s="264"/>
      <c r="VJN104" s="264"/>
      <c r="VJO104" s="264"/>
      <c r="VJP104" s="264"/>
      <c r="VJQ104" s="264"/>
      <c r="VJR104" s="264"/>
      <c r="VJS104" s="264"/>
      <c r="VJT104" s="264"/>
      <c r="VJU104" s="264"/>
      <c r="VJV104" s="264"/>
      <c r="VJW104" s="264"/>
      <c r="VJX104" s="264"/>
      <c r="VJY104" s="264"/>
      <c r="VJZ104" s="264"/>
      <c r="VKA104" s="264"/>
      <c r="VKB104" s="264"/>
      <c r="VKC104" s="264"/>
      <c r="VKD104" s="264"/>
      <c r="VKE104" s="264"/>
      <c r="VKF104" s="264"/>
      <c r="VKG104" s="264"/>
      <c r="VKH104" s="264"/>
      <c r="VKI104" s="264"/>
      <c r="VKJ104" s="264"/>
      <c r="VKK104" s="264"/>
      <c r="VKL104" s="264"/>
      <c r="VKM104" s="264"/>
      <c r="VKN104" s="264"/>
      <c r="VKO104" s="264"/>
      <c r="VKP104" s="264"/>
      <c r="VKQ104" s="264"/>
      <c r="VKR104" s="264"/>
      <c r="VKS104" s="264"/>
      <c r="VKT104" s="264"/>
      <c r="VKU104" s="264"/>
      <c r="VKV104" s="264"/>
      <c r="VKW104" s="264"/>
      <c r="VKX104" s="264"/>
      <c r="VKY104" s="264"/>
      <c r="VKZ104" s="264"/>
      <c r="VLA104" s="264"/>
      <c r="VLB104" s="264"/>
      <c r="VLC104" s="264"/>
      <c r="VLD104" s="264"/>
      <c r="VLE104" s="264"/>
      <c r="VLF104" s="264"/>
      <c r="VLG104" s="264"/>
      <c r="VLH104" s="264"/>
      <c r="VLI104" s="264"/>
      <c r="VLJ104" s="264"/>
      <c r="VLK104" s="264"/>
      <c r="VLL104" s="264"/>
      <c r="VLM104" s="264"/>
      <c r="VLN104" s="264"/>
      <c r="VLO104" s="264"/>
      <c r="VLP104" s="264"/>
      <c r="VLQ104" s="264"/>
      <c r="VLR104" s="264"/>
      <c r="VLS104" s="264"/>
      <c r="VLT104" s="264"/>
      <c r="VLU104" s="264"/>
      <c r="VLV104" s="264"/>
      <c r="VLW104" s="264"/>
      <c r="VLX104" s="264"/>
      <c r="VLY104" s="264"/>
      <c r="VLZ104" s="264"/>
      <c r="VMA104" s="264"/>
      <c r="VMB104" s="264"/>
      <c r="VMC104" s="264"/>
      <c r="VMD104" s="264"/>
      <c r="VME104" s="264"/>
      <c r="VMF104" s="264"/>
      <c r="VMG104" s="264"/>
      <c r="VMH104" s="264"/>
      <c r="VMI104" s="264"/>
      <c r="VMJ104" s="264"/>
      <c r="VMK104" s="264"/>
      <c r="VML104" s="264"/>
      <c r="VMM104" s="264"/>
      <c r="VMN104" s="264"/>
      <c r="VMO104" s="264"/>
      <c r="VMP104" s="264"/>
      <c r="VMQ104" s="264"/>
      <c r="VMR104" s="264"/>
      <c r="VMS104" s="264"/>
      <c r="VMT104" s="264"/>
      <c r="VMU104" s="264"/>
      <c r="VMV104" s="264"/>
      <c r="VMW104" s="264"/>
      <c r="VMX104" s="264"/>
      <c r="VMY104" s="264"/>
      <c r="VMZ104" s="264"/>
      <c r="VNA104" s="264"/>
      <c r="VNB104" s="264"/>
      <c r="VNC104" s="264"/>
      <c r="VND104" s="264"/>
      <c r="VNE104" s="264"/>
      <c r="VNF104" s="264"/>
      <c r="VNG104" s="264"/>
      <c r="VNH104" s="264"/>
      <c r="VNI104" s="264"/>
      <c r="VNJ104" s="264"/>
      <c r="VNK104" s="264"/>
      <c r="VNL104" s="264"/>
      <c r="VNM104" s="264"/>
      <c r="VNN104" s="264"/>
      <c r="VNO104" s="264"/>
      <c r="VNP104" s="264"/>
      <c r="VNQ104" s="264"/>
      <c r="VNR104" s="264"/>
      <c r="VNS104" s="264"/>
      <c r="VNT104" s="264"/>
      <c r="VNU104" s="264"/>
      <c r="VNV104" s="264"/>
      <c r="VNW104" s="264"/>
      <c r="VNX104" s="264"/>
      <c r="VNY104" s="264"/>
      <c r="VNZ104" s="264"/>
      <c r="VOA104" s="264"/>
      <c r="VOB104" s="264"/>
      <c r="VOC104" s="264"/>
      <c r="VOD104" s="264"/>
      <c r="VOE104" s="264"/>
      <c r="VOF104" s="264"/>
      <c r="VOG104" s="264"/>
      <c r="VOH104" s="264"/>
      <c r="VOI104" s="264"/>
      <c r="VOJ104" s="264"/>
      <c r="VOK104" s="264"/>
      <c r="VOL104" s="264"/>
      <c r="VOM104" s="264"/>
      <c r="VON104" s="264"/>
      <c r="VOO104" s="264"/>
      <c r="VOP104" s="264"/>
      <c r="VOQ104" s="264"/>
      <c r="VOR104" s="264"/>
      <c r="VOS104" s="264"/>
      <c r="VOT104" s="264"/>
      <c r="VOU104" s="264"/>
      <c r="VOV104" s="264"/>
      <c r="VOW104" s="264"/>
      <c r="VOX104" s="264"/>
      <c r="VOY104" s="264"/>
      <c r="VOZ104" s="264"/>
      <c r="VPA104" s="264"/>
      <c r="VPB104" s="264"/>
      <c r="VPC104" s="264"/>
      <c r="VPD104" s="264"/>
      <c r="VPE104" s="264"/>
      <c r="VPF104" s="264"/>
      <c r="VPG104" s="264"/>
      <c r="VPH104" s="264"/>
      <c r="VPI104" s="264"/>
      <c r="VPJ104" s="264"/>
      <c r="VPK104" s="264"/>
      <c r="VPL104" s="264"/>
      <c r="VPM104" s="264"/>
      <c r="VPN104" s="264"/>
      <c r="VPO104" s="264"/>
      <c r="VPP104" s="264"/>
      <c r="VPQ104" s="264"/>
      <c r="VPR104" s="264"/>
      <c r="VPS104" s="264"/>
      <c r="VPT104" s="264"/>
      <c r="VPU104" s="264"/>
      <c r="VPV104" s="264"/>
      <c r="VPW104" s="264"/>
      <c r="VPX104" s="264"/>
      <c r="VPY104" s="264"/>
      <c r="VPZ104" s="264"/>
      <c r="VQA104" s="264"/>
      <c r="VQB104" s="264"/>
      <c r="VQC104" s="264"/>
      <c r="VQD104" s="264"/>
      <c r="VQE104" s="264"/>
      <c r="VQF104" s="264"/>
      <c r="VQG104" s="264"/>
      <c r="VQH104" s="264"/>
      <c r="VQI104" s="264"/>
      <c r="VQJ104" s="264"/>
      <c r="VQK104" s="264"/>
      <c r="VQL104" s="264"/>
      <c r="VQM104" s="264"/>
      <c r="VQN104" s="264"/>
      <c r="VQO104" s="264"/>
      <c r="VQP104" s="264"/>
      <c r="VQQ104" s="264"/>
      <c r="VQR104" s="264"/>
      <c r="VQS104" s="264"/>
      <c r="VQT104" s="264"/>
      <c r="VQU104" s="264"/>
      <c r="VQV104" s="264"/>
      <c r="VQW104" s="264"/>
      <c r="VQX104" s="264"/>
      <c r="VQY104" s="264"/>
      <c r="VQZ104" s="264"/>
      <c r="VRA104" s="264"/>
      <c r="VRB104" s="264"/>
      <c r="VRC104" s="264"/>
      <c r="VRD104" s="264"/>
      <c r="VRE104" s="264"/>
      <c r="VRF104" s="264"/>
      <c r="VRG104" s="264"/>
      <c r="VRH104" s="264"/>
      <c r="VRI104" s="264"/>
      <c r="VRJ104" s="264"/>
      <c r="VRK104" s="264"/>
      <c r="VRL104" s="264"/>
      <c r="VRM104" s="264"/>
      <c r="VRN104" s="264"/>
      <c r="VRO104" s="264"/>
      <c r="VRP104" s="264"/>
      <c r="VRQ104" s="264"/>
      <c r="VRR104" s="264"/>
      <c r="VRS104" s="264"/>
      <c r="VRT104" s="264"/>
      <c r="VRU104" s="264"/>
      <c r="VRV104" s="264"/>
      <c r="VRW104" s="264"/>
      <c r="VRX104" s="264"/>
      <c r="VRY104" s="264"/>
      <c r="VRZ104" s="264"/>
      <c r="VSA104" s="264"/>
      <c r="VSB104" s="264"/>
      <c r="VSC104" s="264"/>
      <c r="VSD104" s="264"/>
      <c r="VSE104" s="264"/>
      <c r="VSF104" s="264"/>
      <c r="VSG104" s="264"/>
      <c r="VSH104" s="264"/>
      <c r="VSI104" s="264"/>
      <c r="VSJ104" s="264"/>
      <c r="VSK104" s="264"/>
      <c r="VSL104" s="264"/>
      <c r="VSM104" s="264"/>
      <c r="VSN104" s="264"/>
      <c r="VSO104" s="264"/>
      <c r="VSP104" s="264"/>
      <c r="VSQ104" s="264"/>
      <c r="VSR104" s="264"/>
      <c r="VSS104" s="264"/>
      <c r="VST104" s="264"/>
      <c r="VSU104" s="264"/>
      <c r="VSV104" s="264"/>
      <c r="VSW104" s="264"/>
      <c r="VSX104" s="264"/>
      <c r="VSY104" s="264"/>
      <c r="VSZ104" s="264"/>
      <c r="VTA104" s="264"/>
      <c r="VTB104" s="264"/>
      <c r="VTC104" s="264"/>
      <c r="VTD104" s="264"/>
      <c r="VTE104" s="264"/>
      <c r="VTF104" s="264"/>
      <c r="VTG104" s="264"/>
      <c r="VTH104" s="264"/>
      <c r="VTI104" s="264"/>
      <c r="VTJ104" s="264"/>
      <c r="VTK104" s="264"/>
      <c r="VTL104" s="264"/>
      <c r="VTM104" s="264"/>
      <c r="VTN104" s="264"/>
      <c r="VTO104" s="264"/>
      <c r="VTP104" s="264"/>
      <c r="VTQ104" s="264"/>
      <c r="VTR104" s="264"/>
      <c r="VTS104" s="264"/>
      <c r="VTT104" s="264"/>
      <c r="VTU104" s="264"/>
      <c r="VTV104" s="264"/>
      <c r="VTW104" s="264"/>
      <c r="VTX104" s="264"/>
      <c r="VTY104" s="264"/>
      <c r="VTZ104" s="264"/>
      <c r="VUA104" s="264"/>
      <c r="VUB104" s="264"/>
      <c r="VUC104" s="264"/>
      <c r="VUD104" s="264"/>
      <c r="VUE104" s="264"/>
      <c r="VUF104" s="264"/>
      <c r="VUG104" s="264"/>
      <c r="VUH104" s="264"/>
      <c r="VUI104" s="264"/>
      <c r="VUJ104" s="264"/>
      <c r="VUK104" s="264"/>
      <c r="VUL104" s="264"/>
      <c r="VUM104" s="264"/>
      <c r="VUN104" s="264"/>
      <c r="VUO104" s="264"/>
      <c r="VUP104" s="264"/>
      <c r="VUQ104" s="264"/>
      <c r="VUR104" s="264"/>
      <c r="VUS104" s="264"/>
      <c r="VUT104" s="264"/>
      <c r="VUU104" s="264"/>
      <c r="VUV104" s="264"/>
      <c r="VUW104" s="264"/>
      <c r="VUX104" s="264"/>
      <c r="VUY104" s="264"/>
      <c r="VUZ104" s="264"/>
      <c r="VVA104" s="264"/>
      <c r="VVB104" s="264"/>
      <c r="VVC104" s="264"/>
      <c r="VVD104" s="264"/>
      <c r="VVE104" s="264"/>
      <c r="VVF104" s="264"/>
      <c r="VVG104" s="264"/>
      <c r="VVH104" s="264"/>
      <c r="VVI104" s="264"/>
      <c r="VVJ104" s="264"/>
      <c r="VVK104" s="264"/>
      <c r="VVL104" s="264"/>
      <c r="VVM104" s="264"/>
      <c r="VVN104" s="264"/>
      <c r="VVO104" s="264"/>
      <c r="VVP104" s="264"/>
      <c r="VVQ104" s="264"/>
      <c r="VVR104" s="264"/>
      <c r="VVS104" s="264"/>
      <c r="VVT104" s="264"/>
      <c r="VVU104" s="264"/>
      <c r="VVV104" s="264"/>
      <c r="VVW104" s="264"/>
      <c r="VVX104" s="264"/>
      <c r="VVY104" s="264"/>
      <c r="VVZ104" s="264"/>
      <c r="VWA104" s="264"/>
      <c r="VWB104" s="264"/>
      <c r="VWC104" s="264"/>
      <c r="VWD104" s="264"/>
      <c r="VWE104" s="264"/>
      <c r="VWF104" s="264"/>
      <c r="VWG104" s="264"/>
      <c r="VWH104" s="264"/>
      <c r="VWI104" s="264"/>
      <c r="VWJ104" s="264"/>
      <c r="VWK104" s="264"/>
      <c r="VWL104" s="264"/>
      <c r="VWM104" s="264"/>
      <c r="VWN104" s="264"/>
      <c r="VWO104" s="264"/>
      <c r="VWP104" s="264"/>
      <c r="VWQ104" s="264"/>
      <c r="VWR104" s="264"/>
      <c r="VWS104" s="264"/>
      <c r="VWT104" s="264"/>
      <c r="VWU104" s="264"/>
      <c r="VWV104" s="264"/>
      <c r="VWW104" s="264"/>
      <c r="VWX104" s="264"/>
      <c r="VWY104" s="264"/>
      <c r="VWZ104" s="264"/>
      <c r="VXA104" s="264"/>
      <c r="VXB104" s="264"/>
      <c r="VXC104" s="264"/>
      <c r="VXD104" s="264"/>
      <c r="VXE104" s="264"/>
      <c r="VXF104" s="264"/>
      <c r="VXG104" s="264"/>
      <c r="VXH104" s="264"/>
      <c r="VXI104" s="264"/>
      <c r="VXJ104" s="264"/>
      <c r="VXK104" s="264"/>
      <c r="VXL104" s="264"/>
      <c r="VXM104" s="264"/>
      <c r="VXN104" s="264"/>
      <c r="VXO104" s="264"/>
      <c r="VXP104" s="264"/>
      <c r="VXQ104" s="264"/>
      <c r="VXR104" s="264"/>
      <c r="VXS104" s="264"/>
      <c r="VXT104" s="264"/>
      <c r="VXU104" s="264"/>
      <c r="VXV104" s="264"/>
      <c r="VXW104" s="264"/>
      <c r="VXX104" s="264"/>
      <c r="VXY104" s="264"/>
      <c r="VXZ104" s="264"/>
      <c r="VYA104" s="264"/>
      <c r="VYB104" s="264"/>
      <c r="VYC104" s="264"/>
      <c r="VYD104" s="264"/>
      <c r="VYE104" s="264"/>
      <c r="VYF104" s="264"/>
      <c r="VYG104" s="264"/>
      <c r="VYH104" s="264"/>
      <c r="VYI104" s="264"/>
      <c r="VYJ104" s="264"/>
      <c r="VYK104" s="264"/>
      <c r="VYL104" s="264"/>
      <c r="VYM104" s="264"/>
      <c r="VYN104" s="264"/>
      <c r="VYO104" s="264"/>
      <c r="VYP104" s="264"/>
      <c r="VYQ104" s="264"/>
      <c r="VYR104" s="264"/>
      <c r="VYS104" s="264"/>
      <c r="VYT104" s="264"/>
      <c r="VYU104" s="264"/>
      <c r="VYV104" s="264"/>
      <c r="VYW104" s="264"/>
      <c r="VYX104" s="264"/>
      <c r="VYY104" s="264"/>
      <c r="VYZ104" s="264"/>
      <c r="VZA104" s="264"/>
      <c r="VZB104" s="264"/>
      <c r="VZC104" s="264"/>
      <c r="VZD104" s="264"/>
      <c r="VZE104" s="264"/>
      <c r="VZF104" s="264"/>
      <c r="VZG104" s="264"/>
      <c r="VZH104" s="264"/>
      <c r="VZI104" s="264"/>
      <c r="VZJ104" s="264"/>
      <c r="VZK104" s="264"/>
      <c r="VZL104" s="264"/>
      <c r="VZM104" s="264"/>
      <c r="VZN104" s="264"/>
      <c r="VZO104" s="264"/>
      <c r="VZP104" s="264"/>
      <c r="VZQ104" s="264"/>
      <c r="VZR104" s="264"/>
      <c r="VZS104" s="264"/>
      <c r="VZT104" s="264"/>
      <c r="VZU104" s="264"/>
      <c r="VZV104" s="264"/>
      <c r="VZW104" s="264"/>
      <c r="VZX104" s="264"/>
      <c r="VZY104" s="264"/>
      <c r="VZZ104" s="264"/>
      <c r="WAA104" s="264"/>
      <c r="WAB104" s="264"/>
      <c r="WAC104" s="264"/>
      <c r="WAD104" s="264"/>
      <c r="WAE104" s="264"/>
      <c r="WAF104" s="264"/>
      <c r="WAG104" s="264"/>
      <c r="WAH104" s="264"/>
      <c r="WAI104" s="264"/>
      <c r="WAJ104" s="264"/>
      <c r="WAK104" s="264"/>
      <c r="WAL104" s="264"/>
      <c r="WAM104" s="264"/>
      <c r="WAN104" s="264"/>
      <c r="WAO104" s="264"/>
      <c r="WAP104" s="264"/>
      <c r="WAQ104" s="264"/>
      <c r="WAR104" s="264"/>
      <c r="WAS104" s="264"/>
      <c r="WAT104" s="264"/>
      <c r="WAU104" s="264"/>
      <c r="WAV104" s="264"/>
      <c r="WAW104" s="264"/>
      <c r="WAX104" s="264"/>
      <c r="WAY104" s="264"/>
      <c r="WAZ104" s="264"/>
      <c r="WBA104" s="264"/>
      <c r="WBB104" s="264"/>
      <c r="WBC104" s="264"/>
      <c r="WBD104" s="264"/>
      <c r="WBE104" s="264"/>
      <c r="WBF104" s="264"/>
      <c r="WBG104" s="264"/>
      <c r="WBH104" s="264"/>
      <c r="WBI104" s="264"/>
      <c r="WBJ104" s="264"/>
      <c r="WBK104" s="264"/>
      <c r="WBL104" s="264"/>
      <c r="WBM104" s="264"/>
      <c r="WBN104" s="264"/>
      <c r="WBO104" s="264"/>
      <c r="WBP104" s="264"/>
      <c r="WBQ104" s="264"/>
      <c r="WBR104" s="264"/>
      <c r="WBS104" s="264"/>
      <c r="WBT104" s="264"/>
      <c r="WBU104" s="264"/>
      <c r="WBV104" s="264"/>
      <c r="WBW104" s="264"/>
      <c r="WBX104" s="264"/>
      <c r="WBY104" s="264"/>
      <c r="WBZ104" s="264"/>
      <c r="WCA104" s="264"/>
      <c r="WCB104" s="264"/>
      <c r="WCC104" s="264"/>
      <c r="WCD104" s="264"/>
      <c r="WCE104" s="264"/>
      <c r="WCF104" s="264"/>
      <c r="WCG104" s="264"/>
      <c r="WCH104" s="264"/>
      <c r="WCI104" s="264"/>
      <c r="WCJ104" s="264"/>
      <c r="WCK104" s="264"/>
      <c r="WCL104" s="264"/>
      <c r="WCM104" s="264"/>
      <c r="WCN104" s="264"/>
      <c r="WCO104" s="264"/>
      <c r="WCP104" s="264"/>
      <c r="WCQ104" s="264"/>
      <c r="WCR104" s="264"/>
      <c r="WCS104" s="264"/>
      <c r="WCT104" s="264"/>
      <c r="WCU104" s="264"/>
      <c r="WCV104" s="264"/>
      <c r="WCW104" s="264"/>
      <c r="WCX104" s="264"/>
      <c r="WCY104" s="264"/>
      <c r="WCZ104" s="264"/>
      <c r="WDA104" s="264"/>
      <c r="WDB104" s="264"/>
      <c r="WDC104" s="264"/>
      <c r="WDD104" s="264"/>
      <c r="WDE104" s="264"/>
      <c r="WDF104" s="264"/>
      <c r="WDG104" s="264"/>
      <c r="WDH104" s="264"/>
      <c r="WDI104" s="264"/>
      <c r="WDJ104" s="264"/>
      <c r="WDK104" s="264"/>
      <c r="WDL104" s="264"/>
      <c r="WDM104" s="264"/>
      <c r="WDN104" s="264"/>
      <c r="WDO104" s="264"/>
      <c r="WDP104" s="264"/>
      <c r="WDQ104" s="264"/>
      <c r="WDR104" s="264"/>
      <c r="WDS104" s="264"/>
      <c r="WDT104" s="264"/>
      <c r="WDU104" s="264"/>
      <c r="WDV104" s="264"/>
      <c r="WDW104" s="264"/>
      <c r="WDX104" s="264"/>
      <c r="WDY104" s="264"/>
      <c r="WDZ104" s="264"/>
      <c r="WEA104" s="264"/>
      <c r="WEB104" s="264"/>
      <c r="WEC104" s="264"/>
      <c r="WED104" s="264"/>
      <c r="WEE104" s="264"/>
      <c r="WEF104" s="264"/>
      <c r="WEG104" s="264"/>
      <c r="WEH104" s="264"/>
      <c r="WEI104" s="264"/>
      <c r="WEJ104" s="264"/>
      <c r="WEK104" s="264"/>
      <c r="WEL104" s="264"/>
      <c r="WEM104" s="264"/>
      <c r="WEN104" s="264"/>
      <c r="WEO104" s="264"/>
      <c r="WEP104" s="264"/>
      <c r="WEQ104" s="264"/>
      <c r="WER104" s="264"/>
      <c r="WES104" s="264"/>
      <c r="WET104" s="264"/>
      <c r="WEU104" s="264"/>
      <c r="WEV104" s="264"/>
      <c r="WEW104" s="264"/>
      <c r="WEX104" s="264"/>
      <c r="WEY104" s="264"/>
      <c r="WEZ104" s="264"/>
      <c r="WFA104" s="264"/>
      <c r="WFB104" s="264"/>
      <c r="WFC104" s="264"/>
      <c r="WFD104" s="264"/>
      <c r="WFE104" s="264"/>
      <c r="WFF104" s="264"/>
      <c r="WFG104" s="264"/>
      <c r="WFH104" s="264"/>
      <c r="WFI104" s="264"/>
      <c r="WFJ104" s="264"/>
      <c r="WFK104" s="264"/>
      <c r="WFL104" s="264"/>
      <c r="WFM104" s="264"/>
      <c r="WFN104" s="264"/>
      <c r="WFO104" s="264"/>
      <c r="WFP104" s="264"/>
      <c r="WFQ104" s="264"/>
      <c r="WFR104" s="264"/>
      <c r="WFS104" s="264"/>
      <c r="WFT104" s="264"/>
      <c r="WFU104" s="264"/>
      <c r="WFV104" s="264"/>
      <c r="WFW104" s="264"/>
      <c r="WFX104" s="264"/>
      <c r="WFY104" s="264"/>
      <c r="WFZ104" s="264"/>
      <c r="WGA104" s="264"/>
      <c r="WGB104" s="264"/>
      <c r="WGC104" s="264"/>
      <c r="WGD104" s="264"/>
      <c r="WGE104" s="264"/>
      <c r="WGF104" s="264"/>
      <c r="WGG104" s="264"/>
      <c r="WGH104" s="264"/>
      <c r="WGI104" s="264"/>
      <c r="WGJ104" s="264"/>
      <c r="WGK104" s="264"/>
      <c r="WGL104" s="264"/>
      <c r="WGM104" s="264"/>
      <c r="WGN104" s="264"/>
      <c r="WGO104" s="264"/>
      <c r="WGP104" s="264"/>
      <c r="WGQ104" s="264"/>
      <c r="WGR104" s="264"/>
      <c r="WGS104" s="264"/>
      <c r="WGT104" s="264"/>
      <c r="WGU104" s="264"/>
      <c r="WGV104" s="264"/>
      <c r="WGW104" s="264"/>
      <c r="WGX104" s="264"/>
      <c r="WGY104" s="264"/>
      <c r="WGZ104" s="264"/>
      <c r="WHA104" s="264"/>
      <c r="WHB104" s="264"/>
      <c r="WHC104" s="264"/>
      <c r="WHD104" s="264"/>
      <c r="WHE104" s="264"/>
      <c r="WHF104" s="264"/>
      <c r="WHG104" s="264"/>
      <c r="WHH104" s="264"/>
      <c r="WHI104" s="264"/>
      <c r="WHJ104" s="264"/>
      <c r="WHK104" s="264"/>
      <c r="WHL104" s="264"/>
      <c r="WHM104" s="264"/>
      <c r="WHN104" s="264"/>
      <c r="WHO104" s="264"/>
      <c r="WHP104" s="264"/>
      <c r="WHQ104" s="264"/>
      <c r="WHR104" s="264"/>
      <c r="WHS104" s="264"/>
      <c r="WHT104" s="264"/>
      <c r="WHU104" s="264"/>
      <c r="WHV104" s="264"/>
      <c r="WHW104" s="264"/>
      <c r="WHX104" s="264"/>
      <c r="WHY104" s="264"/>
      <c r="WHZ104" s="264"/>
      <c r="WIA104" s="264"/>
      <c r="WIB104" s="264"/>
      <c r="WIC104" s="264"/>
      <c r="WID104" s="264"/>
      <c r="WIE104" s="264"/>
      <c r="WIF104" s="264"/>
      <c r="WIG104" s="264"/>
      <c r="WIH104" s="264"/>
      <c r="WII104" s="264"/>
      <c r="WIJ104" s="264"/>
      <c r="WIK104" s="264"/>
      <c r="WIL104" s="264"/>
      <c r="WIM104" s="264"/>
      <c r="WIN104" s="264"/>
      <c r="WIO104" s="264"/>
      <c r="WIP104" s="264"/>
      <c r="WIQ104" s="264"/>
      <c r="WIR104" s="264"/>
      <c r="WIS104" s="264"/>
      <c r="WIT104" s="264"/>
      <c r="WIU104" s="264"/>
      <c r="WIV104" s="264"/>
      <c r="WIW104" s="264"/>
      <c r="WIX104" s="264"/>
      <c r="WIY104" s="264"/>
      <c r="WIZ104" s="264"/>
      <c r="WJA104" s="264"/>
      <c r="WJB104" s="264"/>
      <c r="WJC104" s="264"/>
      <c r="WJD104" s="264"/>
      <c r="WJE104" s="264"/>
      <c r="WJF104" s="264"/>
      <c r="WJG104" s="264"/>
      <c r="WJH104" s="264"/>
      <c r="WJI104" s="264"/>
      <c r="WJJ104" s="264"/>
      <c r="WJK104" s="264"/>
      <c r="WJL104" s="264"/>
      <c r="WJM104" s="264"/>
      <c r="WJN104" s="264"/>
      <c r="WJO104" s="264"/>
      <c r="WJP104" s="264"/>
      <c r="WJQ104" s="264"/>
      <c r="WJR104" s="264"/>
      <c r="WJS104" s="264"/>
      <c r="WJT104" s="264"/>
      <c r="WJU104" s="264"/>
      <c r="WJV104" s="264"/>
      <c r="WJW104" s="264"/>
      <c r="WJX104" s="264"/>
      <c r="WJY104" s="264"/>
      <c r="WJZ104" s="264"/>
      <c r="WKA104" s="264"/>
      <c r="WKB104" s="264"/>
      <c r="WKC104" s="264"/>
      <c r="WKD104" s="264"/>
      <c r="WKE104" s="264"/>
      <c r="WKF104" s="264"/>
      <c r="WKG104" s="264"/>
      <c r="WKH104" s="264"/>
      <c r="WKI104" s="264"/>
      <c r="WKJ104" s="264"/>
      <c r="WKK104" s="264"/>
      <c r="WKL104" s="264"/>
      <c r="WKM104" s="264"/>
      <c r="WKN104" s="264"/>
      <c r="WKO104" s="264"/>
      <c r="WKP104" s="264"/>
      <c r="WKQ104" s="264"/>
      <c r="WKR104" s="264"/>
      <c r="WKS104" s="264"/>
      <c r="WKT104" s="264"/>
      <c r="WKU104" s="264"/>
      <c r="WKV104" s="264"/>
      <c r="WKW104" s="264"/>
      <c r="WKX104" s="264"/>
      <c r="WKY104" s="264"/>
      <c r="WKZ104" s="264"/>
      <c r="WLA104" s="264"/>
      <c r="WLB104" s="264"/>
      <c r="WLC104" s="264"/>
      <c r="WLD104" s="264"/>
      <c r="WLE104" s="264"/>
      <c r="WLF104" s="264"/>
      <c r="WLG104" s="264"/>
      <c r="WLH104" s="264"/>
      <c r="WLI104" s="264"/>
      <c r="WLJ104" s="264"/>
      <c r="WLK104" s="264"/>
      <c r="WLL104" s="264"/>
      <c r="WLM104" s="264"/>
      <c r="WLN104" s="264"/>
      <c r="WLO104" s="264"/>
      <c r="WLP104" s="264"/>
      <c r="WLQ104" s="264"/>
      <c r="WLR104" s="264"/>
      <c r="WLS104" s="264"/>
      <c r="WLT104" s="264"/>
      <c r="WLU104" s="264"/>
      <c r="WLV104" s="264"/>
      <c r="WLW104" s="264"/>
      <c r="WLX104" s="264"/>
      <c r="WLY104" s="264"/>
      <c r="WLZ104" s="264"/>
      <c r="WMA104" s="264"/>
      <c r="WMB104" s="264"/>
      <c r="WMC104" s="264"/>
      <c r="WMD104" s="264"/>
      <c r="WME104" s="264"/>
      <c r="WMF104" s="264"/>
      <c r="WMG104" s="264"/>
      <c r="WMH104" s="264"/>
      <c r="WMI104" s="264"/>
      <c r="WMJ104" s="264"/>
      <c r="WMK104" s="264"/>
      <c r="WML104" s="264"/>
      <c r="WMM104" s="264"/>
      <c r="WMN104" s="264"/>
      <c r="WMO104" s="264"/>
      <c r="WMP104" s="264"/>
      <c r="WMQ104" s="264"/>
      <c r="WMR104" s="264"/>
      <c r="WMS104" s="264"/>
      <c r="WMT104" s="264"/>
      <c r="WMU104" s="264"/>
      <c r="WMV104" s="264"/>
      <c r="WMW104" s="264"/>
      <c r="WMX104" s="264"/>
      <c r="WMY104" s="264"/>
      <c r="WMZ104" s="264"/>
      <c r="WNA104" s="264"/>
      <c r="WNB104" s="264"/>
      <c r="WNC104" s="264"/>
      <c r="WND104" s="264"/>
      <c r="WNE104" s="264"/>
      <c r="WNF104" s="264"/>
      <c r="WNG104" s="264"/>
      <c r="WNH104" s="264"/>
      <c r="WNI104" s="264"/>
      <c r="WNJ104" s="264"/>
      <c r="WNK104" s="264"/>
      <c r="WNL104" s="264"/>
      <c r="WNM104" s="264"/>
      <c r="WNN104" s="264"/>
      <c r="WNO104" s="264"/>
      <c r="WNP104" s="264"/>
      <c r="WNQ104" s="264"/>
      <c r="WNR104" s="264"/>
      <c r="WNS104" s="264"/>
      <c r="WNT104" s="264"/>
      <c r="WNU104" s="264"/>
      <c r="WNV104" s="264"/>
      <c r="WNW104" s="264"/>
      <c r="WNX104" s="264"/>
      <c r="WNY104" s="264"/>
      <c r="WNZ104" s="264"/>
      <c r="WOA104" s="264"/>
      <c r="WOB104" s="264"/>
      <c r="WOC104" s="264"/>
      <c r="WOD104" s="264"/>
      <c r="WOE104" s="264"/>
      <c r="WOF104" s="264"/>
      <c r="WOG104" s="264"/>
      <c r="WOH104" s="264"/>
      <c r="WOI104" s="264"/>
      <c r="WOJ104" s="264"/>
      <c r="WOK104" s="264"/>
      <c r="WOL104" s="264"/>
      <c r="WOM104" s="264"/>
      <c r="WON104" s="264"/>
      <c r="WOO104" s="264"/>
      <c r="WOP104" s="264"/>
      <c r="WOQ104" s="264"/>
      <c r="WOR104" s="264"/>
      <c r="WOS104" s="264"/>
      <c r="WOT104" s="264"/>
      <c r="WOU104" s="264"/>
      <c r="WOV104" s="264"/>
      <c r="WOW104" s="264"/>
      <c r="WOX104" s="264"/>
      <c r="WOY104" s="264"/>
      <c r="WOZ104" s="264"/>
      <c r="WPA104" s="264"/>
      <c r="WPB104" s="264"/>
      <c r="WPC104" s="264"/>
      <c r="WPD104" s="264"/>
      <c r="WPE104" s="264"/>
      <c r="WPF104" s="264"/>
      <c r="WPG104" s="264"/>
      <c r="WPH104" s="264"/>
      <c r="WPI104" s="264"/>
      <c r="WPJ104" s="264"/>
      <c r="WPK104" s="264"/>
      <c r="WPL104" s="264"/>
      <c r="WPM104" s="264"/>
      <c r="WPN104" s="264"/>
      <c r="WPO104" s="264"/>
      <c r="WPP104" s="264"/>
      <c r="WPQ104" s="264"/>
      <c r="WPR104" s="264"/>
      <c r="WPS104" s="264"/>
      <c r="WPT104" s="264"/>
      <c r="WPU104" s="264"/>
      <c r="WPV104" s="264"/>
      <c r="WPW104" s="264"/>
      <c r="WPX104" s="264"/>
      <c r="WPY104" s="264"/>
      <c r="WPZ104" s="264"/>
      <c r="WQA104" s="264"/>
      <c r="WQB104" s="264"/>
      <c r="WQC104" s="264"/>
      <c r="WQD104" s="264"/>
      <c r="WQE104" s="264"/>
      <c r="WQF104" s="264"/>
      <c r="WQG104" s="264"/>
      <c r="WQH104" s="264"/>
      <c r="WQI104" s="264"/>
      <c r="WQJ104" s="264"/>
      <c r="WQK104" s="264"/>
      <c r="WQL104" s="264"/>
      <c r="WQM104" s="264"/>
      <c r="WQN104" s="264"/>
      <c r="WQO104" s="264"/>
      <c r="WQP104" s="264"/>
      <c r="WQQ104" s="264"/>
      <c r="WQR104" s="264"/>
      <c r="WQS104" s="264"/>
      <c r="WQT104" s="264"/>
      <c r="WQU104" s="264"/>
      <c r="WQV104" s="264"/>
      <c r="WQW104" s="264"/>
      <c r="WQX104" s="264"/>
      <c r="WQY104" s="264"/>
      <c r="WQZ104" s="264"/>
      <c r="WRA104" s="264"/>
      <c r="WRB104" s="264"/>
      <c r="WRC104" s="264"/>
      <c r="WRD104" s="264"/>
      <c r="WRE104" s="264"/>
      <c r="WRF104" s="264"/>
      <c r="WRG104" s="264"/>
      <c r="WRH104" s="264"/>
      <c r="WRI104" s="264"/>
      <c r="WRJ104" s="264"/>
      <c r="WRK104" s="264"/>
      <c r="WRL104" s="264"/>
      <c r="WRM104" s="264"/>
      <c r="WRN104" s="264"/>
      <c r="WRO104" s="264"/>
      <c r="WRP104" s="264"/>
      <c r="WRQ104" s="264"/>
      <c r="WRR104" s="264"/>
      <c r="WRS104" s="264"/>
      <c r="WRT104" s="264"/>
      <c r="WRU104" s="264"/>
      <c r="WRV104" s="264"/>
      <c r="WRW104" s="264"/>
      <c r="WRX104" s="264"/>
      <c r="WRY104" s="264"/>
      <c r="WRZ104" s="264"/>
      <c r="WSA104" s="264"/>
      <c r="WSB104" s="264"/>
      <c r="WSC104" s="264"/>
      <c r="WSD104" s="264"/>
      <c r="WSE104" s="264"/>
      <c r="WSF104" s="264"/>
      <c r="WSG104" s="264"/>
      <c r="WSH104" s="264"/>
      <c r="WSI104" s="264"/>
      <c r="WSJ104" s="264"/>
      <c r="WSK104" s="264"/>
      <c r="WSL104" s="264"/>
      <c r="WSM104" s="264"/>
      <c r="WSN104" s="264"/>
      <c r="WSO104" s="264"/>
      <c r="WSP104" s="264"/>
      <c r="WSQ104" s="264"/>
      <c r="WSR104" s="264"/>
      <c r="WSS104" s="264"/>
      <c r="WST104" s="264"/>
      <c r="WSU104" s="264"/>
      <c r="WSV104" s="264"/>
      <c r="WSW104" s="264"/>
      <c r="WSX104" s="264"/>
      <c r="WSY104" s="264"/>
      <c r="WSZ104" s="264"/>
      <c r="WTA104" s="264"/>
      <c r="WTB104" s="264"/>
      <c r="WTC104" s="264"/>
      <c r="WTD104" s="264"/>
      <c r="WTE104" s="264"/>
      <c r="WTF104" s="264"/>
      <c r="WTG104" s="264"/>
      <c r="WTH104" s="264"/>
      <c r="WTI104" s="264"/>
      <c r="WTJ104" s="264"/>
      <c r="WTK104" s="264"/>
      <c r="WTL104" s="264"/>
      <c r="WTM104" s="264"/>
      <c r="WTN104" s="264"/>
      <c r="WTO104" s="264"/>
      <c r="WTP104" s="264"/>
      <c r="WTQ104" s="264"/>
      <c r="WTR104" s="264"/>
      <c r="WTS104" s="264"/>
      <c r="WTT104" s="264"/>
      <c r="WTU104" s="264"/>
      <c r="WTV104" s="264"/>
      <c r="WTW104" s="264"/>
      <c r="WTX104" s="264"/>
      <c r="WTY104" s="264"/>
      <c r="WTZ104" s="264"/>
      <c r="WUA104" s="264"/>
      <c r="WUB104" s="264"/>
      <c r="WUC104" s="264"/>
      <c r="WUD104" s="264"/>
      <c r="WUE104" s="264"/>
      <c r="WUF104" s="264"/>
      <c r="WUG104" s="264"/>
      <c r="WUH104" s="264"/>
      <c r="WUI104" s="264"/>
      <c r="WUJ104" s="264"/>
      <c r="WUK104" s="264"/>
      <c r="WUL104" s="264"/>
      <c r="WUM104" s="264"/>
      <c r="WUN104" s="264"/>
      <c r="WUO104" s="264"/>
      <c r="WUP104" s="264"/>
      <c r="WUQ104" s="264"/>
      <c r="WUR104" s="264"/>
      <c r="WUS104" s="264"/>
      <c r="WUT104" s="264"/>
      <c r="WUU104" s="264"/>
      <c r="WUV104" s="264"/>
      <c r="WUW104" s="264"/>
      <c r="WUX104" s="264"/>
      <c r="WUY104" s="264"/>
      <c r="WUZ104" s="264"/>
      <c r="WVA104" s="264"/>
      <c r="WVB104" s="264"/>
      <c r="WVC104" s="264"/>
      <c r="WVD104" s="264"/>
      <c r="WVE104" s="264"/>
      <c r="WVF104" s="264"/>
      <c r="WVG104" s="264"/>
      <c r="WVH104" s="264"/>
      <c r="WVI104" s="264"/>
      <c r="WVJ104" s="264"/>
      <c r="WVK104" s="264"/>
      <c r="WVL104" s="264"/>
      <c r="WVM104" s="264"/>
      <c r="WVN104" s="264"/>
      <c r="WVO104" s="264"/>
      <c r="WVP104" s="264"/>
      <c r="WVQ104" s="264"/>
      <c r="WVR104" s="264"/>
      <c r="WVS104" s="264"/>
      <c r="WVT104" s="264"/>
      <c r="WVU104" s="264"/>
      <c r="WVV104" s="264"/>
      <c r="WVW104" s="264"/>
      <c r="WVX104" s="264"/>
      <c r="WVY104" s="264"/>
      <c r="WVZ104" s="264"/>
      <c r="WWA104" s="264"/>
      <c r="WWB104" s="264"/>
      <c r="WWC104" s="264"/>
      <c r="WWD104" s="264"/>
      <c r="WWE104" s="264"/>
      <c r="WWF104" s="264"/>
      <c r="WWG104" s="264"/>
      <c r="WWH104" s="264"/>
      <c r="WWI104" s="264"/>
      <c r="WWJ104" s="264"/>
      <c r="WWK104" s="264"/>
      <c r="WWL104" s="264"/>
      <c r="WWM104" s="264"/>
      <c r="WWN104" s="264"/>
      <c r="WWO104" s="264"/>
      <c r="WWP104" s="264"/>
      <c r="WWQ104" s="264"/>
      <c r="WWR104" s="264"/>
      <c r="WWS104" s="264"/>
      <c r="WWT104" s="264"/>
      <c r="WWU104" s="264"/>
      <c r="WWV104" s="264"/>
      <c r="WWW104" s="264"/>
      <c r="WWX104" s="264"/>
      <c r="WWY104" s="264"/>
      <c r="WWZ104" s="264"/>
      <c r="WXA104" s="264"/>
      <c r="WXB104" s="264"/>
      <c r="WXC104" s="264"/>
      <c r="WXD104" s="264"/>
      <c r="WXE104" s="264"/>
      <c r="WXF104" s="264"/>
      <c r="WXG104" s="264"/>
      <c r="WXH104" s="264"/>
      <c r="WXI104" s="264"/>
      <c r="WXJ104" s="264"/>
      <c r="WXK104" s="264"/>
      <c r="WXL104" s="264"/>
      <c r="WXM104" s="264"/>
      <c r="WXN104" s="264"/>
      <c r="WXO104" s="264"/>
      <c r="WXP104" s="264"/>
      <c r="WXQ104" s="264"/>
      <c r="WXR104" s="264"/>
      <c r="WXS104" s="264"/>
      <c r="WXT104" s="264"/>
      <c r="WXU104" s="264"/>
      <c r="WXV104" s="264"/>
      <c r="WXW104" s="264"/>
      <c r="WXX104" s="264"/>
      <c r="WXY104" s="264"/>
      <c r="WXZ104" s="264"/>
      <c r="WYA104" s="264"/>
      <c r="WYB104" s="264"/>
      <c r="WYC104" s="264"/>
      <c r="WYD104" s="264"/>
      <c r="WYE104" s="264"/>
      <c r="WYF104" s="264"/>
      <c r="WYG104" s="264"/>
      <c r="WYH104" s="264"/>
      <c r="WYI104" s="264"/>
      <c r="WYJ104" s="264"/>
      <c r="WYK104" s="264"/>
      <c r="WYL104" s="264"/>
      <c r="WYM104" s="264"/>
      <c r="WYN104" s="264"/>
      <c r="WYO104" s="264"/>
      <c r="WYP104" s="264"/>
      <c r="WYQ104" s="264"/>
      <c r="WYR104" s="264"/>
      <c r="WYS104" s="264"/>
      <c r="WYT104" s="264"/>
      <c r="WYU104" s="264"/>
      <c r="WYV104" s="264"/>
      <c r="WYW104" s="264"/>
      <c r="WYX104" s="264"/>
      <c r="WYY104" s="264"/>
      <c r="WYZ104" s="264"/>
      <c r="WZA104" s="264"/>
      <c r="WZB104" s="264"/>
      <c r="WZC104" s="264"/>
      <c r="WZD104" s="264"/>
      <c r="WZE104" s="264"/>
      <c r="WZF104" s="264"/>
      <c r="WZG104" s="264"/>
      <c r="WZH104" s="264"/>
      <c r="WZI104" s="264"/>
      <c r="WZJ104" s="264"/>
      <c r="WZK104" s="264"/>
      <c r="WZL104" s="264"/>
      <c r="WZM104" s="264"/>
      <c r="WZN104" s="264"/>
      <c r="WZO104" s="264"/>
      <c r="WZP104" s="264"/>
      <c r="WZQ104" s="264"/>
      <c r="WZR104" s="264"/>
      <c r="WZS104" s="264"/>
      <c r="WZT104" s="264"/>
      <c r="WZU104" s="264"/>
      <c r="WZV104" s="264"/>
      <c r="WZW104" s="264"/>
      <c r="WZX104" s="264"/>
      <c r="WZY104" s="264"/>
      <c r="WZZ104" s="264"/>
      <c r="XAA104" s="264"/>
      <c r="XAB104" s="264"/>
      <c r="XAC104" s="264"/>
      <c r="XAD104" s="264"/>
      <c r="XAE104" s="264"/>
      <c r="XAF104" s="264"/>
      <c r="XAG104" s="264"/>
      <c r="XAH104" s="264"/>
      <c r="XAI104" s="264"/>
      <c r="XAJ104" s="264"/>
      <c r="XAK104" s="264"/>
      <c r="XAL104" s="264"/>
      <c r="XAM104" s="264"/>
      <c r="XAN104" s="264"/>
      <c r="XAO104" s="264"/>
      <c r="XAP104" s="264"/>
      <c r="XAQ104" s="264"/>
      <c r="XAR104" s="264"/>
      <c r="XAS104" s="264"/>
      <c r="XAT104" s="264"/>
      <c r="XAU104" s="264"/>
      <c r="XAV104" s="264"/>
      <c r="XAW104" s="264"/>
      <c r="XAX104" s="264"/>
      <c r="XAY104" s="264"/>
      <c r="XAZ104" s="264"/>
      <c r="XBA104" s="264"/>
      <c r="XBB104" s="264"/>
      <c r="XBC104" s="264"/>
      <c r="XBD104" s="264"/>
      <c r="XBE104" s="264"/>
      <c r="XBF104" s="264"/>
      <c r="XBG104" s="264"/>
      <c r="XBH104" s="264"/>
      <c r="XBI104" s="264"/>
      <c r="XBJ104" s="264"/>
      <c r="XBK104" s="264"/>
      <c r="XBL104" s="264"/>
      <c r="XBM104" s="264"/>
      <c r="XBN104" s="264"/>
      <c r="XBO104" s="264"/>
      <c r="XBP104" s="264"/>
      <c r="XBQ104" s="264"/>
      <c r="XBR104" s="264"/>
      <c r="XBS104" s="264"/>
      <c r="XBT104" s="264"/>
      <c r="XBU104" s="264"/>
      <c r="XBV104" s="264"/>
      <c r="XBW104" s="264"/>
      <c r="XBX104" s="264"/>
      <c r="XBY104" s="264"/>
      <c r="XBZ104" s="264"/>
      <c r="XCA104" s="264"/>
      <c r="XCB104" s="264"/>
      <c r="XCC104" s="264"/>
      <c r="XCD104" s="264"/>
      <c r="XCE104" s="264"/>
      <c r="XCF104" s="264"/>
      <c r="XCG104" s="264"/>
      <c r="XCH104" s="264"/>
      <c r="XCI104" s="264"/>
      <c r="XCJ104" s="264"/>
      <c r="XCK104" s="264"/>
      <c r="XCL104" s="264"/>
      <c r="XCM104" s="264"/>
      <c r="XCN104" s="264"/>
      <c r="XCO104" s="264"/>
      <c r="XCP104" s="264"/>
      <c r="XCQ104" s="264"/>
      <c r="XCR104" s="264"/>
      <c r="XCS104" s="264"/>
      <c r="XCT104" s="264"/>
      <c r="XCU104" s="264"/>
      <c r="XCV104" s="264"/>
      <c r="XCW104" s="264"/>
      <c r="XCX104" s="264"/>
      <c r="XCY104" s="264"/>
      <c r="XCZ104" s="264"/>
      <c r="XDA104" s="264"/>
      <c r="XDB104" s="264"/>
      <c r="XDC104" s="264"/>
      <c r="XDD104" s="264"/>
      <c r="XDE104" s="264"/>
      <c r="XDF104" s="264"/>
      <c r="XDG104" s="264"/>
      <c r="XDH104" s="264"/>
      <c r="XDI104" s="264"/>
      <c r="XDJ104" s="264"/>
      <c r="XDK104" s="264"/>
      <c r="XDL104" s="264"/>
      <c r="XDM104" s="264"/>
      <c r="XDN104" s="264"/>
      <c r="XDO104" s="264"/>
      <c r="XDP104" s="264"/>
      <c r="XDQ104" s="264"/>
      <c r="XDR104" s="264"/>
      <c r="XDS104" s="264"/>
      <c r="XDT104" s="264"/>
      <c r="XDU104" s="264"/>
      <c r="XDV104" s="264"/>
      <c r="XDW104" s="264"/>
      <c r="XDX104" s="264"/>
      <c r="XDY104" s="264"/>
      <c r="XDZ104" s="264"/>
      <c r="XEA104" s="264"/>
      <c r="XEB104" s="264"/>
      <c r="XEC104" s="264"/>
      <c r="XED104" s="264"/>
      <c r="XEE104" s="264"/>
      <c r="XEF104" s="264"/>
      <c r="XEG104" s="264"/>
      <c r="XEH104" s="264"/>
      <c r="XEI104" s="264"/>
      <c r="XEJ104" s="264"/>
      <c r="XEK104" s="264"/>
      <c r="XEL104" s="264"/>
      <c r="XEM104" s="264"/>
      <c r="XEN104" s="264"/>
      <c r="XEO104" s="264"/>
      <c r="XEP104" s="264"/>
      <c r="XEQ104" s="264"/>
      <c r="XER104" s="264"/>
      <c r="XES104" s="264"/>
      <c r="XET104" s="264"/>
      <c r="XEU104" s="264"/>
      <c r="XEV104" s="264"/>
      <c r="XEW104" s="264"/>
      <c r="XEX104" s="264"/>
      <c r="XEY104" s="264"/>
      <c r="XEZ104" s="264"/>
      <c r="XFA104" s="264"/>
      <c r="XFB104" s="264"/>
      <c r="XFC104" s="264"/>
    </row>
    <row r="105" spans="1:16383" s="266" customFormat="1" ht="13.2" hidden="1" x14ac:dyDescent="0.3">
      <c r="A105" s="264"/>
      <c r="B105" s="264"/>
      <c r="C105" s="264"/>
      <c r="D105" s="267"/>
      <c r="F105" s="264"/>
      <c r="G105" s="267"/>
      <c r="H105" s="268"/>
      <c r="I105" s="264"/>
      <c r="J105" s="264"/>
      <c r="K105" s="264"/>
      <c r="L105" s="264"/>
      <c r="M105" s="264"/>
      <c r="N105" s="264"/>
      <c r="O105" s="264"/>
      <c r="P105" s="264"/>
      <c r="Q105" s="264"/>
      <c r="R105" s="264"/>
      <c r="S105" s="264"/>
      <c r="T105" s="264"/>
      <c r="U105" s="264"/>
      <c r="V105" s="264"/>
      <c r="W105" s="264"/>
      <c r="X105" s="264"/>
      <c r="Y105" s="264"/>
      <c r="Z105" s="264"/>
      <c r="AA105" s="264"/>
      <c r="AB105" s="264"/>
      <c r="AC105" s="264"/>
      <c r="AD105" s="264"/>
      <c r="AE105" s="264"/>
      <c r="AF105" s="264"/>
      <c r="AG105" s="264"/>
      <c r="AH105" s="264"/>
      <c r="AI105" s="264"/>
      <c r="AJ105" s="264"/>
      <c r="AK105" s="264"/>
      <c r="AL105" s="264"/>
      <c r="AM105" s="264"/>
      <c r="AN105" s="264"/>
      <c r="AO105" s="264"/>
      <c r="AP105" s="264"/>
      <c r="AQ105" s="264"/>
      <c r="AR105" s="264"/>
      <c r="AS105" s="264"/>
      <c r="AT105" s="264"/>
      <c r="AU105" s="264"/>
      <c r="AV105" s="264"/>
      <c r="AW105" s="264"/>
      <c r="AX105" s="264"/>
      <c r="AY105" s="264"/>
      <c r="AZ105" s="264"/>
      <c r="BA105" s="264"/>
      <c r="BB105" s="264"/>
      <c r="BC105" s="264"/>
      <c r="BD105" s="264"/>
      <c r="BE105" s="264"/>
      <c r="BF105" s="264"/>
      <c r="BG105" s="264"/>
      <c r="BH105" s="264"/>
      <c r="BI105" s="264"/>
      <c r="BJ105" s="264"/>
      <c r="BK105" s="264"/>
      <c r="BL105" s="264"/>
      <c r="BM105" s="264"/>
      <c r="BN105" s="264"/>
      <c r="BO105" s="264"/>
      <c r="BP105" s="264"/>
      <c r="BQ105" s="264"/>
      <c r="BR105" s="264"/>
      <c r="BS105" s="264"/>
      <c r="BT105" s="264"/>
      <c r="BU105" s="264"/>
      <c r="BV105" s="264"/>
      <c r="BW105" s="264"/>
      <c r="BX105" s="264"/>
      <c r="BY105" s="264"/>
      <c r="BZ105" s="264"/>
      <c r="CA105" s="264"/>
      <c r="CB105" s="264"/>
      <c r="CC105" s="264"/>
      <c r="CD105" s="264"/>
      <c r="CE105" s="264"/>
      <c r="CF105" s="264"/>
      <c r="CG105" s="264"/>
      <c r="CH105" s="264"/>
      <c r="CI105" s="264"/>
      <c r="CJ105" s="264"/>
      <c r="CK105" s="264"/>
      <c r="CL105" s="264"/>
      <c r="CM105" s="264"/>
      <c r="CN105" s="264"/>
      <c r="CO105" s="264"/>
      <c r="CP105" s="264"/>
      <c r="CQ105" s="264"/>
      <c r="CR105" s="264"/>
      <c r="CS105" s="264"/>
      <c r="CT105" s="264"/>
      <c r="CU105" s="264"/>
      <c r="CV105" s="264"/>
      <c r="CW105" s="264"/>
      <c r="CX105" s="264"/>
      <c r="CY105" s="264"/>
      <c r="CZ105" s="264"/>
      <c r="DA105" s="264"/>
      <c r="DB105" s="264"/>
      <c r="DC105" s="264"/>
      <c r="DD105" s="264"/>
      <c r="DE105" s="264"/>
      <c r="DF105" s="264"/>
      <c r="DG105" s="264"/>
      <c r="DH105" s="264"/>
      <c r="DI105" s="264"/>
      <c r="DJ105" s="264"/>
      <c r="DK105" s="264"/>
      <c r="DL105" s="264"/>
      <c r="DM105" s="264"/>
      <c r="DN105" s="264"/>
      <c r="DO105" s="264"/>
      <c r="DP105" s="264"/>
      <c r="DQ105" s="264"/>
      <c r="DR105" s="264"/>
      <c r="DS105" s="264"/>
      <c r="DT105" s="264"/>
      <c r="DU105" s="264"/>
      <c r="DV105" s="264"/>
      <c r="DW105" s="264"/>
      <c r="DX105" s="264"/>
      <c r="DY105" s="264"/>
      <c r="DZ105" s="264"/>
      <c r="EA105" s="264"/>
      <c r="EB105" s="264"/>
      <c r="EC105" s="264"/>
      <c r="ED105" s="264"/>
      <c r="EE105" s="264"/>
      <c r="EF105" s="264"/>
      <c r="EG105" s="264"/>
      <c r="EH105" s="264"/>
      <c r="EI105" s="264"/>
      <c r="EJ105" s="264"/>
      <c r="EK105" s="264"/>
      <c r="EL105" s="264"/>
      <c r="EM105" s="264"/>
      <c r="EN105" s="264"/>
      <c r="EO105" s="264"/>
      <c r="EP105" s="264"/>
      <c r="EQ105" s="264"/>
      <c r="ER105" s="264"/>
      <c r="ES105" s="264"/>
      <c r="ET105" s="264"/>
      <c r="EU105" s="264"/>
      <c r="EV105" s="264"/>
      <c r="EW105" s="264"/>
      <c r="EX105" s="264"/>
      <c r="EY105" s="264"/>
      <c r="EZ105" s="264"/>
      <c r="FA105" s="264"/>
      <c r="FB105" s="264"/>
      <c r="FC105" s="264"/>
      <c r="FD105" s="264"/>
      <c r="FE105" s="264"/>
      <c r="FF105" s="264"/>
      <c r="FG105" s="264"/>
      <c r="FH105" s="264"/>
      <c r="FI105" s="264"/>
      <c r="FJ105" s="264"/>
      <c r="FK105" s="264"/>
      <c r="FL105" s="264"/>
      <c r="FM105" s="264"/>
      <c r="FN105" s="264"/>
      <c r="FO105" s="264"/>
      <c r="FP105" s="264"/>
      <c r="FQ105" s="264"/>
      <c r="FR105" s="264"/>
      <c r="FS105" s="264"/>
      <c r="FT105" s="264"/>
      <c r="FU105" s="264"/>
      <c r="FV105" s="264"/>
      <c r="FW105" s="264"/>
      <c r="FX105" s="264"/>
      <c r="FY105" s="264"/>
      <c r="FZ105" s="264"/>
      <c r="GA105" s="264"/>
      <c r="GB105" s="264"/>
      <c r="GC105" s="264"/>
      <c r="GD105" s="264"/>
      <c r="GE105" s="264"/>
      <c r="GF105" s="264"/>
      <c r="GG105" s="264"/>
      <c r="GH105" s="264"/>
      <c r="GI105" s="264"/>
      <c r="GJ105" s="264"/>
      <c r="GK105" s="264"/>
      <c r="GL105" s="264"/>
      <c r="GM105" s="264"/>
      <c r="GN105" s="264"/>
      <c r="GO105" s="264"/>
      <c r="GP105" s="264"/>
      <c r="GQ105" s="264"/>
      <c r="GR105" s="264"/>
      <c r="GS105" s="264"/>
      <c r="GT105" s="264"/>
      <c r="GU105" s="264"/>
      <c r="GV105" s="264"/>
      <c r="GW105" s="264"/>
      <c r="GX105" s="264"/>
      <c r="GY105" s="264"/>
      <c r="GZ105" s="264"/>
      <c r="HA105" s="264"/>
      <c r="HB105" s="264"/>
      <c r="HC105" s="264"/>
      <c r="HD105" s="264"/>
      <c r="HE105" s="264"/>
      <c r="HF105" s="264"/>
      <c r="HG105" s="264"/>
      <c r="HH105" s="264"/>
      <c r="HI105" s="264"/>
      <c r="HJ105" s="264"/>
      <c r="HK105" s="264"/>
      <c r="HL105" s="264"/>
      <c r="HM105" s="264"/>
      <c r="HN105" s="264"/>
      <c r="HO105" s="264"/>
      <c r="HP105" s="264"/>
      <c r="HQ105" s="264"/>
      <c r="HR105" s="264"/>
      <c r="HS105" s="264"/>
      <c r="HT105" s="264"/>
      <c r="HU105" s="264"/>
      <c r="HV105" s="264"/>
      <c r="HW105" s="264"/>
      <c r="HX105" s="264"/>
      <c r="HY105" s="264"/>
      <c r="HZ105" s="264"/>
      <c r="IA105" s="264"/>
      <c r="IB105" s="264"/>
      <c r="IC105" s="264"/>
      <c r="ID105" s="264"/>
      <c r="IE105" s="264"/>
      <c r="IF105" s="264"/>
      <c r="IG105" s="264"/>
      <c r="IH105" s="264"/>
      <c r="II105" s="264"/>
      <c r="IJ105" s="264"/>
      <c r="IK105" s="264"/>
      <c r="IL105" s="264"/>
      <c r="IM105" s="264"/>
      <c r="IN105" s="264"/>
      <c r="IO105" s="264"/>
      <c r="IP105" s="264"/>
      <c r="IQ105" s="264"/>
      <c r="IR105" s="264"/>
      <c r="IS105" s="264"/>
      <c r="IT105" s="264"/>
      <c r="IU105" s="264"/>
      <c r="IV105" s="264"/>
      <c r="IW105" s="264"/>
      <c r="IX105" s="264"/>
      <c r="IY105" s="264"/>
      <c r="IZ105" s="264"/>
      <c r="JA105" s="264"/>
      <c r="JB105" s="264"/>
      <c r="JC105" s="264"/>
      <c r="JD105" s="264"/>
      <c r="JE105" s="264"/>
      <c r="JF105" s="264"/>
      <c r="JG105" s="264"/>
      <c r="JH105" s="264"/>
      <c r="JI105" s="264"/>
      <c r="JJ105" s="264"/>
      <c r="JK105" s="264"/>
      <c r="JL105" s="264"/>
      <c r="JM105" s="264"/>
      <c r="JN105" s="264"/>
      <c r="JO105" s="264"/>
      <c r="JP105" s="264"/>
      <c r="JQ105" s="264"/>
      <c r="JR105" s="264"/>
      <c r="JS105" s="264"/>
      <c r="JT105" s="264"/>
      <c r="JU105" s="264"/>
      <c r="JV105" s="264"/>
      <c r="JW105" s="264"/>
      <c r="JX105" s="264"/>
      <c r="JY105" s="264"/>
      <c r="JZ105" s="264"/>
      <c r="KA105" s="264"/>
      <c r="KB105" s="264"/>
      <c r="KC105" s="264"/>
      <c r="KD105" s="264"/>
      <c r="KE105" s="264"/>
      <c r="KF105" s="264"/>
      <c r="KG105" s="264"/>
      <c r="KH105" s="264"/>
      <c r="KI105" s="264"/>
      <c r="KJ105" s="264"/>
      <c r="KK105" s="264"/>
      <c r="KL105" s="264"/>
      <c r="KM105" s="264"/>
      <c r="KN105" s="264"/>
      <c r="KO105" s="264"/>
      <c r="KP105" s="264"/>
      <c r="KQ105" s="264"/>
      <c r="KR105" s="264"/>
      <c r="KS105" s="264"/>
      <c r="KT105" s="264"/>
      <c r="KU105" s="264"/>
      <c r="KV105" s="264"/>
      <c r="KW105" s="264"/>
      <c r="KX105" s="264"/>
      <c r="KY105" s="264"/>
      <c r="KZ105" s="264"/>
      <c r="LA105" s="264"/>
      <c r="LB105" s="264"/>
      <c r="LC105" s="264"/>
      <c r="LD105" s="264"/>
      <c r="LE105" s="264"/>
      <c r="LF105" s="264"/>
      <c r="LG105" s="264"/>
      <c r="LH105" s="264"/>
      <c r="LI105" s="264"/>
      <c r="LJ105" s="264"/>
      <c r="LK105" s="264"/>
      <c r="LL105" s="264"/>
      <c r="LM105" s="264"/>
      <c r="LN105" s="264"/>
      <c r="LO105" s="264"/>
      <c r="LP105" s="264"/>
      <c r="LQ105" s="264"/>
      <c r="LR105" s="264"/>
      <c r="LS105" s="264"/>
      <c r="LT105" s="264"/>
      <c r="LU105" s="264"/>
      <c r="LV105" s="264"/>
      <c r="LW105" s="264"/>
      <c r="LX105" s="264"/>
      <c r="LY105" s="264"/>
      <c r="LZ105" s="264"/>
      <c r="MA105" s="264"/>
      <c r="MB105" s="264"/>
      <c r="MC105" s="264"/>
      <c r="MD105" s="264"/>
      <c r="ME105" s="264"/>
      <c r="MF105" s="264"/>
      <c r="MG105" s="264"/>
      <c r="MH105" s="264"/>
      <c r="MI105" s="264"/>
      <c r="MJ105" s="264"/>
      <c r="MK105" s="264"/>
      <c r="ML105" s="264"/>
      <c r="MM105" s="264"/>
      <c r="MN105" s="264"/>
      <c r="MO105" s="264"/>
      <c r="MP105" s="264"/>
      <c r="MQ105" s="264"/>
      <c r="MR105" s="264"/>
      <c r="MS105" s="264"/>
      <c r="MT105" s="264"/>
      <c r="MU105" s="264"/>
      <c r="MV105" s="264"/>
      <c r="MW105" s="264"/>
      <c r="MX105" s="264"/>
      <c r="MY105" s="264"/>
      <c r="MZ105" s="264"/>
      <c r="NA105" s="264"/>
      <c r="NB105" s="264"/>
      <c r="NC105" s="264"/>
      <c r="ND105" s="264"/>
      <c r="NE105" s="264"/>
      <c r="NF105" s="264"/>
      <c r="NG105" s="264"/>
      <c r="NH105" s="264"/>
      <c r="NI105" s="264"/>
      <c r="NJ105" s="264"/>
      <c r="NK105" s="264"/>
      <c r="NL105" s="264"/>
      <c r="NM105" s="264"/>
      <c r="NN105" s="264"/>
      <c r="NO105" s="264"/>
      <c r="NP105" s="264"/>
      <c r="NQ105" s="264"/>
      <c r="NR105" s="264"/>
      <c r="NS105" s="264"/>
      <c r="NT105" s="264"/>
      <c r="NU105" s="264"/>
      <c r="NV105" s="264"/>
      <c r="NW105" s="264"/>
      <c r="NX105" s="264"/>
      <c r="NY105" s="264"/>
      <c r="NZ105" s="264"/>
      <c r="OA105" s="264"/>
      <c r="OB105" s="264"/>
      <c r="OC105" s="264"/>
      <c r="OD105" s="264"/>
      <c r="OE105" s="264"/>
      <c r="OF105" s="264"/>
      <c r="OG105" s="264"/>
      <c r="OH105" s="264"/>
      <c r="OI105" s="264"/>
      <c r="OJ105" s="264"/>
      <c r="OK105" s="264"/>
      <c r="OL105" s="264"/>
      <c r="OM105" s="264"/>
      <c r="ON105" s="264"/>
      <c r="OO105" s="264"/>
      <c r="OP105" s="264"/>
      <c r="OQ105" s="264"/>
      <c r="OR105" s="264"/>
      <c r="OS105" s="264"/>
      <c r="OT105" s="264"/>
      <c r="OU105" s="264"/>
      <c r="OV105" s="264"/>
      <c r="OW105" s="264"/>
      <c r="OX105" s="264"/>
      <c r="OY105" s="264"/>
      <c r="OZ105" s="264"/>
      <c r="PA105" s="264"/>
      <c r="PB105" s="264"/>
      <c r="PC105" s="264"/>
      <c r="PD105" s="264"/>
      <c r="PE105" s="264"/>
      <c r="PF105" s="264"/>
      <c r="PG105" s="264"/>
      <c r="PH105" s="264"/>
      <c r="PI105" s="264"/>
      <c r="PJ105" s="264"/>
      <c r="PK105" s="264"/>
      <c r="PL105" s="264"/>
      <c r="PM105" s="264"/>
      <c r="PN105" s="264"/>
      <c r="PO105" s="264"/>
      <c r="PP105" s="264"/>
      <c r="PQ105" s="264"/>
      <c r="PR105" s="264"/>
      <c r="PS105" s="264"/>
      <c r="PT105" s="264"/>
      <c r="PU105" s="264"/>
      <c r="PV105" s="264"/>
      <c r="PW105" s="264"/>
      <c r="PX105" s="264"/>
      <c r="PY105" s="264"/>
      <c r="PZ105" s="264"/>
      <c r="QA105" s="264"/>
      <c r="QB105" s="264"/>
      <c r="QC105" s="264"/>
      <c r="QD105" s="264"/>
      <c r="QE105" s="264"/>
      <c r="QF105" s="264"/>
      <c r="QG105" s="264"/>
      <c r="QH105" s="264"/>
      <c r="QI105" s="264"/>
      <c r="QJ105" s="264"/>
      <c r="QK105" s="264"/>
      <c r="QL105" s="264"/>
      <c r="QM105" s="264"/>
      <c r="QN105" s="264"/>
      <c r="QO105" s="264"/>
      <c r="QP105" s="264"/>
      <c r="QQ105" s="264"/>
      <c r="QR105" s="264"/>
      <c r="QS105" s="264"/>
      <c r="QT105" s="264"/>
      <c r="QU105" s="264"/>
      <c r="QV105" s="264"/>
      <c r="QW105" s="264"/>
      <c r="QX105" s="264"/>
      <c r="QY105" s="264"/>
      <c r="QZ105" s="264"/>
      <c r="RA105" s="264"/>
      <c r="RB105" s="264"/>
      <c r="RC105" s="264"/>
      <c r="RD105" s="264"/>
      <c r="RE105" s="264"/>
      <c r="RF105" s="264"/>
      <c r="RG105" s="264"/>
      <c r="RH105" s="264"/>
      <c r="RI105" s="264"/>
      <c r="RJ105" s="264"/>
      <c r="RK105" s="264"/>
      <c r="RL105" s="264"/>
      <c r="RM105" s="264"/>
      <c r="RN105" s="264"/>
      <c r="RO105" s="264"/>
      <c r="RP105" s="264"/>
      <c r="RQ105" s="264"/>
      <c r="RR105" s="264"/>
      <c r="RS105" s="264"/>
      <c r="RT105" s="264"/>
      <c r="RU105" s="264"/>
      <c r="RV105" s="264"/>
      <c r="RW105" s="264"/>
      <c r="RX105" s="264"/>
      <c r="RY105" s="264"/>
      <c r="RZ105" s="264"/>
      <c r="SA105" s="264"/>
      <c r="SB105" s="264"/>
      <c r="SC105" s="264"/>
      <c r="SD105" s="264"/>
      <c r="SE105" s="264"/>
      <c r="SF105" s="264"/>
      <c r="SG105" s="264"/>
      <c r="SH105" s="264"/>
      <c r="SI105" s="264"/>
      <c r="SJ105" s="264"/>
      <c r="SK105" s="264"/>
      <c r="SL105" s="264"/>
      <c r="SM105" s="264"/>
      <c r="SN105" s="264"/>
      <c r="SO105" s="264"/>
      <c r="SP105" s="264"/>
      <c r="SQ105" s="264"/>
      <c r="SR105" s="264"/>
      <c r="SS105" s="264"/>
      <c r="ST105" s="264"/>
      <c r="SU105" s="264"/>
      <c r="SV105" s="264"/>
      <c r="SW105" s="264"/>
      <c r="SX105" s="264"/>
      <c r="SY105" s="264"/>
      <c r="SZ105" s="264"/>
      <c r="TA105" s="264"/>
      <c r="TB105" s="264"/>
      <c r="TC105" s="264"/>
      <c r="TD105" s="264"/>
      <c r="TE105" s="264"/>
      <c r="TF105" s="264"/>
      <c r="TG105" s="264"/>
      <c r="TH105" s="264"/>
      <c r="TI105" s="264"/>
      <c r="TJ105" s="264"/>
      <c r="TK105" s="264"/>
      <c r="TL105" s="264"/>
      <c r="TM105" s="264"/>
      <c r="TN105" s="264"/>
      <c r="TO105" s="264"/>
      <c r="TP105" s="264"/>
      <c r="TQ105" s="264"/>
      <c r="TR105" s="264"/>
      <c r="TS105" s="264"/>
      <c r="TT105" s="264"/>
      <c r="TU105" s="264"/>
      <c r="TV105" s="264"/>
      <c r="TW105" s="264"/>
      <c r="TX105" s="264"/>
      <c r="TY105" s="264"/>
      <c r="TZ105" s="264"/>
      <c r="UA105" s="264"/>
      <c r="UB105" s="264"/>
      <c r="UC105" s="264"/>
      <c r="UD105" s="264"/>
      <c r="UE105" s="264"/>
      <c r="UF105" s="264"/>
      <c r="UG105" s="264"/>
      <c r="UH105" s="264"/>
      <c r="UI105" s="264"/>
      <c r="UJ105" s="264"/>
      <c r="UK105" s="264"/>
      <c r="UL105" s="264"/>
      <c r="UM105" s="264"/>
      <c r="UN105" s="264"/>
      <c r="UO105" s="264"/>
      <c r="UP105" s="264"/>
      <c r="UQ105" s="264"/>
      <c r="UR105" s="264"/>
      <c r="US105" s="264"/>
      <c r="UT105" s="264"/>
      <c r="UU105" s="264"/>
      <c r="UV105" s="264"/>
      <c r="UW105" s="264"/>
      <c r="UX105" s="264"/>
      <c r="UY105" s="264"/>
      <c r="UZ105" s="264"/>
      <c r="VA105" s="264"/>
      <c r="VB105" s="264"/>
      <c r="VC105" s="264"/>
      <c r="VD105" s="264"/>
      <c r="VE105" s="264"/>
      <c r="VF105" s="264"/>
      <c r="VG105" s="264"/>
      <c r="VH105" s="264"/>
      <c r="VI105" s="264"/>
      <c r="VJ105" s="264"/>
      <c r="VK105" s="264"/>
      <c r="VL105" s="264"/>
      <c r="VM105" s="264"/>
      <c r="VN105" s="264"/>
      <c r="VO105" s="264"/>
      <c r="VP105" s="264"/>
      <c r="VQ105" s="264"/>
      <c r="VR105" s="264"/>
      <c r="VS105" s="264"/>
      <c r="VT105" s="264"/>
      <c r="VU105" s="264"/>
      <c r="VV105" s="264"/>
      <c r="VW105" s="264"/>
      <c r="VX105" s="264"/>
      <c r="VY105" s="264"/>
      <c r="VZ105" s="264"/>
      <c r="WA105" s="264"/>
      <c r="WB105" s="264"/>
      <c r="WC105" s="264"/>
      <c r="WD105" s="264"/>
      <c r="WE105" s="264"/>
      <c r="WF105" s="264"/>
      <c r="WG105" s="264"/>
      <c r="WH105" s="264"/>
      <c r="WI105" s="264"/>
      <c r="WJ105" s="264"/>
      <c r="WK105" s="264"/>
      <c r="WL105" s="264"/>
      <c r="WM105" s="264"/>
      <c r="WN105" s="264"/>
      <c r="WO105" s="264"/>
      <c r="WP105" s="264"/>
      <c r="WQ105" s="264"/>
      <c r="WR105" s="264"/>
      <c r="WS105" s="264"/>
      <c r="WT105" s="264"/>
      <c r="WU105" s="264"/>
      <c r="WV105" s="264"/>
      <c r="WW105" s="264"/>
      <c r="WX105" s="264"/>
      <c r="WY105" s="264"/>
      <c r="WZ105" s="264"/>
      <c r="XA105" s="264"/>
      <c r="XB105" s="264"/>
      <c r="XC105" s="264"/>
      <c r="XD105" s="264"/>
      <c r="XE105" s="264"/>
      <c r="XF105" s="264"/>
      <c r="XG105" s="264"/>
      <c r="XH105" s="264"/>
      <c r="XI105" s="264"/>
      <c r="XJ105" s="264"/>
      <c r="XK105" s="264"/>
      <c r="XL105" s="264"/>
      <c r="XM105" s="264"/>
      <c r="XN105" s="264"/>
      <c r="XO105" s="264"/>
      <c r="XP105" s="264"/>
      <c r="XQ105" s="264"/>
      <c r="XR105" s="264"/>
      <c r="XS105" s="264"/>
      <c r="XT105" s="264"/>
      <c r="XU105" s="264"/>
      <c r="XV105" s="264"/>
      <c r="XW105" s="264"/>
      <c r="XX105" s="264"/>
      <c r="XY105" s="264"/>
      <c r="XZ105" s="264"/>
      <c r="YA105" s="264"/>
      <c r="YB105" s="264"/>
      <c r="YC105" s="264"/>
      <c r="YD105" s="264"/>
      <c r="YE105" s="264"/>
      <c r="YF105" s="264"/>
      <c r="YG105" s="264"/>
      <c r="YH105" s="264"/>
      <c r="YI105" s="264"/>
      <c r="YJ105" s="264"/>
      <c r="YK105" s="264"/>
      <c r="YL105" s="264"/>
      <c r="YM105" s="264"/>
      <c r="YN105" s="264"/>
      <c r="YO105" s="264"/>
      <c r="YP105" s="264"/>
      <c r="YQ105" s="264"/>
      <c r="YR105" s="264"/>
      <c r="YS105" s="264"/>
      <c r="YT105" s="264"/>
      <c r="YU105" s="264"/>
      <c r="YV105" s="264"/>
      <c r="YW105" s="264"/>
      <c r="YX105" s="264"/>
      <c r="YY105" s="264"/>
      <c r="YZ105" s="264"/>
      <c r="ZA105" s="264"/>
      <c r="ZB105" s="264"/>
      <c r="ZC105" s="264"/>
      <c r="ZD105" s="264"/>
      <c r="ZE105" s="264"/>
      <c r="ZF105" s="264"/>
      <c r="ZG105" s="264"/>
      <c r="ZH105" s="264"/>
      <c r="ZI105" s="264"/>
      <c r="ZJ105" s="264"/>
      <c r="ZK105" s="264"/>
      <c r="ZL105" s="264"/>
      <c r="ZM105" s="264"/>
      <c r="ZN105" s="264"/>
      <c r="ZO105" s="264"/>
      <c r="ZP105" s="264"/>
      <c r="ZQ105" s="264"/>
      <c r="ZR105" s="264"/>
      <c r="ZS105" s="264"/>
      <c r="ZT105" s="264"/>
      <c r="ZU105" s="264"/>
      <c r="ZV105" s="264"/>
      <c r="ZW105" s="264"/>
      <c r="ZX105" s="264"/>
      <c r="ZY105" s="264"/>
      <c r="ZZ105" s="264"/>
      <c r="AAA105" s="264"/>
      <c r="AAB105" s="264"/>
      <c r="AAC105" s="264"/>
      <c r="AAD105" s="264"/>
      <c r="AAE105" s="264"/>
      <c r="AAF105" s="264"/>
      <c r="AAG105" s="264"/>
      <c r="AAH105" s="264"/>
      <c r="AAI105" s="264"/>
      <c r="AAJ105" s="264"/>
      <c r="AAK105" s="264"/>
      <c r="AAL105" s="264"/>
      <c r="AAM105" s="264"/>
      <c r="AAN105" s="264"/>
      <c r="AAO105" s="264"/>
      <c r="AAP105" s="264"/>
      <c r="AAQ105" s="264"/>
      <c r="AAR105" s="264"/>
      <c r="AAS105" s="264"/>
      <c r="AAT105" s="264"/>
      <c r="AAU105" s="264"/>
      <c r="AAV105" s="264"/>
      <c r="AAW105" s="264"/>
      <c r="AAX105" s="264"/>
      <c r="AAY105" s="264"/>
      <c r="AAZ105" s="264"/>
      <c r="ABA105" s="264"/>
      <c r="ABB105" s="264"/>
      <c r="ABC105" s="264"/>
      <c r="ABD105" s="264"/>
      <c r="ABE105" s="264"/>
      <c r="ABF105" s="264"/>
      <c r="ABG105" s="264"/>
      <c r="ABH105" s="264"/>
      <c r="ABI105" s="264"/>
      <c r="ABJ105" s="264"/>
      <c r="ABK105" s="264"/>
      <c r="ABL105" s="264"/>
      <c r="ABM105" s="264"/>
      <c r="ABN105" s="264"/>
      <c r="ABO105" s="264"/>
      <c r="ABP105" s="264"/>
      <c r="ABQ105" s="264"/>
      <c r="ABR105" s="264"/>
      <c r="ABS105" s="264"/>
      <c r="ABT105" s="264"/>
      <c r="ABU105" s="264"/>
      <c r="ABV105" s="264"/>
      <c r="ABW105" s="264"/>
      <c r="ABX105" s="264"/>
      <c r="ABY105" s="264"/>
      <c r="ABZ105" s="264"/>
      <c r="ACA105" s="264"/>
      <c r="ACB105" s="264"/>
      <c r="ACC105" s="264"/>
      <c r="ACD105" s="264"/>
      <c r="ACE105" s="264"/>
      <c r="ACF105" s="264"/>
      <c r="ACG105" s="264"/>
      <c r="ACH105" s="264"/>
      <c r="ACI105" s="264"/>
      <c r="ACJ105" s="264"/>
      <c r="ACK105" s="264"/>
      <c r="ACL105" s="264"/>
      <c r="ACM105" s="264"/>
      <c r="ACN105" s="264"/>
      <c r="ACO105" s="264"/>
      <c r="ACP105" s="264"/>
      <c r="ACQ105" s="264"/>
      <c r="ACR105" s="264"/>
      <c r="ACS105" s="264"/>
      <c r="ACT105" s="264"/>
      <c r="ACU105" s="264"/>
      <c r="ACV105" s="264"/>
      <c r="ACW105" s="264"/>
      <c r="ACX105" s="264"/>
      <c r="ACY105" s="264"/>
      <c r="ACZ105" s="264"/>
      <c r="ADA105" s="264"/>
      <c r="ADB105" s="264"/>
      <c r="ADC105" s="264"/>
      <c r="ADD105" s="264"/>
      <c r="ADE105" s="264"/>
      <c r="ADF105" s="264"/>
      <c r="ADG105" s="264"/>
      <c r="ADH105" s="264"/>
      <c r="ADI105" s="264"/>
      <c r="ADJ105" s="264"/>
      <c r="ADK105" s="264"/>
      <c r="ADL105" s="264"/>
      <c r="ADM105" s="264"/>
      <c r="ADN105" s="264"/>
      <c r="ADO105" s="264"/>
      <c r="ADP105" s="264"/>
      <c r="ADQ105" s="264"/>
      <c r="ADR105" s="264"/>
      <c r="ADS105" s="264"/>
      <c r="ADT105" s="264"/>
      <c r="ADU105" s="264"/>
      <c r="ADV105" s="264"/>
      <c r="ADW105" s="264"/>
      <c r="ADX105" s="264"/>
      <c r="ADY105" s="264"/>
      <c r="ADZ105" s="264"/>
      <c r="AEA105" s="264"/>
      <c r="AEB105" s="264"/>
      <c r="AEC105" s="264"/>
      <c r="AED105" s="264"/>
      <c r="AEE105" s="264"/>
      <c r="AEF105" s="264"/>
      <c r="AEG105" s="264"/>
      <c r="AEH105" s="264"/>
      <c r="AEI105" s="264"/>
      <c r="AEJ105" s="264"/>
      <c r="AEK105" s="264"/>
      <c r="AEL105" s="264"/>
      <c r="AEM105" s="264"/>
      <c r="AEN105" s="264"/>
      <c r="AEO105" s="264"/>
      <c r="AEP105" s="264"/>
      <c r="AEQ105" s="264"/>
      <c r="AER105" s="264"/>
      <c r="AES105" s="264"/>
      <c r="AET105" s="264"/>
      <c r="AEU105" s="264"/>
      <c r="AEV105" s="264"/>
      <c r="AEW105" s="264"/>
      <c r="AEX105" s="264"/>
      <c r="AEY105" s="264"/>
      <c r="AEZ105" s="264"/>
      <c r="AFA105" s="264"/>
      <c r="AFB105" s="264"/>
      <c r="AFC105" s="264"/>
      <c r="AFD105" s="264"/>
      <c r="AFE105" s="264"/>
      <c r="AFF105" s="264"/>
      <c r="AFG105" s="264"/>
      <c r="AFH105" s="264"/>
      <c r="AFI105" s="264"/>
      <c r="AFJ105" s="264"/>
      <c r="AFK105" s="264"/>
      <c r="AFL105" s="264"/>
      <c r="AFM105" s="264"/>
      <c r="AFN105" s="264"/>
      <c r="AFO105" s="264"/>
      <c r="AFP105" s="264"/>
      <c r="AFQ105" s="264"/>
      <c r="AFR105" s="264"/>
      <c r="AFS105" s="264"/>
      <c r="AFT105" s="264"/>
      <c r="AFU105" s="264"/>
      <c r="AFV105" s="264"/>
      <c r="AFW105" s="264"/>
      <c r="AFX105" s="264"/>
      <c r="AFY105" s="264"/>
      <c r="AFZ105" s="264"/>
      <c r="AGA105" s="264"/>
      <c r="AGB105" s="264"/>
      <c r="AGC105" s="264"/>
      <c r="AGD105" s="264"/>
      <c r="AGE105" s="264"/>
      <c r="AGF105" s="264"/>
      <c r="AGG105" s="264"/>
      <c r="AGH105" s="264"/>
      <c r="AGI105" s="264"/>
      <c r="AGJ105" s="264"/>
      <c r="AGK105" s="264"/>
      <c r="AGL105" s="264"/>
      <c r="AGM105" s="264"/>
      <c r="AGN105" s="264"/>
      <c r="AGO105" s="264"/>
      <c r="AGP105" s="264"/>
      <c r="AGQ105" s="264"/>
      <c r="AGR105" s="264"/>
      <c r="AGS105" s="264"/>
      <c r="AGT105" s="264"/>
      <c r="AGU105" s="264"/>
      <c r="AGV105" s="264"/>
      <c r="AGW105" s="264"/>
      <c r="AGX105" s="264"/>
      <c r="AGY105" s="264"/>
      <c r="AGZ105" s="264"/>
      <c r="AHA105" s="264"/>
      <c r="AHB105" s="264"/>
      <c r="AHC105" s="264"/>
      <c r="AHD105" s="264"/>
      <c r="AHE105" s="264"/>
      <c r="AHF105" s="264"/>
      <c r="AHG105" s="264"/>
      <c r="AHH105" s="264"/>
      <c r="AHI105" s="264"/>
      <c r="AHJ105" s="264"/>
      <c r="AHK105" s="264"/>
      <c r="AHL105" s="264"/>
      <c r="AHM105" s="264"/>
      <c r="AHN105" s="264"/>
      <c r="AHO105" s="264"/>
      <c r="AHP105" s="264"/>
      <c r="AHQ105" s="264"/>
      <c r="AHR105" s="264"/>
      <c r="AHS105" s="264"/>
      <c r="AHT105" s="264"/>
      <c r="AHU105" s="264"/>
      <c r="AHV105" s="264"/>
      <c r="AHW105" s="264"/>
      <c r="AHX105" s="264"/>
      <c r="AHY105" s="264"/>
      <c r="AHZ105" s="264"/>
      <c r="AIA105" s="264"/>
      <c r="AIB105" s="264"/>
      <c r="AIC105" s="264"/>
      <c r="AID105" s="264"/>
      <c r="AIE105" s="264"/>
      <c r="AIF105" s="264"/>
      <c r="AIG105" s="264"/>
      <c r="AIH105" s="264"/>
      <c r="AII105" s="264"/>
      <c r="AIJ105" s="264"/>
      <c r="AIK105" s="264"/>
      <c r="AIL105" s="264"/>
      <c r="AIM105" s="264"/>
      <c r="AIN105" s="264"/>
      <c r="AIO105" s="264"/>
      <c r="AIP105" s="264"/>
      <c r="AIQ105" s="264"/>
      <c r="AIR105" s="264"/>
      <c r="AIS105" s="264"/>
      <c r="AIT105" s="264"/>
      <c r="AIU105" s="264"/>
      <c r="AIV105" s="264"/>
      <c r="AIW105" s="264"/>
      <c r="AIX105" s="264"/>
      <c r="AIY105" s="264"/>
      <c r="AIZ105" s="264"/>
      <c r="AJA105" s="264"/>
      <c r="AJB105" s="264"/>
      <c r="AJC105" s="264"/>
      <c r="AJD105" s="264"/>
      <c r="AJE105" s="264"/>
      <c r="AJF105" s="264"/>
      <c r="AJG105" s="264"/>
      <c r="AJH105" s="264"/>
      <c r="AJI105" s="264"/>
      <c r="AJJ105" s="264"/>
      <c r="AJK105" s="264"/>
      <c r="AJL105" s="264"/>
      <c r="AJM105" s="264"/>
      <c r="AJN105" s="264"/>
      <c r="AJO105" s="264"/>
      <c r="AJP105" s="264"/>
      <c r="AJQ105" s="264"/>
      <c r="AJR105" s="264"/>
      <c r="AJS105" s="264"/>
      <c r="AJT105" s="264"/>
      <c r="AJU105" s="264"/>
      <c r="AJV105" s="264"/>
      <c r="AJW105" s="264"/>
      <c r="AJX105" s="264"/>
      <c r="AJY105" s="264"/>
      <c r="AJZ105" s="264"/>
      <c r="AKA105" s="264"/>
      <c r="AKB105" s="264"/>
      <c r="AKC105" s="264"/>
      <c r="AKD105" s="264"/>
      <c r="AKE105" s="264"/>
      <c r="AKF105" s="264"/>
      <c r="AKG105" s="264"/>
      <c r="AKH105" s="264"/>
      <c r="AKI105" s="264"/>
      <c r="AKJ105" s="264"/>
      <c r="AKK105" s="264"/>
      <c r="AKL105" s="264"/>
      <c r="AKM105" s="264"/>
      <c r="AKN105" s="264"/>
      <c r="AKO105" s="264"/>
      <c r="AKP105" s="264"/>
      <c r="AKQ105" s="264"/>
      <c r="AKR105" s="264"/>
      <c r="AKS105" s="264"/>
      <c r="AKT105" s="264"/>
      <c r="AKU105" s="264"/>
      <c r="AKV105" s="264"/>
      <c r="AKW105" s="264"/>
      <c r="AKX105" s="264"/>
      <c r="AKY105" s="264"/>
      <c r="AKZ105" s="264"/>
      <c r="ALA105" s="264"/>
      <c r="ALB105" s="264"/>
      <c r="ALC105" s="264"/>
      <c r="ALD105" s="264"/>
      <c r="ALE105" s="264"/>
      <c r="ALF105" s="264"/>
      <c r="ALG105" s="264"/>
      <c r="ALH105" s="264"/>
      <c r="ALI105" s="264"/>
      <c r="ALJ105" s="264"/>
      <c r="ALK105" s="264"/>
      <c r="ALL105" s="264"/>
      <c r="ALM105" s="264"/>
      <c r="ALN105" s="264"/>
      <c r="ALO105" s="264"/>
      <c r="ALP105" s="264"/>
      <c r="ALQ105" s="264"/>
      <c r="ALR105" s="264"/>
      <c r="ALS105" s="264"/>
      <c r="ALT105" s="264"/>
      <c r="ALU105" s="264"/>
      <c r="ALV105" s="264"/>
      <c r="ALW105" s="264"/>
      <c r="ALX105" s="264"/>
      <c r="ALY105" s="264"/>
      <c r="ALZ105" s="264"/>
      <c r="AMA105" s="264"/>
      <c r="AMB105" s="264"/>
      <c r="AMC105" s="264"/>
      <c r="AMD105" s="264"/>
      <c r="AME105" s="264"/>
      <c r="AMF105" s="264"/>
      <c r="AMG105" s="264"/>
      <c r="AMH105" s="264"/>
      <c r="AMI105" s="264"/>
      <c r="AMJ105" s="264"/>
      <c r="AMK105" s="264"/>
      <c r="AML105" s="264"/>
      <c r="AMM105" s="264"/>
      <c r="AMN105" s="264"/>
      <c r="AMO105" s="264"/>
      <c r="AMP105" s="264"/>
      <c r="AMQ105" s="264"/>
      <c r="AMR105" s="264"/>
      <c r="AMS105" s="264"/>
      <c r="AMT105" s="264"/>
      <c r="AMU105" s="264"/>
      <c r="AMV105" s="264"/>
      <c r="AMW105" s="264"/>
      <c r="AMX105" s="264"/>
      <c r="AMY105" s="264"/>
      <c r="AMZ105" s="264"/>
      <c r="ANA105" s="264"/>
      <c r="ANB105" s="264"/>
      <c r="ANC105" s="264"/>
      <c r="AND105" s="264"/>
      <c r="ANE105" s="264"/>
      <c r="ANF105" s="264"/>
      <c r="ANG105" s="264"/>
      <c r="ANH105" s="264"/>
      <c r="ANI105" s="264"/>
      <c r="ANJ105" s="264"/>
      <c r="ANK105" s="264"/>
      <c r="ANL105" s="264"/>
      <c r="ANM105" s="264"/>
      <c r="ANN105" s="264"/>
      <c r="ANO105" s="264"/>
      <c r="ANP105" s="264"/>
      <c r="ANQ105" s="264"/>
      <c r="ANR105" s="264"/>
      <c r="ANS105" s="264"/>
      <c r="ANT105" s="264"/>
      <c r="ANU105" s="264"/>
      <c r="ANV105" s="264"/>
      <c r="ANW105" s="264"/>
      <c r="ANX105" s="264"/>
      <c r="ANY105" s="264"/>
      <c r="ANZ105" s="264"/>
      <c r="AOA105" s="264"/>
      <c r="AOB105" s="264"/>
      <c r="AOC105" s="264"/>
      <c r="AOD105" s="264"/>
      <c r="AOE105" s="264"/>
      <c r="AOF105" s="264"/>
      <c r="AOG105" s="264"/>
      <c r="AOH105" s="264"/>
      <c r="AOI105" s="264"/>
      <c r="AOJ105" s="264"/>
      <c r="AOK105" s="264"/>
      <c r="AOL105" s="264"/>
      <c r="AOM105" s="264"/>
      <c r="AON105" s="264"/>
      <c r="AOO105" s="264"/>
      <c r="AOP105" s="264"/>
      <c r="AOQ105" s="264"/>
      <c r="AOR105" s="264"/>
      <c r="AOS105" s="264"/>
      <c r="AOT105" s="264"/>
      <c r="AOU105" s="264"/>
      <c r="AOV105" s="264"/>
      <c r="AOW105" s="264"/>
      <c r="AOX105" s="264"/>
      <c r="AOY105" s="264"/>
      <c r="AOZ105" s="264"/>
      <c r="APA105" s="264"/>
      <c r="APB105" s="264"/>
      <c r="APC105" s="264"/>
      <c r="APD105" s="264"/>
      <c r="APE105" s="264"/>
      <c r="APF105" s="264"/>
      <c r="APG105" s="264"/>
      <c r="APH105" s="264"/>
      <c r="API105" s="264"/>
      <c r="APJ105" s="264"/>
      <c r="APK105" s="264"/>
      <c r="APL105" s="264"/>
      <c r="APM105" s="264"/>
      <c r="APN105" s="264"/>
      <c r="APO105" s="264"/>
      <c r="APP105" s="264"/>
      <c r="APQ105" s="264"/>
      <c r="APR105" s="264"/>
      <c r="APS105" s="264"/>
      <c r="APT105" s="264"/>
      <c r="APU105" s="264"/>
      <c r="APV105" s="264"/>
      <c r="APW105" s="264"/>
      <c r="APX105" s="264"/>
      <c r="APY105" s="264"/>
      <c r="APZ105" s="264"/>
      <c r="AQA105" s="264"/>
      <c r="AQB105" s="264"/>
      <c r="AQC105" s="264"/>
      <c r="AQD105" s="264"/>
      <c r="AQE105" s="264"/>
      <c r="AQF105" s="264"/>
      <c r="AQG105" s="264"/>
      <c r="AQH105" s="264"/>
      <c r="AQI105" s="264"/>
      <c r="AQJ105" s="264"/>
      <c r="AQK105" s="264"/>
      <c r="AQL105" s="264"/>
      <c r="AQM105" s="264"/>
      <c r="AQN105" s="264"/>
      <c r="AQO105" s="264"/>
      <c r="AQP105" s="264"/>
      <c r="AQQ105" s="264"/>
      <c r="AQR105" s="264"/>
      <c r="AQS105" s="264"/>
      <c r="AQT105" s="264"/>
      <c r="AQU105" s="264"/>
      <c r="AQV105" s="264"/>
      <c r="AQW105" s="264"/>
      <c r="AQX105" s="264"/>
      <c r="AQY105" s="264"/>
      <c r="AQZ105" s="264"/>
      <c r="ARA105" s="264"/>
      <c r="ARB105" s="264"/>
      <c r="ARC105" s="264"/>
      <c r="ARD105" s="264"/>
      <c r="ARE105" s="264"/>
      <c r="ARF105" s="264"/>
      <c r="ARG105" s="264"/>
      <c r="ARH105" s="264"/>
      <c r="ARI105" s="264"/>
      <c r="ARJ105" s="264"/>
      <c r="ARK105" s="264"/>
      <c r="ARL105" s="264"/>
      <c r="ARM105" s="264"/>
      <c r="ARN105" s="264"/>
      <c r="ARO105" s="264"/>
      <c r="ARP105" s="264"/>
      <c r="ARQ105" s="264"/>
      <c r="ARR105" s="264"/>
      <c r="ARS105" s="264"/>
      <c r="ART105" s="264"/>
      <c r="ARU105" s="264"/>
      <c r="ARV105" s="264"/>
      <c r="ARW105" s="264"/>
      <c r="ARX105" s="264"/>
      <c r="ARY105" s="264"/>
      <c r="ARZ105" s="264"/>
      <c r="ASA105" s="264"/>
      <c r="ASB105" s="264"/>
      <c r="ASC105" s="264"/>
      <c r="ASD105" s="264"/>
      <c r="ASE105" s="264"/>
      <c r="ASF105" s="264"/>
      <c r="ASG105" s="264"/>
      <c r="ASH105" s="264"/>
      <c r="ASI105" s="264"/>
      <c r="ASJ105" s="264"/>
      <c r="ASK105" s="264"/>
      <c r="ASL105" s="264"/>
      <c r="ASM105" s="264"/>
      <c r="ASN105" s="264"/>
      <c r="ASO105" s="264"/>
      <c r="ASP105" s="264"/>
      <c r="ASQ105" s="264"/>
      <c r="ASR105" s="264"/>
      <c r="ASS105" s="264"/>
      <c r="AST105" s="264"/>
      <c r="ASU105" s="264"/>
      <c r="ASV105" s="264"/>
      <c r="ASW105" s="264"/>
      <c r="ASX105" s="264"/>
      <c r="ASY105" s="264"/>
      <c r="ASZ105" s="264"/>
      <c r="ATA105" s="264"/>
      <c r="ATB105" s="264"/>
      <c r="ATC105" s="264"/>
      <c r="ATD105" s="264"/>
      <c r="ATE105" s="264"/>
      <c r="ATF105" s="264"/>
      <c r="ATG105" s="264"/>
      <c r="ATH105" s="264"/>
      <c r="ATI105" s="264"/>
      <c r="ATJ105" s="264"/>
      <c r="ATK105" s="264"/>
      <c r="ATL105" s="264"/>
      <c r="ATM105" s="264"/>
      <c r="ATN105" s="264"/>
      <c r="ATO105" s="264"/>
      <c r="ATP105" s="264"/>
      <c r="ATQ105" s="264"/>
      <c r="ATR105" s="264"/>
      <c r="ATS105" s="264"/>
      <c r="ATT105" s="264"/>
      <c r="ATU105" s="264"/>
      <c r="ATV105" s="264"/>
      <c r="ATW105" s="264"/>
      <c r="ATX105" s="264"/>
      <c r="ATY105" s="264"/>
      <c r="ATZ105" s="264"/>
      <c r="AUA105" s="264"/>
      <c r="AUB105" s="264"/>
      <c r="AUC105" s="264"/>
      <c r="AUD105" s="264"/>
      <c r="AUE105" s="264"/>
      <c r="AUF105" s="264"/>
      <c r="AUG105" s="264"/>
      <c r="AUH105" s="264"/>
      <c r="AUI105" s="264"/>
      <c r="AUJ105" s="264"/>
      <c r="AUK105" s="264"/>
      <c r="AUL105" s="264"/>
      <c r="AUM105" s="264"/>
      <c r="AUN105" s="264"/>
      <c r="AUO105" s="264"/>
      <c r="AUP105" s="264"/>
      <c r="AUQ105" s="264"/>
      <c r="AUR105" s="264"/>
      <c r="AUS105" s="264"/>
      <c r="AUT105" s="264"/>
      <c r="AUU105" s="264"/>
      <c r="AUV105" s="264"/>
      <c r="AUW105" s="264"/>
      <c r="AUX105" s="264"/>
      <c r="AUY105" s="264"/>
      <c r="AUZ105" s="264"/>
      <c r="AVA105" s="264"/>
      <c r="AVB105" s="264"/>
      <c r="AVC105" s="264"/>
      <c r="AVD105" s="264"/>
      <c r="AVE105" s="264"/>
      <c r="AVF105" s="264"/>
      <c r="AVG105" s="264"/>
      <c r="AVH105" s="264"/>
      <c r="AVI105" s="264"/>
      <c r="AVJ105" s="264"/>
      <c r="AVK105" s="264"/>
      <c r="AVL105" s="264"/>
      <c r="AVM105" s="264"/>
      <c r="AVN105" s="264"/>
      <c r="AVO105" s="264"/>
      <c r="AVP105" s="264"/>
      <c r="AVQ105" s="264"/>
      <c r="AVR105" s="264"/>
      <c r="AVS105" s="264"/>
      <c r="AVT105" s="264"/>
      <c r="AVU105" s="264"/>
      <c r="AVV105" s="264"/>
      <c r="AVW105" s="264"/>
      <c r="AVX105" s="264"/>
      <c r="AVY105" s="264"/>
      <c r="AVZ105" s="264"/>
      <c r="AWA105" s="264"/>
      <c r="AWB105" s="264"/>
      <c r="AWC105" s="264"/>
      <c r="AWD105" s="264"/>
      <c r="AWE105" s="264"/>
      <c r="AWF105" s="264"/>
      <c r="AWG105" s="264"/>
      <c r="AWH105" s="264"/>
      <c r="AWI105" s="264"/>
      <c r="AWJ105" s="264"/>
      <c r="AWK105" s="264"/>
      <c r="AWL105" s="264"/>
      <c r="AWM105" s="264"/>
      <c r="AWN105" s="264"/>
      <c r="AWO105" s="264"/>
      <c r="AWP105" s="264"/>
      <c r="AWQ105" s="264"/>
      <c r="AWR105" s="264"/>
      <c r="AWS105" s="264"/>
      <c r="AWT105" s="264"/>
      <c r="AWU105" s="264"/>
      <c r="AWV105" s="264"/>
      <c r="AWW105" s="264"/>
      <c r="AWX105" s="264"/>
      <c r="AWY105" s="264"/>
      <c r="AWZ105" s="264"/>
      <c r="AXA105" s="264"/>
      <c r="AXB105" s="264"/>
      <c r="AXC105" s="264"/>
      <c r="AXD105" s="264"/>
      <c r="AXE105" s="264"/>
      <c r="AXF105" s="264"/>
      <c r="AXG105" s="264"/>
      <c r="AXH105" s="264"/>
      <c r="AXI105" s="264"/>
      <c r="AXJ105" s="264"/>
      <c r="AXK105" s="264"/>
      <c r="AXL105" s="264"/>
      <c r="AXM105" s="264"/>
      <c r="AXN105" s="264"/>
      <c r="AXO105" s="264"/>
      <c r="AXP105" s="264"/>
      <c r="AXQ105" s="264"/>
      <c r="AXR105" s="264"/>
      <c r="AXS105" s="264"/>
      <c r="AXT105" s="264"/>
      <c r="AXU105" s="264"/>
      <c r="AXV105" s="264"/>
      <c r="AXW105" s="264"/>
      <c r="AXX105" s="264"/>
      <c r="AXY105" s="264"/>
      <c r="AXZ105" s="264"/>
      <c r="AYA105" s="264"/>
      <c r="AYB105" s="264"/>
      <c r="AYC105" s="264"/>
      <c r="AYD105" s="264"/>
      <c r="AYE105" s="264"/>
      <c r="AYF105" s="264"/>
      <c r="AYG105" s="264"/>
      <c r="AYH105" s="264"/>
      <c r="AYI105" s="264"/>
      <c r="AYJ105" s="264"/>
      <c r="AYK105" s="264"/>
      <c r="AYL105" s="264"/>
      <c r="AYM105" s="264"/>
      <c r="AYN105" s="264"/>
      <c r="AYO105" s="264"/>
      <c r="AYP105" s="264"/>
      <c r="AYQ105" s="264"/>
      <c r="AYR105" s="264"/>
      <c r="AYS105" s="264"/>
      <c r="AYT105" s="264"/>
      <c r="AYU105" s="264"/>
      <c r="AYV105" s="264"/>
      <c r="AYW105" s="264"/>
      <c r="AYX105" s="264"/>
      <c r="AYY105" s="264"/>
      <c r="AYZ105" s="264"/>
      <c r="AZA105" s="264"/>
      <c r="AZB105" s="264"/>
      <c r="AZC105" s="264"/>
      <c r="AZD105" s="264"/>
      <c r="AZE105" s="264"/>
      <c r="AZF105" s="264"/>
      <c r="AZG105" s="264"/>
      <c r="AZH105" s="264"/>
      <c r="AZI105" s="264"/>
      <c r="AZJ105" s="264"/>
      <c r="AZK105" s="264"/>
      <c r="AZL105" s="264"/>
      <c r="AZM105" s="264"/>
      <c r="AZN105" s="264"/>
      <c r="AZO105" s="264"/>
      <c r="AZP105" s="264"/>
      <c r="AZQ105" s="264"/>
      <c r="AZR105" s="264"/>
      <c r="AZS105" s="264"/>
      <c r="AZT105" s="264"/>
      <c r="AZU105" s="264"/>
      <c r="AZV105" s="264"/>
      <c r="AZW105" s="264"/>
      <c r="AZX105" s="264"/>
      <c r="AZY105" s="264"/>
      <c r="AZZ105" s="264"/>
      <c r="BAA105" s="264"/>
      <c r="BAB105" s="264"/>
      <c r="BAC105" s="264"/>
      <c r="BAD105" s="264"/>
      <c r="BAE105" s="264"/>
      <c r="BAF105" s="264"/>
      <c r="BAG105" s="264"/>
      <c r="BAH105" s="264"/>
      <c r="BAI105" s="264"/>
      <c r="BAJ105" s="264"/>
      <c r="BAK105" s="264"/>
      <c r="BAL105" s="264"/>
      <c r="BAM105" s="264"/>
      <c r="BAN105" s="264"/>
      <c r="BAO105" s="264"/>
      <c r="BAP105" s="264"/>
      <c r="BAQ105" s="264"/>
      <c r="BAR105" s="264"/>
      <c r="BAS105" s="264"/>
      <c r="BAT105" s="264"/>
      <c r="BAU105" s="264"/>
      <c r="BAV105" s="264"/>
      <c r="BAW105" s="264"/>
      <c r="BAX105" s="264"/>
      <c r="BAY105" s="264"/>
      <c r="BAZ105" s="264"/>
      <c r="BBA105" s="264"/>
      <c r="BBB105" s="264"/>
      <c r="BBC105" s="264"/>
      <c r="BBD105" s="264"/>
      <c r="BBE105" s="264"/>
      <c r="BBF105" s="264"/>
      <c r="BBG105" s="264"/>
      <c r="BBH105" s="264"/>
      <c r="BBI105" s="264"/>
      <c r="BBJ105" s="264"/>
      <c r="BBK105" s="264"/>
      <c r="BBL105" s="264"/>
      <c r="BBM105" s="264"/>
      <c r="BBN105" s="264"/>
      <c r="BBO105" s="264"/>
      <c r="BBP105" s="264"/>
      <c r="BBQ105" s="264"/>
      <c r="BBR105" s="264"/>
      <c r="BBS105" s="264"/>
      <c r="BBT105" s="264"/>
      <c r="BBU105" s="264"/>
      <c r="BBV105" s="264"/>
      <c r="BBW105" s="264"/>
      <c r="BBX105" s="264"/>
      <c r="BBY105" s="264"/>
      <c r="BBZ105" s="264"/>
      <c r="BCA105" s="264"/>
      <c r="BCB105" s="264"/>
      <c r="BCC105" s="264"/>
      <c r="BCD105" s="264"/>
      <c r="BCE105" s="264"/>
      <c r="BCF105" s="264"/>
      <c r="BCG105" s="264"/>
      <c r="BCH105" s="264"/>
      <c r="BCI105" s="264"/>
      <c r="BCJ105" s="264"/>
      <c r="BCK105" s="264"/>
      <c r="BCL105" s="264"/>
      <c r="BCM105" s="264"/>
      <c r="BCN105" s="264"/>
      <c r="BCO105" s="264"/>
      <c r="BCP105" s="264"/>
      <c r="BCQ105" s="264"/>
      <c r="BCR105" s="264"/>
      <c r="BCS105" s="264"/>
      <c r="BCT105" s="264"/>
      <c r="BCU105" s="264"/>
      <c r="BCV105" s="264"/>
      <c r="BCW105" s="264"/>
      <c r="BCX105" s="264"/>
      <c r="BCY105" s="264"/>
      <c r="BCZ105" s="264"/>
      <c r="BDA105" s="264"/>
      <c r="BDB105" s="264"/>
      <c r="BDC105" s="264"/>
      <c r="BDD105" s="264"/>
      <c r="BDE105" s="264"/>
      <c r="BDF105" s="264"/>
      <c r="BDG105" s="264"/>
      <c r="BDH105" s="264"/>
      <c r="BDI105" s="264"/>
      <c r="BDJ105" s="264"/>
      <c r="BDK105" s="264"/>
      <c r="BDL105" s="264"/>
      <c r="BDM105" s="264"/>
      <c r="BDN105" s="264"/>
      <c r="BDO105" s="264"/>
      <c r="BDP105" s="264"/>
      <c r="BDQ105" s="264"/>
      <c r="BDR105" s="264"/>
      <c r="BDS105" s="264"/>
      <c r="BDT105" s="264"/>
      <c r="BDU105" s="264"/>
      <c r="BDV105" s="264"/>
      <c r="BDW105" s="264"/>
      <c r="BDX105" s="264"/>
      <c r="BDY105" s="264"/>
      <c r="BDZ105" s="264"/>
      <c r="BEA105" s="264"/>
      <c r="BEB105" s="264"/>
      <c r="BEC105" s="264"/>
      <c r="BED105" s="264"/>
      <c r="BEE105" s="264"/>
      <c r="BEF105" s="264"/>
      <c r="BEG105" s="264"/>
      <c r="BEH105" s="264"/>
      <c r="BEI105" s="264"/>
      <c r="BEJ105" s="264"/>
      <c r="BEK105" s="264"/>
      <c r="BEL105" s="264"/>
      <c r="BEM105" s="264"/>
      <c r="BEN105" s="264"/>
      <c r="BEO105" s="264"/>
      <c r="BEP105" s="264"/>
      <c r="BEQ105" s="264"/>
      <c r="BER105" s="264"/>
      <c r="BES105" s="264"/>
      <c r="BET105" s="264"/>
      <c r="BEU105" s="264"/>
      <c r="BEV105" s="264"/>
      <c r="BEW105" s="264"/>
      <c r="BEX105" s="264"/>
      <c r="BEY105" s="264"/>
      <c r="BEZ105" s="264"/>
      <c r="BFA105" s="264"/>
      <c r="BFB105" s="264"/>
      <c r="BFC105" s="264"/>
      <c r="BFD105" s="264"/>
      <c r="BFE105" s="264"/>
      <c r="BFF105" s="264"/>
      <c r="BFG105" s="264"/>
      <c r="BFH105" s="264"/>
      <c r="BFI105" s="264"/>
      <c r="BFJ105" s="264"/>
      <c r="BFK105" s="264"/>
      <c r="BFL105" s="264"/>
      <c r="BFM105" s="264"/>
      <c r="BFN105" s="264"/>
      <c r="BFO105" s="264"/>
      <c r="BFP105" s="264"/>
      <c r="BFQ105" s="264"/>
      <c r="BFR105" s="264"/>
      <c r="BFS105" s="264"/>
      <c r="BFT105" s="264"/>
      <c r="BFU105" s="264"/>
      <c r="BFV105" s="264"/>
      <c r="BFW105" s="264"/>
      <c r="BFX105" s="264"/>
      <c r="BFY105" s="264"/>
      <c r="BFZ105" s="264"/>
      <c r="BGA105" s="264"/>
      <c r="BGB105" s="264"/>
      <c r="BGC105" s="264"/>
      <c r="BGD105" s="264"/>
      <c r="BGE105" s="264"/>
      <c r="BGF105" s="264"/>
      <c r="BGG105" s="264"/>
      <c r="BGH105" s="264"/>
      <c r="BGI105" s="264"/>
      <c r="BGJ105" s="264"/>
      <c r="BGK105" s="264"/>
      <c r="BGL105" s="264"/>
      <c r="BGM105" s="264"/>
      <c r="BGN105" s="264"/>
      <c r="BGO105" s="264"/>
      <c r="BGP105" s="264"/>
      <c r="BGQ105" s="264"/>
      <c r="BGR105" s="264"/>
      <c r="BGS105" s="264"/>
      <c r="BGT105" s="264"/>
      <c r="BGU105" s="264"/>
      <c r="BGV105" s="264"/>
      <c r="BGW105" s="264"/>
      <c r="BGX105" s="264"/>
      <c r="BGY105" s="264"/>
      <c r="BGZ105" s="264"/>
      <c r="BHA105" s="264"/>
      <c r="BHB105" s="264"/>
      <c r="BHC105" s="264"/>
      <c r="BHD105" s="264"/>
      <c r="BHE105" s="264"/>
      <c r="BHF105" s="264"/>
      <c r="BHG105" s="264"/>
      <c r="BHH105" s="264"/>
      <c r="BHI105" s="264"/>
      <c r="BHJ105" s="264"/>
      <c r="BHK105" s="264"/>
      <c r="BHL105" s="264"/>
      <c r="BHM105" s="264"/>
      <c r="BHN105" s="264"/>
      <c r="BHO105" s="264"/>
      <c r="BHP105" s="264"/>
      <c r="BHQ105" s="264"/>
      <c r="BHR105" s="264"/>
      <c r="BHS105" s="264"/>
      <c r="BHT105" s="264"/>
      <c r="BHU105" s="264"/>
      <c r="BHV105" s="264"/>
      <c r="BHW105" s="264"/>
      <c r="BHX105" s="264"/>
      <c r="BHY105" s="264"/>
      <c r="BHZ105" s="264"/>
      <c r="BIA105" s="264"/>
      <c r="BIB105" s="264"/>
      <c r="BIC105" s="264"/>
      <c r="BID105" s="264"/>
      <c r="BIE105" s="264"/>
      <c r="BIF105" s="264"/>
      <c r="BIG105" s="264"/>
      <c r="BIH105" s="264"/>
      <c r="BII105" s="264"/>
      <c r="BIJ105" s="264"/>
      <c r="BIK105" s="264"/>
      <c r="BIL105" s="264"/>
      <c r="BIM105" s="264"/>
      <c r="BIN105" s="264"/>
      <c r="BIO105" s="264"/>
      <c r="BIP105" s="264"/>
      <c r="BIQ105" s="264"/>
      <c r="BIR105" s="264"/>
      <c r="BIS105" s="264"/>
      <c r="BIT105" s="264"/>
      <c r="BIU105" s="264"/>
      <c r="BIV105" s="264"/>
      <c r="BIW105" s="264"/>
      <c r="BIX105" s="264"/>
      <c r="BIY105" s="264"/>
      <c r="BIZ105" s="264"/>
      <c r="BJA105" s="264"/>
      <c r="BJB105" s="264"/>
      <c r="BJC105" s="264"/>
      <c r="BJD105" s="264"/>
      <c r="BJE105" s="264"/>
      <c r="BJF105" s="264"/>
      <c r="BJG105" s="264"/>
      <c r="BJH105" s="264"/>
      <c r="BJI105" s="264"/>
      <c r="BJJ105" s="264"/>
      <c r="BJK105" s="264"/>
      <c r="BJL105" s="264"/>
      <c r="BJM105" s="264"/>
      <c r="BJN105" s="264"/>
      <c r="BJO105" s="264"/>
      <c r="BJP105" s="264"/>
      <c r="BJQ105" s="264"/>
      <c r="BJR105" s="264"/>
      <c r="BJS105" s="264"/>
      <c r="BJT105" s="264"/>
      <c r="BJU105" s="264"/>
      <c r="BJV105" s="264"/>
      <c r="BJW105" s="264"/>
      <c r="BJX105" s="264"/>
      <c r="BJY105" s="264"/>
      <c r="BJZ105" s="264"/>
      <c r="BKA105" s="264"/>
      <c r="BKB105" s="264"/>
      <c r="BKC105" s="264"/>
      <c r="BKD105" s="264"/>
      <c r="BKE105" s="264"/>
      <c r="BKF105" s="264"/>
      <c r="BKG105" s="264"/>
      <c r="BKH105" s="264"/>
      <c r="BKI105" s="264"/>
      <c r="BKJ105" s="264"/>
      <c r="BKK105" s="264"/>
      <c r="BKL105" s="264"/>
      <c r="BKM105" s="264"/>
      <c r="BKN105" s="264"/>
      <c r="BKO105" s="264"/>
      <c r="BKP105" s="264"/>
      <c r="BKQ105" s="264"/>
      <c r="BKR105" s="264"/>
      <c r="BKS105" s="264"/>
      <c r="BKT105" s="264"/>
      <c r="BKU105" s="264"/>
      <c r="BKV105" s="264"/>
      <c r="BKW105" s="264"/>
      <c r="BKX105" s="264"/>
      <c r="BKY105" s="264"/>
      <c r="BKZ105" s="264"/>
      <c r="BLA105" s="264"/>
      <c r="BLB105" s="264"/>
      <c r="BLC105" s="264"/>
      <c r="BLD105" s="264"/>
      <c r="BLE105" s="264"/>
      <c r="BLF105" s="264"/>
      <c r="BLG105" s="264"/>
      <c r="BLH105" s="264"/>
      <c r="BLI105" s="264"/>
      <c r="BLJ105" s="264"/>
      <c r="BLK105" s="264"/>
      <c r="BLL105" s="264"/>
      <c r="BLM105" s="264"/>
      <c r="BLN105" s="264"/>
      <c r="BLO105" s="264"/>
      <c r="BLP105" s="264"/>
      <c r="BLQ105" s="264"/>
      <c r="BLR105" s="264"/>
      <c r="BLS105" s="264"/>
      <c r="BLT105" s="264"/>
      <c r="BLU105" s="264"/>
      <c r="BLV105" s="264"/>
      <c r="BLW105" s="264"/>
      <c r="BLX105" s="264"/>
      <c r="BLY105" s="264"/>
      <c r="BLZ105" s="264"/>
      <c r="BMA105" s="264"/>
      <c r="BMB105" s="264"/>
      <c r="BMC105" s="264"/>
      <c r="BMD105" s="264"/>
      <c r="BME105" s="264"/>
      <c r="BMF105" s="264"/>
      <c r="BMG105" s="264"/>
      <c r="BMH105" s="264"/>
      <c r="BMI105" s="264"/>
      <c r="BMJ105" s="264"/>
      <c r="BMK105" s="264"/>
      <c r="BML105" s="264"/>
      <c r="BMM105" s="264"/>
      <c r="BMN105" s="264"/>
      <c r="BMO105" s="264"/>
      <c r="BMP105" s="264"/>
      <c r="BMQ105" s="264"/>
      <c r="BMR105" s="264"/>
      <c r="BMS105" s="264"/>
      <c r="BMT105" s="264"/>
      <c r="BMU105" s="264"/>
      <c r="BMV105" s="264"/>
      <c r="BMW105" s="264"/>
      <c r="BMX105" s="264"/>
      <c r="BMY105" s="264"/>
      <c r="BMZ105" s="264"/>
      <c r="BNA105" s="264"/>
      <c r="BNB105" s="264"/>
      <c r="BNC105" s="264"/>
      <c r="BND105" s="264"/>
      <c r="BNE105" s="264"/>
      <c r="BNF105" s="264"/>
      <c r="BNG105" s="264"/>
      <c r="BNH105" s="264"/>
      <c r="BNI105" s="264"/>
      <c r="BNJ105" s="264"/>
      <c r="BNK105" s="264"/>
      <c r="BNL105" s="264"/>
      <c r="BNM105" s="264"/>
      <c r="BNN105" s="264"/>
      <c r="BNO105" s="264"/>
      <c r="BNP105" s="264"/>
      <c r="BNQ105" s="264"/>
      <c r="BNR105" s="264"/>
      <c r="BNS105" s="264"/>
      <c r="BNT105" s="264"/>
      <c r="BNU105" s="264"/>
      <c r="BNV105" s="264"/>
      <c r="BNW105" s="264"/>
      <c r="BNX105" s="264"/>
      <c r="BNY105" s="264"/>
      <c r="BNZ105" s="264"/>
      <c r="BOA105" s="264"/>
      <c r="BOB105" s="264"/>
      <c r="BOC105" s="264"/>
      <c r="BOD105" s="264"/>
      <c r="BOE105" s="264"/>
      <c r="BOF105" s="264"/>
      <c r="BOG105" s="264"/>
      <c r="BOH105" s="264"/>
      <c r="BOI105" s="264"/>
      <c r="BOJ105" s="264"/>
      <c r="BOK105" s="264"/>
      <c r="BOL105" s="264"/>
      <c r="BOM105" s="264"/>
      <c r="BON105" s="264"/>
      <c r="BOO105" s="264"/>
      <c r="BOP105" s="264"/>
      <c r="BOQ105" s="264"/>
      <c r="BOR105" s="264"/>
      <c r="BOS105" s="264"/>
      <c r="BOT105" s="264"/>
      <c r="BOU105" s="264"/>
      <c r="BOV105" s="264"/>
      <c r="BOW105" s="264"/>
      <c r="BOX105" s="264"/>
      <c r="BOY105" s="264"/>
      <c r="BOZ105" s="264"/>
      <c r="BPA105" s="264"/>
      <c r="BPB105" s="264"/>
      <c r="BPC105" s="264"/>
      <c r="BPD105" s="264"/>
      <c r="BPE105" s="264"/>
      <c r="BPF105" s="264"/>
      <c r="BPG105" s="264"/>
      <c r="BPH105" s="264"/>
      <c r="BPI105" s="264"/>
      <c r="BPJ105" s="264"/>
      <c r="BPK105" s="264"/>
      <c r="BPL105" s="264"/>
      <c r="BPM105" s="264"/>
      <c r="BPN105" s="264"/>
      <c r="BPO105" s="264"/>
      <c r="BPP105" s="264"/>
      <c r="BPQ105" s="264"/>
      <c r="BPR105" s="264"/>
      <c r="BPS105" s="264"/>
      <c r="BPT105" s="264"/>
      <c r="BPU105" s="264"/>
      <c r="BPV105" s="264"/>
      <c r="BPW105" s="264"/>
      <c r="BPX105" s="264"/>
      <c r="BPY105" s="264"/>
      <c r="BPZ105" s="264"/>
      <c r="BQA105" s="264"/>
      <c r="BQB105" s="264"/>
      <c r="BQC105" s="264"/>
      <c r="BQD105" s="264"/>
      <c r="BQE105" s="264"/>
      <c r="BQF105" s="264"/>
      <c r="BQG105" s="264"/>
      <c r="BQH105" s="264"/>
      <c r="BQI105" s="264"/>
      <c r="BQJ105" s="264"/>
      <c r="BQK105" s="264"/>
      <c r="BQL105" s="264"/>
      <c r="BQM105" s="264"/>
      <c r="BQN105" s="264"/>
      <c r="BQO105" s="264"/>
      <c r="BQP105" s="264"/>
      <c r="BQQ105" s="264"/>
      <c r="BQR105" s="264"/>
      <c r="BQS105" s="264"/>
      <c r="BQT105" s="264"/>
      <c r="BQU105" s="264"/>
      <c r="BQV105" s="264"/>
      <c r="BQW105" s="264"/>
      <c r="BQX105" s="264"/>
      <c r="BQY105" s="264"/>
      <c r="BQZ105" s="264"/>
      <c r="BRA105" s="264"/>
      <c r="BRB105" s="264"/>
      <c r="BRC105" s="264"/>
      <c r="BRD105" s="264"/>
      <c r="BRE105" s="264"/>
      <c r="BRF105" s="264"/>
      <c r="BRG105" s="264"/>
      <c r="BRH105" s="264"/>
      <c r="BRI105" s="264"/>
      <c r="BRJ105" s="264"/>
      <c r="BRK105" s="264"/>
      <c r="BRL105" s="264"/>
      <c r="BRM105" s="264"/>
      <c r="BRN105" s="264"/>
      <c r="BRO105" s="264"/>
      <c r="BRP105" s="264"/>
      <c r="BRQ105" s="264"/>
      <c r="BRR105" s="264"/>
      <c r="BRS105" s="264"/>
      <c r="BRT105" s="264"/>
      <c r="BRU105" s="264"/>
      <c r="BRV105" s="264"/>
      <c r="BRW105" s="264"/>
      <c r="BRX105" s="264"/>
      <c r="BRY105" s="264"/>
      <c r="BRZ105" s="264"/>
      <c r="BSA105" s="264"/>
      <c r="BSB105" s="264"/>
      <c r="BSC105" s="264"/>
      <c r="BSD105" s="264"/>
      <c r="BSE105" s="264"/>
      <c r="BSF105" s="264"/>
      <c r="BSG105" s="264"/>
      <c r="BSH105" s="264"/>
      <c r="BSI105" s="264"/>
      <c r="BSJ105" s="264"/>
      <c r="BSK105" s="264"/>
      <c r="BSL105" s="264"/>
      <c r="BSM105" s="264"/>
      <c r="BSN105" s="264"/>
      <c r="BSO105" s="264"/>
      <c r="BSP105" s="264"/>
      <c r="BSQ105" s="264"/>
      <c r="BSR105" s="264"/>
      <c r="BSS105" s="264"/>
      <c r="BST105" s="264"/>
      <c r="BSU105" s="264"/>
      <c r="BSV105" s="264"/>
      <c r="BSW105" s="264"/>
      <c r="BSX105" s="264"/>
      <c r="BSY105" s="264"/>
      <c r="BSZ105" s="264"/>
      <c r="BTA105" s="264"/>
      <c r="BTB105" s="264"/>
      <c r="BTC105" s="264"/>
      <c r="BTD105" s="264"/>
      <c r="BTE105" s="264"/>
      <c r="BTF105" s="264"/>
      <c r="BTG105" s="264"/>
      <c r="BTH105" s="264"/>
      <c r="BTI105" s="264"/>
      <c r="BTJ105" s="264"/>
      <c r="BTK105" s="264"/>
      <c r="BTL105" s="264"/>
      <c r="BTM105" s="264"/>
      <c r="BTN105" s="264"/>
      <c r="BTO105" s="264"/>
      <c r="BTP105" s="264"/>
      <c r="BTQ105" s="264"/>
      <c r="BTR105" s="264"/>
      <c r="BTS105" s="264"/>
      <c r="BTT105" s="264"/>
      <c r="BTU105" s="264"/>
      <c r="BTV105" s="264"/>
      <c r="BTW105" s="264"/>
      <c r="BTX105" s="264"/>
      <c r="BTY105" s="264"/>
      <c r="BTZ105" s="264"/>
      <c r="BUA105" s="264"/>
      <c r="BUB105" s="264"/>
      <c r="BUC105" s="264"/>
      <c r="BUD105" s="264"/>
      <c r="BUE105" s="264"/>
      <c r="BUF105" s="264"/>
      <c r="BUG105" s="264"/>
      <c r="BUH105" s="264"/>
      <c r="BUI105" s="264"/>
      <c r="BUJ105" s="264"/>
      <c r="BUK105" s="264"/>
      <c r="BUL105" s="264"/>
      <c r="BUM105" s="264"/>
      <c r="BUN105" s="264"/>
      <c r="BUO105" s="264"/>
      <c r="BUP105" s="264"/>
      <c r="BUQ105" s="264"/>
      <c r="BUR105" s="264"/>
      <c r="BUS105" s="264"/>
      <c r="BUT105" s="264"/>
      <c r="BUU105" s="264"/>
      <c r="BUV105" s="264"/>
      <c r="BUW105" s="264"/>
      <c r="BUX105" s="264"/>
      <c r="BUY105" s="264"/>
      <c r="BUZ105" s="264"/>
      <c r="BVA105" s="264"/>
      <c r="BVB105" s="264"/>
      <c r="BVC105" s="264"/>
      <c r="BVD105" s="264"/>
      <c r="BVE105" s="264"/>
      <c r="BVF105" s="264"/>
      <c r="BVG105" s="264"/>
      <c r="BVH105" s="264"/>
      <c r="BVI105" s="264"/>
      <c r="BVJ105" s="264"/>
      <c r="BVK105" s="264"/>
      <c r="BVL105" s="264"/>
      <c r="BVM105" s="264"/>
      <c r="BVN105" s="264"/>
      <c r="BVO105" s="264"/>
      <c r="BVP105" s="264"/>
      <c r="BVQ105" s="264"/>
      <c r="BVR105" s="264"/>
      <c r="BVS105" s="264"/>
      <c r="BVT105" s="264"/>
      <c r="BVU105" s="264"/>
      <c r="BVV105" s="264"/>
      <c r="BVW105" s="264"/>
      <c r="BVX105" s="264"/>
      <c r="BVY105" s="264"/>
      <c r="BVZ105" s="264"/>
      <c r="BWA105" s="264"/>
      <c r="BWB105" s="264"/>
      <c r="BWC105" s="264"/>
      <c r="BWD105" s="264"/>
      <c r="BWE105" s="264"/>
      <c r="BWF105" s="264"/>
      <c r="BWG105" s="264"/>
      <c r="BWH105" s="264"/>
      <c r="BWI105" s="264"/>
      <c r="BWJ105" s="264"/>
      <c r="BWK105" s="264"/>
      <c r="BWL105" s="264"/>
      <c r="BWM105" s="264"/>
      <c r="BWN105" s="264"/>
      <c r="BWO105" s="264"/>
      <c r="BWP105" s="264"/>
      <c r="BWQ105" s="264"/>
      <c r="BWR105" s="264"/>
      <c r="BWS105" s="264"/>
      <c r="BWT105" s="264"/>
      <c r="BWU105" s="264"/>
      <c r="BWV105" s="264"/>
      <c r="BWW105" s="264"/>
      <c r="BWX105" s="264"/>
      <c r="BWY105" s="264"/>
      <c r="BWZ105" s="264"/>
      <c r="BXA105" s="264"/>
      <c r="BXB105" s="264"/>
      <c r="BXC105" s="264"/>
      <c r="BXD105" s="264"/>
      <c r="BXE105" s="264"/>
      <c r="BXF105" s="264"/>
      <c r="BXG105" s="264"/>
      <c r="BXH105" s="264"/>
      <c r="BXI105" s="264"/>
      <c r="BXJ105" s="264"/>
      <c r="BXK105" s="264"/>
      <c r="BXL105" s="264"/>
      <c r="BXM105" s="264"/>
      <c r="BXN105" s="264"/>
      <c r="BXO105" s="264"/>
      <c r="BXP105" s="264"/>
      <c r="BXQ105" s="264"/>
      <c r="BXR105" s="264"/>
      <c r="BXS105" s="264"/>
      <c r="BXT105" s="264"/>
      <c r="BXU105" s="264"/>
      <c r="BXV105" s="264"/>
      <c r="BXW105" s="264"/>
      <c r="BXX105" s="264"/>
      <c r="BXY105" s="264"/>
      <c r="BXZ105" s="264"/>
      <c r="BYA105" s="264"/>
      <c r="BYB105" s="264"/>
      <c r="BYC105" s="264"/>
      <c r="BYD105" s="264"/>
      <c r="BYE105" s="264"/>
      <c r="BYF105" s="264"/>
      <c r="BYG105" s="264"/>
      <c r="BYH105" s="264"/>
      <c r="BYI105" s="264"/>
      <c r="BYJ105" s="264"/>
      <c r="BYK105" s="264"/>
      <c r="BYL105" s="264"/>
      <c r="BYM105" s="264"/>
      <c r="BYN105" s="264"/>
      <c r="BYO105" s="264"/>
      <c r="BYP105" s="264"/>
      <c r="BYQ105" s="264"/>
      <c r="BYR105" s="264"/>
      <c r="BYS105" s="264"/>
      <c r="BYT105" s="264"/>
      <c r="BYU105" s="264"/>
      <c r="BYV105" s="264"/>
      <c r="BYW105" s="264"/>
      <c r="BYX105" s="264"/>
      <c r="BYY105" s="264"/>
      <c r="BYZ105" s="264"/>
      <c r="BZA105" s="264"/>
      <c r="BZB105" s="264"/>
      <c r="BZC105" s="264"/>
      <c r="BZD105" s="264"/>
      <c r="BZE105" s="264"/>
      <c r="BZF105" s="264"/>
      <c r="BZG105" s="264"/>
      <c r="BZH105" s="264"/>
      <c r="BZI105" s="264"/>
      <c r="BZJ105" s="264"/>
      <c r="BZK105" s="264"/>
      <c r="BZL105" s="264"/>
      <c r="BZM105" s="264"/>
      <c r="BZN105" s="264"/>
      <c r="BZO105" s="264"/>
      <c r="BZP105" s="264"/>
      <c r="BZQ105" s="264"/>
      <c r="BZR105" s="264"/>
      <c r="BZS105" s="264"/>
      <c r="BZT105" s="264"/>
      <c r="BZU105" s="264"/>
      <c r="BZV105" s="264"/>
      <c r="BZW105" s="264"/>
      <c r="BZX105" s="264"/>
      <c r="BZY105" s="264"/>
      <c r="BZZ105" s="264"/>
      <c r="CAA105" s="264"/>
      <c r="CAB105" s="264"/>
      <c r="CAC105" s="264"/>
      <c r="CAD105" s="264"/>
      <c r="CAE105" s="264"/>
      <c r="CAF105" s="264"/>
      <c r="CAG105" s="264"/>
      <c r="CAH105" s="264"/>
      <c r="CAI105" s="264"/>
      <c r="CAJ105" s="264"/>
      <c r="CAK105" s="264"/>
      <c r="CAL105" s="264"/>
      <c r="CAM105" s="264"/>
      <c r="CAN105" s="264"/>
      <c r="CAO105" s="264"/>
      <c r="CAP105" s="264"/>
      <c r="CAQ105" s="264"/>
      <c r="CAR105" s="264"/>
      <c r="CAS105" s="264"/>
      <c r="CAT105" s="264"/>
      <c r="CAU105" s="264"/>
      <c r="CAV105" s="264"/>
      <c r="CAW105" s="264"/>
      <c r="CAX105" s="264"/>
      <c r="CAY105" s="264"/>
      <c r="CAZ105" s="264"/>
      <c r="CBA105" s="264"/>
      <c r="CBB105" s="264"/>
      <c r="CBC105" s="264"/>
      <c r="CBD105" s="264"/>
      <c r="CBE105" s="264"/>
      <c r="CBF105" s="264"/>
      <c r="CBG105" s="264"/>
      <c r="CBH105" s="264"/>
      <c r="CBI105" s="264"/>
      <c r="CBJ105" s="264"/>
      <c r="CBK105" s="264"/>
      <c r="CBL105" s="264"/>
      <c r="CBM105" s="264"/>
      <c r="CBN105" s="264"/>
      <c r="CBO105" s="264"/>
      <c r="CBP105" s="264"/>
      <c r="CBQ105" s="264"/>
      <c r="CBR105" s="264"/>
      <c r="CBS105" s="264"/>
      <c r="CBT105" s="264"/>
      <c r="CBU105" s="264"/>
      <c r="CBV105" s="264"/>
      <c r="CBW105" s="264"/>
      <c r="CBX105" s="264"/>
      <c r="CBY105" s="264"/>
      <c r="CBZ105" s="264"/>
      <c r="CCA105" s="264"/>
      <c r="CCB105" s="264"/>
      <c r="CCC105" s="264"/>
      <c r="CCD105" s="264"/>
      <c r="CCE105" s="264"/>
      <c r="CCF105" s="264"/>
      <c r="CCG105" s="264"/>
      <c r="CCH105" s="264"/>
      <c r="CCI105" s="264"/>
      <c r="CCJ105" s="264"/>
      <c r="CCK105" s="264"/>
      <c r="CCL105" s="264"/>
      <c r="CCM105" s="264"/>
      <c r="CCN105" s="264"/>
      <c r="CCO105" s="264"/>
      <c r="CCP105" s="264"/>
      <c r="CCQ105" s="264"/>
      <c r="CCR105" s="264"/>
      <c r="CCS105" s="264"/>
      <c r="CCT105" s="264"/>
      <c r="CCU105" s="264"/>
      <c r="CCV105" s="264"/>
      <c r="CCW105" s="264"/>
      <c r="CCX105" s="264"/>
      <c r="CCY105" s="264"/>
      <c r="CCZ105" s="264"/>
      <c r="CDA105" s="264"/>
      <c r="CDB105" s="264"/>
      <c r="CDC105" s="264"/>
      <c r="CDD105" s="264"/>
      <c r="CDE105" s="264"/>
      <c r="CDF105" s="264"/>
      <c r="CDG105" s="264"/>
      <c r="CDH105" s="264"/>
      <c r="CDI105" s="264"/>
      <c r="CDJ105" s="264"/>
      <c r="CDK105" s="264"/>
      <c r="CDL105" s="264"/>
      <c r="CDM105" s="264"/>
      <c r="CDN105" s="264"/>
      <c r="CDO105" s="264"/>
      <c r="CDP105" s="264"/>
      <c r="CDQ105" s="264"/>
      <c r="CDR105" s="264"/>
      <c r="CDS105" s="264"/>
      <c r="CDT105" s="264"/>
      <c r="CDU105" s="264"/>
      <c r="CDV105" s="264"/>
      <c r="CDW105" s="264"/>
      <c r="CDX105" s="264"/>
      <c r="CDY105" s="264"/>
      <c r="CDZ105" s="264"/>
      <c r="CEA105" s="264"/>
      <c r="CEB105" s="264"/>
      <c r="CEC105" s="264"/>
      <c r="CED105" s="264"/>
      <c r="CEE105" s="264"/>
      <c r="CEF105" s="264"/>
      <c r="CEG105" s="264"/>
      <c r="CEH105" s="264"/>
      <c r="CEI105" s="264"/>
      <c r="CEJ105" s="264"/>
      <c r="CEK105" s="264"/>
      <c r="CEL105" s="264"/>
      <c r="CEM105" s="264"/>
      <c r="CEN105" s="264"/>
      <c r="CEO105" s="264"/>
      <c r="CEP105" s="264"/>
      <c r="CEQ105" s="264"/>
      <c r="CER105" s="264"/>
      <c r="CES105" s="264"/>
      <c r="CET105" s="264"/>
      <c r="CEU105" s="264"/>
      <c r="CEV105" s="264"/>
      <c r="CEW105" s="264"/>
      <c r="CEX105" s="264"/>
      <c r="CEY105" s="264"/>
      <c r="CEZ105" s="264"/>
      <c r="CFA105" s="264"/>
      <c r="CFB105" s="264"/>
      <c r="CFC105" s="264"/>
      <c r="CFD105" s="264"/>
      <c r="CFE105" s="264"/>
      <c r="CFF105" s="264"/>
      <c r="CFG105" s="264"/>
      <c r="CFH105" s="264"/>
      <c r="CFI105" s="264"/>
      <c r="CFJ105" s="264"/>
      <c r="CFK105" s="264"/>
      <c r="CFL105" s="264"/>
      <c r="CFM105" s="264"/>
      <c r="CFN105" s="264"/>
      <c r="CFO105" s="264"/>
      <c r="CFP105" s="264"/>
      <c r="CFQ105" s="264"/>
      <c r="CFR105" s="264"/>
      <c r="CFS105" s="264"/>
      <c r="CFT105" s="264"/>
      <c r="CFU105" s="264"/>
      <c r="CFV105" s="264"/>
      <c r="CFW105" s="264"/>
      <c r="CFX105" s="264"/>
      <c r="CFY105" s="264"/>
      <c r="CFZ105" s="264"/>
      <c r="CGA105" s="264"/>
      <c r="CGB105" s="264"/>
      <c r="CGC105" s="264"/>
      <c r="CGD105" s="264"/>
      <c r="CGE105" s="264"/>
      <c r="CGF105" s="264"/>
      <c r="CGG105" s="264"/>
      <c r="CGH105" s="264"/>
      <c r="CGI105" s="264"/>
      <c r="CGJ105" s="264"/>
      <c r="CGK105" s="264"/>
      <c r="CGL105" s="264"/>
      <c r="CGM105" s="264"/>
      <c r="CGN105" s="264"/>
      <c r="CGO105" s="264"/>
      <c r="CGP105" s="264"/>
      <c r="CGQ105" s="264"/>
      <c r="CGR105" s="264"/>
      <c r="CGS105" s="264"/>
      <c r="CGT105" s="264"/>
      <c r="CGU105" s="264"/>
      <c r="CGV105" s="264"/>
      <c r="CGW105" s="264"/>
      <c r="CGX105" s="264"/>
      <c r="CGY105" s="264"/>
      <c r="CGZ105" s="264"/>
      <c r="CHA105" s="264"/>
      <c r="CHB105" s="264"/>
      <c r="CHC105" s="264"/>
      <c r="CHD105" s="264"/>
      <c r="CHE105" s="264"/>
      <c r="CHF105" s="264"/>
      <c r="CHG105" s="264"/>
      <c r="CHH105" s="264"/>
      <c r="CHI105" s="264"/>
      <c r="CHJ105" s="264"/>
      <c r="CHK105" s="264"/>
      <c r="CHL105" s="264"/>
      <c r="CHM105" s="264"/>
      <c r="CHN105" s="264"/>
      <c r="CHO105" s="264"/>
      <c r="CHP105" s="264"/>
      <c r="CHQ105" s="264"/>
      <c r="CHR105" s="264"/>
      <c r="CHS105" s="264"/>
      <c r="CHT105" s="264"/>
      <c r="CHU105" s="264"/>
      <c r="CHV105" s="264"/>
      <c r="CHW105" s="264"/>
      <c r="CHX105" s="264"/>
      <c r="CHY105" s="264"/>
      <c r="CHZ105" s="264"/>
      <c r="CIA105" s="264"/>
      <c r="CIB105" s="264"/>
      <c r="CIC105" s="264"/>
      <c r="CID105" s="264"/>
      <c r="CIE105" s="264"/>
      <c r="CIF105" s="264"/>
      <c r="CIG105" s="264"/>
      <c r="CIH105" s="264"/>
      <c r="CII105" s="264"/>
      <c r="CIJ105" s="264"/>
      <c r="CIK105" s="264"/>
      <c r="CIL105" s="264"/>
      <c r="CIM105" s="264"/>
      <c r="CIN105" s="264"/>
      <c r="CIO105" s="264"/>
      <c r="CIP105" s="264"/>
      <c r="CIQ105" s="264"/>
      <c r="CIR105" s="264"/>
      <c r="CIS105" s="264"/>
      <c r="CIT105" s="264"/>
      <c r="CIU105" s="264"/>
      <c r="CIV105" s="264"/>
      <c r="CIW105" s="264"/>
      <c r="CIX105" s="264"/>
      <c r="CIY105" s="264"/>
      <c r="CIZ105" s="264"/>
      <c r="CJA105" s="264"/>
      <c r="CJB105" s="264"/>
      <c r="CJC105" s="264"/>
      <c r="CJD105" s="264"/>
      <c r="CJE105" s="264"/>
      <c r="CJF105" s="264"/>
      <c r="CJG105" s="264"/>
      <c r="CJH105" s="264"/>
      <c r="CJI105" s="264"/>
      <c r="CJJ105" s="264"/>
      <c r="CJK105" s="264"/>
      <c r="CJL105" s="264"/>
      <c r="CJM105" s="264"/>
      <c r="CJN105" s="264"/>
      <c r="CJO105" s="264"/>
      <c r="CJP105" s="264"/>
      <c r="CJQ105" s="264"/>
      <c r="CJR105" s="264"/>
      <c r="CJS105" s="264"/>
      <c r="CJT105" s="264"/>
      <c r="CJU105" s="264"/>
      <c r="CJV105" s="264"/>
      <c r="CJW105" s="264"/>
      <c r="CJX105" s="264"/>
      <c r="CJY105" s="264"/>
      <c r="CJZ105" s="264"/>
      <c r="CKA105" s="264"/>
      <c r="CKB105" s="264"/>
      <c r="CKC105" s="264"/>
      <c r="CKD105" s="264"/>
      <c r="CKE105" s="264"/>
      <c r="CKF105" s="264"/>
      <c r="CKG105" s="264"/>
      <c r="CKH105" s="264"/>
      <c r="CKI105" s="264"/>
      <c r="CKJ105" s="264"/>
      <c r="CKK105" s="264"/>
      <c r="CKL105" s="264"/>
      <c r="CKM105" s="264"/>
      <c r="CKN105" s="264"/>
      <c r="CKO105" s="264"/>
      <c r="CKP105" s="264"/>
      <c r="CKQ105" s="264"/>
      <c r="CKR105" s="264"/>
      <c r="CKS105" s="264"/>
      <c r="CKT105" s="264"/>
      <c r="CKU105" s="264"/>
      <c r="CKV105" s="264"/>
      <c r="CKW105" s="264"/>
      <c r="CKX105" s="264"/>
      <c r="CKY105" s="264"/>
      <c r="CKZ105" s="264"/>
      <c r="CLA105" s="264"/>
      <c r="CLB105" s="264"/>
      <c r="CLC105" s="264"/>
      <c r="CLD105" s="264"/>
      <c r="CLE105" s="264"/>
      <c r="CLF105" s="264"/>
      <c r="CLG105" s="264"/>
      <c r="CLH105" s="264"/>
      <c r="CLI105" s="264"/>
      <c r="CLJ105" s="264"/>
      <c r="CLK105" s="264"/>
      <c r="CLL105" s="264"/>
      <c r="CLM105" s="264"/>
      <c r="CLN105" s="264"/>
      <c r="CLO105" s="264"/>
      <c r="CLP105" s="264"/>
      <c r="CLQ105" s="264"/>
      <c r="CLR105" s="264"/>
      <c r="CLS105" s="264"/>
      <c r="CLT105" s="264"/>
      <c r="CLU105" s="264"/>
      <c r="CLV105" s="264"/>
      <c r="CLW105" s="264"/>
      <c r="CLX105" s="264"/>
      <c r="CLY105" s="264"/>
      <c r="CLZ105" s="264"/>
      <c r="CMA105" s="264"/>
      <c r="CMB105" s="264"/>
      <c r="CMC105" s="264"/>
      <c r="CMD105" s="264"/>
      <c r="CME105" s="264"/>
      <c r="CMF105" s="264"/>
      <c r="CMG105" s="264"/>
      <c r="CMH105" s="264"/>
      <c r="CMI105" s="264"/>
      <c r="CMJ105" s="264"/>
      <c r="CMK105" s="264"/>
      <c r="CML105" s="264"/>
      <c r="CMM105" s="264"/>
      <c r="CMN105" s="264"/>
      <c r="CMO105" s="264"/>
      <c r="CMP105" s="264"/>
      <c r="CMQ105" s="264"/>
      <c r="CMR105" s="264"/>
      <c r="CMS105" s="264"/>
      <c r="CMT105" s="264"/>
      <c r="CMU105" s="264"/>
      <c r="CMV105" s="264"/>
      <c r="CMW105" s="264"/>
      <c r="CMX105" s="264"/>
      <c r="CMY105" s="264"/>
      <c r="CMZ105" s="264"/>
      <c r="CNA105" s="264"/>
      <c r="CNB105" s="264"/>
      <c r="CNC105" s="264"/>
      <c r="CND105" s="264"/>
      <c r="CNE105" s="264"/>
      <c r="CNF105" s="264"/>
      <c r="CNG105" s="264"/>
      <c r="CNH105" s="264"/>
      <c r="CNI105" s="264"/>
      <c r="CNJ105" s="264"/>
      <c r="CNK105" s="264"/>
      <c r="CNL105" s="264"/>
      <c r="CNM105" s="264"/>
      <c r="CNN105" s="264"/>
      <c r="CNO105" s="264"/>
      <c r="CNP105" s="264"/>
      <c r="CNQ105" s="264"/>
      <c r="CNR105" s="264"/>
      <c r="CNS105" s="264"/>
      <c r="CNT105" s="264"/>
      <c r="CNU105" s="264"/>
      <c r="CNV105" s="264"/>
      <c r="CNW105" s="264"/>
      <c r="CNX105" s="264"/>
      <c r="CNY105" s="264"/>
      <c r="CNZ105" s="264"/>
      <c r="COA105" s="264"/>
      <c r="COB105" s="264"/>
      <c r="COC105" s="264"/>
      <c r="COD105" s="264"/>
      <c r="COE105" s="264"/>
      <c r="COF105" s="264"/>
      <c r="COG105" s="264"/>
      <c r="COH105" s="264"/>
      <c r="COI105" s="264"/>
      <c r="COJ105" s="264"/>
      <c r="COK105" s="264"/>
      <c r="COL105" s="264"/>
      <c r="COM105" s="264"/>
      <c r="CON105" s="264"/>
      <c r="COO105" s="264"/>
      <c r="COP105" s="264"/>
      <c r="COQ105" s="264"/>
      <c r="COR105" s="264"/>
      <c r="COS105" s="264"/>
      <c r="COT105" s="264"/>
      <c r="COU105" s="264"/>
      <c r="COV105" s="264"/>
      <c r="COW105" s="264"/>
      <c r="COX105" s="264"/>
      <c r="COY105" s="264"/>
      <c r="COZ105" s="264"/>
      <c r="CPA105" s="264"/>
      <c r="CPB105" s="264"/>
      <c r="CPC105" s="264"/>
      <c r="CPD105" s="264"/>
      <c r="CPE105" s="264"/>
      <c r="CPF105" s="264"/>
      <c r="CPG105" s="264"/>
      <c r="CPH105" s="264"/>
      <c r="CPI105" s="264"/>
      <c r="CPJ105" s="264"/>
      <c r="CPK105" s="264"/>
      <c r="CPL105" s="264"/>
      <c r="CPM105" s="264"/>
      <c r="CPN105" s="264"/>
      <c r="CPO105" s="264"/>
      <c r="CPP105" s="264"/>
      <c r="CPQ105" s="264"/>
      <c r="CPR105" s="264"/>
      <c r="CPS105" s="264"/>
      <c r="CPT105" s="264"/>
      <c r="CPU105" s="264"/>
      <c r="CPV105" s="264"/>
      <c r="CPW105" s="264"/>
      <c r="CPX105" s="264"/>
      <c r="CPY105" s="264"/>
      <c r="CPZ105" s="264"/>
      <c r="CQA105" s="264"/>
      <c r="CQB105" s="264"/>
      <c r="CQC105" s="264"/>
      <c r="CQD105" s="264"/>
      <c r="CQE105" s="264"/>
      <c r="CQF105" s="264"/>
      <c r="CQG105" s="264"/>
      <c r="CQH105" s="264"/>
      <c r="CQI105" s="264"/>
      <c r="CQJ105" s="264"/>
      <c r="CQK105" s="264"/>
      <c r="CQL105" s="264"/>
      <c r="CQM105" s="264"/>
      <c r="CQN105" s="264"/>
      <c r="CQO105" s="264"/>
      <c r="CQP105" s="264"/>
      <c r="CQQ105" s="264"/>
      <c r="CQR105" s="264"/>
      <c r="CQS105" s="264"/>
      <c r="CQT105" s="264"/>
      <c r="CQU105" s="264"/>
      <c r="CQV105" s="264"/>
      <c r="CQW105" s="264"/>
      <c r="CQX105" s="264"/>
      <c r="CQY105" s="264"/>
      <c r="CQZ105" s="264"/>
      <c r="CRA105" s="264"/>
      <c r="CRB105" s="264"/>
      <c r="CRC105" s="264"/>
      <c r="CRD105" s="264"/>
      <c r="CRE105" s="264"/>
      <c r="CRF105" s="264"/>
      <c r="CRG105" s="264"/>
      <c r="CRH105" s="264"/>
      <c r="CRI105" s="264"/>
      <c r="CRJ105" s="264"/>
      <c r="CRK105" s="264"/>
      <c r="CRL105" s="264"/>
      <c r="CRM105" s="264"/>
      <c r="CRN105" s="264"/>
      <c r="CRO105" s="264"/>
      <c r="CRP105" s="264"/>
      <c r="CRQ105" s="264"/>
      <c r="CRR105" s="264"/>
      <c r="CRS105" s="264"/>
      <c r="CRT105" s="264"/>
      <c r="CRU105" s="264"/>
      <c r="CRV105" s="264"/>
      <c r="CRW105" s="264"/>
      <c r="CRX105" s="264"/>
      <c r="CRY105" s="264"/>
      <c r="CRZ105" s="264"/>
      <c r="CSA105" s="264"/>
      <c r="CSB105" s="264"/>
      <c r="CSC105" s="264"/>
      <c r="CSD105" s="264"/>
      <c r="CSE105" s="264"/>
      <c r="CSF105" s="264"/>
      <c r="CSG105" s="264"/>
      <c r="CSH105" s="264"/>
      <c r="CSI105" s="264"/>
      <c r="CSJ105" s="264"/>
      <c r="CSK105" s="264"/>
      <c r="CSL105" s="264"/>
      <c r="CSM105" s="264"/>
      <c r="CSN105" s="264"/>
      <c r="CSO105" s="264"/>
      <c r="CSP105" s="264"/>
      <c r="CSQ105" s="264"/>
      <c r="CSR105" s="264"/>
      <c r="CSS105" s="264"/>
      <c r="CST105" s="264"/>
      <c r="CSU105" s="264"/>
      <c r="CSV105" s="264"/>
      <c r="CSW105" s="264"/>
      <c r="CSX105" s="264"/>
      <c r="CSY105" s="264"/>
      <c r="CSZ105" s="264"/>
      <c r="CTA105" s="264"/>
      <c r="CTB105" s="264"/>
      <c r="CTC105" s="264"/>
      <c r="CTD105" s="264"/>
      <c r="CTE105" s="264"/>
      <c r="CTF105" s="264"/>
      <c r="CTG105" s="264"/>
      <c r="CTH105" s="264"/>
      <c r="CTI105" s="264"/>
      <c r="CTJ105" s="264"/>
      <c r="CTK105" s="264"/>
      <c r="CTL105" s="264"/>
      <c r="CTM105" s="264"/>
      <c r="CTN105" s="264"/>
      <c r="CTO105" s="264"/>
      <c r="CTP105" s="264"/>
      <c r="CTQ105" s="264"/>
      <c r="CTR105" s="264"/>
      <c r="CTS105" s="264"/>
      <c r="CTT105" s="264"/>
      <c r="CTU105" s="264"/>
      <c r="CTV105" s="264"/>
      <c r="CTW105" s="264"/>
      <c r="CTX105" s="264"/>
      <c r="CTY105" s="264"/>
      <c r="CTZ105" s="264"/>
      <c r="CUA105" s="264"/>
      <c r="CUB105" s="264"/>
      <c r="CUC105" s="264"/>
      <c r="CUD105" s="264"/>
      <c r="CUE105" s="264"/>
      <c r="CUF105" s="264"/>
      <c r="CUG105" s="264"/>
      <c r="CUH105" s="264"/>
      <c r="CUI105" s="264"/>
      <c r="CUJ105" s="264"/>
      <c r="CUK105" s="264"/>
      <c r="CUL105" s="264"/>
      <c r="CUM105" s="264"/>
      <c r="CUN105" s="264"/>
      <c r="CUO105" s="264"/>
      <c r="CUP105" s="264"/>
      <c r="CUQ105" s="264"/>
      <c r="CUR105" s="264"/>
      <c r="CUS105" s="264"/>
      <c r="CUT105" s="264"/>
      <c r="CUU105" s="264"/>
      <c r="CUV105" s="264"/>
      <c r="CUW105" s="264"/>
      <c r="CUX105" s="264"/>
      <c r="CUY105" s="264"/>
      <c r="CUZ105" s="264"/>
      <c r="CVA105" s="264"/>
      <c r="CVB105" s="264"/>
      <c r="CVC105" s="264"/>
      <c r="CVD105" s="264"/>
      <c r="CVE105" s="264"/>
      <c r="CVF105" s="264"/>
      <c r="CVG105" s="264"/>
      <c r="CVH105" s="264"/>
      <c r="CVI105" s="264"/>
      <c r="CVJ105" s="264"/>
      <c r="CVK105" s="264"/>
      <c r="CVL105" s="264"/>
      <c r="CVM105" s="264"/>
      <c r="CVN105" s="264"/>
      <c r="CVO105" s="264"/>
      <c r="CVP105" s="264"/>
      <c r="CVQ105" s="264"/>
      <c r="CVR105" s="264"/>
      <c r="CVS105" s="264"/>
      <c r="CVT105" s="264"/>
      <c r="CVU105" s="264"/>
      <c r="CVV105" s="264"/>
      <c r="CVW105" s="264"/>
      <c r="CVX105" s="264"/>
      <c r="CVY105" s="264"/>
      <c r="CVZ105" s="264"/>
      <c r="CWA105" s="264"/>
      <c r="CWB105" s="264"/>
      <c r="CWC105" s="264"/>
      <c r="CWD105" s="264"/>
      <c r="CWE105" s="264"/>
      <c r="CWF105" s="264"/>
      <c r="CWG105" s="264"/>
      <c r="CWH105" s="264"/>
      <c r="CWI105" s="264"/>
      <c r="CWJ105" s="264"/>
      <c r="CWK105" s="264"/>
      <c r="CWL105" s="264"/>
      <c r="CWM105" s="264"/>
      <c r="CWN105" s="264"/>
      <c r="CWO105" s="264"/>
      <c r="CWP105" s="264"/>
      <c r="CWQ105" s="264"/>
      <c r="CWR105" s="264"/>
      <c r="CWS105" s="264"/>
      <c r="CWT105" s="264"/>
      <c r="CWU105" s="264"/>
      <c r="CWV105" s="264"/>
      <c r="CWW105" s="264"/>
      <c r="CWX105" s="264"/>
      <c r="CWY105" s="264"/>
      <c r="CWZ105" s="264"/>
      <c r="CXA105" s="264"/>
      <c r="CXB105" s="264"/>
      <c r="CXC105" s="264"/>
      <c r="CXD105" s="264"/>
      <c r="CXE105" s="264"/>
      <c r="CXF105" s="264"/>
      <c r="CXG105" s="264"/>
      <c r="CXH105" s="264"/>
      <c r="CXI105" s="264"/>
      <c r="CXJ105" s="264"/>
      <c r="CXK105" s="264"/>
      <c r="CXL105" s="264"/>
      <c r="CXM105" s="264"/>
      <c r="CXN105" s="264"/>
      <c r="CXO105" s="264"/>
      <c r="CXP105" s="264"/>
      <c r="CXQ105" s="264"/>
      <c r="CXR105" s="264"/>
      <c r="CXS105" s="264"/>
      <c r="CXT105" s="264"/>
      <c r="CXU105" s="264"/>
      <c r="CXV105" s="264"/>
      <c r="CXW105" s="264"/>
      <c r="CXX105" s="264"/>
      <c r="CXY105" s="264"/>
      <c r="CXZ105" s="264"/>
      <c r="CYA105" s="264"/>
      <c r="CYB105" s="264"/>
      <c r="CYC105" s="264"/>
      <c r="CYD105" s="264"/>
      <c r="CYE105" s="264"/>
      <c r="CYF105" s="264"/>
      <c r="CYG105" s="264"/>
      <c r="CYH105" s="264"/>
      <c r="CYI105" s="264"/>
      <c r="CYJ105" s="264"/>
      <c r="CYK105" s="264"/>
      <c r="CYL105" s="264"/>
      <c r="CYM105" s="264"/>
      <c r="CYN105" s="264"/>
      <c r="CYO105" s="264"/>
      <c r="CYP105" s="264"/>
      <c r="CYQ105" s="264"/>
      <c r="CYR105" s="264"/>
      <c r="CYS105" s="264"/>
      <c r="CYT105" s="264"/>
      <c r="CYU105" s="264"/>
      <c r="CYV105" s="264"/>
      <c r="CYW105" s="264"/>
      <c r="CYX105" s="264"/>
      <c r="CYY105" s="264"/>
      <c r="CYZ105" s="264"/>
      <c r="CZA105" s="264"/>
      <c r="CZB105" s="264"/>
      <c r="CZC105" s="264"/>
      <c r="CZD105" s="264"/>
      <c r="CZE105" s="264"/>
      <c r="CZF105" s="264"/>
      <c r="CZG105" s="264"/>
      <c r="CZH105" s="264"/>
      <c r="CZI105" s="264"/>
      <c r="CZJ105" s="264"/>
      <c r="CZK105" s="264"/>
      <c r="CZL105" s="264"/>
      <c r="CZM105" s="264"/>
      <c r="CZN105" s="264"/>
      <c r="CZO105" s="264"/>
      <c r="CZP105" s="264"/>
      <c r="CZQ105" s="264"/>
      <c r="CZR105" s="264"/>
      <c r="CZS105" s="264"/>
      <c r="CZT105" s="264"/>
      <c r="CZU105" s="264"/>
      <c r="CZV105" s="264"/>
      <c r="CZW105" s="264"/>
      <c r="CZX105" s="264"/>
      <c r="CZY105" s="264"/>
      <c r="CZZ105" s="264"/>
      <c r="DAA105" s="264"/>
      <c r="DAB105" s="264"/>
      <c r="DAC105" s="264"/>
      <c r="DAD105" s="264"/>
      <c r="DAE105" s="264"/>
      <c r="DAF105" s="264"/>
      <c r="DAG105" s="264"/>
      <c r="DAH105" s="264"/>
      <c r="DAI105" s="264"/>
      <c r="DAJ105" s="264"/>
      <c r="DAK105" s="264"/>
      <c r="DAL105" s="264"/>
      <c r="DAM105" s="264"/>
      <c r="DAN105" s="264"/>
      <c r="DAO105" s="264"/>
      <c r="DAP105" s="264"/>
      <c r="DAQ105" s="264"/>
      <c r="DAR105" s="264"/>
      <c r="DAS105" s="264"/>
      <c r="DAT105" s="264"/>
      <c r="DAU105" s="264"/>
      <c r="DAV105" s="264"/>
      <c r="DAW105" s="264"/>
      <c r="DAX105" s="264"/>
      <c r="DAY105" s="264"/>
      <c r="DAZ105" s="264"/>
      <c r="DBA105" s="264"/>
      <c r="DBB105" s="264"/>
      <c r="DBC105" s="264"/>
      <c r="DBD105" s="264"/>
      <c r="DBE105" s="264"/>
      <c r="DBF105" s="264"/>
      <c r="DBG105" s="264"/>
      <c r="DBH105" s="264"/>
      <c r="DBI105" s="264"/>
      <c r="DBJ105" s="264"/>
      <c r="DBK105" s="264"/>
      <c r="DBL105" s="264"/>
      <c r="DBM105" s="264"/>
      <c r="DBN105" s="264"/>
      <c r="DBO105" s="264"/>
      <c r="DBP105" s="264"/>
      <c r="DBQ105" s="264"/>
      <c r="DBR105" s="264"/>
      <c r="DBS105" s="264"/>
      <c r="DBT105" s="264"/>
      <c r="DBU105" s="264"/>
      <c r="DBV105" s="264"/>
      <c r="DBW105" s="264"/>
      <c r="DBX105" s="264"/>
      <c r="DBY105" s="264"/>
      <c r="DBZ105" s="264"/>
      <c r="DCA105" s="264"/>
      <c r="DCB105" s="264"/>
      <c r="DCC105" s="264"/>
      <c r="DCD105" s="264"/>
      <c r="DCE105" s="264"/>
      <c r="DCF105" s="264"/>
      <c r="DCG105" s="264"/>
      <c r="DCH105" s="264"/>
      <c r="DCI105" s="264"/>
      <c r="DCJ105" s="264"/>
      <c r="DCK105" s="264"/>
      <c r="DCL105" s="264"/>
      <c r="DCM105" s="264"/>
      <c r="DCN105" s="264"/>
      <c r="DCO105" s="264"/>
      <c r="DCP105" s="264"/>
      <c r="DCQ105" s="264"/>
      <c r="DCR105" s="264"/>
      <c r="DCS105" s="264"/>
      <c r="DCT105" s="264"/>
      <c r="DCU105" s="264"/>
      <c r="DCV105" s="264"/>
      <c r="DCW105" s="264"/>
      <c r="DCX105" s="264"/>
      <c r="DCY105" s="264"/>
      <c r="DCZ105" s="264"/>
      <c r="DDA105" s="264"/>
      <c r="DDB105" s="264"/>
      <c r="DDC105" s="264"/>
      <c r="DDD105" s="264"/>
      <c r="DDE105" s="264"/>
      <c r="DDF105" s="264"/>
      <c r="DDG105" s="264"/>
      <c r="DDH105" s="264"/>
      <c r="DDI105" s="264"/>
      <c r="DDJ105" s="264"/>
      <c r="DDK105" s="264"/>
      <c r="DDL105" s="264"/>
      <c r="DDM105" s="264"/>
      <c r="DDN105" s="264"/>
      <c r="DDO105" s="264"/>
      <c r="DDP105" s="264"/>
      <c r="DDQ105" s="264"/>
      <c r="DDR105" s="264"/>
      <c r="DDS105" s="264"/>
      <c r="DDT105" s="264"/>
      <c r="DDU105" s="264"/>
      <c r="DDV105" s="264"/>
      <c r="DDW105" s="264"/>
      <c r="DDX105" s="264"/>
      <c r="DDY105" s="264"/>
      <c r="DDZ105" s="264"/>
      <c r="DEA105" s="264"/>
      <c r="DEB105" s="264"/>
      <c r="DEC105" s="264"/>
      <c r="DED105" s="264"/>
      <c r="DEE105" s="264"/>
      <c r="DEF105" s="264"/>
      <c r="DEG105" s="264"/>
      <c r="DEH105" s="264"/>
      <c r="DEI105" s="264"/>
      <c r="DEJ105" s="264"/>
      <c r="DEK105" s="264"/>
      <c r="DEL105" s="264"/>
      <c r="DEM105" s="264"/>
      <c r="DEN105" s="264"/>
      <c r="DEO105" s="264"/>
      <c r="DEP105" s="264"/>
      <c r="DEQ105" s="264"/>
      <c r="DER105" s="264"/>
      <c r="DES105" s="264"/>
      <c r="DET105" s="264"/>
      <c r="DEU105" s="264"/>
      <c r="DEV105" s="264"/>
      <c r="DEW105" s="264"/>
      <c r="DEX105" s="264"/>
      <c r="DEY105" s="264"/>
      <c r="DEZ105" s="264"/>
      <c r="DFA105" s="264"/>
      <c r="DFB105" s="264"/>
      <c r="DFC105" s="264"/>
      <c r="DFD105" s="264"/>
      <c r="DFE105" s="264"/>
      <c r="DFF105" s="264"/>
      <c r="DFG105" s="264"/>
      <c r="DFH105" s="264"/>
      <c r="DFI105" s="264"/>
      <c r="DFJ105" s="264"/>
      <c r="DFK105" s="264"/>
      <c r="DFL105" s="264"/>
      <c r="DFM105" s="264"/>
      <c r="DFN105" s="264"/>
      <c r="DFO105" s="264"/>
      <c r="DFP105" s="264"/>
      <c r="DFQ105" s="264"/>
      <c r="DFR105" s="264"/>
      <c r="DFS105" s="264"/>
      <c r="DFT105" s="264"/>
      <c r="DFU105" s="264"/>
      <c r="DFV105" s="264"/>
      <c r="DFW105" s="264"/>
      <c r="DFX105" s="264"/>
      <c r="DFY105" s="264"/>
      <c r="DFZ105" s="264"/>
      <c r="DGA105" s="264"/>
      <c r="DGB105" s="264"/>
      <c r="DGC105" s="264"/>
      <c r="DGD105" s="264"/>
      <c r="DGE105" s="264"/>
      <c r="DGF105" s="264"/>
      <c r="DGG105" s="264"/>
      <c r="DGH105" s="264"/>
      <c r="DGI105" s="264"/>
      <c r="DGJ105" s="264"/>
      <c r="DGK105" s="264"/>
      <c r="DGL105" s="264"/>
      <c r="DGM105" s="264"/>
      <c r="DGN105" s="264"/>
      <c r="DGO105" s="264"/>
      <c r="DGP105" s="264"/>
      <c r="DGQ105" s="264"/>
      <c r="DGR105" s="264"/>
      <c r="DGS105" s="264"/>
      <c r="DGT105" s="264"/>
      <c r="DGU105" s="264"/>
      <c r="DGV105" s="264"/>
      <c r="DGW105" s="264"/>
      <c r="DGX105" s="264"/>
      <c r="DGY105" s="264"/>
      <c r="DGZ105" s="264"/>
      <c r="DHA105" s="264"/>
      <c r="DHB105" s="264"/>
      <c r="DHC105" s="264"/>
      <c r="DHD105" s="264"/>
      <c r="DHE105" s="264"/>
      <c r="DHF105" s="264"/>
      <c r="DHG105" s="264"/>
      <c r="DHH105" s="264"/>
      <c r="DHI105" s="264"/>
      <c r="DHJ105" s="264"/>
      <c r="DHK105" s="264"/>
      <c r="DHL105" s="264"/>
      <c r="DHM105" s="264"/>
      <c r="DHN105" s="264"/>
      <c r="DHO105" s="264"/>
      <c r="DHP105" s="264"/>
      <c r="DHQ105" s="264"/>
      <c r="DHR105" s="264"/>
      <c r="DHS105" s="264"/>
      <c r="DHT105" s="264"/>
      <c r="DHU105" s="264"/>
      <c r="DHV105" s="264"/>
      <c r="DHW105" s="264"/>
      <c r="DHX105" s="264"/>
      <c r="DHY105" s="264"/>
      <c r="DHZ105" s="264"/>
      <c r="DIA105" s="264"/>
      <c r="DIB105" s="264"/>
      <c r="DIC105" s="264"/>
      <c r="DID105" s="264"/>
      <c r="DIE105" s="264"/>
      <c r="DIF105" s="264"/>
      <c r="DIG105" s="264"/>
      <c r="DIH105" s="264"/>
      <c r="DII105" s="264"/>
      <c r="DIJ105" s="264"/>
      <c r="DIK105" s="264"/>
      <c r="DIL105" s="264"/>
      <c r="DIM105" s="264"/>
      <c r="DIN105" s="264"/>
      <c r="DIO105" s="264"/>
      <c r="DIP105" s="264"/>
      <c r="DIQ105" s="264"/>
      <c r="DIR105" s="264"/>
      <c r="DIS105" s="264"/>
      <c r="DIT105" s="264"/>
      <c r="DIU105" s="264"/>
      <c r="DIV105" s="264"/>
      <c r="DIW105" s="264"/>
      <c r="DIX105" s="264"/>
      <c r="DIY105" s="264"/>
      <c r="DIZ105" s="264"/>
      <c r="DJA105" s="264"/>
      <c r="DJB105" s="264"/>
      <c r="DJC105" s="264"/>
      <c r="DJD105" s="264"/>
      <c r="DJE105" s="264"/>
      <c r="DJF105" s="264"/>
      <c r="DJG105" s="264"/>
      <c r="DJH105" s="264"/>
      <c r="DJI105" s="264"/>
      <c r="DJJ105" s="264"/>
      <c r="DJK105" s="264"/>
      <c r="DJL105" s="264"/>
      <c r="DJM105" s="264"/>
      <c r="DJN105" s="264"/>
      <c r="DJO105" s="264"/>
      <c r="DJP105" s="264"/>
      <c r="DJQ105" s="264"/>
      <c r="DJR105" s="264"/>
      <c r="DJS105" s="264"/>
      <c r="DJT105" s="264"/>
      <c r="DJU105" s="264"/>
      <c r="DJV105" s="264"/>
      <c r="DJW105" s="264"/>
      <c r="DJX105" s="264"/>
      <c r="DJY105" s="264"/>
      <c r="DJZ105" s="264"/>
      <c r="DKA105" s="264"/>
      <c r="DKB105" s="264"/>
      <c r="DKC105" s="264"/>
      <c r="DKD105" s="264"/>
      <c r="DKE105" s="264"/>
      <c r="DKF105" s="264"/>
      <c r="DKG105" s="264"/>
      <c r="DKH105" s="264"/>
      <c r="DKI105" s="264"/>
      <c r="DKJ105" s="264"/>
      <c r="DKK105" s="264"/>
      <c r="DKL105" s="264"/>
      <c r="DKM105" s="264"/>
      <c r="DKN105" s="264"/>
      <c r="DKO105" s="264"/>
      <c r="DKP105" s="264"/>
      <c r="DKQ105" s="264"/>
      <c r="DKR105" s="264"/>
      <c r="DKS105" s="264"/>
      <c r="DKT105" s="264"/>
      <c r="DKU105" s="264"/>
      <c r="DKV105" s="264"/>
      <c r="DKW105" s="264"/>
      <c r="DKX105" s="264"/>
      <c r="DKY105" s="264"/>
      <c r="DKZ105" s="264"/>
      <c r="DLA105" s="264"/>
      <c r="DLB105" s="264"/>
      <c r="DLC105" s="264"/>
      <c r="DLD105" s="264"/>
      <c r="DLE105" s="264"/>
      <c r="DLF105" s="264"/>
      <c r="DLG105" s="264"/>
      <c r="DLH105" s="264"/>
      <c r="DLI105" s="264"/>
      <c r="DLJ105" s="264"/>
      <c r="DLK105" s="264"/>
      <c r="DLL105" s="264"/>
      <c r="DLM105" s="264"/>
      <c r="DLN105" s="264"/>
      <c r="DLO105" s="264"/>
      <c r="DLP105" s="264"/>
      <c r="DLQ105" s="264"/>
      <c r="DLR105" s="264"/>
      <c r="DLS105" s="264"/>
      <c r="DLT105" s="264"/>
      <c r="DLU105" s="264"/>
      <c r="DLV105" s="264"/>
      <c r="DLW105" s="264"/>
      <c r="DLX105" s="264"/>
      <c r="DLY105" s="264"/>
      <c r="DLZ105" s="264"/>
      <c r="DMA105" s="264"/>
      <c r="DMB105" s="264"/>
      <c r="DMC105" s="264"/>
      <c r="DMD105" s="264"/>
      <c r="DME105" s="264"/>
      <c r="DMF105" s="264"/>
      <c r="DMG105" s="264"/>
      <c r="DMH105" s="264"/>
      <c r="DMI105" s="264"/>
      <c r="DMJ105" s="264"/>
      <c r="DMK105" s="264"/>
      <c r="DML105" s="264"/>
      <c r="DMM105" s="264"/>
      <c r="DMN105" s="264"/>
      <c r="DMO105" s="264"/>
      <c r="DMP105" s="264"/>
      <c r="DMQ105" s="264"/>
      <c r="DMR105" s="264"/>
      <c r="DMS105" s="264"/>
      <c r="DMT105" s="264"/>
      <c r="DMU105" s="264"/>
      <c r="DMV105" s="264"/>
      <c r="DMW105" s="264"/>
      <c r="DMX105" s="264"/>
      <c r="DMY105" s="264"/>
      <c r="DMZ105" s="264"/>
      <c r="DNA105" s="264"/>
      <c r="DNB105" s="264"/>
      <c r="DNC105" s="264"/>
      <c r="DND105" s="264"/>
      <c r="DNE105" s="264"/>
      <c r="DNF105" s="264"/>
      <c r="DNG105" s="264"/>
      <c r="DNH105" s="264"/>
      <c r="DNI105" s="264"/>
      <c r="DNJ105" s="264"/>
      <c r="DNK105" s="264"/>
      <c r="DNL105" s="264"/>
      <c r="DNM105" s="264"/>
      <c r="DNN105" s="264"/>
      <c r="DNO105" s="264"/>
      <c r="DNP105" s="264"/>
      <c r="DNQ105" s="264"/>
      <c r="DNR105" s="264"/>
      <c r="DNS105" s="264"/>
      <c r="DNT105" s="264"/>
      <c r="DNU105" s="264"/>
      <c r="DNV105" s="264"/>
      <c r="DNW105" s="264"/>
      <c r="DNX105" s="264"/>
      <c r="DNY105" s="264"/>
      <c r="DNZ105" s="264"/>
      <c r="DOA105" s="264"/>
      <c r="DOB105" s="264"/>
      <c r="DOC105" s="264"/>
      <c r="DOD105" s="264"/>
      <c r="DOE105" s="264"/>
      <c r="DOF105" s="264"/>
      <c r="DOG105" s="264"/>
      <c r="DOH105" s="264"/>
      <c r="DOI105" s="264"/>
      <c r="DOJ105" s="264"/>
      <c r="DOK105" s="264"/>
      <c r="DOL105" s="264"/>
      <c r="DOM105" s="264"/>
      <c r="DON105" s="264"/>
      <c r="DOO105" s="264"/>
      <c r="DOP105" s="264"/>
      <c r="DOQ105" s="264"/>
      <c r="DOR105" s="264"/>
      <c r="DOS105" s="264"/>
      <c r="DOT105" s="264"/>
      <c r="DOU105" s="264"/>
      <c r="DOV105" s="264"/>
      <c r="DOW105" s="264"/>
      <c r="DOX105" s="264"/>
      <c r="DOY105" s="264"/>
      <c r="DOZ105" s="264"/>
      <c r="DPA105" s="264"/>
      <c r="DPB105" s="264"/>
      <c r="DPC105" s="264"/>
      <c r="DPD105" s="264"/>
      <c r="DPE105" s="264"/>
      <c r="DPF105" s="264"/>
      <c r="DPG105" s="264"/>
      <c r="DPH105" s="264"/>
      <c r="DPI105" s="264"/>
      <c r="DPJ105" s="264"/>
      <c r="DPK105" s="264"/>
      <c r="DPL105" s="264"/>
      <c r="DPM105" s="264"/>
      <c r="DPN105" s="264"/>
      <c r="DPO105" s="264"/>
      <c r="DPP105" s="264"/>
      <c r="DPQ105" s="264"/>
      <c r="DPR105" s="264"/>
      <c r="DPS105" s="264"/>
      <c r="DPT105" s="264"/>
      <c r="DPU105" s="264"/>
      <c r="DPV105" s="264"/>
      <c r="DPW105" s="264"/>
      <c r="DPX105" s="264"/>
      <c r="DPY105" s="264"/>
      <c r="DPZ105" s="264"/>
      <c r="DQA105" s="264"/>
      <c r="DQB105" s="264"/>
      <c r="DQC105" s="264"/>
      <c r="DQD105" s="264"/>
      <c r="DQE105" s="264"/>
      <c r="DQF105" s="264"/>
      <c r="DQG105" s="264"/>
      <c r="DQH105" s="264"/>
      <c r="DQI105" s="264"/>
      <c r="DQJ105" s="264"/>
      <c r="DQK105" s="264"/>
      <c r="DQL105" s="264"/>
      <c r="DQM105" s="264"/>
      <c r="DQN105" s="264"/>
      <c r="DQO105" s="264"/>
      <c r="DQP105" s="264"/>
      <c r="DQQ105" s="264"/>
      <c r="DQR105" s="264"/>
      <c r="DQS105" s="264"/>
      <c r="DQT105" s="264"/>
      <c r="DQU105" s="264"/>
      <c r="DQV105" s="264"/>
      <c r="DQW105" s="264"/>
      <c r="DQX105" s="264"/>
      <c r="DQY105" s="264"/>
      <c r="DQZ105" s="264"/>
      <c r="DRA105" s="264"/>
      <c r="DRB105" s="264"/>
      <c r="DRC105" s="264"/>
      <c r="DRD105" s="264"/>
      <c r="DRE105" s="264"/>
      <c r="DRF105" s="264"/>
      <c r="DRG105" s="264"/>
      <c r="DRH105" s="264"/>
      <c r="DRI105" s="264"/>
      <c r="DRJ105" s="264"/>
      <c r="DRK105" s="264"/>
      <c r="DRL105" s="264"/>
      <c r="DRM105" s="264"/>
      <c r="DRN105" s="264"/>
      <c r="DRO105" s="264"/>
      <c r="DRP105" s="264"/>
      <c r="DRQ105" s="264"/>
      <c r="DRR105" s="264"/>
      <c r="DRS105" s="264"/>
      <c r="DRT105" s="264"/>
      <c r="DRU105" s="264"/>
      <c r="DRV105" s="264"/>
      <c r="DRW105" s="264"/>
      <c r="DRX105" s="264"/>
      <c r="DRY105" s="264"/>
      <c r="DRZ105" s="264"/>
      <c r="DSA105" s="264"/>
      <c r="DSB105" s="264"/>
      <c r="DSC105" s="264"/>
      <c r="DSD105" s="264"/>
      <c r="DSE105" s="264"/>
      <c r="DSF105" s="264"/>
      <c r="DSG105" s="264"/>
      <c r="DSH105" s="264"/>
      <c r="DSI105" s="264"/>
      <c r="DSJ105" s="264"/>
      <c r="DSK105" s="264"/>
      <c r="DSL105" s="264"/>
      <c r="DSM105" s="264"/>
      <c r="DSN105" s="264"/>
      <c r="DSO105" s="264"/>
      <c r="DSP105" s="264"/>
      <c r="DSQ105" s="264"/>
      <c r="DSR105" s="264"/>
      <c r="DSS105" s="264"/>
      <c r="DST105" s="264"/>
      <c r="DSU105" s="264"/>
      <c r="DSV105" s="264"/>
      <c r="DSW105" s="264"/>
      <c r="DSX105" s="264"/>
      <c r="DSY105" s="264"/>
      <c r="DSZ105" s="264"/>
      <c r="DTA105" s="264"/>
      <c r="DTB105" s="264"/>
      <c r="DTC105" s="264"/>
      <c r="DTD105" s="264"/>
      <c r="DTE105" s="264"/>
      <c r="DTF105" s="264"/>
      <c r="DTG105" s="264"/>
      <c r="DTH105" s="264"/>
      <c r="DTI105" s="264"/>
      <c r="DTJ105" s="264"/>
      <c r="DTK105" s="264"/>
      <c r="DTL105" s="264"/>
      <c r="DTM105" s="264"/>
      <c r="DTN105" s="264"/>
      <c r="DTO105" s="264"/>
      <c r="DTP105" s="264"/>
      <c r="DTQ105" s="264"/>
      <c r="DTR105" s="264"/>
      <c r="DTS105" s="264"/>
      <c r="DTT105" s="264"/>
      <c r="DTU105" s="264"/>
      <c r="DTV105" s="264"/>
      <c r="DTW105" s="264"/>
      <c r="DTX105" s="264"/>
      <c r="DTY105" s="264"/>
      <c r="DTZ105" s="264"/>
      <c r="DUA105" s="264"/>
      <c r="DUB105" s="264"/>
      <c r="DUC105" s="264"/>
      <c r="DUD105" s="264"/>
      <c r="DUE105" s="264"/>
      <c r="DUF105" s="264"/>
      <c r="DUG105" s="264"/>
      <c r="DUH105" s="264"/>
      <c r="DUI105" s="264"/>
      <c r="DUJ105" s="264"/>
      <c r="DUK105" s="264"/>
      <c r="DUL105" s="264"/>
      <c r="DUM105" s="264"/>
      <c r="DUN105" s="264"/>
      <c r="DUO105" s="264"/>
      <c r="DUP105" s="264"/>
      <c r="DUQ105" s="264"/>
      <c r="DUR105" s="264"/>
      <c r="DUS105" s="264"/>
      <c r="DUT105" s="264"/>
      <c r="DUU105" s="264"/>
      <c r="DUV105" s="264"/>
      <c r="DUW105" s="264"/>
      <c r="DUX105" s="264"/>
      <c r="DUY105" s="264"/>
      <c r="DUZ105" s="264"/>
      <c r="DVA105" s="264"/>
      <c r="DVB105" s="264"/>
      <c r="DVC105" s="264"/>
      <c r="DVD105" s="264"/>
      <c r="DVE105" s="264"/>
      <c r="DVF105" s="264"/>
      <c r="DVG105" s="264"/>
      <c r="DVH105" s="264"/>
      <c r="DVI105" s="264"/>
      <c r="DVJ105" s="264"/>
      <c r="DVK105" s="264"/>
      <c r="DVL105" s="264"/>
      <c r="DVM105" s="264"/>
      <c r="DVN105" s="264"/>
      <c r="DVO105" s="264"/>
      <c r="DVP105" s="264"/>
      <c r="DVQ105" s="264"/>
      <c r="DVR105" s="264"/>
      <c r="DVS105" s="264"/>
      <c r="DVT105" s="264"/>
      <c r="DVU105" s="264"/>
      <c r="DVV105" s="264"/>
      <c r="DVW105" s="264"/>
      <c r="DVX105" s="264"/>
      <c r="DVY105" s="264"/>
      <c r="DVZ105" s="264"/>
      <c r="DWA105" s="264"/>
      <c r="DWB105" s="264"/>
      <c r="DWC105" s="264"/>
      <c r="DWD105" s="264"/>
      <c r="DWE105" s="264"/>
      <c r="DWF105" s="264"/>
      <c r="DWG105" s="264"/>
      <c r="DWH105" s="264"/>
      <c r="DWI105" s="264"/>
      <c r="DWJ105" s="264"/>
      <c r="DWK105" s="264"/>
      <c r="DWL105" s="264"/>
      <c r="DWM105" s="264"/>
      <c r="DWN105" s="264"/>
      <c r="DWO105" s="264"/>
      <c r="DWP105" s="264"/>
      <c r="DWQ105" s="264"/>
      <c r="DWR105" s="264"/>
      <c r="DWS105" s="264"/>
      <c r="DWT105" s="264"/>
      <c r="DWU105" s="264"/>
      <c r="DWV105" s="264"/>
      <c r="DWW105" s="264"/>
      <c r="DWX105" s="264"/>
      <c r="DWY105" s="264"/>
      <c r="DWZ105" s="264"/>
      <c r="DXA105" s="264"/>
      <c r="DXB105" s="264"/>
      <c r="DXC105" s="264"/>
      <c r="DXD105" s="264"/>
      <c r="DXE105" s="264"/>
      <c r="DXF105" s="264"/>
      <c r="DXG105" s="264"/>
      <c r="DXH105" s="264"/>
      <c r="DXI105" s="264"/>
      <c r="DXJ105" s="264"/>
      <c r="DXK105" s="264"/>
      <c r="DXL105" s="264"/>
      <c r="DXM105" s="264"/>
      <c r="DXN105" s="264"/>
      <c r="DXO105" s="264"/>
      <c r="DXP105" s="264"/>
      <c r="DXQ105" s="264"/>
      <c r="DXR105" s="264"/>
      <c r="DXS105" s="264"/>
      <c r="DXT105" s="264"/>
      <c r="DXU105" s="264"/>
      <c r="DXV105" s="264"/>
      <c r="DXW105" s="264"/>
      <c r="DXX105" s="264"/>
      <c r="DXY105" s="264"/>
      <c r="DXZ105" s="264"/>
      <c r="DYA105" s="264"/>
      <c r="DYB105" s="264"/>
      <c r="DYC105" s="264"/>
      <c r="DYD105" s="264"/>
      <c r="DYE105" s="264"/>
      <c r="DYF105" s="264"/>
      <c r="DYG105" s="264"/>
      <c r="DYH105" s="264"/>
      <c r="DYI105" s="264"/>
      <c r="DYJ105" s="264"/>
      <c r="DYK105" s="264"/>
      <c r="DYL105" s="264"/>
      <c r="DYM105" s="264"/>
      <c r="DYN105" s="264"/>
      <c r="DYO105" s="264"/>
      <c r="DYP105" s="264"/>
      <c r="DYQ105" s="264"/>
      <c r="DYR105" s="264"/>
      <c r="DYS105" s="264"/>
      <c r="DYT105" s="264"/>
      <c r="DYU105" s="264"/>
      <c r="DYV105" s="264"/>
      <c r="DYW105" s="264"/>
      <c r="DYX105" s="264"/>
      <c r="DYY105" s="264"/>
      <c r="DYZ105" s="264"/>
      <c r="DZA105" s="264"/>
      <c r="DZB105" s="264"/>
      <c r="DZC105" s="264"/>
      <c r="DZD105" s="264"/>
      <c r="DZE105" s="264"/>
      <c r="DZF105" s="264"/>
      <c r="DZG105" s="264"/>
      <c r="DZH105" s="264"/>
      <c r="DZI105" s="264"/>
      <c r="DZJ105" s="264"/>
      <c r="DZK105" s="264"/>
      <c r="DZL105" s="264"/>
      <c r="DZM105" s="264"/>
      <c r="DZN105" s="264"/>
      <c r="DZO105" s="264"/>
      <c r="DZP105" s="264"/>
      <c r="DZQ105" s="264"/>
      <c r="DZR105" s="264"/>
      <c r="DZS105" s="264"/>
      <c r="DZT105" s="264"/>
      <c r="DZU105" s="264"/>
      <c r="DZV105" s="264"/>
      <c r="DZW105" s="264"/>
      <c r="DZX105" s="264"/>
      <c r="DZY105" s="264"/>
      <c r="DZZ105" s="264"/>
      <c r="EAA105" s="264"/>
      <c r="EAB105" s="264"/>
      <c r="EAC105" s="264"/>
      <c r="EAD105" s="264"/>
      <c r="EAE105" s="264"/>
      <c r="EAF105" s="264"/>
      <c r="EAG105" s="264"/>
      <c r="EAH105" s="264"/>
      <c r="EAI105" s="264"/>
      <c r="EAJ105" s="264"/>
      <c r="EAK105" s="264"/>
      <c r="EAL105" s="264"/>
      <c r="EAM105" s="264"/>
      <c r="EAN105" s="264"/>
      <c r="EAO105" s="264"/>
      <c r="EAP105" s="264"/>
      <c r="EAQ105" s="264"/>
      <c r="EAR105" s="264"/>
      <c r="EAS105" s="264"/>
      <c r="EAT105" s="264"/>
      <c r="EAU105" s="264"/>
      <c r="EAV105" s="264"/>
      <c r="EAW105" s="264"/>
      <c r="EAX105" s="264"/>
      <c r="EAY105" s="264"/>
      <c r="EAZ105" s="264"/>
      <c r="EBA105" s="264"/>
      <c r="EBB105" s="264"/>
      <c r="EBC105" s="264"/>
      <c r="EBD105" s="264"/>
      <c r="EBE105" s="264"/>
      <c r="EBF105" s="264"/>
      <c r="EBG105" s="264"/>
      <c r="EBH105" s="264"/>
      <c r="EBI105" s="264"/>
      <c r="EBJ105" s="264"/>
      <c r="EBK105" s="264"/>
      <c r="EBL105" s="264"/>
      <c r="EBM105" s="264"/>
      <c r="EBN105" s="264"/>
      <c r="EBO105" s="264"/>
      <c r="EBP105" s="264"/>
      <c r="EBQ105" s="264"/>
      <c r="EBR105" s="264"/>
      <c r="EBS105" s="264"/>
      <c r="EBT105" s="264"/>
      <c r="EBU105" s="264"/>
      <c r="EBV105" s="264"/>
      <c r="EBW105" s="264"/>
      <c r="EBX105" s="264"/>
      <c r="EBY105" s="264"/>
      <c r="EBZ105" s="264"/>
      <c r="ECA105" s="264"/>
      <c r="ECB105" s="264"/>
      <c r="ECC105" s="264"/>
      <c r="ECD105" s="264"/>
      <c r="ECE105" s="264"/>
      <c r="ECF105" s="264"/>
      <c r="ECG105" s="264"/>
      <c r="ECH105" s="264"/>
      <c r="ECI105" s="264"/>
      <c r="ECJ105" s="264"/>
      <c r="ECK105" s="264"/>
      <c r="ECL105" s="264"/>
      <c r="ECM105" s="264"/>
      <c r="ECN105" s="264"/>
      <c r="ECO105" s="264"/>
      <c r="ECP105" s="264"/>
      <c r="ECQ105" s="264"/>
      <c r="ECR105" s="264"/>
      <c r="ECS105" s="264"/>
      <c r="ECT105" s="264"/>
      <c r="ECU105" s="264"/>
      <c r="ECV105" s="264"/>
      <c r="ECW105" s="264"/>
      <c r="ECX105" s="264"/>
      <c r="ECY105" s="264"/>
      <c r="ECZ105" s="264"/>
      <c r="EDA105" s="264"/>
      <c r="EDB105" s="264"/>
      <c r="EDC105" s="264"/>
      <c r="EDD105" s="264"/>
      <c r="EDE105" s="264"/>
      <c r="EDF105" s="264"/>
      <c r="EDG105" s="264"/>
      <c r="EDH105" s="264"/>
      <c r="EDI105" s="264"/>
      <c r="EDJ105" s="264"/>
      <c r="EDK105" s="264"/>
      <c r="EDL105" s="264"/>
      <c r="EDM105" s="264"/>
      <c r="EDN105" s="264"/>
      <c r="EDO105" s="264"/>
      <c r="EDP105" s="264"/>
      <c r="EDQ105" s="264"/>
      <c r="EDR105" s="264"/>
      <c r="EDS105" s="264"/>
      <c r="EDT105" s="264"/>
      <c r="EDU105" s="264"/>
      <c r="EDV105" s="264"/>
      <c r="EDW105" s="264"/>
      <c r="EDX105" s="264"/>
      <c r="EDY105" s="264"/>
      <c r="EDZ105" s="264"/>
      <c r="EEA105" s="264"/>
      <c r="EEB105" s="264"/>
      <c r="EEC105" s="264"/>
      <c r="EED105" s="264"/>
      <c r="EEE105" s="264"/>
      <c r="EEF105" s="264"/>
      <c r="EEG105" s="264"/>
      <c r="EEH105" s="264"/>
      <c r="EEI105" s="264"/>
      <c r="EEJ105" s="264"/>
      <c r="EEK105" s="264"/>
      <c r="EEL105" s="264"/>
      <c r="EEM105" s="264"/>
      <c r="EEN105" s="264"/>
      <c r="EEO105" s="264"/>
      <c r="EEP105" s="264"/>
      <c r="EEQ105" s="264"/>
      <c r="EER105" s="264"/>
      <c r="EES105" s="264"/>
      <c r="EET105" s="264"/>
      <c r="EEU105" s="264"/>
      <c r="EEV105" s="264"/>
      <c r="EEW105" s="264"/>
      <c r="EEX105" s="264"/>
      <c r="EEY105" s="264"/>
      <c r="EEZ105" s="264"/>
      <c r="EFA105" s="264"/>
      <c r="EFB105" s="264"/>
      <c r="EFC105" s="264"/>
      <c r="EFD105" s="264"/>
      <c r="EFE105" s="264"/>
      <c r="EFF105" s="264"/>
      <c r="EFG105" s="264"/>
      <c r="EFH105" s="264"/>
      <c r="EFI105" s="264"/>
      <c r="EFJ105" s="264"/>
      <c r="EFK105" s="264"/>
      <c r="EFL105" s="264"/>
      <c r="EFM105" s="264"/>
      <c r="EFN105" s="264"/>
      <c r="EFO105" s="264"/>
      <c r="EFP105" s="264"/>
      <c r="EFQ105" s="264"/>
      <c r="EFR105" s="264"/>
      <c r="EFS105" s="264"/>
      <c r="EFT105" s="264"/>
      <c r="EFU105" s="264"/>
      <c r="EFV105" s="264"/>
      <c r="EFW105" s="264"/>
      <c r="EFX105" s="264"/>
      <c r="EFY105" s="264"/>
      <c r="EFZ105" s="264"/>
      <c r="EGA105" s="264"/>
      <c r="EGB105" s="264"/>
      <c r="EGC105" s="264"/>
      <c r="EGD105" s="264"/>
      <c r="EGE105" s="264"/>
      <c r="EGF105" s="264"/>
      <c r="EGG105" s="264"/>
      <c r="EGH105" s="264"/>
      <c r="EGI105" s="264"/>
      <c r="EGJ105" s="264"/>
      <c r="EGK105" s="264"/>
      <c r="EGL105" s="264"/>
      <c r="EGM105" s="264"/>
      <c r="EGN105" s="264"/>
      <c r="EGO105" s="264"/>
      <c r="EGP105" s="264"/>
      <c r="EGQ105" s="264"/>
      <c r="EGR105" s="264"/>
      <c r="EGS105" s="264"/>
      <c r="EGT105" s="264"/>
      <c r="EGU105" s="264"/>
      <c r="EGV105" s="264"/>
      <c r="EGW105" s="264"/>
      <c r="EGX105" s="264"/>
      <c r="EGY105" s="264"/>
      <c r="EGZ105" s="264"/>
      <c r="EHA105" s="264"/>
      <c r="EHB105" s="264"/>
      <c r="EHC105" s="264"/>
      <c r="EHD105" s="264"/>
      <c r="EHE105" s="264"/>
      <c r="EHF105" s="264"/>
      <c r="EHG105" s="264"/>
      <c r="EHH105" s="264"/>
      <c r="EHI105" s="264"/>
      <c r="EHJ105" s="264"/>
      <c r="EHK105" s="264"/>
      <c r="EHL105" s="264"/>
      <c r="EHM105" s="264"/>
      <c r="EHN105" s="264"/>
      <c r="EHO105" s="264"/>
      <c r="EHP105" s="264"/>
      <c r="EHQ105" s="264"/>
      <c r="EHR105" s="264"/>
      <c r="EHS105" s="264"/>
      <c r="EHT105" s="264"/>
      <c r="EHU105" s="264"/>
      <c r="EHV105" s="264"/>
      <c r="EHW105" s="264"/>
      <c r="EHX105" s="264"/>
      <c r="EHY105" s="264"/>
      <c r="EHZ105" s="264"/>
      <c r="EIA105" s="264"/>
      <c r="EIB105" s="264"/>
      <c r="EIC105" s="264"/>
      <c r="EID105" s="264"/>
      <c r="EIE105" s="264"/>
      <c r="EIF105" s="264"/>
      <c r="EIG105" s="264"/>
      <c r="EIH105" s="264"/>
      <c r="EII105" s="264"/>
      <c r="EIJ105" s="264"/>
      <c r="EIK105" s="264"/>
      <c r="EIL105" s="264"/>
      <c r="EIM105" s="264"/>
      <c r="EIN105" s="264"/>
      <c r="EIO105" s="264"/>
      <c r="EIP105" s="264"/>
      <c r="EIQ105" s="264"/>
      <c r="EIR105" s="264"/>
      <c r="EIS105" s="264"/>
      <c r="EIT105" s="264"/>
      <c r="EIU105" s="264"/>
      <c r="EIV105" s="264"/>
      <c r="EIW105" s="264"/>
      <c r="EIX105" s="264"/>
      <c r="EIY105" s="264"/>
      <c r="EIZ105" s="264"/>
      <c r="EJA105" s="264"/>
      <c r="EJB105" s="264"/>
      <c r="EJC105" s="264"/>
      <c r="EJD105" s="264"/>
      <c r="EJE105" s="264"/>
      <c r="EJF105" s="264"/>
      <c r="EJG105" s="264"/>
      <c r="EJH105" s="264"/>
      <c r="EJI105" s="264"/>
      <c r="EJJ105" s="264"/>
      <c r="EJK105" s="264"/>
      <c r="EJL105" s="264"/>
      <c r="EJM105" s="264"/>
      <c r="EJN105" s="264"/>
      <c r="EJO105" s="264"/>
      <c r="EJP105" s="264"/>
      <c r="EJQ105" s="264"/>
      <c r="EJR105" s="264"/>
      <c r="EJS105" s="264"/>
      <c r="EJT105" s="264"/>
      <c r="EJU105" s="264"/>
      <c r="EJV105" s="264"/>
      <c r="EJW105" s="264"/>
      <c r="EJX105" s="264"/>
      <c r="EJY105" s="264"/>
      <c r="EJZ105" s="264"/>
      <c r="EKA105" s="264"/>
      <c r="EKB105" s="264"/>
      <c r="EKC105" s="264"/>
      <c r="EKD105" s="264"/>
      <c r="EKE105" s="264"/>
      <c r="EKF105" s="264"/>
      <c r="EKG105" s="264"/>
      <c r="EKH105" s="264"/>
      <c r="EKI105" s="264"/>
      <c r="EKJ105" s="264"/>
      <c r="EKK105" s="264"/>
      <c r="EKL105" s="264"/>
      <c r="EKM105" s="264"/>
      <c r="EKN105" s="264"/>
      <c r="EKO105" s="264"/>
      <c r="EKP105" s="264"/>
      <c r="EKQ105" s="264"/>
      <c r="EKR105" s="264"/>
      <c r="EKS105" s="264"/>
      <c r="EKT105" s="264"/>
      <c r="EKU105" s="264"/>
      <c r="EKV105" s="264"/>
      <c r="EKW105" s="264"/>
      <c r="EKX105" s="264"/>
      <c r="EKY105" s="264"/>
      <c r="EKZ105" s="264"/>
      <c r="ELA105" s="264"/>
      <c r="ELB105" s="264"/>
      <c r="ELC105" s="264"/>
      <c r="ELD105" s="264"/>
      <c r="ELE105" s="264"/>
      <c r="ELF105" s="264"/>
      <c r="ELG105" s="264"/>
      <c r="ELH105" s="264"/>
      <c r="ELI105" s="264"/>
      <c r="ELJ105" s="264"/>
      <c r="ELK105" s="264"/>
      <c r="ELL105" s="264"/>
      <c r="ELM105" s="264"/>
      <c r="ELN105" s="264"/>
      <c r="ELO105" s="264"/>
      <c r="ELP105" s="264"/>
      <c r="ELQ105" s="264"/>
      <c r="ELR105" s="264"/>
      <c r="ELS105" s="264"/>
      <c r="ELT105" s="264"/>
      <c r="ELU105" s="264"/>
      <c r="ELV105" s="264"/>
      <c r="ELW105" s="264"/>
      <c r="ELX105" s="264"/>
      <c r="ELY105" s="264"/>
      <c r="ELZ105" s="264"/>
      <c r="EMA105" s="264"/>
      <c r="EMB105" s="264"/>
      <c r="EMC105" s="264"/>
      <c r="EMD105" s="264"/>
      <c r="EME105" s="264"/>
      <c r="EMF105" s="264"/>
      <c r="EMG105" s="264"/>
      <c r="EMH105" s="264"/>
      <c r="EMI105" s="264"/>
      <c r="EMJ105" s="264"/>
      <c r="EMK105" s="264"/>
      <c r="EML105" s="264"/>
      <c r="EMM105" s="264"/>
      <c r="EMN105" s="264"/>
      <c r="EMO105" s="264"/>
      <c r="EMP105" s="264"/>
      <c r="EMQ105" s="264"/>
      <c r="EMR105" s="264"/>
      <c r="EMS105" s="264"/>
      <c r="EMT105" s="264"/>
      <c r="EMU105" s="264"/>
      <c r="EMV105" s="264"/>
      <c r="EMW105" s="264"/>
      <c r="EMX105" s="264"/>
      <c r="EMY105" s="264"/>
      <c r="EMZ105" s="264"/>
      <c r="ENA105" s="264"/>
      <c r="ENB105" s="264"/>
      <c r="ENC105" s="264"/>
      <c r="END105" s="264"/>
      <c r="ENE105" s="264"/>
      <c r="ENF105" s="264"/>
      <c r="ENG105" s="264"/>
      <c r="ENH105" s="264"/>
      <c r="ENI105" s="264"/>
      <c r="ENJ105" s="264"/>
      <c r="ENK105" s="264"/>
      <c r="ENL105" s="264"/>
      <c r="ENM105" s="264"/>
      <c r="ENN105" s="264"/>
      <c r="ENO105" s="264"/>
      <c r="ENP105" s="264"/>
      <c r="ENQ105" s="264"/>
      <c r="ENR105" s="264"/>
      <c r="ENS105" s="264"/>
      <c r="ENT105" s="264"/>
      <c r="ENU105" s="264"/>
      <c r="ENV105" s="264"/>
      <c r="ENW105" s="264"/>
      <c r="ENX105" s="264"/>
      <c r="ENY105" s="264"/>
      <c r="ENZ105" s="264"/>
      <c r="EOA105" s="264"/>
      <c r="EOB105" s="264"/>
      <c r="EOC105" s="264"/>
      <c r="EOD105" s="264"/>
      <c r="EOE105" s="264"/>
      <c r="EOF105" s="264"/>
      <c r="EOG105" s="264"/>
      <c r="EOH105" s="264"/>
      <c r="EOI105" s="264"/>
      <c r="EOJ105" s="264"/>
      <c r="EOK105" s="264"/>
      <c r="EOL105" s="264"/>
      <c r="EOM105" s="264"/>
      <c r="EON105" s="264"/>
      <c r="EOO105" s="264"/>
      <c r="EOP105" s="264"/>
      <c r="EOQ105" s="264"/>
      <c r="EOR105" s="264"/>
      <c r="EOS105" s="264"/>
      <c r="EOT105" s="264"/>
      <c r="EOU105" s="264"/>
      <c r="EOV105" s="264"/>
      <c r="EOW105" s="264"/>
      <c r="EOX105" s="264"/>
      <c r="EOY105" s="264"/>
      <c r="EOZ105" s="264"/>
      <c r="EPA105" s="264"/>
      <c r="EPB105" s="264"/>
      <c r="EPC105" s="264"/>
      <c r="EPD105" s="264"/>
      <c r="EPE105" s="264"/>
      <c r="EPF105" s="264"/>
      <c r="EPG105" s="264"/>
      <c r="EPH105" s="264"/>
      <c r="EPI105" s="264"/>
      <c r="EPJ105" s="264"/>
      <c r="EPK105" s="264"/>
      <c r="EPL105" s="264"/>
      <c r="EPM105" s="264"/>
      <c r="EPN105" s="264"/>
      <c r="EPO105" s="264"/>
      <c r="EPP105" s="264"/>
      <c r="EPQ105" s="264"/>
      <c r="EPR105" s="264"/>
      <c r="EPS105" s="264"/>
      <c r="EPT105" s="264"/>
      <c r="EPU105" s="264"/>
      <c r="EPV105" s="264"/>
      <c r="EPW105" s="264"/>
      <c r="EPX105" s="264"/>
      <c r="EPY105" s="264"/>
      <c r="EPZ105" s="264"/>
      <c r="EQA105" s="264"/>
      <c r="EQB105" s="264"/>
      <c r="EQC105" s="264"/>
      <c r="EQD105" s="264"/>
      <c r="EQE105" s="264"/>
      <c r="EQF105" s="264"/>
      <c r="EQG105" s="264"/>
      <c r="EQH105" s="264"/>
      <c r="EQI105" s="264"/>
      <c r="EQJ105" s="264"/>
      <c r="EQK105" s="264"/>
      <c r="EQL105" s="264"/>
      <c r="EQM105" s="264"/>
      <c r="EQN105" s="264"/>
      <c r="EQO105" s="264"/>
      <c r="EQP105" s="264"/>
      <c r="EQQ105" s="264"/>
      <c r="EQR105" s="264"/>
      <c r="EQS105" s="264"/>
      <c r="EQT105" s="264"/>
      <c r="EQU105" s="264"/>
      <c r="EQV105" s="264"/>
      <c r="EQW105" s="264"/>
      <c r="EQX105" s="264"/>
      <c r="EQY105" s="264"/>
      <c r="EQZ105" s="264"/>
      <c r="ERA105" s="264"/>
      <c r="ERB105" s="264"/>
      <c r="ERC105" s="264"/>
      <c r="ERD105" s="264"/>
      <c r="ERE105" s="264"/>
      <c r="ERF105" s="264"/>
      <c r="ERG105" s="264"/>
      <c r="ERH105" s="264"/>
      <c r="ERI105" s="264"/>
      <c r="ERJ105" s="264"/>
      <c r="ERK105" s="264"/>
      <c r="ERL105" s="264"/>
      <c r="ERM105" s="264"/>
      <c r="ERN105" s="264"/>
      <c r="ERO105" s="264"/>
      <c r="ERP105" s="264"/>
      <c r="ERQ105" s="264"/>
      <c r="ERR105" s="264"/>
      <c r="ERS105" s="264"/>
      <c r="ERT105" s="264"/>
      <c r="ERU105" s="264"/>
      <c r="ERV105" s="264"/>
      <c r="ERW105" s="264"/>
      <c r="ERX105" s="264"/>
      <c r="ERY105" s="264"/>
      <c r="ERZ105" s="264"/>
      <c r="ESA105" s="264"/>
      <c r="ESB105" s="264"/>
      <c r="ESC105" s="264"/>
      <c r="ESD105" s="264"/>
      <c r="ESE105" s="264"/>
      <c r="ESF105" s="264"/>
      <c r="ESG105" s="264"/>
      <c r="ESH105" s="264"/>
      <c r="ESI105" s="264"/>
      <c r="ESJ105" s="264"/>
      <c r="ESK105" s="264"/>
      <c r="ESL105" s="264"/>
      <c r="ESM105" s="264"/>
      <c r="ESN105" s="264"/>
      <c r="ESO105" s="264"/>
      <c r="ESP105" s="264"/>
      <c r="ESQ105" s="264"/>
      <c r="ESR105" s="264"/>
      <c r="ESS105" s="264"/>
      <c r="EST105" s="264"/>
      <c r="ESU105" s="264"/>
      <c r="ESV105" s="264"/>
      <c r="ESW105" s="264"/>
      <c r="ESX105" s="264"/>
      <c r="ESY105" s="264"/>
      <c r="ESZ105" s="264"/>
      <c r="ETA105" s="264"/>
      <c r="ETB105" s="264"/>
      <c r="ETC105" s="264"/>
      <c r="ETD105" s="264"/>
      <c r="ETE105" s="264"/>
      <c r="ETF105" s="264"/>
      <c r="ETG105" s="264"/>
      <c r="ETH105" s="264"/>
      <c r="ETI105" s="264"/>
      <c r="ETJ105" s="264"/>
      <c r="ETK105" s="264"/>
      <c r="ETL105" s="264"/>
      <c r="ETM105" s="264"/>
      <c r="ETN105" s="264"/>
      <c r="ETO105" s="264"/>
      <c r="ETP105" s="264"/>
      <c r="ETQ105" s="264"/>
      <c r="ETR105" s="264"/>
      <c r="ETS105" s="264"/>
      <c r="ETT105" s="264"/>
      <c r="ETU105" s="264"/>
      <c r="ETV105" s="264"/>
      <c r="ETW105" s="264"/>
      <c r="ETX105" s="264"/>
      <c r="ETY105" s="264"/>
      <c r="ETZ105" s="264"/>
      <c r="EUA105" s="264"/>
      <c r="EUB105" s="264"/>
      <c r="EUC105" s="264"/>
      <c r="EUD105" s="264"/>
      <c r="EUE105" s="264"/>
      <c r="EUF105" s="264"/>
      <c r="EUG105" s="264"/>
      <c r="EUH105" s="264"/>
      <c r="EUI105" s="264"/>
      <c r="EUJ105" s="264"/>
      <c r="EUK105" s="264"/>
      <c r="EUL105" s="264"/>
      <c r="EUM105" s="264"/>
      <c r="EUN105" s="264"/>
      <c r="EUO105" s="264"/>
      <c r="EUP105" s="264"/>
      <c r="EUQ105" s="264"/>
      <c r="EUR105" s="264"/>
      <c r="EUS105" s="264"/>
      <c r="EUT105" s="264"/>
      <c r="EUU105" s="264"/>
      <c r="EUV105" s="264"/>
      <c r="EUW105" s="264"/>
      <c r="EUX105" s="264"/>
      <c r="EUY105" s="264"/>
      <c r="EUZ105" s="264"/>
      <c r="EVA105" s="264"/>
      <c r="EVB105" s="264"/>
      <c r="EVC105" s="264"/>
      <c r="EVD105" s="264"/>
      <c r="EVE105" s="264"/>
      <c r="EVF105" s="264"/>
      <c r="EVG105" s="264"/>
      <c r="EVH105" s="264"/>
      <c r="EVI105" s="264"/>
      <c r="EVJ105" s="264"/>
      <c r="EVK105" s="264"/>
      <c r="EVL105" s="264"/>
      <c r="EVM105" s="264"/>
      <c r="EVN105" s="264"/>
      <c r="EVO105" s="264"/>
      <c r="EVP105" s="264"/>
      <c r="EVQ105" s="264"/>
      <c r="EVR105" s="264"/>
      <c r="EVS105" s="264"/>
      <c r="EVT105" s="264"/>
      <c r="EVU105" s="264"/>
      <c r="EVV105" s="264"/>
      <c r="EVW105" s="264"/>
      <c r="EVX105" s="264"/>
      <c r="EVY105" s="264"/>
      <c r="EVZ105" s="264"/>
      <c r="EWA105" s="264"/>
      <c r="EWB105" s="264"/>
      <c r="EWC105" s="264"/>
      <c r="EWD105" s="264"/>
      <c r="EWE105" s="264"/>
      <c r="EWF105" s="264"/>
      <c r="EWG105" s="264"/>
      <c r="EWH105" s="264"/>
      <c r="EWI105" s="264"/>
      <c r="EWJ105" s="264"/>
      <c r="EWK105" s="264"/>
      <c r="EWL105" s="264"/>
      <c r="EWM105" s="264"/>
      <c r="EWN105" s="264"/>
      <c r="EWO105" s="264"/>
      <c r="EWP105" s="264"/>
      <c r="EWQ105" s="264"/>
      <c r="EWR105" s="264"/>
      <c r="EWS105" s="264"/>
      <c r="EWT105" s="264"/>
      <c r="EWU105" s="264"/>
      <c r="EWV105" s="264"/>
      <c r="EWW105" s="264"/>
      <c r="EWX105" s="264"/>
      <c r="EWY105" s="264"/>
      <c r="EWZ105" s="264"/>
      <c r="EXA105" s="264"/>
      <c r="EXB105" s="264"/>
      <c r="EXC105" s="264"/>
      <c r="EXD105" s="264"/>
      <c r="EXE105" s="264"/>
      <c r="EXF105" s="264"/>
      <c r="EXG105" s="264"/>
      <c r="EXH105" s="264"/>
      <c r="EXI105" s="264"/>
      <c r="EXJ105" s="264"/>
      <c r="EXK105" s="264"/>
      <c r="EXL105" s="264"/>
      <c r="EXM105" s="264"/>
      <c r="EXN105" s="264"/>
      <c r="EXO105" s="264"/>
      <c r="EXP105" s="264"/>
      <c r="EXQ105" s="264"/>
      <c r="EXR105" s="264"/>
      <c r="EXS105" s="264"/>
      <c r="EXT105" s="264"/>
      <c r="EXU105" s="264"/>
      <c r="EXV105" s="264"/>
      <c r="EXW105" s="264"/>
      <c r="EXX105" s="264"/>
      <c r="EXY105" s="264"/>
      <c r="EXZ105" s="264"/>
      <c r="EYA105" s="264"/>
      <c r="EYB105" s="264"/>
      <c r="EYC105" s="264"/>
      <c r="EYD105" s="264"/>
      <c r="EYE105" s="264"/>
      <c r="EYF105" s="264"/>
      <c r="EYG105" s="264"/>
      <c r="EYH105" s="264"/>
      <c r="EYI105" s="264"/>
      <c r="EYJ105" s="264"/>
      <c r="EYK105" s="264"/>
      <c r="EYL105" s="264"/>
      <c r="EYM105" s="264"/>
      <c r="EYN105" s="264"/>
      <c r="EYO105" s="264"/>
      <c r="EYP105" s="264"/>
      <c r="EYQ105" s="264"/>
      <c r="EYR105" s="264"/>
      <c r="EYS105" s="264"/>
      <c r="EYT105" s="264"/>
      <c r="EYU105" s="264"/>
      <c r="EYV105" s="264"/>
      <c r="EYW105" s="264"/>
      <c r="EYX105" s="264"/>
      <c r="EYY105" s="264"/>
      <c r="EYZ105" s="264"/>
      <c r="EZA105" s="264"/>
      <c r="EZB105" s="264"/>
      <c r="EZC105" s="264"/>
      <c r="EZD105" s="264"/>
      <c r="EZE105" s="264"/>
      <c r="EZF105" s="264"/>
      <c r="EZG105" s="264"/>
      <c r="EZH105" s="264"/>
      <c r="EZI105" s="264"/>
      <c r="EZJ105" s="264"/>
      <c r="EZK105" s="264"/>
      <c r="EZL105" s="264"/>
      <c r="EZM105" s="264"/>
      <c r="EZN105" s="264"/>
      <c r="EZO105" s="264"/>
      <c r="EZP105" s="264"/>
      <c r="EZQ105" s="264"/>
      <c r="EZR105" s="264"/>
      <c r="EZS105" s="264"/>
      <c r="EZT105" s="264"/>
      <c r="EZU105" s="264"/>
      <c r="EZV105" s="264"/>
      <c r="EZW105" s="264"/>
      <c r="EZX105" s="264"/>
      <c r="EZY105" s="264"/>
      <c r="EZZ105" s="264"/>
      <c r="FAA105" s="264"/>
      <c r="FAB105" s="264"/>
      <c r="FAC105" s="264"/>
      <c r="FAD105" s="264"/>
      <c r="FAE105" s="264"/>
      <c r="FAF105" s="264"/>
      <c r="FAG105" s="264"/>
      <c r="FAH105" s="264"/>
      <c r="FAI105" s="264"/>
      <c r="FAJ105" s="264"/>
      <c r="FAK105" s="264"/>
      <c r="FAL105" s="264"/>
      <c r="FAM105" s="264"/>
      <c r="FAN105" s="264"/>
      <c r="FAO105" s="264"/>
      <c r="FAP105" s="264"/>
      <c r="FAQ105" s="264"/>
      <c r="FAR105" s="264"/>
      <c r="FAS105" s="264"/>
      <c r="FAT105" s="264"/>
      <c r="FAU105" s="264"/>
      <c r="FAV105" s="264"/>
      <c r="FAW105" s="264"/>
      <c r="FAX105" s="264"/>
      <c r="FAY105" s="264"/>
      <c r="FAZ105" s="264"/>
      <c r="FBA105" s="264"/>
      <c r="FBB105" s="264"/>
      <c r="FBC105" s="264"/>
      <c r="FBD105" s="264"/>
      <c r="FBE105" s="264"/>
      <c r="FBF105" s="264"/>
      <c r="FBG105" s="264"/>
      <c r="FBH105" s="264"/>
      <c r="FBI105" s="264"/>
      <c r="FBJ105" s="264"/>
      <c r="FBK105" s="264"/>
      <c r="FBL105" s="264"/>
      <c r="FBM105" s="264"/>
      <c r="FBN105" s="264"/>
      <c r="FBO105" s="264"/>
      <c r="FBP105" s="264"/>
      <c r="FBQ105" s="264"/>
      <c r="FBR105" s="264"/>
      <c r="FBS105" s="264"/>
      <c r="FBT105" s="264"/>
      <c r="FBU105" s="264"/>
      <c r="FBV105" s="264"/>
      <c r="FBW105" s="264"/>
      <c r="FBX105" s="264"/>
      <c r="FBY105" s="264"/>
      <c r="FBZ105" s="264"/>
      <c r="FCA105" s="264"/>
      <c r="FCB105" s="264"/>
      <c r="FCC105" s="264"/>
      <c r="FCD105" s="264"/>
      <c r="FCE105" s="264"/>
      <c r="FCF105" s="264"/>
      <c r="FCG105" s="264"/>
      <c r="FCH105" s="264"/>
      <c r="FCI105" s="264"/>
      <c r="FCJ105" s="264"/>
      <c r="FCK105" s="264"/>
      <c r="FCL105" s="264"/>
      <c r="FCM105" s="264"/>
      <c r="FCN105" s="264"/>
      <c r="FCO105" s="264"/>
      <c r="FCP105" s="264"/>
      <c r="FCQ105" s="264"/>
      <c r="FCR105" s="264"/>
      <c r="FCS105" s="264"/>
      <c r="FCT105" s="264"/>
      <c r="FCU105" s="264"/>
      <c r="FCV105" s="264"/>
      <c r="FCW105" s="264"/>
      <c r="FCX105" s="264"/>
      <c r="FCY105" s="264"/>
      <c r="FCZ105" s="264"/>
      <c r="FDA105" s="264"/>
      <c r="FDB105" s="264"/>
      <c r="FDC105" s="264"/>
      <c r="FDD105" s="264"/>
      <c r="FDE105" s="264"/>
      <c r="FDF105" s="264"/>
      <c r="FDG105" s="264"/>
      <c r="FDH105" s="264"/>
      <c r="FDI105" s="264"/>
      <c r="FDJ105" s="264"/>
      <c r="FDK105" s="264"/>
      <c r="FDL105" s="264"/>
      <c r="FDM105" s="264"/>
      <c r="FDN105" s="264"/>
      <c r="FDO105" s="264"/>
      <c r="FDP105" s="264"/>
      <c r="FDQ105" s="264"/>
      <c r="FDR105" s="264"/>
      <c r="FDS105" s="264"/>
      <c r="FDT105" s="264"/>
      <c r="FDU105" s="264"/>
      <c r="FDV105" s="264"/>
      <c r="FDW105" s="264"/>
      <c r="FDX105" s="264"/>
      <c r="FDY105" s="264"/>
      <c r="FDZ105" s="264"/>
      <c r="FEA105" s="264"/>
      <c r="FEB105" s="264"/>
      <c r="FEC105" s="264"/>
      <c r="FED105" s="264"/>
      <c r="FEE105" s="264"/>
      <c r="FEF105" s="264"/>
      <c r="FEG105" s="264"/>
      <c r="FEH105" s="264"/>
      <c r="FEI105" s="264"/>
      <c r="FEJ105" s="264"/>
      <c r="FEK105" s="264"/>
      <c r="FEL105" s="264"/>
      <c r="FEM105" s="264"/>
      <c r="FEN105" s="264"/>
      <c r="FEO105" s="264"/>
      <c r="FEP105" s="264"/>
      <c r="FEQ105" s="264"/>
      <c r="FER105" s="264"/>
      <c r="FES105" s="264"/>
      <c r="FET105" s="264"/>
      <c r="FEU105" s="264"/>
      <c r="FEV105" s="264"/>
      <c r="FEW105" s="264"/>
      <c r="FEX105" s="264"/>
      <c r="FEY105" s="264"/>
      <c r="FEZ105" s="264"/>
      <c r="FFA105" s="264"/>
      <c r="FFB105" s="264"/>
      <c r="FFC105" s="264"/>
      <c r="FFD105" s="264"/>
      <c r="FFE105" s="264"/>
      <c r="FFF105" s="264"/>
      <c r="FFG105" s="264"/>
      <c r="FFH105" s="264"/>
      <c r="FFI105" s="264"/>
      <c r="FFJ105" s="264"/>
      <c r="FFK105" s="264"/>
      <c r="FFL105" s="264"/>
      <c r="FFM105" s="264"/>
      <c r="FFN105" s="264"/>
      <c r="FFO105" s="264"/>
      <c r="FFP105" s="264"/>
      <c r="FFQ105" s="264"/>
      <c r="FFR105" s="264"/>
      <c r="FFS105" s="264"/>
      <c r="FFT105" s="264"/>
      <c r="FFU105" s="264"/>
      <c r="FFV105" s="264"/>
      <c r="FFW105" s="264"/>
      <c r="FFX105" s="264"/>
      <c r="FFY105" s="264"/>
      <c r="FFZ105" s="264"/>
      <c r="FGA105" s="264"/>
      <c r="FGB105" s="264"/>
      <c r="FGC105" s="264"/>
      <c r="FGD105" s="264"/>
      <c r="FGE105" s="264"/>
      <c r="FGF105" s="264"/>
      <c r="FGG105" s="264"/>
      <c r="FGH105" s="264"/>
      <c r="FGI105" s="264"/>
      <c r="FGJ105" s="264"/>
      <c r="FGK105" s="264"/>
      <c r="FGL105" s="264"/>
      <c r="FGM105" s="264"/>
      <c r="FGN105" s="264"/>
      <c r="FGO105" s="264"/>
      <c r="FGP105" s="264"/>
      <c r="FGQ105" s="264"/>
      <c r="FGR105" s="264"/>
      <c r="FGS105" s="264"/>
      <c r="FGT105" s="264"/>
      <c r="FGU105" s="264"/>
      <c r="FGV105" s="264"/>
      <c r="FGW105" s="264"/>
      <c r="FGX105" s="264"/>
      <c r="FGY105" s="264"/>
      <c r="FGZ105" s="264"/>
      <c r="FHA105" s="264"/>
      <c r="FHB105" s="264"/>
      <c r="FHC105" s="264"/>
      <c r="FHD105" s="264"/>
      <c r="FHE105" s="264"/>
      <c r="FHF105" s="264"/>
      <c r="FHG105" s="264"/>
      <c r="FHH105" s="264"/>
      <c r="FHI105" s="264"/>
      <c r="FHJ105" s="264"/>
      <c r="FHK105" s="264"/>
      <c r="FHL105" s="264"/>
      <c r="FHM105" s="264"/>
      <c r="FHN105" s="264"/>
      <c r="FHO105" s="264"/>
      <c r="FHP105" s="264"/>
      <c r="FHQ105" s="264"/>
      <c r="FHR105" s="264"/>
      <c r="FHS105" s="264"/>
      <c r="FHT105" s="264"/>
      <c r="FHU105" s="264"/>
      <c r="FHV105" s="264"/>
      <c r="FHW105" s="264"/>
      <c r="FHX105" s="264"/>
      <c r="FHY105" s="264"/>
      <c r="FHZ105" s="264"/>
      <c r="FIA105" s="264"/>
      <c r="FIB105" s="264"/>
      <c r="FIC105" s="264"/>
      <c r="FID105" s="264"/>
      <c r="FIE105" s="264"/>
      <c r="FIF105" s="264"/>
      <c r="FIG105" s="264"/>
      <c r="FIH105" s="264"/>
      <c r="FII105" s="264"/>
      <c r="FIJ105" s="264"/>
      <c r="FIK105" s="264"/>
      <c r="FIL105" s="264"/>
      <c r="FIM105" s="264"/>
      <c r="FIN105" s="264"/>
      <c r="FIO105" s="264"/>
      <c r="FIP105" s="264"/>
      <c r="FIQ105" s="264"/>
      <c r="FIR105" s="264"/>
      <c r="FIS105" s="264"/>
      <c r="FIT105" s="264"/>
      <c r="FIU105" s="264"/>
      <c r="FIV105" s="264"/>
      <c r="FIW105" s="264"/>
      <c r="FIX105" s="264"/>
      <c r="FIY105" s="264"/>
      <c r="FIZ105" s="264"/>
      <c r="FJA105" s="264"/>
      <c r="FJB105" s="264"/>
      <c r="FJC105" s="264"/>
      <c r="FJD105" s="264"/>
      <c r="FJE105" s="264"/>
      <c r="FJF105" s="264"/>
      <c r="FJG105" s="264"/>
      <c r="FJH105" s="264"/>
      <c r="FJI105" s="264"/>
      <c r="FJJ105" s="264"/>
      <c r="FJK105" s="264"/>
      <c r="FJL105" s="264"/>
      <c r="FJM105" s="264"/>
      <c r="FJN105" s="264"/>
      <c r="FJO105" s="264"/>
      <c r="FJP105" s="264"/>
      <c r="FJQ105" s="264"/>
      <c r="FJR105" s="264"/>
      <c r="FJS105" s="264"/>
      <c r="FJT105" s="264"/>
      <c r="FJU105" s="264"/>
      <c r="FJV105" s="264"/>
      <c r="FJW105" s="264"/>
      <c r="FJX105" s="264"/>
      <c r="FJY105" s="264"/>
      <c r="FJZ105" s="264"/>
      <c r="FKA105" s="264"/>
      <c r="FKB105" s="264"/>
      <c r="FKC105" s="264"/>
      <c r="FKD105" s="264"/>
      <c r="FKE105" s="264"/>
      <c r="FKF105" s="264"/>
      <c r="FKG105" s="264"/>
      <c r="FKH105" s="264"/>
      <c r="FKI105" s="264"/>
      <c r="FKJ105" s="264"/>
      <c r="FKK105" s="264"/>
      <c r="FKL105" s="264"/>
      <c r="FKM105" s="264"/>
      <c r="FKN105" s="264"/>
      <c r="FKO105" s="264"/>
      <c r="FKP105" s="264"/>
      <c r="FKQ105" s="264"/>
      <c r="FKR105" s="264"/>
      <c r="FKS105" s="264"/>
      <c r="FKT105" s="264"/>
      <c r="FKU105" s="264"/>
      <c r="FKV105" s="264"/>
      <c r="FKW105" s="264"/>
      <c r="FKX105" s="264"/>
      <c r="FKY105" s="264"/>
      <c r="FKZ105" s="264"/>
      <c r="FLA105" s="264"/>
      <c r="FLB105" s="264"/>
      <c r="FLC105" s="264"/>
      <c r="FLD105" s="264"/>
      <c r="FLE105" s="264"/>
      <c r="FLF105" s="264"/>
      <c r="FLG105" s="264"/>
      <c r="FLH105" s="264"/>
      <c r="FLI105" s="264"/>
      <c r="FLJ105" s="264"/>
      <c r="FLK105" s="264"/>
      <c r="FLL105" s="264"/>
      <c r="FLM105" s="264"/>
      <c r="FLN105" s="264"/>
      <c r="FLO105" s="264"/>
      <c r="FLP105" s="264"/>
      <c r="FLQ105" s="264"/>
      <c r="FLR105" s="264"/>
      <c r="FLS105" s="264"/>
      <c r="FLT105" s="264"/>
      <c r="FLU105" s="264"/>
      <c r="FLV105" s="264"/>
      <c r="FLW105" s="264"/>
      <c r="FLX105" s="264"/>
      <c r="FLY105" s="264"/>
      <c r="FLZ105" s="264"/>
      <c r="FMA105" s="264"/>
      <c r="FMB105" s="264"/>
      <c r="FMC105" s="264"/>
      <c r="FMD105" s="264"/>
      <c r="FME105" s="264"/>
      <c r="FMF105" s="264"/>
      <c r="FMG105" s="264"/>
      <c r="FMH105" s="264"/>
      <c r="FMI105" s="264"/>
      <c r="FMJ105" s="264"/>
      <c r="FMK105" s="264"/>
      <c r="FML105" s="264"/>
      <c r="FMM105" s="264"/>
      <c r="FMN105" s="264"/>
      <c r="FMO105" s="264"/>
      <c r="FMP105" s="264"/>
      <c r="FMQ105" s="264"/>
      <c r="FMR105" s="264"/>
      <c r="FMS105" s="264"/>
      <c r="FMT105" s="264"/>
      <c r="FMU105" s="264"/>
      <c r="FMV105" s="264"/>
      <c r="FMW105" s="264"/>
      <c r="FMX105" s="264"/>
      <c r="FMY105" s="264"/>
      <c r="FMZ105" s="264"/>
      <c r="FNA105" s="264"/>
      <c r="FNB105" s="264"/>
      <c r="FNC105" s="264"/>
      <c r="FND105" s="264"/>
      <c r="FNE105" s="264"/>
      <c r="FNF105" s="264"/>
      <c r="FNG105" s="264"/>
      <c r="FNH105" s="264"/>
      <c r="FNI105" s="264"/>
      <c r="FNJ105" s="264"/>
      <c r="FNK105" s="264"/>
      <c r="FNL105" s="264"/>
      <c r="FNM105" s="264"/>
      <c r="FNN105" s="264"/>
      <c r="FNO105" s="264"/>
      <c r="FNP105" s="264"/>
      <c r="FNQ105" s="264"/>
      <c r="FNR105" s="264"/>
      <c r="FNS105" s="264"/>
      <c r="FNT105" s="264"/>
      <c r="FNU105" s="264"/>
      <c r="FNV105" s="264"/>
      <c r="FNW105" s="264"/>
      <c r="FNX105" s="264"/>
      <c r="FNY105" s="264"/>
      <c r="FNZ105" s="264"/>
      <c r="FOA105" s="264"/>
      <c r="FOB105" s="264"/>
      <c r="FOC105" s="264"/>
      <c r="FOD105" s="264"/>
      <c r="FOE105" s="264"/>
      <c r="FOF105" s="264"/>
      <c r="FOG105" s="264"/>
      <c r="FOH105" s="264"/>
      <c r="FOI105" s="264"/>
      <c r="FOJ105" s="264"/>
      <c r="FOK105" s="264"/>
      <c r="FOL105" s="264"/>
      <c r="FOM105" s="264"/>
      <c r="FON105" s="264"/>
      <c r="FOO105" s="264"/>
      <c r="FOP105" s="264"/>
      <c r="FOQ105" s="264"/>
      <c r="FOR105" s="264"/>
      <c r="FOS105" s="264"/>
      <c r="FOT105" s="264"/>
      <c r="FOU105" s="264"/>
      <c r="FOV105" s="264"/>
      <c r="FOW105" s="264"/>
      <c r="FOX105" s="264"/>
      <c r="FOY105" s="264"/>
      <c r="FOZ105" s="264"/>
      <c r="FPA105" s="264"/>
      <c r="FPB105" s="264"/>
      <c r="FPC105" s="264"/>
      <c r="FPD105" s="264"/>
      <c r="FPE105" s="264"/>
      <c r="FPF105" s="264"/>
      <c r="FPG105" s="264"/>
      <c r="FPH105" s="264"/>
      <c r="FPI105" s="264"/>
      <c r="FPJ105" s="264"/>
      <c r="FPK105" s="264"/>
      <c r="FPL105" s="264"/>
      <c r="FPM105" s="264"/>
      <c r="FPN105" s="264"/>
      <c r="FPO105" s="264"/>
      <c r="FPP105" s="264"/>
      <c r="FPQ105" s="264"/>
      <c r="FPR105" s="264"/>
      <c r="FPS105" s="264"/>
      <c r="FPT105" s="264"/>
      <c r="FPU105" s="264"/>
      <c r="FPV105" s="264"/>
      <c r="FPW105" s="264"/>
      <c r="FPX105" s="264"/>
      <c r="FPY105" s="264"/>
      <c r="FPZ105" s="264"/>
      <c r="FQA105" s="264"/>
      <c r="FQB105" s="264"/>
      <c r="FQC105" s="264"/>
      <c r="FQD105" s="264"/>
      <c r="FQE105" s="264"/>
      <c r="FQF105" s="264"/>
      <c r="FQG105" s="264"/>
      <c r="FQH105" s="264"/>
      <c r="FQI105" s="264"/>
      <c r="FQJ105" s="264"/>
      <c r="FQK105" s="264"/>
      <c r="FQL105" s="264"/>
      <c r="FQM105" s="264"/>
      <c r="FQN105" s="264"/>
      <c r="FQO105" s="264"/>
      <c r="FQP105" s="264"/>
      <c r="FQQ105" s="264"/>
      <c r="FQR105" s="264"/>
      <c r="FQS105" s="264"/>
      <c r="FQT105" s="264"/>
      <c r="FQU105" s="264"/>
      <c r="FQV105" s="264"/>
      <c r="FQW105" s="264"/>
      <c r="FQX105" s="264"/>
      <c r="FQY105" s="264"/>
      <c r="FQZ105" s="264"/>
      <c r="FRA105" s="264"/>
      <c r="FRB105" s="264"/>
      <c r="FRC105" s="264"/>
      <c r="FRD105" s="264"/>
      <c r="FRE105" s="264"/>
      <c r="FRF105" s="264"/>
      <c r="FRG105" s="264"/>
      <c r="FRH105" s="264"/>
      <c r="FRI105" s="264"/>
      <c r="FRJ105" s="264"/>
      <c r="FRK105" s="264"/>
      <c r="FRL105" s="264"/>
      <c r="FRM105" s="264"/>
      <c r="FRN105" s="264"/>
      <c r="FRO105" s="264"/>
      <c r="FRP105" s="264"/>
      <c r="FRQ105" s="264"/>
      <c r="FRR105" s="264"/>
      <c r="FRS105" s="264"/>
      <c r="FRT105" s="264"/>
      <c r="FRU105" s="264"/>
      <c r="FRV105" s="264"/>
      <c r="FRW105" s="264"/>
      <c r="FRX105" s="264"/>
      <c r="FRY105" s="264"/>
      <c r="FRZ105" s="264"/>
      <c r="FSA105" s="264"/>
      <c r="FSB105" s="264"/>
      <c r="FSC105" s="264"/>
      <c r="FSD105" s="264"/>
      <c r="FSE105" s="264"/>
      <c r="FSF105" s="264"/>
      <c r="FSG105" s="264"/>
      <c r="FSH105" s="264"/>
      <c r="FSI105" s="264"/>
      <c r="FSJ105" s="264"/>
      <c r="FSK105" s="264"/>
      <c r="FSL105" s="264"/>
      <c r="FSM105" s="264"/>
      <c r="FSN105" s="264"/>
      <c r="FSO105" s="264"/>
      <c r="FSP105" s="264"/>
      <c r="FSQ105" s="264"/>
      <c r="FSR105" s="264"/>
      <c r="FSS105" s="264"/>
      <c r="FST105" s="264"/>
      <c r="FSU105" s="264"/>
      <c r="FSV105" s="264"/>
      <c r="FSW105" s="264"/>
      <c r="FSX105" s="264"/>
      <c r="FSY105" s="264"/>
      <c r="FSZ105" s="264"/>
      <c r="FTA105" s="264"/>
      <c r="FTB105" s="264"/>
      <c r="FTC105" s="264"/>
      <c r="FTD105" s="264"/>
      <c r="FTE105" s="264"/>
      <c r="FTF105" s="264"/>
      <c r="FTG105" s="264"/>
      <c r="FTH105" s="264"/>
      <c r="FTI105" s="264"/>
      <c r="FTJ105" s="264"/>
      <c r="FTK105" s="264"/>
      <c r="FTL105" s="264"/>
      <c r="FTM105" s="264"/>
      <c r="FTN105" s="264"/>
      <c r="FTO105" s="264"/>
      <c r="FTP105" s="264"/>
      <c r="FTQ105" s="264"/>
      <c r="FTR105" s="264"/>
      <c r="FTS105" s="264"/>
      <c r="FTT105" s="264"/>
      <c r="FTU105" s="264"/>
      <c r="FTV105" s="264"/>
      <c r="FTW105" s="264"/>
      <c r="FTX105" s="264"/>
      <c r="FTY105" s="264"/>
      <c r="FTZ105" s="264"/>
      <c r="FUA105" s="264"/>
      <c r="FUB105" s="264"/>
      <c r="FUC105" s="264"/>
      <c r="FUD105" s="264"/>
      <c r="FUE105" s="264"/>
      <c r="FUF105" s="264"/>
      <c r="FUG105" s="264"/>
      <c r="FUH105" s="264"/>
      <c r="FUI105" s="264"/>
      <c r="FUJ105" s="264"/>
      <c r="FUK105" s="264"/>
      <c r="FUL105" s="264"/>
      <c r="FUM105" s="264"/>
      <c r="FUN105" s="264"/>
      <c r="FUO105" s="264"/>
      <c r="FUP105" s="264"/>
      <c r="FUQ105" s="264"/>
      <c r="FUR105" s="264"/>
      <c r="FUS105" s="264"/>
      <c r="FUT105" s="264"/>
      <c r="FUU105" s="264"/>
      <c r="FUV105" s="264"/>
      <c r="FUW105" s="264"/>
      <c r="FUX105" s="264"/>
      <c r="FUY105" s="264"/>
      <c r="FUZ105" s="264"/>
      <c r="FVA105" s="264"/>
      <c r="FVB105" s="264"/>
      <c r="FVC105" s="264"/>
      <c r="FVD105" s="264"/>
      <c r="FVE105" s="264"/>
      <c r="FVF105" s="264"/>
      <c r="FVG105" s="264"/>
      <c r="FVH105" s="264"/>
      <c r="FVI105" s="264"/>
      <c r="FVJ105" s="264"/>
      <c r="FVK105" s="264"/>
      <c r="FVL105" s="264"/>
      <c r="FVM105" s="264"/>
      <c r="FVN105" s="264"/>
      <c r="FVO105" s="264"/>
      <c r="FVP105" s="264"/>
      <c r="FVQ105" s="264"/>
      <c r="FVR105" s="264"/>
      <c r="FVS105" s="264"/>
      <c r="FVT105" s="264"/>
      <c r="FVU105" s="264"/>
      <c r="FVV105" s="264"/>
      <c r="FVW105" s="264"/>
      <c r="FVX105" s="264"/>
      <c r="FVY105" s="264"/>
      <c r="FVZ105" s="264"/>
      <c r="FWA105" s="264"/>
      <c r="FWB105" s="264"/>
      <c r="FWC105" s="264"/>
      <c r="FWD105" s="264"/>
      <c r="FWE105" s="264"/>
      <c r="FWF105" s="264"/>
      <c r="FWG105" s="264"/>
      <c r="FWH105" s="264"/>
      <c r="FWI105" s="264"/>
      <c r="FWJ105" s="264"/>
      <c r="FWK105" s="264"/>
      <c r="FWL105" s="264"/>
      <c r="FWM105" s="264"/>
      <c r="FWN105" s="264"/>
      <c r="FWO105" s="264"/>
      <c r="FWP105" s="264"/>
      <c r="FWQ105" s="264"/>
      <c r="FWR105" s="264"/>
      <c r="FWS105" s="264"/>
      <c r="FWT105" s="264"/>
      <c r="FWU105" s="264"/>
      <c r="FWV105" s="264"/>
      <c r="FWW105" s="264"/>
      <c r="FWX105" s="264"/>
      <c r="FWY105" s="264"/>
      <c r="FWZ105" s="264"/>
      <c r="FXA105" s="264"/>
      <c r="FXB105" s="264"/>
      <c r="FXC105" s="264"/>
      <c r="FXD105" s="264"/>
      <c r="FXE105" s="264"/>
      <c r="FXF105" s="264"/>
      <c r="FXG105" s="264"/>
      <c r="FXH105" s="264"/>
      <c r="FXI105" s="264"/>
      <c r="FXJ105" s="264"/>
      <c r="FXK105" s="264"/>
      <c r="FXL105" s="264"/>
      <c r="FXM105" s="264"/>
      <c r="FXN105" s="264"/>
      <c r="FXO105" s="264"/>
      <c r="FXP105" s="264"/>
      <c r="FXQ105" s="264"/>
      <c r="FXR105" s="264"/>
      <c r="FXS105" s="264"/>
      <c r="FXT105" s="264"/>
      <c r="FXU105" s="264"/>
      <c r="FXV105" s="264"/>
      <c r="FXW105" s="264"/>
      <c r="FXX105" s="264"/>
      <c r="FXY105" s="264"/>
      <c r="FXZ105" s="264"/>
      <c r="FYA105" s="264"/>
      <c r="FYB105" s="264"/>
      <c r="FYC105" s="264"/>
      <c r="FYD105" s="264"/>
      <c r="FYE105" s="264"/>
      <c r="FYF105" s="264"/>
      <c r="FYG105" s="264"/>
      <c r="FYH105" s="264"/>
      <c r="FYI105" s="264"/>
      <c r="FYJ105" s="264"/>
      <c r="FYK105" s="264"/>
      <c r="FYL105" s="264"/>
      <c r="FYM105" s="264"/>
      <c r="FYN105" s="264"/>
      <c r="FYO105" s="264"/>
      <c r="FYP105" s="264"/>
      <c r="FYQ105" s="264"/>
      <c r="FYR105" s="264"/>
      <c r="FYS105" s="264"/>
      <c r="FYT105" s="264"/>
      <c r="FYU105" s="264"/>
      <c r="FYV105" s="264"/>
      <c r="FYW105" s="264"/>
      <c r="FYX105" s="264"/>
      <c r="FYY105" s="264"/>
      <c r="FYZ105" s="264"/>
      <c r="FZA105" s="264"/>
      <c r="FZB105" s="264"/>
      <c r="FZC105" s="264"/>
      <c r="FZD105" s="264"/>
      <c r="FZE105" s="264"/>
      <c r="FZF105" s="264"/>
      <c r="FZG105" s="264"/>
      <c r="FZH105" s="264"/>
      <c r="FZI105" s="264"/>
      <c r="FZJ105" s="264"/>
      <c r="FZK105" s="264"/>
      <c r="FZL105" s="264"/>
      <c r="FZM105" s="264"/>
      <c r="FZN105" s="264"/>
      <c r="FZO105" s="264"/>
      <c r="FZP105" s="264"/>
      <c r="FZQ105" s="264"/>
      <c r="FZR105" s="264"/>
      <c r="FZS105" s="264"/>
      <c r="FZT105" s="264"/>
      <c r="FZU105" s="264"/>
      <c r="FZV105" s="264"/>
      <c r="FZW105" s="264"/>
      <c r="FZX105" s="264"/>
      <c r="FZY105" s="264"/>
      <c r="FZZ105" s="264"/>
      <c r="GAA105" s="264"/>
      <c r="GAB105" s="264"/>
      <c r="GAC105" s="264"/>
      <c r="GAD105" s="264"/>
      <c r="GAE105" s="264"/>
      <c r="GAF105" s="264"/>
      <c r="GAG105" s="264"/>
      <c r="GAH105" s="264"/>
      <c r="GAI105" s="264"/>
      <c r="GAJ105" s="264"/>
      <c r="GAK105" s="264"/>
      <c r="GAL105" s="264"/>
      <c r="GAM105" s="264"/>
      <c r="GAN105" s="264"/>
      <c r="GAO105" s="264"/>
      <c r="GAP105" s="264"/>
      <c r="GAQ105" s="264"/>
      <c r="GAR105" s="264"/>
      <c r="GAS105" s="264"/>
      <c r="GAT105" s="264"/>
      <c r="GAU105" s="264"/>
      <c r="GAV105" s="264"/>
      <c r="GAW105" s="264"/>
      <c r="GAX105" s="264"/>
      <c r="GAY105" s="264"/>
      <c r="GAZ105" s="264"/>
      <c r="GBA105" s="264"/>
      <c r="GBB105" s="264"/>
      <c r="GBC105" s="264"/>
      <c r="GBD105" s="264"/>
      <c r="GBE105" s="264"/>
      <c r="GBF105" s="264"/>
      <c r="GBG105" s="264"/>
      <c r="GBH105" s="264"/>
      <c r="GBI105" s="264"/>
      <c r="GBJ105" s="264"/>
      <c r="GBK105" s="264"/>
      <c r="GBL105" s="264"/>
      <c r="GBM105" s="264"/>
      <c r="GBN105" s="264"/>
      <c r="GBO105" s="264"/>
      <c r="GBP105" s="264"/>
      <c r="GBQ105" s="264"/>
      <c r="GBR105" s="264"/>
      <c r="GBS105" s="264"/>
      <c r="GBT105" s="264"/>
      <c r="GBU105" s="264"/>
      <c r="GBV105" s="264"/>
      <c r="GBW105" s="264"/>
      <c r="GBX105" s="264"/>
      <c r="GBY105" s="264"/>
      <c r="GBZ105" s="264"/>
      <c r="GCA105" s="264"/>
      <c r="GCB105" s="264"/>
      <c r="GCC105" s="264"/>
      <c r="GCD105" s="264"/>
      <c r="GCE105" s="264"/>
      <c r="GCF105" s="264"/>
      <c r="GCG105" s="264"/>
      <c r="GCH105" s="264"/>
      <c r="GCI105" s="264"/>
      <c r="GCJ105" s="264"/>
      <c r="GCK105" s="264"/>
      <c r="GCL105" s="264"/>
      <c r="GCM105" s="264"/>
      <c r="GCN105" s="264"/>
      <c r="GCO105" s="264"/>
      <c r="GCP105" s="264"/>
      <c r="GCQ105" s="264"/>
      <c r="GCR105" s="264"/>
      <c r="GCS105" s="264"/>
      <c r="GCT105" s="264"/>
      <c r="GCU105" s="264"/>
      <c r="GCV105" s="264"/>
      <c r="GCW105" s="264"/>
      <c r="GCX105" s="264"/>
      <c r="GCY105" s="264"/>
      <c r="GCZ105" s="264"/>
      <c r="GDA105" s="264"/>
      <c r="GDB105" s="264"/>
      <c r="GDC105" s="264"/>
      <c r="GDD105" s="264"/>
      <c r="GDE105" s="264"/>
      <c r="GDF105" s="264"/>
      <c r="GDG105" s="264"/>
      <c r="GDH105" s="264"/>
      <c r="GDI105" s="264"/>
      <c r="GDJ105" s="264"/>
      <c r="GDK105" s="264"/>
      <c r="GDL105" s="264"/>
      <c r="GDM105" s="264"/>
      <c r="GDN105" s="264"/>
      <c r="GDO105" s="264"/>
      <c r="GDP105" s="264"/>
      <c r="GDQ105" s="264"/>
      <c r="GDR105" s="264"/>
      <c r="GDS105" s="264"/>
      <c r="GDT105" s="264"/>
      <c r="GDU105" s="264"/>
      <c r="GDV105" s="264"/>
      <c r="GDW105" s="264"/>
      <c r="GDX105" s="264"/>
      <c r="GDY105" s="264"/>
      <c r="GDZ105" s="264"/>
      <c r="GEA105" s="264"/>
      <c r="GEB105" s="264"/>
      <c r="GEC105" s="264"/>
      <c r="GED105" s="264"/>
      <c r="GEE105" s="264"/>
      <c r="GEF105" s="264"/>
      <c r="GEG105" s="264"/>
      <c r="GEH105" s="264"/>
      <c r="GEI105" s="264"/>
      <c r="GEJ105" s="264"/>
      <c r="GEK105" s="264"/>
      <c r="GEL105" s="264"/>
      <c r="GEM105" s="264"/>
      <c r="GEN105" s="264"/>
      <c r="GEO105" s="264"/>
      <c r="GEP105" s="264"/>
      <c r="GEQ105" s="264"/>
      <c r="GER105" s="264"/>
      <c r="GES105" s="264"/>
      <c r="GET105" s="264"/>
      <c r="GEU105" s="264"/>
      <c r="GEV105" s="264"/>
      <c r="GEW105" s="264"/>
      <c r="GEX105" s="264"/>
      <c r="GEY105" s="264"/>
      <c r="GEZ105" s="264"/>
      <c r="GFA105" s="264"/>
      <c r="GFB105" s="264"/>
      <c r="GFC105" s="264"/>
      <c r="GFD105" s="264"/>
      <c r="GFE105" s="264"/>
      <c r="GFF105" s="264"/>
      <c r="GFG105" s="264"/>
      <c r="GFH105" s="264"/>
      <c r="GFI105" s="264"/>
      <c r="GFJ105" s="264"/>
      <c r="GFK105" s="264"/>
      <c r="GFL105" s="264"/>
      <c r="GFM105" s="264"/>
      <c r="GFN105" s="264"/>
      <c r="GFO105" s="264"/>
      <c r="GFP105" s="264"/>
      <c r="GFQ105" s="264"/>
      <c r="GFR105" s="264"/>
      <c r="GFS105" s="264"/>
      <c r="GFT105" s="264"/>
      <c r="GFU105" s="264"/>
      <c r="GFV105" s="264"/>
      <c r="GFW105" s="264"/>
      <c r="GFX105" s="264"/>
      <c r="GFY105" s="264"/>
      <c r="GFZ105" s="264"/>
      <c r="GGA105" s="264"/>
      <c r="GGB105" s="264"/>
      <c r="GGC105" s="264"/>
      <c r="GGD105" s="264"/>
      <c r="GGE105" s="264"/>
      <c r="GGF105" s="264"/>
      <c r="GGG105" s="264"/>
      <c r="GGH105" s="264"/>
      <c r="GGI105" s="264"/>
      <c r="GGJ105" s="264"/>
      <c r="GGK105" s="264"/>
      <c r="GGL105" s="264"/>
      <c r="GGM105" s="264"/>
      <c r="GGN105" s="264"/>
      <c r="GGO105" s="264"/>
      <c r="GGP105" s="264"/>
      <c r="GGQ105" s="264"/>
      <c r="GGR105" s="264"/>
      <c r="GGS105" s="264"/>
      <c r="GGT105" s="264"/>
      <c r="GGU105" s="264"/>
      <c r="GGV105" s="264"/>
      <c r="GGW105" s="264"/>
      <c r="GGX105" s="264"/>
      <c r="GGY105" s="264"/>
      <c r="GGZ105" s="264"/>
      <c r="GHA105" s="264"/>
      <c r="GHB105" s="264"/>
      <c r="GHC105" s="264"/>
      <c r="GHD105" s="264"/>
      <c r="GHE105" s="264"/>
      <c r="GHF105" s="264"/>
      <c r="GHG105" s="264"/>
      <c r="GHH105" s="264"/>
      <c r="GHI105" s="264"/>
      <c r="GHJ105" s="264"/>
      <c r="GHK105" s="264"/>
      <c r="GHL105" s="264"/>
      <c r="GHM105" s="264"/>
      <c r="GHN105" s="264"/>
      <c r="GHO105" s="264"/>
      <c r="GHP105" s="264"/>
      <c r="GHQ105" s="264"/>
      <c r="GHR105" s="264"/>
      <c r="GHS105" s="264"/>
      <c r="GHT105" s="264"/>
      <c r="GHU105" s="264"/>
      <c r="GHV105" s="264"/>
      <c r="GHW105" s="264"/>
      <c r="GHX105" s="264"/>
      <c r="GHY105" s="264"/>
      <c r="GHZ105" s="264"/>
      <c r="GIA105" s="264"/>
      <c r="GIB105" s="264"/>
      <c r="GIC105" s="264"/>
      <c r="GID105" s="264"/>
      <c r="GIE105" s="264"/>
      <c r="GIF105" s="264"/>
      <c r="GIG105" s="264"/>
      <c r="GIH105" s="264"/>
      <c r="GII105" s="264"/>
      <c r="GIJ105" s="264"/>
      <c r="GIK105" s="264"/>
      <c r="GIL105" s="264"/>
      <c r="GIM105" s="264"/>
      <c r="GIN105" s="264"/>
      <c r="GIO105" s="264"/>
      <c r="GIP105" s="264"/>
      <c r="GIQ105" s="264"/>
      <c r="GIR105" s="264"/>
      <c r="GIS105" s="264"/>
      <c r="GIT105" s="264"/>
      <c r="GIU105" s="264"/>
      <c r="GIV105" s="264"/>
      <c r="GIW105" s="264"/>
      <c r="GIX105" s="264"/>
      <c r="GIY105" s="264"/>
      <c r="GIZ105" s="264"/>
      <c r="GJA105" s="264"/>
      <c r="GJB105" s="264"/>
      <c r="GJC105" s="264"/>
      <c r="GJD105" s="264"/>
      <c r="GJE105" s="264"/>
      <c r="GJF105" s="264"/>
      <c r="GJG105" s="264"/>
      <c r="GJH105" s="264"/>
      <c r="GJI105" s="264"/>
      <c r="GJJ105" s="264"/>
      <c r="GJK105" s="264"/>
      <c r="GJL105" s="264"/>
      <c r="GJM105" s="264"/>
      <c r="GJN105" s="264"/>
      <c r="GJO105" s="264"/>
      <c r="GJP105" s="264"/>
      <c r="GJQ105" s="264"/>
      <c r="GJR105" s="264"/>
      <c r="GJS105" s="264"/>
      <c r="GJT105" s="264"/>
      <c r="GJU105" s="264"/>
      <c r="GJV105" s="264"/>
      <c r="GJW105" s="264"/>
      <c r="GJX105" s="264"/>
      <c r="GJY105" s="264"/>
      <c r="GJZ105" s="264"/>
      <c r="GKA105" s="264"/>
      <c r="GKB105" s="264"/>
      <c r="GKC105" s="264"/>
      <c r="GKD105" s="264"/>
      <c r="GKE105" s="264"/>
      <c r="GKF105" s="264"/>
      <c r="GKG105" s="264"/>
      <c r="GKH105" s="264"/>
      <c r="GKI105" s="264"/>
      <c r="GKJ105" s="264"/>
      <c r="GKK105" s="264"/>
      <c r="GKL105" s="264"/>
      <c r="GKM105" s="264"/>
      <c r="GKN105" s="264"/>
      <c r="GKO105" s="264"/>
      <c r="GKP105" s="264"/>
      <c r="GKQ105" s="264"/>
      <c r="GKR105" s="264"/>
      <c r="GKS105" s="264"/>
      <c r="GKT105" s="264"/>
      <c r="GKU105" s="264"/>
      <c r="GKV105" s="264"/>
      <c r="GKW105" s="264"/>
      <c r="GKX105" s="264"/>
      <c r="GKY105" s="264"/>
      <c r="GKZ105" s="264"/>
      <c r="GLA105" s="264"/>
      <c r="GLB105" s="264"/>
      <c r="GLC105" s="264"/>
      <c r="GLD105" s="264"/>
      <c r="GLE105" s="264"/>
      <c r="GLF105" s="264"/>
      <c r="GLG105" s="264"/>
      <c r="GLH105" s="264"/>
      <c r="GLI105" s="264"/>
      <c r="GLJ105" s="264"/>
      <c r="GLK105" s="264"/>
      <c r="GLL105" s="264"/>
      <c r="GLM105" s="264"/>
      <c r="GLN105" s="264"/>
      <c r="GLO105" s="264"/>
      <c r="GLP105" s="264"/>
      <c r="GLQ105" s="264"/>
      <c r="GLR105" s="264"/>
      <c r="GLS105" s="264"/>
      <c r="GLT105" s="264"/>
      <c r="GLU105" s="264"/>
      <c r="GLV105" s="264"/>
      <c r="GLW105" s="264"/>
      <c r="GLX105" s="264"/>
      <c r="GLY105" s="264"/>
      <c r="GLZ105" s="264"/>
      <c r="GMA105" s="264"/>
      <c r="GMB105" s="264"/>
      <c r="GMC105" s="264"/>
      <c r="GMD105" s="264"/>
      <c r="GME105" s="264"/>
      <c r="GMF105" s="264"/>
      <c r="GMG105" s="264"/>
      <c r="GMH105" s="264"/>
      <c r="GMI105" s="264"/>
      <c r="GMJ105" s="264"/>
      <c r="GMK105" s="264"/>
      <c r="GML105" s="264"/>
      <c r="GMM105" s="264"/>
      <c r="GMN105" s="264"/>
      <c r="GMO105" s="264"/>
      <c r="GMP105" s="264"/>
      <c r="GMQ105" s="264"/>
      <c r="GMR105" s="264"/>
      <c r="GMS105" s="264"/>
      <c r="GMT105" s="264"/>
      <c r="GMU105" s="264"/>
      <c r="GMV105" s="264"/>
      <c r="GMW105" s="264"/>
      <c r="GMX105" s="264"/>
      <c r="GMY105" s="264"/>
      <c r="GMZ105" s="264"/>
      <c r="GNA105" s="264"/>
      <c r="GNB105" s="264"/>
      <c r="GNC105" s="264"/>
      <c r="GND105" s="264"/>
      <c r="GNE105" s="264"/>
      <c r="GNF105" s="264"/>
      <c r="GNG105" s="264"/>
      <c r="GNH105" s="264"/>
      <c r="GNI105" s="264"/>
      <c r="GNJ105" s="264"/>
      <c r="GNK105" s="264"/>
      <c r="GNL105" s="264"/>
      <c r="GNM105" s="264"/>
      <c r="GNN105" s="264"/>
      <c r="GNO105" s="264"/>
      <c r="GNP105" s="264"/>
      <c r="GNQ105" s="264"/>
      <c r="GNR105" s="264"/>
      <c r="GNS105" s="264"/>
      <c r="GNT105" s="264"/>
      <c r="GNU105" s="264"/>
      <c r="GNV105" s="264"/>
      <c r="GNW105" s="264"/>
      <c r="GNX105" s="264"/>
      <c r="GNY105" s="264"/>
      <c r="GNZ105" s="264"/>
      <c r="GOA105" s="264"/>
      <c r="GOB105" s="264"/>
      <c r="GOC105" s="264"/>
      <c r="GOD105" s="264"/>
      <c r="GOE105" s="264"/>
      <c r="GOF105" s="264"/>
      <c r="GOG105" s="264"/>
      <c r="GOH105" s="264"/>
      <c r="GOI105" s="264"/>
      <c r="GOJ105" s="264"/>
      <c r="GOK105" s="264"/>
      <c r="GOL105" s="264"/>
      <c r="GOM105" s="264"/>
      <c r="GON105" s="264"/>
      <c r="GOO105" s="264"/>
      <c r="GOP105" s="264"/>
      <c r="GOQ105" s="264"/>
      <c r="GOR105" s="264"/>
      <c r="GOS105" s="264"/>
      <c r="GOT105" s="264"/>
      <c r="GOU105" s="264"/>
      <c r="GOV105" s="264"/>
      <c r="GOW105" s="264"/>
      <c r="GOX105" s="264"/>
      <c r="GOY105" s="264"/>
      <c r="GOZ105" s="264"/>
      <c r="GPA105" s="264"/>
      <c r="GPB105" s="264"/>
      <c r="GPC105" s="264"/>
      <c r="GPD105" s="264"/>
      <c r="GPE105" s="264"/>
      <c r="GPF105" s="264"/>
      <c r="GPG105" s="264"/>
      <c r="GPH105" s="264"/>
      <c r="GPI105" s="264"/>
      <c r="GPJ105" s="264"/>
      <c r="GPK105" s="264"/>
      <c r="GPL105" s="264"/>
      <c r="GPM105" s="264"/>
      <c r="GPN105" s="264"/>
      <c r="GPO105" s="264"/>
      <c r="GPP105" s="264"/>
      <c r="GPQ105" s="264"/>
      <c r="GPR105" s="264"/>
      <c r="GPS105" s="264"/>
      <c r="GPT105" s="264"/>
      <c r="GPU105" s="264"/>
      <c r="GPV105" s="264"/>
      <c r="GPW105" s="264"/>
      <c r="GPX105" s="264"/>
      <c r="GPY105" s="264"/>
      <c r="GPZ105" s="264"/>
      <c r="GQA105" s="264"/>
      <c r="GQB105" s="264"/>
      <c r="GQC105" s="264"/>
      <c r="GQD105" s="264"/>
      <c r="GQE105" s="264"/>
      <c r="GQF105" s="264"/>
      <c r="GQG105" s="264"/>
      <c r="GQH105" s="264"/>
      <c r="GQI105" s="264"/>
      <c r="GQJ105" s="264"/>
      <c r="GQK105" s="264"/>
      <c r="GQL105" s="264"/>
      <c r="GQM105" s="264"/>
      <c r="GQN105" s="264"/>
      <c r="GQO105" s="264"/>
      <c r="GQP105" s="264"/>
      <c r="GQQ105" s="264"/>
      <c r="GQR105" s="264"/>
      <c r="GQS105" s="264"/>
      <c r="GQT105" s="264"/>
      <c r="GQU105" s="264"/>
      <c r="GQV105" s="264"/>
      <c r="GQW105" s="264"/>
      <c r="GQX105" s="264"/>
      <c r="GQY105" s="264"/>
      <c r="GQZ105" s="264"/>
      <c r="GRA105" s="264"/>
      <c r="GRB105" s="264"/>
      <c r="GRC105" s="264"/>
      <c r="GRD105" s="264"/>
      <c r="GRE105" s="264"/>
      <c r="GRF105" s="264"/>
      <c r="GRG105" s="264"/>
      <c r="GRH105" s="264"/>
      <c r="GRI105" s="264"/>
      <c r="GRJ105" s="264"/>
      <c r="GRK105" s="264"/>
      <c r="GRL105" s="264"/>
      <c r="GRM105" s="264"/>
      <c r="GRN105" s="264"/>
      <c r="GRO105" s="264"/>
      <c r="GRP105" s="264"/>
      <c r="GRQ105" s="264"/>
      <c r="GRR105" s="264"/>
      <c r="GRS105" s="264"/>
      <c r="GRT105" s="264"/>
      <c r="GRU105" s="264"/>
      <c r="GRV105" s="264"/>
      <c r="GRW105" s="264"/>
      <c r="GRX105" s="264"/>
      <c r="GRY105" s="264"/>
      <c r="GRZ105" s="264"/>
      <c r="GSA105" s="264"/>
      <c r="GSB105" s="264"/>
      <c r="GSC105" s="264"/>
      <c r="GSD105" s="264"/>
      <c r="GSE105" s="264"/>
      <c r="GSF105" s="264"/>
      <c r="GSG105" s="264"/>
      <c r="GSH105" s="264"/>
      <c r="GSI105" s="264"/>
      <c r="GSJ105" s="264"/>
      <c r="GSK105" s="264"/>
      <c r="GSL105" s="264"/>
      <c r="GSM105" s="264"/>
      <c r="GSN105" s="264"/>
      <c r="GSO105" s="264"/>
      <c r="GSP105" s="264"/>
      <c r="GSQ105" s="264"/>
      <c r="GSR105" s="264"/>
      <c r="GSS105" s="264"/>
      <c r="GST105" s="264"/>
      <c r="GSU105" s="264"/>
      <c r="GSV105" s="264"/>
      <c r="GSW105" s="264"/>
      <c r="GSX105" s="264"/>
      <c r="GSY105" s="264"/>
      <c r="GSZ105" s="264"/>
      <c r="GTA105" s="264"/>
      <c r="GTB105" s="264"/>
      <c r="GTC105" s="264"/>
      <c r="GTD105" s="264"/>
      <c r="GTE105" s="264"/>
      <c r="GTF105" s="264"/>
      <c r="GTG105" s="264"/>
      <c r="GTH105" s="264"/>
      <c r="GTI105" s="264"/>
      <c r="GTJ105" s="264"/>
      <c r="GTK105" s="264"/>
      <c r="GTL105" s="264"/>
      <c r="GTM105" s="264"/>
      <c r="GTN105" s="264"/>
      <c r="GTO105" s="264"/>
      <c r="GTP105" s="264"/>
      <c r="GTQ105" s="264"/>
      <c r="GTR105" s="264"/>
      <c r="GTS105" s="264"/>
      <c r="GTT105" s="264"/>
      <c r="GTU105" s="264"/>
      <c r="GTV105" s="264"/>
      <c r="GTW105" s="264"/>
      <c r="GTX105" s="264"/>
      <c r="GTY105" s="264"/>
      <c r="GTZ105" s="264"/>
      <c r="GUA105" s="264"/>
      <c r="GUB105" s="264"/>
      <c r="GUC105" s="264"/>
      <c r="GUD105" s="264"/>
      <c r="GUE105" s="264"/>
      <c r="GUF105" s="264"/>
      <c r="GUG105" s="264"/>
      <c r="GUH105" s="264"/>
      <c r="GUI105" s="264"/>
      <c r="GUJ105" s="264"/>
      <c r="GUK105" s="264"/>
      <c r="GUL105" s="264"/>
      <c r="GUM105" s="264"/>
      <c r="GUN105" s="264"/>
      <c r="GUO105" s="264"/>
      <c r="GUP105" s="264"/>
      <c r="GUQ105" s="264"/>
      <c r="GUR105" s="264"/>
      <c r="GUS105" s="264"/>
      <c r="GUT105" s="264"/>
      <c r="GUU105" s="264"/>
      <c r="GUV105" s="264"/>
      <c r="GUW105" s="264"/>
      <c r="GUX105" s="264"/>
      <c r="GUY105" s="264"/>
      <c r="GUZ105" s="264"/>
      <c r="GVA105" s="264"/>
      <c r="GVB105" s="264"/>
      <c r="GVC105" s="264"/>
      <c r="GVD105" s="264"/>
      <c r="GVE105" s="264"/>
      <c r="GVF105" s="264"/>
      <c r="GVG105" s="264"/>
      <c r="GVH105" s="264"/>
      <c r="GVI105" s="264"/>
      <c r="GVJ105" s="264"/>
      <c r="GVK105" s="264"/>
      <c r="GVL105" s="264"/>
      <c r="GVM105" s="264"/>
      <c r="GVN105" s="264"/>
      <c r="GVO105" s="264"/>
      <c r="GVP105" s="264"/>
      <c r="GVQ105" s="264"/>
      <c r="GVR105" s="264"/>
      <c r="GVS105" s="264"/>
      <c r="GVT105" s="264"/>
      <c r="GVU105" s="264"/>
      <c r="GVV105" s="264"/>
      <c r="GVW105" s="264"/>
      <c r="GVX105" s="264"/>
      <c r="GVY105" s="264"/>
      <c r="GVZ105" s="264"/>
      <c r="GWA105" s="264"/>
      <c r="GWB105" s="264"/>
      <c r="GWC105" s="264"/>
      <c r="GWD105" s="264"/>
      <c r="GWE105" s="264"/>
      <c r="GWF105" s="264"/>
      <c r="GWG105" s="264"/>
      <c r="GWH105" s="264"/>
      <c r="GWI105" s="264"/>
      <c r="GWJ105" s="264"/>
      <c r="GWK105" s="264"/>
      <c r="GWL105" s="264"/>
      <c r="GWM105" s="264"/>
      <c r="GWN105" s="264"/>
      <c r="GWO105" s="264"/>
      <c r="GWP105" s="264"/>
      <c r="GWQ105" s="264"/>
      <c r="GWR105" s="264"/>
      <c r="GWS105" s="264"/>
      <c r="GWT105" s="264"/>
      <c r="GWU105" s="264"/>
      <c r="GWV105" s="264"/>
      <c r="GWW105" s="264"/>
      <c r="GWX105" s="264"/>
      <c r="GWY105" s="264"/>
      <c r="GWZ105" s="264"/>
      <c r="GXA105" s="264"/>
      <c r="GXB105" s="264"/>
      <c r="GXC105" s="264"/>
      <c r="GXD105" s="264"/>
      <c r="GXE105" s="264"/>
      <c r="GXF105" s="264"/>
      <c r="GXG105" s="264"/>
      <c r="GXH105" s="264"/>
      <c r="GXI105" s="264"/>
      <c r="GXJ105" s="264"/>
      <c r="GXK105" s="264"/>
      <c r="GXL105" s="264"/>
      <c r="GXM105" s="264"/>
      <c r="GXN105" s="264"/>
      <c r="GXO105" s="264"/>
      <c r="GXP105" s="264"/>
      <c r="GXQ105" s="264"/>
      <c r="GXR105" s="264"/>
      <c r="GXS105" s="264"/>
      <c r="GXT105" s="264"/>
      <c r="GXU105" s="264"/>
      <c r="GXV105" s="264"/>
      <c r="GXW105" s="264"/>
      <c r="GXX105" s="264"/>
      <c r="GXY105" s="264"/>
      <c r="GXZ105" s="264"/>
      <c r="GYA105" s="264"/>
      <c r="GYB105" s="264"/>
      <c r="GYC105" s="264"/>
      <c r="GYD105" s="264"/>
      <c r="GYE105" s="264"/>
      <c r="GYF105" s="264"/>
      <c r="GYG105" s="264"/>
      <c r="GYH105" s="264"/>
      <c r="GYI105" s="264"/>
      <c r="GYJ105" s="264"/>
      <c r="GYK105" s="264"/>
      <c r="GYL105" s="264"/>
      <c r="GYM105" s="264"/>
      <c r="GYN105" s="264"/>
      <c r="GYO105" s="264"/>
      <c r="GYP105" s="264"/>
      <c r="GYQ105" s="264"/>
      <c r="GYR105" s="264"/>
      <c r="GYS105" s="264"/>
      <c r="GYT105" s="264"/>
      <c r="GYU105" s="264"/>
      <c r="GYV105" s="264"/>
      <c r="GYW105" s="264"/>
      <c r="GYX105" s="264"/>
      <c r="GYY105" s="264"/>
      <c r="GYZ105" s="264"/>
      <c r="GZA105" s="264"/>
      <c r="GZB105" s="264"/>
      <c r="GZC105" s="264"/>
      <c r="GZD105" s="264"/>
      <c r="GZE105" s="264"/>
      <c r="GZF105" s="264"/>
      <c r="GZG105" s="264"/>
      <c r="GZH105" s="264"/>
      <c r="GZI105" s="264"/>
      <c r="GZJ105" s="264"/>
      <c r="GZK105" s="264"/>
      <c r="GZL105" s="264"/>
      <c r="GZM105" s="264"/>
      <c r="GZN105" s="264"/>
      <c r="GZO105" s="264"/>
      <c r="GZP105" s="264"/>
      <c r="GZQ105" s="264"/>
      <c r="GZR105" s="264"/>
      <c r="GZS105" s="264"/>
      <c r="GZT105" s="264"/>
      <c r="GZU105" s="264"/>
      <c r="GZV105" s="264"/>
      <c r="GZW105" s="264"/>
      <c r="GZX105" s="264"/>
      <c r="GZY105" s="264"/>
      <c r="GZZ105" s="264"/>
      <c r="HAA105" s="264"/>
      <c r="HAB105" s="264"/>
      <c r="HAC105" s="264"/>
      <c r="HAD105" s="264"/>
      <c r="HAE105" s="264"/>
      <c r="HAF105" s="264"/>
      <c r="HAG105" s="264"/>
      <c r="HAH105" s="264"/>
      <c r="HAI105" s="264"/>
      <c r="HAJ105" s="264"/>
      <c r="HAK105" s="264"/>
      <c r="HAL105" s="264"/>
      <c r="HAM105" s="264"/>
      <c r="HAN105" s="264"/>
      <c r="HAO105" s="264"/>
      <c r="HAP105" s="264"/>
      <c r="HAQ105" s="264"/>
      <c r="HAR105" s="264"/>
      <c r="HAS105" s="264"/>
      <c r="HAT105" s="264"/>
      <c r="HAU105" s="264"/>
      <c r="HAV105" s="264"/>
      <c r="HAW105" s="264"/>
      <c r="HAX105" s="264"/>
      <c r="HAY105" s="264"/>
      <c r="HAZ105" s="264"/>
      <c r="HBA105" s="264"/>
      <c r="HBB105" s="264"/>
      <c r="HBC105" s="264"/>
      <c r="HBD105" s="264"/>
      <c r="HBE105" s="264"/>
      <c r="HBF105" s="264"/>
      <c r="HBG105" s="264"/>
      <c r="HBH105" s="264"/>
      <c r="HBI105" s="264"/>
      <c r="HBJ105" s="264"/>
      <c r="HBK105" s="264"/>
      <c r="HBL105" s="264"/>
      <c r="HBM105" s="264"/>
      <c r="HBN105" s="264"/>
      <c r="HBO105" s="264"/>
      <c r="HBP105" s="264"/>
      <c r="HBQ105" s="264"/>
      <c r="HBR105" s="264"/>
      <c r="HBS105" s="264"/>
      <c r="HBT105" s="264"/>
      <c r="HBU105" s="264"/>
      <c r="HBV105" s="264"/>
      <c r="HBW105" s="264"/>
      <c r="HBX105" s="264"/>
      <c r="HBY105" s="264"/>
      <c r="HBZ105" s="264"/>
      <c r="HCA105" s="264"/>
      <c r="HCB105" s="264"/>
      <c r="HCC105" s="264"/>
      <c r="HCD105" s="264"/>
      <c r="HCE105" s="264"/>
      <c r="HCF105" s="264"/>
      <c r="HCG105" s="264"/>
      <c r="HCH105" s="264"/>
      <c r="HCI105" s="264"/>
      <c r="HCJ105" s="264"/>
      <c r="HCK105" s="264"/>
      <c r="HCL105" s="264"/>
      <c r="HCM105" s="264"/>
      <c r="HCN105" s="264"/>
      <c r="HCO105" s="264"/>
      <c r="HCP105" s="264"/>
      <c r="HCQ105" s="264"/>
      <c r="HCR105" s="264"/>
      <c r="HCS105" s="264"/>
      <c r="HCT105" s="264"/>
      <c r="HCU105" s="264"/>
      <c r="HCV105" s="264"/>
      <c r="HCW105" s="264"/>
      <c r="HCX105" s="264"/>
      <c r="HCY105" s="264"/>
      <c r="HCZ105" s="264"/>
      <c r="HDA105" s="264"/>
      <c r="HDB105" s="264"/>
      <c r="HDC105" s="264"/>
      <c r="HDD105" s="264"/>
      <c r="HDE105" s="264"/>
      <c r="HDF105" s="264"/>
      <c r="HDG105" s="264"/>
      <c r="HDH105" s="264"/>
      <c r="HDI105" s="264"/>
      <c r="HDJ105" s="264"/>
      <c r="HDK105" s="264"/>
      <c r="HDL105" s="264"/>
      <c r="HDM105" s="264"/>
      <c r="HDN105" s="264"/>
      <c r="HDO105" s="264"/>
      <c r="HDP105" s="264"/>
      <c r="HDQ105" s="264"/>
      <c r="HDR105" s="264"/>
      <c r="HDS105" s="264"/>
      <c r="HDT105" s="264"/>
      <c r="HDU105" s="264"/>
      <c r="HDV105" s="264"/>
      <c r="HDW105" s="264"/>
      <c r="HDX105" s="264"/>
      <c r="HDY105" s="264"/>
      <c r="HDZ105" s="264"/>
      <c r="HEA105" s="264"/>
      <c r="HEB105" s="264"/>
      <c r="HEC105" s="264"/>
      <c r="HED105" s="264"/>
      <c r="HEE105" s="264"/>
      <c r="HEF105" s="264"/>
      <c r="HEG105" s="264"/>
      <c r="HEH105" s="264"/>
      <c r="HEI105" s="264"/>
      <c r="HEJ105" s="264"/>
      <c r="HEK105" s="264"/>
      <c r="HEL105" s="264"/>
      <c r="HEM105" s="264"/>
      <c r="HEN105" s="264"/>
      <c r="HEO105" s="264"/>
      <c r="HEP105" s="264"/>
      <c r="HEQ105" s="264"/>
      <c r="HER105" s="264"/>
      <c r="HES105" s="264"/>
      <c r="HET105" s="264"/>
      <c r="HEU105" s="264"/>
      <c r="HEV105" s="264"/>
      <c r="HEW105" s="264"/>
      <c r="HEX105" s="264"/>
      <c r="HEY105" s="264"/>
      <c r="HEZ105" s="264"/>
      <c r="HFA105" s="264"/>
      <c r="HFB105" s="264"/>
      <c r="HFC105" s="264"/>
      <c r="HFD105" s="264"/>
      <c r="HFE105" s="264"/>
      <c r="HFF105" s="264"/>
      <c r="HFG105" s="264"/>
      <c r="HFH105" s="264"/>
      <c r="HFI105" s="264"/>
      <c r="HFJ105" s="264"/>
      <c r="HFK105" s="264"/>
      <c r="HFL105" s="264"/>
      <c r="HFM105" s="264"/>
      <c r="HFN105" s="264"/>
      <c r="HFO105" s="264"/>
      <c r="HFP105" s="264"/>
      <c r="HFQ105" s="264"/>
      <c r="HFR105" s="264"/>
      <c r="HFS105" s="264"/>
      <c r="HFT105" s="264"/>
      <c r="HFU105" s="264"/>
      <c r="HFV105" s="264"/>
      <c r="HFW105" s="264"/>
      <c r="HFX105" s="264"/>
      <c r="HFY105" s="264"/>
      <c r="HFZ105" s="264"/>
      <c r="HGA105" s="264"/>
      <c r="HGB105" s="264"/>
      <c r="HGC105" s="264"/>
      <c r="HGD105" s="264"/>
      <c r="HGE105" s="264"/>
      <c r="HGF105" s="264"/>
      <c r="HGG105" s="264"/>
      <c r="HGH105" s="264"/>
      <c r="HGI105" s="264"/>
      <c r="HGJ105" s="264"/>
      <c r="HGK105" s="264"/>
      <c r="HGL105" s="264"/>
      <c r="HGM105" s="264"/>
      <c r="HGN105" s="264"/>
      <c r="HGO105" s="264"/>
      <c r="HGP105" s="264"/>
      <c r="HGQ105" s="264"/>
      <c r="HGR105" s="264"/>
      <c r="HGS105" s="264"/>
      <c r="HGT105" s="264"/>
      <c r="HGU105" s="264"/>
      <c r="HGV105" s="264"/>
      <c r="HGW105" s="264"/>
      <c r="HGX105" s="264"/>
      <c r="HGY105" s="264"/>
      <c r="HGZ105" s="264"/>
      <c r="HHA105" s="264"/>
      <c r="HHB105" s="264"/>
      <c r="HHC105" s="264"/>
      <c r="HHD105" s="264"/>
      <c r="HHE105" s="264"/>
      <c r="HHF105" s="264"/>
      <c r="HHG105" s="264"/>
      <c r="HHH105" s="264"/>
      <c r="HHI105" s="264"/>
      <c r="HHJ105" s="264"/>
      <c r="HHK105" s="264"/>
      <c r="HHL105" s="264"/>
      <c r="HHM105" s="264"/>
      <c r="HHN105" s="264"/>
      <c r="HHO105" s="264"/>
      <c r="HHP105" s="264"/>
      <c r="HHQ105" s="264"/>
      <c r="HHR105" s="264"/>
      <c r="HHS105" s="264"/>
      <c r="HHT105" s="264"/>
      <c r="HHU105" s="264"/>
      <c r="HHV105" s="264"/>
      <c r="HHW105" s="264"/>
      <c r="HHX105" s="264"/>
      <c r="HHY105" s="264"/>
      <c r="HHZ105" s="264"/>
      <c r="HIA105" s="264"/>
      <c r="HIB105" s="264"/>
      <c r="HIC105" s="264"/>
      <c r="HID105" s="264"/>
      <c r="HIE105" s="264"/>
      <c r="HIF105" s="264"/>
      <c r="HIG105" s="264"/>
      <c r="HIH105" s="264"/>
      <c r="HII105" s="264"/>
      <c r="HIJ105" s="264"/>
      <c r="HIK105" s="264"/>
      <c r="HIL105" s="264"/>
      <c r="HIM105" s="264"/>
      <c r="HIN105" s="264"/>
      <c r="HIO105" s="264"/>
      <c r="HIP105" s="264"/>
      <c r="HIQ105" s="264"/>
      <c r="HIR105" s="264"/>
      <c r="HIS105" s="264"/>
      <c r="HIT105" s="264"/>
      <c r="HIU105" s="264"/>
      <c r="HIV105" s="264"/>
      <c r="HIW105" s="264"/>
      <c r="HIX105" s="264"/>
      <c r="HIY105" s="264"/>
      <c r="HIZ105" s="264"/>
      <c r="HJA105" s="264"/>
      <c r="HJB105" s="264"/>
      <c r="HJC105" s="264"/>
      <c r="HJD105" s="264"/>
      <c r="HJE105" s="264"/>
      <c r="HJF105" s="264"/>
      <c r="HJG105" s="264"/>
      <c r="HJH105" s="264"/>
      <c r="HJI105" s="264"/>
      <c r="HJJ105" s="264"/>
      <c r="HJK105" s="264"/>
      <c r="HJL105" s="264"/>
      <c r="HJM105" s="264"/>
      <c r="HJN105" s="264"/>
      <c r="HJO105" s="264"/>
      <c r="HJP105" s="264"/>
      <c r="HJQ105" s="264"/>
      <c r="HJR105" s="264"/>
      <c r="HJS105" s="264"/>
      <c r="HJT105" s="264"/>
      <c r="HJU105" s="264"/>
      <c r="HJV105" s="264"/>
      <c r="HJW105" s="264"/>
      <c r="HJX105" s="264"/>
      <c r="HJY105" s="264"/>
      <c r="HJZ105" s="264"/>
      <c r="HKA105" s="264"/>
      <c r="HKB105" s="264"/>
      <c r="HKC105" s="264"/>
      <c r="HKD105" s="264"/>
      <c r="HKE105" s="264"/>
      <c r="HKF105" s="264"/>
      <c r="HKG105" s="264"/>
      <c r="HKH105" s="264"/>
      <c r="HKI105" s="264"/>
      <c r="HKJ105" s="264"/>
      <c r="HKK105" s="264"/>
      <c r="HKL105" s="264"/>
      <c r="HKM105" s="264"/>
      <c r="HKN105" s="264"/>
      <c r="HKO105" s="264"/>
      <c r="HKP105" s="264"/>
      <c r="HKQ105" s="264"/>
      <c r="HKR105" s="264"/>
      <c r="HKS105" s="264"/>
      <c r="HKT105" s="264"/>
      <c r="HKU105" s="264"/>
      <c r="HKV105" s="264"/>
      <c r="HKW105" s="264"/>
      <c r="HKX105" s="264"/>
      <c r="HKY105" s="264"/>
      <c r="HKZ105" s="264"/>
      <c r="HLA105" s="264"/>
      <c r="HLB105" s="264"/>
      <c r="HLC105" s="264"/>
      <c r="HLD105" s="264"/>
      <c r="HLE105" s="264"/>
      <c r="HLF105" s="264"/>
      <c r="HLG105" s="264"/>
      <c r="HLH105" s="264"/>
      <c r="HLI105" s="264"/>
      <c r="HLJ105" s="264"/>
      <c r="HLK105" s="264"/>
      <c r="HLL105" s="264"/>
      <c r="HLM105" s="264"/>
      <c r="HLN105" s="264"/>
      <c r="HLO105" s="264"/>
      <c r="HLP105" s="264"/>
      <c r="HLQ105" s="264"/>
      <c r="HLR105" s="264"/>
      <c r="HLS105" s="264"/>
      <c r="HLT105" s="264"/>
      <c r="HLU105" s="264"/>
      <c r="HLV105" s="264"/>
      <c r="HLW105" s="264"/>
      <c r="HLX105" s="264"/>
      <c r="HLY105" s="264"/>
      <c r="HLZ105" s="264"/>
      <c r="HMA105" s="264"/>
      <c r="HMB105" s="264"/>
      <c r="HMC105" s="264"/>
      <c r="HMD105" s="264"/>
      <c r="HME105" s="264"/>
      <c r="HMF105" s="264"/>
      <c r="HMG105" s="264"/>
      <c r="HMH105" s="264"/>
      <c r="HMI105" s="264"/>
      <c r="HMJ105" s="264"/>
      <c r="HMK105" s="264"/>
      <c r="HML105" s="264"/>
      <c r="HMM105" s="264"/>
      <c r="HMN105" s="264"/>
      <c r="HMO105" s="264"/>
      <c r="HMP105" s="264"/>
      <c r="HMQ105" s="264"/>
      <c r="HMR105" s="264"/>
      <c r="HMS105" s="264"/>
      <c r="HMT105" s="264"/>
      <c r="HMU105" s="264"/>
      <c r="HMV105" s="264"/>
      <c r="HMW105" s="264"/>
      <c r="HMX105" s="264"/>
      <c r="HMY105" s="264"/>
      <c r="HMZ105" s="264"/>
      <c r="HNA105" s="264"/>
      <c r="HNB105" s="264"/>
      <c r="HNC105" s="264"/>
      <c r="HND105" s="264"/>
      <c r="HNE105" s="264"/>
      <c r="HNF105" s="264"/>
      <c r="HNG105" s="264"/>
      <c r="HNH105" s="264"/>
      <c r="HNI105" s="264"/>
      <c r="HNJ105" s="264"/>
      <c r="HNK105" s="264"/>
      <c r="HNL105" s="264"/>
      <c r="HNM105" s="264"/>
      <c r="HNN105" s="264"/>
      <c r="HNO105" s="264"/>
      <c r="HNP105" s="264"/>
      <c r="HNQ105" s="264"/>
      <c r="HNR105" s="264"/>
      <c r="HNS105" s="264"/>
      <c r="HNT105" s="264"/>
      <c r="HNU105" s="264"/>
      <c r="HNV105" s="264"/>
      <c r="HNW105" s="264"/>
      <c r="HNX105" s="264"/>
      <c r="HNY105" s="264"/>
      <c r="HNZ105" s="264"/>
      <c r="HOA105" s="264"/>
      <c r="HOB105" s="264"/>
      <c r="HOC105" s="264"/>
      <c r="HOD105" s="264"/>
      <c r="HOE105" s="264"/>
      <c r="HOF105" s="264"/>
      <c r="HOG105" s="264"/>
      <c r="HOH105" s="264"/>
      <c r="HOI105" s="264"/>
      <c r="HOJ105" s="264"/>
      <c r="HOK105" s="264"/>
      <c r="HOL105" s="264"/>
      <c r="HOM105" s="264"/>
      <c r="HON105" s="264"/>
      <c r="HOO105" s="264"/>
      <c r="HOP105" s="264"/>
      <c r="HOQ105" s="264"/>
      <c r="HOR105" s="264"/>
      <c r="HOS105" s="264"/>
      <c r="HOT105" s="264"/>
      <c r="HOU105" s="264"/>
      <c r="HOV105" s="264"/>
      <c r="HOW105" s="264"/>
      <c r="HOX105" s="264"/>
      <c r="HOY105" s="264"/>
      <c r="HOZ105" s="264"/>
      <c r="HPA105" s="264"/>
      <c r="HPB105" s="264"/>
      <c r="HPC105" s="264"/>
      <c r="HPD105" s="264"/>
      <c r="HPE105" s="264"/>
      <c r="HPF105" s="264"/>
      <c r="HPG105" s="264"/>
      <c r="HPH105" s="264"/>
      <c r="HPI105" s="264"/>
      <c r="HPJ105" s="264"/>
      <c r="HPK105" s="264"/>
      <c r="HPL105" s="264"/>
      <c r="HPM105" s="264"/>
      <c r="HPN105" s="264"/>
      <c r="HPO105" s="264"/>
      <c r="HPP105" s="264"/>
      <c r="HPQ105" s="264"/>
      <c r="HPR105" s="264"/>
      <c r="HPS105" s="264"/>
      <c r="HPT105" s="264"/>
      <c r="HPU105" s="264"/>
      <c r="HPV105" s="264"/>
      <c r="HPW105" s="264"/>
      <c r="HPX105" s="264"/>
      <c r="HPY105" s="264"/>
      <c r="HPZ105" s="264"/>
      <c r="HQA105" s="264"/>
      <c r="HQB105" s="264"/>
      <c r="HQC105" s="264"/>
      <c r="HQD105" s="264"/>
      <c r="HQE105" s="264"/>
      <c r="HQF105" s="264"/>
      <c r="HQG105" s="264"/>
      <c r="HQH105" s="264"/>
      <c r="HQI105" s="264"/>
      <c r="HQJ105" s="264"/>
      <c r="HQK105" s="264"/>
      <c r="HQL105" s="264"/>
      <c r="HQM105" s="264"/>
      <c r="HQN105" s="264"/>
      <c r="HQO105" s="264"/>
      <c r="HQP105" s="264"/>
      <c r="HQQ105" s="264"/>
      <c r="HQR105" s="264"/>
      <c r="HQS105" s="264"/>
      <c r="HQT105" s="264"/>
      <c r="HQU105" s="264"/>
      <c r="HQV105" s="264"/>
      <c r="HQW105" s="264"/>
      <c r="HQX105" s="264"/>
      <c r="HQY105" s="264"/>
      <c r="HQZ105" s="264"/>
      <c r="HRA105" s="264"/>
      <c r="HRB105" s="264"/>
      <c r="HRC105" s="264"/>
      <c r="HRD105" s="264"/>
      <c r="HRE105" s="264"/>
      <c r="HRF105" s="264"/>
      <c r="HRG105" s="264"/>
      <c r="HRH105" s="264"/>
      <c r="HRI105" s="264"/>
      <c r="HRJ105" s="264"/>
      <c r="HRK105" s="264"/>
      <c r="HRL105" s="264"/>
      <c r="HRM105" s="264"/>
      <c r="HRN105" s="264"/>
      <c r="HRO105" s="264"/>
      <c r="HRP105" s="264"/>
      <c r="HRQ105" s="264"/>
      <c r="HRR105" s="264"/>
      <c r="HRS105" s="264"/>
      <c r="HRT105" s="264"/>
      <c r="HRU105" s="264"/>
      <c r="HRV105" s="264"/>
      <c r="HRW105" s="264"/>
      <c r="HRX105" s="264"/>
      <c r="HRY105" s="264"/>
      <c r="HRZ105" s="264"/>
      <c r="HSA105" s="264"/>
      <c r="HSB105" s="264"/>
      <c r="HSC105" s="264"/>
      <c r="HSD105" s="264"/>
      <c r="HSE105" s="264"/>
      <c r="HSF105" s="264"/>
      <c r="HSG105" s="264"/>
      <c r="HSH105" s="264"/>
      <c r="HSI105" s="264"/>
      <c r="HSJ105" s="264"/>
      <c r="HSK105" s="264"/>
      <c r="HSL105" s="264"/>
      <c r="HSM105" s="264"/>
      <c r="HSN105" s="264"/>
      <c r="HSO105" s="264"/>
      <c r="HSP105" s="264"/>
      <c r="HSQ105" s="264"/>
      <c r="HSR105" s="264"/>
      <c r="HSS105" s="264"/>
      <c r="HST105" s="264"/>
      <c r="HSU105" s="264"/>
      <c r="HSV105" s="264"/>
      <c r="HSW105" s="264"/>
      <c r="HSX105" s="264"/>
      <c r="HSY105" s="264"/>
      <c r="HSZ105" s="264"/>
      <c r="HTA105" s="264"/>
      <c r="HTB105" s="264"/>
      <c r="HTC105" s="264"/>
      <c r="HTD105" s="264"/>
      <c r="HTE105" s="264"/>
      <c r="HTF105" s="264"/>
      <c r="HTG105" s="264"/>
      <c r="HTH105" s="264"/>
      <c r="HTI105" s="264"/>
      <c r="HTJ105" s="264"/>
      <c r="HTK105" s="264"/>
      <c r="HTL105" s="264"/>
      <c r="HTM105" s="264"/>
      <c r="HTN105" s="264"/>
      <c r="HTO105" s="264"/>
      <c r="HTP105" s="264"/>
      <c r="HTQ105" s="264"/>
      <c r="HTR105" s="264"/>
      <c r="HTS105" s="264"/>
      <c r="HTT105" s="264"/>
      <c r="HTU105" s="264"/>
      <c r="HTV105" s="264"/>
      <c r="HTW105" s="264"/>
      <c r="HTX105" s="264"/>
      <c r="HTY105" s="264"/>
      <c r="HTZ105" s="264"/>
      <c r="HUA105" s="264"/>
      <c r="HUB105" s="264"/>
      <c r="HUC105" s="264"/>
      <c r="HUD105" s="264"/>
      <c r="HUE105" s="264"/>
      <c r="HUF105" s="264"/>
      <c r="HUG105" s="264"/>
      <c r="HUH105" s="264"/>
      <c r="HUI105" s="264"/>
      <c r="HUJ105" s="264"/>
      <c r="HUK105" s="264"/>
      <c r="HUL105" s="264"/>
      <c r="HUM105" s="264"/>
      <c r="HUN105" s="264"/>
      <c r="HUO105" s="264"/>
      <c r="HUP105" s="264"/>
      <c r="HUQ105" s="264"/>
      <c r="HUR105" s="264"/>
      <c r="HUS105" s="264"/>
      <c r="HUT105" s="264"/>
      <c r="HUU105" s="264"/>
      <c r="HUV105" s="264"/>
      <c r="HUW105" s="264"/>
      <c r="HUX105" s="264"/>
      <c r="HUY105" s="264"/>
      <c r="HUZ105" s="264"/>
      <c r="HVA105" s="264"/>
      <c r="HVB105" s="264"/>
      <c r="HVC105" s="264"/>
      <c r="HVD105" s="264"/>
      <c r="HVE105" s="264"/>
      <c r="HVF105" s="264"/>
      <c r="HVG105" s="264"/>
      <c r="HVH105" s="264"/>
      <c r="HVI105" s="264"/>
      <c r="HVJ105" s="264"/>
      <c r="HVK105" s="264"/>
      <c r="HVL105" s="264"/>
      <c r="HVM105" s="264"/>
      <c r="HVN105" s="264"/>
      <c r="HVO105" s="264"/>
      <c r="HVP105" s="264"/>
      <c r="HVQ105" s="264"/>
      <c r="HVR105" s="264"/>
      <c r="HVS105" s="264"/>
      <c r="HVT105" s="264"/>
      <c r="HVU105" s="264"/>
      <c r="HVV105" s="264"/>
      <c r="HVW105" s="264"/>
      <c r="HVX105" s="264"/>
      <c r="HVY105" s="264"/>
      <c r="HVZ105" s="264"/>
      <c r="HWA105" s="264"/>
      <c r="HWB105" s="264"/>
      <c r="HWC105" s="264"/>
      <c r="HWD105" s="264"/>
      <c r="HWE105" s="264"/>
      <c r="HWF105" s="264"/>
      <c r="HWG105" s="264"/>
      <c r="HWH105" s="264"/>
      <c r="HWI105" s="264"/>
      <c r="HWJ105" s="264"/>
      <c r="HWK105" s="264"/>
      <c r="HWL105" s="264"/>
      <c r="HWM105" s="264"/>
      <c r="HWN105" s="264"/>
      <c r="HWO105" s="264"/>
      <c r="HWP105" s="264"/>
      <c r="HWQ105" s="264"/>
      <c r="HWR105" s="264"/>
      <c r="HWS105" s="264"/>
      <c r="HWT105" s="264"/>
      <c r="HWU105" s="264"/>
      <c r="HWV105" s="264"/>
      <c r="HWW105" s="264"/>
      <c r="HWX105" s="264"/>
      <c r="HWY105" s="264"/>
      <c r="HWZ105" s="264"/>
      <c r="HXA105" s="264"/>
      <c r="HXB105" s="264"/>
      <c r="HXC105" s="264"/>
      <c r="HXD105" s="264"/>
      <c r="HXE105" s="264"/>
      <c r="HXF105" s="264"/>
      <c r="HXG105" s="264"/>
      <c r="HXH105" s="264"/>
      <c r="HXI105" s="264"/>
      <c r="HXJ105" s="264"/>
      <c r="HXK105" s="264"/>
      <c r="HXL105" s="264"/>
      <c r="HXM105" s="264"/>
      <c r="HXN105" s="264"/>
      <c r="HXO105" s="264"/>
      <c r="HXP105" s="264"/>
      <c r="HXQ105" s="264"/>
      <c r="HXR105" s="264"/>
      <c r="HXS105" s="264"/>
      <c r="HXT105" s="264"/>
      <c r="HXU105" s="264"/>
      <c r="HXV105" s="264"/>
      <c r="HXW105" s="264"/>
      <c r="HXX105" s="264"/>
      <c r="HXY105" s="264"/>
      <c r="HXZ105" s="264"/>
      <c r="HYA105" s="264"/>
      <c r="HYB105" s="264"/>
      <c r="HYC105" s="264"/>
      <c r="HYD105" s="264"/>
      <c r="HYE105" s="264"/>
      <c r="HYF105" s="264"/>
      <c r="HYG105" s="264"/>
      <c r="HYH105" s="264"/>
      <c r="HYI105" s="264"/>
      <c r="HYJ105" s="264"/>
      <c r="HYK105" s="264"/>
      <c r="HYL105" s="264"/>
      <c r="HYM105" s="264"/>
      <c r="HYN105" s="264"/>
      <c r="HYO105" s="264"/>
      <c r="HYP105" s="264"/>
      <c r="HYQ105" s="264"/>
      <c r="HYR105" s="264"/>
      <c r="HYS105" s="264"/>
      <c r="HYT105" s="264"/>
      <c r="HYU105" s="264"/>
      <c r="HYV105" s="264"/>
      <c r="HYW105" s="264"/>
      <c r="HYX105" s="264"/>
      <c r="HYY105" s="264"/>
      <c r="HYZ105" s="264"/>
      <c r="HZA105" s="264"/>
      <c r="HZB105" s="264"/>
      <c r="HZC105" s="264"/>
      <c r="HZD105" s="264"/>
      <c r="HZE105" s="264"/>
      <c r="HZF105" s="264"/>
      <c r="HZG105" s="264"/>
      <c r="HZH105" s="264"/>
      <c r="HZI105" s="264"/>
      <c r="HZJ105" s="264"/>
      <c r="HZK105" s="264"/>
      <c r="HZL105" s="264"/>
      <c r="HZM105" s="264"/>
      <c r="HZN105" s="264"/>
      <c r="HZO105" s="264"/>
      <c r="HZP105" s="264"/>
      <c r="HZQ105" s="264"/>
      <c r="HZR105" s="264"/>
      <c r="HZS105" s="264"/>
      <c r="HZT105" s="264"/>
      <c r="HZU105" s="264"/>
      <c r="HZV105" s="264"/>
      <c r="HZW105" s="264"/>
      <c r="HZX105" s="264"/>
      <c r="HZY105" s="264"/>
      <c r="HZZ105" s="264"/>
      <c r="IAA105" s="264"/>
      <c r="IAB105" s="264"/>
      <c r="IAC105" s="264"/>
      <c r="IAD105" s="264"/>
      <c r="IAE105" s="264"/>
      <c r="IAF105" s="264"/>
      <c r="IAG105" s="264"/>
      <c r="IAH105" s="264"/>
      <c r="IAI105" s="264"/>
      <c r="IAJ105" s="264"/>
      <c r="IAK105" s="264"/>
      <c r="IAL105" s="264"/>
      <c r="IAM105" s="264"/>
      <c r="IAN105" s="264"/>
      <c r="IAO105" s="264"/>
      <c r="IAP105" s="264"/>
      <c r="IAQ105" s="264"/>
      <c r="IAR105" s="264"/>
      <c r="IAS105" s="264"/>
      <c r="IAT105" s="264"/>
      <c r="IAU105" s="264"/>
      <c r="IAV105" s="264"/>
      <c r="IAW105" s="264"/>
      <c r="IAX105" s="264"/>
      <c r="IAY105" s="264"/>
      <c r="IAZ105" s="264"/>
      <c r="IBA105" s="264"/>
      <c r="IBB105" s="264"/>
      <c r="IBC105" s="264"/>
      <c r="IBD105" s="264"/>
      <c r="IBE105" s="264"/>
      <c r="IBF105" s="264"/>
      <c r="IBG105" s="264"/>
      <c r="IBH105" s="264"/>
      <c r="IBI105" s="264"/>
      <c r="IBJ105" s="264"/>
      <c r="IBK105" s="264"/>
      <c r="IBL105" s="264"/>
      <c r="IBM105" s="264"/>
      <c r="IBN105" s="264"/>
      <c r="IBO105" s="264"/>
      <c r="IBP105" s="264"/>
      <c r="IBQ105" s="264"/>
      <c r="IBR105" s="264"/>
      <c r="IBS105" s="264"/>
      <c r="IBT105" s="264"/>
      <c r="IBU105" s="264"/>
      <c r="IBV105" s="264"/>
      <c r="IBW105" s="264"/>
      <c r="IBX105" s="264"/>
      <c r="IBY105" s="264"/>
      <c r="IBZ105" s="264"/>
      <c r="ICA105" s="264"/>
      <c r="ICB105" s="264"/>
      <c r="ICC105" s="264"/>
      <c r="ICD105" s="264"/>
      <c r="ICE105" s="264"/>
      <c r="ICF105" s="264"/>
      <c r="ICG105" s="264"/>
      <c r="ICH105" s="264"/>
      <c r="ICI105" s="264"/>
      <c r="ICJ105" s="264"/>
      <c r="ICK105" s="264"/>
      <c r="ICL105" s="264"/>
      <c r="ICM105" s="264"/>
      <c r="ICN105" s="264"/>
      <c r="ICO105" s="264"/>
      <c r="ICP105" s="264"/>
      <c r="ICQ105" s="264"/>
      <c r="ICR105" s="264"/>
      <c r="ICS105" s="264"/>
      <c r="ICT105" s="264"/>
      <c r="ICU105" s="264"/>
      <c r="ICV105" s="264"/>
      <c r="ICW105" s="264"/>
      <c r="ICX105" s="264"/>
      <c r="ICY105" s="264"/>
      <c r="ICZ105" s="264"/>
      <c r="IDA105" s="264"/>
      <c r="IDB105" s="264"/>
      <c r="IDC105" s="264"/>
      <c r="IDD105" s="264"/>
      <c r="IDE105" s="264"/>
      <c r="IDF105" s="264"/>
      <c r="IDG105" s="264"/>
      <c r="IDH105" s="264"/>
      <c r="IDI105" s="264"/>
      <c r="IDJ105" s="264"/>
      <c r="IDK105" s="264"/>
      <c r="IDL105" s="264"/>
      <c r="IDM105" s="264"/>
      <c r="IDN105" s="264"/>
      <c r="IDO105" s="264"/>
      <c r="IDP105" s="264"/>
      <c r="IDQ105" s="264"/>
      <c r="IDR105" s="264"/>
      <c r="IDS105" s="264"/>
      <c r="IDT105" s="264"/>
      <c r="IDU105" s="264"/>
      <c r="IDV105" s="264"/>
      <c r="IDW105" s="264"/>
      <c r="IDX105" s="264"/>
      <c r="IDY105" s="264"/>
      <c r="IDZ105" s="264"/>
      <c r="IEA105" s="264"/>
      <c r="IEB105" s="264"/>
      <c r="IEC105" s="264"/>
      <c r="IED105" s="264"/>
      <c r="IEE105" s="264"/>
      <c r="IEF105" s="264"/>
      <c r="IEG105" s="264"/>
      <c r="IEH105" s="264"/>
      <c r="IEI105" s="264"/>
      <c r="IEJ105" s="264"/>
      <c r="IEK105" s="264"/>
      <c r="IEL105" s="264"/>
      <c r="IEM105" s="264"/>
      <c r="IEN105" s="264"/>
      <c r="IEO105" s="264"/>
      <c r="IEP105" s="264"/>
      <c r="IEQ105" s="264"/>
      <c r="IER105" s="264"/>
      <c r="IES105" s="264"/>
      <c r="IET105" s="264"/>
      <c r="IEU105" s="264"/>
      <c r="IEV105" s="264"/>
      <c r="IEW105" s="264"/>
      <c r="IEX105" s="264"/>
      <c r="IEY105" s="264"/>
      <c r="IEZ105" s="264"/>
      <c r="IFA105" s="264"/>
      <c r="IFB105" s="264"/>
      <c r="IFC105" s="264"/>
      <c r="IFD105" s="264"/>
      <c r="IFE105" s="264"/>
      <c r="IFF105" s="264"/>
      <c r="IFG105" s="264"/>
      <c r="IFH105" s="264"/>
      <c r="IFI105" s="264"/>
      <c r="IFJ105" s="264"/>
      <c r="IFK105" s="264"/>
      <c r="IFL105" s="264"/>
      <c r="IFM105" s="264"/>
      <c r="IFN105" s="264"/>
      <c r="IFO105" s="264"/>
      <c r="IFP105" s="264"/>
      <c r="IFQ105" s="264"/>
      <c r="IFR105" s="264"/>
      <c r="IFS105" s="264"/>
      <c r="IFT105" s="264"/>
      <c r="IFU105" s="264"/>
      <c r="IFV105" s="264"/>
      <c r="IFW105" s="264"/>
      <c r="IFX105" s="264"/>
      <c r="IFY105" s="264"/>
      <c r="IFZ105" s="264"/>
      <c r="IGA105" s="264"/>
      <c r="IGB105" s="264"/>
      <c r="IGC105" s="264"/>
      <c r="IGD105" s="264"/>
      <c r="IGE105" s="264"/>
      <c r="IGF105" s="264"/>
      <c r="IGG105" s="264"/>
      <c r="IGH105" s="264"/>
      <c r="IGI105" s="264"/>
      <c r="IGJ105" s="264"/>
      <c r="IGK105" s="264"/>
      <c r="IGL105" s="264"/>
      <c r="IGM105" s="264"/>
      <c r="IGN105" s="264"/>
      <c r="IGO105" s="264"/>
      <c r="IGP105" s="264"/>
      <c r="IGQ105" s="264"/>
      <c r="IGR105" s="264"/>
      <c r="IGS105" s="264"/>
      <c r="IGT105" s="264"/>
      <c r="IGU105" s="264"/>
      <c r="IGV105" s="264"/>
      <c r="IGW105" s="264"/>
      <c r="IGX105" s="264"/>
      <c r="IGY105" s="264"/>
      <c r="IGZ105" s="264"/>
      <c r="IHA105" s="264"/>
      <c r="IHB105" s="264"/>
      <c r="IHC105" s="264"/>
      <c r="IHD105" s="264"/>
      <c r="IHE105" s="264"/>
      <c r="IHF105" s="264"/>
      <c r="IHG105" s="264"/>
      <c r="IHH105" s="264"/>
      <c r="IHI105" s="264"/>
      <c r="IHJ105" s="264"/>
      <c r="IHK105" s="264"/>
      <c r="IHL105" s="264"/>
      <c r="IHM105" s="264"/>
      <c r="IHN105" s="264"/>
      <c r="IHO105" s="264"/>
      <c r="IHP105" s="264"/>
      <c r="IHQ105" s="264"/>
      <c r="IHR105" s="264"/>
      <c r="IHS105" s="264"/>
      <c r="IHT105" s="264"/>
      <c r="IHU105" s="264"/>
      <c r="IHV105" s="264"/>
      <c r="IHW105" s="264"/>
      <c r="IHX105" s="264"/>
      <c r="IHY105" s="264"/>
      <c r="IHZ105" s="264"/>
      <c r="IIA105" s="264"/>
      <c r="IIB105" s="264"/>
      <c r="IIC105" s="264"/>
      <c r="IID105" s="264"/>
      <c r="IIE105" s="264"/>
      <c r="IIF105" s="264"/>
      <c r="IIG105" s="264"/>
      <c r="IIH105" s="264"/>
      <c r="III105" s="264"/>
      <c r="IIJ105" s="264"/>
      <c r="IIK105" s="264"/>
      <c r="IIL105" s="264"/>
      <c r="IIM105" s="264"/>
      <c r="IIN105" s="264"/>
      <c r="IIO105" s="264"/>
      <c r="IIP105" s="264"/>
      <c r="IIQ105" s="264"/>
      <c r="IIR105" s="264"/>
      <c r="IIS105" s="264"/>
      <c r="IIT105" s="264"/>
      <c r="IIU105" s="264"/>
      <c r="IIV105" s="264"/>
      <c r="IIW105" s="264"/>
      <c r="IIX105" s="264"/>
      <c r="IIY105" s="264"/>
      <c r="IIZ105" s="264"/>
      <c r="IJA105" s="264"/>
      <c r="IJB105" s="264"/>
      <c r="IJC105" s="264"/>
      <c r="IJD105" s="264"/>
      <c r="IJE105" s="264"/>
      <c r="IJF105" s="264"/>
      <c r="IJG105" s="264"/>
      <c r="IJH105" s="264"/>
      <c r="IJI105" s="264"/>
      <c r="IJJ105" s="264"/>
      <c r="IJK105" s="264"/>
      <c r="IJL105" s="264"/>
      <c r="IJM105" s="264"/>
      <c r="IJN105" s="264"/>
      <c r="IJO105" s="264"/>
      <c r="IJP105" s="264"/>
      <c r="IJQ105" s="264"/>
      <c r="IJR105" s="264"/>
      <c r="IJS105" s="264"/>
      <c r="IJT105" s="264"/>
      <c r="IJU105" s="264"/>
      <c r="IJV105" s="264"/>
      <c r="IJW105" s="264"/>
      <c r="IJX105" s="264"/>
      <c r="IJY105" s="264"/>
      <c r="IJZ105" s="264"/>
      <c r="IKA105" s="264"/>
      <c r="IKB105" s="264"/>
      <c r="IKC105" s="264"/>
      <c r="IKD105" s="264"/>
      <c r="IKE105" s="264"/>
      <c r="IKF105" s="264"/>
      <c r="IKG105" s="264"/>
      <c r="IKH105" s="264"/>
      <c r="IKI105" s="264"/>
      <c r="IKJ105" s="264"/>
      <c r="IKK105" s="264"/>
      <c r="IKL105" s="264"/>
      <c r="IKM105" s="264"/>
      <c r="IKN105" s="264"/>
      <c r="IKO105" s="264"/>
      <c r="IKP105" s="264"/>
      <c r="IKQ105" s="264"/>
      <c r="IKR105" s="264"/>
      <c r="IKS105" s="264"/>
      <c r="IKT105" s="264"/>
      <c r="IKU105" s="264"/>
      <c r="IKV105" s="264"/>
      <c r="IKW105" s="264"/>
      <c r="IKX105" s="264"/>
      <c r="IKY105" s="264"/>
      <c r="IKZ105" s="264"/>
      <c r="ILA105" s="264"/>
      <c r="ILB105" s="264"/>
      <c r="ILC105" s="264"/>
      <c r="ILD105" s="264"/>
      <c r="ILE105" s="264"/>
      <c r="ILF105" s="264"/>
      <c r="ILG105" s="264"/>
      <c r="ILH105" s="264"/>
      <c r="ILI105" s="264"/>
      <c r="ILJ105" s="264"/>
      <c r="ILK105" s="264"/>
      <c r="ILL105" s="264"/>
      <c r="ILM105" s="264"/>
      <c r="ILN105" s="264"/>
      <c r="ILO105" s="264"/>
      <c r="ILP105" s="264"/>
      <c r="ILQ105" s="264"/>
      <c r="ILR105" s="264"/>
      <c r="ILS105" s="264"/>
      <c r="ILT105" s="264"/>
      <c r="ILU105" s="264"/>
      <c r="ILV105" s="264"/>
      <c r="ILW105" s="264"/>
      <c r="ILX105" s="264"/>
      <c r="ILY105" s="264"/>
      <c r="ILZ105" s="264"/>
      <c r="IMA105" s="264"/>
      <c r="IMB105" s="264"/>
      <c r="IMC105" s="264"/>
      <c r="IMD105" s="264"/>
      <c r="IME105" s="264"/>
      <c r="IMF105" s="264"/>
      <c r="IMG105" s="264"/>
      <c r="IMH105" s="264"/>
      <c r="IMI105" s="264"/>
      <c r="IMJ105" s="264"/>
      <c r="IMK105" s="264"/>
      <c r="IML105" s="264"/>
      <c r="IMM105" s="264"/>
      <c r="IMN105" s="264"/>
      <c r="IMO105" s="264"/>
      <c r="IMP105" s="264"/>
      <c r="IMQ105" s="264"/>
      <c r="IMR105" s="264"/>
      <c r="IMS105" s="264"/>
      <c r="IMT105" s="264"/>
      <c r="IMU105" s="264"/>
      <c r="IMV105" s="264"/>
      <c r="IMW105" s="264"/>
      <c r="IMX105" s="264"/>
      <c r="IMY105" s="264"/>
      <c r="IMZ105" s="264"/>
      <c r="INA105" s="264"/>
      <c r="INB105" s="264"/>
      <c r="INC105" s="264"/>
      <c r="IND105" s="264"/>
      <c r="INE105" s="264"/>
      <c r="INF105" s="264"/>
      <c r="ING105" s="264"/>
      <c r="INH105" s="264"/>
      <c r="INI105" s="264"/>
      <c r="INJ105" s="264"/>
      <c r="INK105" s="264"/>
      <c r="INL105" s="264"/>
      <c r="INM105" s="264"/>
      <c r="INN105" s="264"/>
      <c r="INO105" s="264"/>
      <c r="INP105" s="264"/>
      <c r="INQ105" s="264"/>
      <c r="INR105" s="264"/>
      <c r="INS105" s="264"/>
      <c r="INT105" s="264"/>
      <c r="INU105" s="264"/>
      <c r="INV105" s="264"/>
      <c r="INW105" s="264"/>
      <c r="INX105" s="264"/>
      <c r="INY105" s="264"/>
      <c r="INZ105" s="264"/>
      <c r="IOA105" s="264"/>
      <c r="IOB105" s="264"/>
      <c r="IOC105" s="264"/>
      <c r="IOD105" s="264"/>
      <c r="IOE105" s="264"/>
      <c r="IOF105" s="264"/>
      <c r="IOG105" s="264"/>
      <c r="IOH105" s="264"/>
      <c r="IOI105" s="264"/>
      <c r="IOJ105" s="264"/>
      <c r="IOK105" s="264"/>
      <c r="IOL105" s="264"/>
      <c r="IOM105" s="264"/>
      <c r="ION105" s="264"/>
      <c r="IOO105" s="264"/>
      <c r="IOP105" s="264"/>
      <c r="IOQ105" s="264"/>
      <c r="IOR105" s="264"/>
      <c r="IOS105" s="264"/>
      <c r="IOT105" s="264"/>
      <c r="IOU105" s="264"/>
      <c r="IOV105" s="264"/>
      <c r="IOW105" s="264"/>
      <c r="IOX105" s="264"/>
      <c r="IOY105" s="264"/>
      <c r="IOZ105" s="264"/>
      <c r="IPA105" s="264"/>
      <c r="IPB105" s="264"/>
      <c r="IPC105" s="264"/>
      <c r="IPD105" s="264"/>
      <c r="IPE105" s="264"/>
      <c r="IPF105" s="264"/>
      <c r="IPG105" s="264"/>
      <c r="IPH105" s="264"/>
      <c r="IPI105" s="264"/>
      <c r="IPJ105" s="264"/>
      <c r="IPK105" s="264"/>
      <c r="IPL105" s="264"/>
      <c r="IPM105" s="264"/>
      <c r="IPN105" s="264"/>
      <c r="IPO105" s="264"/>
      <c r="IPP105" s="264"/>
      <c r="IPQ105" s="264"/>
      <c r="IPR105" s="264"/>
      <c r="IPS105" s="264"/>
      <c r="IPT105" s="264"/>
      <c r="IPU105" s="264"/>
      <c r="IPV105" s="264"/>
      <c r="IPW105" s="264"/>
      <c r="IPX105" s="264"/>
      <c r="IPY105" s="264"/>
      <c r="IPZ105" s="264"/>
      <c r="IQA105" s="264"/>
      <c r="IQB105" s="264"/>
      <c r="IQC105" s="264"/>
      <c r="IQD105" s="264"/>
      <c r="IQE105" s="264"/>
      <c r="IQF105" s="264"/>
      <c r="IQG105" s="264"/>
      <c r="IQH105" s="264"/>
      <c r="IQI105" s="264"/>
      <c r="IQJ105" s="264"/>
      <c r="IQK105" s="264"/>
      <c r="IQL105" s="264"/>
      <c r="IQM105" s="264"/>
      <c r="IQN105" s="264"/>
      <c r="IQO105" s="264"/>
      <c r="IQP105" s="264"/>
      <c r="IQQ105" s="264"/>
      <c r="IQR105" s="264"/>
      <c r="IQS105" s="264"/>
      <c r="IQT105" s="264"/>
      <c r="IQU105" s="264"/>
      <c r="IQV105" s="264"/>
      <c r="IQW105" s="264"/>
      <c r="IQX105" s="264"/>
      <c r="IQY105" s="264"/>
      <c r="IQZ105" s="264"/>
      <c r="IRA105" s="264"/>
      <c r="IRB105" s="264"/>
      <c r="IRC105" s="264"/>
      <c r="IRD105" s="264"/>
      <c r="IRE105" s="264"/>
      <c r="IRF105" s="264"/>
      <c r="IRG105" s="264"/>
      <c r="IRH105" s="264"/>
      <c r="IRI105" s="264"/>
      <c r="IRJ105" s="264"/>
      <c r="IRK105" s="264"/>
      <c r="IRL105" s="264"/>
      <c r="IRM105" s="264"/>
      <c r="IRN105" s="264"/>
      <c r="IRO105" s="264"/>
      <c r="IRP105" s="264"/>
      <c r="IRQ105" s="264"/>
      <c r="IRR105" s="264"/>
      <c r="IRS105" s="264"/>
      <c r="IRT105" s="264"/>
      <c r="IRU105" s="264"/>
      <c r="IRV105" s="264"/>
      <c r="IRW105" s="264"/>
      <c r="IRX105" s="264"/>
      <c r="IRY105" s="264"/>
      <c r="IRZ105" s="264"/>
      <c r="ISA105" s="264"/>
      <c r="ISB105" s="264"/>
      <c r="ISC105" s="264"/>
      <c r="ISD105" s="264"/>
      <c r="ISE105" s="264"/>
      <c r="ISF105" s="264"/>
      <c r="ISG105" s="264"/>
      <c r="ISH105" s="264"/>
      <c r="ISI105" s="264"/>
      <c r="ISJ105" s="264"/>
      <c r="ISK105" s="264"/>
      <c r="ISL105" s="264"/>
      <c r="ISM105" s="264"/>
      <c r="ISN105" s="264"/>
      <c r="ISO105" s="264"/>
      <c r="ISP105" s="264"/>
      <c r="ISQ105" s="264"/>
      <c r="ISR105" s="264"/>
      <c r="ISS105" s="264"/>
      <c r="IST105" s="264"/>
      <c r="ISU105" s="264"/>
      <c r="ISV105" s="264"/>
      <c r="ISW105" s="264"/>
      <c r="ISX105" s="264"/>
      <c r="ISY105" s="264"/>
      <c r="ISZ105" s="264"/>
      <c r="ITA105" s="264"/>
      <c r="ITB105" s="264"/>
      <c r="ITC105" s="264"/>
      <c r="ITD105" s="264"/>
      <c r="ITE105" s="264"/>
      <c r="ITF105" s="264"/>
      <c r="ITG105" s="264"/>
      <c r="ITH105" s="264"/>
      <c r="ITI105" s="264"/>
      <c r="ITJ105" s="264"/>
      <c r="ITK105" s="264"/>
      <c r="ITL105" s="264"/>
      <c r="ITM105" s="264"/>
      <c r="ITN105" s="264"/>
      <c r="ITO105" s="264"/>
      <c r="ITP105" s="264"/>
      <c r="ITQ105" s="264"/>
      <c r="ITR105" s="264"/>
      <c r="ITS105" s="264"/>
      <c r="ITT105" s="264"/>
      <c r="ITU105" s="264"/>
      <c r="ITV105" s="264"/>
      <c r="ITW105" s="264"/>
      <c r="ITX105" s="264"/>
      <c r="ITY105" s="264"/>
      <c r="ITZ105" s="264"/>
      <c r="IUA105" s="264"/>
      <c r="IUB105" s="264"/>
      <c r="IUC105" s="264"/>
      <c r="IUD105" s="264"/>
      <c r="IUE105" s="264"/>
      <c r="IUF105" s="264"/>
      <c r="IUG105" s="264"/>
      <c r="IUH105" s="264"/>
      <c r="IUI105" s="264"/>
      <c r="IUJ105" s="264"/>
      <c r="IUK105" s="264"/>
      <c r="IUL105" s="264"/>
      <c r="IUM105" s="264"/>
      <c r="IUN105" s="264"/>
      <c r="IUO105" s="264"/>
      <c r="IUP105" s="264"/>
      <c r="IUQ105" s="264"/>
      <c r="IUR105" s="264"/>
      <c r="IUS105" s="264"/>
      <c r="IUT105" s="264"/>
      <c r="IUU105" s="264"/>
      <c r="IUV105" s="264"/>
      <c r="IUW105" s="264"/>
      <c r="IUX105" s="264"/>
      <c r="IUY105" s="264"/>
      <c r="IUZ105" s="264"/>
      <c r="IVA105" s="264"/>
      <c r="IVB105" s="264"/>
      <c r="IVC105" s="264"/>
      <c r="IVD105" s="264"/>
      <c r="IVE105" s="264"/>
      <c r="IVF105" s="264"/>
      <c r="IVG105" s="264"/>
      <c r="IVH105" s="264"/>
      <c r="IVI105" s="264"/>
      <c r="IVJ105" s="264"/>
      <c r="IVK105" s="264"/>
      <c r="IVL105" s="264"/>
      <c r="IVM105" s="264"/>
      <c r="IVN105" s="264"/>
      <c r="IVO105" s="264"/>
      <c r="IVP105" s="264"/>
      <c r="IVQ105" s="264"/>
      <c r="IVR105" s="264"/>
      <c r="IVS105" s="264"/>
      <c r="IVT105" s="264"/>
      <c r="IVU105" s="264"/>
      <c r="IVV105" s="264"/>
      <c r="IVW105" s="264"/>
      <c r="IVX105" s="264"/>
      <c r="IVY105" s="264"/>
      <c r="IVZ105" s="264"/>
      <c r="IWA105" s="264"/>
      <c r="IWB105" s="264"/>
      <c r="IWC105" s="264"/>
      <c r="IWD105" s="264"/>
      <c r="IWE105" s="264"/>
      <c r="IWF105" s="264"/>
      <c r="IWG105" s="264"/>
      <c r="IWH105" s="264"/>
      <c r="IWI105" s="264"/>
      <c r="IWJ105" s="264"/>
      <c r="IWK105" s="264"/>
      <c r="IWL105" s="264"/>
      <c r="IWM105" s="264"/>
      <c r="IWN105" s="264"/>
      <c r="IWO105" s="264"/>
      <c r="IWP105" s="264"/>
      <c r="IWQ105" s="264"/>
      <c r="IWR105" s="264"/>
      <c r="IWS105" s="264"/>
      <c r="IWT105" s="264"/>
      <c r="IWU105" s="264"/>
      <c r="IWV105" s="264"/>
      <c r="IWW105" s="264"/>
      <c r="IWX105" s="264"/>
      <c r="IWY105" s="264"/>
      <c r="IWZ105" s="264"/>
      <c r="IXA105" s="264"/>
      <c r="IXB105" s="264"/>
      <c r="IXC105" s="264"/>
      <c r="IXD105" s="264"/>
      <c r="IXE105" s="264"/>
      <c r="IXF105" s="264"/>
      <c r="IXG105" s="264"/>
      <c r="IXH105" s="264"/>
      <c r="IXI105" s="264"/>
      <c r="IXJ105" s="264"/>
      <c r="IXK105" s="264"/>
      <c r="IXL105" s="264"/>
      <c r="IXM105" s="264"/>
      <c r="IXN105" s="264"/>
      <c r="IXO105" s="264"/>
      <c r="IXP105" s="264"/>
      <c r="IXQ105" s="264"/>
      <c r="IXR105" s="264"/>
      <c r="IXS105" s="264"/>
      <c r="IXT105" s="264"/>
      <c r="IXU105" s="264"/>
      <c r="IXV105" s="264"/>
      <c r="IXW105" s="264"/>
      <c r="IXX105" s="264"/>
      <c r="IXY105" s="264"/>
      <c r="IXZ105" s="264"/>
      <c r="IYA105" s="264"/>
      <c r="IYB105" s="264"/>
      <c r="IYC105" s="264"/>
      <c r="IYD105" s="264"/>
      <c r="IYE105" s="264"/>
      <c r="IYF105" s="264"/>
      <c r="IYG105" s="264"/>
      <c r="IYH105" s="264"/>
      <c r="IYI105" s="264"/>
      <c r="IYJ105" s="264"/>
      <c r="IYK105" s="264"/>
      <c r="IYL105" s="264"/>
      <c r="IYM105" s="264"/>
      <c r="IYN105" s="264"/>
      <c r="IYO105" s="264"/>
      <c r="IYP105" s="264"/>
      <c r="IYQ105" s="264"/>
      <c r="IYR105" s="264"/>
      <c r="IYS105" s="264"/>
      <c r="IYT105" s="264"/>
      <c r="IYU105" s="264"/>
      <c r="IYV105" s="264"/>
      <c r="IYW105" s="264"/>
      <c r="IYX105" s="264"/>
      <c r="IYY105" s="264"/>
      <c r="IYZ105" s="264"/>
      <c r="IZA105" s="264"/>
      <c r="IZB105" s="264"/>
      <c r="IZC105" s="264"/>
      <c r="IZD105" s="264"/>
      <c r="IZE105" s="264"/>
      <c r="IZF105" s="264"/>
      <c r="IZG105" s="264"/>
      <c r="IZH105" s="264"/>
      <c r="IZI105" s="264"/>
      <c r="IZJ105" s="264"/>
      <c r="IZK105" s="264"/>
      <c r="IZL105" s="264"/>
      <c r="IZM105" s="264"/>
      <c r="IZN105" s="264"/>
      <c r="IZO105" s="264"/>
      <c r="IZP105" s="264"/>
      <c r="IZQ105" s="264"/>
      <c r="IZR105" s="264"/>
      <c r="IZS105" s="264"/>
      <c r="IZT105" s="264"/>
      <c r="IZU105" s="264"/>
      <c r="IZV105" s="264"/>
      <c r="IZW105" s="264"/>
      <c r="IZX105" s="264"/>
      <c r="IZY105" s="264"/>
      <c r="IZZ105" s="264"/>
      <c r="JAA105" s="264"/>
      <c r="JAB105" s="264"/>
      <c r="JAC105" s="264"/>
      <c r="JAD105" s="264"/>
      <c r="JAE105" s="264"/>
      <c r="JAF105" s="264"/>
      <c r="JAG105" s="264"/>
      <c r="JAH105" s="264"/>
      <c r="JAI105" s="264"/>
      <c r="JAJ105" s="264"/>
      <c r="JAK105" s="264"/>
      <c r="JAL105" s="264"/>
      <c r="JAM105" s="264"/>
      <c r="JAN105" s="264"/>
      <c r="JAO105" s="264"/>
      <c r="JAP105" s="264"/>
      <c r="JAQ105" s="264"/>
      <c r="JAR105" s="264"/>
      <c r="JAS105" s="264"/>
      <c r="JAT105" s="264"/>
      <c r="JAU105" s="264"/>
      <c r="JAV105" s="264"/>
      <c r="JAW105" s="264"/>
      <c r="JAX105" s="264"/>
      <c r="JAY105" s="264"/>
      <c r="JAZ105" s="264"/>
      <c r="JBA105" s="264"/>
      <c r="JBB105" s="264"/>
      <c r="JBC105" s="264"/>
      <c r="JBD105" s="264"/>
      <c r="JBE105" s="264"/>
      <c r="JBF105" s="264"/>
      <c r="JBG105" s="264"/>
      <c r="JBH105" s="264"/>
      <c r="JBI105" s="264"/>
      <c r="JBJ105" s="264"/>
      <c r="JBK105" s="264"/>
      <c r="JBL105" s="264"/>
      <c r="JBM105" s="264"/>
      <c r="JBN105" s="264"/>
      <c r="JBO105" s="264"/>
      <c r="JBP105" s="264"/>
      <c r="JBQ105" s="264"/>
      <c r="JBR105" s="264"/>
      <c r="JBS105" s="264"/>
      <c r="JBT105" s="264"/>
      <c r="JBU105" s="264"/>
      <c r="JBV105" s="264"/>
      <c r="JBW105" s="264"/>
      <c r="JBX105" s="264"/>
      <c r="JBY105" s="264"/>
      <c r="JBZ105" s="264"/>
      <c r="JCA105" s="264"/>
      <c r="JCB105" s="264"/>
      <c r="JCC105" s="264"/>
      <c r="JCD105" s="264"/>
      <c r="JCE105" s="264"/>
      <c r="JCF105" s="264"/>
      <c r="JCG105" s="264"/>
      <c r="JCH105" s="264"/>
      <c r="JCI105" s="264"/>
      <c r="JCJ105" s="264"/>
      <c r="JCK105" s="264"/>
      <c r="JCL105" s="264"/>
      <c r="JCM105" s="264"/>
      <c r="JCN105" s="264"/>
      <c r="JCO105" s="264"/>
      <c r="JCP105" s="264"/>
      <c r="JCQ105" s="264"/>
      <c r="JCR105" s="264"/>
      <c r="JCS105" s="264"/>
      <c r="JCT105" s="264"/>
      <c r="JCU105" s="264"/>
      <c r="JCV105" s="264"/>
      <c r="JCW105" s="264"/>
      <c r="JCX105" s="264"/>
      <c r="JCY105" s="264"/>
      <c r="JCZ105" s="264"/>
      <c r="JDA105" s="264"/>
      <c r="JDB105" s="264"/>
      <c r="JDC105" s="264"/>
      <c r="JDD105" s="264"/>
      <c r="JDE105" s="264"/>
      <c r="JDF105" s="264"/>
      <c r="JDG105" s="264"/>
      <c r="JDH105" s="264"/>
      <c r="JDI105" s="264"/>
      <c r="JDJ105" s="264"/>
      <c r="JDK105" s="264"/>
      <c r="JDL105" s="264"/>
      <c r="JDM105" s="264"/>
      <c r="JDN105" s="264"/>
      <c r="JDO105" s="264"/>
      <c r="JDP105" s="264"/>
      <c r="JDQ105" s="264"/>
      <c r="JDR105" s="264"/>
      <c r="JDS105" s="264"/>
      <c r="JDT105" s="264"/>
      <c r="JDU105" s="264"/>
      <c r="JDV105" s="264"/>
      <c r="JDW105" s="264"/>
      <c r="JDX105" s="264"/>
      <c r="JDY105" s="264"/>
      <c r="JDZ105" s="264"/>
      <c r="JEA105" s="264"/>
      <c r="JEB105" s="264"/>
      <c r="JEC105" s="264"/>
      <c r="JED105" s="264"/>
      <c r="JEE105" s="264"/>
      <c r="JEF105" s="264"/>
      <c r="JEG105" s="264"/>
      <c r="JEH105" s="264"/>
      <c r="JEI105" s="264"/>
      <c r="JEJ105" s="264"/>
      <c r="JEK105" s="264"/>
      <c r="JEL105" s="264"/>
      <c r="JEM105" s="264"/>
      <c r="JEN105" s="264"/>
      <c r="JEO105" s="264"/>
      <c r="JEP105" s="264"/>
      <c r="JEQ105" s="264"/>
      <c r="JER105" s="264"/>
      <c r="JES105" s="264"/>
      <c r="JET105" s="264"/>
      <c r="JEU105" s="264"/>
      <c r="JEV105" s="264"/>
      <c r="JEW105" s="264"/>
      <c r="JEX105" s="264"/>
      <c r="JEY105" s="264"/>
      <c r="JEZ105" s="264"/>
      <c r="JFA105" s="264"/>
      <c r="JFB105" s="264"/>
      <c r="JFC105" s="264"/>
      <c r="JFD105" s="264"/>
      <c r="JFE105" s="264"/>
      <c r="JFF105" s="264"/>
      <c r="JFG105" s="264"/>
      <c r="JFH105" s="264"/>
      <c r="JFI105" s="264"/>
      <c r="JFJ105" s="264"/>
      <c r="JFK105" s="264"/>
      <c r="JFL105" s="264"/>
      <c r="JFM105" s="264"/>
      <c r="JFN105" s="264"/>
      <c r="JFO105" s="264"/>
      <c r="JFP105" s="264"/>
      <c r="JFQ105" s="264"/>
      <c r="JFR105" s="264"/>
      <c r="JFS105" s="264"/>
      <c r="JFT105" s="264"/>
      <c r="JFU105" s="264"/>
      <c r="JFV105" s="264"/>
      <c r="JFW105" s="264"/>
      <c r="JFX105" s="264"/>
      <c r="JFY105" s="264"/>
      <c r="JFZ105" s="264"/>
      <c r="JGA105" s="264"/>
      <c r="JGB105" s="264"/>
      <c r="JGC105" s="264"/>
      <c r="JGD105" s="264"/>
      <c r="JGE105" s="264"/>
      <c r="JGF105" s="264"/>
      <c r="JGG105" s="264"/>
      <c r="JGH105" s="264"/>
      <c r="JGI105" s="264"/>
      <c r="JGJ105" s="264"/>
      <c r="JGK105" s="264"/>
      <c r="JGL105" s="264"/>
      <c r="JGM105" s="264"/>
      <c r="JGN105" s="264"/>
      <c r="JGO105" s="264"/>
      <c r="JGP105" s="264"/>
      <c r="JGQ105" s="264"/>
      <c r="JGR105" s="264"/>
      <c r="JGS105" s="264"/>
      <c r="JGT105" s="264"/>
      <c r="JGU105" s="264"/>
      <c r="JGV105" s="264"/>
      <c r="JGW105" s="264"/>
      <c r="JGX105" s="264"/>
      <c r="JGY105" s="264"/>
      <c r="JGZ105" s="264"/>
      <c r="JHA105" s="264"/>
      <c r="JHB105" s="264"/>
      <c r="JHC105" s="264"/>
      <c r="JHD105" s="264"/>
      <c r="JHE105" s="264"/>
      <c r="JHF105" s="264"/>
      <c r="JHG105" s="264"/>
      <c r="JHH105" s="264"/>
      <c r="JHI105" s="264"/>
      <c r="JHJ105" s="264"/>
      <c r="JHK105" s="264"/>
      <c r="JHL105" s="264"/>
      <c r="JHM105" s="264"/>
      <c r="JHN105" s="264"/>
      <c r="JHO105" s="264"/>
      <c r="JHP105" s="264"/>
      <c r="JHQ105" s="264"/>
      <c r="JHR105" s="264"/>
      <c r="JHS105" s="264"/>
      <c r="JHT105" s="264"/>
      <c r="JHU105" s="264"/>
      <c r="JHV105" s="264"/>
      <c r="JHW105" s="264"/>
      <c r="JHX105" s="264"/>
      <c r="JHY105" s="264"/>
      <c r="JHZ105" s="264"/>
      <c r="JIA105" s="264"/>
      <c r="JIB105" s="264"/>
      <c r="JIC105" s="264"/>
      <c r="JID105" s="264"/>
      <c r="JIE105" s="264"/>
      <c r="JIF105" s="264"/>
      <c r="JIG105" s="264"/>
      <c r="JIH105" s="264"/>
      <c r="JII105" s="264"/>
      <c r="JIJ105" s="264"/>
      <c r="JIK105" s="264"/>
      <c r="JIL105" s="264"/>
      <c r="JIM105" s="264"/>
      <c r="JIN105" s="264"/>
      <c r="JIO105" s="264"/>
      <c r="JIP105" s="264"/>
      <c r="JIQ105" s="264"/>
      <c r="JIR105" s="264"/>
      <c r="JIS105" s="264"/>
      <c r="JIT105" s="264"/>
      <c r="JIU105" s="264"/>
      <c r="JIV105" s="264"/>
      <c r="JIW105" s="264"/>
      <c r="JIX105" s="264"/>
      <c r="JIY105" s="264"/>
      <c r="JIZ105" s="264"/>
      <c r="JJA105" s="264"/>
      <c r="JJB105" s="264"/>
      <c r="JJC105" s="264"/>
      <c r="JJD105" s="264"/>
      <c r="JJE105" s="264"/>
      <c r="JJF105" s="264"/>
      <c r="JJG105" s="264"/>
      <c r="JJH105" s="264"/>
      <c r="JJI105" s="264"/>
      <c r="JJJ105" s="264"/>
      <c r="JJK105" s="264"/>
      <c r="JJL105" s="264"/>
      <c r="JJM105" s="264"/>
      <c r="JJN105" s="264"/>
      <c r="JJO105" s="264"/>
      <c r="JJP105" s="264"/>
      <c r="JJQ105" s="264"/>
      <c r="JJR105" s="264"/>
      <c r="JJS105" s="264"/>
      <c r="JJT105" s="264"/>
      <c r="JJU105" s="264"/>
      <c r="JJV105" s="264"/>
      <c r="JJW105" s="264"/>
      <c r="JJX105" s="264"/>
      <c r="JJY105" s="264"/>
      <c r="JJZ105" s="264"/>
      <c r="JKA105" s="264"/>
      <c r="JKB105" s="264"/>
      <c r="JKC105" s="264"/>
      <c r="JKD105" s="264"/>
      <c r="JKE105" s="264"/>
      <c r="JKF105" s="264"/>
      <c r="JKG105" s="264"/>
      <c r="JKH105" s="264"/>
      <c r="JKI105" s="264"/>
      <c r="JKJ105" s="264"/>
      <c r="JKK105" s="264"/>
      <c r="JKL105" s="264"/>
      <c r="JKM105" s="264"/>
      <c r="JKN105" s="264"/>
      <c r="JKO105" s="264"/>
      <c r="JKP105" s="264"/>
      <c r="JKQ105" s="264"/>
      <c r="JKR105" s="264"/>
      <c r="JKS105" s="264"/>
      <c r="JKT105" s="264"/>
      <c r="JKU105" s="264"/>
      <c r="JKV105" s="264"/>
      <c r="JKW105" s="264"/>
      <c r="JKX105" s="264"/>
      <c r="JKY105" s="264"/>
      <c r="JKZ105" s="264"/>
      <c r="JLA105" s="264"/>
      <c r="JLB105" s="264"/>
      <c r="JLC105" s="264"/>
      <c r="JLD105" s="264"/>
      <c r="JLE105" s="264"/>
      <c r="JLF105" s="264"/>
      <c r="JLG105" s="264"/>
      <c r="JLH105" s="264"/>
      <c r="JLI105" s="264"/>
      <c r="JLJ105" s="264"/>
      <c r="JLK105" s="264"/>
      <c r="JLL105" s="264"/>
      <c r="JLM105" s="264"/>
      <c r="JLN105" s="264"/>
      <c r="JLO105" s="264"/>
      <c r="JLP105" s="264"/>
      <c r="JLQ105" s="264"/>
      <c r="JLR105" s="264"/>
      <c r="JLS105" s="264"/>
      <c r="JLT105" s="264"/>
      <c r="JLU105" s="264"/>
      <c r="JLV105" s="264"/>
      <c r="JLW105" s="264"/>
      <c r="JLX105" s="264"/>
      <c r="JLY105" s="264"/>
      <c r="JLZ105" s="264"/>
      <c r="JMA105" s="264"/>
      <c r="JMB105" s="264"/>
      <c r="JMC105" s="264"/>
      <c r="JMD105" s="264"/>
      <c r="JME105" s="264"/>
      <c r="JMF105" s="264"/>
      <c r="JMG105" s="264"/>
      <c r="JMH105" s="264"/>
      <c r="JMI105" s="264"/>
      <c r="JMJ105" s="264"/>
      <c r="JMK105" s="264"/>
      <c r="JML105" s="264"/>
      <c r="JMM105" s="264"/>
      <c r="JMN105" s="264"/>
      <c r="JMO105" s="264"/>
      <c r="JMP105" s="264"/>
      <c r="JMQ105" s="264"/>
      <c r="JMR105" s="264"/>
      <c r="JMS105" s="264"/>
      <c r="JMT105" s="264"/>
      <c r="JMU105" s="264"/>
      <c r="JMV105" s="264"/>
      <c r="JMW105" s="264"/>
      <c r="JMX105" s="264"/>
      <c r="JMY105" s="264"/>
      <c r="JMZ105" s="264"/>
      <c r="JNA105" s="264"/>
      <c r="JNB105" s="264"/>
      <c r="JNC105" s="264"/>
      <c r="JND105" s="264"/>
      <c r="JNE105" s="264"/>
      <c r="JNF105" s="264"/>
      <c r="JNG105" s="264"/>
      <c r="JNH105" s="264"/>
      <c r="JNI105" s="264"/>
      <c r="JNJ105" s="264"/>
      <c r="JNK105" s="264"/>
      <c r="JNL105" s="264"/>
      <c r="JNM105" s="264"/>
      <c r="JNN105" s="264"/>
      <c r="JNO105" s="264"/>
      <c r="JNP105" s="264"/>
      <c r="JNQ105" s="264"/>
      <c r="JNR105" s="264"/>
      <c r="JNS105" s="264"/>
      <c r="JNT105" s="264"/>
      <c r="JNU105" s="264"/>
      <c r="JNV105" s="264"/>
      <c r="JNW105" s="264"/>
      <c r="JNX105" s="264"/>
      <c r="JNY105" s="264"/>
      <c r="JNZ105" s="264"/>
      <c r="JOA105" s="264"/>
      <c r="JOB105" s="264"/>
      <c r="JOC105" s="264"/>
      <c r="JOD105" s="264"/>
      <c r="JOE105" s="264"/>
      <c r="JOF105" s="264"/>
      <c r="JOG105" s="264"/>
      <c r="JOH105" s="264"/>
      <c r="JOI105" s="264"/>
      <c r="JOJ105" s="264"/>
      <c r="JOK105" s="264"/>
      <c r="JOL105" s="264"/>
      <c r="JOM105" s="264"/>
      <c r="JON105" s="264"/>
      <c r="JOO105" s="264"/>
      <c r="JOP105" s="264"/>
      <c r="JOQ105" s="264"/>
      <c r="JOR105" s="264"/>
      <c r="JOS105" s="264"/>
      <c r="JOT105" s="264"/>
      <c r="JOU105" s="264"/>
      <c r="JOV105" s="264"/>
      <c r="JOW105" s="264"/>
      <c r="JOX105" s="264"/>
      <c r="JOY105" s="264"/>
      <c r="JOZ105" s="264"/>
      <c r="JPA105" s="264"/>
      <c r="JPB105" s="264"/>
      <c r="JPC105" s="264"/>
      <c r="JPD105" s="264"/>
      <c r="JPE105" s="264"/>
      <c r="JPF105" s="264"/>
      <c r="JPG105" s="264"/>
      <c r="JPH105" s="264"/>
      <c r="JPI105" s="264"/>
      <c r="JPJ105" s="264"/>
      <c r="JPK105" s="264"/>
      <c r="JPL105" s="264"/>
      <c r="JPM105" s="264"/>
      <c r="JPN105" s="264"/>
      <c r="JPO105" s="264"/>
      <c r="JPP105" s="264"/>
      <c r="JPQ105" s="264"/>
      <c r="JPR105" s="264"/>
      <c r="JPS105" s="264"/>
      <c r="JPT105" s="264"/>
      <c r="JPU105" s="264"/>
      <c r="JPV105" s="264"/>
      <c r="JPW105" s="264"/>
      <c r="JPX105" s="264"/>
      <c r="JPY105" s="264"/>
      <c r="JPZ105" s="264"/>
      <c r="JQA105" s="264"/>
      <c r="JQB105" s="264"/>
      <c r="JQC105" s="264"/>
      <c r="JQD105" s="264"/>
      <c r="JQE105" s="264"/>
      <c r="JQF105" s="264"/>
      <c r="JQG105" s="264"/>
      <c r="JQH105" s="264"/>
      <c r="JQI105" s="264"/>
      <c r="JQJ105" s="264"/>
      <c r="JQK105" s="264"/>
      <c r="JQL105" s="264"/>
      <c r="JQM105" s="264"/>
      <c r="JQN105" s="264"/>
      <c r="JQO105" s="264"/>
      <c r="JQP105" s="264"/>
      <c r="JQQ105" s="264"/>
      <c r="JQR105" s="264"/>
      <c r="JQS105" s="264"/>
      <c r="JQT105" s="264"/>
      <c r="JQU105" s="264"/>
      <c r="JQV105" s="264"/>
      <c r="JQW105" s="264"/>
      <c r="JQX105" s="264"/>
      <c r="JQY105" s="264"/>
      <c r="JQZ105" s="264"/>
      <c r="JRA105" s="264"/>
      <c r="JRB105" s="264"/>
      <c r="JRC105" s="264"/>
      <c r="JRD105" s="264"/>
      <c r="JRE105" s="264"/>
      <c r="JRF105" s="264"/>
      <c r="JRG105" s="264"/>
      <c r="JRH105" s="264"/>
      <c r="JRI105" s="264"/>
      <c r="JRJ105" s="264"/>
      <c r="JRK105" s="264"/>
      <c r="JRL105" s="264"/>
      <c r="JRM105" s="264"/>
      <c r="JRN105" s="264"/>
      <c r="JRO105" s="264"/>
      <c r="JRP105" s="264"/>
      <c r="JRQ105" s="264"/>
      <c r="JRR105" s="264"/>
      <c r="JRS105" s="264"/>
      <c r="JRT105" s="264"/>
      <c r="JRU105" s="264"/>
      <c r="JRV105" s="264"/>
      <c r="JRW105" s="264"/>
      <c r="JRX105" s="264"/>
      <c r="JRY105" s="264"/>
      <c r="JRZ105" s="264"/>
      <c r="JSA105" s="264"/>
      <c r="JSB105" s="264"/>
      <c r="JSC105" s="264"/>
      <c r="JSD105" s="264"/>
      <c r="JSE105" s="264"/>
      <c r="JSF105" s="264"/>
      <c r="JSG105" s="264"/>
      <c r="JSH105" s="264"/>
      <c r="JSI105" s="264"/>
      <c r="JSJ105" s="264"/>
      <c r="JSK105" s="264"/>
      <c r="JSL105" s="264"/>
      <c r="JSM105" s="264"/>
      <c r="JSN105" s="264"/>
      <c r="JSO105" s="264"/>
      <c r="JSP105" s="264"/>
      <c r="JSQ105" s="264"/>
      <c r="JSR105" s="264"/>
      <c r="JSS105" s="264"/>
      <c r="JST105" s="264"/>
      <c r="JSU105" s="264"/>
      <c r="JSV105" s="264"/>
      <c r="JSW105" s="264"/>
      <c r="JSX105" s="264"/>
      <c r="JSY105" s="264"/>
      <c r="JSZ105" s="264"/>
      <c r="JTA105" s="264"/>
      <c r="JTB105" s="264"/>
      <c r="JTC105" s="264"/>
      <c r="JTD105" s="264"/>
      <c r="JTE105" s="264"/>
      <c r="JTF105" s="264"/>
      <c r="JTG105" s="264"/>
      <c r="JTH105" s="264"/>
      <c r="JTI105" s="264"/>
      <c r="JTJ105" s="264"/>
      <c r="JTK105" s="264"/>
      <c r="JTL105" s="264"/>
      <c r="JTM105" s="264"/>
      <c r="JTN105" s="264"/>
      <c r="JTO105" s="264"/>
      <c r="JTP105" s="264"/>
      <c r="JTQ105" s="264"/>
      <c r="JTR105" s="264"/>
      <c r="JTS105" s="264"/>
      <c r="JTT105" s="264"/>
      <c r="JTU105" s="264"/>
      <c r="JTV105" s="264"/>
      <c r="JTW105" s="264"/>
      <c r="JTX105" s="264"/>
      <c r="JTY105" s="264"/>
      <c r="JTZ105" s="264"/>
      <c r="JUA105" s="264"/>
      <c r="JUB105" s="264"/>
      <c r="JUC105" s="264"/>
      <c r="JUD105" s="264"/>
      <c r="JUE105" s="264"/>
      <c r="JUF105" s="264"/>
      <c r="JUG105" s="264"/>
      <c r="JUH105" s="264"/>
      <c r="JUI105" s="264"/>
      <c r="JUJ105" s="264"/>
      <c r="JUK105" s="264"/>
      <c r="JUL105" s="264"/>
      <c r="JUM105" s="264"/>
      <c r="JUN105" s="264"/>
      <c r="JUO105" s="264"/>
      <c r="JUP105" s="264"/>
      <c r="JUQ105" s="264"/>
      <c r="JUR105" s="264"/>
      <c r="JUS105" s="264"/>
      <c r="JUT105" s="264"/>
      <c r="JUU105" s="264"/>
      <c r="JUV105" s="264"/>
      <c r="JUW105" s="264"/>
      <c r="JUX105" s="264"/>
      <c r="JUY105" s="264"/>
      <c r="JUZ105" s="264"/>
      <c r="JVA105" s="264"/>
      <c r="JVB105" s="264"/>
      <c r="JVC105" s="264"/>
      <c r="JVD105" s="264"/>
      <c r="JVE105" s="264"/>
      <c r="JVF105" s="264"/>
      <c r="JVG105" s="264"/>
      <c r="JVH105" s="264"/>
      <c r="JVI105" s="264"/>
      <c r="JVJ105" s="264"/>
      <c r="JVK105" s="264"/>
      <c r="JVL105" s="264"/>
      <c r="JVM105" s="264"/>
      <c r="JVN105" s="264"/>
      <c r="JVO105" s="264"/>
      <c r="JVP105" s="264"/>
      <c r="JVQ105" s="264"/>
      <c r="JVR105" s="264"/>
      <c r="JVS105" s="264"/>
      <c r="JVT105" s="264"/>
      <c r="JVU105" s="264"/>
      <c r="JVV105" s="264"/>
      <c r="JVW105" s="264"/>
      <c r="JVX105" s="264"/>
      <c r="JVY105" s="264"/>
      <c r="JVZ105" s="264"/>
      <c r="JWA105" s="264"/>
      <c r="JWB105" s="264"/>
      <c r="JWC105" s="264"/>
      <c r="JWD105" s="264"/>
      <c r="JWE105" s="264"/>
      <c r="JWF105" s="264"/>
      <c r="JWG105" s="264"/>
      <c r="JWH105" s="264"/>
      <c r="JWI105" s="264"/>
      <c r="JWJ105" s="264"/>
      <c r="JWK105" s="264"/>
      <c r="JWL105" s="264"/>
      <c r="JWM105" s="264"/>
      <c r="JWN105" s="264"/>
      <c r="JWO105" s="264"/>
      <c r="JWP105" s="264"/>
      <c r="JWQ105" s="264"/>
      <c r="JWR105" s="264"/>
      <c r="JWS105" s="264"/>
      <c r="JWT105" s="264"/>
      <c r="JWU105" s="264"/>
      <c r="JWV105" s="264"/>
      <c r="JWW105" s="264"/>
      <c r="JWX105" s="264"/>
      <c r="JWY105" s="264"/>
      <c r="JWZ105" s="264"/>
      <c r="JXA105" s="264"/>
      <c r="JXB105" s="264"/>
      <c r="JXC105" s="264"/>
      <c r="JXD105" s="264"/>
      <c r="JXE105" s="264"/>
      <c r="JXF105" s="264"/>
      <c r="JXG105" s="264"/>
      <c r="JXH105" s="264"/>
      <c r="JXI105" s="264"/>
      <c r="JXJ105" s="264"/>
      <c r="JXK105" s="264"/>
      <c r="JXL105" s="264"/>
      <c r="JXM105" s="264"/>
      <c r="JXN105" s="264"/>
      <c r="JXO105" s="264"/>
      <c r="JXP105" s="264"/>
      <c r="JXQ105" s="264"/>
      <c r="JXR105" s="264"/>
      <c r="JXS105" s="264"/>
      <c r="JXT105" s="264"/>
      <c r="JXU105" s="264"/>
      <c r="JXV105" s="264"/>
      <c r="JXW105" s="264"/>
      <c r="JXX105" s="264"/>
      <c r="JXY105" s="264"/>
      <c r="JXZ105" s="264"/>
      <c r="JYA105" s="264"/>
      <c r="JYB105" s="264"/>
      <c r="JYC105" s="264"/>
      <c r="JYD105" s="264"/>
      <c r="JYE105" s="264"/>
      <c r="JYF105" s="264"/>
      <c r="JYG105" s="264"/>
      <c r="JYH105" s="264"/>
      <c r="JYI105" s="264"/>
      <c r="JYJ105" s="264"/>
      <c r="JYK105" s="264"/>
      <c r="JYL105" s="264"/>
      <c r="JYM105" s="264"/>
      <c r="JYN105" s="264"/>
      <c r="JYO105" s="264"/>
      <c r="JYP105" s="264"/>
      <c r="JYQ105" s="264"/>
      <c r="JYR105" s="264"/>
      <c r="JYS105" s="264"/>
      <c r="JYT105" s="264"/>
      <c r="JYU105" s="264"/>
      <c r="JYV105" s="264"/>
      <c r="JYW105" s="264"/>
      <c r="JYX105" s="264"/>
      <c r="JYY105" s="264"/>
      <c r="JYZ105" s="264"/>
      <c r="JZA105" s="264"/>
      <c r="JZB105" s="264"/>
      <c r="JZC105" s="264"/>
      <c r="JZD105" s="264"/>
      <c r="JZE105" s="264"/>
      <c r="JZF105" s="264"/>
      <c r="JZG105" s="264"/>
      <c r="JZH105" s="264"/>
      <c r="JZI105" s="264"/>
      <c r="JZJ105" s="264"/>
      <c r="JZK105" s="264"/>
      <c r="JZL105" s="264"/>
      <c r="JZM105" s="264"/>
      <c r="JZN105" s="264"/>
      <c r="JZO105" s="264"/>
      <c r="JZP105" s="264"/>
      <c r="JZQ105" s="264"/>
      <c r="JZR105" s="264"/>
      <c r="JZS105" s="264"/>
      <c r="JZT105" s="264"/>
      <c r="JZU105" s="264"/>
      <c r="JZV105" s="264"/>
      <c r="JZW105" s="264"/>
      <c r="JZX105" s="264"/>
      <c r="JZY105" s="264"/>
      <c r="JZZ105" s="264"/>
      <c r="KAA105" s="264"/>
      <c r="KAB105" s="264"/>
      <c r="KAC105" s="264"/>
      <c r="KAD105" s="264"/>
      <c r="KAE105" s="264"/>
      <c r="KAF105" s="264"/>
      <c r="KAG105" s="264"/>
      <c r="KAH105" s="264"/>
      <c r="KAI105" s="264"/>
      <c r="KAJ105" s="264"/>
      <c r="KAK105" s="264"/>
      <c r="KAL105" s="264"/>
      <c r="KAM105" s="264"/>
      <c r="KAN105" s="264"/>
      <c r="KAO105" s="264"/>
      <c r="KAP105" s="264"/>
      <c r="KAQ105" s="264"/>
      <c r="KAR105" s="264"/>
      <c r="KAS105" s="264"/>
      <c r="KAT105" s="264"/>
      <c r="KAU105" s="264"/>
      <c r="KAV105" s="264"/>
      <c r="KAW105" s="264"/>
      <c r="KAX105" s="264"/>
      <c r="KAY105" s="264"/>
      <c r="KAZ105" s="264"/>
      <c r="KBA105" s="264"/>
      <c r="KBB105" s="264"/>
      <c r="KBC105" s="264"/>
      <c r="KBD105" s="264"/>
      <c r="KBE105" s="264"/>
      <c r="KBF105" s="264"/>
      <c r="KBG105" s="264"/>
      <c r="KBH105" s="264"/>
      <c r="KBI105" s="264"/>
      <c r="KBJ105" s="264"/>
      <c r="KBK105" s="264"/>
      <c r="KBL105" s="264"/>
      <c r="KBM105" s="264"/>
      <c r="KBN105" s="264"/>
      <c r="KBO105" s="264"/>
      <c r="KBP105" s="264"/>
      <c r="KBQ105" s="264"/>
      <c r="KBR105" s="264"/>
      <c r="KBS105" s="264"/>
      <c r="KBT105" s="264"/>
      <c r="KBU105" s="264"/>
      <c r="KBV105" s="264"/>
      <c r="KBW105" s="264"/>
      <c r="KBX105" s="264"/>
      <c r="KBY105" s="264"/>
      <c r="KBZ105" s="264"/>
      <c r="KCA105" s="264"/>
      <c r="KCB105" s="264"/>
      <c r="KCC105" s="264"/>
      <c r="KCD105" s="264"/>
      <c r="KCE105" s="264"/>
      <c r="KCF105" s="264"/>
      <c r="KCG105" s="264"/>
      <c r="KCH105" s="264"/>
      <c r="KCI105" s="264"/>
      <c r="KCJ105" s="264"/>
      <c r="KCK105" s="264"/>
      <c r="KCL105" s="264"/>
      <c r="KCM105" s="264"/>
      <c r="KCN105" s="264"/>
      <c r="KCO105" s="264"/>
      <c r="KCP105" s="264"/>
      <c r="KCQ105" s="264"/>
      <c r="KCR105" s="264"/>
      <c r="KCS105" s="264"/>
      <c r="KCT105" s="264"/>
      <c r="KCU105" s="264"/>
      <c r="KCV105" s="264"/>
      <c r="KCW105" s="264"/>
      <c r="KCX105" s="264"/>
      <c r="KCY105" s="264"/>
      <c r="KCZ105" s="264"/>
      <c r="KDA105" s="264"/>
      <c r="KDB105" s="264"/>
      <c r="KDC105" s="264"/>
      <c r="KDD105" s="264"/>
      <c r="KDE105" s="264"/>
      <c r="KDF105" s="264"/>
      <c r="KDG105" s="264"/>
      <c r="KDH105" s="264"/>
      <c r="KDI105" s="264"/>
      <c r="KDJ105" s="264"/>
      <c r="KDK105" s="264"/>
      <c r="KDL105" s="264"/>
      <c r="KDM105" s="264"/>
      <c r="KDN105" s="264"/>
      <c r="KDO105" s="264"/>
      <c r="KDP105" s="264"/>
      <c r="KDQ105" s="264"/>
      <c r="KDR105" s="264"/>
      <c r="KDS105" s="264"/>
      <c r="KDT105" s="264"/>
      <c r="KDU105" s="264"/>
      <c r="KDV105" s="264"/>
      <c r="KDW105" s="264"/>
      <c r="KDX105" s="264"/>
      <c r="KDY105" s="264"/>
      <c r="KDZ105" s="264"/>
      <c r="KEA105" s="264"/>
      <c r="KEB105" s="264"/>
      <c r="KEC105" s="264"/>
      <c r="KED105" s="264"/>
      <c r="KEE105" s="264"/>
      <c r="KEF105" s="264"/>
      <c r="KEG105" s="264"/>
      <c r="KEH105" s="264"/>
      <c r="KEI105" s="264"/>
      <c r="KEJ105" s="264"/>
      <c r="KEK105" s="264"/>
      <c r="KEL105" s="264"/>
      <c r="KEM105" s="264"/>
      <c r="KEN105" s="264"/>
      <c r="KEO105" s="264"/>
      <c r="KEP105" s="264"/>
      <c r="KEQ105" s="264"/>
      <c r="KER105" s="264"/>
      <c r="KES105" s="264"/>
      <c r="KET105" s="264"/>
      <c r="KEU105" s="264"/>
      <c r="KEV105" s="264"/>
      <c r="KEW105" s="264"/>
      <c r="KEX105" s="264"/>
      <c r="KEY105" s="264"/>
      <c r="KEZ105" s="264"/>
      <c r="KFA105" s="264"/>
      <c r="KFB105" s="264"/>
      <c r="KFC105" s="264"/>
      <c r="KFD105" s="264"/>
      <c r="KFE105" s="264"/>
      <c r="KFF105" s="264"/>
      <c r="KFG105" s="264"/>
      <c r="KFH105" s="264"/>
      <c r="KFI105" s="264"/>
      <c r="KFJ105" s="264"/>
      <c r="KFK105" s="264"/>
      <c r="KFL105" s="264"/>
      <c r="KFM105" s="264"/>
      <c r="KFN105" s="264"/>
      <c r="KFO105" s="264"/>
      <c r="KFP105" s="264"/>
      <c r="KFQ105" s="264"/>
      <c r="KFR105" s="264"/>
      <c r="KFS105" s="264"/>
      <c r="KFT105" s="264"/>
      <c r="KFU105" s="264"/>
      <c r="KFV105" s="264"/>
      <c r="KFW105" s="264"/>
      <c r="KFX105" s="264"/>
      <c r="KFY105" s="264"/>
      <c r="KFZ105" s="264"/>
      <c r="KGA105" s="264"/>
      <c r="KGB105" s="264"/>
      <c r="KGC105" s="264"/>
      <c r="KGD105" s="264"/>
      <c r="KGE105" s="264"/>
      <c r="KGF105" s="264"/>
      <c r="KGG105" s="264"/>
      <c r="KGH105" s="264"/>
      <c r="KGI105" s="264"/>
      <c r="KGJ105" s="264"/>
      <c r="KGK105" s="264"/>
      <c r="KGL105" s="264"/>
      <c r="KGM105" s="264"/>
      <c r="KGN105" s="264"/>
      <c r="KGO105" s="264"/>
      <c r="KGP105" s="264"/>
      <c r="KGQ105" s="264"/>
      <c r="KGR105" s="264"/>
      <c r="KGS105" s="264"/>
      <c r="KGT105" s="264"/>
      <c r="KGU105" s="264"/>
      <c r="KGV105" s="264"/>
      <c r="KGW105" s="264"/>
      <c r="KGX105" s="264"/>
      <c r="KGY105" s="264"/>
      <c r="KGZ105" s="264"/>
      <c r="KHA105" s="264"/>
      <c r="KHB105" s="264"/>
      <c r="KHC105" s="264"/>
      <c r="KHD105" s="264"/>
      <c r="KHE105" s="264"/>
      <c r="KHF105" s="264"/>
      <c r="KHG105" s="264"/>
      <c r="KHH105" s="264"/>
      <c r="KHI105" s="264"/>
      <c r="KHJ105" s="264"/>
      <c r="KHK105" s="264"/>
      <c r="KHL105" s="264"/>
      <c r="KHM105" s="264"/>
      <c r="KHN105" s="264"/>
      <c r="KHO105" s="264"/>
      <c r="KHP105" s="264"/>
      <c r="KHQ105" s="264"/>
      <c r="KHR105" s="264"/>
      <c r="KHS105" s="264"/>
      <c r="KHT105" s="264"/>
      <c r="KHU105" s="264"/>
      <c r="KHV105" s="264"/>
      <c r="KHW105" s="264"/>
      <c r="KHX105" s="264"/>
      <c r="KHY105" s="264"/>
      <c r="KHZ105" s="264"/>
      <c r="KIA105" s="264"/>
      <c r="KIB105" s="264"/>
      <c r="KIC105" s="264"/>
      <c r="KID105" s="264"/>
      <c r="KIE105" s="264"/>
      <c r="KIF105" s="264"/>
      <c r="KIG105" s="264"/>
      <c r="KIH105" s="264"/>
      <c r="KII105" s="264"/>
      <c r="KIJ105" s="264"/>
      <c r="KIK105" s="264"/>
      <c r="KIL105" s="264"/>
      <c r="KIM105" s="264"/>
      <c r="KIN105" s="264"/>
      <c r="KIO105" s="264"/>
      <c r="KIP105" s="264"/>
      <c r="KIQ105" s="264"/>
      <c r="KIR105" s="264"/>
      <c r="KIS105" s="264"/>
      <c r="KIT105" s="264"/>
      <c r="KIU105" s="264"/>
      <c r="KIV105" s="264"/>
      <c r="KIW105" s="264"/>
      <c r="KIX105" s="264"/>
      <c r="KIY105" s="264"/>
      <c r="KIZ105" s="264"/>
      <c r="KJA105" s="264"/>
      <c r="KJB105" s="264"/>
      <c r="KJC105" s="264"/>
      <c r="KJD105" s="264"/>
      <c r="KJE105" s="264"/>
      <c r="KJF105" s="264"/>
      <c r="KJG105" s="264"/>
      <c r="KJH105" s="264"/>
      <c r="KJI105" s="264"/>
      <c r="KJJ105" s="264"/>
      <c r="KJK105" s="264"/>
      <c r="KJL105" s="264"/>
      <c r="KJM105" s="264"/>
      <c r="KJN105" s="264"/>
      <c r="KJO105" s="264"/>
      <c r="KJP105" s="264"/>
      <c r="KJQ105" s="264"/>
      <c r="KJR105" s="264"/>
      <c r="KJS105" s="264"/>
      <c r="KJT105" s="264"/>
      <c r="KJU105" s="264"/>
      <c r="KJV105" s="264"/>
      <c r="KJW105" s="264"/>
      <c r="KJX105" s="264"/>
      <c r="KJY105" s="264"/>
      <c r="KJZ105" s="264"/>
      <c r="KKA105" s="264"/>
      <c r="KKB105" s="264"/>
      <c r="KKC105" s="264"/>
      <c r="KKD105" s="264"/>
      <c r="KKE105" s="264"/>
      <c r="KKF105" s="264"/>
      <c r="KKG105" s="264"/>
      <c r="KKH105" s="264"/>
      <c r="KKI105" s="264"/>
      <c r="KKJ105" s="264"/>
      <c r="KKK105" s="264"/>
      <c r="KKL105" s="264"/>
      <c r="KKM105" s="264"/>
      <c r="KKN105" s="264"/>
      <c r="KKO105" s="264"/>
      <c r="KKP105" s="264"/>
      <c r="KKQ105" s="264"/>
      <c r="KKR105" s="264"/>
      <c r="KKS105" s="264"/>
      <c r="KKT105" s="264"/>
      <c r="KKU105" s="264"/>
      <c r="KKV105" s="264"/>
      <c r="KKW105" s="264"/>
      <c r="KKX105" s="264"/>
      <c r="KKY105" s="264"/>
      <c r="KKZ105" s="264"/>
      <c r="KLA105" s="264"/>
      <c r="KLB105" s="264"/>
      <c r="KLC105" s="264"/>
      <c r="KLD105" s="264"/>
      <c r="KLE105" s="264"/>
      <c r="KLF105" s="264"/>
      <c r="KLG105" s="264"/>
      <c r="KLH105" s="264"/>
      <c r="KLI105" s="264"/>
      <c r="KLJ105" s="264"/>
      <c r="KLK105" s="264"/>
      <c r="KLL105" s="264"/>
      <c r="KLM105" s="264"/>
      <c r="KLN105" s="264"/>
      <c r="KLO105" s="264"/>
      <c r="KLP105" s="264"/>
      <c r="KLQ105" s="264"/>
      <c r="KLR105" s="264"/>
      <c r="KLS105" s="264"/>
      <c r="KLT105" s="264"/>
      <c r="KLU105" s="264"/>
      <c r="KLV105" s="264"/>
      <c r="KLW105" s="264"/>
      <c r="KLX105" s="264"/>
      <c r="KLY105" s="264"/>
      <c r="KLZ105" s="264"/>
      <c r="KMA105" s="264"/>
      <c r="KMB105" s="264"/>
      <c r="KMC105" s="264"/>
      <c r="KMD105" s="264"/>
      <c r="KME105" s="264"/>
      <c r="KMF105" s="264"/>
      <c r="KMG105" s="264"/>
      <c r="KMH105" s="264"/>
      <c r="KMI105" s="264"/>
      <c r="KMJ105" s="264"/>
      <c r="KMK105" s="264"/>
      <c r="KML105" s="264"/>
      <c r="KMM105" s="264"/>
      <c r="KMN105" s="264"/>
      <c r="KMO105" s="264"/>
      <c r="KMP105" s="264"/>
      <c r="KMQ105" s="264"/>
      <c r="KMR105" s="264"/>
      <c r="KMS105" s="264"/>
      <c r="KMT105" s="264"/>
      <c r="KMU105" s="264"/>
      <c r="KMV105" s="264"/>
      <c r="KMW105" s="264"/>
      <c r="KMX105" s="264"/>
      <c r="KMY105" s="264"/>
      <c r="KMZ105" s="264"/>
      <c r="KNA105" s="264"/>
      <c r="KNB105" s="264"/>
      <c r="KNC105" s="264"/>
      <c r="KND105" s="264"/>
      <c r="KNE105" s="264"/>
      <c r="KNF105" s="264"/>
      <c r="KNG105" s="264"/>
      <c r="KNH105" s="264"/>
      <c r="KNI105" s="264"/>
      <c r="KNJ105" s="264"/>
      <c r="KNK105" s="264"/>
      <c r="KNL105" s="264"/>
      <c r="KNM105" s="264"/>
      <c r="KNN105" s="264"/>
      <c r="KNO105" s="264"/>
      <c r="KNP105" s="264"/>
      <c r="KNQ105" s="264"/>
      <c r="KNR105" s="264"/>
      <c r="KNS105" s="264"/>
      <c r="KNT105" s="264"/>
      <c r="KNU105" s="264"/>
      <c r="KNV105" s="264"/>
      <c r="KNW105" s="264"/>
      <c r="KNX105" s="264"/>
      <c r="KNY105" s="264"/>
      <c r="KNZ105" s="264"/>
      <c r="KOA105" s="264"/>
      <c r="KOB105" s="264"/>
      <c r="KOC105" s="264"/>
      <c r="KOD105" s="264"/>
      <c r="KOE105" s="264"/>
      <c r="KOF105" s="264"/>
      <c r="KOG105" s="264"/>
      <c r="KOH105" s="264"/>
      <c r="KOI105" s="264"/>
      <c r="KOJ105" s="264"/>
      <c r="KOK105" s="264"/>
      <c r="KOL105" s="264"/>
      <c r="KOM105" s="264"/>
      <c r="KON105" s="264"/>
      <c r="KOO105" s="264"/>
      <c r="KOP105" s="264"/>
      <c r="KOQ105" s="264"/>
      <c r="KOR105" s="264"/>
      <c r="KOS105" s="264"/>
      <c r="KOT105" s="264"/>
      <c r="KOU105" s="264"/>
      <c r="KOV105" s="264"/>
      <c r="KOW105" s="264"/>
      <c r="KOX105" s="264"/>
      <c r="KOY105" s="264"/>
      <c r="KOZ105" s="264"/>
      <c r="KPA105" s="264"/>
      <c r="KPB105" s="264"/>
      <c r="KPC105" s="264"/>
      <c r="KPD105" s="264"/>
      <c r="KPE105" s="264"/>
      <c r="KPF105" s="264"/>
      <c r="KPG105" s="264"/>
      <c r="KPH105" s="264"/>
      <c r="KPI105" s="264"/>
      <c r="KPJ105" s="264"/>
      <c r="KPK105" s="264"/>
      <c r="KPL105" s="264"/>
      <c r="KPM105" s="264"/>
      <c r="KPN105" s="264"/>
      <c r="KPO105" s="264"/>
      <c r="KPP105" s="264"/>
      <c r="KPQ105" s="264"/>
      <c r="KPR105" s="264"/>
      <c r="KPS105" s="264"/>
      <c r="KPT105" s="264"/>
      <c r="KPU105" s="264"/>
      <c r="KPV105" s="264"/>
      <c r="KPW105" s="264"/>
      <c r="KPX105" s="264"/>
      <c r="KPY105" s="264"/>
      <c r="KPZ105" s="264"/>
      <c r="KQA105" s="264"/>
      <c r="KQB105" s="264"/>
      <c r="KQC105" s="264"/>
      <c r="KQD105" s="264"/>
      <c r="KQE105" s="264"/>
      <c r="KQF105" s="264"/>
      <c r="KQG105" s="264"/>
      <c r="KQH105" s="264"/>
      <c r="KQI105" s="264"/>
      <c r="KQJ105" s="264"/>
      <c r="KQK105" s="264"/>
      <c r="KQL105" s="264"/>
      <c r="KQM105" s="264"/>
      <c r="KQN105" s="264"/>
      <c r="KQO105" s="264"/>
      <c r="KQP105" s="264"/>
      <c r="KQQ105" s="264"/>
      <c r="KQR105" s="264"/>
      <c r="KQS105" s="264"/>
      <c r="KQT105" s="264"/>
      <c r="KQU105" s="264"/>
      <c r="KQV105" s="264"/>
      <c r="KQW105" s="264"/>
      <c r="KQX105" s="264"/>
      <c r="KQY105" s="264"/>
      <c r="KQZ105" s="264"/>
      <c r="KRA105" s="264"/>
      <c r="KRB105" s="264"/>
      <c r="KRC105" s="264"/>
      <c r="KRD105" s="264"/>
      <c r="KRE105" s="264"/>
      <c r="KRF105" s="264"/>
      <c r="KRG105" s="264"/>
      <c r="KRH105" s="264"/>
      <c r="KRI105" s="264"/>
      <c r="KRJ105" s="264"/>
      <c r="KRK105" s="264"/>
      <c r="KRL105" s="264"/>
      <c r="KRM105" s="264"/>
      <c r="KRN105" s="264"/>
      <c r="KRO105" s="264"/>
      <c r="KRP105" s="264"/>
      <c r="KRQ105" s="264"/>
      <c r="KRR105" s="264"/>
      <c r="KRS105" s="264"/>
      <c r="KRT105" s="264"/>
      <c r="KRU105" s="264"/>
      <c r="KRV105" s="264"/>
      <c r="KRW105" s="264"/>
      <c r="KRX105" s="264"/>
      <c r="KRY105" s="264"/>
      <c r="KRZ105" s="264"/>
      <c r="KSA105" s="264"/>
      <c r="KSB105" s="264"/>
      <c r="KSC105" s="264"/>
      <c r="KSD105" s="264"/>
      <c r="KSE105" s="264"/>
      <c r="KSF105" s="264"/>
      <c r="KSG105" s="264"/>
      <c r="KSH105" s="264"/>
      <c r="KSI105" s="264"/>
      <c r="KSJ105" s="264"/>
      <c r="KSK105" s="264"/>
      <c r="KSL105" s="264"/>
      <c r="KSM105" s="264"/>
      <c r="KSN105" s="264"/>
      <c r="KSO105" s="264"/>
      <c r="KSP105" s="264"/>
      <c r="KSQ105" s="264"/>
      <c r="KSR105" s="264"/>
      <c r="KSS105" s="264"/>
      <c r="KST105" s="264"/>
      <c r="KSU105" s="264"/>
      <c r="KSV105" s="264"/>
      <c r="KSW105" s="264"/>
      <c r="KSX105" s="264"/>
      <c r="KSY105" s="264"/>
      <c r="KSZ105" s="264"/>
      <c r="KTA105" s="264"/>
      <c r="KTB105" s="264"/>
      <c r="KTC105" s="264"/>
      <c r="KTD105" s="264"/>
      <c r="KTE105" s="264"/>
      <c r="KTF105" s="264"/>
      <c r="KTG105" s="264"/>
      <c r="KTH105" s="264"/>
      <c r="KTI105" s="264"/>
      <c r="KTJ105" s="264"/>
      <c r="KTK105" s="264"/>
      <c r="KTL105" s="264"/>
      <c r="KTM105" s="264"/>
      <c r="KTN105" s="264"/>
      <c r="KTO105" s="264"/>
      <c r="KTP105" s="264"/>
      <c r="KTQ105" s="264"/>
      <c r="KTR105" s="264"/>
      <c r="KTS105" s="264"/>
      <c r="KTT105" s="264"/>
      <c r="KTU105" s="264"/>
      <c r="KTV105" s="264"/>
      <c r="KTW105" s="264"/>
      <c r="KTX105" s="264"/>
      <c r="KTY105" s="264"/>
      <c r="KTZ105" s="264"/>
      <c r="KUA105" s="264"/>
      <c r="KUB105" s="264"/>
      <c r="KUC105" s="264"/>
      <c r="KUD105" s="264"/>
      <c r="KUE105" s="264"/>
      <c r="KUF105" s="264"/>
      <c r="KUG105" s="264"/>
      <c r="KUH105" s="264"/>
      <c r="KUI105" s="264"/>
      <c r="KUJ105" s="264"/>
      <c r="KUK105" s="264"/>
      <c r="KUL105" s="264"/>
      <c r="KUM105" s="264"/>
      <c r="KUN105" s="264"/>
      <c r="KUO105" s="264"/>
      <c r="KUP105" s="264"/>
      <c r="KUQ105" s="264"/>
      <c r="KUR105" s="264"/>
      <c r="KUS105" s="264"/>
      <c r="KUT105" s="264"/>
      <c r="KUU105" s="264"/>
      <c r="KUV105" s="264"/>
      <c r="KUW105" s="264"/>
      <c r="KUX105" s="264"/>
      <c r="KUY105" s="264"/>
      <c r="KUZ105" s="264"/>
      <c r="KVA105" s="264"/>
      <c r="KVB105" s="264"/>
      <c r="KVC105" s="264"/>
      <c r="KVD105" s="264"/>
      <c r="KVE105" s="264"/>
      <c r="KVF105" s="264"/>
      <c r="KVG105" s="264"/>
      <c r="KVH105" s="264"/>
      <c r="KVI105" s="264"/>
      <c r="KVJ105" s="264"/>
      <c r="KVK105" s="264"/>
      <c r="KVL105" s="264"/>
      <c r="KVM105" s="264"/>
      <c r="KVN105" s="264"/>
      <c r="KVO105" s="264"/>
      <c r="KVP105" s="264"/>
      <c r="KVQ105" s="264"/>
      <c r="KVR105" s="264"/>
      <c r="KVS105" s="264"/>
      <c r="KVT105" s="264"/>
      <c r="KVU105" s="264"/>
      <c r="KVV105" s="264"/>
      <c r="KVW105" s="264"/>
      <c r="KVX105" s="264"/>
      <c r="KVY105" s="264"/>
      <c r="KVZ105" s="264"/>
      <c r="KWA105" s="264"/>
      <c r="KWB105" s="264"/>
      <c r="KWC105" s="264"/>
      <c r="KWD105" s="264"/>
      <c r="KWE105" s="264"/>
      <c r="KWF105" s="264"/>
      <c r="KWG105" s="264"/>
      <c r="KWH105" s="264"/>
      <c r="KWI105" s="264"/>
      <c r="KWJ105" s="264"/>
      <c r="KWK105" s="264"/>
      <c r="KWL105" s="264"/>
      <c r="KWM105" s="264"/>
      <c r="KWN105" s="264"/>
      <c r="KWO105" s="264"/>
      <c r="KWP105" s="264"/>
      <c r="KWQ105" s="264"/>
      <c r="KWR105" s="264"/>
      <c r="KWS105" s="264"/>
      <c r="KWT105" s="264"/>
      <c r="KWU105" s="264"/>
      <c r="KWV105" s="264"/>
      <c r="KWW105" s="264"/>
      <c r="KWX105" s="264"/>
      <c r="KWY105" s="264"/>
      <c r="KWZ105" s="264"/>
      <c r="KXA105" s="264"/>
      <c r="KXB105" s="264"/>
      <c r="KXC105" s="264"/>
      <c r="KXD105" s="264"/>
      <c r="KXE105" s="264"/>
      <c r="KXF105" s="264"/>
      <c r="KXG105" s="264"/>
      <c r="KXH105" s="264"/>
      <c r="KXI105" s="264"/>
      <c r="KXJ105" s="264"/>
      <c r="KXK105" s="264"/>
      <c r="KXL105" s="264"/>
      <c r="KXM105" s="264"/>
      <c r="KXN105" s="264"/>
      <c r="KXO105" s="264"/>
      <c r="KXP105" s="264"/>
      <c r="KXQ105" s="264"/>
      <c r="KXR105" s="264"/>
      <c r="KXS105" s="264"/>
      <c r="KXT105" s="264"/>
      <c r="KXU105" s="264"/>
      <c r="KXV105" s="264"/>
      <c r="KXW105" s="264"/>
      <c r="KXX105" s="264"/>
      <c r="KXY105" s="264"/>
      <c r="KXZ105" s="264"/>
      <c r="KYA105" s="264"/>
      <c r="KYB105" s="264"/>
      <c r="KYC105" s="264"/>
      <c r="KYD105" s="264"/>
      <c r="KYE105" s="264"/>
      <c r="KYF105" s="264"/>
      <c r="KYG105" s="264"/>
      <c r="KYH105" s="264"/>
      <c r="KYI105" s="264"/>
      <c r="KYJ105" s="264"/>
      <c r="KYK105" s="264"/>
      <c r="KYL105" s="264"/>
      <c r="KYM105" s="264"/>
      <c r="KYN105" s="264"/>
      <c r="KYO105" s="264"/>
      <c r="KYP105" s="264"/>
      <c r="KYQ105" s="264"/>
      <c r="KYR105" s="264"/>
      <c r="KYS105" s="264"/>
      <c r="KYT105" s="264"/>
      <c r="KYU105" s="264"/>
      <c r="KYV105" s="264"/>
      <c r="KYW105" s="264"/>
      <c r="KYX105" s="264"/>
      <c r="KYY105" s="264"/>
      <c r="KYZ105" s="264"/>
      <c r="KZA105" s="264"/>
      <c r="KZB105" s="264"/>
      <c r="KZC105" s="264"/>
      <c r="KZD105" s="264"/>
      <c r="KZE105" s="264"/>
      <c r="KZF105" s="264"/>
      <c r="KZG105" s="264"/>
      <c r="KZH105" s="264"/>
      <c r="KZI105" s="264"/>
      <c r="KZJ105" s="264"/>
      <c r="KZK105" s="264"/>
      <c r="KZL105" s="264"/>
      <c r="KZM105" s="264"/>
      <c r="KZN105" s="264"/>
      <c r="KZO105" s="264"/>
      <c r="KZP105" s="264"/>
      <c r="KZQ105" s="264"/>
      <c r="KZR105" s="264"/>
      <c r="KZS105" s="264"/>
      <c r="KZT105" s="264"/>
      <c r="KZU105" s="264"/>
      <c r="KZV105" s="264"/>
      <c r="KZW105" s="264"/>
      <c r="KZX105" s="264"/>
      <c r="KZY105" s="264"/>
      <c r="KZZ105" s="264"/>
      <c r="LAA105" s="264"/>
      <c r="LAB105" s="264"/>
      <c r="LAC105" s="264"/>
      <c r="LAD105" s="264"/>
      <c r="LAE105" s="264"/>
      <c r="LAF105" s="264"/>
      <c r="LAG105" s="264"/>
      <c r="LAH105" s="264"/>
      <c r="LAI105" s="264"/>
      <c r="LAJ105" s="264"/>
      <c r="LAK105" s="264"/>
      <c r="LAL105" s="264"/>
      <c r="LAM105" s="264"/>
      <c r="LAN105" s="264"/>
      <c r="LAO105" s="264"/>
      <c r="LAP105" s="264"/>
      <c r="LAQ105" s="264"/>
      <c r="LAR105" s="264"/>
      <c r="LAS105" s="264"/>
      <c r="LAT105" s="264"/>
      <c r="LAU105" s="264"/>
      <c r="LAV105" s="264"/>
      <c r="LAW105" s="264"/>
      <c r="LAX105" s="264"/>
      <c r="LAY105" s="264"/>
      <c r="LAZ105" s="264"/>
      <c r="LBA105" s="264"/>
      <c r="LBB105" s="264"/>
      <c r="LBC105" s="264"/>
      <c r="LBD105" s="264"/>
      <c r="LBE105" s="264"/>
      <c r="LBF105" s="264"/>
      <c r="LBG105" s="264"/>
      <c r="LBH105" s="264"/>
      <c r="LBI105" s="264"/>
      <c r="LBJ105" s="264"/>
      <c r="LBK105" s="264"/>
      <c r="LBL105" s="264"/>
      <c r="LBM105" s="264"/>
      <c r="LBN105" s="264"/>
      <c r="LBO105" s="264"/>
      <c r="LBP105" s="264"/>
      <c r="LBQ105" s="264"/>
      <c r="LBR105" s="264"/>
      <c r="LBS105" s="264"/>
      <c r="LBT105" s="264"/>
      <c r="LBU105" s="264"/>
      <c r="LBV105" s="264"/>
      <c r="LBW105" s="264"/>
      <c r="LBX105" s="264"/>
      <c r="LBY105" s="264"/>
      <c r="LBZ105" s="264"/>
      <c r="LCA105" s="264"/>
      <c r="LCB105" s="264"/>
      <c r="LCC105" s="264"/>
      <c r="LCD105" s="264"/>
      <c r="LCE105" s="264"/>
      <c r="LCF105" s="264"/>
      <c r="LCG105" s="264"/>
      <c r="LCH105" s="264"/>
      <c r="LCI105" s="264"/>
      <c r="LCJ105" s="264"/>
      <c r="LCK105" s="264"/>
      <c r="LCL105" s="264"/>
      <c r="LCM105" s="264"/>
      <c r="LCN105" s="264"/>
      <c r="LCO105" s="264"/>
      <c r="LCP105" s="264"/>
      <c r="LCQ105" s="264"/>
      <c r="LCR105" s="264"/>
      <c r="LCS105" s="264"/>
      <c r="LCT105" s="264"/>
      <c r="LCU105" s="264"/>
      <c r="LCV105" s="264"/>
      <c r="LCW105" s="264"/>
      <c r="LCX105" s="264"/>
      <c r="LCY105" s="264"/>
      <c r="LCZ105" s="264"/>
      <c r="LDA105" s="264"/>
      <c r="LDB105" s="264"/>
      <c r="LDC105" s="264"/>
      <c r="LDD105" s="264"/>
      <c r="LDE105" s="264"/>
      <c r="LDF105" s="264"/>
      <c r="LDG105" s="264"/>
      <c r="LDH105" s="264"/>
      <c r="LDI105" s="264"/>
      <c r="LDJ105" s="264"/>
      <c r="LDK105" s="264"/>
      <c r="LDL105" s="264"/>
      <c r="LDM105" s="264"/>
      <c r="LDN105" s="264"/>
      <c r="LDO105" s="264"/>
      <c r="LDP105" s="264"/>
      <c r="LDQ105" s="264"/>
      <c r="LDR105" s="264"/>
      <c r="LDS105" s="264"/>
      <c r="LDT105" s="264"/>
      <c r="LDU105" s="264"/>
      <c r="LDV105" s="264"/>
      <c r="LDW105" s="264"/>
      <c r="LDX105" s="264"/>
      <c r="LDY105" s="264"/>
      <c r="LDZ105" s="264"/>
      <c r="LEA105" s="264"/>
      <c r="LEB105" s="264"/>
      <c r="LEC105" s="264"/>
      <c r="LED105" s="264"/>
      <c r="LEE105" s="264"/>
      <c r="LEF105" s="264"/>
      <c r="LEG105" s="264"/>
      <c r="LEH105" s="264"/>
      <c r="LEI105" s="264"/>
      <c r="LEJ105" s="264"/>
      <c r="LEK105" s="264"/>
      <c r="LEL105" s="264"/>
      <c r="LEM105" s="264"/>
      <c r="LEN105" s="264"/>
      <c r="LEO105" s="264"/>
      <c r="LEP105" s="264"/>
      <c r="LEQ105" s="264"/>
      <c r="LER105" s="264"/>
      <c r="LES105" s="264"/>
      <c r="LET105" s="264"/>
      <c r="LEU105" s="264"/>
      <c r="LEV105" s="264"/>
      <c r="LEW105" s="264"/>
      <c r="LEX105" s="264"/>
      <c r="LEY105" s="264"/>
      <c r="LEZ105" s="264"/>
      <c r="LFA105" s="264"/>
      <c r="LFB105" s="264"/>
      <c r="LFC105" s="264"/>
      <c r="LFD105" s="264"/>
      <c r="LFE105" s="264"/>
      <c r="LFF105" s="264"/>
      <c r="LFG105" s="264"/>
      <c r="LFH105" s="264"/>
      <c r="LFI105" s="264"/>
      <c r="LFJ105" s="264"/>
      <c r="LFK105" s="264"/>
      <c r="LFL105" s="264"/>
      <c r="LFM105" s="264"/>
      <c r="LFN105" s="264"/>
      <c r="LFO105" s="264"/>
      <c r="LFP105" s="264"/>
      <c r="LFQ105" s="264"/>
      <c r="LFR105" s="264"/>
      <c r="LFS105" s="264"/>
      <c r="LFT105" s="264"/>
      <c r="LFU105" s="264"/>
      <c r="LFV105" s="264"/>
      <c r="LFW105" s="264"/>
      <c r="LFX105" s="264"/>
      <c r="LFY105" s="264"/>
      <c r="LFZ105" s="264"/>
      <c r="LGA105" s="264"/>
      <c r="LGB105" s="264"/>
      <c r="LGC105" s="264"/>
      <c r="LGD105" s="264"/>
      <c r="LGE105" s="264"/>
      <c r="LGF105" s="264"/>
      <c r="LGG105" s="264"/>
      <c r="LGH105" s="264"/>
      <c r="LGI105" s="264"/>
      <c r="LGJ105" s="264"/>
      <c r="LGK105" s="264"/>
      <c r="LGL105" s="264"/>
      <c r="LGM105" s="264"/>
      <c r="LGN105" s="264"/>
      <c r="LGO105" s="264"/>
      <c r="LGP105" s="264"/>
      <c r="LGQ105" s="264"/>
      <c r="LGR105" s="264"/>
      <c r="LGS105" s="264"/>
      <c r="LGT105" s="264"/>
      <c r="LGU105" s="264"/>
      <c r="LGV105" s="264"/>
      <c r="LGW105" s="264"/>
      <c r="LGX105" s="264"/>
      <c r="LGY105" s="264"/>
      <c r="LGZ105" s="264"/>
      <c r="LHA105" s="264"/>
      <c r="LHB105" s="264"/>
      <c r="LHC105" s="264"/>
      <c r="LHD105" s="264"/>
      <c r="LHE105" s="264"/>
      <c r="LHF105" s="264"/>
      <c r="LHG105" s="264"/>
      <c r="LHH105" s="264"/>
      <c r="LHI105" s="264"/>
      <c r="LHJ105" s="264"/>
      <c r="LHK105" s="264"/>
      <c r="LHL105" s="264"/>
      <c r="LHM105" s="264"/>
      <c r="LHN105" s="264"/>
      <c r="LHO105" s="264"/>
      <c r="LHP105" s="264"/>
      <c r="LHQ105" s="264"/>
      <c r="LHR105" s="264"/>
      <c r="LHS105" s="264"/>
      <c r="LHT105" s="264"/>
      <c r="LHU105" s="264"/>
      <c r="LHV105" s="264"/>
      <c r="LHW105" s="264"/>
      <c r="LHX105" s="264"/>
      <c r="LHY105" s="264"/>
      <c r="LHZ105" s="264"/>
      <c r="LIA105" s="264"/>
      <c r="LIB105" s="264"/>
      <c r="LIC105" s="264"/>
      <c r="LID105" s="264"/>
      <c r="LIE105" s="264"/>
      <c r="LIF105" s="264"/>
      <c r="LIG105" s="264"/>
      <c r="LIH105" s="264"/>
      <c r="LII105" s="264"/>
      <c r="LIJ105" s="264"/>
      <c r="LIK105" s="264"/>
      <c r="LIL105" s="264"/>
      <c r="LIM105" s="264"/>
      <c r="LIN105" s="264"/>
      <c r="LIO105" s="264"/>
      <c r="LIP105" s="264"/>
      <c r="LIQ105" s="264"/>
      <c r="LIR105" s="264"/>
      <c r="LIS105" s="264"/>
      <c r="LIT105" s="264"/>
      <c r="LIU105" s="264"/>
      <c r="LIV105" s="264"/>
      <c r="LIW105" s="264"/>
      <c r="LIX105" s="264"/>
      <c r="LIY105" s="264"/>
      <c r="LIZ105" s="264"/>
      <c r="LJA105" s="264"/>
      <c r="LJB105" s="264"/>
      <c r="LJC105" s="264"/>
      <c r="LJD105" s="264"/>
      <c r="LJE105" s="264"/>
      <c r="LJF105" s="264"/>
      <c r="LJG105" s="264"/>
      <c r="LJH105" s="264"/>
      <c r="LJI105" s="264"/>
      <c r="LJJ105" s="264"/>
      <c r="LJK105" s="264"/>
      <c r="LJL105" s="264"/>
      <c r="LJM105" s="264"/>
      <c r="LJN105" s="264"/>
      <c r="LJO105" s="264"/>
      <c r="LJP105" s="264"/>
      <c r="LJQ105" s="264"/>
      <c r="LJR105" s="264"/>
      <c r="LJS105" s="264"/>
      <c r="LJT105" s="264"/>
      <c r="LJU105" s="264"/>
      <c r="LJV105" s="264"/>
      <c r="LJW105" s="264"/>
      <c r="LJX105" s="264"/>
      <c r="LJY105" s="264"/>
      <c r="LJZ105" s="264"/>
      <c r="LKA105" s="264"/>
      <c r="LKB105" s="264"/>
      <c r="LKC105" s="264"/>
      <c r="LKD105" s="264"/>
      <c r="LKE105" s="264"/>
      <c r="LKF105" s="264"/>
      <c r="LKG105" s="264"/>
      <c r="LKH105" s="264"/>
      <c r="LKI105" s="264"/>
      <c r="LKJ105" s="264"/>
      <c r="LKK105" s="264"/>
      <c r="LKL105" s="264"/>
      <c r="LKM105" s="264"/>
      <c r="LKN105" s="264"/>
      <c r="LKO105" s="264"/>
      <c r="LKP105" s="264"/>
      <c r="LKQ105" s="264"/>
      <c r="LKR105" s="264"/>
      <c r="LKS105" s="264"/>
      <c r="LKT105" s="264"/>
      <c r="LKU105" s="264"/>
      <c r="LKV105" s="264"/>
      <c r="LKW105" s="264"/>
      <c r="LKX105" s="264"/>
      <c r="LKY105" s="264"/>
      <c r="LKZ105" s="264"/>
      <c r="LLA105" s="264"/>
      <c r="LLB105" s="264"/>
      <c r="LLC105" s="264"/>
      <c r="LLD105" s="264"/>
      <c r="LLE105" s="264"/>
      <c r="LLF105" s="264"/>
      <c r="LLG105" s="264"/>
      <c r="LLH105" s="264"/>
      <c r="LLI105" s="264"/>
      <c r="LLJ105" s="264"/>
      <c r="LLK105" s="264"/>
      <c r="LLL105" s="264"/>
      <c r="LLM105" s="264"/>
      <c r="LLN105" s="264"/>
      <c r="LLO105" s="264"/>
      <c r="LLP105" s="264"/>
      <c r="LLQ105" s="264"/>
      <c r="LLR105" s="264"/>
      <c r="LLS105" s="264"/>
      <c r="LLT105" s="264"/>
      <c r="LLU105" s="264"/>
      <c r="LLV105" s="264"/>
      <c r="LLW105" s="264"/>
      <c r="LLX105" s="264"/>
      <c r="LLY105" s="264"/>
      <c r="LLZ105" s="264"/>
      <c r="LMA105" s="264"/>
      <c r="LMB105" s="264"/>
      <c r="LMC105" s="264"/>
      <c r="LMD105" s="264"/>
      <c r="LME105" s="264"/>
      <c r="LMF105" s="264"/>
      <c r="LMG105" s="264"/>
      <c r="LMH105" s="264"/>
      <c r="LMI105" s="264"/>
      <c r="LMJ105" s="264"/>
      <c r="LMK105" s="264"/>
      <c r="LML105" s="264"/>
      <c r="LMM105" s="264"/>
      <c r="LMN105" s="264"/>
      <c r="LMO105" s="264"/>
      <c r="LMP105" s="264"/>
      <c r="LMQ105" s="264"/>
      <c r="LMR105" s="264"/>
      <c r="LMS105" s="264"/>
      <c r="LMT105" s="264"/>
      <c r="LMU105" s="264"/>
      <c r="LMV105" s="264"/>
      <c r="LMW105" s="264"/>
      <c r="LMX105" s="264"/>
      <c r="LMY105" s="264"/>
      <c r="LMZ105" s="264"/>
      <c r="LNA105" s="264"/>
      <c r="LNB105" s="264"/>
      <c r="LNC105" s="264"/>
      <c r="LND105" s="264"/>
      <c r="LNE105" s="264"/>
      <c r="LNF105" s="264"/>
      <c r="LNG105" s="264"/>
      <c r="LNH105" s="264"/>
      <c r="LNI105" s="264"/>
      <c r="LNJ105" s="264"/>
      <c r="LNK105" s="264"/>
      <c r="LNL105" s="264"/>
      <c r="LNM105" s="264"/>
      <c r="LNN105" s="264"/>
      <c r="LNO105" s="264"/>
      <c r="LNP105" s="264"/>
      <c r="LNQ105" s="264"/>
      <c r="LNR105" s="264"/>
      <c r="LNS105" s="264"/>
      <c r="LNT105" s="264"/>
      <c r="LNU105" s="264"/>
      <c r="LNV105" s="264"/>
      <c r="LNW105" s="264"/>
      <c r="LNX105" s="264"/>
      <c r="LNY105" s="264"/>
      <c r="LNZ105" s="264"/>
      <c r="LOA105" s="264"/>
      <c r="LOB105" s="264"/>
      <c r="LOC105" s="264"/>
      <c r="LOD105" s="264"/>
      <c r="LOE105" s="264"/>
      <c r="LOF105" s="264"/>
      <c r="LOG105" s="264"/>
      <c r="LOH105" s="264"/>
      <c r="LOI105" s="264"/>
      <c r="LOJ105" s="264"/>
      <c r="LOK105" s="264"/>
      <c r="LOL105" s="264"/>
      <c r="LOM105" s="264"/>
      <c r="LON105" s="264"/>
      <c r="LOO105" s="264"/>
      <c r="LOP105" s="264"/>
      <c r="LOQ105" s="264"/>
      <c r="LOR105" s="264"/>
      <c r="LOS105" s="264"/>
      <c r="LOT105" s="264"/>
      <c r="LOU105" s="264"/>
      <c r="LOV105" s="264"/>
      <c r="LOW105" s="264"/>
      <c r="LOX105" s="264"/>
      <c r="LOY105" s="264"/>
      <c r="LOZ105" s="264"/>
      <c r="LPA105" s="264"/>
      <c r="LPB105" s="264"/>
      <c r="LPC105" s="264"/>
      <c r="LPD105" s="264"/>
      <c r="LPE105" s="264"/>
      <c r="LPF105" s="264"/>
      <c r="LPG105" s="264"/>
      <c r="LPH105" s="264"/>
      <c r="LPI105" s="264"/>
      <c r="LPJ105" s="264"/>
      <c r="LPK105" s="264"/>
      <c r="LPL105" s="264"/>
      <c r="LPM105" s="264"/>
      <c r="LPN105" s="264"/>
      <c r="LPO105" s="264"/>
      <c r="LPP105" s="264"/>
      <c r="LPQ105" s="264"/>
      <c r="LPR105" s="264"/>
      <c r="LPS105" s="264"/>
      <c r="LPT105" s="264"/>
      <c r="LPU105" s="264"/>
      <c r="LPV105" s="264"/>
      <c r="LPW105" s="264"/>
      <c r="LPX105" s="264"/>
      <c r="LPY105" s="264"/>
      <c r="LPZ105" s="264"/>
      <c r="LQA105" s="264"/>
      <c r="LQB105" s="264"/>
      <c r="LQC105" s="264"/>
      <c r="LQD105" s="264"/>
      <c r="LQE105" s="264"/>
      <c r="LQF105" s="264"/>
      <c r="LQG105" s="264"/>
      <c r="LQH105" s="264"/>
      <c r="LQI105" s="264"/>
      <c r="LQJ105" s="264"/>
      <c r="LQK105" s="264"/>
      <c r="LQL105" s="264"/>
      <c r="LQM105" s="264"/>
      <c r="LQN105" s="264"/>
      <c r="LQO105" s="264"/>
      <c r="LQP105" s="264"/>
      <c r="LQQ105" s="264"/>
      <c r="LQR105" s="264"/>
      <c r="LQS105" s="264"/>
      <c r="LQT105" s="264"/>
      <c r="LQU105" s="264"/>
      <c r="LQV105" s="264"/>
      <c r="LQW105" s="264"/>
      <c r="LQX105" s="264"/>
      <c r="LQY105" s="264"/>
      <c r="LQZ105" s="264"/>
      <c r="LRA105" s="264"/>
      <c r="LRB105" s="264"/>
      <c r="LRC105" s="264"/>
      <c r="LRD105" s="264"/>
      <c r="LRE105" s="264"/>
      <c r="LRF105" s="264"/>
      <c r="LRG105" s="264"/>
      <c r="LRH105" s="264"/>
      <c r="LRI105" s="264"/>
      <c r="LRJ105" s="264"/>
      <c r="LRK105" s="264"/>
      <c r="LRL105" s="264"/>
      <c r="LRM105" s="264"/>
      <c r="LRN105" s="264"/>
      <c r="LRO105" s="264"/>
      <c r="LRP105" s="264"/>
      <c r="LRQ105" s="264"/>
      <c r="LRR105" s="264"/>
      <c r="LRS105" s="264"/>
      <c r="LRT105" s="264"/>
      <c r="LRU105" s="264"/>
      <c r="LRV105" s="264"/>
      <c r="LRW105" s="264"/>
      <c r="LRX105" s="264"/>
      <c r="LRY105" s="264"/>
      <c r="LRZ105" s="264"/>
      <c r="LSA105" s="264"/>
      <c r="LSB105" s="264"/>
      <c r="LSC105" s="264"/>
      <c r="LSD105" s="264"/>
      <c r="LSE105" s="264"/>
      <c r="LSF105" s="264"/>
      <c r="LSG105" s="264"/>
      <c r="LSH105" s="264"/>
      <c r="LSI105" s="264"/>
      <c r="LSJ105" s="264"/>
      <c r="LSK105" s="264"/>
      <c r="LSL105" s="264"/>
      <c r="LSM105" s="264"/>
      <c r="LSN105" s="264"/>
      <c r="LSO105" s="264"/>
      <c r="LSP105" s="264"/>
      <c r="LSQ105" s="264"/>
      <c r="LSR105" s="264"/>
      <c r="LSS105" s="264"/>
      <c r="LST105" s="264"/>
      <c r="LSU105" s="264"/>
      <c r="LSV105" s="264"/>
      <c r="LSW105" s="264"/>
      <c r="LSX105" s="264"/>
      <c r="LSY105" s="264"/>
      <c r="LSZ105" s="264"/>
      <c r="LTA105" s="264"/>
      <c r="LTB105" s="264"/>
      <c r="LTC105" s="264"/>
      <c r="LTD105" s="264"/>
      <c r="LTE105" s="264"/>
      <c r="LTF105" s="264"/>
      <c r="LTG105" s="264"/>
      <c r="LTH105" s="264"/>
      <c r="LTI105" s="264"/>
      <c r="LTJ105" s="264"/>
      <c r="LTK105" s="264"/>
      <c r="LTL105" s="264"/>
      <c r="LTM105" s="264"/>
      <c r="LTN105" s="264"/>
      <c r="LTO105" s="264"/>
      <c r="LTP105" s="264"/>
      <c r="LTQ105" s="264"/>
      <c r="LTR105" s="264"/>
      <c r="LTS105" s="264"/>
      <c r="LTT105" s="264"/>
      <c r="LTU105" s="264"/>
      <c r="LTV105" s="264"/>
      <c r="LTW105" s="264"/>
      <c r="LTX105" s="264"/>
      <c r="LTY105" s="264"/>
      <c r="LTZ105" s="264"/>
      <c r="LUA105" s="264"/>
      <c r="LUB105" s="264"/>
      <c r="LUC105" s="264"/>
      <c r="LUD105" s="264"/>
      <c r="LUE105" s="264"/>
      <c r="LUF105" s="264"/>
      <c r="LUG105" s="264"/>
      <c r="LUH105" s="264"/>
      <c r="LUI105" s="264"/>
      <c r="LUJ105" s="264"/>
      <c r="LUK105" s="264"/>
      <c r="LUL105" s="264"/>
      <c r="LUM105" s="264"/>
      <c r="LUN105" s="264"/>
      <c r="LUO105" s="264"/>
      <c r="LUP105" s="264"/>
      <c r="LUQ105" s="264"/>
      <c r="LUR105" s="264"/>
      <c r="LUS105" s="264"/>
      <c r="LUT105" s="264"/>
      <c r="LUU105" s="264"/>
      <c r="LUV105" s="264"/>
      <c r="LUW105" s="264"/>
      <c r="LUX105" s="264"/>
      <c r="LUY105" s="264"/>
      <c r="LUZ105" s="264"/>
      <c r="LVA105" s="264"/>
      <c r="LVB105" s="264"/>
      <c r="LVC105" s="264"/>
      <c r="LVD105" s="264"/>
      <c r="LVE105" s="264"/>
      <c r="LVF105" s="264"/>
      <c r="LVG105" s="264"/>
      <c r="LVH105" s="264"/>
      <c r="LVI105" s="264"/>
      <c r="LVJ105" s="264"/>
      <c r="LVK105" s="264"/>
      <c r="LVL105" s="264"/>
      <c r="LVM105" s="264"/>
      <c r="LVN105" s="264"/>
      <c r="LVO105" s="264"/>
      <c r="LVP105" s="264"/>
      <c r="LVQ105" s="264"/>
      <c r="LVR105" s="264"/>
      <c r="LVS105" s="264"/>
      <c r="LVT105" s="264"/>
      <c r="LVU105" s="264"/>
      <c r="LVV105" s="264"/>
      <c r="LVW105" s="264"/>
      <c r="LVX105" s="264"/>
      <c r="LVY105" s="264"/>
      <c r="LVZ105" s="264"/>
      <c r="LWA105" s="264"/>
      <c r="LWB105" s="264"/>
      <c r="LWC105" s="264"/>
      <c r="LWD105" s="264"/>
      <c r="LWE105" s="264"/>
      <c r="LWF105" s="264"/>
      <c r="LWG105" s="264"/>
      <c r="LWH105" s="264"/>
      <c r="LWI105" s="264"/>
      <c r="LWJ105" s="264"/>
      <c r="LWK105" s="264"/>
      <c r="LWL105" s="264"/>
      <c r="LWM105" s="264"/>
      <c r="LWN105" s="264"/>
      <c r="LWO105" s="264"/>
      <c r="LWP105" s="264"/>
      <c r="LWQ105" s="264"/>
      <c r="LWR105" s="264"/>
      <c r="LWS105" s="264"/>
      <c r="LWT105" s="264"/>
      <c r="LWU105" s="264"/>
      <c r="LWV105" s="264"/>
      <c r="LWW105" s="264"/>
      <c r="LWX105" s="264"/>
      <c r="LWY105" s="264"/>
      <c r="LWZ105" s="264"/>
      <c r="LXA105" s="264"/>
      <c r="LXB105" s="264"/>
      <c r="LXC105" s="264"/>
      <c r="LXD105" s="264"/>
      <c r="LXE105" s="264"/>
      <c r="LXF105" s="264"/>
      <c r="LXG105" s="264"/>
      <c r="LXH105" s="264"/>
      <c r="LXI105" s="264"/>
      <c r="LXJ105" s="264"/>
      <c r="LXK105" s="264"/>
      <c r="LXL105" s="264"/>
      <c r="LXM105" s="264"/>
      <c r="LXN105" s="264"/>
      <c r="LXO105" s="264"/>
      <c r="LXP105" s="264"/>
      <c r="LXQ105" s="264"/>
      <c r="LXR105" s="264"/>
      <c r="LXS105" s="264"/>
      <c r="LXT105" s="264"/>
      <c r="LXU105" s="264"/>
      <c r="LXV105" s="264"/>
      <c r="LXW105" s="264"/>
      <c r="LXX105" s="264"/>
      <c r="LXY105" s="264"/>
      <c r="LXZ105" s="264"/>
      <c r="LYA105" s="264"/>
      <c r="LYB105" s="264"/>
      <c r="LYC105" s="264"/>
      <c r="LYD105" s="264"/>
      <c r="LYE105" s="264"/>
      <c r="LYF105" s="264"/>
      <c r="LYG105" s="264"/>
      <c r="LYH105" s="264"/>
      <c r="LYI105" s="264"/>
      <c r="LYJ105" s="264"/>
      <c r="LYK105" s="264"/>
      <c r="LYL105" s="264"/>
      <c r="LYM105" s="264"/>
      <c r="LYN105" s="264"/>
      <c r="LYO105" s="264"/>
      <c r="LYP105" s="264"/>
      <c r="LYQ105" s="264"/>
      <c r="LYR105" s="264"/>
      <c r="LYS105" s="264"/>
      <c r="LYT105" s="264"/>
      <c r="LYU105" s="264"/>
      <c r="LYV105" s="264"/>
      <c r="LYW105" s="264"/>
      <c r="LYX105" s="264"/>
      <c r="LYY105" s="264"/>
      <c r="LYZ105" s="264"/>
      <c r="LZA105" s="264"/>
      <c r="LZB105" s="264"/>
      <c r="LZC105" s="264"/>
      <c r="LZD105" s="264"/>
      <c r="LZE105" s="264"/>
      <c r="LZF105" s="264"/>
      <c r="LZG105" s="264"/>
      <c r="LZH105" s="264"/>
      <c r="LZI105" s="264"/>
      <c r="LZJ105" s="264"/>
      <c r="LZK105" s="264"/>
      <c r="LZL105" s="264"/>
      <c r="LZM105" s="264"/>
      <c r="LZN105" s="264"/>
      <c r="LZO105" s="264"/>
      <c r="LZP105" s="264"/>
      <c r="LZQ105" s="264"/>
      <c r="LZR105" s="264"/>
      <c r="LZS105" s="264"/>
      <c r="LZT105" s="264"/>
      <c r="LZU105" s="264"/>
      <c r="LZV105" s="264"/>
      <c r="LZW105" s="264"/>
      <c r="LZX105" s="264"/>
      <c r="LZY105" s="264"/>
      <c r="LZZ105" s="264"/>
      <c r="MAA105" s="264"/>
      <c r="MAB105" s="264"/>
      <c r="MAC105" s="264"/>
      <c r="MAD105" s="264"/>
      <c r="MAE105" s="264"/>
      <c r="MAF105" s="264"/>
      <c r="MAG105" s="264"/>
      <c r="MAH105" s="264"/>
      <c r="MAI105" s="264"/>
      <c r="MAJ105" s="264"/>
      <c r="MAK105" s="264"/>
      <c r="MAL105" s="264"/>
      <c r="MAM105" s="264"/>
      <c r="MAN105" s="264"/>
      <c r="MAO105" s="264"/>
      <c r="MAP105" s="264"/>
      <c r="MAQ105" s="264"/>
      <c r="MAR105" s="264"/>
      <c r="MAS105" s="264"/>
      <c r="MAT105" s="264"/>
      <c r="MAU105" s="264"/>
      <c r="MAV105" s="264"/>
      <c r="MAW105" s="264"/>
      <c r="MAX105" s="264"/>
      <c r="MAY105" s="264"/>
      <c r="MAZ105" s="264"/>
      <c r="MBA105" s="264"/>
      <c r="MBB105" s="264"/>
      <c r="MBC105" s="264"/>
      <c r="MBD105" s="264"/>
      <c r="MBE105" s="264"/>
      <c r="MBF105" s="264"/>
      <c r="MBG105" s="264"/>
      <c r="MBH105" s="264"/>
      <c r="MBI105" s="264"/>
      <c r="MBJ105" s="264"/>
      <c r="MBK105" s="264"/>
      <c r="MBL105" s="264"/>
      <c r="MBM105" s="264"/>
      <c r="MBN105" s="264"/>
      <c r="MBO105" s="264"/>
      <c r="MBP105" s="264"/>
      <c r="MBQ105" s="264"/>
      <c r="MBR105" s="264"/>
      <c r="MBS105" s="264"/>
      <c r="MBT105" s="264"/>
      <c r="MBU105" s="264"/>
      <c r="MBV105" s="264"/>
      <c r="MBW105" s="264"/>
      <c r="MBX105" s="264"/>
      <c r="MBY105" s="264"/>
      <c r="MBZ105" s="264"/>
      <c r="MCA105" s="264"/>
      <c r="MCB105" s="264"/>
      <c r="MCC105" s="264"/>
      <c r="MCD105" s="264"/>
      <c r="MCE105" s="264"/>
      <c r="MCF105" s="264"/>
      <c r="MCG105" s="264"/>
      <c r="MCH105" s="264"/>
      <c r="MCI105" s="264"/>
      <c r="MCJ105" s="264"/>
      <c r="MCK105" s="264"/>
      <c r="MCL105" s="264"/>
      <c r="MCM105" s="264"/>
      <c r="MCN105" s="264"/>
      <c r="MCO105" s="264"/>
      <c r="MCP105" s="264"/>
      <c r="MCQ105" s="264"/>
      <c r="MCR105" s="264"/>
      <c r="MCS105" s="264"/>
      <c r="MCT105" s="264"/>
      <c r="MCU105" s="264"/>
      <c r="MCV105" s="264"/>
      <c r="MCW105" s="264"/>
      <c r="MCX105" s="264"/>
      <c r="MCY105" s="264"/>
      <c r="MCZ105" s="264"/>
      <c r="MDA105" s="264"/>
      <c r="MDB105" s="264"/>
      <c r="MDC105" s="264"/>
      <c r="MDD105" s="264"/>
      <c r="MDE105" s="264"/>
      <c r="MDF105" s="264"/>
      <c r="MDG105" s="264"/>
      <c r="MDH105" s="264"/>
      <c r="MDI105" s="264"/>
      <c r="MDJ105" s="264"/>
      <c r="MDK105" s="264"/>
      <c r="MDL105" s="264"/>
      <c r="MDM105" s="264"/>
      <c r="MDN105" s="264"/>
      <c r="MDO105" s="264"/>
      <c r="MDP105" s="264"/>
      <c r="MDQ105" s="264"/>
      <c r="MDR105" s="264"/>
      <c r="MDS105" s="264"/>
      <c r="MDT105" s="264"/>
      <c r="MDU105" s="264"/>
      <c r="MDV105" s="264"/>
      <c r="MDW105" s="264"/>
      <c r="MDX105" s="264"/>
      <c r="MDY105" s="264"/>
      <c r="MDZ105" s="264"/>
      <c r="MEA105" s="264"/>
      <c r="MEB105" s="264"/>
      <c r="MEC105" s="264"/>
      <c r="MED105" s="264"/>
      <c r="MEE105" s="264"/>
      <c r="MEF105" s="264"/>
      <c r="MEG105" s="264"/>
      <c r="MEH105" s="264"/>
      <c r="MEI105" s="264"/>
      <c r="MEJ105" s="264"/>
      <c r="MEK105" s="264"/>
      <c r="MEL105" s="264"/>
      <c r="MEM105" s="264"/>
      <c r="MEN105" s="264"/>
      <c r="MEO105" s="264"/>
      <c r="MEP105" s="264"/>
      <c r="MEQ105" s="264"/>
      <c r="MER105" s="264"/>
      <c r="MES105" s="264"/>
      <c r="MET105" s="264"/>
      <c r="MEU105" s="264"/>
      <c r="MEV105" s="264"/>
      <c r="MEW105" s="264"/>
      <c r="MEX105" s="264"/>
      <c r="MEY105" s="264"/>
      <c r="MEZ105" s="264"/>
      <c r="MFA105" s="264"/>
      <c r="MFB105" s="264"/>
      <c r="MFC105" s="264"/>
      <c r="MFD105" s="264"/>
      <c r="MFE105" s="264"/>
      <c r="MFF105" s="264"/>
      <c r="MFG105" s="264"/>
      <c r="MFH105" s="264"/>
      <c r="MFI105" s="264"/>
      <c r="MFJ105" s="264"/>
      <c r="MFK105" s="264"/>
      <c r="MFL105" s="264"/>
      <c r="MFM105" s="264"/>
      <c r="MFN105" s="264"/>
      <c r="MFO105" s="264"/>
      <c r="MFP105" s="264"/>
      <c r="MFQ105" s="264"/>
      <c r="MFR105" s="264"/>
      <c r="MFS105" s="264"/>
      <c r="MFT105" s="264"/>
      <c r="MFU105" s="264"/>
      <c r="MFV105" s="264"/>
      <c r="MFW105" s="264"/>
      <c r="MFX105" s="264"/>
      <c r="MFY105" s="264"/>
      <c r="MFZ105" s="264"/>
      <c r="MGA105" s="264"/>
      <c r="MGB105" s="264"/>
      <c r="MGC105" s="264"/>
      <c r="MGD105" s="264"/>
      <c r="MGE105" s="264"/>
      <c r="MGF105" s="264"/>
      <c r="MGG105" s="264"/>
      <c r="MGH105" s="264"/>
      <c r="MGI105" s="264"/>
      <c r="MGJ105" s="264"/>
      <c r="MGK105" s="264"/>
      <c r="MGL105" s="264"/>
      <c r="MGM105" s="264"/>
      <c r="MGN105" s="264"/>
      <c r="MGO105" s="264"/>
      <c r="MGP105" s="264"/>
      <c r="MGQ105" s="264"/>
      <c r="MGR105" s="264"/>
      <c r="MGS105" s="264"/>
      <c r="MGT105" s="264"/>
      <c r="MGU105" s="264"/>
      <c r="MGV105" s="264"/>
      <c r="MGW105" s="264"/>
      <c r="MGX105" s="264"/>
      <c r="MGY105" s="264"/>
      <c r="MGZ105" s="264"/>
      <c r="MHA105" s="264"/>
      <c r="MHB105" s="264"/>
      <c r="MHC105" s="264"/>
      <c r="MHD105" s="264"/>
      <c r="MHE105" s="264"/>
      <c r="MHF105" s="264"/>
      <c r="MHG105" s="264"/>
      <c r="MHH105" s="264"/>
      <c r="MHI105" s="264"/>
      <c r="MHJ105" s="264"/>
      <c r="MHK105" s="264"/>
      <c r="MHL105" s="264"/>
      <c r="MHM105" s="264"/>
      <c r="MHN105" s="264"/>
      <c r="MHO105" s="264"/>
      <c r="MHP105" s="264"/>
      <c r="MHQ105" s="264"/>
      <c r="MHR105" s="264"/>
      <c r="MHS105" s="264"/>
      <c r="MHT105" s="264"/>
      <c r="MHU105" s="264"/>
      <c r="MHV105" s="264"/>
      <c r="MHW105" s="264"/>
      <c r="MHX105" s="264"/>
      <c r="MHY105" s="264"/>
      <c r="MHZ105" s="264"/>
      <c r="MIA105" s="264"/>
      <c r="MIB105" s="264"/>
      <c r="MIC105" s="264"/>
      <c r="MID105" s="264"/>
      <c r="MIE105" s="264"/>
      <c r="MIF105" s="264"/>
      <c r="MIG105" s="264"/>
      <c r="MIH105" s="264"/>
      <c r="MII105" s="264"/>
      <c r="MIJ105" s="264"/>
      <c r="MIK105" s="264"/>
      <c r="MIL105" s="264"/>
      <c r="MIM105" s="264"/>
      <c r="MIN105" s="264"/>
      <c r="MIO105" s="264"/>
      <c r="MIP105" s="264"/>
      <c r="MIQ105" s="264"/>
      <c r="MIR105" s="264"/>
      <c r="MIS105" s="264"/>
      <c r="MIT105" s="264"/>
      <c r="MIU105" s="264"/>
      <c r="MIV105" s="264"/>
      <c r="MIW105" s="264"/>
      <c r="MIX105" s="264"/>
      <c r="MIY105" s="264"/>
      <c r="MIZ105" s="264"/>
      <c r="MJA105" s="264"/>
      <c r="MJB105" s="264"/>
      <c r="MJC105" s="264"/>
      <c r="MJD105" s="264"/>
      <c r="MJE105" s="264"/>
      <c r="MJF105" s="264"/>
      <c r="MJG105" s="264"/>
      <c r="MJH105" s="264"/>
      <c r="MJI105" s="264"/>
      <c r="MJJ105" s="264"/>
      <c r="MJK105" s="264"/>
      <c r="MJL105" s="264"/>
      <c r="MJM105" s="264"/>
      <c r="MJN105" s="264"/>
      <c r="MJO105" s="264"/>
      <c r="MJP105" s="264"/>
      <c r="MJQ105" s="264"/>
      <c r="MJR105" s="264"/>
      <c r="MJS105" s="264"/>
      <c r="MJT105" s="264"/>
      <c r="MJU105" s="264"/>
      <c r="MJV105" s="264"/>
      <c r="MJW105" s="264"/>
      <c r="MJX105" s="264"/>
      <c r="MJY105" s="264"/>
      <c r="MJZ105" s="264"/>
      <c r="MKA105" s="264"/>
      <c r="MKB105" s="264"/>
      <c r="MKC105" s="264"/>
      <c r="MKD105" s="264"/>
      <c r="MKE105" s="264"/>
      <c r="MKF105" s="264"/>
      <c r="MKG105" s="264"/>
      <c r="MKH105" s="264"/>
      <c r="MKI105" s="264"/>
      <c r="MKJ105" s="264"/>
      <c r="MKK105" s="264"/>
      <c r="MKL105" s="264"/>
      <c r="MKM105" s="264"/>
      <c r="MKN105" s="264"/>
      <c r="MKO105" s="264"/>
      <c r="MKP105" s="264"/>
      <c r="MKQ105" s="264"/>
      <c r="MKR105" s="264"/>
      <c r="MKS105" s="264"/>
      <c r="MKT105" s="264"/>
      <c r="MKU105" s="264"/>
      <c r="MKV105" s="264"/>
      <c r="MKW105" s="264"/>
      <c r="MKX105" s="264"/>
      <c r="MKY105" s="264"/>
      <c r="MKZ105" s="264"/>
      <c r="MLA105" s="264"/>
      <c r="MLB105" s="264"/>
      <c r="MLC105" s="264"/>
      <c r="MLD105" s="264"/>
      <c r="MLE105" s="264"/>
      <c r="MLF105" s="264"/>
      <c r="MLG105" s="264"/>
      <c r="MLH105" s="264"/>
      <c r="MLI105" s="264"/>
      <c r="MLJ105" s="264"/>
      <c r="MLK105" s="264"/>
      <c r="MLL105" s="264"/>
      <c r="MLM105" s="264"/>
      <c r="MLN105" s="264"/>
      <c r="MLO105" s="264"/>
      <c r="MLP105" s="264"/>
      <c r="MLQ105" s="264"/>
      <c r="MLR105" s="264"/>
      <c r="MLS105" s="264"/>
      <c r="MLT105" s="264"/>
      <c r="MLU105" s="264"/>
      <c r="MLV105" s="264"/>
      <c r="MLW105" s="264"/>
      <c r="MLX105" s="264"/>
      <c r="MLY105" s="264"/>
      <c r="MLZ105" s="264"/>
      <c r="MMA105" s="264"/>
      <c r="MMB105" s="264"/>
      <c r="MMC105" s="264"/>
      <c r="MMD105" s="264"/>
      <c r="MME105" s="264"/>
      <c r="MMF105" s="264"/>
      <c r="MMG105" s="264"/>
      <c r="MMH105" s="264"/>
      <c r="MMI105" s="264"/>
      <c r="MMJ105" s="264"/>
      <c r="MMK105" s="264"/>
      <c r="MML105" s="264"/>
      <c r="MMM105" s="264"/>
      <c r="MMN105" s="264"/>
      <c r="MMO105" s="264"/>
      <c r="MMP105" s="264"/>
      <c r="MMQ105" s="264"/>
      <c r="MMR105" s="264"/>
      <c r="MMS105" s="264"/>
      <c r="MMT105" s="264"/>
      <c r="MMU105" s="264"/>
      <c r="MMV105" s="264"/>
      <c r="MMW105" s="264"/>
      <c r="MMX105" s="264"/>
      <c r="MMY105" s="264"/>
      <c r="MMZ105" s="264"/>
      <c r="MNA105" s="264"/>
      <c r="MNB105" s="264"/>
      <c r="MNC105" s="264"/>
      <c r="MND105" s="264"/>
      <c r="MNE105" s="264"/>
      <c r="MNF105" s="264"/>
      <c r="MNG105" s="264"/>
      <c r="MNH105" s="264"/>
      <c r="MNI105" s="264"/>
      <c r="MNJ105" s="264"/>
      <c r="MNK105" s="264"/>
      <c r="MNL105" s="264"/>
      <c r="MNM105" s="264"/>
      <c r="MNN105" s="264"/>
      <c r="MNO105" s="264"/>
      <c r="MNP105" s="264"/>
      <c r="MNQ105" s="264"/>
      <c r="MNR105" s="264"/>
      <c r="MNS105" s="264"/>
      <c r="MNT105" s="264"/>
      <c r="MNU105" s="264"/>
      <c r="MNV105" s="264"/>
      <c r="MNW105" s="264"/>
      <c r="MNX105" s="264"/>
      <c r="MNY105" s="264"/>
      <c r="MNZ105" s="264"/>
      <c r="MOA105" s="264"/>
      <c r="MOB105" s="264"/>
      <c r="MOC105" s="264"/>
      <c r="MOD105" s="264"/>
      <c r="MOE105" s="264"/>
      <c r="MOF105" s="264"/>
      <c r="MOG105" s="264"/>
      <c r="MOH105" s="264"/>
      <c r="MOI105" s="264"/>
      <c r="MOJ105" s="264"/>
      <c r="MOK105" s="264"/>
      <c r="MOL105" s="264"/>
      <c r="MOM105" s="264"/>
      <c r="MON105" s="264"/>
      <c r="MOO105" s="264"/>
      <c r="MOP105" s="264"/>
      <c r="MOQ105" s="264"/>
      <c r="MOR105" s="264"/>
      <c r="MOS105" s="264"/>
      <c r="MOT105" s="264"/>
      <c r="MOU105" s="264"/>
      <c r="MOV105" s="264"/>
      <c r="MOW105" s="264"/>
      <c r="MOX105" s="264"/>
      <c r="MOY105" s="264"/>
      <c r="MOZ105" s="264"/>
      <c r="MPA105" s="264"/>
      <c r="MPB105" s="264"/>
      <c r="MPC105" s="264"/>
      <c r="MPD105" s="264"/>
      <c r="MPE105" s="264"/>
      <c r="MPF105" s="264"/>
      <c r="MPG105" s="264"/>
      <c r="MPH105" s="264"/>
      <c r="MPI105" s="264"/>
      <c r="MPJ105" s="264"/>
      <c r="MPK105" s="264"/>
      <c r="MPL105" s="264"/>
      <c r="MPM105" s="264"/>
      <c r="MPN105" s="264"/>
      <c r="MPO105" s="264"/>
      <c r="MPP105" s="264"/>
      <c r="MPQ105" s="264"/>
      <c r="MPR105" s="264"/>
      <c r="MPS105" s="264"/>
      <c r="MPT105" s="264"/>
      <c r="MPU105" s="264"/>
      <c r="MPV105" s="264"/>
      <c r="MPW105" s="264"/>
      <c r="MPX105" s="264"/>
      <c r="MPY105" s="264"/>
      <c r="MPZ105" s="264"/>
      <c r="MQA105" s="264"/>
      <c r="MQB105" s="264"/>
      <c r="MQC105" s="264"/>
      <c r="MQD105" s="264"/>
      <c r="MQE105" s="264"/>
      <c r="MQF105" s="264"/>
      <c r="MQG105" s="264"/>
      <c r="MQH105" s="264"/>
      <c r="MQI105" s="264"/>
      <c r="MQJ105" s="264"/>
      <c r="MQK105" s="264"/>
      <c r="MQL105" s="264"/>
      <c r="MQM105" s="264"/>
      <c r="MQN105" s="264"/>
      <c r="MQO105" s="264"/>
      <c r="MQP105" s="264"/>
      <c r="MQQ105" s="264"/>
      <c r="MQR105" s="264"/>
      <c r="MQS105" s="264"/>
      <c r="MQT105" s="264"/>
      <c r="MQU105" s="264"/>
      <c r="MQV105" s="264"/>
      <c r="MQW105" s="264"/>
      <c r="MQX105" s="264"/>
      <c r="MQY105" s="264"/>
      <c r="MQZ105" s="264"/>
      <c r="MRA105" s="264"/>
      <c r="MRB105" s="264"/>
      <c r="MRC105" s="264"/>
      <c r="MRD105" s="264"/>
      <c r="MRE105" s="264"/>
      <c r="MRF105" s="264"/>
      <c r="MRG105" s="264"/>
      <c r="MRH105" s="264"/>
      <c r="MRI105" s="264"/>
      <c r="MRJ105" s="264"/>
      <c r="MRK105" s="264"/>
      <c r="MRL105" s="264"/>
      <c r="MRM105" s="264"/>
      <c r="MRN105" s="264"/>
      <c r="MRO105" s="264"/>
      <c r="MRP105" s="264"/>
      <c r="MRQ105" s="264"/>
      <c r="MRR105" s="264"/>
      <c r="MRS105" s="264"/>
      <c r="MRT105" s="264"/>
      <c r="MRU105" s="264"/>
      <c r="MRV105" s="264"/>
      <c r="MRW105" s="264"/>
      <c r="MRX105" s="264"/>
      <c r="MRY105" s="264"/>
      <c r="MRZ105" s="264"/>
      <c r="MSA105" s="264"/>
      <c r="MSB105" s="264"/>
      <c r="MSC105" s="264"/>
      <c r="MSD105" s="264"/>
      <c r="MSE105" s="264"/>
      <c r="MSF105" s="264"/>
      <c r="MSG105" s="264"/>
      <c r="MSH105" s="264"/>
      <c r="MSI105" s="264"/>
      <c r="MSJ105" s="264"/>
      <c r="MSK105" s="264"/>
      <c r="MSL105" s="264"/>
      <c r="MSM105" s="264"/>
      <c r="MSN105" s="264"/>
      <c r="MSO105" s="264"/>
      <c r="MSP105" s="264"/>
      <c r="MSQ105" s="264"/>
      <c r="MSR105" s="264"/>
      <c r="MSS105" s="264"/>
      <c r="MST105" s="264"/>
      <c r="MSU105" s="264"/>
      <c r="MSV105" s="264"/>
      <c r="MSW105" s="264"/>
      <c r="MSX105" s="264"/>
      <c r="MSY105" s="264"/>
      <c r="MSZ105" s="264"/>
      <c r="MTA105" s="264"/>
      <c r="MTB105" s="264"/>
      <c r="MTC105" s="264"/>
      <c r="MTD105" s="264"/>
      <c r="MTE105" s="264"/>
      <c r="MTF105" s="264"/>
      <c r="MTG105" s="264"/>
      <c r="MTH105" s="264"/>
      <c r="MTI105" s="264"/>
      <c r="MTJ105" s="264"/>
      <c r="MTK105" s="264"/>
      <c r="MTL105" s="264"/>
      <c r="MTM105" s="264"/>
      <c r="MTN105" s="264"/>
      <c r="MTO105" s="264"/>
      <c r="MTP105" s="264"/>
      <c r="MTQ105" s="264"/>
      <c r="MTR105" s="264"/>
      <c r="MTS105" s="264"/>
      <c r="MTT105" s="264"/>
      <c r="MTU105" s="264"/>
      <c r="MTV105" s="264"/>
      <c r="MTW105" s="264"/>
      <c r="MTX105" s="264"/>
      <c r="MTY105" s="264"/>
      <c r="MTZ105" s="264"/>
      <c r="MUA105" s="264"/>
      <c r="MUB105" s="264"/>
      <c r="MUC105" s="264"/>
      <c r="MUD105" s="264"/>
      <c r="MUE105" s="264"/>
      <c r="MUF105" s="264"/>
      <c r="MUG105" s="264"/>
      <c r="MUH105" s="264"/>
      <c r="MUI105" s="264"/>
      <c r="MUJ105" s="264"/>
      <c r="MUK105" s="264"/>
      <c r="MUL105" s="264"/>
      <c r="MUM105" s="264"/>
      <c r="MUN105" s="264"/>
      <c r="MUO105" s="264"/>
      <c r="MUP105" s="264"/>
      <c r="MUQ105" s="264"/>
      <c r="MUR105" s="264"/>
      <c r="MUS105" s="264"/>
      <c r="MUT105" s="264"/>
      <c r="MUU105" s="264"/>
      <c r="MUV105" s="264"/>
      <c r="MUW105" s="264"/>
      <c r="MUX105" s="264"/>
      <c r="MUY105" s="264"/>
      <c r="MUZ105" s="264"/>
      <c r="MVA105" s="264"/>
      <c r="MVB105" s="264"/>
      <c r="MVC105" s="264"/>
      <c r="MVD105" s="264"/>
      <c r="MVE105" s="264"/>
      <c r="MVF105" s="264"/>
      <c r="MVG105" s="264"/>
      <c r="MVH105" s="264"/>
      <c r="MVI105" s="264"/>
      <c r="MVJ105" s="264"/>
      <c r="MVK105" s="264"/>
      <c r="MVL105" s="264"/>
      <c r="MVM105" s="264"/>
      <c r="MVN105" s="264"/>
      <c r="MVO105" s="264"/>
      <c r="MVP105" s="264"/>
      <c r="MVQ105" s="264"/>
      <c r="MVR105" s="264"/>
      <c r="MVS105" s="264"/>
      <c r="MVT105" s="264"/>
      <c r="MVU105" s="264"/>
      <c r="MVV105" s="264"/>
      <c r="MVW105" s="264"/>
      <c r="MVX105" s="264"/>
      <c r="MVY105" s="264"/>
      <c r="MVZ105" s="264"/>
      <c r="MWA105" s="264"/>
      <c r="MWB105" s="264"/>
      <c r="MWC105" s="264"/>
      <c r="MWD105" s="264"/>
      <c r="MWE105" s="264"/>
      <c r="MWF105" s="264"/>
      <c r="MWG105" s="264"/>
      <c r="MWH105" s="264"/>
      <c r="MWI105" s="264"/>
      <c r="MWJ105" s="264"/>
      <c r="MWK105" s="264"/>
      <c r="MWL105" s="264"/>
      <c r="MWM105" s="264"/>
      <c r="MWN105" s="264"/>
      <c r="MWO105" s="264"/>
      <c r="MWP105" s="264"/>
      <c r="MWQ105" s="264"/>
      <c r="MWR105" s="264"/>
      <c r="MWS105" s="264"/>
      <c r="MWT105" s="264"/>
      <c r="MWU105" s="264"/>
      <c r="MWV105" s="264"/>
      <c r="MWW105" s="264"/>
      <c r="MWX105" s="264"/>
      <c r="MWY105" s="264"/>
      <c r="MWZ105" s="264"/>
      <c r="MXA105" s="264"/>
      <c r="MXB105" s="264"/>
      <c r="MXC105" s="264"/>
      <c r="MXD105" s="264"/>
      <c r="MXE105" s="264"/>
      <c r="MXF105" s="264"/>
      <c r="MXG105" s="264"/>
      <c r="MXH105" s="264"/>
      <c r="MXI105" s="264"/>
      <c r="MXJ105" s="264"/>
      <c r="MXK105" s="264"/>
      <c r="MXL105" s="264"/>
      <c r="MXM105" s="264"/>
      <c r="MXN105" s="264"/>
      <c r="MXO105" s="264"/>
      <c r="MXP105" s="264"/>
      <c r="MXQ105" s="264"/>
      <c r="MXR105" s="264"/>
      <c r="MXS105" s="264"/>
      <c r="MXT105" s="264"/>
      <c r="MXU105" s="264"/>
      <c r="MXV105" s="264"/>
      <c r="MXW105" s="264"/>
      <c r="MXX105" s="264"/>
      <c r="MXY105" s="264"/>
      <c r="MXZ105" s="264"/>
      <c r="MYA105" s="264"/>
      <c r="MYB105" s="264"/>
      <c r="MYC105" s="264"/>
      <c r="MYD105" s="264"/>
      <c r="MYE105" s="264"/>
      <c r="MYF105" s="264"/>
      <c r="MYG105" s="264"/>
      <c r="MYH105" s="264"/>
      <c r="MYI105" s="264"/>
      <c r="MYJ105" s="264"/>
      <c r="MYK105" s="264"/>
      <c r="MYL105" s="264"/>
      <c r="MYM105" s="264"/>
      <c r="MYN105" s="264"/>
      <c r="MYO105" s="264"/>
      <c r="MYP105" s="264"/>
      <c r="MYQ105" s="264"/>
      <c r="MYR105" s="264"/>
      <c r="MYS105" s="264"/>
      <c r="MYT105" s="264"/>
      <c r="MYU105" s="264"/>
      <c r="MYV105" s="264"/>
      <c r="MYW105" s="264"/>
      <c r="MYX105" s="264"/>
      <c r="MYY105" s="264"/>
      <c r="MYZ105" s="264"/>
      <c r="MZA105" s="264"/>
      <c r="MZB105" s="264"/>
      <c r="MZC105" s="264"/>
      <c r="MZD105" s="264"/>
      <c r="MZE105" s="264"/>
      <c r="MZF105" s="264"/>
      <c r="MZG105" s="264"/>
      <c r="MZH105" s="264"/>
      <c r="MZI105" s="264"/>
      <c r="MZJ105" s="264"/>
      <c r="MZK105" s="264"/>
      <c r="MZL105" s="264"/>
      <c r="MZM105" s="264"/>
      <c r="MZN105" s="264"/>
      <c r="MZO105" s="264"/>
      <c r="MZP105" s="264"/>
      <c r="MZQ105" s="264"/>
      <c r="MZR105" s="264"/>
      <c r="MZS105" s="264"/>
      <c r="MZT105" s="264"/>
      <c r="MZU105" s="264"/>
      <c r="MZV105" s="264"/>
      <c r="MZW105" s="264"/>
      <c r="MZX105" s="264"/>
      <c r="MZY105" s="264"/>
      <c r="MZZ105" s="264"/>
      <c r="NAA105" s="264"/>
      <c r="NAB105" s="264"/>
      <c r="NAC105" s="264"/>
      <c r="NAD105" s="264"/>
      <c r="NAE105" s="264"/>
      <c r="NAF105" s="264"/>
      <c r="NAG105" s="264"/>
      <c r="NAH105" s="264"/>
      <c r="NAI105" s="264"/>
      <c r="NAJ105" s="264"/>
      <c r="NAK105" s="264"/>
      <c r="NAL105" s="264"/>
      <c r="NAM105" s="264"/>
      <c r="NAN105" s="264"/>
      <c r="NAO105" s="264"/>
      <c r="NAP105" s="264"/>
      <c r="NAQ105" s="264"/>
      <c r="NAR105" s="264"/>
      <c r="NAS105" s="264"/>
      <c r="NAT105" s="264"/>
      <c r="NAU105" s="264"/>
      <c r="NAV105" s="264"/>
      <c r="NAW105" s="264"/>
      <c r="NAX105" s="264"/>
      <c r="NAY105" s="264"/>
      <c r="NAZ105" s="264"/>
      <c r="NBA105" s="264"/>
      <c r="NBB105" s="264"/>
      <c r="NBC105" s="264"/>
      <c r="NBD105" s="264"/>
      <c r="NBE105" s="264"/>
      <c r="NBF105" s="264"/>
      <c r="NBG105" s="264"/>
      <c r="NBH105" s="264"/>
      <c r="NBI105" s="264"/>
      <c r="NBJ105" s="264"/>
      <c r="NBK105" s="264"/>
      <c r="NBL105" s="264"/>
      <c r="NBM105" s="264"/>
      <c r="NBN105" s="264"/>
      <c r="NBO105" s="264"/>
      <c r="NBP105" s="264"/>
      <c r="NBQ105" s="264"/>
      <c r="NBR105" s="264"/>
      <c r="NBS105" s="264"/>
      <c r="NBT105" s="264"/>
      <c r="NBU105" s="264"/>
      <c r="NBV105" s="264"/>
      <c r="NBW105" s="264"/>
      <c r="NBX105" s="264"/>
      <c r="NBY105" s="264"/>
      <c r="NBZ105" s="264"/>
      <c r="NCA105" s="264"/>
      <c r="NCB105" s="264"/>
      <c r="NCC105" s="264"/>
      <c r="NCD105" s="264"/>
      <c r="NCE105" s="264"/>
      <c r="NCF105" s="264"/>
      <c r="NCG105" s="264"/>
      <c r="NCH105" s="264"/>
      <c r="NCI105" s="264"/>
      <c r="NCJ105" s="264"/>
      <c r="NCK105" s="264"/>
      <c r="NCL105" s="264"/>
      <c r="NCM105" s="264"/>
      <c r="NCN105" s="264"/>
      <c r="NCO105" s="264"/>
      <c r="NCP105" s="264"/>
      <c r="NCQ105" s="264"/>
      <c r="NCR105" s="264"/>
      <c r="NCS105" s="264"/>
      <c r="NCT105" s="264"/>
      <c r="NCU105" s="264"/>
      <c r="NCV105" s="264"/>
      <c r="NCW105" s="264"/>
      <c r="NCX105" s="264"/>
      <c r="NCY105" s="264"/>
      <c r="NCZ105" s="264"/>
      <c r="NDA105" s="264"/>
      <c r="NDB105" s="264"/>
      <c r="NDC105" s="264"/>
      <c r="NDD105" s="264"/>
      <c r="NDE105" s="264"/>
      <c r="NDF105" s="264"/>
      <c r="NDG105" s="264"/>
      <c r="NDH105" s="264"/>
      <c r="NDI105" s="264"/>
      <c r="NDJ105" s="264"/>
      <c r="NDK105" s="264"/>
      <c r="NDL105" s="264"/>
      <c r="NDM105" s="264"/>
      <c r="NDN105" s="264"/>
      <c r="NDO105" s="264"/>
      <c r="NDP105" s="264"/>
      <c r="NDQ105" s="264"/>
      <c r="NDR105" s="264"/>
      <c r="NDS105" s="264"/>
      <c r="NDT105" s="264"/>
      <c r="NDU105" s="264"/>
      <c r="NDV105" s="264"/>
      <c r="NDW105" s="264"/>
      <c r="NDX105" s="264"/>
      <c r="NDY105" s="264"/>
      <c r="NDZ105" s="264"/>
      <c r="NEA105" s="264"/>
      <c r="NEB105" s="264"/>
      <c r="NEC105" s="264"/>
      <c r="NED105" s="264"/>
      <c r="NEE105" s="264"/>
      <c r="NEF105" s="264"/>
      <c r="NEG105" s="264"/>
      <c r="NEH105" s="264"/>
      <c r="NEI105" s="264"/>
      <c r="NEJ105" s="264"/>
      <c r="NEK105" s="264"/>
      <c r="NEL105" s="264"/>
      <c r="NEM105" s="264"/>
      <c r="NEN105" s="264"/>
      <c r="NEO105" s="264"/>
      <c r="NEP105" s="264"/>
      <c r="NEQ105" s="264"/>
      <c r="NER105" s="264"/>
      <c r="NES105" s="264"/>
      <c r="NET105" s="264"/>
      <c r="NEU105" s="264"/>
      <c r="NEV105" s="264"/>
      <c r="NEW105" s="264"/>
      <c r="NEX105" s="264"/>
      <c r="NEY105" s="264"/>
      <c r="NEZ105" s="264"/>
      <c r="NFA105" s="264"/>
      <c r="NFB105" s="264"/>
      <c r="NFC105" s="264"/>
      <c r="NFD105" s="264"/>
      <c r="NFE105" s="264"/>
      <c r="NFF105" s="264"/>
      <c r="NFG105" s="264"/>
      <c r="NFH105" s="264"/>
      <c r="NFI105" s="264"/>
      <c r="NFJ105" s="264"/>
      <c r="NFK105" s="264"/>
      <c r="NFL105" s="264"/>
      <c r="NFM105" s="264"/>
      <c r="NFN105" s="264"/>
      <c r="NFO105" s="264"/>
      <c r="NFP105" s="264"/>
      <c r="NFQ105" s="264"/>
      <c r="NFR105" s="264"/>
      <c r="NFS105" s="264"/>
      <c r="NFT105" s="264"/>
      <c r="NFU105" s="264"/>
      <c r="NFV105" s="264"/>
      <c r="NFW105" s="264"/>
      <c r="NFX105" s="264"/>
      <c r="NFY105" s="264"/>
      <c r="NFZ105" s="264"/>
      <c r="NGA105" s="264"/>
      <c r="NGB105" s="264"/>
      <c r="NGC105" s="264"/>
      <c r="NGD105" s="264"/>
      <c r="NGE105" s="264"/>
      <c r="NGF105" s="264"/>
      <c r="NGG105" s="264"/>
      <c r="NGH105" s="264"/>
      <c r="NGI105" s="264"/>
      <c r="NGJ105" s="264"/>
      <c r="NGK105" s="264"/>
      <c r="NGL105" s="264"/>
      <c r="NGM105" s="264"/>
      <c r="NGN105" s="264"/>
      <c r="NGO105" s="264"/>
      <c r="NGP105" s="264"/>
      <c r="NGQ105" s="264"/>
      <c r="NGR105" s="264"/>
      <c r="NGS105" s="264"/>
      <c r="NGT105" s="264"/>
      <c r="NGU105" s="264"/>
      <c r="NGV105" s="264"/>
      <c r="NGW105" s="264"/>
      <c r="NGX105" s="264"/>
      <c r="NGY105" s="264"/>
      <c r="NGZ105" s="264"/>
      <c r="NHA105" s="264"/>
      <c r="NHB105" s="264"/>
      <c r="NHC105" s="264"/>
      <c r="NHD105" s="264"/>
      <c r="NHE105" s="264"/>
      <c r="NHF105" s="264"/>
      <c r="NHG105" s="264"/>
      <c r="NHH105" s="264"/>
      <c r="NHI105" s="264"/>
      <c r="NHJ105" s="264"/>
      <c r="NHK105" s="264"/>
      <c r="NHL105" s="264"/>
      <c r="NHM105" s="264"/>
      <c r="NHN105" s="264"/>
      <c r="NHO105" s="264"/>
      <c r="NHP105" s="264"/>
      <c r="NHQ105" s="264"/>
      <c r="NHR105" s="264"/>
      <c r="NHS105" s="264"/>
      <c r="NHT105" s="264"/>
      <c r="NHU105" s="264"/>
      <c r="NHV105" s="264"/>
      <c r="NHW105" s="264"/>
      <c r="NHX105" s="264"/>
      <c r="NHY105" s="264"/>
      <c r="NHZ105" s="264"/>
      <c r="NIA105" s="264"/>
      <c r="NIB105" s="264"/>
      <c r="NIC105" s="264"/>
      <c r="NID105" s="264"/>
      <c r="NIE105" s="264"/>
      <c r="NIF105" s="264"/>
      <c r="NIG105" s="264"/>
      <c r="NIH105" s="264"/>
      <c r="NII105" s="264"/>
      <c r="NIJ105" s="264"/>
      <c r="NIK105" s="264"/>
      <c r="NIL105" s="264"/>
      <c r="NIM105" s="264"/>
      <c r="NIN105" s="264"/>
      <c r="NIO105" s="264"/>
      <c r="NIP105" s="264"/>
      <c r="NIQ105" s="264"/>
      <c r="NIR105" s="264"/>
      <c r="NIS105" s="264"/>
      <c r="NIT105" s="264"/>
      <c r="NIU105" s="264"/>
      <c r="NIV105" s="264"/>
      <c r="NIW105" s="264"/>
      <c r="NIX105" s="264"/>
      <c r="NIY105" s="264"/>
      <c r="NIZ105" s="264"/>
      <c r="NJA105" s="264"/>
      <c r="NJB105" s="264"/>
      <c r="NJC105" s="264"/>
      <c r="NJD105" s="264"/>
      <c r="NJE105" s="264"/>
      <c r="NJF105" s="264"/>
      <c r="NJG105" s="264"/>
      <c r="NJH105" s="264"/>
      <c r="NJI105" s="264"/>
      <c r="NJJ105" s="264"/>
      <c r="NJK105" s="264"/>
      <c r="NJL105" s="264"/>
      <c r="NJM105" s="264"/>
      <c r="NJN105" s="264"/>
      <c r="NJO105" s="264"/>
      <c r="NJP105" s="264"/>
      <c r="NJQ105" s="264"/>
      <c r="NJR105" s="264"/>
      <c r="NJS105" s="264"/>
      <c r="NJT105" s="264"/>
      <c r="NJU105" s="264"/>
      <c r="NJV105" s="264"/>
      <c r="NJW105" s="264"/>
      <c r="NJX105" s="264"/>
      <c r="NJY105" s="264"/>
      <c r="NJZ105" s="264"/>
      <c r="NKA105" s="264"/>
      <c r="NKB105" s="264"/>
      <c r="NKC105" s="264"/>
      <c r="NKD105" s="264"/>
      <c r="NKE105" s="264"/>
      <c r="NKF105" s="264"/>
      <c r="NKG105" s="264"/>
      <c r="NKH105" s="264"/>
      <c r="NKI105" s="264"/>
      <c r="NKJ105" s="264"/>
      <c r="NKK105" s="264"/>
      <c r="NKL105" s="264"/>
      <c r="NKM105" s="264"/>
      <c r="NKN105" s="264"/>
      <c r="NKO105" s="264"/>
      <c r="NKP105" s="264"/>
      <c r="NKQ105" s="264"/>
      <c r="NKR105" s="264"/>
      <c r="NKS105" s="264"/>
      <c r="NKT105" s="264"/>
      <c r="NKU105" s="264"/>
      <c r="NKV105" s="264"/>
      <c r="NKW105" s="264"/>
      <c r="NKX105" s="264"/>
      <c r="NKY105" s="264"/>
      <c r="NKZ105" s="264"/>
      <c r="NLA105" s="264"/>
      <c r="NLB105" s="264"/>
      <c r="NLC105" s="264"/>
      <c r="NLD105" s="264"/>
      <c r="NLE105" s="264"/>
      <c r="NLF105" s="264"/>
      <c r="NLG105" s="264"/>
      <c r="NLH105" s="264"/>
      <c r="NLI105" s="264"/>
      <c r="NLJ105" s="264"/>
      <c r="NLK105" s="264"/>
      <c r="NLL105" s="264"/>
      <c r="NLM105" s="264"/>
      <c r="NLN105" s="264"/>
      <c r="NLO105" s="264"/>
      <c r="NLP105" s="264"/>
      <c r="NLQ105" s="264"/>
      <c r="NLR105" s="264"/>
      <c r="NLS105" s="264"/>
      <c r="NLT105" s="264"/>
      <c r="NLU105" s="264"/>
      <c r="NLV105" s="264"/>
      <c r="NLW105" s="264"/>
      <c r="NLX105" s="264"/>
      <c r="NLY105" s="264"/>
      <c r="NLZ105" s="264"/>
      <c r="NMA105" s="264"/>
      <c r="NMB105" s="264"/>
      <c r="NMC105" s="264"/>
      <c r="NMD105" s="264"/>
      <c r="NME105" s="264"/>
      <c r="NMF105" s="264"/>
      <c r="NMG105" s="264"/>
      <c r="NMH105" s="264"/>
      <c r="NMI105" s="264"/>
      <c r="NMJ105" s="264"/>
      <c r="NMK105" s="264"/>
      <c r="NML105" s="264"/>
      <c r="NMM105" s="264"/>
      <c r="NMN105" s="264"/>
      <c r="NMO105" s="264"/>
      <c r="NMP105" s="264"/>
      <c r="NMQ105" s="264"/>
      <c r="NMR105" s="264"/>
      <c r="NMS105" s="264"/>
      <c r="NMT105" s="264"/>
      <c r="NMU105" s="264"/>
      <c r="NMV105" s="264"/>
      <c r="NMW105" s="264"/>
      <c r="NMX105" s="264"/>
      <c r="NMY105" s="264"/>
      <c r="NMZ105" s="264"/>
      <c r="NNA105" s="264"/>
      <c r="NNB105" s="264"/>
      <c r="NNC105" s="264"/>
      <c r="NND105" s="264"/>
      <c r="NNE105" s="264"/>
      <c r="NNF105" s="264"/>
      <c r="NNG105" s="264"/>
      <c r="NNH105" s="264"/>
      <c r="NNI105" s="264"/>
      <c r="NNJ105" s="264"/>
      <c r="NNK105" s="264"/>
      <c r="NNL105" s="264"/>
      <c r="NNM105" s="264"/>
      <c r="NNN105" s="264"/>
      <c r="NNO105" s="264"/>
      <c r="NNP105" s="264"/>
      <c r="NNQ105" s="264"/>
      <c r="NNR105" s="264"/>
      <c r="NNS105" s="264"/>
      <c r="NNT105" s="264"/>
      <c r="NNU105" s="264"/>
      <c r="NNV105" s="264"/>
      <c r="NNW105" s="264"/>
      <c r="NNX105" s="264"/>
      <c r="NNY105" s="264"/>
      <c r="NNZ105" s="264"/>
      <c r="NOA105" s="264"/>
      <c r="NOB105" s="264"/>
      <c r="NOC105" s="264"/>
      <c r="NOD105" s="264"/>
      <c r="NOE105" s="264"/>
      <c r="NOF105" s="264"/>
      <c r="NOG105" s="264"/>
      <c r="NOH105" s="264"/>
      <c r="NOI105" s="264"/>
      <c r="NOJ105" s="264"/>
      <c r="NOK105" s="264"/>
      <c r="NOL105" s="264"/>
      <c r="NOM105" s="264"/>
      <c r="NON105" s="264"/>
      <c r="NOO105" s="264"/>
      <c r="NOP105" s="264"/>
      <c r="NOQ105" s="264"/>
      <c r="NOR105" s="264"/>
      <c r="NOS105" s="264"/>
      <c r="NOT105" s="264"/>
      <c r="NOU105" s="264"/>
      <c r="NOV105" s="264"/>
      <c r="NOW105" s="264"/>
      <c r="NOX105" s="264"/>
      <c r="NOY105" s="264"/>
      <c r="NOZ105" s="264"/>
      <c r="NPA105" s="264"/>
      <c r="NPB105" s="264"/>
      <c r="NPC105" s="264"/>
      <c r="NPD105" s="264"/>
      <c r="NPE105" s="264"/>
      <c r="NPF105" s="264"/>
      <c r="NPG105" s="264"/>
      <c r="NPH105" s="264"/>
      <c r="NPI105" s="264"/>
      <c r="NPJ105" s="264"/>
      <c r="NPK105" s="264"/>
      <c r="NPL105" s="264"/>
      <c r="NPM105" s="264"/>
      <c r="NPN105" s="264"/>
      <c r="NPO105" s="264"/>
      <c r="NPP105" s="264"/>
      <c r="NPQ105" s="264"/>
      <c r="NPR105" s="264"/>
      <c r="NPS105" s="264"/>
      <c r="NPT105" s="264"/>
      <c r="NPU105" s="264"/>
      <c r="NPV105" s="264"/>
      <c r="NPW105" s="264"/>
      <c r="NPX105" s="264"/>
      <c r="NPY105" s="264"/>
      <c r="NPZ105" s="264"/>
      <c r="NQA105" s="264"/>
      <c r="NQB105" s="264"/>
      <c r="NQC105" s="264"/>
      <c r="NQD105" s="264"/>
      <c r="NQE105" s="264"/>
      <c r="NQF105" s="264"/>
      <c r="NQG105" s="264"/>
      <c r="NQH105" s="264"/>
      <c r="NQI105" s="264"/>
      <c r="NQJ105" s="264"/>
      <c r="NQK105" s="264"/>
      <c r="NQL105" s="264"/>
      <c r="NQM105" s="264"/>
      <c r="NQN105" s="264"/>
      <c r="NQO105" s="264"/>
      <c r="NQP105" s="264"/>
      <c r="NQQ105" s="264"/>
      <c r="NQR105" s="264"/>
      <c r="NQS105" s="264"/>
      <c r="NQT105" s="264"/>
      <c r="NQU105" s="264"/>
      <c r="NQV105" s="264"/>
      <c r="NQW105" s="264"/>
      <c r="NQX105" s="264"/>
      <c r="NQY105" s="264"/>
      <c r="NQZ105" s="264"/>
      <c r="NRA105" s="264"/>
      <c r="NRB105" s="264"/>
      <c r="NRC105" s="264"/>
      <c r="NRD105" s="264"/>
      <c r="NRE105" s="264"/>
      <c r="NRF105" s="264"/>
      <c r="NRG105" s="264"/>
      <c r="NRH105" s="264"/>
      <c r="NRI105" s="264"/>
      <c r="NRJ105" s="264"/>
      <c r="NRK105" s="264"/>
      <c r="NRL105" s="264"/>
      <c r="NRM105" s="264"/>
      <c r="NRN105" s="264"/>
      <c r="NRO105" s="264"/>
      <c r="NRP105" s="264"/>
      <c r="NRQ105" s="264"/>
      <c r="NRR105" s="264"/>
      <c r="NRS105" s="264"/>
      <c r="NRT105" s="264"/>
      <c r="NRU105" s="264"/>
      <c r="NRV105" s="264"/>
      <c r="NRW105" s="264"/>
      <c r="NRX105" s="264"/>
      <c r="NRY105" s="264"/>
      <c r="NRZ105" s="264"/>
      <c r="NSA105" s="264"/>
      <c r="NSB105" s="264"/>
      <c r="NSC105" s="264"/>
      <c r="NSD105" s="264"/>
      <c r="NSE105" s="264"/>
      <c r="NSF105" s="264"/>
      <c r="NSG105" s="264"/>
      <c r="NSH105" s="264"/>
      <c r="NSI105" s="264"/>
      <c r="NSJ105" s="264"/>
      <c r="NSK105" s="264"/>
      <c r="NSL105" s="264"/>
      <c r="NSM105" s="264"/>
      <c r="NSN105" s="264"/>
      <c r="NSO105" s="264"/>
      <c r="NSP105" s="264"/>
      <c r="NSQ105" s="264"/>
      <c r="NSR105" s="264"/>
      <c r="NSS105" s="264"/>
      <c r="NST105" s="264"/>
      <c r="NSU105" s="264"/>
      <c r="NSV105" s="264"/>
      <c r="NSW105" s="264"/>
      <c r="NSX105" s="264"/>
      <c r="NSY105" s="264"/>
      <c r="NSZ105" s="264"/>
      <c r="NTA105" s="264"/>
      <c r="NTB105" s="264"/>
      <c r="NTC105" s="264"/>
      <c r="NTD105" s="264"/>
      <c r="NTE105" s="264"/>
      <c r="NTF105" s="264"/>
      <c r="NTG105" s="264"/>
      <c r="NTH105" s="264"/>
      <c r="NTI105" s="264"/>
      <c r="NTJ105" s="264"/>
      <c r="NTK105" s="264"/>
      <c r="NTL105" s="264"/>
      <c r="NTM105" s="264"/>
      <c r="NTN105" s="264"/>
      <c r="NTO105" s="264"/>
      <c r="NTP105" s="264"/>
      <c r="NTQ105" s="264"/>
      <c r="NTR105" s="264"/>
      <c r="NTS105" s="264"/>
      <c r="NTT105" s="264"/>
      <c r="NTU105" s="264"/>
      <c r="NTV105" s="264"/>
      <c r="NTW105" s="264"/>
      <c r="NTX105" s="264"/>
      <c r="NTY105" s="264"/>
      <c r="NTZ105" s="264"/>
      <c r="NUA105" s="264"/>
      <c r="NUB105" s="264"/>
      <c r="NUC105" s="264"/>
      <c r="NUD105" s="264"/>
      <c r="NUE105" s="264"/>
      <c r="NUF105" s="264"/>
      <c r="NUG105" s="264"/>
      <c r="NUH105" s="264"/>
      <c r="NUI105" s="264"/>
      <c r="NUJ105" s="264"/>
      <c r="NUK105" s="264"/>
      <c r="NUL105" s="264"/>
      <c r="NUM105" s="264"/>
      <c r="NUN105" s="264"/>
      <c r="NUO105" s="264"/>
      <c r="NUP105" s="264"/>
      <c r="NUQ105" s="264"/>
      <c r="NUR105" s="264"/>
      <c r="NUS105" s="264"/>
      <c r="NUT105" s="264"/>
      <c r="NUU105" s="264"/>
      <c r="NUV105" s="264"/>
      <c r="NUW105" s="264"/>
      <c r="NUX105" s="264"/>
      <c r="NUY105" s="264"/>
      <c r="NUZ105" s="264"/>
      <c r="NVA105" s="264"/>
      <c r="NVB105" s="264"/>
      <c r="NVC105" s="264"/>
      <c r="NVD105" s="264"/>
      <c r="NVE105" s="264"/>
      <c r="NVF105" s="264"/>
      <c r="NVG105" s="264"/>
      <c r="NVH105" s="264"/>
      <c r="NVI105" s="264"/>
      <c r="NVJ105" s="264"/>
      <c r="NVK105" s="264"/>
      <c r="NVL105" s="264"/>
      <c r="NVM105" s="264"/>
      <c r="NVN105" s="264"/>
      <c r="NVO105" s="264"/>
      <c r="NVP105" s="264"/>
      <c r="NVQ105" s="264"/>
      <c r="NVR105" s="264"/>
      <c r="NVS105" s="264"/>
      <c r="NVT105" s="264"/>
      <c r="NVU105" s="264"/>
      <c r="NVV105" s="264"/>
      <c r="NVW105" s="264"/>
      <c r="NVX105" s="264"/>
      <c r="NVY105" s="264"/>
      <c r="NVZ105" s="264"/>
      <c r="NWA105" s="264"/>
      <c r="NWB105" s="264"/>
      <c r="NWC105" s="264"/>
      <c r="NWD105" s="264"/>
      <c r="NWE105" s="264"/>
      <c r="NWF105" s="264"/>
      <c r="NWG105" s="264"/>
      <c r="NWH105" s="264"/>
      <c r="NWI105" s="264"/>
      <c r="NWJ105" s="264"/>
      <c r="NWK105" s="264"/>
      <c r="NWL105" s="264"/>
      <c r="NWM105" s="264"/>
      <c r="NWN105" s="264"/>
      <c r="NWO105" s="264"/>
      <c r="NWP105" s="264"/>
      <c r="NWQ105" s="264"/>
      <c r="NWR105" s="264"/>
      <c r="NWS105" s="264"/>
      <c r="NWT105" s="264"/>
      <c r="NWU105" s="264"/>
      <c r="NWV105" s="264"/>
      <c r="NWW105" s="264"/>
      <c r="NWX105" s="264"/>
      <c r="NWY105" s="264"/>
      <c r="NWZ105" s="264"/>
      <c r="NXA105" s="264"/>
      <c r="NXB105" s="264"/>
      <c r="NXC105" s="264"/>
      <c r="NXD105" s="264"/>
      <c r="NXE105" s="264"/>
      <c r="NXF105" s="264"/>
      <c r="NXG105" s="264"/>
      <c r="NXH105" s="264"/>
      <c r="NXI105" s="264"/>
      <c r="NXJ105" s="264"/>
      <c r="NXK105" s="264"/>
      <c r="NXL105" s="264"/>
      <c r="NXM105" s="264"/>
      <c r="NXN105" s="264"/>
      <c r="NXO105" s="264"/>
      <c r="NXP105" s="264"/>
      <c r="NXQ105" s="264"/>
      <c r="NXR105" s="264"/>
      <c r="NXS105" s="264"/>
      <c r="NXT105" s="264"/>
      <c r="NXU105" s="264"/>
      <c r="NXV105" s="264"/>
      <c r="NXW105" s="264"/>
      <c r="NXX105" s="264"/>
      <c r="NXY105" s="264"/>
      <c r="NXZ105" s="264"/>
      <c r="NYA105" s="264"/>
      <c r="NYB105" s="264"/>
      <c r="NYC105" s="264"/>
      <c r="NYD105" s="264"/>
      <c r="NYE105" s="264"/>
      <c r="NYF105" s="264"/>
      <c r="NYG105" s="264"/>
      <c r="NYH105" s="264"/>
      <c r="NYI105" s="264"/>
      <c r="NYJ105" s="264"/>
      <c r="NYK105" s="264"/>
      <c r="NYL105" s="264"/>
      <c r="NYM105" s="264"/>
      <c r="NYN105" s="264"/>
      <c r="NYO105" s="264"/>
      <c r="NYP105" s="264"/>
      <c r="NYQ105" s="264"/>
      <c r="NYR105" s="264"/>
      <c r="NYS105" s="264"/>
      <c r="NYT105" s="264"/>
      <c r="NYU105" s="264"/>
      <c r="NYV105" s="264"/>
      <c r="NYW105" s="264"/>
      <c r="NYX105" s="264"/>
      <c r="NYY105" s="264"/>
      <c r="NYZ105" s="264"/>
      <c r="NZA105" s="264"/>
      <c r="NZB105" s="264"/>
      <c r="NZC105" s="264"/>
      <c r="NZD105" s="264"/>
      <c r="NZE105" s="264"/>
      <c r="NZF105" s="264"/>
      <c r="NZG105" s="264"/>
      <c r="NZH105" s="264"/>
      <c r="NZI105" s="264"/>
      <c r="NZJ105" s="264"/>
      <c r="NZK105" s="264"/>
      <c r="NZL105" s="264"/>
      <c r="NZM105" s="264"/>
      <c r="NZN105" s="264"/>
      <c r="NZO105" s="264"/>
      <c r="NZP105" s="264"/>
      <c r="NZQ105" s="264"/>
      <c r="NZR105" s="264"/>
      <c r="NZS105" s="264"/>
      <c r="NZT105" s="264"/>
      <c r="NZU105" s="264"/>
      <c r="NZV105" s="264"/>
      <c r="NZW105" s="264"/>
      <c r="NZX105" s="264"/>
      <c r="NZY105" s="264"/>
      <c r="NZZ105" s="264"/>
      <c r="OAA105" s="264"/>
      <c r="OAB105" s="264"/>
      <c r="OAC105" s="264"/>
      <c r="OAD105" s="264"/>
      <c r="OAE105" s="264"/>
      <c r="OAF105" s="264"/>
      <c r="OAG105" s="264"/>
      <c r="OAH105" s="264"/>
      <c r="OAI105" s="264"/>
      <c r="OAJ105" s="264"/>
      <c r="OAK105" s="264"/>
      <c r="OAL105" s="264"/>
      <c r="OAM105" s="264"/>
      <c r="OAN105" s="264"/>
      <c r="OAO105" s="264"/>
      <c r="OAP105" s="264"/>
      <c r="OAQ105" s="264"/>
      <c r="OAR105" s="264"/>
      <c r="OAS105" s="264"/>
      <c r="OAT105" s="264"/>
      <c r="OAU105" s="264"/>
      <c r="OAV105" s="264"/>
      <c r="OAW105" s="264"/>
      <c r="OAX105" s="264"/>
      <c r="OAY105" s="264"/>
      <c r="OAZ105" s="264"/>
      <c r="OBA105" s="264"/>
      <c r="OBB105" s="264"/>
      <c r="OBC105" s="264"/>
      <c r="OBD105" s="264"/>
      <c r="OBE105" s="264"/>
      <c r="OBF105" s="264"/>
      <c r="OBG105" s="264"/>
      <c r="OBH105" s="264"/>
      <c r="OBI105" s="264"/>
      <c r="OBJ105" s="264"/>
      <c r="OBK105" s="264"/>
      <c r="OBL105" s="264"/>
      <c r="OBM105" s="264"/>
      <c r="OBN105" s="264"/>
      <c r="OBO105" s="264"/>
      <c r="OBP105" s="264"/>
      <c r="OBQ105" s="264"/>
      <c r="OBR105" s="264"/>
      <c r="OBS105" s="264"/>
      <c r="OBT105" s="264"/>
      <c r="OBU105" s="264"/>
      <c r="OBV105" s="264"/>
      <c r="OBW105" s="264"/>
      <c r="OBX105" s="264"/>
      <c r="OBY105" s="264"/>
      <c r="OBZ105" s="264"/>
      <c r="OCA105" s="264"/>
      <c r="OCB105" s="264"/>
      <c r="OCC105" s="264"/>
      <c r="OCD105" s="264"/>
      <c r="OCE105" s="264"/>
      <c r="OCF105" s="264"/>
      <c r="OCG105" s="264"/>
      <c r="OCH105" s="264"/>
      <c r="OCI105" s="264"/>
      <c r="OCJ105" s="264"/>
      <c r="OCK105" s="264"/>
      <c r="OCL105" s="264"/>
      <c r="OCM105" s="264"/>
      <c r="OCN105" s="264"/>
      <c r="OCO105" s="264"/>
      <c r="OCP105" s="264"/>
      <c r="OCQ105" s="264"/>
      <c r="OCR105" s="264"/>
      <c r="OCS105" s="264"/>
      <c r="OCT105" s="264"/>
      <c r="OCU105" s="264"/>
      <c r="OCV105" s="264"/>
      <c r="OCW105" s="264"/>
      <c r="OCX105" s="264"/>
      <c r="OCY105" s="264"/>
      <c r="OCZ105" s="264"/>
      <c r="ODA105" s="264"/>
      <c r="ODB105" s="264"/>
      <c r="ODC105" s="264"/>
      <c r="ODD105" s="264"/>
      <c r="ODE105" s="264"/>
      <c r="ODF105" s="264"/>
      <c r="ODG105" s="264"/>
      <c r="ODH105" s="264"/>
      <c r="ODI105" s="264"/>
      <c r="ODJ105" s="264"/>
      <c r="ODK105" s="264"/>
      <c r="ODL105" s="264"/>
      <c r="ODM105" s="264"/>
      <c r="ODN105" s="264"/>
      <c r="ODO105" s="264"/>
      <c r="ODP105" s="264"/>
      <c r="ODQ105" s="264"/>
      <c r="ODR105" s="264"/>
      <c r="ODS105" s="264"/>
      <c r="ODT105" s="264"/>
      <c r="ODU105" s="264"/>
      <c r="ODV105" s="264"/>
      <c r="ODW105" s="264"/>
      <c r="ODX105" s="264"/>
      <c r="ODY105" s="264"/>
      <c r="ODZ105" s="264"/>
      <c r="OEA105" s="264"/>
      <c r="OEB105" s="264"/>
      <c r="OEC105" s="264"/>
      <c r="OED105" s="264"/>
      <c r="OEE105" s="264"/>
      <c r="OEF105" s="264"/>
      <c r="OEG105" s="264"/>
      <c r="OEH105" s="264"/>
      <c r="OEI105" s="264"/>
      <c r="OEJ105" s="264"/>
      <c r="OEK105" s="264"/>
      <c r="OEL105" s="264"/>
      <c r="OEM105" s="264"/>
      <c r="OEN105" s="264"/>
      <c r="OEO105" s="264"/>
      <c r="OEP105" s="264"/>
      <c r="OEQ105" s="264"/>
      <c r="OER105" s="264"/>
      <c r="OES105" s="264"/>
      <c r="OET105" s="264"/>
      <c r="OEU105" s="264"/>
      <c r="OEV105" s="264"/>
      <c r="OEW105" s="264"/>
      <c r="OEX105" s="264"/>
      <c r="OEY105" s="264"/>
      <c r="OEZ105" s="264"/>
      <c r="OFA105" s="264"/>
      <c r="OFB105" s="264"/>
      <c r="OFC105" s="264"/>
      <c r="OFD105" s="264"/>
      <c r="OFE105" s="264"/>
      <c r="OFF105" s="264"/>
      <c r="OFG105" s="264"/>
      <c r="OFH105" s="264"/>
      <c r="OFI105" s="264"/>
      <c r="OFJ105" s="264"/>
      <c r="OFK105" s="264"/>
      <c r="OFL105" s="264"/>
      <c r="OFM105" s="264"/>
      <c r="OFN105" s="264"/>
      <c r="OFO105" s="264"/>
      <c r="OFP105" s="264"/>
      <c r="OFQ105" s="264"/>
      <c r="OFR105" s="264"/>
      <c r="OFS105" s="264"/>
      <c r="OFT105" s="264"/>
      <c r="OFU105" s="264"/>
      <c r="OFV105" s="264"/>
      <c r="OFW105" s="264"/>
      <c r="OFX105" s="264"/>
      <c r="OFY105" s="264"/>
      <c r="OFZ105" s="264"/>
      <c r="OGA105" s="264"/>
      <c r="OGB105" s="264"/>
      <c r="OGC105" s="264"/>
      <c r="OGD105" s="264"/>
      <c r="OGE105" s="264"/>
      <c r="OGF105" s="264"/>
      <c r="OGG105" s="264"/>
      <c r="OGH105" s="264"/>
      <c r="OGI105" s="264"/>
      <c r="OGJ105" s="264"/>
      <c r="OGK105" s="264"/>
      <c r="OGL105" s="264"/>
      <c r="OGM105" s="264"/>
      <c r="OGN105" s="264"/>
      <c r="OGO105" s="264"/>
      <c r="OGP105" s="264"/>
      <c r="OGQ105" s="264"/>
      <c r="OGR105" s="264"/>
      <c r="OGS105" s="264"/>
      <c r="OGT105" s="264"/>
      <c r="OGU105" s="264"/>
      <c r="OGV105" s="264"/>
      <c r="OGW105" s="264"/>
      <c r="OGX105" s="264"/>
      <c r="OGY105" s="264"/>
      <c r="OGZ105" s="264"/>
      <c r="OHA105" s="264"/>
      <c r="OHB105" s="264"/>
      <c r="OHC105" s="264"/>
      <c r="OHD105" s="264"/>
      <c r="OHE105" s="264"/>
      <c r="OHF105" s="264"/>
      <c r="OHG105" s="264"/>
      <c r="OHH105" s="264"/>
      <c r="OHI105" s="264"/>
      <c r="OHJ105" s="264"/>
      <c r="OHK105" s="264"/>
      <c r="OHL105" s="264"/>
      <c r="OHM105" s="264"/>
      <c r="OHN105" s="264"/>
      <c r="OHO105" s="264"/>
      <c r="OHP105" s="264"/>
      <c r="OHQ105" s="264"/>
      <c r="OHR105" s="264"/>
      <c r="OHS105" s="264"/>
      <c r="OHT105" s="264"/>
      <c r="OHU105" s="264"/>
      <c r="OHV105" s="264"/>
      <c r="OHW105" s="264"/>
      <c r="OHX105" s="264"/>
      <c r="OHY105" s="264"/>
      <c r="OHZ105" s="264"/>
      <c r="OIA105" s="264"/>
      <c r="OIB105" s="264"/>
      <c r="OIC105" s="264"/>
      <c r="OID105" s="264"/>
      <c r="OIE105" s="264"/>
      <c r="OIF105" s="264"/>
      <c r="OIG105" s="264"/>
      <c r="OIH105" s="264"/>
      <c r="OII105" s="264"/>
      <c r="OIJ105" s="264"/>
      <c r="OIK105" s="264"/>
      <c r="OIL105" s="264"/>
      <c r="OIM105" s="264"/>
      <c r="OIN105" s="264"/>
      <c r="OIO105" s="264"/>
      <c r="OIP105" s="264"/>
      <c r="OIQ105" s="264"/>
      <c r="OIR105" s="264"/>
      <c r="OIS105" s="264"/>
      <c r="OIT105" s="264"/>
      <c r="OIU105" s="264"/>
      <c r="OIV105" s="264"/>
      <c r="OIW105" s="264"/>
      <c r="OIX105" s="264"/>
      <c r="OIY105" s="264"/>
      <c r="OIZ105" s="264"/>
      <c r="OJA105" s="264"/>
      <c r="OJB105" s="264"/>
      <c r="OJC105" s="264"/>
      <c r="OJD105" s="264"/>
      <c r="OJE105" s="264"/>
      <c r="OJF105" s="264"/>
      <c r="OJG105" s="264"/>
      <c r="OJH105" s="264"/>
      <c r="OJI105" s="264"/>
      <c r="OJJ105" s="264"/>
      <c r="OJK105" s="264"/>
      <c r="OJL105" s="264"/>
      <c r="OJM105" s="264"/>
      <c r="OJN105" s="264"/>
      <c r="OJO105" s="264"/>
      <c r="OJP105" s="264"/>
      <c r="OJQ105" s="264"/>
      <c r="OJR105" s="264"/>
      <c r="OJS105" s="264"/>
      <c r="OJT105" s="264"/>
      <c r="OJU105" s="264"/>
      <c r="OJV105" s="264"/>
      <c r="OJW105" s="264"/>
      <c r="OJX105" s="264"/>
      <c r="OJY105" s="264"/>
      <c r="OJZ105" s="264"/>
      <c r="OKA105" s="264"/>
      <c r="OKB105" s="264"/>
      <c r="OKC105" s="264"/>
      <c r="OKD105" s="264"/>
      <c r="OKE105" s="264"/>
      <c r="OKF105" s="264"/>
      <c r="OKG105" s="264"/>
      <c r="OKH105" s="264"/>
      <c r="OKI105" s="264"/>
      <c r="OKJ105" s="264"/>
      <c r="OKK105" s="264"/>
      <c r="OKL105" s="264"/>
      <c r="OKM105" s="264"/>
      <c r="OKN105" s="264"/>
      <c r="OKO105" s="264"/>
      <c r="OKP105" s="264"/>
      <c r="OKQ105" s="264"/>
      <c r="OKR105" s="264"/>
      <c r="OKS105" s="264"/>
      <c r="OKT105" s="264"/>
      <c r="OKU105" s="264"/>
      <c r="OKV105" s="264"/>
      <c r="OKW105" s="264"/>
      <c r="OKX105" s="264"/>
      <c r="OKY105" s="264"/>
      <c r="OKZ105" s="264"/>
      <c r="OLA105" s="264"/>
      <c r="OLB105" s="264"/>
      <c r="OLC105" s="264"/>
      <c r="OLD105" s="264"/>
      <c r="OLE105" s="264"/>
      <c r="OLF105" s="264"/>
      <c r="OLG105" s="264"/>
      <c r="OLH105" s="264"/>
      <c r="OLI105" s="264"/>
      <c r="OLJ105" s="264"/>
      <c r="OLK105" s="264"/>
      <c r="OLL105" s="264"/>
      <c r="OLM105" s="264"/>
      <c r="OLN105" s="264"/>
      <c r="OLO105" s="264"/>
      <c r="OLP105" s="264"/>
      <c r="OLQ105" s="264"/>
      <c r="OLR105" s="264"/>
      <c r="OLS105" s="264"/>
      <c r="OLT105" s="264"/>
      <c r="OLU105" s="264"/>
      <c r="OLV105" s="264"/>
      <c r="OLW105" s="264"/>
      <c r="OLX105" s="264"/>
      <c r="OLY105" s="264"/>
      <c r="OLZ105" s="264"/>
      <c r="OMA105" s="264"/>
      <c r="OMB105" s="264"/>
      <c r="OMC105" s="264"/>
      <c r="OMD105" s="264"/>
      <c r="OME105" s="264"/>
      <c r="OMF105" s="264"/>
      <c r="OMG105" s="264"/>
      <c r="OMH105" s="264"/>
      <c r="OMI105" s="264"/>
      <c r="OMJ105" s="264"/>
      <c r="OMK105" s="264"/>
      <c r="OML105" s="264"/>
      <c r="OMM105" s="264"/>
      <c r="OMN105" s="264"/>
      <c r="OMO105" s="264"/>
      <c r="OMP105" s="264"/>
      <c r="OMQ105" s="264"/>
      <c r="OMR105" s="264"/>
      <c r="OMS105" s="264"/>
      <c r="OMT105" s="264"/>
      <c r="OMU105" s="264"/>
      <c r="OMV105" s="264"/>
      <c r="OMW105" s="264"/>
      <c r="OMX105" s="264"/>
      <c r="OMY105" s="264"/>
      <c r="OMZ105" s="264"/>
      <c r="ONA105" s="264"/>
      <c r="ONB105" s="264"/>
      <c r="ONC105" s="264"/>
      <c r="OND105" s="264"/>
      <c r="ONE105" s="264"/>
      <c r="ONF105" s="264"/>
      <c r="ONG105" s="264"/>
      <c r="ONH105" s="264"/>
      <c r="ONI105" s="264"/>
      <c r="ONJ105" s="264"/>
      <c r="ONK105" s="264"/>
      <c r="ONL105" s="264"/>
      <c r="ONM105" s="264"/>
      <c r="ONN105" s="264"/>
      <c r="ONO105" s="264"/>
      <c r="ONP105" s="264"/>
      <c r="ONQ105" s="264"/>
      <c r="ONR105" s="264"/>
      <c r="ONS105" s="264"/>
      <c r="ONT105" s="264"/>
      <c r="ONU105" s="264"/>
      <c r="ONV105" s="264"/>
      <c r="ONW105" s="264"/>
      <c r="ONX105" s="264"/>
      <c r="ONY105" s="264"/>
      <c r="ONZ105" s="264"/>
      <c r="OOA105" s="264"/>
      <c r="OOB105" s="264"/>
      <c r="OOC105" s="264"/>
      <c r="OOD105" s="264"/>
      <c r="OOE105" s="264"/>
      <c r="OOF105" s="264"/>
      <c r="OOG105" s="264"/>
      <c r="OOH105" s="264"/>
      <c r="OOI105" s="264"/>
      <c r="OOJ105" s="264"/>
      <c r="OOK105" s="264"/>
      <c r="OOL105" s="264"/>
      <c r="OOM105" s="264"/>
      <c r="OON105" s="264"/>
      <c r="OOO105" s="264"/>
      <c r="OOP105" s="264"/>
      <c r="OOQ105" s="264"/>
      <c r="OOR105" s="264"/>
      <c r="OOS105" s="264"/>
      <c r="OOT105" s="264"/>
      <c r="OOU105" s="264"/>
      <c r="OOV105" s="264"/>
      <c r="OOW105" s="264"/>
      <c r="OOX105" s="264"/>
      <c r="OOY105" s="264"/>
      <c r="OOZ105" s="264"/>
      <c r="OPA105" s="264"/>
      <c r="OPB105" s="264"/>
      <c r="OPC105" s="264"/>
      <c r="OPD105" s="264"/>
      <c r="OPE105" s="264"/>
      <c r="OPF105" s="264"/>
      <c r="OPG105" s="264"/>
      <c r="OPH105" s="264"/>
      <c r="OPI105" s="264"/>
      <c r="OPJ105" s="264"/>
      <c r="OPK105" s="264"/>
      <c r="OPL105" s="264"/>
      <c r="OPM105" s="264"/>
      <c r="OPN105" s="264"/>
      <c r="OPO105" s="264"/>
      <c r="OPP105" s="264"/>
      <c r="OPQ105" s="264"/>
      <c r="OPR105" s="264"/>
      <c r="OPS105" s="264"/>
      <c r="OPT105" s="264"/>
      <c r="OPU105" s="264"/>
      <c r="OPV105" s="264"/>
      <c r="OPW105" s="264"/>
      <c r="OPX105" s="264"/>
      <c r="OPY105" s="264"/>
      <c r="OPZ105" s="264"/>
      <c r="OQA105" s="264"/>
      <c r="OQB105" s="264"/>
      <c r="OQC105" s="264"/>
      <c r="OQD105" s="264"/>
      <c r="OQE105" s="264"/>
      <c r="OQF105" s="264"/>
      <c r="OQG105" s="264"/>
      <c r="OQH105" s="264"/>
      <c r="OQI105" s="264"/>
      <c r="OQJ105" s="264"/>
      <c r="OQK105" s="264"/>
      <c r="OQL105" s="264"/>
      <c r="OQM105" s="264"/>
      <c r="OQN105" s="264"/>
      <c r="OQO105" s="264"/>
      <c r="OQP105" s="264"/>
      <c r="OQQ105" s="264"/>
      <c r="OQR105" s="264"/>
      <c r="OQS105" s="264"/>
      <c r="OQT105" s="264"/>
      <c r="OQU105" s="264"/>
      <c r="OQV105" s="264"/>
      <c r="OQW105" s="264"/>
      <c r="OQX105" s="264"/>
      <c r="OQY105" s="264"/>
      <c r="OQZ105" s="264"/>
      <c r="ORA105" s="264"/>
      <c r="ORB105" s="264"/>
      <c r="ORC105" s="264"/>
      <c r="ORD105" s="264"/>
      <c r="ORE105" s="264"/>
      <c r="ORF105" s="264"/>
      <c r="ORG105" s="264"/>
      <c r="ORH105" s="264"/>
      <c r="ORI105" s="264"/>
      <c r="ORJ105" s="264"/>
      <c r="ORK105" s="264"/>
      <c r="ORL105" s="264"/>
      <c r="ORM105" s="264"/>
      <c r="ORN105" s="264"/>
      <c r="ORO105" s="264"/>
      <c r="ORP105" s="264"/>
      <c r="ORQ105" s="264"/>
      <c r="ORR105" s="264"/>
      <c r="ORS105" s="264"/>
      <c r="ORT105" s="264"/>
      <c r="ORU105" s="264"/>
      <c r="ORV105" s="264"/>
      <c r="ORW105" s="264"/>
      <c r="ORX105" s="264"/>
      <c r="ORY105" s="264"/>
      <c r="ORZ105" s="264"/>
      <c r="OSA105" s="264"/>
      <c r="OSB105" s="264"/>
      <c r="OSC105" s="264"/>
      <c r="OSD105" s="264"/>
      <c r="OSE105" s="264"/>
      <c r="OSF105" s="264"/>
      <c r="OSG105" s="264"/>
      <c r="OSH105" s="264"/>
      <c r="OSI105" s="264"/>
      <c r="OSJ105" s="264"/>
      <c r="OSK105" s="264"/>
      <c r="OSL105" s="264"/>
      <c r="OSM105" s="264"/>
      <c r="OSN105" s="264"/>
      <c r="OSO105" s="264"/>
      <c r="OSP105" s="264"/>
      <c r="OSQ105" s="264"/>
      <c r="OSR105" s="264"/>
      <c r="OSS105" s="264"/>
      <c r="OST105" s="264"/>
      <c r="OSU105" s="264"/>
      <c r="OSV105" s="264"/>
      <c r="OSW105" s="264"/>
      <c r="OSX105" s="264"/>
      <c r="OSY105" s="264"/>
      <c r="OSZ105" s="264"/>
      <c r="OTA105" s="264"/>
      <c r="OTB105" s="264"/>
      <c r="OTC105" s="264"/>
      <c r="OTD105" s="264"/>
      <c r="OTE105" s="264"/>
      <c r="OTF105" s="264"/>
      <c r="OTG105" s="264"/>
      <c r="OTH105" s="264"/>
      <c r="OTI105" s="264"/>
      <c r="OTJ105" s="264"/>
      <c r="OTK105" s="264"/>
      <c r="OTL105" s="264"/>
      <c r="OTM105" s="264"/>
      <c r="OTN105" s="264"/>
      <c r="OTO105" s="264"/>
      <c r="OTP105" s="264"/>
      <c r="OTQ105" s="264"/>
      <c r="OTR105" s="264"/>
      <c r="OTS105" s="264"/>
      <c r="OTT105" s="264"/>
      <c r="OTU105" s="264"/>
      <c r="OTV105" s="264"/>
      <c r="OTW105" s="264"/>
      <c r="OTX105" s="264"/>
      <c r="OTY105" s="264"/>
      <c r="OTZ105" s="264"/>
      <c r="OUA105" s="264"/>
      <c r="OUB105" s="264"/>
      <c r="OUC105" s="264"/>
      <c r="OUD105" s="264"/>
      <c r="OUE105" s="264"/>
      <c r="OUF105" s="264"/>
      <c r="OUG105" s="264"/>
      <c r="OUH105" s="264"/>
      <c r="OUI105" s="264"/>
      <c r="OUJ105" s="264"/>
      <c r="OUK105" s="264"/>
      <c r="OUL105" s="264"/>
      <c r="OUM105" s="264"/>
      <c r="OUN105" s="264"/>
      <c r="OUO105" s="264"/>
      <c r="OUP105" s="264"/>
      <c r="OUQ105" s="264"/>
      <c r="OUR105" s="264"/>
      <c r="OUS105" s="264"/>
      <c r="OUT105" s="264"/>
      <c r="OUU105" s="264"/>
      <c r="OUV105" s="264"/>
      <c r="OUW105" s="264"/>
      <c r="OUX105" s="264"/>
      <c r="OUY105" s="264"/>
      <c r="OUZ105" s="264"/>
      <c r="OVA105" s="264"/>
      <c r="OVB105" s="264"/>
      <c r="OVC105" s="264"/>
      <c r="OVD105" s="264"/>
      <c r="OVE105" s="264"/>
      <c r="OVF105" s="264"/>
      <c r="OVG105" s="264"/>
      <c r="OVH105" s="264"/>
      <c r="OVI105" s="264"/>
      <c r="OVJ105" s="264"/>
      <c r="OVK105" s="264"/>
      <c r="OVL105" s="264"/>
      <c r="OVM105" s="264"/>
      <c r="OVN105" s="264"/>
      <c r="OVO105" s="264"/>
      <c r="OVP105" s="264"/>
      <c r="OVQ105" s="264"/>
      <c r="OVR105" s="264"/>
      <c r="OVS105" s="264"/>
      <c r="OVT105" s="264"/>
      <c r="OVU105" s="264"/>
      <c r="OVV105" s="264"/>
      <c r="OVW105" s="264"/>
      <c r="OVX105" s="264"/>
      <c r="OVY105" s="264"/>
      <c r="OVZ105" s="264"/>
      <c r="OWA105" s="264"/>
      <c r="OWB105" s="264"/>
      <c r="OWC105" s="264"/>
      <c r="OWD105" s="264"/>
      <c r="OWE105" s="264"/>
      <c r="OWF105" s="264"/>
      <c r="OWG105" s="264"/>
      <c r="OWH105" s="264"/>
      <c r="OWI105" s="264"/>
      <c r="OWJ105" s="264"/>
      <c r="OWK105" s="264"/>
      <c r="OWL105" s="264"/>
      <c r="OWM105" s="264"/>
      <c r="OWN105" s="264"/>
      <c r="OWO105" s="264"/>
      <c r="OWP105" s="264"/>
      <c r="OWQ105" s="264"/>
      <c r="OWR105" s="264"/>
      <c r="OWS105" s="264"/>
      <c r="OWT105" s="264"/>
      <c r="OWU105" s="264"/>
      <c r="OWV105" s="264"/>
      <c r="OWW105" s="264"/>
      <c r="OWX105" s="264"/>
      <c r="OWY105" s="264"/>
      <c r="OWZ105" s="264"/>
      <c r="OXA105" s="264"/>
      <c r="OXB105" s="264"/>
      <c r="OXC105" s="264"/>
      <c r="OXD105" s="264"/>
      <c r="OXE105" s="264"/>
      <c r="OXF105" s="264"/>
      <c r="OXG105" s="264"/>
      <c r="OXH105" s="264"/>
      <c r="OXI105" s="264"/>
      <c r="OXJ105" s="264"/>
      <c r="OXK105" s="264"/>
      <c r="OXL105" s="264"/>
      <c r="OXM105" s="264"/>
      <c r="OXN105" s="264"/>
      <c r="OXO105" s="264"/>
      <c r="OXP105" s="264"/>
      <c r="OXQ105" s="264"/>
      <c r="OXR105" s="264"/>
      <c r="OXS105" s="264"/>
      <c r="OXT105" s="264"/>
      <c r="OXU105" s="264"/>
      <c r="OXV105" s="264"/>
      <c r="OXW105" s="264"/>
      <c r="OXX105" s="264"/>
      <c r="OXY105" s="264"/>
      <c r="OXZ105" s="264"/>
      <c r="OYA105" s="264"/>
      <c r="OYB105" s="264"/>
      <c r="OYC105" s="264"/>
      <c r="OYD105" s="264"/>
      <c r="OYE105" s="264"/>
      <c r="OYF105" s="264"/>
      <c r="OYG105" s="264"/>
      <c r="OYH105" s="264"/>
      <c r="OYI105" s="264"/>
      <c r="OYJ105" s="264"/>
      <c r="OYK105" s="264"/>
      <c r="OYL105" s="264"/>
      <c r="OYM105" s="264"/>
      <c r="OYN105" s="264"/>
      <c r="OYO105" s="264"/>
      <c r="OYP105" s="264"/>
      <c r="OYQ105" s="264"/>
      <c r="OYR105" s="264"/>
      <c r="OYS105" s="264"/>
      <c r="OYT105" s="264"/>
      <c r="OYU105" s="264"/>
      <c r="OYV105" s="264"/>
      <c r="OYW105" s="264"/>
      <c r="OYX105" s="264"/>
      <c r="OYY105" s="264"/>
      <c r="OYZ105" s="264"/>
      <c r="OZA105" s="264"/>
      <c r="OZB105" s="264"/>
      <c r="OZC105" s="264"/>
      <c r="OZD105" s="264"/>
      <c r="OZE105" s="264"/>
      <c r="OZF105" s="264"/>
      <c r="OZG105" s="264"/>
      <c r="OZH105" s="264"/>
      <c r="OZI105" s="264"/>
      <c r="OZJ105" s="264"/>
      <c r="OZK105" s="264"/>
      <c r="OZL105" s="264"/>
      <c r="OZM105" s="264"/>
      <c r="OZN105" s="264"/>
      <c r="OZO105" s="264"/>
      <c r="OZP105" s="264"/>
      <c r="OZQ105" s="264"/>
      <c r="OZR105" s="264"/>
      <c r="OZS105" s="264"/>
      <c r="OZT105" s="264"/>
      <c r="OZU105" s="264"/>
      <c r="OZV105" s="264"/>
      <c r="OZW105" s="264"/>
      <c r="OZX105" s="264"/>
      <c r="OZY105" s="264"/>
      <c r="OZZ105" s="264"/>
      <c r="PAA105" s="264"/>
      <c r="PAB105" s="264"/>
      <c r="PAC105" s="264"/>
      <c r="PAD105" s="264"/>
      <c r="PAE105" s="264"/>
      <c r="PAF105" s="264"/>
      <c r="PAG105" s="264"/>
      <c r="PAH105" s="264"/>
      <c r="PAI105" s="264"/>
      <c r="PAJ105" s="264"/>
      <c r="PAK105" s="264"/>
      <c r="PAL105" s="264"/>
      <c r="PAM105" s="264"/>
      <c r="PAN105" s="264"/>
      <c r="PAO105" s="264"/>
      <c r="PAP105" s="264"/>
      <c r="PAQ105" s="264"/>
      <c r="PAR105" s="264"/>
      <c r="PAS105" s="264"/>
      <c r="PAT105" s="264"/>
      <c r="PAU105" s="264"/>
      <c r="PAV105" s="264"/>
      <c r="PAW105" s="264"/>
      <c r="PAX105" s="264"/>
      <c r="PAY105" s="264"/>
      <c r="PAZ105" s="264"/>
      <c r="PBA105" s="264"/>
      <c r="PBB105" s="264"/>
      <c r="PBC105" s="264"/>
      <c r="PBD105" s="264"/>
      <c r="PBE105" s="264"/>
      <c r="PBF105" s="264"/>
      <c r="PBG105" s="264"/>
      <c r="PBH105" s="264"/>
      <c r="PBI105" s="264"/>
      <c r="PBJ105" s="264"/>
      <c r="PBK105" s="264"/>
      <c r="PBL105" s="264"/>
      <c r="PBM105" s="264"/>
      <c r="PBN105" s="264"/>
      <c r="PBO105" s="264"/>
      <c r="PBP105" s="264"/>
      <c r="PBQ105" s="264"/>
      <c r="PBR105" s="264"/>
      <c r="PBS105" s="264"/>
      <c r="PBT105" s="264"/>
      <c r="PBU105" s="264"/>
      <c r="PBV105" s="264"/>
      <c r="PBW105" s="264"/>
      <c r="PBX105" s="264"/>
      <c r="PBY105" s="264"/>
      <c r="PBZ105" s="264"/>
      <c r="PCA105" s="264"/>
      <c r="PCB105" s="264"/>
      <c r="PCC105" s="264"/>
      <c r="PCD105" s="264"/>
      <c r="PCE105" s="264"/>
      <c r="PCF105" s="264"/>
      <c r="PCG105" s="264"/>
      <c r="PCH105" s="264"/>
      <c r="PCI105" s="264"/>
      <c r="PCJ105" s="264"/>
      <c r="PCK105" s="264"/>
      <c r="PCL105" s="264"/>
      <c r="PCM105" s="264"/>
      <c r="PCN105" s="264"/>
      <c r="PCO105" s="264"/>
      <c r="PCP105" s="264"/>
      <c r="PCQ105" s="264"/>
      <c r="PCR105" s="264"/>
      <c r="PCS105" s="264"/>
      <c r="PCT105" s="264"/>
      <c r="PCU105" s="264"/>
      <c r="PCV105" s="264"/>
      <c r="PCW105" s="264"/>
      <c r="PCX105" s="264"/>
      <c r="PCY105" s="264"/>
      <c r="PCZ105" s="264"/>
      <c r="PDA105" s="264"/>
      <c r="PDB105" s="264"/>
      <c r="PDC105" s="264"/>
      <c r="PDD105" s="264"/>
      <c r="PDE105" s="264"/>
      <c r="PDF105" s="264"/>
      <c r="PDG105" s="264"/>
      <c r="PDH105" s="264"/>
      <c r="PDI105" s="264"/>
      <c r="PDJ105" s="264"/>
      <c r="PDK105" s="264"/>
      <c r="PDL105" s="264"/>
      <c r="PDM105" s="264"/>
      <c r="PDN105" s="264"/>
      <c r="PDO105" s="264"/>
      <c r="PDP105" s="264"/>
      <c r="PDQ105" s="264"/>
      <c r="PDR105" s="264"/>
      <c r="PDS105" s="264"/>
      <c r="PDT105" s="264"/>
      <c r="PDU105" s="264"/>
      <c r="PDV105" s="264"/>
      <c r="PDW105" s="264"/>
      <c r="PDX105" s="264"/>
      <c r="PDY105" s="264"/>
      <c r="PDZ105" s="264"/>
      <c r="PEA105" s="264"/>
      <c r="PEB105" s="264"/>
      <c r="PEC105" s="264"/>
      <c r="PED105" s="264"/>
      <c r="PEE105" s="264"/>
      <c r="PEF105" s="264"/>
      <c r="PEG105" s="264"/>
      <c r="PEH105" s="264"/>
      <c r="PEI105" s="264"/>
      <c r="PEJ105" s="264"/>
      <c r="PEK105" s="264"/>
      <c r="PEL105" s="264"/>
      <c r="PEM105" s="264"/>
      <c r="PEN105" s="264"/>
      <c r="PEO105" s="264"/>
      <c r="PEP105" s="264"/>
      <c r="PEQ105" s="264"/>
      <c r="PER105" s="264"/>
      <c r="PES105" s="264"/>
      <c r="PET105" s="264"/>
      <c r="PEU105" s="264"/>
      <c r="PEV105" s="264"/>
      <c r="PEW105" s="264"/>
      <c r="PEX105" s="264"/>
      <c r="PEY105" s="264"/>
      <c r="PEZ105" s="264"/>
      <c r="PFA105" s="264"/>
      <c r="PFB105" s="264"/>
      <c r="PFC105" s="264"/>
      <c r="PFD105" s="264"/>
      <c r="PFE105" s="264"/>
      <c r="PFF105" s="264"/>
      <c r="PFG105" s="264"/>
      <c r="PFH105" s="264"/>
      <c r="PFI105" s="264"/>
      <c r="PFJ105" s="264"/>
      <c r="PFK105" s="264"/>
      <c r="PFL105" s="264"/>
      <c r="PFM105" s="264"/>
      <c r="PFN105" s="264"/>
      <c r="PFO105" s="264"/>
      <c r="PFP105" s="264"/>
      <c r="PFQ105" s="264"/>
      <c r="PFR105" s="264"/>
      <c r="PFS105" s="264"/>
      <c r="PFT105" s="264"/>
      <c r="PFU105" s="264"/>
      <c r="PFV105" s="264"/>
      <c r="PFW105" s="264"/>
      <c r="PFX105" s="264"/>
      <c r="PFY105" s="264"/>
      <c r="PFZ105" s="264"/>
      <c r="PGA105" s="264"/>
      <c r="PGB105" s="264"/>
      <c r="PGC105" s="264"/>
      <c r="PGD105" s="264"/>
      <c r="PGE105" s="264"/>
      <c r="PGF105" s="264"/>
      <c r="PGG105" s="264"/>
      <c r="PGH105" s="264"/>
      <c r="PGI105" s="264"/>
      <c r="PGJ105" s="264"/>
      <c r="PGK105" s="264"/>
      <c r="PGL105" s="264"/>
      <c r="PGM105" s="264"/>
      <c r="PGN105" s="264"/>
      <c r="PGO105" s="264"/>
      <c r="PGP105" s="264"/>
      <c r="PGQ105" s="264"/>
      <c r="PGR105" s="264"/>
      <c r="PGS105" s="264"/>
      <c r="PGT105" s="264"/>
      <c r="PGU105" s="264"/>
      <c r="PGV105" s="264"/>
      <c r="PGW105" s="264"/>
      <c r="PGX105" s="264"/>
      <c r="PGY105" s="264"/>
      <c r="PGZ105" s="264"/>
      <c r="PHA105" s="264"/>
      <c r="PHB105" s="264"/>
      <c r="PHC105" s="264"/>
      <c r="PHD105" s="264"/>
      <c r="PHE105" s="264"/>
      <c r="PHF105" s="264"/>
      <c r="PHG105" s="264"/>
      <c r="PHH105" s="264"/>
      <c r="PHI105" s="264"/>
      <c r="PHJ105" s="264"/>
      <c r="PHK105" s="264"/>
      <c r="PHL105" s="264"/>
      <c r="PHM105" s="264"/>
      <c r="PHN105" s="264"/>
      <c r="PHO105" s="264"/>
      <c r="PHP105" s="264"/>
      <c r="PHQ105" s="264"/>
      <c r="PHR105" s="264"/>
      <c r="PHS105" s="264"/>
      <c r="PHT105" s="264"/>
      <c r="PHU105" s="264"/>
      <c r="PHV105" s="264"/>
      <c r="PHW105" s="264"/>
      <c r="PHX105" s="264"/>
      <c r="PHY105" s="264"/>
      <c r="PHZ105" s="264"/>
      <c r="PIA105" s="264"/>
      <c r="PIB105" s="264"/>
      <c r="PIC105" s="264"/>
      <c r="PID105" s="264"/>
      <c r="PIE105" s="264"/>
      <c r="PIF105" s="264"/>
      <c r="PIG105" s="264"/>
      <c r="PIH105" s="264"/>
      <c r="PII105" s="264"/>
      <c r="PIJ105" s="264"/>
      <c r="PIK105" s="264"/>
      <c r="PIL105" s="264"/>
      <c r="PIM105" s="264"/>
      <c r="PIN105" s="264"/>
      <c r="PIO105" s="264"/>
      <c r="PIP105" s="264"/>
      <c r="PIQ105" s="264"/>
      <c r="PIR105" s="264"/>
      <c r="PIS105" s="264"/>
      <c r="PIT105" s="264"/>
      <c r="PIU105" s="264"/>
      <c r="PIV105" s="264"/>
      <c r="PIW105" s="264"/>
      <c r="PIX105" s="264"/>
      <c r="PIY105" s="264"/>
      <c r="PIZ105" s="264"/>
      <c r="PJA105" s="264"/>
      <c r="PJB105" s="264"/>
      <c r="PJC105" s="264"/>
      <c r="PJD105" s="264"/>
      <c r="PJE105" s="264"/>
      <c r="PJF105" s="264"/>
      <c r="PJG105" s="264"/>
      <c r="PJH105" s="264"/>
      <c r="PJI105" s="264"/>
      <c r="PJJ105" s="264"/>
      <c r="PJK105" s="264"/>
      <c r="PJL105" s="264"/>
      <c r="PJM105" s="264"/>
      <c r="PJN105" s="264"/>
      <c r="PJO105" s="264"/>
      <c r="PJP105" s="264"/>
      <c r="PJQ105" s="264"/>
      <c r="PJR105" s="264"/>
      <c r="PJS105" s="264"/>
      <c r="PJT105" s="264"/>
      <c r="PJU105" s="264"/>
      <c r="PJV105" s="264"/>
      <c r="PJW105" s="264"/>
      <c r="PJX105" s="264"/>
      <c r="PJY105" s="264"/>
      <c r="PJZ105" s="264"/>
      <c r="PKA105" s="264"/>
      <c r="PKB105" s="264"/>
      <c r="PKC105" s="264"/>
      <c r="PKD105" s="264"/>
      <c r="PKE105" s="264"/>
      <c r="PKF105" s="264"/>
      <c r="PKG105" s="264"/>
      <c r="PKH105" s="264"/>
      <c r="PKI105" s="264"/>
      <c r="PKJ105" s="264"/>
      <c r="PKK105" s="264"/>
      <c r="PKL105" s="264"/>
      <c r="PKM105" s="264"/>
      <c r="PKN105" s="264"/>
      <c r="PKO105" s="264"/>
      <c r="PKP105" s="264"/>
      <c r="PKQ105" s="264"/>
      <c r="PKR105" s="264"/>
      <c r="PKS105" s="264"/>
      <c r="PKT105" s="264"/>
      <c r="PKU105" s="264"/>
      <c r="PKV105" s="264"/>
      <c r="PKW105" s="264"/>
      <c r="PKX105" s="264"/>
      <c r="PKY105" s="264"/>
      <c r="PKZ105" s="264"/>
      <c r="PLA105" s="264"/>
      <c r="PLB105" s="264"/>
      <c r="PLC105" s="264"/>
      <c r="PLD105" s="264"/>
      <c r="PLE105" s="264"/>
      <c r="PLF105" s="264"/>
      <c r="PLG105" s="264"/>
      <c r="PLH105" s="264"/>
      <c r="PLI105" s="264"/>
      <c r="PLJ105" s="264"/>
      <c r="PLK105" s="264"/>
      <c r="PLL105" s="264"/>
      <c r="PLM105" s="264"/>
      <c r="PLN105" s="264"/>
      <c r="PLO105" s="264"/>
      <c r="PLP105" s="264"/>
      <c r="PLQ105" s="264"/>
      <c r="PLR105" s="264"/>
      <c r="PLS105" s="264"/>
      <c r="PLT105" s="264"/>
      <c r="PLU105" s="264"/>
      <c r="PLV105" s="264"/>
      <c r="PLW105" s="264"/>
      <c r="PLX105" s="264"/>
      <c r="PLY105" s="264"/>
      <c r="PLZ105" s="264"/>
      <c r="PMA105" s="264"/>
      <c r="PMB105" s="264"/>
      <c r="PMC105" s="264"/>
      <c r="PMD105" s="264"/>
      <c r="PME105" s="264"/>
      <c r="PMF105" s="264"/>
      <c r="PMG105" s="264"/>
      <c r="PMH105" s="264"/>
      <c r="PMI105" s="264"/>
      <c r="PMJ105" s="264"/>
      <c r="PMK105" s="264"/>
      <c r="PML105" s="264"/>
      <c r="PMM105" s="264"/>
      <c r="PMN105" s="264"/>
      <c r="PMO105" s="264"/>
      <c r="PMP105" s="264"/>
      <c r="PMQ105" s="264"/>
      <c r="PMR105" s="264"/>
      <c r="PMS105" s="264"/>
      <c r="PMT105" s="264"/>
      <c r="PMU105" s="264"/>
      <c r="PMV105" s="264"/>
      <c r="PMW105" s="264"/>
      <c r="PMX105" s="264"/>
      <c r="PMY105" s="264"/>
      <c r="PMZ105" s="264"/>
      <c r="PNA105" s="264"/>
      <c r="PNB105" s="264"/>
      <c r="PNC105" s="264"/>
      <c r="PND105" s="264"/>
      <c r="PNE105" s="264"/>
      <c r="PNF105" s="264"/>
      <c r="PNG105" s="264"/>
      <c r="PNH105" s="264"/>
      <c r="PNI105" s="264"/>
      <c r="PNJ105" s="264"/>
      <c r="PNK105" s="264"/>
      <c r="PNL105" s="264"/>
      <c r="PNM105" s="264"/>
      <c r="PNN105" s="264"/>
      <c r="PNO105" s="264"/>
      <c r="PNP105" s="264"/>
      <c r="PNQ105" s="264"/>
      <c r="PNR105" s="264"/>
      <c r="PNS105" s="264"/>
      <c r="PNT105" s="264"/>
      <c r="PNU105" s="264"/>
      <c r="PNV105" s="264"/>
      <c r="PNW105" s="264"/>
      <c r="PNX105" s="264"/>
      <c r="PNY105" s="264"/>
      <c r="PNZ105" s="264"/>
      <c r="POA105" s="264"/>
      <c r="POB105" s="264"/>
      <c r="POC105" s="264"/>
      <c r="POD105" s="264"/>
      <c r="POE105" s="264"/>
      <c r="POF105" s="264"/>
      <c r="POG105" s="264"/>
      <c r="POH105" s="264"/>
      <c r="POI105" s="264"/>
      <c r="POJ105" s="264"/>
      <c r="POK105" s="264"/>
      <c r="POL105" s="264"/>
      <c r="POM105" s="264"/>
      <c r="PON105" s="264"/>
      <c r="POO105" s="264"/>
      <c r="POP105" s="264"/>
      <c r="POQ105" s="264"/>
      <c r="POR105" s="264"/>
      <c r="POS105" s="264"/>
      <c r="POT105" s="264"/>
      <c r="POU105" s="264"/>
      <c r="POV105" s="264"/>
      <c r="POW105" s="264"/>
      <c r="POX105" s="264"/>
      <c r="POY105" s="264"/>
      <c r="POZ105" s="264"/>
      <c r="PPA105" s="264"/>
      <c r="PPB105" s="264"/>
      <c r="PPC105" s="264"/>
      <c r="PPD105" s="264"/>
      <c r="PPE105" s="264"/>
      <c r="PPF105" s="264"/>
      <c r="PPG105" s="264"/>
      <c r="PPH105" s="264"/>
      <c r="PPI105" s="264"/>
      <c r="PPJ105" s="264"/>
      <c r="PPK105" s="264"/>
      <c r="PPL105" s="264"/>
      <c r="PPM105" s="264"/>
      <c r="PPN105" s="264"/>
      <c r="PPO105" s="264"/>
      <c r="PPP105" s="264"/>
      <c r="PPQ105" s="264"/>
      <c r="PPR105" s="264"/>
      <c r="PPS105" s="264"/>
      <c r="PPT105" s="264"/>
      <c r="PPU105" s="264"/>
      <c r="PPV105" s="264"/>
      <c r="PPW105" s="264"/>
      <c r="PPX105" s="264"/>
      <c r="PPY105" s="264"/>
      <c r="PPZ105" s="264"/>
      <c r="PQA105" s="264"/>
      <c r="PQB105" s="264"/>
      <c r="PQC105" s="264"/>
      <c r="PQD105" s="264"/>
      <c r="PQE105" s="264"/>
      <c r="PQF105" s="264"/>
      <c r="PQG105" s="264"/>
      <c r="PQH105" s="264"/>
      <c r="PQI105" s="264"/>
      <c r="PQJ105" s="264"/>
      <c r="PQK105" s="264"/>
      <c r="PQL105" s="264"/>
      <c r="PQM105" s="264"/>
      <c r="PQN105" s="264"/>
      <c r="PQO105" s="264"/>
      <c r="PQP105" s="264"/>
      <c r="PQQ105" s="264"/>
      <c r="PQR105" s="264"/>
      <c r="PQS105" s="264"/>
      <c r="PQT105" s="264"/>
      <c r="PQU105" s="264"/>
      <c r="PQV105" s="264"/>
      <c r="PQW105" s="264"/>
      <c r="PQX105" s="264"/>
      <c r="PQY105" s="264"/>
      <c r="PQZ105" s="264"/>
      <c r="PRA105" s="264"/>
      <c r="PRB105" s="264"/>
      <c r="PRC105" s="264"/>
      <c r="PRD105" s="264"/>
      <c r="PRE105" s="264"/>
      <c r="PRF105" s="264"/>
      <c r="PRG105" s="264"/>
      <c r="PRH105" s="264"/>
      <c r="PRI105" s="264"/>
      <c r="PRJ105" s="264"/>
      <c r="PRK105" s="264"/>
      <c r="PRL105" s="264"/>
      <c r="PRM105" s="264"/>
      <c r="PRN105" s="264"/>
      <c r="PRO105" s="264"/>
      <c r="PRP105" s="264"/>
      <c r="PRQ105" s="264"/>
      <c r="PRR105" s="264"/>
      <c r="PRS105" s="264"/>
      <c r="PRT105" s="264"/>
      <c r="PRU105" s="264"/>
      <c r="PRV105" s="264"/>
      <c r="PRW105" s="264"/>
      <c r="PRX105" s="264"/>
      <c r="PRY105" s="264"/>
      <c r="PRZ105" s="264"/>
      <c r="PSA105" s="264"/>
      <c r="PSB105" s="264"/>
      <c r="PSC105" s="264"/>
      <c r="PSD105" s="264"/>
      <c r="PSE105" s="264"/>
      <c r="PSF105" s="264"/>
      <c r="PSG105" s="264"/>
      <c r="PSH105" s="264"/>
      <c r="PSI105" s="264"/>
      <c r="PSJ105" s="264"/>
      <c r="PSK105" s="264"/>
      <c r="PSL105" s="264"/>
      <c r="PSM105" s="264"/>
      <c r="PSN105" s="264"/>
      <c r="PSO105" s="264"/>
      <c r="PSP105" s="264"/>
      <c r="PSQ105" s="264"/>
      <c r="PSR105" s="264"/>
      <c r="PSS105" s="264"/>
      <c r="PST105" s="264"/>
      <c r="PSU105" s="264"/>
      <c r="PSV105" s="264"/>
      <c r="PSW105" s="264"/>
      <c r="PSX105" s="264"/>
      <c r="PSY105" s="264"/>
      <c r="PSZ105" s="264"/>
      <c r="PTA105" s="264"/>
      <c r="PTB105" s="264"/>
      <c r="PTC105" s="264"/>
      <c r="PTD105" s="264"/>
      <c r="PTE105" s="264"/>
      <c r="PTF105" s="264"/>
      <c r="PTG105" s="264"/>
      <c r="PTH105" s="264"/>
      <c r="PTI105" s="264"/>
      <c r="PTJ105" s="264"/>
      <c r="PTK105" s="264"/>
      <c r="PTL105" s="264"/>
      <c r="PTM105" s="264"/>
      <c r="PTN105" s="264"/>
      <c r="PTO105" s="264"/>
      <c r="PTP105" s="264"/>
      <c r="PTQ105" s="264"/>
      <c r="PTR105" s="264"/>
      <c r="PTS105" s="264"/>
      <c r="PTT105" s="264"/>
      <c r="PTU105" s="264"/>
      <c r="PTV105" s="264"/>
      <c r="PTW105" s="264"/>
      <c r="PTX105" s="264"/>
      <c r="PTY105" s="264"/>
      <c r="PTZ105" s="264"/>
      <c r="PUA105" s="264"/>
      <c r="PUB105" s="264"/>
      <c r="PUC105" s="264"/>
      <c r="PUD105" s="264"/>
      <c r="PUE105" s="264"/>
      <c r="PUF105" s="264"/>
      <c r="PUG105" s="264"/>
      <c r="PUH105" s="264"/>
      <c r="PUI105" s="264"/>
      <c r="PUJ105" s="264"/>
      <c r="PUK105" s="264"/>
      <c r="PUL105" s="264"/>
      <c r="PUM105" s="264"/>
      <c r="PUN105" s="264"/>
      <c r="PUO105" s="264"/>
      <c r="PUP105" s="264"/>
      <c r="PUQ105" s="264"/>
      <c r="PUR105" s="264"/>
      <c r="PUS105" s="264"/>
      <c r="PUT105" s="264"/>
      <c r="PUU105" s="264"/>
      <c r="PUV105" s="264"/>
      <c r="PUW105" s="264"/>
      <c r="PUX105" s="264"/>
      <c r="PUY105" s="264"/>
      <c r="PUZ105" s="264"/>
      <c r="PVA105" s="264"/>
      <c r="PVB105" s="264"/>
      <c r="PVC105" s="264"/>
      <c r="PVD105" s="264"/>
      <c r="PVE105" s="264"/>
      <c r="PVF105" s="264"/>
      <c r="PVG105" s="264"/>
      <c r="PVH105" s="264"/>
      <c r="PVI105" s="264"/>
      <c r="PVJ105" s="264"/>
      <c r="PVK105" s="264"/>
      <c r="PVL105" s="264"/>
      <c r="PVM105" s="264"/>
      <c r="PVN105" s="264"/>
      <c r="PVO105" s="264"/>
      <c r="PVP105" s="264"/>
      <c r="PVQ105" s="264"/>
      <c r="PVR105" s="264"/>
      <c r="PVS105" s="264"/>
      <c r="PVT105" s="264"/>
      <c r="PVU105" s="264"/>
      <c r="PVV105" s="264"/>
      <c r="PVW105" s="264"/>
      <c r="PVX105" s="264"/>
      <c r="PVY105" s="264"/>
      <c r="PVZ105" s="264"/>
      <c r="PWA105" s="264"/>
      <c r="PWB105" s="264"/>
      <c r="PWC105" s="264"/>
      <c r="PWD105" s="264"/>
      <c r="PWE105" s="264"/>
      <c r="PWF105" s="264"/>
      <c r="PWG105" s="264"/>
      <c r="PWH105" s="264"/>
      <c r="PWI105" s="264"/>
      <c r="PWJ105" s="264"/>
      <c r="PWK105" s="264"/>
      <c r="PWL105" s="264"/>
      <c r="PWM105" s="264"/>
      <c r="PWN105" s="264"/>
      <c r="PWO105" s="264"/>
      <c r="PWP105" s="264"/>
      <c r="PWQ105" s="264"/>
      <c r="PWR105" s="264"/>
      <c r="PWS105" s="264"/>
      <c r="PWT105" s="264"/>
      <c r="PWU105" s="264"/>
      <c r="PWV105" s="264"/>
      <c r="PWW105" s="264"/>
      <c r="PWX105" s="264"/>
      <c r="PWY105" s="264"/>
      <c r="PWZ105" s="264"/>
      <c r="PXA105" s="264"/>
      <c r="PXB105" s="264"/>
      <c r="PXC105" s="264"/>
      <c r="PXD105" s="264"/>
      <c r="PXE105" s="264"/>
      <c r="PXF105" s="264"/>
      <c r="PXG105" s="264"/>
      <c r="PXH105" s="264"/>
      <c r="PXI105" s="264"/>
      <c r="PXJ105" s="264"/>
      <c r="PXK105" s="264"/>
      <c r="PXL105" s="264"/>
      <c r="PXM105" s="264"/>
      <c r="PXN105" s="264"/>
      <c r="PXO105" s="264"/>
      <c r="PXP105" s="264"/>
      <c r="PXQ105" s="264"/>
      <c r="PXR105" s="264"/>
      <c r="PXS105" s="264"/>
      <c r="PXT105" s="264"/>
      <c r="PXU105" s="264"/>
      <c r="PXV105" s="264"/>
      <c r="PXW105" s="264"/>
      <c r="PXX105" s="264"/>
      <c r="PXY105" s="264"/>
      <c r="PXZ105" s="264"/>
      <c r="PYA105" s="264"/>
      <c r="PYB105" s="264"/>
      <c r="PYC105" s="264"/>
      <c r="PYD105" s="264"/>
      <c r="PYE105" s="264"/>
      <c r="PYF105" s="264"/>
      <c r="PYG105" s="264"/>
      <c r="PYH105" s="264"/>
      <c r="PYI105" s="264"/>
      <c r="PYJ105" s="264"/>
      <c r="PYK105" s="264"/>
      <c r="PYL105" s="264"/>
      <c r="PYM105" s="264"/>
      <c r="PYN105" s="264"/>
      <c r="PYO105" s="264"/>
      <c r="PYP105" s="264"/>
      <c r="PYQ105" s="264"/>
      <c r="PYR105" s="264"/>
      <c r="PYS105" s="264"/>
      <c r="PYT105" s="264"/>
      <c r="PYU105" s="264"/>
      <c r="PYV105" s="264"/>
      <c r="PYW105" s="264"/>
      <c r="PYX105" s="264"/>
      <c r="PYY105" s="264"/>
      <c r="PYZ105" s="264"/>
      <c r="PZA105" s="264"/>
      <c r="PZB105" s="264"/>
      <c r="PZC105" s="264"/>
      <c r="PZD105" s="264"/>
      <c r="PZE105" s="264"/>
      <c r="PZF105" s="264"/>
      <c r="PZG105" s="264"/>
      <c r="PZH105" s="264"/>
      <c r="PZI105" s="264"/>
      <c r="PZJ105" s="264"/>
      <c r="PZK105" s="264"/>
      <c r="PZL105" s="264"/>
      <c r="PZM105" s="264"/>
      <c r="PZN105" s="264"/>
      <c r="PZO105" s="264"/>
      <c r="PZP105" s="264"/>
      <c r="PZQ105" s="264"/>
      <c r="PZR105" s="264"/>
      <c r="PZS105" s="264"/>
      <c r="PZT105" s="264"/>
      <c r="PZU105" s="264"/>
      <c r="PZV105" s="264"/>
      <c r="PZW105" s="264"/>
      <c r="PZX105" s="264"/>
      <c r="PZY105" s="264"/>
      <c r="PZZ105" s="264"/>
      <c r="QAA105" s="264"/>
      <c r="QAB105" s="264"/>
      <c r="QAC105" s="264"/>
      <c r="QAD105" s="264"/>
      <c r="QAE105" s="264"/>
      <c r="QAF105" s="264"/>
      <c r="QAG105" s="264"/>
      <c r="QAH105" s="264"/>
      <c r="QAI105" s="264"/>
      <c r="QAJ105" s="264"/>
      <c r="QAK105" s="264"/>
      <c r="QAL105" s="264"/>
      <c r="QAM105" s="264"/>
      <c r="QAN105" s="264"/>
      <c r="QAO105" s="264"/>
      <c r="QAP105" s="264"/>
      <c r="QAQ105" s="264"/>
      <c r="QAR105" s="264"/>
      <c r="QAS105" s="264"/>
      <c r="QAT105" s="264"/>
      <c r="QAU105" s="264"/>
      <c r="QAV105" s="264"/>
      <c r="QAW105" s="264"/>
      <c r="QAX105" s="264"/>
      <c r="QAY105" s="264"/>
      <c r="QAZ105" s="264"/>
      <c r="QBA105" s="264"/>
      <c r="QBB105" s="264"/>
      <c r="QBC105" s="264"/>
      <c r="QBD105" s="264"/>
      <c r="QBE105" s="264"/>
      <c r="QBF105" s="264"/>
      <c r="QBG105" s="264"/>
      <c r="QBH105" s="264"/>
      <c r="QBI105" s="264"/>
      <c r="QBJ105" s="264"/>
      <c r="QBK105" s="264"/>
      <c r="QBL105" s="264"/>
      <c r="QBM105" s="264"/>
      <c r="QBN105" s="264"/>
      <c r="QBO105" s="264"/>
      <c r="QBP105" s="264"/>
      <c r="QBQ105" s="264"/>
      <c r="QBR105" s="264"/>
      <c r="QBS105" s="264"/>
      <c r="QBT105" s="264"/>
      <c r="QBU105" s="264"/>
      <c r="QBV105" s="264"/>
      <c r="QBW105" s="264"/>
      <c r="QBX105" s="264"/>
      <c r="QBY105" s="264"/>
      <c r="QBZ105" s="264"/>
      <c r="QCA105" s="264"/>
      <c r="QCB105" s="264"/>
      <c r="QCC105" s="264"/>
      <c r="QCD105" s="264"/>
      <c r="QCE105" s="264"/>
      <c r="QCF105" s="264"/>
      <c r="QCG105" s="264"/>
      <c r="QCH105" s="264"/>
      <c r="QCI105" s="264"/>
      <c r="QCJ105" s="264"/>
      <c r="QCK105" s="264"/>
      <c r="QCL105" s="264"/>
      <c r="QCM105" s="264"/>
      <c r="QCN105" s="264"/>
      <c r="QCO105" s="264"/>
      <c r="QCP105" s="264"/>
      <c r="QCQ105" s="264"/>
      <c r="QCR105" s="264"/>
      <c r="QCS105" s="264"/>
      <c r="QCT105" s="264"/>
      <c r="QCU105" s="264"/>
      <c r="QCV105" s="264"/>
      <c r="QCW105" s="264"/>
      <c r="QCX105" s="264"/>
      <c r="QCY105" s="264"/>
      <c r="QCZ105" s="264"/>
      <c r="QDA105" s="264"/>
      <c r="QDB105" s="264"/>
      <c r="QDC105" s="264"/>
      <c r="QDD105" s="264"/>
      <c r="QDE105" s="264"/>
      <c r="QDF105" s="264"/>
      <c r="QDG105" s="264"/>
      <c r="QDH105" s="264"/>
      <c r="QDI105" s="264"/>
      <c r="QDJ105" s="264"/>
      <c r="QDK105" s="264"/>
      <c r="QDL105" s="264"/>
      <c r="QDM105" s="264"/>
      <c r="QDN105" s="264"/>
      <c r="QDO105" s="264"/>
      <c r="QDP105" s="264"/>
      <c r="QDQ105" s="264"/>
      <c r="QDR105" s="264"/>
      <c r="QDS105" s="264"/>
      <c r="QDT105" s="264"/>
      <c r="QDU105" s="264"/>
      <c r="QDV105" s="264"/>
      <c r="QDW105" s="264"/>
      <c r="QDX105" s="264"/>
      <c r="QDY105" s="264"/>
      <c r="QDZ105" s="264"/>
      <c r="QEA105" s="264"/>
      <c r="QEB105" s="264"/>
      <c r="QEC105" s="264"/>
      <c r="QED105" s="264"/>
      <c r="QEE105" s="264"/>
      <c r="QEF105" s="264"/>
      <c r="QEG105" s="264"/>
      <c r="QEH105" s="264"/>
      <c r="QEI105" s="264"/>
      <c r="QEJ105" s="264"/>
      <c r="QEK105" s="264"/>
      <c r="QEL105" s="264"/>
      <c r="QEM105" s="264"/>
      <c r="QEN105" s="264"/>
      <c r="QEO105" s="264"/>
      <c r="QEP105" s="264"/>
      <c r="QEQ105" s="264"/>
      <c r="QER105" s="264"/>
      <c r="QES105" s="264"/>
      <c r="QET105" s="264"/>
      <c r="QEU105" s="264"/>
      <c r="QEV105" s="264"/>
      <c r="QEW105" s="264"/>
      <c r="QEX105" s="264"/>
      <c r="QEY105" s="264"/>
      <c r="QEZ105" s="264"/>
      <c r="QFA105" s="264"/>
      <c r="QFB105" s="264"/>
      <c r="QFC105" s="264"/>
      <c r="QFD105" s="264"/>
      <c r="QFE105" s="264"/>
      <c r="QFF105" s="264"/>
      <c r="QFG105" s="264"/>
      <c r="QFH105" s="264"/>
      <c r="QFI105" s="264"/>
      <c r="QFJ105" s="264"/>
      <c r="QFK105" s="264"/>
      <c r="QFL105" s="264"/>
      <c r="QFM105" s="264"/>
      <c r="QFN105" s="264"/>
      <c r="QFO105" s="264"/>
      <c r="QFP105" s="264"/>
      <c r="QFQ105" s="264"/>
      <c r="QFR105" s="264"/>
      <c r="QFS105" s="264"/>
      <c r="QFT105" s="264"/>
      <c r="QFU105" s="264"/>
      <c r="QFV105" s="264"/>
      <c r="QFW105" s="264"/>
      <c r="QFX105" s="264"/>
      <c r="QFY105" s="264"/>
      <c r="QFZ105" s="264"/>
      <c r="QGA105" s="264"/>
      <c r="QGB105" s="264"/>
      <c r="QGC105" s="264"/>
      <c r="QGD105" s="264"/>
      <c r="QGE105" s="264"/>
      <c r="QGF105" s="264"/>
      <c r="QGG105" s="264"/>
      <c r="QGH105" s="264"/>
      <c r="QGI105" s="264"/>
      <c r="QGJ105" s="264"/>
      <c r="QGK105" s="264"/>
      <c r="QGL105" s="264"/>
      <c r="QGM105" s="264"/>
      <c r="QGN105" s="264"/>
      <c r="QGO105" s="264"/>
      <c r="QGP105" s="264"/>
      <c r="QGQ105" s="264"/>
      <c r="QGR105" s="264"/>
      <c r="QGS105" s="264"/>
      <c r="QGT105" s="264"/>
      <c r="QGU105" s="264"/>
      <c r="QGV105" s="264"/>
      <c r="QGW105" s="264"/>
      <c r="QGX105" s="264"/>
      <c r="QGY105" s="264"/>
      <c r="QGZ105" s="264"/>
      <c r="QHA105" s="264"/>
      <c r="QHB105" s="264"/>
      <c r="QHC105" s="264"/>
      <c r="QHD105" s="264"/>
      <c r="QHE105" s="264"/>
      <c r="QHF105" s="264"/>
      <c r="QHG105" s="264"/>
      <c r="QHH105" s="264"/>
      <c r="QHI105" s="264"/>
      <c r="QHJ105" s="264"/>
      <c r="QHK105" s="264"/>
      <c r="QHL105" s="264"/>
      <c r="QHM105" s="264"/>
      <c r="QHN105" s="264"/>
      <c r="QHO105" s="264"/>
      <c r="QHP105" s="264"/>
      <c r="QHQ105" s="264"/>
      <c r="QHR105" s="264"/>
      <c r="QHS105" s="264"/>
      <c r="QHT105" s="264"/>
      <c r="QHU105" s="264"/>
      <c r="QHV105" s="264"/>
      <c r="QHW105" s="264"/>
      <c r="QHX105" s="264"/>
      <c r="QHY105" s="264"/>
      <c r="QHZ105" s="264"/>
      <c r="QIA105" s="264"/>
      <c r="QIB105" s="264"/>
      <c r="QIC105" s="264"/>
      <c r="QID105" s="264"/>
      <c r="QIE105" s="264"/>
      <c r="QIF105" s="264"/>
      <c r="QIG105" s="264"/>
      <c r="QIH105" s="264"/>
      <c r="QII105" s="264"/>
      <c r="QIJ105" s="264"/>
      <c r="QIK105" s="264"/>
      <c r="QIL105" s="264"/>
      <c r="QIM105" s="264"/>
      <c r="QIN105" s="264"/>
      <c r="QIO105" s="264"/>
      <c r="QIP105" s="264"/>
      <c r="QIQ105" s="264"/>
      <c r="QIR105" s="264"/>
      <c r="QIS105" s="264"/>
      <c r="QIT105" s="264"/>
      <c r="QIU105" s="264"/>
      <c r="QIV105" s="264"/>
      <c r="QIW105" s="264"/>
      <c r="QIX105" s="264"/>
      <c r="QIY105" s="264"/>
      <c r="QIZ105" s="264"/>
      <c r="QJA105" s="264"/>
      <c r="QJB105" s="264"/>
      <c r="QJC105" s="264"/>
      <c r="QJD105" s="264"/>
      <c r="QJE105" s="264"/>
      <c r="QJF105" s="264"/>
      <c r="QJG105" s="264"/>
      <c r="QJH105" s="264"/>
      <c r="QJI105" s="264"/>
      <c r="QJJ105" s="264"/>
      <c r="QJK105" s="264"/>
      <c r="QJL105" s="264"/>
      <c r="QJM105" s="264"/>
      <c r="QJN105" s="264"/>
      <c r="QJO105" s="264"/>
      <c r="QJP105" s="264"/>
      <c r="QJQ105" s="264"/>
      <c r="QJR105" s="264"/>
      <c r="QJS105" s="264"/>
      <c r="QJT105" s="264"/>
      <c r="QJU105" s="264"/>
      <c r="QJV105" s="264"/>
      <c r="QJW105" s="264"/>
      <c r="QJX105" s="264"/>
      <c r="QJY105" s="264"/>
      <c r="QJZ105" s="264"/>
      <c r="QKA105" s="264"/>
      <c r="QKB105" s="264"/>
      <c r="QKC105" s="264"/>
      <c r="QKD105" s="264"/>
      <c r="QKE105" s="264"/>
      <c r="QKF105" s="264"/>
      <c r="QKG105" s="264"/>
      <c r="QKH105" s="264"/>
      <c r="QKI105" s="264"/>
      <c r="QKJ105" s="264"/>
      <c r="QKK105" s="264"/>
      <c r="QKL105" s="264"/>
      <c r="QKM105" s="264"/>
      <c r="QKN105" s="264"/>
      <c r="QKO105" s="264"/>
      <c r="QKP105" s="264"/>
      <c r="QKQ105" s="264"/>
      <c r="QKR105" s="264"/>
      <c r="QKS105" s="264"/>
      <c r="QKT105" s="264"/>
      <c r="QKU105" s="264"/>
      <c r="QKV105" s="264"/>
      <c r="QKW105" s="264"/>
      <c r="QKX105" s="264"/>
      <c r="QKY105" s="264"/>
      <c r="QKZ105" s="264"/>
      <c r="QLA105" s="264"/>
      <c r="QLB105" s="264"/>
      <c r="QLC105" s="264"/>
      <c r="QLD105" s="264"/>
      <c r="QLE105" s="264"/>
      <c r="QLF105" s="264"/>
      <c r="QLG105" s="264"/>
      <c r="QLH105" s="264"/>
      <c r="QLI105" s="264"/>
      <c r="QLJ105" s="264"/>
      <c r="QLK105" s="264"/>
      <c r="QLL105" s="264"/>
      <c r="QLM105" s="264"/>
      <c r="QLN105" s="264"/>
      <c r="QLO105" s="264"/>
      <c r="QLP105" s="264"/>
      <c r="QLQ105" s="264"/>
      <c r="QLR105" s="264"/>
      <c r="QLS105" s="264"/>
      <c r="QLT105" s="264"/>
      <c r="QLU105" s="264"/>
      <c r="QLV105" s="264"/>
      <c r="QLW105" s="264"/>
      <c r="QLX105" s="264"/>
      <c r="QLY105" s="264"/>
      <c r="QLZ105" s="264"/>
      <c r="QMA105" s="264"/>
      <c r="QMB105" s="264"/>
      <c r="QMC105" s="264"/>
      <c r="QMD105" s="264"/>
      <c r="QME105" s="264"/>
      <c r="QMF105" s="264"/>
      <c r="QMG105" s="264"/>
      <c r="QMH105" s="264"/>
      <c r="QMI105" s="264"/>
      <c r="QMJ105" s="264"/>
      <c r="QMK105" s="264"/>
      <c r="QML105" s="264"/>
      <c r="QMM105" s="264"/>
      <c r="QMN105" s="264"/>
      <c r="QMO105" s="264"/>
      <c r="QMP105" s="264"/>
      <c r="QMQ105" s="264"/>
      <c r="QMR105" s="264"/>
      <c r="QMS105" s="264"/>
      <c r="QMT105" s="264"/>
      <c r="QMU105" s="264"/>
      <c r="QMV105" s="264"/>
      <c r="QMW105" s="264"/>
      <c r="QMX105" s="264"/>
      <c r="QMY105" s="264"/>
      <c r="QMZ105" s="264"/>
      <c r="QNA105" s="264"/>
      <c r="QNB105" s="264"/>
      <c r="QNC105" s="264"/>
      <c r="QND105" s="264"/>
      <c r="QNE105" s="264"/>
      <c r="QNF105" s="264"/>
      <c r="QNG105" s="264"/>
      <c r="QNH105" s="264"/>
      <c r="QNI105" s="264"/>
      <c r="QNJ105" s="264"/>
      <c r="QNK105" s="264"/>
      <c r="QNL105" s="264"/>
      <c r="QNM105" s="264"/>
      <c r="QNN105" s="264"/>
      <c r="QNO105" s="264"/>
      <c r="QNP105" s="264"/>
      <c r="QNQ105" s="264"/>
      <c r="QNR105" s="264"/>
      <c r="QNS105" s="264"/>
      <c r="QNT105" s="264"/>
      <c r="QNU105" s="264"/>
      <c r="QNV105" s="264"/>
      <c r="QNW105" s="264"/>
      <c r="QNX105" s="264"/>
      <c r="QNY105" s="264"/>
      <c r="QNZ105" s="264"/>
      <c r="QOA105" s="264"/>
      <c r="QOB105" s="264"/>
      <c r="QOC105" s="264"/>
      <c r="QOD105" s="264"/>
      <c r="QOE105" s="264"/>
      <c r="QOF105" s="264"/>
      <c r="QOG105" s="264"/>
      <c r="QOH105" s="264"/>
      <c r="QOI105" s="264"/>
      <c r="QOJ105" s="264"/>
      <c r="QOK105" s="264"/>
      <c r="QOL105" s="264"/>
      <c r="QOM105" s="264"/>
      <c r="QON105" s="264"/>
      <c r="QOO105" s="264"/>
      <c r="QOP105" s="264"/>
      <c r="QOQ105" s="264"/>
      <c r="QOR105" s="264"/>
      <c r="QOS105" s="264"/>
      <c r="QOT105" s="264"/>
      <c r="QOU105" s="264"/>
      <c r="QOV105" s="264"/>
      <c r="QOW105" s="264"/>
      <c r="QOX105" s="264"/>
      <c r="QOY105" s="264"/>
      <c r="QOZ105" s="264"/>
      <c r="QPA105" s="264"/>
      <c r="QPB105" s="264"/>
      <c r="QPC105" s="264"/>
      <c r="QPD105" s="264"/>
      <c r="QPE105" s="264"/>
      <c r="QPF105" s="264"/>
      <c r="QPG105" s="264"/>
      <c r="QPH105" s="264"/>
      <c r="QPI105" s="264"/>
      <c r="QPJ105" s="264"/>
      <c r="QPK105" s="264"/>
      <c r="QPL105" s="264"/>
      <c r="QPM105" s="264"/>
      <c r="QPN105" s="264"/>
      <c r="QPO105" s="264"/>
      <c r="QPP105" s="264"/>
      <c r="QPQ105" s="264"/>
      <c r="QPR105" s="264"/>
      <c r="QPS105" s="264"/>
      <c r="QPT105" s="264"/>
      <c r="QPU105" s="264"/>
      <c r="QPV105" s="264"/>
      <c r="QPW105" s="264"/>
      <c r="QPX105" s="264"/>
      <c r="QPY105" s="264"/>
      <c r="QPZ105" s="264"/>
      <c r="QQA105" s="264"/>
      <c r="QQB105" s="264"/>
      <c r="QQC105" s="264"/>
      <c r="QQD105" s="264"/>
      <c r="QQE105" s="264"/>
      <c r="QQF105" s="264"/>
      <c r="QQG105" s="264"/>
      <c r="QQH105" s="264"/>
      <c r="QQI105" s="264"/>
      <c r="QQJ105" s="264"/>
      <c r="QQK105" s="264"/>
      <c r="QQL105" s="264"/>
      <c r="QQM105" s="264"/>
      <c r="QQN105" s="264"/>
      <c r="QQO105" s="264"/>
      <c r="QQP105" s="264"/>
      <c r="QQQ105" s="264"/>
      <c r="QQR105" s="264"/>
      <c r="QQS105" s="264"/>
      <c r="QQT105" s="264"/>
      <c r="QQU105" s="264"/>
      <c r="QQV105" s="264"/>
      <c r="QQW105" s="264"/>
      <c r="QQX105" s="264"/>
      <c r="QQY105" s="264"/>
      <c r="QQZ105" s="264"/>
      <c r="QRA105" s="264"/>
      <c r="QRB105" s="264"/>
      <c r="QRC105" s="264"/>
      <c r="QRD105" s="264"/>
      <c r="QRE105" s="264"/>
      <c r="QRF105" s="264"/>
      <c r="QRG105" s="264"/>
      <c r="QRH105" s="264"/>
      <c r="QRI105" s="264"/>
      <c r="QRJ105" s="264"/>
      <c r="QRK105" s="264"/>
      <c r="QRL105" s="264"/>
      <c r="QRM105" s="264"/>
      <c r="QRN105" s="264"/>
      <c r="QRO105" s="264"/>
      <c r="QRP105" s="264"/>
      <c r="QRQ105" s="264"/>
      <c r="QRR105" s="264"/>
      <c r="QRS105" s="264"/>
      <c r="QRT105" s="264"/>
      <c r="QRU105" s="264"/>
      <c r="QRV105" s="264"/>
      <c r="QRW105" s="264"/>
      <c r="QRX105" s="264"/>
      <c r="QRY105" s="264"/>
      <c r="QRZ105" s="264"/>
      <c r="QSA105" s="264"/>
      <c r="QSB105" s="264"/>
      <c r="QSC105" s="264"/>
      <c r="QSD105" s="264"/>
      <c r="QSE105" s="264"/>
      <c r="QSF105" s="264"/>
      <c r="QSG105" s="264"/>
      <c r="QSH105" s="264"/>
      <c r="QSI105" s="264"/>
      <c r="QSJ105" s="264"/>
      <c r="QSK105" s="264"/>
      <c r="QSL105" s="264"/>
      <c r="QSM105" s="264"/>
      <c r="QSN105" s="264"/>
      <c r="QSO105" s="264"/>
      <c r="QSP105" s="264"/>
      <c r="QSQ105" s="264"/>
      <c r="QSR105" s="264"/>
      <c r="QSS105" s="264"/>
      <c r="QST105" s="264"/>
      <c r="QSU105" s="264"/>
      <c r="QSV105" s="264"/>
      <c r="QSW105" s="264"/>
      <c r="QSX105" s="264"/>
      <c r="QSY105" s="264"/>
      <c r="QSZ105" s="264"/>
      <c r="QTA105" s="264"/>
      <c r="QTB105" s="264"/>
      <c r="QTC105" s="264"/>
      <c r="QTD105" s="264"/>
      <c r="QTE105" s="264"/>
      <c r="QTF105" s="264"/>
      <c r="QTG105" s="264"/>
      <c r="QTH105" s="264"/>
      <c r="QTI105" s="264"/>
      <c r="QTJ105" s="264"/>
      <c r="QTK105" s="264"/>
      <c r="QTL105" s="264"/>
      <c r="QTM105" s="264"/>
      <c r="QTN105" s="264"/>
      <c r="QTO105" s="264"/>
      <c r="QTP105" s="264"/>
      <c r="QTQ105" s="264"/>
      <c r="QTR105" s="264"/>
      <c r="QTS105" s="264"/>
      <c r="QTT105" s="264"/>
      <c r="QTU105" s="264"/>
      <c r="QTV105" s="264"/>
      <c r="QTW105" s="264"/>
      <c r="QTX105" s="264"/>
      <c r="QTY105" s="264"/>
      <c r="QTZ105" s="264"/>
      <c r="QUA105" s="264"/>
      <c r="QUB105" s="264"/>
      <c r="QUC105" s="264"/>
      <c r="QUD105" s="264"/>
      <c r="QUE105" s="264"/>
      <c r="QUF105" s="264"/>
      <c r="QUG105" s="264"/>
      <c r="QUH105" s="264"/>
      <c r="QUI105" s="264"/>
      <c r="QUJ105" s="264"/>
      <c r="QUK105" s="264"/>
      <c r="QUL105" s="264"/>
      <c r="QUM105" s="264"/>
      <c r="QUN105" s="264"/>
      <c r="QUO105" s="264"/>
      <c r="QUP105" s="264"/>
      <c r="QUQ105" s="264"/>
      <c r="QUR105" s="264"/>
      <c r="QUS105" s="264"/>
      <c r="QUT105" s="264"/>
      <c r="QUU105" s="264"/>
      <c r="QUV105" s="264"/>
      <c r="QUW105" s="264"/>
      <c r="QUX105" s="264"/>
      <c r="QUY105" s="264"/>
      <c r="QUZ105" s="264"/>
      <c r="QVA105" s="264"/>
      <c r="QVB105" s="264"/>
      <c r="QVC105" s="264"/>
      <c r="QVD105" s="264"/>
      <c r="QVE105" s="264"/>
      <c r="QVF105" s="264"/>
      <c r="QVG105" s="264"/>
      <c r="QVH105" s="264"/>
      <c r="QVI105" s="264"/>
      <c r="QVJ105" s="264"/>
      <c r="QVK105" s="264"/>
      <c r="QVL105" s="264"/>
      <c r="QVM105" s="264"/>
      <c r="QVN105" s="264"/>
      <c r="QVO105" s="264"/>
      <c r="QVP105" s="264"/>
      <c r="QVQ105" s="264"/>
      <c r="QVR105" s="264"/>
      <c r="QVS105" s="264"/>
      <c r="QVT105" s="264"/>
      <c r="QVU105" s="264"/>
      <c r="QVV105" s="264"/>
      <c r="QVW105" s="264"/>
      <c r="QVX105" s="264"/>
      <c r="QVY105" s="264"/>
      <c r="QVZ105" s="264"/>
      <c r="QWA105" s="264"/>
      <c r="QWB105" s="264"/>
      <c r="QWC105" s="264"/>
      <c r="QWD105" s="264"/>
      <c r="QWE105" s="264"/>
      <c r="QWF105" s="264"/>
      <c r="QWG105" s="264"/>
      <c r="QWH105" s="264"/>
      <c r="QWI105" s="264"/>
      <c r="QWJ105" s="264"/>
      <c r="QWK105" s="264"/>
      <c r="QWL105" s="264"/>
      <c r="QWM105" s="264"/>
      <c r="QWN105" s="264"/>
      <c r="QWO105" s="264"/>
      <c r="QWP105" s="264"/>
      <c r="QWQ105" s="264"/>
      <c r="QWR105" s="264"/>
      <c r="QWS105" s="264"/>
      <c r="QWT105" s="264"/>
      <c r="QWU105" s="264"/>
      <c r="QWV105" s="264"/>
      <c r="QWW105" s="264"/>
      <c r="QWX105" s="264"/>
      <c r="QWY105" s="264"/>
      <c r="QWZ105" s="264"/>
      <c r="QXA105" s="264"/>
      <c r="QXB105" s="264"/>
      <c r="QXC105" s="264"/>
      <c r="QXD105" s="264"/>
      <c r="QXE105" s="264"/>
      <c r="QXF105" s="264"/>
      <c r="QXG105" s="264"/>
      <c r="QXH105" s="264"/>
      <c r="QXI105" s="264"/>
      <c r="QXJ105" s="264"/>
      <c r="QXK105" s="264"/>
      <c r="QXL105" s="264"/>
      <c r="QXM105" s="264"/>
      <c r="QXN105" s="264"/>
      <c r="QXO105" s="264"/>
      <c r="QXP105" s="264"/>
      <c r="QXQ105" s="264"/>
      <c r="QXR105" s="264"/>
      <c r="QXS105" s="264"/>
      <c r="QXT105" s="264"/>
      <c r="QXU105" s="264"/>
      <c r="QXV105" s="264"/>
      <c r="QXW105" s="264"/>
      <c r="QXX105" s="264"/>
      <c r="QXY105" s="264"/>
      <c r="QXZ105" s="264"/>
      <c r="QYA105" s="264"/>
      <c r="QYB105" s="264"/>
      <c r="QYC105" s="264"/>
      <c r="QYD105" s="264"/>
      <c r="QYE105" s="264"/>
      <c r="QYF105" s="264"/>
      <c r="QYG105" s="264"/>
      <c r="QYH105" s="264"/>
      <c r="QYI105" s="264"/>
      <c r="QYJ105" s="264"/>
      <c r="QYK105" s="264"/>
      <c r="QYL105" s="264"/>
      <c r="QYM105" s="264"/>
      <c r="QYN105" s="264"/>
      <c r="QYO105" s="264"/>
      <c r="QYP105" s="264"/>
      <c r="QYQ105" s="264"/>
      <c r="QYR105" s="264"/>
      <c r="QYS105" s="264"/>
      <c r="QYT105" s="264"/>
      <c r="QYU105" s="264"/>
      <c r="QYV105" s="264"/>
      <c r="QYW105" s="264"/>
      <c r="QYX105" s="264"/>
      <c r="QYY105" s="264"/>
      <c r="QYZ105" s="264"/>
      <c r="QZA105" s="264"/>
      <c r="QZB105" s="264"/>
      <c r="QZC105" s="264"/>
      <c r="QZD105" s="264"/>
      <c r="QZE105" s="264"/>
      <c r="QZF105" s="264"/>
      <c r="QZG105" s="264"/>
      <c r="QZH105" s="264"/>
      <c r="QZI105" s="264"/>
      <c r="QZJ105" s="264"/>
      <c r="QZK105" s="264"/>
      <c r="QZL105" s="264"/>
      <c r="QZM105" s="264"/>
      <c r="QZN105" s="264"/>
      <c r="QZO105" s="264"/>
      <c r="QZP105" s="264"/>
      <c r="QZQ105" s="264"/>
      <c r="QZR105" s="264"/>
      <c r="QZS105" s="264"/>
      <c r="QZT105" s="264"/>
      <c r="QZU105" s="264"/>
      <c r="QZV105" s="264"/>
      <c r="QZW105" s="264"/>
      <c r="QZX105" s="264"/>
      <c r="QZY105" s="264"/>
      <c r="QZZ105" s="264"/>
      <c r="RAA105" s="264"/>
      <c r="RAB105" s="264"/>
      <c r="RAC105" s="264"/>
      <c r="RAD105" s="264"/>
      <c r="RAE105" s="264"/>
      <c r="RAF105" s="264"/>
      <c r="RAG105" s="264"/>
      <c r="RAH105" s="264"/>
      <c r="RAI105" s="264"/>
      <c r="RAJ105" s="264"/>
      <c r="RAK105" s="264"/>
      <c r="RAL105" s="264"/>
      <c r="RAM105" s="264"/>
      <c r="RAN105" s="264"/>
      <c r="RAO105" s="264"/>
      <c r="RAP105" s="264"/>
      <c r="RAQ105" s="264"/>
      <c r="RAR105" s="264"/>
      <c r="RAS105" s="264"/>
      <c r="RAT105" s="264"/>
      <c r="RAU105" s="264"/>
      <c r="RAV105" s="264"/>
      <c r="RAW105" s="264"/>
      <c r="RAX105" s="264"/>
      <c r="RAY105" s="264"/>
      <c r="RAZ105" s="264"/>
      <c r="RBA105" s="264"/>
      <c r="RBB105" s="264"/>
      <c r="RBC105" s="264"/>
      <c r="RBD105" s="264"/>
      <c r="RBE105" s="264"/>
      <c r="RBF105" s="264"/>
      <c r="RBG105" s="264"/>
      <c r="RBH105" s="264"/>
      <c r="RBI105" s="264"/>
      <c r="RBJ105" s="264"/>
      <c r="RBK105" s="264"/>
      <c r="RBL105" s="264"/>
      <c r="RBM105" s="264"/>
      <c r="RBN105" s="264"/>
      <c r="RBO105" s="264"/>
      <c r="RBP105" s="264"/>
      <c r="RBQ105" s="264"/>
      <c r="RBR105" s="264"/>
      <c r="RBS105" s="264"/>
      <c r="RBT105" s="264"/>
      <c r="RBU105" s="264"/>
      <c r="RBV105" s="264"/>
      <c r="RBW105" s="264"/>
      <c r="RBX105" s="264"/>
      <c r="RBY105" s="264"/>
      <c r="RBZ105" s="264"/>
      <c r="RCA105" s="264"/>
      <c r="RCB105" s="264"/>
      <c r="RCC105" s="264"/>
      <c r="RCD105" s="264"/>
      <c r="RCE105" s="264"/>
      <c r="RCF105" s="264"/>
      <c r="RCG105" s="264"/>
      <c r="RCH105" s="264"/>
      <c r="RCI105" s="264"/>
      <c r="RCJ105" s="264"/>
      <c r="RCK105" s="264"/>
      <c r="RCL105" s="264"/>
      <c r="RCM105" s="264"/>
      <c r="RCN105" s="264"/>
      <c r="RCO105" s="264"/>
      <c r="RCP105" s="264"/>
      <c r="RCQ105" s="264"/>
      <c r="RCR105" s="264"/>
      <c r="RCS105" s="264"/>
      <c r="RCT105" s="264"/>
      <c r="RCU105" s="264"/>
      <c r="RCV105" s="264"/>
      <c r="RCW105" s="264"/>
      <c r="RCX105" s="264"/>
      <c r="RCY105" s="264"/>
      <c r="RCZ105" s="264"/>
      <c r="RDA105" s="264"/>
      <c r="RDB105" s="264"/>
      <c r="RDC105" s="264"/>
      <c r="RDD105" s="264"/>
      <c r="RDE105" s="264"/>
      <c r="RDF105" s="264"/>
      <c r="RDG105" s="264"/>
      <c r="RDH105" s="264"/>
      <c r="RDI105" s="264"/>
      <c r="RDJ105" s="264"/>
      <c r="RDK105" s="264"/>
      <c r="RDL105" s="264"/>
      <c r="RDM105" s="264"/>
      <c r="RDN105" s="264"/>
      <c r="RDO105" s="264"/>
      <c r="RDP105" s="264"/>
      <c r="RDQ105" s="264"/>
      <c r="RDR105" s="264"/>
      <c r="RDS105" s="264"/>
      <c r="RDT105" s="264"/>
      <c r="RDU105" s="264"/>
      <c r="RDV105" s="264"/>
      <c r="RDW105" s="264"/>
      <c r="RDX105" s="264"/>
      <c r="RDY105" s="264"/>
      <c r="RDZ105" s="264"/>
      <c r="REA105" s="264"/>
      <c r="REB105" s="264"/>
      <c r="REC105" s="264"/>
      <c r="RED105" s="264"/>
      <c r="REE105" s="264"/>
      <c r="REF105" s="264"/>
      <c r="REG105" s="264"/>
      <c r="REH105" s="264"/>
      <c r="REI105" s="264"/>
      <c r="REJ105" s="264"/>
      <c r="REK105" s="264"/>
      <c r="REL105" s="264"/>
      <c r="REM105" s="264"/>
      <c r="REN105" s="264"/>
      <c r="REO105" s="264"/>
      <c r="REP105" s="264"/>
      <c r="REQ105" s="264"/>
      <c r="RER105" s="264"/>
      <c r="RES105" s="264"/>
      <c r="RET105" s="264"/>
      <c r="REU105" s="264"/>
      <c r="REV105" s="264"/>
      <c r="REW105" s="264"/>
      <c r="REX105" s="264"/>
      <c r="REY105" s="264"/>
      <c r="REZ105" s="264"/>
      <c r="RFA105" s="264"/>
      <c r="RFB105" s="264"/>
      <c r="RFC105" s="264"/>
      <c r="RFD105" s="264"/>
      <c r="RFE105" s="264"/>
      <c r="RFF105" s="264"/>
      <c r="RFG105" s="264"/>
      <c r="RFH105" s="264"/>
      <c r="RFI105" s="264"/>
      <c r="RFJ105" s="264"/>
      <c r="RFK105" s="264"/>
      <c r="RFL105" s="264"/>
      <c r="RFM105" s="264"/>
      <c r="RFN105" s="264"/>
      <c r="RFO105" s="264"/>
      <c r="RFP105" s="264"/>
      <c r="RFQ105" s="264"/>
      <c r="RFR105" s="264"/>
      <c r="RFS105" s="264"/>
      <c r="RFT105" s="264"/>
      <c r="RFU105" s="264"/>
      <c r="RFV105" s="264"/>
      <c r="RFW105" s="264"/>
      <c r="RFX105" s="264"/>
      <c r="RFY105" s="264"/>
      <c r="RFZ105" s="264"/>
      <c r="RGA105" s="264"/>
      <c r="RGB105" s="264"/>
      <c r="RGC105" s="264"/>
      <c r="RGD105" s="264"/>
      <c r="RGE105" s="264"/>
      <c r="RGF105" s="264"/>
      <c r="RGG105" s="264"/>
      <c r="RGH105" s="264"/>
      <c r="RGI105" s="264"/>
      <c r="RGJ105" s="264"/>
      <c r="RGK105" s="264"/>
      <c r="RGL105" s="264"/>
      <c r="RGM105" s="264"/>
      <c r="RGN105" s="264"/>
      <c r="RGO105" s="264"/>
      <c r="RGP105" s="264"/>
      <c r="RGQ105" s="264"/>
      <c r="RGR105" s="264"/>
      <c r="RGS105" s="264"/>
      <c r="RGT105" s="264"/>
      <c r="RGU105" s="264"/>
      <c r="RGV105" s="264"/>
      <c r="RGW105" s="264"/>
      <c r="RGX105" s="264"/>
      <c r="RGY105" s="264"/>
      <c r="RGZ105" s="264"/>
      <c r="RHA105" s="264"/>
      <c r="RHB105" s="264"/>
      <c r="RHC105" s="264"/>
      <c r="RHD105" s="264"/>
      <c r="RHE105" s="264"/>
      <c r="RHF105" s="264"/>
      <c r="RHG105" s="264"/>
      <c r="RHH105" s="264"/>
      <c r="RHI105" s="264"/>
      <c r="RHJ105" s="264"/>
      <c r="RHK105" s="264"/>
      <c r="RHL105" s="264"/>
      <c r="RHM105" s="264"/>
      <c r="RHN105" s="264"/>
      <c r="RHO105" s="264"/>
      <c r="RHP105" s="264"/>
      <c r="RHQ105" s="264"/>
      <c r="RHR105" s="264"/>
      <c r="RHS105" s="264"/>
      <c r="RHT105" s="264"/>
      <c r="RHU105" s="264"/>
      <c r="RHV105" s="264"/>
      <c r="RHW105" s="264"/>
      <c r="RHX105" s="264"/>
      <c r="RHY105" s="264"/>
      <c r="RHZ105" s="264"/>
      <c r="RIA105" s="264"/>
      <c r="RIB105" s="264"/>
      <c r="RIC105" s="264"/>
      <c r="RID105" s="264"/>
      <c r="RIE105" s="264"/>
      <c r="RIF105" s="264"/>
      <c r="RIG105" s="264"/>
      <c r="RIH105" s="264"/>
      <c r="RII105" s="264"/>
      <c r="RIJ105" s="264"/>
      <c r="RIK105" s="264"/>
      <c r="RIL105" s="264"/>
      <c r="RIM105" s="264"/>
      <c r="RIN105" s="264"/>
      <c r="RIO105" s="264"/>
      <c r="RIP105" s="264"/>
      <c r="RIQ105" s="264"/>
      <c r="RIR105" s="264"/>
      <c r="RIS105" s="264"/>
      <c r="RIT105" s="264"/>
      <c r="RIU105" s="264"/>
      <c r="RIV105" s="264"/>
      <c r="RIW105" s="264"/>
      <c r="RIX105" s="264"/>
      <c r="RIY105" s="264"/>
      <c r="RIZ105" s="264"/>
      <c r="RJA105" s="264"/>
      <c r="RJB105" s="264"/>
      <c r="RJC105" s="264"/>
      <c r="RJD105" s="264"/>
      <c r="RJE105" s="264"/>
      <c r="RJF105" s="264"/>
      <c r="RJG105" s="264"/>
      <c r="RJH105" s="264"/>
      <c r="RJI105" s="264"/>
      <c r="RJJ105" s="264"/>
      <c r="RJK105" s="264"/>
      <c r="RJL105" s="264"/>
      <c r="RJM105" s="264"/>
      <c r="RJN105" s="264"/>
      <c r="RJO105" s="264"/>
      <c r="RJP105" s="264"/>
      <c r="RJQ105" s="264"/>
      <c r="RJR105" s="264"/>
      <c r="RJS105" s="264"/>
      <c r="RJT105" s="264"/>
      <c r="RJU105" s="264"/>
      <c r="RJV105" s="264"/>
      <c r="RJW105" s="264"/>
      <c r="RJX105" s="264"/>
      <c r="RJY105" s="264"/>
      <c r="RJZ105" s="264"/>
      <c r="RKA105" s="264"/>
      <c r="RKB105" s="264"/>
      <c r="RKC105" s="264"/>
      <c r="RKD105" s="264"/>
      <c r="RKE105" s="264"/>
      <c r="RKF105" s="264"/>
      <c r="RKG105" s="264"/>
      <c r="RKH105" s="264"/>
      <c r="RKI105" s="264"/>
      <c r="RKJ105" s="264"/>
      <c r="RKK105" s="264"/>
      <c r="RKL105" s="264"/>
      <c r="RKM105" s="264"/>
      <c r="RKN105" s="264"/>
      <c r="RKO105" s="264"/>
      <c r="RKP105" s="264"/>
      <c r="RKQ105" s="264"/>
      <c r="RKR105" s="264"/>
      <c r="RKS105" s="264"/>
      <c r="RKT105" s="264"/>
      <c r="RKU105" s="264"/>
      <c r="RKV105" s="264"/>
      <c r="RKW105" s="264"/>
      <c r="RKX105" s="264"/>
      <c r="RKY105" s="264"/>
      <c r="RKZ105" s="264"/>
      <c r="RLA105" s="264"/>
      <c r="RLB105" s="264"/>
      <c r="RLC105" s="264"/>
      <c r="RLD105" s="264"/>
      <c r="RLE105" s="264"/>
      <c r="RLF105" s="264"/>
      <c r="RLG105" s="264"/>
      <c r="RLH105" s="264"/>
      <c r="RLI105" s="264"/>
      <c r="RLJ105" s="264"/>
      <c r="RLK105" s="264"/>
      <c r="RLL105" s="264"/>
      <c r="RLM105" s="264"/>
      <c r="RLN105" s="264"/>
      <c r="RLO105" s="264"/>
      <c r="RLP105" s="264"/>
      <c r="RLQ105" s="264"/>
      <c r="RLR105" s="264"/>
      <c r="RLS105" s="264"/>
      <c r="RLT105" s="264"/>
      <c r="RLU105" s="264"/>
      <c r="RLV105" s="264"/>
      <c r="RLW105" s="264"/>
      <c r="RLX105" s="264"/>
      <c r="RLY105" s="264"/>
      <c r="RLZ105" s="264"/>
      <c r="RMA105" s="264"/>
      <c r="RMB105" s="264"/>
      <c r="RMC105" s="264"/>
      <c r="RMD105" s="264"/>
      <c r="RME105" s="264"/>
      <c r="RMF105" s="264"/>
      <c r="RMG105" s="264"/>
      <c r="RMH105" s="264"/>
      <c r="RMI105" s="264"/>
      <c r="RMJ105" s="264"/>
      <c r="RMK105" s="264"/>
      <c r="RML105" s="264"/>
      <c r="RMM105" s="264"/>
      <c r="RMN105" s="264"/>
      <c r="RMO105" s="264"/>
      <c r="RMP105" s="264"/>
      <c r="RMQ105" s="264"/>
      <c r="RMR105" s="264"/>
      <c r="RMS105" s="264"/>
      <c r="RMT105" s="264"/>
      <c r="RMU105" s="264"/>
      <c r="RMV105" s="264"/>
      <c r="RMW105" s="264"/>
      <c r="RMX105" s="264"/>
      <c r="RMY105" s="264"/>
      <c r="RMZ105" s="264"/>
      <c r="RNA105" s="264"/>
      <c r="RNB105" s="264"/>
      <c r="RNC105" s="264"/>
      <c r="RND105" s="264"/>
      <c r="RNE105" s="264"/>
      <c r="RNF105" s="264"/>
      <c r="RNG105" s="264"/>
      <c r="RNH105" s="264"/>
      <c r="RNI105" s="264"/>
      <c r="RNJ105" s="264"/>
      <c r="RNK105" s="264"/>
      <c r="RNL105" s="264"/>
      <c r="RNM105" s="264"/>
      <c r="RNN105" s="264"/>
      <c r="RNO105" s="264"/>
      <c r="RNP105" s="264"/>
      <c r="RNQ105" s="264"/>
      <c r="RNR105" s="264"/>
      <c r="RNS105" s="264"/>
      <c r="RNT105" s="264"/>
      <c r="RNU105" s="264"/>
      <c r="RNV105" s="264"/>
      <c r="RNW105" s="264"/>
      <c r="RNX105" s="264"/>
      <c r="RNY105" s="264"/>
      <c r="RNZ105" s="264"/>
      <c r="ROA105" s="264"/>
      <c r="ROB105" s="264"/>
      <c r="ROC105" s="264"/>
      <c r="ROD105" s="264"/>
      <c r="ROE105" s="264"/>
      <c r="ROF105" s="264"/>
      <c r="ROG105" s="264"/>
      <c r="ROH105" s="264"/>
      <c r="ROI105" s="264"/>
      <c r="ROJ105" s="264"/>
      <c r="ROK105" s="264"/>
      <c r="ROL105" s="264"/>
      <c r="ROM105" s="264"/>
      <c r="RON105" s="264"/>
      <c r="ROO105" s="264"/>
      <c r="ROP105" s="264"/>
      <c r="ROQ105" s="264"/>
      <c r="ROR105" s="264"/>
      <c r="ROS105" s="264"/>
      <c r="ROT105" s="264"/>
      <c r="ROU105" s="264"/>
      <c r="ROV105" s="264"/>
      <c r="ROW105" s="264"/>
      <c r="ROX105" s="264"/>
      <c r="ROY105" s="264"/>
      <c r="ROZ105" s="264"/>
      <c r="RPA105" s="264"/>
      <c r="RPB105" s="264"/>
      <c r="RPC105" s="264"/>
      <c r="RPD105" s="264"/>
      <c r="RPE105" s="264"/>
      <c r="RPF105" s="264"/>
      <c r="RPG105" s="264"/>
      <c r="RPH105" s="264"/>
      <c r="RPI105" s="264"/>
      <c r="RPJ105" s="264"/>
      <c r="RPK105" s="264"/>
      <c r="RPL105" s="264"/>
      <c r="RPM105" s="264"/>
      <c r="RPN105" s="264"/>
      <c r="RPO105" s="264"/>
      <c r="RPP105" s="264"/>
      <c r="RPQ105" s="264"/>
      <c r="RPR105" s="264"/>
      <c r="RPS105" s="264"/>
      <c r="RPT105" s="264"/>
      <c r="RPU105" s="264"/>
      <c r="RPV105" s="264"/>
      <c r="RPW105" s="264"/>
      <c r="RPX105" s="264"/>
      <c r="RPY105" s="264"/>
      <c r="RPZ105" s="264"/>
      <c r="RQA105" s="264"/>
      <c r="RQB105" s="264"/>
      <c r="RQC105" s="264"/>
      <c r="RQD105" s="264"/>
      <c r="RQE105" s="264"/>
      <c r="RQF105" s="264"/>
      <c r="RQG105" s="264"/>
      <c r="RQH105" s="264"/>
      <c r="RQI105" s="264"/>
      <c r="RQJ105" s="264"/>
      <c r="RQK105" s="264"/>
      <c r="RQL105" s="264"/>
      <c r="RQM105" s="264"/>
      <c r="RQN105" s="264"/>
      <c r="RQO105" s="264"/>
      <c r="RQP105" s="264"/>
      <c r="RQQ105" s="264"/>
      <c r="RQR105" s="264"/>
      <c r="RQS105" s="264"/>
      <c r="RQT105" s="264"/>
      <c r="RQU105" s="264"/>
      <c r="RQV105" s="264"/>
      <c r="RQW105" s="264"/>
      <c r="RQX105" s="264"/>
      <c r="RQY105" s="264"/>
      <c r="RQZ105" s="264"/>
      <c r="RRA105" s="264"/>
      <c r="RRB105" s="264"/>
      <c r="RRC105" s="264"/>
      <c r="RRD105" s="264"/>
      <c r="RRE105" s="264"/>
      <c r="RRF105" s="264"/>
      <c r="RRG105" s="264"/>
      <c r="RRH105" s="264"/>
      <c r="RRI105" s="264"/>
      <c r="RRJ105" s="264"/>
      <c r="RRK105" s="264"/>
      <c r="RRL105" s="264"/>
      <c r="RRM105" s="264"/>
      <c r="RRN105" s="264"/>
      <c r="RRO105" s="264"/>
      <c r="RRP105" s="264"/>
      <c r="RRQ105" s="264"/>
      <c r="RRR105" s="264"/>
      <c r="RRS105" s="264"/>
      <c r="RRT105" s="264"/>
      <c r="RRU105" s="264"/>
      <c r="RRV105" s="264"/>
      <c r="RRW105" s="264"/>
      <c r="RRX105" s="264"/>
      <c r="RRY105" s="264"/>
      <c r="RRZ105" s="264"/>
      <c r="RSA105" s="264"/>
      <c r="RSB105" s="264"/>
      <c r="RSC105" s="264"/>
      <c r="RSD105" s="264"/>
      <c r="RSE105" s="264"/>
      <c r="RSF105" s="264"/>
      <c r="RSG105" s="264"/>
      <c r="RSH105" s="264"/>
      <c r="RSI105" s="264"/>
      <c r="RSJ105" s="264"/>
      <c r="RSK105" s="264"/>
      <c r="RSL105" s="264"/>
      <c r="RSM105" s="264"/>
      <c r="RSN105" s="264"/>
      <c r="RSO105" s="264"/>
      <c r="RSP105" s="264"/>
      <c r="RSQ105" s="264"/>
      <c r="RSR105" s="264"/>
      <c r="RSS105" s="264"/>
      <c r="RST105" s="264"/>
      <c r="RSU105" s="264"/>
      <c r="RSV105" s="264"/>
      <c r="RSW105" s="264"/>
      <c r="RSX105" s="264"/>
      <c r="RSY105" s="264"/>
      <c r="RSZ105" s="264"/>
      <c r="RTA105" s="264"/>
      <c r="RTB105" s="264"/>
      <c r="RTC105" s="264"/>
      <c r="RTD105" s="264"/>
      <c r="RTE105" s="264"/>
      <c r="RTF105" s="264"/>
      <c r="RTG105" s="264"/>
      <c r="RTH105" s="264"/>
      <c r="RTI105" s="264"/>
      <c r="RTJ105" s="264"/>
      <c r="RTK105" s="264"/>
      <c r="RTL105" s="264"/>
      <c r="RTM105" s="264"/>
      <c r="RTN105" s="264"/>
      <c r="RTO105" s="264"/>
      <c r="RTP105" s="264"/>
      <c r="RTQ105" s="264"/>
      <c r="RTR105" s="264"/>
      <c r="RTS105" s="264"/>
      <c r="RTT105" s="264"/>
      <c r="RTU105" s="264"/>
      <c r="RTV105" s="264"/>
      <c r="RTW105" s="264"/>
      <c r="RTX105" s="264"/>
      <c r="RTY105" s="264"/>
      <c r="RTZ105" s="264"/>
      <c r="RUA105" s="264"/>
      <c r="RUB105" s="264"/>
      <c r="RUC105" s="264"/>
      <c r="RUD105" s="264"/>
      <c r="RUE105" s="264"/>
      <c r="RUF105" s="264"/>
      <c r="RUG105" s="264"/>
      <c r="RUH105" s="264"/>
      <c r="RUI105" s="264"/>
      <c r="RUJ105" s="264"/>
      <c r="RUK105" s="264"/>
      <c r="RUL105" s="264"/>
      <c r="RUM105" s="264"/>
      <c r="RUN105" s="264"/>
      <c r="RUO105" s="264"/>
      <c r="RUP105" s="264"/>
      <c r="RUQ105" s="264"/>
      <c r="RUR105" s="264"/>
      <c r="RUS105" s="264"/>
      <c r="RUT105" s="264"/>
      <c r="RUU105" s="264"/>
      <c r="RUV105" s="264"/>
      <c r="RUW105" s="264"/>
      <c r="RUX105" s="264"/>
      <c r="RUY105" s="264"/>
      <c r="RUZ105" s="264"/>
      <c r="RVA105" s="264"/>
      <c r="RVB105" s="264"/>
      <c r="RVC105" s="264"/>
      <c r="RVD105" s="264"/>
      <c r="RVE105" s="264"/>
      <c r="RVF105" s="264"/>
      <c r="RVG105" s="264"/>
      <c r="RVH105" s="264"/>
      <c r="RVI105" s="264"/>
      <c r="RVJ105" s="264"/>
      <c r="RVK105" s="264"/>
      <c r="RVL105" s="264"/>
      <c r="RVM105" s="264"/>
      <c r="RVN105" s="264"/>
      <c r="RVO105" s="264"/>
      <c r="RVP105" s="264"/>
      <c r="RVQ105" s="264"/>
      <c r="RVR105" s="264"/>
      <c r="RVS105" s="264"/>
      <c r="RVT105" s="264"/>
      <c r="RVU105" s="264"/>
      <c r="RVV105" s="264"/>
      <c r="RVW105" s="264"/>
      <c r="RVX105" s="264"/>
      <c r="RVY105" s="264"/>
      <c r="RVZ105" s="264"/>
      <c r="RWA105" s="264"/>
      <c r="RWB105" s="264"/>
      <c r="RWC105" s="264"/>
      <c r="RWD105" s="264"/>
      <c r="RWE105" s="264"/>
      <c r="RWF105" s="264"/>
      <c r="RWG105" s="264"/>
      <c r="RWH105" s="264"/>
      <c r="RWI105" s="264"/>
      <c r="RWJ105" s="264"/>
      <c r="RWK105" s="264"/>
      <c r="RWL105" s="264"/>
      <c r="RWM105" s="264"/>
      <c r="RWN105" s="264"/>
      <c r="RWO105" s="264"/>
      <c r="RWP105" s="264"/>
      <c r="RWQ105" s="264"/>
      <c r="RWR105" s="264"/>
      <c r="RWS105" s="264"/>
      <c r="RWT105" s="264"/>
      <c r="RWU105" s="264"/>
      <c r="RWV105" s="264"/>
      <c r="RWW105" s="264"/>
      <c r="RWX105" s="264"/>
      <c r="RWY105" s="264"/>
      <c r="RWZ105" s="264"/>
      <c r="RXA105" s="264"/>
      <c r="RXB105" s="264"/>
      <c r="RXC105" s="264"/>
      <c r="RXD105" s="264"/>
      <c r="RXE105" s="264"/>
      <c r="RXF105" s="264"/>
      <c r="RXG105" s="264"/>
      <c r="RXH105" s="264"/>
      <c r="RXI105" s="264"/>
      <c r="RXJ105" s="264"/>
      <c r="RXK105" s="264"/>
      <c r="RXL105" s="264"/>
      <c r="RXM105" s="264"/>
      <c r="RXN105" s="264"/>
      <c r="RXO105" s="264"/>
      <c r="RXP105" s="264"/>
      <c r="RXQ105" s="264"/>
      <c r="RXR105" s="264"/>
      <c r="RXS105" s="264"/>
      <c r="RXT105" s="264"/>
      <c r="RXU105" s="264"/>
      <c r="RXV105" s="264"/>
      <c r="RXW105" s="264"/>
      <c r="RXX105" s="264"/>
      <c r="RXY105" s="264"/>
      <c r="RXZ105" s="264"/>
      <c r="RYA105" s="264"/>
      <c r="RYB105" s="264"/>
      <c r="RYC105" s="264"/>
      <c r="RYD105" s="264"/>
      <c r="RYE105" s="264"/>
      <c r="RYF105" s="264"/>
      <c r="RYG105" s="264"/>
      <c r="RYH105" s="264"/>
      <c r="RYI105" s="264"/>
      <c r="RYJ105" s="264"/>
      <c r="RYK105" s="264"/>
      <c r="RYL105" s="264"/>
      <c r="RYM105" s="264"/>
      <c r="RYN105" s="264"/>
      <c r="RYO105" s="264"/>
      <c r="RYP105" s="264"/>
      <c r="RYQ105" s="264"/>
      <c r="RYR105" s="264"/>
      <c r="RYS105" s="264"/>
      <c r="RYT105" s="264"/>
      <c r="RYU105" s="264"/>
      <c r="RYV105" s="264"/>
      <c r="RYW105" s="264"/>
      <c r="RYX105" s="264"/>
      <c r="RYY105" s="264"/>
      <c r="RYZ105" s="264"/>
      <c r="RZA105" s="264"/>
      <c r="RZB105" s="264"/>
      <c r="RZC105" s="264"/>
      <c r="RZD105" s="264"/>
      <c r="RZE105" s="264"/>
      <c r="RZF105" s="264"/>
      <c r="RZG105" s="264"/>
      <c r="RZH105" s="264"/>
      <c r="RZI105" s="264"/>
      <c r="RZJ105" s="264"/>
      <c r="RZK105" s="264"/>
      <c r="RZL105" s="264"/>
      <c r="RZM105" s="264"/>
      <c r="RZN105" s="264"/>
      <c r="RZO105" s="264"/>
      <c r="RZP105" s="264"/>
      <c r="RZQ105" s="264"/>
      <c r="RZR105" s="264"/>
      <c r="RZS105" s="264"/>
      <c r="RZT105" s="264"/>
      <c r="RZU105" s="264"/>
      <c r="RZV105" s="264"/>
      <c r="RZW105" s="264"/>
      <c r="RZX105" s="264"/>
      <c r="RZY105" s="264"/>
      <c r="RZZ105" s="264"/>
      <c r="SAA105" s="264"/>
      <c r="SAB105" s="264"/>
      <c r="SAC105" s="264"/>
      <c r="SAD105" s="264"/>
      <c r="SAE105" s="264"/>
      <c r="SAF105" s="264"/>
      <c r="SAG105" s="264"/>
      <c r="SAH105" s="264"/>
      <c r="SAI105" s="264"/>
      <c r="SAJ105" s="264"/>
      <c r="SAK105" s="264"/>
      <c r="SAL105" s="264"/>
      <c r="SAM105" s="264"/>
      <c r="SAN105" s="264"/>
      <c r="SAO105" s="264"/>
      <c r="SAP105" s="264"/>
      <c r="SAQ105" s="264"/>
      <c r="SAR105" s="264"/>
      <c r="SAS105" s="264"/>
      <c r="SAT105" s="264"/>
      <c r="SAU105" s="264"/>
      <c r="SAV105" s="264"/>
      <c r="SAW105" s="264"/>
      <c r="SAX105" s="264"/>
      <c r="SAY105" s="264"/>
      <c r="SAZ105" s="264"/>
      <c r="SBA105" s="264"/>
      <c r="SBB105" s="264"/>
      <c r="SBC105" s="264"/>
      <c r="SBD105" s="264"/>
      <c r="SBE105" s="264"/>
      <c r="SBF105" s="264"/>
      <c r="SBG105" s="264"/>
      <c r="SBH105" s="264"/>
      <c r="SBI105" s="264"/>
      <c r="SBJ105" s="264"/>
      <c r="SBK105" s="264"/>
      <c r="SBL105" s="264"/>
      <c r="SBM105" s="264"/>
      <c r="SBN105" s="264"/>
      <c r="SBO105" s="264"/>
      <c r="SBP105" s="264"/>
      <c r="SBQ105" s="264"/>
      <c r="SBR105" s="264"/>
      <c r="SBS105" s="264"/>
      <c r="SBT105" s="264"/>
      <c r="SBU105" s="264"/>
      <c r="SBV105" s="264"/>
      <c r="SBW105" s="264"/>
      <c r="SBX105" s="264"/>
      <c r="SBY105" s="264"/>
      <c r="SBZ105" s="264"/>
      <c r="SCA105" s="264"/>
      <c r="SCB105" s="264"/>
      <c r="SCC105" s="264"/>
      <c r="SCD105" s="264"/>
      <c r="SCE105" s="264"/>
      <c r="SCF105" s="264"/>
      <c r="SCG105" s="264"/>
      <c r="SCH105" s="264"/>
      <c r="SCI105" s="264"/>
      <c r="SCJ105" s="264"/>
      <c r="SCK105" s="264"/>
      <c r="SCL105" s="264"/>
      <c r="SCM105" s="264"/>
      <c r="SCN105" s="264"/>
      <c r="SCO105" s="264"/>
      <c r="SCP105" s="264"/>
      <c r="SCQ105" s="264"/>
      <c r="SCR105" s="264"/>
      <c r="SCS105" s="264"/>
      <c r="SCT105" s="264"/>
      <c r="SCU105" s="264"/>
      <c r="SCV105" s="264"/>
      <c r="SCW105" s="264"/>
      <c r="SCX105" s="264"/>
      <c r="SCY105" s="264"/>
      <c r="SCZ105" s="264"/>
      <c r="SDA105" s="264"/>
      <c r="SDB105" s="264"/>
      <c r="SDC105" s="264"/>
      <c r="SDD105" s="264"/>
      <c r="SDE105" s="264"/>
      <c r="SDF105" s="264"/>
      <c r="SDG105" s="264"/>
      <c r="SDH105" s="264"/>
      <c r="SDI105" s="264"/>
      <c r="SDJ105" s="264"/>
      <c r="SDK105" s="264"/>
      <c r="SDL105" s="264"/>
      <c r="SDM105" s="264"/>
      <c r="SDN105" s="264"/>
      <c r="SDO105" s="264"/>
      <c r="SDP105" s="264"/>
      <c r="SDQ105" s="264"/>
      <c r="SDR105" s="264"/>
      <c r="SDS105" s="264"/>
      <c r="SDT105" s="264"/>
      <c r="SDU105" s="264"/>
      <c r="SDV105" s="264"/>
      <c r="SDW105" s="264"/>
      <c r="SDX105" s="264"/>
      <c r="SDY105" s="264"/>
      <c r="SDZ105" s="264"/>
      <c r="SEA105" s="264"/>
      <c r="SEB105" s="264"/>
      <c r="SEC105" s="264"/>
      <c r="SED105" s="264"/>
      <c r="SEE105" s="264"/>
      <c r="SEF105" s="264"/>
      <c r="SEG105" s="264"/>
      <c r="SEH105" s="264"/>
      <c r="SEI105" s="264"/>
      <c r="SEJ105" s="264"/>
      <c r="SEK105" s="264"/>
      <c r="SEL105" s="264"/>
      <c r="SEM105" s="264"/>
      <c r="SEN105" s="264"/>
      <c r="SEO105" s="264"/>
      <c r="SEP105" s="264"/>
      <c r="SEQ105" s="264"/>
      <c r="SER105" s="264"/>
      <c r="SES105" s="264"/>
      <c r="SET105" s="264"/>
      <c r="SEU105" s="264"/>
      <c r="SEV105" s="264"/>
      <c r="SEW105" s="264"/>
      <c r="SEX105" s="264"/>
      <c r="SEY105" s="264"/>
      <c r="SEZ105" s="264"/>
      <c r="SFA105" s="264"/>
      <c r="SFB105" s="264"/>
      <c r="SFC105" s="264"/>
      <c r="SFD105" s="264"/>
      <c r="SFE105" s="264"/>
      <c r="SFF105" s="264"/>
      <c r="SFG105" s="264"/>
      <c r="SFH105" s="264"/>
      <c r="SFI105" s="264"/>
      <c r="SFJ105" s="264"/>
      <c r="SFK105" s="264"/>
      <c r="SFL105" s="264"/>
      <c r="SFM105" s="264"/>
      <c r="SFN105" s="264"/>
      <c r="SFO105" s="264"/>
      <c r="SFP105" s="264"/>
      <c r="SFQ105" s="264"/>
      <c r="SFR105" s="264"/>
      <c r="SFS105" s="264"/>
      <c r="SFT105" s="264"/>
      <c r="SFU105" s="264"/>
      <c r="SFV105" s="264"/>
      <c r="SFW105" s="264"/>
      <c r="SFX105" s="264"/>
      <c r="SFY105" s="264"/>
      <c r="SFZ105" s="264"/>
      <c r="SGA105" s="264"/>
      <c r="SGB105" s="264"/>
      <c r="SGC105" s="264"/>
      <c r="SGD105" s="264"/>
      <c r="SGE105" s="264"/>
      <c r="SGF105" s="264"/>
      <c r="SGG105" s="264"/>
      <c r="SGH105" s="264"/>
      <c r="SGI105" s="264"/>
      <c r="SGJ105" s="264"/>
      <c r="SGK105" s="264"/>
      <c r="SGL105" s="264"/>
      <c r="SGM105" s="264"/>
      <c r="SGN105" s="264"/>
      <c r="SGO105" s="264"/>
      <c r="SGP105" s="264"/>
      <c r="SGQ105" s="264"/>
      <c r="SGR105" s="264"/>
      <c r="SGS105" s="264"/>
      <c r="SGT105" s="264"/>
      <c r="SGU105" s="264"/>
      <c r="SGV105" s="264"/>
      <c r="SGW105" s="264"/>
      <c r="SGX105" s="264"/>
      <c r="SGY105" s="264"/>
      <c r="SGZ105" s="264"/>
      <c r="SHA105" s="264"/>
      <c r="SHB105" s="264"/>
      <c r="SHC105" s="264"/>
      <c r="SHD105" s="264"/>
      <c r="SHE105" s="264"/>
      <c r="SHF105" s="264"/>
      <c r="SHG105" s="264"/>
      <c r="SHH105" s="264"/>
      <c r="SHI105" s="264"/>
      <c r="SHJ105" s="264"/>
      <c r="SHK105" s="264"/>
      <c r="SHL105" s="264"/>
      <c r="SHM105" s="264"/>
      <c r="SHN105" s="264"/>
      <c r="SHO105" s="264"/>
      <c r="SHP105" s="264"/>
      <c r="SHQ105" s="264"/>
      <c r="SHR105" s="264"/>
      <c r="SHS105" s="264"/>
      <c r="SHT105" s="264"/>
      <c r="SHU105" s="264"/>
      <c r="SHV105" s="264"/>
      <c r="SHW105" s="264"/>
      <c r="SHX105" s="264"/>
      <c r="SHY105" s="264"/>
      <c r="SHZ105" s="264"/>
      <c r="SIA105" s="264"/>
      <c r="SIB105" s="264"/>
      <c r="SIC105" s="264"/>
      <c r="SID105" s="264"/>
      <c r="SIE105" s="264"/>
      <c r="SIF105" s="264"/>
      <c r="SIG105" s="264"/>
      <c r="SIH105" s="264"/>
      <c r="SII105" s="264"/>
      <c r="SIJ105" s="264"/>
      <c r="SIK105" s="264"/>
      <c r="SIL105" s="264"/>
      <c r="SIM105" s="264"/>
      <c r="SIN105" s="264"/>
      <c r="SIO105" s="264"/>
      <c r="SIP105" s="264"/>
      <c r="SIQ105" s="264"/>
      <c r="SIR105" s="264"/>
      <c r="SIS105" s="264"/>
      <c r="SIT105" s="264"/>
      <c r="SIU105" s="264"/>
      <c r="SIV105" s="264"/>
      <c r="SIW105" s="264"/>
      <c r="SIX105" s="264"/>
      <c r="SIY105" s="264"/>
      <c r="SIZ105" s="264"/>
      <c r="SJA105" s="264"/>
      <c r="SJB105" s="264"/>
      <c r="SJC105" s="264"/>
      <c r="SJD105" s="264"/>
      <c r="SJE105" s="264"/>
      <c r="SJF105" s="264"/>
      <c r="SJG105" s="264"/>
      <c r="SJH105" s="264"/>
      <c r="SJI105" s="264"/>
      <c r="SJJ105" s="264"/>
      <c r="SJK105" s="264"/>
      <c r="SJL105" s="264"/>
      <c r="SJM105" s="264"/>
      <c r="SJN105" s="264"/>
      <c r="SJO105" s="264"/>
      <c r="SJP105" s="264"/>
      <c r="SJQ105" s="264"/>
      <c r="SJR105" s="264"/>
      <c r="SJS105" s="264"/>
      <c r="SJT105" s="264"/>
      <c r="SJU105" s="264"/>
      <c r="SJV105" s="264"/>
      <c r="SJW105" s="264"/>
      <c r="SJX105" s="264"/>
      <c r="SJY105" s="264"/>
      <c r="SJZ105" s="264"/>
      <c r="SKA105" s="264"/>
      <c r="SKB105" s="264"/>
      <c r="SKC105" s="264"/>
      <c r="SKD105" s="264"/>
      <c r="SKE105" s="264"/>
      <c r="SKF105" s="264"/>
      <c r="SKG105" s="264"/>
      <c r="SKH105" s="264"/>
      <c r="SKI105" s="264"/>
      <c r="SKJ105" s="264"/>
      <c r="SKK105" s="264"/>
      <c r="SKL105" s="264"/>
      <c r="SKM105" s="264"/>
      <c r="SKN105" s="264"/>
      <c r="SKO105" s="264"/>
      <c r="SKP105" s="264"/>
      <c r="SKQ105" s="264"/>
      <c r="SKR105" s="264"/>
      <c r="SKS105" s="264"/>
      <c r="SKT105" s="264"/>
      <c r="SKU105" s="264"/>
      <c r="SKV105" s="264"/>
      <c r="SKW105" s="264"/>
      <c r="SKX105" s="264"/>
      <c r="SKY105" s="264"/>
      <c r="SKZ105" s="264"/>
      <c r="SLA105" s="264"/>
      <c r="SLB105" s="264"/>
      <c r="SLC105" s="264"/>
      <c r="SLD105" s="264"/>
      <c r="SLE105" s="264"/>
      <c r="SLF105" s="264"/>
      <c r="SLG105" s="264"/>
      <c r="SLH105" s="264"/>
      <c r="SLI105" s="264"/>
      <c r="SLJ105" s="264"/>
      <c r="SLK105" s="264"/>
      <c r="SLL105" s="264"/>
      <c r="SLM105" s="264"/>
      <c r="SLN105" s="264"/>
      <c r="SLO105" s="264"/>
      <c r="SLP105" s="264"/>
      <c r="SLQ105" s="264"/>
      <c r="SLR105" s="264"/>
      <c r="SLS105" s="264"/>
      <c r="SLT105" s="264"/>
      <c r="SLU105" s="264"/>
      <c r="SLV105" s="264"/>
      <c r="SLW105" s="264"/>
      <c r="SLX105" s="264"/>
      <c r="SLY105" s="264"/>
      <c r="SLZ105" s="264"/>
      <c r="SMA105" s="264"/>
      <c r="SMB105" s="264"/>
      <c r="SMC105" s="264"/>
      <c r="SMD105" s="264"/>
      <c r="SME105" s="264"/>
      <c r="SMF105" s="264"/>
      <c r="SMG105" s="264"/>
      <c r="SMH105" s="264"/>
      <c r="SMI105" s="264"/>
      <c r="SMJ105" s="264"/>
      <c r="SMK105" s="264"/>
      <c r="SML105" s="264"/>
      <c r="SMM105" s="264"/>
      <c r="SMN105" s="264"/>
      <c r="SMO105" s="264"/>
      <c r="SMP105" s="264"/>
      <c r="SMQ105" s="264"/>
      <c r="SMR105" s="264"/>
      <c r="SMS105" s="264"/>
      <c r="SMT105" s="264"/>
      <c r="SMU105" s="264"/>
      <c r="SMV105" s="264"/>
      <c r="SMW105" s="264"/>
      <c r="SMX105" s="264"/>
      <c r="SMY105" s="264"/>
      <c r="SMZ105" s="264"/>
      <c r="SNA105" s="264"/>
      <c r="SNB105" s="264"/>
      <c r="SNC105" s="264"/>
      <c r="SND105" s="264"/>
      <c r="SNE105" s="264"/>
      <c r="SNF105" s="264"/>
      <c r="SNG105" s="264"/>
      <c r="SNH105" s="264"/>
      <c r="SNI105" s="264"/>
      <c r="SNJ105" s="264"/>
      <c r="SNK105" s="264"/>
      <c r="SNL105" s="264"/>
      <c r="SNM105" s="264"/>
      <c r="SNN105" s="264"/>
      <c r="SNO105" s="264"/>
      <c r="SNP105" s="264"/>
      <c r="SNQ105" s="264"/>
      <c r="SNR105" s="264"/>
      <c r="SNS105" s="264"/>
      <c r="SNT105" s="264"/>
      <c r="SNU105" s="264"/>
      <c r="SNV105" s="264"/>
      <c r="SNW105" s="264"/>
      <c r="SNX105" s="264"/>
      <c r="SNY105" s="264"/>
      <c r="SNZ105" s="264"/>
      <c r="SOA105" s="264"/>
      <c r="SOB105" s="264"/>
      <c r="SOC105" s="264"/>
      <c r="SOD105" s="264"/>
      <c r="SOE105" s="264"/>
      <c r="SOF105" s="264"/>
      <c r="SOG105" s="264"/>
      <c r="SOH105" s="264"/>
      <c r="SOI105" s="264"/>
      <c r="SOJ105" s="264"/>
      <c r="SOK105" s="264"/>
      <c r="SOL105" s="264"/>
      <c r="SOM105" s="264"/>
      <c r="SON105" s="264"/>
      <c r="SOO105" s="264"/>
      <c r="SOP105" s="264"/>
      <c r="SOQ105" s="264"/>
      <c r="SOR105" s="264"/>
      <c r="SOS105" s="264"/>
      <c r="SOT105" s="264"/>
      <c r="SOU105" s="264"/>
      <c r="SOV105" s="264"/>
      <c r="SOW105" s="264"/>
      <c r="SOX105" s="264"/>
      <c r="SOY105" s="264"/>
      <c r="SOZ105" s="264"/>
      <c r="SPA105" s="264"/>
      <c r="SPB105" s="264"/>
      <c r="SPC105" s="264"/>
      <c r="SPD105" s="264"/>
      <c r="SPE105" s="264"/>
      <c r="SPF105" s="264"/>
      <c r="SPG105" s="264"/>
      <c r="SPH105" s="264"/>
      <c r="SPI105" s="264"/>
      <c r="SPJ105" s="264"/>
      <c r="SPK105" s="264"/>
      <c r="SPL105" s="264"/>
      <c r="SPM105" s="264"/>
      <c r="SPN105" s="264"/>
      <c r="SPO105" s="264"/>
      <c r="SPP105" s="264"/>
      <c r="SPQ105" s="264"/>
      <c r="SPR105" s="264"/>
      <c r="SPS105" s="264"/>
      <c r="SPT105" s="264"/>
      <c r="SPU105" s="264"/>
      <c r="SPV105" s="264"/>
      <c r="SPW105" s="264"/>
      <c r="SPX105" s="264"/>
      <c r="SPY105" s="264"/>
      <c r="SPZ105" s="264"/>
      <c r="SQA105" s="264"/>
      <c r="SQB105" s="264"/>
      <c r="SQC105" s="264"/>
      <c r="SQD105" s="264"/>
      <c r="SQE105" s="264"/>
      <c r="SQF105" s="264"/>
      <c r="SQG105" s="264"/>
      <c r="SQH105" s="264"/>
      <c r="SQI105" s="264"/>
      <c r="SQJ105" s="264"/>
      <c r="SQK105" s="264"/>
      <c r="SQL105" s="264"/>
      <c r="SQM105" s="264"/>
      <c r="SQN105" s="264"/>
      <c r="SQO105" s="264"/>
      <c r="SQP105" s="264"/>
      <c r="SQQ105" s="264"/>
      <c r="SQR105" s="264"/>
      <c r="SQS105" s="264"/>
      <c r="SQT105" s="264"/>
      <c r="SQU105" s="264"/>
      <c r="SQV105" s="264"/>
      <c r="SQW105" s="264"/>
      <c r="SQX105" s="264"/>
      <c r="SQY105" s="264"/>
      <c r="SQZ105" s="264"/>
      <c r="SRA105" s="264"/>
      <c r="SRB105" s="264"/>
      <c r="SRC105" s="264"/>
      <c r="SRD105" s="264"/>
      <c r="SRE105" s="264"/>
      <c r="SRF105" s="264"/>
      <c r="SRG105" s="264"/>
      <c r="SRH105" s="264"/>
      <c r="SRI105" s="264"/>
      <c r="SRJ105" s="264"/>
      <c r="SRK105" s="264"/>
      <c r="SRL105" s="264"/>
      <c r="SRM105" s="264"/>
      <c r="SRN105" s="264"/>
      <c r="SRO105" s="264"/>
      <c r="SRP105" s="264"/>
      <c r="SRQ105" s="264"/>
      <c r="SRR105" s="264"/>
      <c r="SRS105" s="264"/>
      <c r="SRT105" s="264"/>
      <c r="SRU105" s="264"/>
      <c r="SRV105" s="264"/>
      <c r="SRW105" s="264"/>
      <c r="SRX105" s="264"/>
      <c r="SRY105" s="264"/>
      <c r="SRZ105" s="264"/>
      <c r="SSA105" s="264"/>
      <c r="SSB105" s="264"/>
      <c r="SSC105" s="264"/>
      <c r="SSD105" s="264"/>
      <c r="SSE105" s="264"/>
      <c r="SSF105" s="264"/>
      <c r="SSG105" s="264"/>
      <c r="SSH105" s="264"/>
      <c r="SSI105" s="264"/>
      <c r="SSJ105" s="264"/>
      <c r="SSK105" s="264"/>
      <c r="SSL105" s="264"/>
      <c r="SSM105" s="264"/>
      <c r="SSN105" s="264"/>
      <c r="SSO105" s="264"/>
      <c r="SSP105" s="264"/>
      <c r="SSQ105" s="264"/>
      <c r="SSR105" s="264"/>
      <c r="SSS105" s="264"/>
      <c r="SST105" s="264"/>
      <c r="SSU105" s="264"/>
      <c r="SSV105" s="264"/>
      <c r="SSW105" s="264"/>
      <c r="SSX105" s="264"/>
      <c r="SSY105" s="264"/>
      <c r="SSZ105" s="264"/>
      <c r="STA105" s="264"/>
      <c r="STB105" s="264"/>
      <c r="STC105" s="264"/>
      <c r="STD105" s="264"/>
      <c r="STE105" s="264"/>
      <c r="STF105" s="264"/>
      <c r="STG105" s="264"/>
      <c r="STH105" s="264"/>
      <c r="STI105" s="264"/>
      <c r="STJ105" s="264"/>
      <c r="STK105" s="264"/>
      <c r="STL105" s="264"/>
      <c r="STM105" s="264"/>
      <c r="STN105" s="264"/>
      <c r="STO105" s="264"/>
      <c r="STP105" s="264"/>
      <c r="STQ105" s="264"/>
      <c r="STR105" s="264"/>
      <c r="STS105" s="264"/>
      <c r="STT105" s="264"/>
      <c r="STU105" s="264"/>
      <c r="STV105" s="264"/>
      <c r="STW105" s="264"/>
      <c r="STX105" s="264"/>
      <c r="STY105" s="264"/>
      <c r="STZ105" s="264"/>
      <c r="SUA105" s="264"/>
      <c r="SUB105" s="264"/>
      <c r="SUC105" s="264"/>
      <c r="SUD105" s="264"/>
      <c r="SUE105" s="264"/>
      <c r="SUF105" s="264"/>
      <c r="SUG105" s="264"/>
      <c r="SUH105" s="264"/>
      <c r="SUI105" s="264"/>
      <c r="SUJ105" s="264"/>
      <c r="SUK105" s="264"/>
      <c r="SUL105" s="264"/>
      <c r="SUM105" s="264"/>
      <c r="SUN105" s="264"/>
      <c r="SUO105" s="264"/>
      <c r="SUP105" s="264"/>
      <c r="SUQ105" s="264"/>
      <c r="SUR105" s="264"/>
      <c r="SUS105" s="264"/>
      <c r="SUT105" s="264"/>
      <c r="SUU105" s="264"/>
      <c r="SUV105" s="264"/>
      <c r="SUW105" s="264"/>
      <c r="SUX105" s="264"/>
      <c r="SUY105" s="264"/>
      <c r="SUZ105" s="264"/>
      <c r="SVA105" s="264"/>
      <c r="SVB105" s="264"/>
      <c r="SVC105" s="264"/>
      <c r="SVD105" s="264"/>
      <c r="SVE105" s="264"/>
      <c r="SVF105" s="264"/>
      <c r="SVG105" s="264"/>
      <c r="SVH105" s="264"/>
      <c r="SVI105" s="264"/>
      <c r="SVJ105" s="264"/>
      <c r="SVK105" s="264"/>
      <c r="SVL105" s="264"/>
      <c r="SVM105" s="264"/>
      <c r="SVN105" s="264"/>
      <c r="SVO105" s="264"/>
      <c r="SVP105" s="264"/>
      <c r="SVQ105" s="264"/>
      <c r="SVR105" s="264"/>
      <c r="SVS105" s="264"/>
      <c r="SVT105" s="264"/>
      <c r="SVU105" s="264"/>
      <c r="SVV105" s="264"/>
      <c r="SVW105" s="264"/>
      <c r="SVX105" s="264"/>
      <c r="SVY105" s="264"/>
      <c r="SVZ105" s="264"/>
      <c r="SWA105" s="264"/>
      <c r="SWB105" s="264"/>
      <c r="SWC105" s="264"/>
      <c r="SWD105" s="264"/>
      <c r="SWE105" s="264"/>
      <c r="SWF105" s="264"/>
      <c r="SWG105" s="264"/>
      <c r="SWH105" s="264"/>
      <c r="SWI105" s="264"/>
      <c r="SWJ105" s="264"/>
      <c r="SWK105" s="264"/>
      <c r="SWL105" s="264"/>
      <c r="SWM105" s="264"/>
      <c r="SWN105" s="264"/>
      <c r="SWO105" s="264"/>
      <c r="SWP105" s="264"/>
      <c r="SWQ105" s="264"/>
      <c r="SWR105" s="264"/>
      <c r="SWS105" s="264"/>
      <c r="SWT105" s="264"/>
      <c r="SWU105" s="264"/>
      <c r="SWV105" s="264"/>
      <c r="SWW105" s="264"/>
      <c r="SWX105" s="264"/>
      <c r="SWY105" s="264"/>
      <c r="SWZ105" s="264"/>
      <c r="SXA105" s="264"/>
      <c r="SXB105" s="264"/>
      <c r="SXC105" s="264"/>
      <c r="SXD105" s="264"/>
      <c r="SXE105" s="264"/>
      <c r="SXF105" s="264"/>
      <c r="SXG105" s="264"/>
      <c r="SXH105" s="264"/>
      <c r="SXI105" s="264"/>
      <c r="SXJ105" s="264"/>
      <c r="SXK105" s="264"/>
      <c r="SXL105" s="264"/>
      <c r="SXM105" s="264"/>
      <c r="SXN105" s="264"/>
      <c r="SXO105" s="264"/>
      <c r="SXP105" s="264"/>
      <c r="SXQ105" s="264"/>
      <c r="SXR105" s="264"/>
      <c r="SXS105" s="264"/>
      <c r="SXT105" s="264"/>
      <c r="SXU105" s="264"/>
      <c r="SXV105" s="264"/>
      <c r="SXW105" s="264"/>
      <c r="SXX105" s="264"/>
      <c r="SXY105" s="264"/>
      <c r="SXZ105" s="264"/>
      <c r="SYA105" s="264"/>
      <c r="SYB105" s="264"/>
      <c r="SYC105" s="264"/>
      <c r="SYD105" s="264"/>
      <c r="SYE105" s="264"/>
      <c r="SYF105" s="264"/>
      <c r="SYG105" s="264"/>
      <c r="SYH105" s="264"/>
      <c r="SYI105" s="264"/>
      <c r="SYJ105" s="264"/>
      <c r="SYK105" s="264"/>
      <c r="SYL105" s="264"/>
      <c r="SYM105" s="264"/>
      <c r="SYN105" s="264"/>
      <c r="SYO105" s="264"/>
      <c r="SYP105" s="264"/>
      <c r="SYQ105" s="264"/>
      <c r="SYR105" s="264"/>
      <c r="SYS105" s="264"/>
      <c r="SYT105" s="264"/>
      <c r="SYU105" s="264"/>
      <c r="SYV105" s="264"/>
      <c r="SYW105" s="264"/>
      <c r="SYX105" s="264"/>
      <c r="SYY105" s="264"/>
      <c r="SYZ105" s="264"/>
      <c r="SZA105" s="264"/>
      <c r="SZB105" s="264"/>
      <c r="SZC105" s="264"/>
      <c r="SZD105" s="264"/>
      <c r="SZE105" s="264"/>
      <c r="SZF105" s="264"/>
      <c r="SZG105" s="264"/>
      <c r="SZH105" s="264"/>
      <c r="SZI105" s="264"/>
      <c r="SZJ105" s="264"/>
      <c r="SZK105" s="264"/>
      <c r="SZL105" s="264"/>
      <c r="SZM105" s="264"/>
      <c r="SZN105" s="264"/>
      <c r="SZO105" s="264"/>
      <c r="SZP105" s="264"/>
      <c r="SZQ105" s="264"/>
      <c r="SZR105" s="264"/>
      <c r="SZS105" s="264"/>
      <c r="SZT105" s="264"/>
      <c r="SZU105" s="264"/>
      <c r="SZV105" s="264"/>
      <c r="SZW105" s="264"/>
      <c r="SZX105" s="264"/>
      <c r="SZY105" s="264"/>
      <c r="SZZ105" s="264"/>
      <c r="TAA105" s="264"/>
      <c r="TAB105" s="264"/>
      <c r="TAC105" s="264"/>
      <c r="TAD105" s="264"/>
      <c r="TAE105" s="264"/>
      <c r="TAF105" s="264"/>
      <c r="TAG105" s="264"/>
      <c r="TAH105" s="264"/>
      <c r="TAI105" s="264"/>
      <c r="TAJ105" s="264"/>
      <c r="TAK105" s="264"/>
      <c r="TAL105" s="264"/>
      <c r="TAM105" s="264"/>
      <c r="TAN105" s="264"/>
      <c r="TAO105" s="264"/>
      <c r="TAP105" s="264"/>
      <c r="TAQ105" s="264"/>
      <c r="TAR105" s="264"/>
      <c r="TAS105" s="264"/>
      <c r="TAT105" s="264"/>
      <c r="TAU105" s="264"/>
      <c r="TAV105" s="264"/>
      <c r="TAW105" s="264"/>
      <c r="TAX105" s="264"/>
      <c r="TAY105" s="264"/>
      <c r="TAZ105" s="264"/>
      <c r="TBA105" s="264"/>
      <c r="TBB105" s="264"/>
      <c r="TBC105" s="264"/>
      <c r="TBD105" s="264"/>
      <c r="TBE105" s="264"/>
      <c r="TBF105" s="264"/>
      <c r="TBG105" s="264"/>
      <c r="TBH105" s="264"/>
      <c r="TBI105" s="264"/>
      <c r="TBJ105" s="264"/>
      <c r="TBK105" s="264"/>
      <c r="TBL105" s="264"/>
      <c r="TBM105" s="264"/>
      <c r="TBN105" s="264"/>
      <c r="TBO105" s="264"/>
      <c r="TBP105" s="264"/>
      <c r="TBQ105" s="264"/>
      <c r="TBR105" s="264"/>
      <c r="TBS105" s="264"/>
      <c r="TBT105" s="264"/>
      <c r="TBU105" s="264"/>
      <c r="TBV105" s="264"/>
      <c r="TBW105" s="264"/>
      <c r="TBX105" s="264"/>
      <c r="TBY105" s="264"/>
      <c r="TBZ105" s="264"/>
      <c r="TCA105" s="264"/>
      <c r="TCB105" s="264"/>
      <c r="TCC105" s="264"/>
      <c r="TCD105" s="264"/>
      <c r="TCE105" s="264"/>
      <c r="TCF105" s="264"/>
      <c r="TCG105" s="264"/>
      <c r="TCH105" s="264"/>
      <c r="TCI105" s="264"/>
      <c r="TCJ105" s="264"/>
      <c r="TCK105" s="264"/>
      <c r="TCL105" s="264"/>
      <c r="TCM105" s="264"/>
      <c r="TCN105" s="264"/>
      <c r="TCO105" s="264"/>
      <c r="TCP105" s="264"/>
      <c r="TCQ105" s="264"/>
      <c r="TCR105" s="264"/>
      <c r="TCS105" s="264"/>
      <c r="TCT105" s="264"/>
      <c r="TCU105" s="264"/>
      <c r="TCV105" s="264"/>
      <c r="TCW105" s="264"/>
      <c r="TCX105" s="264"/>
      <c r="TCY105" s="264"/>
      <c r="TCZ105" s="264"/>
      <c r="TDA105" s="264"/>
      <c r="TDB105" s="264"/>
      <c r="TDC105" s="264"/>
      <c r="TDD105" s="264"/>
      <c r="TDE105" s="264"/>
      <c r="TDF105" s="264"/>
      <c r="TDG105" s="264"/>
      <c r="TDH105" s="264"/>
      <c r="TDI105" s="264"/>
      <c r="TDJ105" s="264"/>
      <c r="TDK105" s="264"/>
      <c r="TDL105" s="264"/>
      <c r="TDM105" s="264"/>
      <c r="TDN105" s="264"/>
      <c r="TDO105" s="264"/>
      <c r="TDP105" s="264"/>
      <c r="TDQ105" s="264"/>
      <c r="TDR105" s="264"/>
      <c r="TDS105" s="264"/>
      <c r="TDT105" s="264"/>
      <c r="TDU105" s="264"/>
      <c r="TDV105" s="264"/>
      <c r="TDW105" s="264"/>
      <c r="TDX105" s="264"/>
      <c r="TDY105" s="264"/>
      <c r="TDZ105" s="264"/>
      <c r="TEA105" s="264"/>
      <c r="TEB105" s="264"/>
      <c r="TEC105" s="264"/>
      <c r="TED105" s="264"/>
      <c r="TEE105" s="264"/>
      <c r="TEF105" s="264"/>
      <c r="TEG105" s="264"/>
      <c r="TEH105" s="264"/>
      <c r="TEI105" s="264"/>
      <c r="TEJ105" s="264"/>
      <c r="TEK105" s="264"/>
      <c r="TEL105" s="264"/>
      <c r="TEM105" s="264"/>
      <c r="TEN105" s="264"/>
      <c r="TEO105" s="264"/>
      <c r="TEP105" s="264"/>
      <c r="TEQ105" s="264"/>
      <c r="TER105" s="264"/>
      <c r="TES105" s="264"/>
      <c r="TET105" s="264"/>
      <c r="TEU105" s="264"/>
      <c r="TEV105" s="264"/>
      <c r="TEW105" s="264"/>
      <c r="TEX105" s="264"/>
      <c r="TEY105" s="264"/>
      <c r="TEZ105" s="264"/>
      <c r="TFA105" s="264"/>
      <c r="TFB105" s="264"/>
      <c r="TFC105" s="264"/>
      <c r="TFD105" s="264"/>
      <c r="TFE105" s="264"/>
      <c r="TFF105" s="264"/>
      <c r="TFG105" s="264"/>
      <c r="TFH105" s="264"/>
      <c r="TFI105" s="264"/>
      <c r="TFJ105" s="264"/>
      <c r="TFK105" s="264"/>
      <c r="TFL105" s="264"/>
      <c r="TFM105" s="264"/>
      <c r="TFN105" s="264"/>
      <c r="TFO105" s="264"/>
      <c r="TFP105" s="264"/>
      <c r="TFQ105" s="264"/>
      <c r="TFR105" s="264"/>
      <c r="TFS105" s="264"/>
      <c r="TFT105" s="264"/>
      <c r="TFU105" s="264"/>
      <c r="TFV105" s="264"/>
      <c r="TFW105" s="264"/>
      <c r="TFX105" s="264"/>
      <c r="TFY105" s="264"/>
      <c r="TFZ105" s="264"/>
      <c r="TGA105" s="264"/>
      <c r="TGB105" s="264"/>
      <c r="TGC105" s="264"/>
      <c r="TGD105" s="264"/>
      <c r="TGE105" s="264"/>
      <c r="TGF105" s="264"/>
      <c r="TGG105" s="264"/>
      <c r="TGH105" s="264"/>
      <c r="TGI105" s="264"/>
      <c r="TGJ105" s="264"/>
      <c r="TGK105" s="264"/>
      <c r="TGL105" s="264"/>
      <c r="TGM105" s="264"/>
      <c r="TGN105" s="264"/>
      <c r="TGO105" s="264"/>
      <c r="TGP105" s="264"/>
      <c r="TGQ105" s="264"/>
      <c r="TGR105" s="264"/>
      <c r="TGS105" s="264"/>
      <c r="TGT105" s="264"/>
      <c r="TGU105" s="264"/>
      <c r="TGV105" s="264"/>
      <c r="TGW105" s="264"/>
      <c r="TGX105" s="264"/>
      <c r="TGY105" s="264"/>
      <c r="TGZ105" s="264"/>
      <c r="THA105" s="264"/>
      <c r="THB105" s="264"/>
      <c r="THC105" s="264"/>
      <c r="THD105" s="264"/>
      <c r="THE105" s="264"/>
      <c r="THF105" s="264"/>
      <c r="THG105" s="264"/>
      <c r="THH105" s="264"/>
      <c r="THI105" s="264"/>
      <c r="THJ105" s="264"/>
      <c r="THK105" s="264"/>
      <c r="THL105" s="264"/>
      <c r="THM105" s="264"/>
      <c r="THN105" s="264"/>
      <c r="THO105" s="264"/>
      <c r="THP105" s="264"/>
      <c r="THQ105" s="264"/>
      <c r="THR105" s="264"/>
      <c r="THS105" s="264"/>
      <c r="THT105" s="264"/>
      <c r="THU105" s="264"/>
      <c r="THV105" s="264"/>
      <c r="THW105" s="264"/>
      <c r="THX105" s="264"/>
      <c r="THY105" s="264"/>
      <c r="THZ105" s="264"/>
      <c r="TIA105" s="264"/>
      <c r="TIB105" s="264"/>
      <c r="TIC105" s="264"/>
      <c r="TID105" s="264"/>
      <c r="TIE105" s="264"/>
      <c r="TIF105" s="264"/>
      <c r="TIG105" s="264"/>
      <c r="TIH105" s="264"/>
      <c r="TII105" s="264"/>
      <c r="TIJ105" s="264"/>
      <c r="TIK105" s="264"/>
      <c r="TIL105" s="264"/>
      <c r="TIM105" s="264"/>
      <c r="TIN105" s="264"/>
      <c r="TIO105" s="264"/>
      <c r="TIP105" s="264"/>
      <c r="TIQ105" s="264"/>
      <c r="TIR105" s="264"/>
      <c r="TIS105" s="264"/>
      <c r="TIT105" s="264"/>
      <c r="TIU105" s="264"/>
      <c r="TIV105" s="264"/>
      <c r="TIW105" s="264"/>
      <c r="TIX105" s="264"/>
      <c r="TIY105" s="264"/>
      <c r="TIZ105" s="264"/>
      <c r="TJA105" s="264"/>
      <c r="TJB105" s="264"/>
      <c r="TJC105" s="264"/>
      <c r="TJD105" s="264"/>
      <c r="TJE105" s="264"/>
      <c r="TJF105" s="264"/>
      <c r="TJG105" s="264"/>
      <c r="TJH105" s="264"/>
      <c r="TJI105" s="264"/>
      <c r="TJJ105" s="264"/>
      <c r="TJK105" s="264"/>
      <c r="TJL105" s="264"/>
      <c r="TJM105" s="264"/>
      <c r="TJN105" s="264"/>
      <c r="TJO105" s="264"/>
      <c r="TJP105" s="264"/>
      <c r="TJQ105" s="264"/>
      <c r="TJR105" s="264"/>
      <c r="TJS105" s="264"/>
      <c r="TJT105" s="264"/>
      <c r="TJU105" s="264"/>
      <c r="TJV105" s="264"/>
      <c r="TJW105" s="264"/>
      <c r="TJX105" s="264"/>
      <c r="TJY105" s="264"/>
      <c r="TJZ105" s="264"/>
      <c r="TKA105" s="264"/>
      <c r="TKB105" s="264"/>
      <c r="TKC105" s="264"/>
      <c r="TKD105" s="264"/>
      <c r="TKE105" s="264"/>
      <c r="TKF105" s="264"/>
      <c r="TKG105" s="264"/>
      <c r="TKH105" s="264"/>
      <c r="TKI105" s="264"/>
      <c r="TKJ105" s="264"/>
      <c r="TKK105" s="264"/>
      <c r="TKL105" s="264"/>
      <c r="TKM105" s="264"/>
      <c r="TKN105" s="264"/>
      <c r="TKO105" s="264"/>
      <c r="TKP105" s="264"/>
      <c r="TKQ105" s="264"/>
      <c r="TKR105" s="264"/>
      <c r="TKS105" s="264"/>
      <c r="TKT105" s="264"/>
      <c r="TKU105" s="264"/>
      <c r="TKV105" s="264"/>
      <c r="TKW105" s="264"/>
      <c r="TKX105" s="264"/>
      <c r="TKY105" s="264"/>
      <c r="TKZ105" s="264"/>
      <c r="TLA105" s="264"/>
      <c r="TLB105" s="264"/>
      <c r="TLC105" s="264"/>
      <c r="TLD105" s="264"/>
      <c r="TLE105" s="264"/>
      <c r="TLF105" s="264"/>
      <c r="TLG105" s="264"/>
      <c r="TLH105" s="264"/>
      <c r="TLI105" s="264"/>
      <c r="TLJ105" s="264"/>
      <c r="TLK105" s="264"/>
      <c r="TLL105" s="264"/>
      <c r="TLM105" s="264"/>
      <c r="TLN105" s="264"/>
      <c r="TLO105" s="264"/>
      <c r="TLP105" s="264"/>
      <c r="TLQ105" s="264"/>
      <c r="TLR105" s="264"/>
      <c r="TLS105" s="264"/>
      <c r="TLT105" s="264"/>
      <c r="TLU105" s="264"/>
      <c r="TLV105" s="264"/>
      <c r="TLW105" s="264"/>
      <c r="TLX105" s="264"/>
      <c r="TLY105" s="264"/>
      <c r="TLZ105" s="264"/>
      <c r="TMA105" s="264"/>
      <c r="TMB105" s="264"/>
      <c r="TMC105" s="264"/>
      <c r="TMD105" s="264"/>
      <c r="TME105" s="264"/>
      <c r="TMF105" s="264"/>
      <c r="TMG105" s="264"/>
      <c r="TMH105" s="264"/>
      <c r="TMI105" s="264"/>
      <c r="TMJ105" s="264"/>
      <c r="TMK105" s="264"/>
      <c r="TML105" s="264"/>
      <c r="TMM105" s="264"/>
      <c r="TMN105" s="264"/>
      <c r="TMO105" s="264"/>
      <c r="TMP105" s="264"/>
      <c r="TMQ105" s="264"/>
      <c r="TMR105" s="264"/>
      <c r="TMS105" s="264"/>
      <c r="TMT105" s="264"/>
      <c r="TMU105" s="264"/>
      <c r="TMV105" s="264"/>
      <c r="TMW105" s="264"/>
      <c r="TMX105" s="264"/>
      <c r="TMY105" s="264"/>
      <c r="TMZ105" s="264"/>
      <c r="TNA105" s="264"/>
      <c r="TNB105" s="264"/>
      <c r="TNC105" s="264"/>
      <c r="TND105" s="264"/>
      <c r="TNE105" s="264"/>
      <c r="TNF105" s="264"/>
      <c r="TNG105" s="264"/>
      <c r="TNH105" s="264"/>
      <c r="TNI105" s="264"/>
      <c r="TNJ105" s="264"/>
      <c r="TNK105" s="264"/>
      <c r="TNL105" s="264"/>
      <c r="TNM105" s="264"/>
      <c r="TNN105" s="264"/>
      <c r="TNO105" s="264"/>
      <c r="TNP105" s="264"/>
      <c r="TNQ105" s="264"/>
      <c r="TNR105" s="264"/>
      <c r="TNS105" s="264"/>
      <c r="TNT105" s="264"/>
      <c r="TNU105" s="264"/>
      <c r="TNV105" s="264"/>
      <c r="TNW105" s="264"/>
      <c r="TNX105" s="264"/>
      <c r="TNY105" s="264"/>
      <c r="TNZ105" s="264"/>
      <c r="TOA105" s="264"/>
      <c r="TOB105" s="264"/>
      <c r="TOC105" s="264"/>
      <c r="TOD105" s="264"/>
      <c r="TOE105" s="264"/>
      <c r="TOF105" s="264"/>
      <c r="TOG105" s="264"/>
      <c r="TOH105" s="264"/>
      <c r="TOI105" s="264"/>
      <c r="TOJ105" s="264"/>
      <c r="TOK105" s="264"/>
      <c r="TOL105" s="264"/>
      <c r="TOM105" s="264"/>
      <c r="TON105" s="264"/>
      <c r="TOO105" s="264"/>
      <c r="TOP105" s="264"/>
      <c r="TOQ105" s="264"/>
      <c r="TOR105" s="264"/>
      <c r="TOS105" s="264"/>
      <c r="TOT105" s="264"/>
      <c r="TOU105" s="264"/>
      <c r="TOV105" s="264"/>
      <c r="TOW105" s="264"/>
      <c r="TOX105" s="264"/>
      <c r="TOY105" s="264"/>
      <c r="TOZ105" s="264"/>
      <c r="TPA105" s="264"/>
      <c r="TPB105" s="264"/>
      <c r="TPC105" s="264"/>
      <c r="TPD105" s="264"/>
      <c r="TPE105" s="264"/>
      <c r="TPF105" s="264"/>
      <c r="TPG105" s="264"/>
      <c r="TPH105" s="264"/>
      <c r="TPI105" s="264"/>
      <c r="TPJ105" s="264"/>
      <c r="TPK105" s="264"/>
      <c r="TPL105" s="264"/>
      <c r="TPM105" s="264"/>
      <c r="TPN105" s="264"/>
      <c r="TPO105" s="264"/>
      <c r="TPP105" s="264"/>
      <c r="TPQ105" s="264"/>
      <c r="TPR105" s="264"/>
      <c r="TPS105" s="264"/>
      <c r="TPT105" s="264"/>
      <c r="TPU105" s="264"/>
      <c r="TPV105" s="264"/>
      <c r="TPW105" s="264"/>
      <c r="TPX105" s="264"/>
      <c r="TPY105" s="264"/>
      <c r="TPZ105" s="264"/>
      <c r="TQA105" s="264"/>
      <c r="TQB105" s="264"/>
      <c r="TQC105" s="264"/>
      <c r="TQD105" s="264"/>
      <c r="TQE105" s="264"/>
      <c r="TQF105" s="264"/>
      <c r="TQG105" s="264"/>
      <c r="TQH105" s="264"/>
      <c r="TQI105" s="264"/>
      <c r="TQJ105" s="264"/>
      <c r="TQK105" s="264"/>
      <c r="TQL105" s="264"/>
      <c r="TQM105" s="264"/>
      <c r="TQN105" s="264"/>
      <c r="TQO105" s="264"/>
      <c r="TQP105" s="264"/>
      <c r="TQQ105" s="264"/>
      <c r="TQR105" s="264"/>
      <c r="TQS105" s="264"/>
      <c r="TQT105" s="264"/>
      <c r="TQU105" s="264"/>
      <c r="TQV105" s="264"/>
      <c r="TQW105" s="264"/>
      <c r="TQX105" s="264"/>
      <c r="TQY105" s="264"/>
      <c r="TQZ105" s="264"/>
      <c r="TRA105" s="264"/>
      <c r="TRB105" s="264"/>
      <c r="TRC105" s="264"/>
      <c r="TRD105" s="264"/>
      <c r="TRE105" s="264"/>
      <c r="TRF105" s="264"/>
      <c r="TRG105" s="264"/>
      <c r="TRH105" s="264"/>
      <c r="TRI105" s="264"/>
      <c r="TRJ105" s="264"/>
      <c r="TRK105" s="264"/>
      <c r="TRL105" s="264"/>
      <c r="TRM105" s="264"/>
      <c r="TRN105" s="264"/>
      <c r="TRO105" s="264"/>
      <c r="TRP105" s="264"/>
      <c r="TRQ105" s="264"/>
      <c r="TRR105" s="264"/>
      <c r="TRS105" s="264"/>
      <c r="TRT105" s="264"/>
      <c r="TRU105" s="264"/>
      <c r="TRV105" s="264"/>
      <c r="TRW105" s="264"/>
      <c r="TRX105" s="264"/>
      <c r="TRY105" s="264"/>
      <c r="TRZ105" s="264"/>
      <c r="TSA105" s="264"/>
      <c r="TSB105" s="264"/>
      <c r="TSC105" s="264"/>
      <c r="TSD105" s="264"/>
      <c r="TSE105" s="264"/>
      <c r="TSF105" s="264"/>
      <c r="TSG105" s="264"/>
      <c r="TSH105" s="264"/>
      <c r="TSI105" s="264"/>
      <c r="TSJ105" s="264"/>
      <c r="TSK105" s="264"/>
      <c r="TSL105" s="264"/>
      <c r="TSM105" s="264"/>
      <c r="TSN105" s="264"/>
      <c r="TSO105" s="264"/>
      <c r="TSP105" s="264"/>
      <c r="TSQ105" s="264"/>
      <c r="TSR105" s="264"/>
      <c r="TSS105" s="264"/>
      <c r="TST105" s="264"/>
      <c r="TSU105" s="264"/>
      <c r="TSV105" s="264"/>
      <c r="TSW105" s="264"/>
      <c r="TSX105" s="264"/>
      <c r="TSY105" s="264"/>
      <c r="TSZ105" s="264"/>
      <c r="TTA105" s="264"/>
      <c r="TTB105" s="264"/>
      <c r="TTC105" s="264"/>
      <c r="TTD105" s="264"/>
      <c r="TTE105" s="264"/>
      <c r="TTF105" s="264"/>
      <c r="TTG105" s="264"/>
      <c r="TTH105" s="264"/>
      <c r="TTI105" s="264"/>
      <c r="TTJ105" s="264"/>
      <c r="TTK105" s="264"/>
      <c r="TTL105" s="264"/>
      <c r="TTM105" s="264"/>
      <c r="TTN105" s="264"/>
      <c r="TTO105" s="264"/>
      <c r="TTP105" s="264"/>
      <c r="TTQ105" s="264"/>
      <c r="TTR105" s="264"/>
      <c r="TTS105" s="264"/>
      <c r="TTT105" s="264"/>
      <c r="TTU105" s="264"/>
      <c r="TTV105" s="264"/>
      <c r="TTW105" s="264"/>
      <c r="TTX105" s="264"/>
      <c r="TTY105" s="264"/>
      <c r="TTZ105" s="264"/>
      <c r="TUA105" s="264"/>
      <c r="TUB105" s="264"/>
      <c r="TUC105" s="264"/>
      <c r="TUD105" s="264"/>
      <c r="TUE105" s="264"/>
      <c r="TUF105" s="264"/>
      <c r="TUG105" s="264"/>
      <c r="TUH105" s="264"/>
      <c r="TUI105" s="264"/>
      <c r="TUJ105" s="264"/>
      <c r="TUK105" s="264"/>
      <c r="TUL105" s="264"/>
      <c r="TUM105" s="264"/>
      <c r="TUN105" s="264"/>
      <c r="TUO105" s="264"/>
      <c r="TUP105" s="264"/>
      <c r="TUQ105" s="264"/>
      <c r="TUR105" s="264"/>
      <c r="TUS105" s="264"/>
      <c r="TUT105" s="264"/>
      <c r="TUU105" s="264"/>
      <c r="TUV105" s="264"/>
      <c r="TUW105" s="264"/>
      <c r="TUX105" s="264"/>
      <c r="TUY105" s="264"/>
      <c r="TUZ105" s="264"/>
      <c r="TVA105" s="264"/>
      <c r="TVB105" s="264"/>
      <c r="TVC105" s="264"/>
      <c r="TVD105" s="264"/>
      <c r="TVE105" s="264"/>
      <c r="TVF105" s="264"/>
      <c r="TVG105" s="264"/>
      <c r="TVH105" s="264"/>
      <c r="TVI105" s="264"/>
      <c r="TVJ105" s="264"/>
      <c r="TVK105" s="264"/>
      <c r="TVL105" s="264"/>
      <c r="TVM105" s="264"/>
      <c r="TVN105" s="264"/>
      <c r="TVO105" s="264"/>
      <c r="TVP105" s="264"/>
      <c r="TVQ105" s="264"/>
      <c r="TVR105" s="264"/>
      <c r="TVS105" s="264"/>
      <c r="TVT105" s="264"/>
      <c r="TVU105" s="264"/>
      <c r="TVV105" s="264"/>
      <c r="TVW105" s="264"/>
      <c r="TVX105" s="264"/>
      <c r="TVY105" s="264"/>
      <c r="TVZ105" s="264"/>
      <c r="TWA105" s="264"/>
      <c r="TWB105" s="264"/>
      <c r="TWC105" s="264"/>
      <c r="TWD105" s="264"/>
      <c r="TWE105" s="264"/>
      <c r="TWF105" s="264"/>
      <c r="TWG105" s="264"/>
      <c r="TWH105" s="264"/>
      <c r="TWI105" s="264"/>
      <c r="TWJ105" s="264"/>
      <c r="TWK105" s="264"/>
      <c r="TWL105" s="264"/>
      <c r="TWM105" s="264"/>
      <c r="TWN105" s="264"/>
      <c r="TWO105" s="264"/>
      <c r="TWP105" s="264"/>
      <c r="TWQ105" s="264"/>
      <c r="TWR105" s="264"/>
      <c r="TWS105" s="264"/>
      <c r="TWT105" s="264"/>
      <c r="TWU105" s="264"/>
      <c r="TWV105" s="264"/>
      <c r="TWW105" s="264"/>
      <c r="TWX105" s="264"/>
      <c r="TWY105" s="264"/>
      <c r="TWZ105" s="264"/>
      <c r="TXA105" s="264"/>
      <c r="TXB105" s="264"/>
      <c r="TXC105" s="264"/>
      <c r="TXD105" s="264"/>
      <c r="TXE105" s="264"/>
      <c r="TXF105" s="264"/>
      <c r="TXG105" s="264"/>
      <c r="TXH105" s="264"/>
      <c r="TXI105" s="264"/>
      <c r="TXJ105" s="264"/>
      <c r="TXK105" s="264"/>
      <c r="TXL105" s="264"/>
      <c r="TXM105" s="264"/>
      <c r="TXN105" s="264"/>
      <c r="TXO105" s="264"/>
      <c r="TXP105" s="264"/>
      <c r="TXQ105" s="264"/>
      <c r="TXR105" s="264"/>
      <c r="TXS105" s="264"/>
      <c r="TXT105" s="264"/>
      <c r="TXU105" s="264"/>
      <c r="TXV105" s="264"/>
      <c r="TXW105" s="264"/>
      <c r="TXX105" s="264"/>
      <c r="TXY105" s="264"/>
      <c r="TXZ105" s="264"/>
      <c r="TYA105" s="264"/>
      <c r="TYB105" s="264"/>
      <c r="TYC105" s="264"/>
      <c r="TYD105" s="264"/>
      <c r="TYE105" s="264"/>
      <c r="TYF105" s="264"/>
      <c r="TYG105" s="264"/>
      <c r="TYH105" s="264"/>
      <c r="TYI105" s="264"/>
      <c r="TYJ105" s="264"/>
      <c r="TYK105" s="264"/>
      <c r="TYL105" s="264"/>
      <c r="TYM105" s="264"/>
      <c r="TYN105" s="264"/>
      <c r="TYO105" s="264"/>
      <c r="TYP105" s="264"/>
      <c r="TYQ105" s="264"/>
      <c r="TYR105" s="264"/>
      <c r="TYS105" s="264"/>
      <c r="TYT105" s="264"/>
      <c r="TYU105" s="264"/>
      <c r="TYV105" s="264"/>
      <c r="TYW105" s="264"/>
      <c r="TYX105" s="264"/>
      <c r="TYY105" s="264"/>
      <c r="TYZ105" s="264"/>
      <c r="TZA105" s="264"/>
      <c r="TZB105" s="264"/>
      <c r="TZC105" s="264"/>
      <c r="TZD105" s="264"/>
      <c r="TZE105" s="264"/>
      <c r="TZF105" s="264"/>
      <c r="TZG105" s="264"/>
      <c r="TZH105" s="264"/>
      <c r="TZI105" s="264"/>
      <c r="TZJ105" s="264"/>
      <c r="TZK105" s="264"/>
      <c r="TZL105" s="264"/>
      <c r="TZM105" s="264"/>
      <c r="TZN105" s="264"/>
      <c r="TZO105" s="264"/>
      <c r="TZP105" s="264"/>
      <c r="TZQ105" s="264"/>
      <c r="TZR105" s="264"/>
      <c r="TZS105" s="264"/>
      <c r="TZT105" s="264"/>
      <c r="TZU105" s="264"/>
      <c r="TZV105" s="264"/>
      <c r="TZW105" s="264"/>
      <c r="TZX105" s="264"/>
      <c r="TZY105" s="264"/>
      <c r="TZZ105" s="264"/>
      <c r="UAA105" s="264"/>
      <c r="UAB105" s="264"/>
      <c r="UAC105" s="264"/>
      <c r="UAD105" s="264"/>
      <c r="UAE105" s="264"/>
      <c r="UAF105" s="264"/>
      <c r="UAG105" s="264"/>
      <c r="UAH105" s="264"/>
      <c r="UAI105" s="264"/>
      <c r="UAJ105" s="264"/>
      <c r="UAK105" s="264"/>
      <c r="UAL105" s="264"/>
      <c r="UAM105" s="264"/>
      <c r="UAN105" s="264"/>
      <c r="UAO105" s="264"/>
      <c r="UAP105" s="264"/>
      <c r="UAQ105" s="264"/>
      <c r="UAR105" s="264"/>
      <c r="UAS105" s="264"/>
      <c r="UAT105" s="264"/>
      <c r="UAU105" s="264"/>
      <c r="UAV105" s="264"/>
      <c r="UAW105" s="264"/>
      <c r="UAX105" s="264"/>
      <c r="UAY105" s="264"/>
      <c r="UAZ105" s="264"/>
      <c r="UBA105" s="264"/>
      <c r="UBB105" s="264"/>
      <c r="UBC105" s="264"/>
      <c r="UBD105" s="264"/>
      <c r="UBE105" s="264"/>
      <c r="UBF105" s="264"/>
      <c r="UBG105" s="264"/>
      <c r="UBH105" s="264"/>
      <c r="UBI105" s="264"/>
      <c r="UBJ105" s="264"/>
      <c r="UBK105" s="264"/>
      <c r="UBL105" s="264"/>
      <c r="UBM105" s="264"/>
      <c r="UBN105" s="264"/>
      <c r="UBO105" s="264"/>
      <c r="UBP105" s="264"/>
      <c r="UBQ105" s="264"/>
      <c r="UBR105" s="264"/>
      <c r="UBS105" s="264"/>
      <c r="UBT105" s="264"/>
      <c r="UBU105" s="264"/>
      <c r="UBV105" s="264"/>
      <c r="UBW105" s="264"/>
      <c r="UBX105" s="264"/>
      <c r="UBY105" s="264"/>
      <c r="UBZ105" s="264"/>
      <c r="UCA105" s="264"/>
      <c r="UCB105" s="264"/>
      <c r="UCC105" s="264"/>
      <c r="UCD105" s="264"/>
      <c r="UCE105" s="264"/>
      <c r="UCF105" s="264"/>
      <c r="UCG105" s="264"/>
      <c r="UCH105" s="264"/>
      <c r="UCI105" s="264"/>
      <c r="UCJ105" s="264"/>
      <c r="UCK105" s="264"/>
      <c r="UCL105" s="264"/>
      <c r="UCM105" s="264"/>
      <c r="UCN105" s="264"/>
      <c r="UCO105" s="264"/>
      <c r="UCP105" s="264"/>
      <c r="UCQ105" s="264"/>
      <c r="UCR105" s="264"/>
      <c r="UCS105" s="264"/>
      <c r="UCT105" s="264"/>
      <c r="UCU105" s="264"/>
      <c r="UCV105" s="264"/>
      <c r="UCW105" s="264"/>
      <c r="UCX105" s="264"/>
      <c r="UCY105" s="264"/>
      <c r="UCZ105" s="264"/>
      <c r="UDA105" s="264"/>
      <c r="UDB105" s="264"/>
      <c r="UDC105" s="264"/>
      <c r="UDD105" s="264"/>
      <c r="UDE105" s="264"/>
      <c r="UDF105" s="264"/>
      <c r="UDG105" s="264"/>
      <c r="UDH105" s="264"/>
      <c r="UDI105" s="264"/>
      <c r="UDJ105" s="264"/>
      <c r="UDK105" s="264"/>
      <c r="UDL105" s="264"/>
      <c r="UDM105" s="264"/>
      <c r="UDN105" s="264"/>
      <c r="UDO105" s="264"/>
      <c r="UDP105" s="264"/>
      <c r="UDQ105" s="264"/>
      <c r="UDR105" s="264"/>
      <c r="UDS105" s="264"/>
      <c r="UDT105" s="264"/>
      <c r="UDU105" s="264"/>
      <c r="UDV105" s="264"/>
      <c r="UDW105" s="264"/>
      <c r="UDX105" s="264"/>
      <c r="UDY105" s="264"/>
      <c r="UDZ105" s="264"/>
      <c r="UEA105" s="264"/>
      <c r="UEB105" s="264"/>
      <c r="UEC105" s="264"/>
      <c r="UED105" s="264"/>
      <c r="UEE105" s="264"/>
      <c r="UEF105" s="264"/>
      <c r="UEG105" s="264"/>
      <c r="UEH105" s="264"/>
      <c r="UEI105" s="264"/>
      <c r="UEJ105" s="264"/>
      <c r="UEK105" s="264"/>
      <c r="UEL105" s="264"/>
      <c r="UEM105" s="264"/>
      <c r="UEN105" s="264"/>
      <c r="UEO105" s="264"/>
      <c r="UEP105" s="264"/>
      <c r="UEQ105" s="264"/>
      <c r="UER105" s="264"/>
      <c r="UES105" s="264"/>
      <c r="UET105" s="264"/>
      <c r="UEU105" s="264"/>
      <c r="UEV105" s="264"/>
      <c r="UEW105" s="264"/>
      <c r="UEX105" s="264"/>
      <c r="UEY105" s="264"/>
      <c r="UEZ105" s="264"/>
      <c r="UFA105" s="264"/>
      <c r="UFB105" s="264"/>
      <c r="UFC105" s="264"/>
      <c r="UFD105" s="264"/>
      <c r="UFE105" s="264"/>
      <c r="UFF105" s="264"/>
      <c r="UFG105" s="264"/>
      <c r="UFH105" s="264"/>
      <c r="UFI105" s="264"/>
      <c r="UFJ105" s="264"/>
      <c r="UFK105" s="264"/>
      <c r="UFL105" s="264"/>
      <c r="UFM105" s="264"/>
      <c r="UFN105" s="264"/>
      <c r="UFO105" s="264"/>
      <c r="UFP105" s="264"/>
      <c r="UFQ105" s="264"/>
      <c r="UFR105" s="264"/>
      <c r="UFS105" s="264"/>
      <c r="UFT105" s="264"/>
      <c r="UFU105" s="264"/>
      <c r="UFV105" s="264"/>
      <c r="UFW105" s="264"/>
      <c r="UFX105" s="264"/>
      <c r="UFY105" s="264"/>
      <c r="UFZ105" s="264"/>
      <c r="UGA105" s="264"/>
      <c r="UGB105" s="264"/>
      <c r="UGC105" s="264"/>
      <c r="UGD105" s="264"/>
      <c r="UGE105" s="264"/>
      <c r="UGF105" s="264"/>
      <c r="UGG105" s="264"/>
      <c r="UGH105" s="264"/>
      <c r="UGI105" s="264"/>
      <c r="UGJ105" s="264"/>
      <c r="UGK105" s="264"/>
      <c r="UGL105" s="264"/>
      <c r="UGM105" s="264"/>
      <c r="UGN105" s="264"/>
      <c r="UGO105" s="264"/>
      <c r="UGP105" s="264"/>
      <c r="UGQ105" s="264"/>
      <c r="UGR105" s="264"/>
      <c r="UGS105" s="264"/>
      <c r="UGT105" s="264"/>
      <c r="UGU105" s="264"/>
      <c r="UGV105" s="264"/>
      <c r="UGW105" s="264"/>
      <c r="UGX105" s="264"/>
      <c r="UGY105" s="264"/>
      <c r="UGZ105" s="264"/>
      <c r="UHA105" s="264"/>
      <c r="UHB105" s="264"/>
      <c r="UHC105" s="264"/>
      <c r="UHD105" s="264"/>
      <c r="UHE105" s="264"/>
      <c r="UHF105" s="264"/>
      <c r="UHG105" s="264"/>
      <c r="UHH105" s="264"/>
      <c r="UHI105" s="264"/>
      <c r="UHJ105" s="264"/>
      <c r="UHK105" s="264"/>
      <c r="UHL105" s="264"/>
      <c r="UHM105" s="264"/>
      <c r="UHN105" s="264"/>
      <c r="UHO105" s="264"/>
      <c r="UHP105" s="264"/>
      <c r="UHQ105" s="264"/>
      <c r="UHR105" s="264"/>
      <c r="UHS105" s="264"/>
      <c r="UHT105" s="264"/>
      <c r="UHU105" s="264"/>
      <c r="UHV105" s="264"/>
      <c r="UHW105" s="264"/>
      <c r="UHX105" s="264"/>
      <c r="UHY105" s="264"/>
      <c r="UHZ105" s="264"/>
      <c r="UIA105" s="264"/>
      <c r="UIB105" s="264"/>
      <c r="UIC105" s="264"/>
      <c r="UID105" s="264"/>
      <c r="UIE105" s="264"/>
      <c r="UIF105" s="264"/>
      <c r="UIG105" s="264"/>
      <c r="UIH105" s="264"/>
      <c r="UII105" s="264"/>
      <c r="UIJ105" s="264"/>
      <c r="UIK105" s="264"/>
      <c r="UIL105" s="264"/>
      <c r="UIM105" s="264"/>
      <c r="UIN105" s="264"/>
      <c r="UIO105" s="264"/>
      <c r="UIP105" s="264"/>
      <c r="UIQ105" s="264"/>
      <c r="UIR105" s="264"/>
      <c r="UIS105" s="264"/>
      <c r="UIT105" s="264"/>
      <c r="UIU105" s="264"/>
      <c r="UIV105" s="264"/>
      <c r="UIW105" s="264"/>
      <c r="UIX105" s="264"/>
      <c r="UIY105" s="264"/>
      <c r="UIZ105" s="264"/>
      <c r="UJA105" s="264"/>
      <c r="UJB105" s="264"/>
      <c r="UJC105" s="264"/>
      <c r="UJD105" s="264"/>
      <c r="UJE105" s="264"/>
      <c r="UJF105" s="264"/>
      <c r="UJG105" s="264"/>
      <c r="UJH105" s="264"/>
      <c r="UJI105" s="264"/>
      <c r="UJJ105" s="264"/>
      <c r="UJK105" s="264"/>
      <c r="UJL105" s="264"/>
      <c r="UJM105" s="264"/>
      <c r="UJN105" s="264"/>
      <c r="UJO105" s="264"/>
      <c r="UJP105" s="264"/>
      <c r="UJQ105" s="264"/>
      <c r="UJR105" s="264"/>
      <c r="UJS105" s="264"/>
      <c r="UJT105" s="264"/>
      <c r="UJU105" s="264"/>
      <c r="UJV105" s="264"/>
      <c r="UJW105" s="264"/>
      <c r="UJX105" s="264"/>
      <c r="UJY105" s="264"/>
      <c r="UJZ105" s="264"/>
      <c r="UKA105" s="264"/>
      <c r="UKB105" s="264"/>
      <c r="UKC105" s="264"/>
      <c r="UKD105" s="264"/>
      <c r="UKE105" s="264"/>
      <c r="UKF105" s="264"/>
      <c r="UKG105" s="264"/>
      <c r="UKH105" s="264"/>
      <c r="UKI105" s="264"/>
      <c r="UKJ105" s="264"/>
      <c r="UKK105" s="264"/>
      <c r="UKL105" s="264"/>
      <c r="UKM105" s="264"/>
      <c r="UKN105" s="264"/>
      <c r="UKO105" s="264"/>
      <c r="UKP105" s="264"/>
      <c r="UKQ105" s="264"/>
      <c r="UKR105" s="264"/>
      <c r="UKS105" s="264"/>
      <c r="UKT105" s="264"/>
      <c r="UKU105" s="264"/>
      <c r="UKV105" s="264"/>
      <c r="UKW105" s="264"/>
      <c r="UKX105" s="264"/>
      <c r="UKY105" s="264"/>
      <c r="UKZ105" s="264"/>
      <c r="ULA105" s="264"/>
      <c r="ULB105" s="264"/>
      <c r="ULC105" s="264"/>
      <c r="ULD105" s="264"/>
      <c r="ULE105" s="264"/>
      <c r="ULF105" s="264"/>
      <c r="ULG105" s="264"/>
      <c r="ULH105" s="264"/>
      <c r="ULI105" s="264"/>
      <c r="ULJ105" s="264"/>
      <c r="ULK105" s="264"/>
      <c r="ULL105" s="264"/>
      <c r="ULM105" s="264"/>
      <c r="ULN105" s="264"/>
      <c r="ULO105" s="264"/>
      <c r="ULP105" s="264"/>
      <c r="ULQ105" s="264"/>
      <c r="ULR105" s="264"/>
      <c r="ULS105" s="264"/>
      <c r="ULT105" s="264"/>
      <c r="ULU105" s="264"/>
      <c r="ULV105" s="264"/>
      <c r="ULW105" s="264"/>
      <c r="ULX105" s="264"/>
      <c r="ULY105" s="264"/>
      <c r="ULZ105" s="264"/>
      <c r="UMA105" s="264"/>
      <c r="UMB105" s="264"/>
      <c r="UMC105" s="264"/>
      <c r="UMD105" s="264"/>
      <c r="UME105" s="264"/>
      <c r="UMF105" s="264"/>
      <c r="UMG105" s="264"/>
      <c r="UMH105" s="264"/>
      <c r="UMI105" s="264"/>
      <c r="UMJ105" s="264"/>
      <c r="UMK105" s="264"/>
      <c r="UML105" s="264"/>
      <c r="UMM105" s="264"/>
      <c r="UMN105" s="264"/>
      <c r="UMO105" s="264"/>
      <c r="UMP105" s="264"/>
      <c r="UMQ105" s="264"/>
      <c r="UMR105" s="264"/>
      <c r="UMS105" s="264"/>
      <c r="UMT105" s="264"/>
      <c r="UMU105" s="264"/>
      <c r="UMV105" s="264"/>
      <c r="UMW105" s="264"/>
      <c r="UMX105" s="264"/>
      <c r="UMY105" s="264"/>
      <c r="UMZ105" s="264"/>
      <c r="UNA105" s="264"/>
      <c r="UNB105" s="264"/>
      <c r="UNC105" s="264"/>
      <c r="UND105" s="264"/>
      <c r="UNE105" s="264"/>
      <c r="UNF105" s="264"/>
      <c r="UNG105" s="264"/>
      <c r="UNH105" s="264"/>
      <c r="UNI105" s="264"/>
      <c r="UNJ105" s="264"/>
      <c r="UNK105" s="264"/>
      <c r="UNL105" s="264"/>
      <c r="UNM105" s="264"/>
      <c r="UNN105" s="264"/>
      <c r="UNO105" s="264"/>
      <c r="UNP105" s="264"/>
      <c r="UNQ105" s="264"/>
      <c r="UNR105" s="264"/>
      <c r="UNS105" s="264"/>
      <c r="UNT105" s="264"/>
      <c r="UNU105" s="264"/>
      <c r="UNV105" s="264"/>
      <c r="UNW105" s="264"/>
      <c r="UNX105" s="264"/>
      <c r="UNY105" s="264"/>
      <c r="UNZ105" s="264"/>
      <c r="UOA105" s="264"/>
      <c r="UOB105" s="264"/>
      <c r="UOC105" s="264"/>
      <c r="UOD105" s="264"/>
      <c r="UOE105" s="264"/>
      <c r="UOF105" s="264"/>
      <c r="UOG105" s="264"/>
      <c r="UOH105" s="264"/>
      <c r="UOI105" s="264"/>
      <c r="UOJ105" s="264"/>
      <c r="UOK105" s="264"/>
      <c r="UOL105" s="264"/>
      <c r="UOM105" s="264"/>
      <c r="UON105" s="264"/>
      <c r="UOO105" s="264"/>
      <c r="UOP105" s="264"/>
      <c r="UOQ105" s="264"/>
      <c r="UOR105" s="264"/>
      <c r="UOS105" s="264"/>
      <c r="UOT105" s="264"/>
      <c r="UOU105" s="264"/>
      <c r="UOV105" s="264"/>
      <c r="UOW105" s="264"/>
      <c r="UOX105" s="264"/>
      <c r="UOY105" s="264"/>
      <c r="UOZ105" s="264"/>
      <c r="UPA105" s="264"/>
      <c r="UPB105" s="264"/>
      <c r="UPC105" s="264"/>
      <c r="UPD105" s="264"/>
      <c r="UPE105" s="264"/>
      <c r="UPF105" s="264"/>
      <c r="UPG105" s="264"/>
      <c r="UPH105" s="264"/>
      <c r="UPI105" s="264"/>
      <c r="UPJ105" s="264"/>
      <c r="UPK105" s="264"/>
      <c r="UPL105" s="264"/>
      <c r="UPM105" s="264"/>
      <c r="UPN105" s="264"/>
      <c r="UPO105" s="264"/>
      <c r="UPP105" s="264"/>
      <c r="UPQ105" s="264"/>
      <c r="UPR105" s="264"/>
      <c r="UPS105" s="264"/>
      <c r="UPT105" s="264"/>
      <c r="UPU105" s="264"/>
      <c r="UPV105" s="264"/>
      <c r="UPW105" s="264"/>
      <c r="UPX105" s="264"/>
      <c r="UPY105" s="264"/>
      <c r="UPZ105" s="264"/>
      <c r="UQA105" s="264"/>
      <c r="UQB105" s="264"/>
      <c r="UQC105" s="264"/>
      <c r="UQD105" s="264"/>
      <c r="UQE105" s="264"/>
      <c r="UQF105" s="264"/>
      <c r="UQG105" s="264"/>
      <c r="UQH105" s="264"/>
      <c r="UQI105" s="264"/>
      <c r="UQJ105" s="264"/>
      <c r="UQK105" s="264"/>
      <c r="UQL105" s="264"/>
      <c r="UQM105" s="264"/>
      <c r="UQN105" s="264"/>
      <c r="UQO105" s="264"/>
      <c r="UQP105" s="264"/>
      <c r="UQQ105" s="264"/>
      <c r="UQR105" s="264"/>
      <c r="UQS105" s="264"/>
      <c r="UQT105" s="264"/>
      <c r="UQU105" s="264"/>
      <c r="UQV105" s="264"/>
      <c r="UQW105" s="264"/>
      <c r="UQX105" s="264"/>
      <c r="UQY105" s="264"/>
      <c r="UQZ105" s="264"/>
      <c r="URA105" s="264"/>
      <c r="URB105" s="264"/>
      <c r="URC105" s="264"/>
      <c r="URD105" s="264"/>
      <c r="URE105" s="264"/>
      <c r="URF105" s="264"/>
      <c r="URG105" s="264"/>
      <c r="URH105" s="264"/>
      <c r="URI105" s="264"/>
      <c r="URJ105" s="264"/>
      <c r="URK105" s="264"/>
      <c r="URL105" s="264"/>
      <c r="URM105" s="264"/>
      <c r="URN105" s="264"/>
      <c r="URO105" s="264"/>
      <c r="URP105" s="264"/>
      <c r="URQ105" s="264"/>
      <c r="URR105" s="264"/>
      <c r="URS105" s="264"/>
      <c r="URT105" s="264"/>
      <c r="URU105" s="264"/>
      <c r="URV105" s="264"/>
      <c r="URW105" s="264"/>
      <c r="URX105" s="264"/>
      <c r="URY105" s="264"/>
      <c r="URZ105" s="264"/>
      <c r="USA105" s="264"/>
      <c r="USB105" s="264"/>
      <c r="USC105" s="264"/>
      <c r="USD105" s="264"/>
      <c r="USE105" s="264"/>
      <c r="USF105" s="264"/>
      <c r="USG105" s="264"/>
      <c r="USH105" s="264"/>
      <c r="USI105" s="264"/>
      <c r="USJ105" s="264"/>
      <c r="USK105" s="264"/>
      <c r="USL105" s="264"/>
      <c r="USM105" s="264"/>
      <c r="USN105" s="264"/>
      <c r="USO105" s="264"/>
      <c r="USP105" s="264"/>
      <c r="USQ105" s="264"/>
      <c r="USR105" s="264"/>
      <c r="USS105" s="264"/>
      <c r="UST105" s="264"/>
      <c r="USU105" s="264"/>
      <c r="USV105" s="264"/>
      <c r="USW105" s="264"/>
      <c r="USX105" s="264"/>
      <c r="USY105" s="264"/>
      <c r="USZ105" s="264"/>
      <c r="UTA105" s="264"/>
      <c r="UTB105" s="264"/>
      <c r="UTC105" s="264"/>
      <c r="UTD105" s="264"/>
      <c r="UTE105" s="264"/>
      <c r="UTF105" s="264"/>
      <c r="UTG105" s="264"/>
      <c r="UTH105" s="264"/>
      <c r="UTI105" s="264"/>
      <c r="UTJ105" s="264"/>
      <c r="UTK105" s="264"/>
      <c r="UTL105" s="264"/>
      <c r="UTM105" s="264"/>
      <c r="UTN105" s="264"/>
      <c r="UTO105" s="264"/>
      <c r="UTP105" s="264"/>
      <c r="UTQ105" s="264"/>
      <c r="UTR105" s="264"/>
      <c r="UTS105" s="264"/>
      <c r="UTT105" s="264"/>
      <c r="UTU105" s="264"/>
      <c r="UTV105" s="264"/>
      <c r="UTW105" s="264"/>
      <c r="UTX105" s="264"/>
      <c r="UTY105" s="264"/>
      <c r="UTZ105" s="264"/>
      <c r="UUA105" s="264"/>
      <c r="UUB105" s="264"/>
      <c r="UUC105" s="264"/>
      <c r="UUD105" s="264"/>
      <c r="UUE105" s="264"/>
      <c r="UUF105" s="264"/>
      <c r="UUG105" s="264"/>
      <c r="UUH105" s="264"/>
      <c r="UUI105" s="264"/>
      <c r="UUJ105" s="264"/>
      <c r="UUK105" s="264"/>
      <c r="UUL105" s="264"/>
      <c r="UUM105" s="264"/>
      <c r="UUN105" s="264"/>
      <c r="UUO105" s="264"/>
      <c r="UUP105" s="264"/>
      <c r="UUQ105" s="264"/>
      <c r="UUR105" s="264"/>
      <c r="UUS105" s="264"/>
      <c r="UUT105" s="264"/>
      <c r="UUU105" s="264"/>
      <c r="UUV105" s="264"/>
      <c r="UUW105" s="264"/>
      <c r="UUX105" s="264"/>
      <c r="UUY105" s="264"/>
      <c r="UUZ105" s="264"/>
      <c r="UVA105" s="264"/>
      <c r="UVB105" s="264"/>
      <c r="UVC105" s="264"/>
      <c r="UVD105" s="264"/>
      <c r="UVE105" s="264"/>
      <c r="UVF105" s="264"/>
      <c r="UVG105" s="264"/>
      <c r="UVH105" s="264"/>
      <c r="UVI105" s="264"/>
      <c r="UVJ105" s="264"/>
      <c r="UVK105" s="264"/>
      <c r="UVL105" s="264"/>
      <c r="UVM105" s="264"/>
      <c r="UVN105" s="264"/>
      <c r="UVO105" s="264"/>
      <c r="UVP105" s="264"/>
      <c r="UVQ105" s="264"/>
      <c r="UVR105" s="264"/>
      <c r="UVS105" s="264"/>
      <c r="UVT105" s="264"/>
      <c r="UVU105" s="264"/>
      <c r="UVV105" s="264"/>
      <c r="UVW105" s="264"/>
      <c r="UVX105" s="264"/>
      <c r="UVY105" s="264"/>
      <c r="UVZ105" s="264"/>
      <c r="UWA105" s="264"/>
      <c r="UWB105" s="264"/>
      <c r="UWC105" s="264"/>
      <c r="UWD105" s="264"/>
      <c r="UWE105" s="264"/>
      <c r="UWF105" s="264"/>
      <c r="UWG105" s="264"/>
      <c r="UWH105" s="264"/>
      <c r="UWI105" s="264"/>
      <c r="UWJ105" s="264"/>
      <c r="UWK105" s="264"/>
      <c r="UWL105" s="264"/>
      <c r="UWM105" s="264"/>
      <c r="UWN105" s="264"/>
      <c r="UWO105" s="264"/>
      <c r="UWP105" s="264"/>
      <c r="UWQ105" s="264"/>
      <c r="UWR105" s="264"/>
      <c r="UWS105" s="264"/>
      <c r="UWT105" s="264"/>
      <c r="UWU105" s="264"/>
      <c r="UWV105" s="264"/>
      <c r="UWW105" s="264"/>
      <c r="UWX105" s="264"/>
      <c r="UWY105" s="264"/>
      <c r="UWZ105" s="264"/>
      <c r="UXA105" s="264"/>
      <c r="UXB105" s="264"/>
      <c r="UXC105" s="264"/>
      <c r="UXD105" s="264"/>
      <c r="UXE105" s="264"/>
      <c r="UXF105" s="264"/>
      <c r="UXG105" s="264"/>
      <c r="UXH105" s="264"/>
      <c r="UXI105" s="264"/>
      <c r="UXJ105" s="264"/>
      <c r="UXK105" s="264"/>
      <c r="UXL105" s="264"/>
      <c r="UXM105" s="264"/>
      <c r="UXN105" s="264"/>
      <c r="UXO105" s="264"/>
      <c r="UXP105" s="264"/>
      <c r="UXQ105" s="264"/>
      <c r="UXR105" s="264"/>
      <c r="UXS105" s="264"/>
      <c r="UXT105" s="264"/>
      <c r="UXU105" s="264"/>
      <c r="UXV105" s="264"/>
      <c r="UXW105" s="264"/>
      <c r="UXX105" s="264"/>
      <c r="UXY105" s="264"/>
      <c r="UXZ105" s="264"/>
      <c r="UYA105" s="264"/>
      <c r="UYB105" s="264"/>
      <c r="UYC105" s="264"/>
      <c r="UYD105" s="264"/>
      <c r="UYE105" s="264"/>
      <c r="UYF105" s="264"/>
      <c r="UYG105" s="264"/>
      <c r="UYH105" s="264"/>
      <c r="UYI105" s="264"/>
      <c r="UYJ105" s="264"/>
      <c r="UYK105" s="264"/>
      <c r="UYL105" s="264"/>
      <c r="UYM105" s="264"/>
      <c r="UYN105" s="264"/>
      <c r="UYO105" s="264"/>
      <c r="UYP105" s="264"/>
      <c r="UYQ105" s="264"/>
      <c r="UYR105" s="264"/>
      <c r="UYS105" s="264"/>
      <c r="UYT105" s="264"/>
      <c r="UYU105" s="264"/>
      <c r="UYV105" s="264"/>
      <c r="UYW105" s="264"/>
      <c r="UYX105" s="264"/>
      <c r="UYY105" s="264"/>
      <c r="UYZ105" s="264"/>
      <c r="UZA105" s="264"/>
      <c r="UZB105" s="264"/>
      <c r="UZC105" s="264"/>
      <c r="UZD105" s="264"/>
      <c r="UZE105" s="264"/>
      <c r="UZF105" s="264"/>
      <c r="UZG105" s="264"/>
      <c r="UZH105" s="264"/>
      <c r="UZI105" s="264"/>
      <c r="UZJ105" s="264"/>
      <c r="UZK105" s="264"/>
      <c r="UZL105" s="264"/>
      <c r="UZM105" s="264"/>
      <c r="UZN105" s="264"/>
      <c r="UZO105" s="264"/>
      <c r="UZP105" s="264"/>
      <c r="UZQ105" s="264"/>
      <c r="UZR105" s="264"/>
      <c r="UZS105" s="264"/>
      <c r="UZT105" s="264"/>
      <c r="UZU105" s="264"/>
      <c r="UZV105" s="264"/>
      <c r="UZW105" s="264"/>
      <c r="UZX105" s="264"/>
      <c r="UZY105" s="264"/>
      <c r="UZZ105" s="264"/>
      <c r="VAA105" s="264"/>
      <c r="VAB105" s="264"/>
      <c r="VAC105" s="264"/>
      <c r="VAD105" s="264"/>
      <c r="VAE105" s="264"/>
      <c r="VAF105" s="264"/>
      <c r="VAG105" s="264"/>
      <c r="VAH105" s="264"/>
      <c r="VAI105" s="264"/>
      <c r="VAJ105" s="264"/>
      <c r="VAK105" s="264"/>
      <c r="VAL105" s="264"/>
      <c r="VAM105" s="264"/>
      <c r="VAN105" s="264"/>
      <c r="VAO105" s="264"/>
      <c r="VAP105" s="264"/>
      <c r="VAQ105" s="264"/>
      <c r="VAR105" s="264"/>
      <c r="VAS105" s="264"/>
      <c r="VAT105" s="264"/>
      <c r="VAU105" s="264"/>
      <c r="VAV105" s="264"/>
      <c r="VAW105" s="264"/>
      <c r="VAX105" s="264"/>
      <c r="VAY105" s="264"/>
      <c r="VAZ105" s="264"/>
      <c r="VBA105" s="264"/>
      <c r="VBB105" s="264"/>
      <c r="VBC105" s="264"/>
      <c r="VBD105" s="264"/>
      <c r="VBE105" s="264"/>
      <c r="VBF105" s="264"/>
      <c r="VBG105" s="264"/>
      <c r="VBH105" s="264"/>
      <c r="VBI105" s="264"/>
      <c r="VBJ105" s="264"/>
      <c r="VBK105" s="264"/>
      <c r="VBL105" s="264"/>
      <c r="VBM105" s="264"/>
      <c r="VBN105" s="264"/>
      <c r="VBO105" s="264"/>
      <c r="VBP105" s="264"/>
      <c r="VBQ105" s="264"/>
      <c r="VBR105" s="264"/>
      <c r="VBS105" s="264"/>
      <c r="VBT105" s="264"/>
      <c r="VBU105" s="264"/>
      <c r="VBV105" s="264"/>
      <c r="VBW105" s="264"/>
      <c r="VBX105" s="264"/>
      <c r="VBY105" s="264"/>
      <c r="VBZ105" s="264"/>
      <c r="VCA105" s="264"/>
      <c r="VCB105" s="264"/>
      <c r="VCC105" s="264"/>
      <c r="VCD105" s="264"/>
      <c r="VCE105" s="264"/>
      <c r="VCF105" s="264"/>
      <c r="VCG105" s="264"/>
      <c r="VCH105" s="264"/>
      <c r="VCI105" s="264"/>
      <c r="VCJ105" s="264"/>
      <c r="VCK105" s="264"/>
      <c r="VCL105" s="264"/>
      <c r="VCM105" s="264"/>
      <c r="VCN105" s="264"/>
      <c r="VCO105" s="264"/>
      <c r="VCP105" s="264"/>
      <c r="VCQ105" s="264"/>
      <c r="VCR105" s="264"/>
      <c r="VCS105" s="264"/>
      <c r="VCT105" s="264"/>
      <c r="VCU105" s="264"/>
      <c r="VCV105" s="264"/>
      <c r="VCW105" s="264"/>
      <c r="VCX105" s="264"/>
      <c r="VCY105" s="264"/>
      <c r="VCZ105" s="264"/>
      <c r="VDA105" s="264"/>
      <c r="VDB105" s="264"/>
      <c r="VDC105" s="264"/>
      <c r="VDD105" s="264"/>
      <c r="VDE105" s="264"/>
      <c r="VDF105" s="264"/>
      <c r="VDG105" s="264"/>
      <c r="VDH105" s="264"/>
      <c r="VDI105" s="264"/>
      <c r="VDJ105" s="264"/>
      <c r="VDK105" s="264"/>
      <c r="VDL105" s="264"/>
      <c r="VDM105" s="264"/>
      <c r="VDN105" s="264"/>
      <c r="VDO105" s="264"/>
      <c r="VDP105" s="264"/>
      <c r="VDQ105" s="264"/>
      <c r="VDR105" s="264"/>
      <c r="VDS105" s="264"/>
      <c r="VDT105" s="264"/>
      <c r="VDU105" s="264"/>
      <c r="VDV105" s="264"/>
      <c r="VDW105" s="264"/>
      <c r="VDX105" s="264"/>
      <c r="VDY105" s="264"/>
      <c r="VDZ105" s="264"/>
      <c r="VEA105" s="264"/>
      <c r="VEB105" s="264"/>
      <c r="VEC105" s="264"/>
      <c r="VED105" s="264"/>
      <c r="VEE105" s="264"/>
      <c r="VEF105" s="264"/>
      <c r="VEG105" s="264"/>
      <c r="VEH105" s="264"/>
      <c r="VEI105" s="264"/>
      <c r="VEJ105" s="264"/>
      <c r="VEK105" s="264"/>
      <c r="VEL105" s="264"/>
      <c r="VEM105" s="264"/>
      <c r="VEN105" s="264"/>
      <c r="VEO105" s="264"/>
      <c r="VEP105" s="264"/>
      <c r="VEQ105" s="264"/>
      <c r="VER105" s="264"/>
      <c r="VES105" s="264"/>
      <c r="VET105" s="264"/>
      <c r="VEU105" s="264"/>
      <c r="VEV105" s="264"/>
      <c r="VEW105" s="264"/>
      <c r="VEX105" s="264"/>
      <c r="VEY105" s="264"/>
      <c r="VEZ105" s="264"/>
      <c r="VFA105" s="264"/>
      <c r="VFB105" s="264"/>
      <c r="VFC105" s="264"/>
      <c r="VFD105" s="264"/>
      <c r="VFE105" s="264"/>
      <c r="VFF105" s="264"/>
      <c r="VFG105" s="264"/>
      <c r="VFH105" s="264"/>
      <c r="VFI105" s="264"/>
      <c r="VFJ105" s="264"/>
      <c r="VFK105" s="264"/>
      <c r="VFL105" s="264"/>
      <c r="VFM105" s="264"/>
      <c r="VFN105" s="264"/>
      <c r="VFO105" s="264"/>
      <c r="VFP105" s="264"/>
      <c r="VFQ105" s="264"/>
      <c r="VFR105" s="264"/>
      <c r="VFS105" s="264"/>
      <c r="VFT105" s="264"/>
      <c r="VFU105" s="264"/>
      <c r="VFV105" s="264"/>
      <c r="VFW105" s="264"/>
      <c r="VFX105" s="264"/>
      <c r="VFY105" s="264"/>
      <c r="VFZ105" s="264"/>
      <c r="VGA105" s="264"/>
      <c r="VGB105" s="264"/>
      <c r="VGC105" s="264"/>
      <c r="VGD105" s="264"/>
      <c r="VGE105" s="264"/>
      <c r="VGF105" s="264"/>
      <c r="VGG105" s="264"/>
      <c r="VGH105" s="264"/>
      <c r="VGI105" s="264"/>
      <c r="VGJ105" s="264"/>
      <c r="VGK105" s="264"/>
      <c r="VGL105" s="264"/>
      <c r="VGM105" s="264"/>
      <c r="VGN105" s="264"/>
      <c r="VGO105" s="264"/>
      <c r="VGP105" s="264"/>
      <c r="VGQ105" s="264"/>
      <c r="VGR105" s="264"/>
      <c r="VGS105" s="264"/>
      <c r="VGT105" s="264"/>
      <c r="VGU105" s="264"/>
      <c r="VGV105" s="264"/>
      <c r="VGW105" s="264"/>
      <c r="VGX105" s="264"/>
      <c r="VGY105" s="264"/>
      <c r="VGZ105" s="264"/>
      <c r="VHA105" s="264"/>
      <c r="VHB105" s="264"/>
      <c r="VHC105" s="264"/>
      <c r="VHD105" s="264"/>
      <c r="VHE105" s="264"/>
      <c r="VHF105" s="264"/>
      <c r="VHG105" s="264"/>
      <c r="VHH105" s="264"/>
      <c r="VHI105" s="264"/>
      <c r="VHJ105" s="264"/>
      <c r="VHK105" s="264"/>
      <c r="VHL105" s="264"/>
      <c r="VHM105" s="264"/>
      <c r="VHN105" s="264"/>
      <c r="VHO105" s="264"/>
      <c r="VHP105" s="264"/>
      <c r="VHQ105" s="264"/>
      <c r="VHR105" s="264"/>
      <c r="VHS105" s="264"/>
      <c r="VHT105" s="264"/>
      <c r="VHU105" s="264"/>
      <c r="VHV105" s="264"/>
      <c r="VHW105" s="264"/>
      <c r="VHX105" s="264"/>
      <c r="VHY105" s="264"/>
      <c r="VHZ105" s="264"/>
      <c r="VIA105" s="264"/>
      <c r="VIB105" s="264"/>
      <c r="VIC105" s="264"/>
      <c r="VID105" s="264"/>
      <c r="VIE105" s="264"/>
      <c r="VIF105" s="264"/>
      <c r="VIG105" s="264"/>
      <c r="VIH105" s="264"/>
      <c r="VII105" s="264"/>
      <c r="VIJ105" s="264"/>
      <c r="VIK105" s="264"/>
      <c r="VIL105" s="264"/>
      <c r="VIM105" s="264"/>
      <c r="VIN105" s="264"/>
      <c r="VIO105" s="264"/>
      <c r="VIP105" s="264"/>
      <c r="VIQ105" s="264"/>
      <c r="VIR105" s="264"/>
      <c r="VIS105" s="264"/>
      <c r="VIT105" s="264"/>
      <c r="VIU105" s="264"/>
      <c r="VIV105" s="264"/>
      <c r="VIW105" s="264"/>
      <c r="VIX105" s="264"/>
      <c r="VIY105" s="264"/>
      <c r="VIZ105" s="264"/>
      <c r="VJA105" s="264"/>
      <c r="VJB105" s="264"/>
      <c r="VJC105" s="264"/>
      <c r="VJD105" s="264"/>
      <c r="VJE105" s="264"/>
      <c r="VJF105" s="264"/>
      <c r="VJG105" s="264"/>
      <c r="VJH105" s="264"/>
      <c r="VJI105" s="264"/>
      <c r="VJJ105" s="264"/>
      <c r="VJK105" s="264"/>
      <c r="VJL105" s="264"/>
      <c r="VJM105" s="264"/>
      <c r="VJN105" s="264"/>
      <c r="VJO105" s="264"/>
      <c r="VJP105" s="264"/>
      <c r="VJQ105" s="264"/>
      <c r="VJR105" s="264"/>
      <c r="VJS105" s="264"/>
      <c r="VJT105" s="264"/>
      <c r="VJU105" s="264"/>
      <c r="VJV105" s="264"/>
      <c r="VJW105" s="264"/>
      <c r="VJX105" s="264"/>
      <c r="VJY105" s="264"/>
      <c r="VJZ105" s="264"/>
      <c r="VKA105" s="264"/>
      <c r="VKB105" s="264"/>
      <c r="VKC105" s="264"/>
      <c r="VKD105" s="264"/>
      <c r="VKE105" s="264"/>
      <c r="VKF105" s="264"/>
      <c r="VKG105" s="264"/>
      <c r="VKH105" s="264"/>
      <c r="VKI105" s="264"/>
      <c r="VKJ105" s="264"/>
      <c r="VKK105" s="264"/>
      <c r="VKL105" s="264"/>
      <c r="VKM105" s="264"/>
      <c r="VKN105" s="264"/>
      <c r="VKO105" s="264"/>
      <c r="VKP105" s="264"/>
      <c r="VKQ105" s="264"/>
      <c r="VKR105" s="264"/>
      <c r="VKS105" s="264"/>
      <c r="VKT105" s="264"/>
      <c r="VKU105" s="264"/>
      <c r="VKV105" s="264"/>
      <c r="VKW105" s="264"/>
      <c r="VKX105" s="264"/>
      <c r="VKY105" s="264"/>
      <c r="VKZ105" s="264"/>
      <c r="VLA105" s="264"/>
      <c r="VLB105" s="264"/>
      <c r="VLC105" s="264"/>
      <c r="VLD105" s="264"/>
      <c r="VLE105" s="264"/>
      <c r="VLF105" s="264"/>
      <c r="VLG105" s="264"/>
      <c r="VLH105" s="264"/>
      <c r="VLI105" s="264"/>
      <c r="VLJ105" s="264"/>
      <c r="VLK105" s="264"/>
      <c r="VLL105" s="264"/>
      <c r="VLM105" s="264"/>
      <c r="VLN105" s="264"/>
      <c r="VLO105" s="264"/>
      <c r="VLP105" s="264"/>
      <c r="VLQ105" s="264"/>
      <c r="VLR105" s="264"/>
      <c r="VLS105" s="264"/>
      <c r="VLT105" s="264"/>
      <c r="VLU105" s="264"/>
      <c r="VLV105" s="264"/>
      <c r="VLW105" s="264"/>
      <c r="VLX105" s="264"/>
      <c r="VLY105" s="264"/>
      <c r="VLZ105" s="264"/>
      <c r="VMA105" s="264"/>
      <c r="VMB105" s="264"/>
      <c r="VMC105" s="264"/>
      <c r="VMD105" s="264"/>
      <c r="VME105" s="264"/>
      <c r="VMF105" s="264"/>
      <c r="VMG105" s="264"/>
      <c r="VMH105" s="264"/>
      <c r="VMI105" s="264"/>
      <c r="VMJ105" s="264"/>
      <c r="VMK105" s="264"/>
      <c r="VML105" s="264"/>
      <c r="VMM105" s="264"/>
      <c r="VMN105" s="264"/>
      <c r="VMO105" s="264"/>
      <c r="VMP105" s="264"/>
      <c r="VMQ105" s="264"/>
      <c r="VMR105" s="264"/>
      <c r="VMS105" s="264"/>
      <c r="VMT105" s="264"/>
      <c r="VMU105" s="264"/>
      <c r="VMV105" s="264"/>
      <c r="VMW105" s="264"/>
      <c r="VMX105" s="264"/>
      <c r="VMY105" s="264"/>
      <c r="VMZ105" s="264"/>
      <c r="VNA105" s="264"/>
      <c r="VNB105" s="264"/>
      <c r="VNC105" s="264"/>
      <c r="VND105" s="264"/>
      <c r="VNE105" s="264"/>
      <c r="VNF105" s="264"/>
      <c r="VNG105" s="264"/>
      <c r="VNH105" s="264"/>
      <c r="VNI105" s="264"/>
      <c r="VNJ105" s="264"/>
      <c r="VNK105" s="264"/>
      <c r="VNL105" s="264"/>
      <c r="VNM105" s="264"/>
      <c r="VNN105" s="264"/>
      <c r="VNO105" s="264"/>
      <c r="VNP105" s="264"/>
      <c r="VNQ105" s="264"/>
      <c r="VNR105" s="264"/>
      <c r="VNS105" s="264"/>
      <c r="VNT105" s="264"/>
      <c r="VNU105" s="264"/>
      <c r="VNV105" s="264"/>
      <c r="VNW105" s="264"/>
      <c r="VNX105" s="264"/>
      <c r="VNY105" s="264"/>
      <c r="VNZ105" s="264"/>
      <c r="VOA105" s="264"/>
      <c r="VOB105" s="264"/>
      <c r="VOC105" s="264"/>
      <c r="VOD105" s="264"/>
      <c r="VOE105" s="264"/>
      <c r="VOF105" s="264"/>
      <c r="VOG105" s="264"/>
      <c r="VOH105" s="264"/>
      <c r="VOI105" s="264"/>
      <c r="VOJ105" s="264"/>
      <c r="VOK105" s="264"/>
      <c r="VOL105" s="264"/>
      <c r="VOM105" s="264"/>
      <c r="VON105" s="264"/>
      <c r="VOO105" s="264"/>
      <c r="VOP105" s="264"/>
      <c r="VOQ105" s="264"/>
      <c r="VOR105" s="264"/>
      <c r="VOS105" s="264"/>
      <c r="VOT105" s="264"/>
      <c r="VOU105" s="264"/>
      <c r="VOV105" s="264"/>
      <c r="VOW105" s="264"/>
      <c r="VOX105" s="264"/>
      <c r="VOY105" s="264"/>
      <c r="VOZ105" s="264"/>
      <c r="VPA105" s="264"/>
      <c r="VPB105" s="264"/>
      <c r="VPC105" s="264"/>
      <c r="VPD105" s="264"/>
      <c r="VPE105" s="264"/>
      <c r="VPF105" s="264"/>
      <c r="VPG105" s="264"/>
      <c r="VPH105" s="264"/>
      <c r="VPI105" s="264"/>
      <c r="VPJ105" s="264"/>
      <c r="VPK105" s="264"/>
      <c r="VPL105" s="264"/>
      <c r="VPM105" s="264"/>
      <c r="VPN105" s="264"/>
      <c r="VPO105" s="264"/>
      <c r="VPP105" s="264"/>
      <c r="VPQ105" s="264"/>
      <c r="VPR105" s="264"/>
      <c r="VPS105" s="264"/>
      <c r="VPT105" s="264"/>
      <c r="VPU105" s="264"/>
      <c r="VPV105" s="264"/>
      <c r="VPW105" s="264"/>
      <c r="VPX105" s="264"/>
      <c r="VPY105" s="264"/>
      <c r="VPZ105" s="264"/>
      <c r="VQA105" s="264"/>
      <c r="VQB105" s="264"/>
      <c r="VQC105" s="264"/>
      <c r="VQD105" s="264"/>
      <c r="VQE105" s="264"/>
      <c r="VQF105" s="264"/>
      <c r="VQG105" s="264"/>
      <c r="VQH105" s="264"/>
      <c r="VQI105" s="264"/>
      <c r="VQJ105" s="264"/>
      <c r="VQK105" s="264"/>
      <c r="VQL105" s="264"/>
      <c r="VQM105" s="264"/>
      <c r="VQN105" s="264"/>
      <c r="VQO105" s="264"/>
      <c r="VQP105" s="264"/>
      <c r="VQQ105" s="264"/>
      <c r="VQR105" s="264"/>
      <c r="VQS105" s="264"/>
      <c r="VQT105" s="264"/>
      <c r="VQU105" s="264"/>
      <c r="VQV105" s="264"/>
      <c r="VQW105" s="264"/>
      <c r="VQX105" s="264"/>
      <c r="VQY105" s="264"/>
      <c r="VQZ105" s="264"/>
      <c r="VRA105" s="264"/>
      <c r="VRB105" s="264"/>
      <c r="VRC105" s="264"/>
      <c r="VRD105" s="264"/>
      <c r="VRE105" s="264"/>
      <c r="VRF105" s="264"/>
      <c r="VRG105" s="264"/>
      <c r="VRH105" s="264"/>
      <c r="VRI105" s="264"/>
      <c r="VRJ105" s="264"/>
      <c r="VRK105" s="264"/>
      <c r="VRL105" s="264"/>
      <c r="VRM105" s="264"/>
      <c r="VRN105" s="264"/>
      <c r="VRO105" s="264"/>
      <c r="VRP105" s="264"/>
      <c r="VRQ105" s="264"/>
      <c r="VRR105" s="264"/>
      <c r="VRS105" s="264"/>
      <c r="VRT105" s="264"/>
      <c r="VRU105" s="264"/>
      <c r="VRV105" s="264"/>
      <c r="VRW105" s="264"/>
      <c r="VRX105" s="264"/>
      <c r="VRY105" s="264"/>
      <c r="VRZ105" s="264"/>
      <c r="VSA105" s="264"/>
      <c r="VSB105" s="264"/>
      <c r="VSC105" s="264"/>
      <c r="VSD105" s="264"/>
      <c r="VSE105" s="264"/>
      <c r="VSF105" s="264"/>
      <c r="VSG105" s="264"/>
      <c r="VSH105" s="264"/>
      <c r="VSI105" s="264"/>
      <c r="VSJ105" s="264"/>
      <c r="VSK105" s="264"/>
      <c r="VSL105" s="264"/>
      <c r="VSM105" s="264"/>
      <c r="VSN105" s="264"/>
      <c r="VSO105" s="264"/>
      <c r="VSP105" s="264"/>
      <c r="VSQ105" s="264"/>
      <c r="VSR105" s="264"/>
      <c r="VSS105" s="264"/>
      <c r="VST105" s="264"/>
      <c r="VSU105" s="264"/>
      <c r="VSV105" s="264"/>
      <c r="VSW105" s="264"/>
      <c r="VSX105" s="264"/>
      <c r="VSY105" s="264"/>
      <c r="VSZ105" s="264"/>
      <c r="VTA105" s="264"/>
      <c r="VTB105" s="264"/>
      <c r="VTC105" s="264"/>
      <c r="VTD105" s="264"/>
      <c r="VTE105" s="264"/>
      <c r="VTF105" s="264"/>
      <c r="VTG105" s="264"/>
      <c r="VTH105" s="264"/>
      <c r="VTI105" s="264"/>
      <c r="VTJ105" s="264"/>
      <c r="VTK105" s="264"/>
      <c r="VTL105" s="264"/>
      <c r="VTM105" s="264"/>
      <c r="VTN105" s="264"/>
      <c r="VTO105" s="264"/>
      <c r="VTP105" s="264"/>
      <c r="VTQ105" s="264"/>
      <c r="VTR105" s="264"/>
      <c r="VTS105" s="264"/>
      <c r="VTT105" s="264"/>
      <c r="VTU105" s="264"/>
      <c r="VTV105" s="264"/>
      <c r="VTW105" s="264"/>
      <c r="VTX105" s="264"/>
      <c r="VTY105" s="264"/>
      <c r="VTZ105" s="264"/>
      <c r="VUA105" s="264"/>
      <c r="VUB105" s="264"/>
      <c r="VUC105" s="264"/>
      <c r="VUD105" s="264"/>
      <c r="VUE105" s="264"/>
      <c r="VUF105" s="264"/>
      <c r="VUG105" s="264"/>
      <c r="VUH105" s="264"/>
      <c r="VUI105" s="264"/>
      <c r="VUJ105" s="264"/>
      <c r="VUK105" s="264"/>
      <c r="VUL105" s="264"/>
      <c r="VUM105" s="264"/>
      <c r="VUN105" s="264"/>
      <c r="VUO105" s="264"/>
      <c r="VUP105" s="264"/>
      <c r="VUQ105" s="264"/>
      <c r="VUR105" s="264"/>
      <c r="VUS105" s="264"/>
      <c r="VUT105" s="264"/>
      <c r="VUU105" s="264"/>
      <c r="VUV105" s="264"/>
      <c r="VUW105" s="264"/>
      <c r="VUX105" s="264"/>
      <c r="VUY105" s="264"/>
      <c r="VUZ105" s="264"/>
      <c r="VVA105" s="264"/>
      <c r="VVB105" s="264"/>
      <c r="VVC105" s="264"/>
      <c r="VVD105" s="264"/>
      <c r="VVE105" s="264"/>
      <c r="VVF105" s="264"/>
      <c r="VVG105" s="264"/>
      <c r="VVH105" s="264"/>
      <c r="VVI105" s="264"/>
      <c r="VVJ105" s="264"/>
      <c r="VVK105" s="264"/>
      <c r="VVL105" s="264"/>
      <c r="VVM105" s="264"/>
      <c r="VVN105" s="264"/>
      <c r="VVO105" s="264"/>
      <c r="VVP105" s="264"/>
      <c r="VVQ105" s="264"/>
      <c r="VVR105" s="264"/>
      <c r="VVS105" s="264"/>
      <c r="VVT105" s="264"/>
      <c r="VVU105" s="264"/>
      <c r="VVV105" s="264"/>
      <c r="VVW105" s="264"/>
      <c r="VVX105" s="264"/>
      <c r="VVY105" s="264"/>
      <c r="VVZ105" s="264"/>
      <c r="VWA105" s="264"/>
      <c r="VWB105" s="264"/>
      <c r="VWC105" s="264"/>
      <c r="VWD105" s="264"/>
      <c r="VWE105" s="264"/>
      <c r="VWF105" s="264"/>
      <c r="VWG105" s="264"/>
      <c r="VWH105" s="264"/>
      <c r="VWI105" s="264"/>
      <c r="VWJ105" s="264"/>
      <c r="VWK105" s="264"/>
      <c r="VWL105" s="264"/>
      <c r="VWM105" s="264"/>
      <c r="VWN105" s="264"/>
      <c r="VWO105" s="264"/>
      <c r="VWP105" s="264"/>
      <c r="VWQ105" s="264"/>
      <c r="VWR105" s="264"/>
      <c r="VWS105" s="264"/>
      <c r="VWT105" s="264"/>
      <c r="VWU105" s="264"/>
      <c r="VWV105" s="264"/>
      <c r="VWW105" s="264"/>
      <c r="VWX105" s="264"/>
      <c r="VWY105" s="264"/>
      <c r="VWZ105" s="264"/>
      <c r="VXA105" s="264"/>
      <c r="VXB105" s="264"/>
      <c r="VXC105" s="264"/>
      <c r="VXD105" s="264"/>
      <c r="VXE105" s="264"/>
      <c r="VXF105" s="264"/>
      <c r="VXG105" s="264"/>
      <c r="VXH105" s="264"/>
      <c r="VXI105" s="264"/>
      <c r="VXJ105" s="264"/>
      <c r="VXK105" s="264"/>
      <c r="VXL105" s="264"/>
      <c r="VXM105" s="264"/>
      <c r="VXN105" s="264"/>
      <c r="VXO105" s="264"/>
      <c r="VXP105" s="264"/>
      <c r="VXQ105" s="264"/>
      <c r="VXR105" s="264"/>
      <c r="VXS105" s="264"/>
      <c r="VXT105" s="264"/>
      <c r="VXU105" s="264"/>
      <c r="VXV105" s="264"/>
      <c r="VXW105" s="264"/>
      <c r="VXX105" s="264"/>
      <c r="VXY105" s="264"/>
      <c r="VXZ105" s="264"/>
      <c r="VYA105" s="264"/>
      <c r="VYB105" s="264"/>
      <c r="VYC105" s="264"/>
      <c r="VYD105" s="264"/>
      <c r="VYE105" s="264"/>
      <c r="VYF105" s="264"/>
      <c r="VYG105" s="264"/>
      <c r="VYH105" s="264"/>
      <c r="VYI105" s="264"/>
      <c r="VYJ105" s="264"/>
      <c r="VYK105" s="264"/>
      <c r="VYL105" s="264"/>
      <c r="VYM105" s="264"/>
      <c r="VYN105" s="264"/>
      <c r="VYO105" s="264"/>
      <c r="VYP105" s="264"/>
      <c r="VYQ105" s="264"/>
      <c r="VYR105" s="264"/>
      <c r="VYS105" s="264"/>
      <c r="VYT105" s="264"/>
      <c r="VYU105" s="264"/>
      <c r="VYV105" s="264"/>
      <c r="VYW105" s="264"/>
      <c r="VYX105" s="264"/>
      <c r="VYY105" s="264"/>
      <c r="VYZ105" s="264"/>
      <c r="VZA105" s="264"/>
      <c r="VZB105" s="264"/>
      <c r="VZC105" s="264"/>
      <c r="VZD105" s="264"/>
      <c r="VZE105" s="264"/>
      <c r="VZF105" s="264"/>
      <c r="VZG105" s="264"/>
      <c r="VZH105" s="264"/>
      <c r="VZI105" s="264"/>
      <c r="VZJ105" s="264"/>
      <c r="VZK105" s="264"/>
      <c r="VZL105" s="264"/>
      <c r="VZM105" s="264"/>
      <c r="VZN105" s="264"/>
      <c r="VZO105" s="264"/>
      <c r="VZP105" s="264"/>
      <c r="VZQ105" s="264"/>
      <c r="VZR105" s="264"/>
      <c r="VZS105" s="264"/>
      <c r="VZT105" s="264"/>
      <c r="VZU105" s="264"/>
      <c r="VZV105" s="264"/>
      <c r="VZW105" s="264"/>
      <c r="VZX105" s="264"/>
      <c r="VZY105" s="264"/>
      <c r="VZZ105" s="264"/>
      <c r="WAA105" s="264"/>
      <c r="WAB105" s="264"/>
      <c r="WAC105" s="264"/>
      <c r="WAD105" s="264"/>
      <c r="WAE105" s="264"/>
      <c r="WAF105" s="264"/>
      <c r="WAG105" s="264"/>
      <c r="WAH105" s="264"/>
      <c r="WAI105" s="264"/>
      <c r="WAJ105" s="264"/>
      <c r="WAK105" s="264"/>
      <c r="WAL105" s="264"/>
      <c r="WAM105" s="264"/>
      <c r="WAN105" s="264"/>
      <c r="WAO105" s="264"/>
      <c r="WAP105" s="264"/>
      <c r="WAQ105" s="264"/>
      <c r="WAR105" s="264"/>
      <c r="WAS105" s="264"/>
      <c r="WAT105" s="264"/>
      <c r="WAU105" s="264"/>
      <c r="WAV105" s="264"/>
      <c r="WAW105" s="264"/>
      <c r="WAX105" s="264"/>
      <c r="WAY105" s="264"/>
      <c r="WAZ105" s="264"/>
      <c r="WBA105" s="264"/>
      <c r="WBB105" s="264"/>
      <c r="WBC105" s="264"/>
      <c r="WBD105" s="264"/>
      <c r="WBE105" s="264"/>
      <c r="WBF105" s="264"/>
      <c r="WBG105" s="264"/>
      <c r="WBH105" s="264"/>
      <c r="WBI105" s="264"/>
      <c r="WBJ105" s="264"/>
      <c r="WBK105" s="264"/>
      <c r="WBL105" s="264"/>
      <c r="WBM105" s="264"/>
      <c r="WBN105" s="264"/>
      <c r="WBO105" s="264"/>
      <c r="WBP105" s="264"/>
      <c r="WBQ105" s="264"/>
      <c r="WBR105" s="264"/>
      <c r="WBS105" s="264"/>
      <c r="WBT105" s="264"/>
      <c r="WBU105" s="264"/>
      <c r="WBV105" s="264"/>
      <c r="WBW105" s="264"/>
      <c r="WBX105" s="264"/>
      <c r="WBY105" s="264"/>
      <c r="WBZ105" s="264"/>
      <c r="WCA105" s="264"/>
      <c r="WCB105" s="264"/>
      <c r="WCC105" s="264"/>
      <c r="WCD105" s="264"/>
      <c r="WCE105" s="264"/>
      <c r="WCF105" s="264"/>
      <c r="WCG105" s="264"/>
      <c r="WCH105" s="264"/>
      <c r="WCI105" s="264"/>
      <c r="WCJ105" s="264"/>
      <c r="WCK105" s="264"/>
      <c r="WCL105" s="264"/>
      <c r="WCM105" s="264"/>
      <c r="WCN105" s="264"/>
      <c r="WCO105" s="264"/>
      <c r="WCP105" s="264"/>
      <c r="WCQ105" s="264"/>
      <c r="WCR105" s="264"/>
      <c r="WCS105" s="264"/>
      <c r="WCT105" s="264"/>
      <c r="WCU105" s="264"/>
      <c r="WCV105" s="264"/>
      <c r="WCW105" s="264"/>
      <c r="WCX105" s="264"/>
      <c r="WCY105" s="264"/>
      <c r="WCZ105" s="264"/>
      <c r="WDA105" s="264"/>
      <c r="WDB105" s="264"/>
      <c r="WDC105" s="264"/>
      <c r="WDD105" s="264"/>
      <c r="WDE105" s="264"/>
      <c r="WDF105" s="264"/>
      <c r="WDG105" s="264"/>
      <c r="WDH105" s="264"/>
      <c r="WDI105" s="264"/>
      <c r="WDJ105" s="264"/>
      <c r="WDK105" s="264"/>
      <c r="WDL105" s="264"/>
      <c r="WDM105" s="264"/>
      <c r="WDN105" s="264"/>
      <c r="WDO105" s="264"/>
      <c r="WDP105" s="264"/>
      <c r="WDQ105" s="264"/>
      <c r="WDR105" s="264"/>
      <c r="WDS105" s="264"/>
      <c r="WDT105" s="264"/>
      <c r="WDU105" s="264"/>
      <c r="WDV105" s="264"/>
      <c r="WDW105" s="264"/>
      <c r="WDX105" s="264"/>
      <c r="WDY105" s="264"/>
      <c r="WDZ105" s="264"/>
      <c r="WEA105" s="264"/>
      <c r="WEB105" s="264"/>
      <c r="WEC105" s="264"/>
      <c r="WED105" s="264"/>
      <c r="WEE105" s="264"/>
      <c r="WEF105" s="264"/>
      <c r="WEG105" s="264"/>
      <c r="WEH105" s="264"/>
      <c r="WEI105" s="264"/>
      <c r="WEJ105" s="264"/>
      <c r="WEK105" s="264"/>
      <c r="WEL105" s="264"/>
      <c r="WEM105" s="264"/>
      <c r="WEN105" s="264"/>
      <c r="WEO105" s="264"/>
      <c r="WEP105" s="264"/>
      <c r="WEQ105" s="264"/>
      <c r="WER105" s="264"/>
      <c r="WES105" s="264"/>
      <c r="WET105" s="264"/>
      <c r="WEU105" s="264"/>
      <c r="WEV105" s="264"/>
      <c r="WEW105" s="264"/>
      <c r="WEX105" s="264"/>
      <c r="WEY105" s="264"/>
      <c r="WEZ105" s="264"/>
      <c r="WFA105" s="264"/>
      <c r="WFB105" s="264"/>
      <c r="WFC105" s="264"/>
      <c r="WFD105" s="264"/>
      <c r="WFE105" s="264"/>
      <c r="WFF105" s="264"/>
      <c r="WFG105" s="264"/>
      <c r="WFH105" s="264"/>
      <c r="WFI105" s="264"/>
      <c r="WFJ105" s="264"/>
      <c r="WFK105" s="264"/>
      <c r="WFL105" s="264"/>
      <c r="WFM105" s="264"/>
      <c r="WFN105" s="264"/>
      <c r="WFO105" s="264"/>
      <c r="WFP105" s="264"/>
      <c r="WFQ105" s="264"/>
      <c r="WFR105" s="264"/>
      <c r="WFS105" s="264"/>
      <c r="WFT105" s="264"/>
      <c r="WFU105" s="264"/>
      <c r="WFV105" s="264"/>
      <c r="WFW105" s="264"/>
      <c r="WFX105" s="264"/>
      <c r="WFY105" s="264"/>
      <c r="WFZ105" s="264"/>
      <c r="WGA105" s="264"/>
      <c r="WGB105" s="264"/>
      <c r="WGC105" s="264"/>
      <c r="WGD105" s="264"/>
      <c r="WGE105" s="264"/>
      <c r="WGF105" s="264"/>
      <c r="WGG105" s="264"/>
      <c r="WGH105" s="264"/>
      <c r="WGI105" s="264"/>
      <c r="WGJ105" s="264"/>
      <c r="WGK105" s="264"/>
      <c r="WGL105" s="264"/>
      <c r="WGM105" s="264"/>
      <c r="WGN105" s="264"/>
      <c r="WGO105" s="264"/>
      <c r="WGP105" s="264"/>
      <c r="WGQ105" s="264"/>
      <c r="WGR105" s="264"/>
      <c r="WGS105" s="264"/>
      <c r="WGT105" s="264"/>
      <c r="WGU105" s="264"/>
      <c r="WGV105" s="264"/>
      <c r="WGW105" s="264"/>
      <c r="WGX105" s="264"/>
      <c r="WGY105" s="264"/>
      <c r="WGZ105" s="264"/>
      <c r="WHA105" s="264"/>
      <c r="WHB105" s="264"/>
      <c r="WHC105" s="264"/>
      <c r="WHD105" s="264"/>
      <c r="WHE105" s="264"/>
      <c r="WHF105" s="264"/>
      <c r="WHG105" s="264"/>
      <c r="WHH105" s="264"/>
      <c r="WHI105" s="264"/>
      <c r="WHJ105" s="264"/>
      <c r="WHK105" s="264"/>
      <c r="WHL105" s="264"/>
      <c r="WHM105" s="264"/>
      <c r="WHN105" s="264"/>
      <c r="WHO105" s="264"/>
      <c r="WHP105" s="264"/>
      <c r="WHQ105" s="264"/>
      <c r="WHR105" s="264"/>
      <c r="WHS105" s="264"/>
      <c r="WHT105" s="264"/>
      <c r="WHU105" s="264"/>
      <c r="WHV105" s="264"/>
      <c r="WHW105" s="264"/>
      <c r="WHX105" s="264"/>
      <c r="WHY105" s="264"/>
      <c r="WHZ105" s="264"/>
      <c r="WIA105" s="264"/>
      <c r="WIB105" s="264"/>
      <c r="WIC105" s="264"/>
      <c r="WID105" s="264"/>
      <c r="WIE105" s="264"/>
      <c r="WIF105" s="264"/>
      <c r="WIG105" s="264"/>
      <c r="WIH105" s="264"/>
      <c r="WII105" s="264"/>
      <c r="WIJ105" s="264"/>
      <c r="WIK105" s="264"/>
      <c r="WIL105" s="264"/>
      <c r="WIM105" s="264"/>
      <c r="WIN105" s="264"/>
      <c r="WIO105" s="264"/>
      <c r="WIP105" s="264"/>
      <c r="WIQ105" s="264"/>
      <c r="WIR105" s="264"/>
      <c r="WIS105" s="264"/>
      <c r="WIT105" s="264"/>
      <c r="WIU105" s="264"/>
      <c r="WIV105" s="264"/>
      <c r="WIW105" s="264"/>
      <c r="WIX105" s="264"/>
      <c r="WIY105" s="264"/>
      <c r="WIZ105" s="264"/>
      <c r="WJA105" s="264"/>
      <c r="WJB105" s="264"/>
      <c r="WJC105" s="264"/>
      <c r="WJD105" s="264"/>
      <c r="WJE105" s="264"/>
      <c r="WJF105" s="264"/>
      <c r="WJG105" s="264"/>
      <c r="WJH105" s="264"/>
      <c r="WJI105" s="264"/>
      <c r="WJJ105" s="264"/>
      <c r="WJK105" s="264"/>
      <c r="WJL105" s="264"/>
      <c r="WJM105" s="264"/>
      <c r="WJN105" s="264"/>
      <c r="WJO105" s="264"/>
      <c r="WJP105" s="264"/>
      <c r="WJQ105" s="264"/>
      <c r="WJR105" s="264"/>
      <c r="WJS105" s="264"/>
      <c r="WJT105" s="264"/>
      <c r="WJU105" s="264"/>
      <c r="WJV105" s="264"/>
      <c r="WJW105" s="264"/>
      <c r="WJX105" s="264"/>
      <c r="WJY105" s="264"/>
      <c r="WJZ105" s="264"/>
      <c r="WKA105" s="264"/>
      <c r="WKB105" s="264"/>
      <c r="WKC105" s="264"/>
      <c r="WKD105" s="264"/>
      <c r="WKE105" s="264"/>
      <c r="WKF105" s="264"/>
      <c r="WKG105" s="264"/>
      <c r="WKH105" s="264"/>
      <c r="WKI105" s="264"/>
      <c r="WKJ105" s="264"/>
      <c r="WKK105" s="264"/>
      <c r="WKL105" s="264"/>
      <c r="WKM105" s="264"/>
      <c r="WKN105" s="264"/>
      <c r="WKO105" s="264"/>
      <c r="WKP105" s="264"/>
      <c r="WKQ105" s="264"/>
      <c r="WKR105" s="264"/>
      <c r="WKS105" s="264"/>
      <c r="WKT105" s="264"/>
      <c r="WKU105" s="264"/>
      <c r="WKV105" s="264"/>
      <c r="WKW105" s="264"/>
      <c r="WKX105" s="264"/>
      <c r="WKY105" s="264"/>
      <c r="WKZ105" s="264"/>
      <c r="WLA105" s="264"/>
      <c r="WLB105" s="264"/>
      <c r="WLC105" s="264"/>
      <c r="WLD105" s="264"/>
      <c r="WLE105" s="264"/>
      <c r="WLF105" s="264"/>
      <c r="WLG105" s="264"/>
      <c r="WLH105" s="264"/>
      <c r="WLI105" s="264"/>
      <c r="WLJ105" s="264"/>
      <c r="WLK105" s="264"/>
      <c r="WLL105" s="264"/>
      <c r="WLM105" s="264"/>
      <c r="WLN105" s="264"/>
      <c r="WLO105" s="264"/>
      <c r="WLP105" s="264"/>
      <c r="WLQ105" s="264"/>
      <c r="WLR105" s="264"/>
      <c r="WLS105" s="264"/>
      <c r="WLT105" s="264"/>
      <c r="WLU105" s="264"/>
      <c r="WLV105" s="264"/>
      <c r="WLW105" s="264"/>
      <c r="WLX105" s="264"/>
      <c r="WLY105" s="264"/>
      <c r="WLZ105" s="264"/>
      <c r="WMA105" s="264"/>
      <c r="WMB105" s="264"/>
      <c r="WMC105" s="264"/>
      <c r="WMD105" s="264"/>
      <c r="WME105" s="264"/>
      <c r="WMF105" s="264"/>
      <c r="WMG105" s="264"/>
      <c r="WMH105" s="264"/>
      <c r="WMI105" s="264"/>
      <c r="WMJ105" s="264"/>
      <c r="WMK105" s="264"/>
      <c r="WML105" s="264"/>
      <c r="WMM105" s="264"/>
      <c r="WMN105" s="264"/>
      <c r="WMO105" s="264"/>
      <c r="WMP105" s="264"/>
      <c r="WMQ105" s="264"/>
      <c r="WMR105" s="264"/>
      <c r="WMS105" s="264"/>
      <c r="WMT105" s="264"/>
      <c r="WMU105" s="264"/>
      <c r="WMV105" s="264"/>
      <c r="WMW105" s="264"/>
      <c r="WMX105" s="264"/>
      <c r="WMY105" s="264"/>
      <c r="WMZ105" s="264"/>
      <c r="WNA105" s="264"/>
      <c r="WNB105" s="264"/>
      <c r="WNC105" s="264"/>
      <c r="WND105" s="264"/>
      <c r="WNE105" s="264"/>
      <c r="WNF105" s="264"/>
      <c r="WNG105" s="264"/>
      <c r="WNH105" s="264"/>
      <c r="WNI105" s="264"/>
      <c r="WNJ105" s="264"/>
      <c r="WNK105" s="264"/>
      <c r="WNL105" s="264"/>
      <c r="WNM105" s="264"/>
      <c r="WNN105" s="264"/>
      <c r="WNO105" s="264"/>
      <c r="WNP105" s="264"/>
      <c r="WNQ105" s="264"/>
      <c r="WNR105" s="264"/>
      <c r="WNS105" s="264"/>
      <c r="WNT105" s="264"/>
      <c r="WNU105" s="264"/>
      <c r="WNV105" s="264"/>
      <c r="WNW105" s="264"/>
      <c r="WNX105" s="264"/>
      <c r="WNY105" s="264"/>
      <c r="WNZ105" s="264"/>
      <c r="WOA105" s="264"/>
      <c r="WOB105" s="264"/>
      <c r="WOC105" s="264"/>
      <c r="WOD105" s="264"/>
      <c r="WOE105" s="264"/>
      <c r="WOF105" s="264"/>
      <c r="WOG105" s="264"/>
      <c r="WOH105" s="264"/>
      <c r="WOI105" s="264"/>
      <c r="WOJ105" s="264"/>
      <c r="WOK105" s="264"/>
      <c r="WOL105" s="264"/>
      <c r="WOM105" s="264"/>
      <c r="WON105" s="264"/>
      <c r="WOO105" s="264"/>
      <c r="WOP105" s="264"/>
      <c r="WOQ105" s="264"/>
      <c r="WOR105" s="264"/>
      <c r="WOS105" s="264"/>
      <c r="WOT105" s="264"/>
      <c r="WOU105" s="264"/>
      <c r="WOV105" s="264"/>
      <c r="WOW105" s="264"/>
      <c r="WOX105" s="264"/>
      <c r="WOY105" s="264"/>
      <c r="WOZ105" s="264"/>
      <c r="WPA105" s="264"/>
      <c r="WPB105" s="264"/>
      <c r="WPC105" s="264"/>
      <c r="WPD105" s="264"/>
      <c r="WPE105" s="264"/>
      <c r="WPF105" s="264"/>
      <c r="WPG105" s="264"/>
      <c r="WPH105" s="264"/>
      <c r="WPI105" s="264"/>
      <c r="WPJ105" s="264"/>
      <c r="WPK105" s="264"/>
      <c r="WPL105" s="264"/>
      <c r="WPM105" s="264"/>
      <c r="WPN105" s="264"/>
      <c r="WPO105" s="264"/>
      <c r="WPP105" s="264"/>
      <c r="WPQ105" s="264"/>
      <c r="WPR105" s="264"/>
      <c r="WPS105" s="264"/>
      <c r="WPT105" s="264"/>
      <c r="WPU105" s="264"/>
      <c r="WPV105" s="264"/>
      <c r="WPW105" s="264"/>
      <c r="WPX105" s="264"/>
      <c r="WPY105" s="264"/>
      <c r="WPZ105" s="264"/>
      <c r="WQA105" s="264"/>
      <c r="WQB105" s="264"/>
      <c r="WQC105" s="264"/>
      <c r="WQD105" s="264"/>
      <c r="WQE105" s="264"/>
      <c r="WQF105" s="264"/>
      <c r="WQG105" s="264"/>
      <c r="WQH105" s="264"/>
      <c r="WQI105" s="264"/>
      <c r="WQJ105" s="264"/>
      <c r="WQK105" s="264"/>
      <c r="WQL105" s="264"/>
      <c r="WQM105" s="264"/>
      <c r="WQN105" s="264"/>
      <c r="WQO105" s="264"/>
      <c r="WQP105" s="264"/>
      <c r="WQQ105" s="264"/>
      <c r="WQR105" s="264"/>
      <c r="WQS105" s="264"/>
      <c r="WQT105" s="264"/>
      <c r="WQU105" s="264"/>
      <c r="WQV105" s="264"/>
      <c r="WQW105" s="264"/>
      <c r="WQX105" s="264"/>
      <c r="WQY105" s="264"/>
      <c r="WQZ105" s="264"/>
      <c r="WRA105" s="264"/>
      <c r="WRB105" s="264"/>
      <c r="WRC105" s="264"/>
      <c r="WRD105" s="264"/>
      <c r="WRE105" s="264"/>
      <c r="WRF105" s="264"/>
      <c r="WRG105" s="264"/>
      <c r="WRH105" s="264"/>
      <c r="WRI105" s="264"/>
      <c r="WRJ105" s="264"/>
      <c r="WRK105" s="264"/>
      <c r="WRL105" s="264"/>
      <c r="WRM105" s="264"/>
      <c r="WRN105" s="264"/>
      <c r="WRO105" s="264"/>
      <c r="WRP105" s="264"/>
      <c r="WRQ105" s="264"/>
      <c r="WRR105" s="264"/>
      <c r="WRS105" s="264"/>
      <c r="WRT105" s="264"/>
      <c r="WRU105" s="264"/>
      <c r="WRV105" s="264"/>
      <c r="WRW105" s="264"/>
      <c r="WRX105" s="264"/>
      <c r="WRY105" s="264"/>
      <c r="WRZ105" s="264"/>
      <c r="WSA105" s="264"/>
      <c r="WSB105" s="264"/>
      <c r="WSC105" s="264"/>
      <c r="WSD105" s="264"/>
      <c r="WSE105" s="264"/>
      <c r="WSF105" s="264"/>
      <c r="WSG105" s="264"/>
      <c r="WSH105" s="264"/>
      <c r="WSI105" s="264"/>
      <c r="WSJ105" s="264"/>
      <c r="WSK105" s="264"/>
      <c r="WSL105" s="264"/>
      <c r="WSM105" s="264"/>
      <c r="WSN105" s="264"/>
      <c r="WSO105" s="264"/>
      <c r="WSP105" s="264"/>
      <c r="WSQ105" s="264"/>
      <c r="WSR105" s="264"/>
      <c r="WSS105" s="264"/>
      <c r="WST105" s="264"/>
      <c r="WSU105" s="264"/>
      <c r="WSV105" s="264"/>
      <c r="WSW105" s="264"/>
      <c r="WSX105" s="264"/>
      <c r="WSY105" s="264"/>
      <c r="WSZ105" s="264"/>
      <c r="WTA105" s="264"/>
      <c r="WTB105" s="264"/>
      <c r="WTC105" s="264"/>
      <c r="WTD105" s="264"/>
      <c r="WTE105" s="264"/>
      <c r="WTF105" s="264"/>
      <c r="WTG105" s="264"/>
      <c r="WTH105" s="264"/>
      <c r="WTI105" s="264"/>
      <c r="WTJ105" s="264"/>
      <c r="WTK105" s="264"/>
      <c r="WTL105" s="264"/>
      <c r="WTM105" s="264"/>
      <c r="WTN105" s="264"/>
      <c r="WTO105" s="264"/>
      <c r="WTP105" s="264"/>
      <c r="WTQ105" s="264"/>
      <c r="WTR105" s="264"/>
      <c r="WTS105" s="264"/>
      <c r="WTT105" s="264"/>
      <c r="WTU105" s="264"/>
      <c r="WTV105" s="264"/>
      <c r="WTW105" s="264"/>
      <c r="WTX105" s="264"/>
      <c r="WTY105" s="264"/>
      <c r="WTZ105" s="264"/>
      <c r="WUA105" s="264"/>
      <c r="WUB105" s="264"/>
      <c r="WUC105" s="264"/>
      <c r="WUD105" s="264"/>
      <c r="WUE105" s="264"/>
      <c r="WUF105" s="264"/>
      <c r="WUG105" s="264"/>
      <c r="WUH105" s="264"/>
      <c r="WUI105" s="264"/>
      <c r="WUJ105" s="264"/>
      <c r="WUK105" s="264"/>
      <c r="WUL105" s="264"/>
      <c r="WUM105" s="264"/>
      <c r="WUN105" s="264"/>
      <c r="WUO105" s="264"/>
      <c r="WUP105" s="264"/>
      <c r="WUQ105" s="264"/>
      <c r="WUR105" s="264"/>
      <c r="WUS105" s="264"/>
      <c r="WUT105" s="264"/>
      <c r="WUU105" s="264"/>
      <c r="WUV105" s="264"/>
      <c r="WUW105" s="264"/>
      <c r="WUX105" s="264"/>
      <c r="WUY105" s="264"/>
      <c r="WUZ105" s="264"/>
      <c r="WVA105" s="264"/>
      <c r="WVB105" s="264"/>
      <c r="WVC105" s="264"/>
      <c r="WVD105" s="264"/>
      <c r="WVE105" s="264"/>
      <c r="WVF105" s="264"/>
      <c r="WVG105" s="264"/>
      <c r="WVH105" s="264"/>
      <c r="WVI105" s="264"/>
      <c r="WVJ105" s="264"/>
      <c r="WVK105" s="264"/>
      <c r="WVL105" s="264"/>
      <c r="WVM105" s="264"/>
      <c r="WVN105" s="264"/>
      <c r="WVO105" s="264"/>
      <c r="WVP105" s="264"/>
      <c r="WVQ105" s="264"/>
      <c r="WVR105" s="264"/>
      <c r="WVS105" s="264"/>
      <c r="WVT105" s="264"/>
      <c r="WVU105" s="264"/>
      <c r="WVV105" s="264"/>
      <c r="WVW105" s="264"/>
      <c r="WVX105" s="264"/>
      <c r="WVY105" s="264"/>
      <c r="WVZ105" s="264"/>
      <c r="WWA105" s="264"/>
      <c r="WWB105" s="264"/>
      <c r="WWC105" s="264"/>
      <c r="WWD105" s="264"/>
      <c r="WWE105" s="264"/>
      <c r="WWF105" s="264"/>
      <c r="WWG105" s="264"/>
      <c r="WWH105" s="264"/>
      <c r="WWI105" s="264"/>
      <c r="WWJ105" s="264"/>
      <c r="WWK105" s="264"/>
      <c r="WWL105" s="264"/>
      <c r="WWM105" s="264"/>
      <c r="WWN105" s="264"/>
      <c r="WWO105" s="264"/>
      <c r="WWP105" s="264"/>
      <c r="WWQ105" s="264"/>
      <c r="WWR105" s="264"/>
      <c r="WWS105" s="264"/>
      <c r="WWT105" s="264"/>
      <c r="WWU105" s="264"/>
      <c r="WWV105" s="264"/>
      <c r="WWW105" s="264"/>
      <c r="WWX105" s="264"/>
      <c r="WWY105" s="264"/>
      <c r="WWZ105" s="264"/>
      <c r="WXA105" s="264"/>
      <c r="WXB105" s="264"/>
      <c r="WXC105" s="264"/>
      <c r="WXD105" s="264"/>
      <c r="WXE105" s="264"/>
      <c r="WXF105" s="264"/>
      <c r="WXG105" s="264"/>
      <c r="WXH105" s="264"/>
      <c r="WXI105" s="264"/>
      <c r="WXJ105" s="264"/>
      <c r="WXK105" s="264"/>
      <c r="WXL105" s="264"/>
      <c r="WXM105" s="264"/>
      <c r="WXN105" s="264"/>
      <c r="WXO105" s="264"/>
      <c r="WXP105" s="264"/>
      <c r="WXQ105" s="264"/>
      <c r="WXR105" s="264"/>
      <c r="WXS105" s="264"/>
      <c r="WXT105" s="264"/>
      <c r="WXU105" s="264"/>
      <c r="WXV105" s="264"/>
      <c r="WXW105" s="264"/>
      <c r="WXX105" s="264"/>
      <c r="WXY105" s="264"/>
      <c r="WXZ105" s="264"/>
      <c r="WYA105" s="264"/>
      <c r="WYB105" s="264"/>
      <c r="WYC105" s="264"/>
      <c r="WYD105" s="264"/>
      <c r="WYE105" s="264"/>
      <c r="WYF105" s="264"/>
      <c r="WYG105" s="264"/>
      <c r="WYH105" s="264"/>
      <c r="WYI105" s="264"/>
      <c r="WYJ105" s="264"/>
      <c r="WYK105" s="264"/>
      <c r="WYL105" s="264"/>
      <c r="WYM105" s="264"/>
      <c r="WYN105" s="264"/>
      <c r="WYO105" s="264"/>
      <c r="WYP105" s="264"/>
      <c r="WYQ105" s="264"/>
      <c r="WYR105" s="264"/>
      <c r="WYS105" s="264"/>
      <c r="WYT105" s="264"/>
      <c r="WYU105" s="264"/>
      <c r="WYV105" s="264"/>
      <c r="WYW105" s="264"/>
      <c r="WYX105" s="264"/>
      <c r="WYY105" s="264"/>
      <c r="WYZ105" s="264"/>
      <c r="WZA105" s="264"/>
      <c r="WZB105" s="264"/>
      <c r="WZC105" s="264"/>
      <c r="WZD105" s="264"/>
      <c r="WZE105" s="264"/>
      <c r="WZF105" s="264"/>
      <c r="WZG105" s="264"/>
      <c r="WZH105" s="264"/>
      <c r="WZI105" s="264"/>
      <c r="WZJ105" s="264"/>
      <c r="WZK105" s="264"/>
      <c r="WZL105" s="264"/>
      <c r="WZM105" s="264"/>
      <c r="WZN105" s="264"/>
      <c r="WZO105" s="264"/>
      <c r="WZP105" s="264"/>
      <c r="WZQ105" s="264"/>
      <c r="WZR105" s="264"/>
      <c r="WZS105" s="264"/>
      <c r="WZT105" s="264"/>
      <c r="WZU105" s="264"/>
      <c r="WZV105" s="264"/>
      <c r="WZW105" s="264"/>
      <c r="WZX105" s="264"/>
      <c r="WZY105" s="264"/>
      <c r="WZZ105" s="264"/>
      <c r="XAA105" s="264"/>
      <c r="XAB105" s="264"/>
      <c r="XAC105" s="264"/>
      <c r="XAD105" s="264"/>
      <c r="XAE105" s="264"/>
      <c r="XAF105" s="264"/>
      <c r="XAG105" s="264"/>
      <c r="XAH105" s="264"/>
      <c r="XAI105" s="264"/>
      <c r="XAJ105" s="264"/>
      <c r="XAK105" s="264"/>
      <c r="XAL105" s="264"/>
      <c r="XAM105" s="264"/>
      <c r="XAN105" s="264"/>
      <c r="XAO105" s="264"/>
      <c r="XAP105" s="264"/>
      <c r="XAQ105" s="264"/>
      <c r="XAR105" s="264"/>
      <c r="XAS105" s="264"/>
      <c r="XAT105" s="264"/>
      <c r="XAU105" s="264"/>
      <c r="XAV105" s="264"/>
      <c r="XAW105" s="264"/>
      <c r="XAX105" s="264"/>
      <c r="XAY105" s="264"/>
      <c r="XAZ105" s="264"/>
      <c r="XBA105" s="264"/>
      <c r="XBB105" s="264"/>
      <c r="XBC105" s="264"/>
      <c r="XBD105" s="264"/>
      <c r="XBE105" s="264"/>
      <c r="XBF105" s="264"/>
      <c r="XBG105" s="264"/>
      <c r="XBH105" s="264"/>
      <c r="XBI105" s="264"/>
      <c r="XBJ105" s="264"/>
      <c r="XBK105" s="264"/>
      <c r="XBL105" s="264"/>
      <c r="XBM105" s="264"/>
      <c r="XBN105" s="264"/>
      <c r="XBO105" s="264"/>
      <c r="XBP105" s="264"/>
      <c r="XBQ105" s="264"/>
      <c r="XBR105" s="264"/>
      <c r="XBS105" s="264"/>
      <c r="XBT105" s="264"/>
      <c r="XBU105" s="264"/>
      <c r="XBV105" s="264"/>
      <c r="XBW105" s="264"/>
      <c r="XBX105" s="264"/>
      <c r="XBY105" s="264"/>
      <c r="XBZ105" s="264"/>
      <c r="XCA105" s="264"/>
      <c r="XCB105" s="264"/>
      <c r="XCC105" s="264"/>
      <c r="XCD105" s="264"/>
      <c r="XCE105" s="264"/>
      <c r="XCF105" s="264"/>
      <c r="XCG105" s="264"/>
      <c r="XCH105" s="264"/>
      <c r="XCI105" s="264"/>
      <c r="XCJ105" s="264"/>
      <c r="XCK105" s="264"/>
      <c r="XCL105" s="264"/>
      <c r="XCM105" s="264"/>
      <c r="XCN105" s="264"/>
      <c r="XCO105" s="264"/>
      <c r="XCP105" s="264"/>
      <c r="XCQ105" s="264"/>
      <c r="XCR105" s="264"/>
      <c r="XCS105" s="264"/>
      <c r="XCT105" s="264"/>
      <c r="XCU105" s="264"/>
      <c r="XCV105" s="264"/>
      <c r="XCW105" s="264"/>
      <c r="XCX105" s="264"/>
      <c r="XCY105" s="264"/>
      <c r="XCZ105" s="264"/>
      <c r="XDA105" s="264"/>
      <c r="XDB105" s="264"/>
      <c r="XDC105" s="264"/>
      <c r="XDD105" s="264"/>
      <c r="XDE105" s="264"/>
      <c r="XDF105" s="264"/>
      <c r="XDG105" s="264"/>
      <c r="XDH105" s="264"/>
      <c r="XDI105" s="264"/>
      <c r="XDJ105" s="264"/>
      <c r="XDK105" s="264"/>
      <c r="XDL105" s="264"/>
      <c r="XDM105" s="264"/>
      <c r="XDN105" s="264"/>
      <c r="XDO105" s="264"/>
      <c r="XDP105" s="264"/>
      <c r="XDQ105" s="264"/>
      <c r="XDR105" s="264"/>
      <c r="XDS105" s="264"/>
      <c r="XDT105" s="264"/>
      <c r="XDU105" s="264"/>
      <c r="XDV105" s="264"/>
      <c r="XDW105" s="264"/>
      <c r="XDX105" s="264"/>
      <c r="XDY105" s="264"/>
      <c r="XDZ105" s="264"/>
      <c r="XEA105" s="264"/>
      <c r="XEB105" s="264"/>
      <c r="XEC105" s="264"/>
      <c r="XED105" s="264"/>
      <c r="XEE105" s="264"/>
      <c r="XEF105" s="264"/>
      <c r="XEG105" s="264"/>
      <c r="XEH105" s="264"/>
      <c r="XEI105" s="264"/>
      <c r="XEJ105" s="264"/>
      <c r="XEK105" s="264"/>
      <c r="XEL105" s="264"/>
      <c r="XEM105" s="264"/>
      <c r="XEN105" s="264"/>
      <c r="XEO105" s="264"/>
      <c r="XEP105" s="264"/>
      <c r="XEQ105" s="264"/>
      <c r="XER105" s="264"/>
      <c r="XES105" s="264"/>
      <c r="XET105" s="264"/>
      <c r="XEU105" s="264"/>
      <c r="XEV105" s="264"/>
      <c r="XEW105" s="264"/>
      <c r="XEX105" s="264"/>
      <c r="XEY105" s="264"/>
      <c r="XEZ105" s="264"/>
      <c r="XFA105" s="264"/>
      <c r="XFB105" s="264"/>
      <c r="XFC105" s="264"/>
    </row>
  </sheetData>
  <sheetProtection algorithmName="SHA-512" hashValue="MeMHj6Tc9dfRMMd7jnSIYsSU9uR5cLmpIjsfdbAZsCR4WrbGs4hHhdIBkOG1APUQDRSXmvzzAKS63qNgDX1nNw==" saltValue="G35M8BM2suYNZh+XWL9itA==" spinCount="100000" sheet="1" selectLockedCells="1"/>
  <mergeCells count="4">
    <mergeCell ref="B16:D23"/>
    <mergeCell ref="A64:E64"/>
    <mergeCell ref="B31:B59"/>
    <mergeCell ref="C31:C59"/>
  </mergeCells>
  <hyperlinks>
    <hyperlink ref="C28" r:id="rId1" display="https://ressources-naturelles.canada.ca/mise-en-service-batiments-existants" xr:uid="{64D1A92B-AC84-4DE7-9F23-BB006827BBB8}"/>
  </hyperlinks>
  <pageMargins left="0.59055118110236227" right="0.59055118110236227" top="0.59" bottom="0.43307086614173229" header="0.19685039370078741" footer="0.19685039370078741"/>
  <pageSetup scale="83" orientation="portrait" verticalDpi="1200" r:id="rId2"/>
  <headerFooter alignWithMargins="0">
    <oddHeader>&amp;R&amp;"Calibri"&amp;12&amp;K000000 UNCLASSIFIED - NON CLASSIFIÉ&amp;1#_x000D_</oddHeader>
  </headerFooter>
  <drawing r:id="rId3"/>
  <legacyDrawing r:id="rId4"/>
  <controls>
    <mc:AlternateContent xmlns:mc="http://schemas.openxmlformats.org/markup-compatibility/2006">
      <mc:Choice Requires="x14">
        <control shapeId="7169" r:id="rId5" name="CommandButton1">
          <controlPr defaultSize="0" autoLine="0" altText="Bouton sur lequel cliquer pour commencer" r:id="rId6">
            <anchor moveWithCells="1">
              <from>
                <xdr:col>1</xdr:col>
                <xdr:colOff>3017520</xdr:colOff>
                <xdr:row>59</xdr:row>
                <xdr:rowOff>121920</xdr:rowOff>
              </from>
              <to>
                <xdr:col>2</xdr:col>
                <xdr:colOff>495300</xdr:colOff>
                <xdr:row>61</xdr:row>
                <xdr:rowOff>190500</xdr:rowOff>
              </to>
            </anchor>
          </controlPr>
        </control>
      </mc:Choice>
      <mc:Fallback>
        <control shapeId="7169" r:id="rId5"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AE968-BBD9-44B3-B6E7-243AEE9D46C1}">
  <sheetPr codeName="Sheet02">
    <tabColor rgb="FF002060"/>
  </sheetPr>
  <dimension ref="C3:P47"/>
  <sheetViews>
    <sheetView showGridLines="0" showRowColHeaders="0" tabSelected="1" topLeftCell="A12" zoomScaleNormal="100" workbookViewId="0">
      <selection activeCell="S41" sqref="S41"/>
    </sheetView>
  </sheetViews>
  <sheetFormatPr defaultRowHeight="14.4" x14ac:dyDescent="0.3"/>
  <cols>
    <col min="1" max="1" width="1.6640625" customWidth="1"/>
  </cols>
  <sheetData>
    <row r="3" spans="3:16" ht="20.25" customHeight="1" x14ac:dyDescent="0.3">
      <c r="F3" s="240"/>
      <c r="G3" s="240"/>
      <c r="H3" s="334" t="s">
        <v>5</v>
      </c>
      <c r="I3" s="334"/>
      <c r="J3" s="334"/>
      <c r="K3" s="334"/>
      <c r="L3" s="240"/>
    </row>
    <row r="4" spans="3:16" ht="15" customHeight="1" x14ac:dyDescent="0.3">
      <c r="E4" s="240"/>
      <c r="G4" s="240"/>
      <c r="H4" s="334"/>
      <c r="I4" s="334"/>
      <c r="J4" s="334"/>
      <c r="K4" s="334"/>
      <c r="L4" s="240"/>
    </row>
    <row r="5" spans="3:16" ht="15" customHeight="1" x14ac:dyDescent="0.3">
      <c r="E5" s="240"/>
      <c r="F5" s="240"/>
      <c r="G5" s="240"/>
      <c r="H5" s="334"/>
      <c r="I5" s="334"/>
      <c r="J5" s="334"/>
      <c r="K5" s="334"/>
      <c r="L5" s="240"/>
    </row>
    <row r="6" spans="3:16" ht="15" customHeight="1" x14ac:dyDescent="0.3">
      <c r="E6" s="240"/>
      <c r="F6" s="240"/>
      <c r="G6" s="240"/>
      <c r="H6" s="334"/>
      <c r="I6" s="334"/>
      <c r="J6" s="334"/>
      <c r="K6" s="334"/>
      <c r="L6" s="240"/>
    </row>
    <row r="11" spans="3:16" ht="44.25" customHeight="1" x14ac:dyDescent="0.3">
      <c r="C11" s="335" t="s">
        <v>6</v>
      </c>
      <c r="D11" s="335"/>
      <c r="E11" s="335"/>
      <c r="F11" s="335"/>
      <c r="G11" s="335"/>
      <c r="H11" s="335"/>
      <c r="I11" s="335"/>
      <c r="J11" s="335"/>
      <c r="K11" s="335"/>
      <c r="L11" s="335"/>
      <c r="M11" s="335"/>
      <c r="N11" s="335"/>
      <c r="O11" s="335"/>
      <c r="P11" s="335"/>
    </row>
    <row r="13" spans="3:16" x14ac:dyDescent="0.3">
      <c r="C13" t="s">
        <v>7</v>
      </c>
    </row>
    <row r="14" spans="3:16" x14ac:dyDescent="0.3">
      <c r="C14" t="s">
        <v>8</v>
      </c>
    </row>
    <row r="15" spans="3:16" x14ac:dyDescent="0.3">
      <c r="C15" t="s">
        <v>9</v>
      </c>
    </row>
    <row r="19" spans="3:16" x14ac:dyDescent="0.3">
      <c r="C19" t="s">
        <v>10</v>
      </c>
    </row>
    <row r="32" spans="3:16" x14ac:dyDescent="0.3">
      <c r="C32" s="336" t="s">
        <v>504</v>
      </c>
      <c r="D32" s="336"/>
      <c r="E32" s="336"/>
      <c r="F32" s="336"/>
      <c r="G32" s="336"/>
      <c r="H32" s="336"/>
      <c r="I32" s="336"/>
      <c r="J32" s="336"/>
      <c r="K32" s="336"/>
      <c r="L32" s="336"/>
      <c r="M32" s="336"/>
      <c r="N32" s="336"/>
      <c r="O32" s="336"/>
      <c r="P32" s="336"/>
    </row>
    <row r="33" spans="3:16" x14ac:dyDescent="0.3">
      <c r="C33" s="336"/>
      <c r="D33" s="336"/>
      <c r="E33" s="336"/>
      <c r="F33" s="336"/>
      <c r="G33" s="336"/>
      <c r="H33" s="336"/>
      <c r="I33" s="336"/>
      <c r="J33" s="336"/>
      <c r="K33" s="336"/>
      <c r="L33" s="336"/>
      <c r="M33" s="336"/>
      <c r="N33" s="336"/>
      <c r="O33" s="336"/>
      <c r="P33" s="336"/>
    </row>
    <row r="34" spans="3:16" x14ac:dyDescent="0.3">
      <c r="C34" s="336"/>
      <c r="D34" s="336"/>
      <c r="E34" s="336"/>
      <c r="F34" s="336"/>
      <c r="G34" s="336"/>
      <c r="H34" s="336"/>
      <c r="I34" s="336"/>
      <c r="J34" s="336"/>
      <c r="K34" s="336"/>
      <c r="L34" s="336"/>
      <c r="M34" s="336"/>
      <c r="N34" s="336"/>
      <c r="O34" s="336"/>
      <c r="P34" s="336"/>
    </row>
    <row r="35" spans="3:16" x14ac:dyDescent="0.3">
      <c r="C35" s="336"/>
      <c r="D35" s="336"/>
      <c r="E35" s="336"/>
      <c r="F35" s="336"/>
      <c r="G35" s="336"/>
      <c r="H35" s="336"/>
      <c r="I35" s="336"/>
      <c r="J35" s="336"/>
      <c r="K35" s="336"/>
      <c r="L35" s="336"/>
      <c r="M35" s="336"/>
      <c r="N35" s="336"/>
      <c r="O35" s="336"/>
      <c r="P35" s="336"/>
    </row>
    <row r="36" spans="3:16" x14ac:dyDescent="0.3">
      <c r="C36" s="336"/>
      <c r="D36" s="336"/>
      <c r="E36" s="336"/>
      <c r="F36" s="336"/>
      <c r="G36" s="336"/>
      <c r="H36" s="336"/>
      <c r="I36" s="336"/>
      <c r="J36" s="336"/>
      <c r="K36" s="336"/>
      <c r="L36" s="336"/>
      <c r="M36" s="336"/>
      <c r="N36" s="336"/>
      <c r="O36" s="336"/>
      <c r="P36" s="336"/>
    </row>
    <row r="37" spans="3:16" x14ac:dyDescent="0.3">
      <c r="C37" s="336"/>
      <c r="D37" s="336"/>
      <c r="E37" s="336"/>
      <c r="F37" s="336"/>
      <c r="G37" s="336"/>
      <c r="H37" s="336"/>
      <c r="I37" s="336"/>
      <c r="J37" s="336"/>
      <c r="K37" s="336"/>
      <c r="L37" s="336"/>
      <c r="M37" s="336"/>
      <c r="N37" s="336"/>
      <c r="O37" s="336"/>
      <c r="P37" s="336"/>
    </row>
    <row r="38" spans="3:16" x14ac:dyDescent="0.3">
      <c r="C38" s="336"/>
      <c r="D38" s="336"/>
      <c r="E38" s="336"/>
      <c r="F38" s="336"/>
      <c r="G38" s="336"/>
      <c r="H38" s="336"/>
      <c r="I38" s="336"/>
      <c r="J38" s="336"/>
      <c r="K38" s="336"/>
      <c r="L38" s="336"/>
      <c r="M38" s="336"/>
      <c r="N38" s="336"/>
      <c r="O38" s="336"/>
      <c r="P38" s="336"/>
    </row>
    <row r="39" spans="3:16" x14ac:dyDescent="0.3">
      <c r="C39" s="336"/>
      <c r="D39" s="336"/>
      <c r="E39" s="336"/>
      <c r="F39" s="336"/>
      <c r="G39" s="336"/>
      <c r="H39" s="336"/>
      <c r="I39" s="336"/>
      <c r="J39" s="336"/>
      <c r="K39" s="336"/>
      <c r="L39" s="336"/>
      <c r="M39" s="336"/>
      <c r="N39" s="336"/>
      <c r="O39" s="336"/>
      <c r="P39" s="336"/>
    </row>
    <row r="40" spans="3:16" x14ac:dyDescent="0.3">
      <c r="C40" s="336"/>
      <c r="D40" s="336"/>
      <c r="E40" s="336"/>
      <c r="F40" s="336"/>
      <c r="G40" s="336"/>
      <c r="H40" s="336"/>
      <c r="I40" s="336"/>
      <c r="J40" s="336"/>
      <c r="K40" s="336"/>
      <c r="L40" s="336"/>
      <c r="M40" s="336"/>
      <c r="N40" s="336"/>
      <c r="O40" s="336"/>
      <c r="P40" s="336"/>
    </row>
    <row r="41" spans="3:16" x14ac:dyDescent="0.3">
      <c r="C41" s="336"/>
      <c r="D41" s="336"/>
      <c r="E41" s="336"/>
      <c r="F41" s="336"/>
      <c r="G41" s="336"/>
      <c r="H41" s="336"/>
      <c r="I41" s="336"/>
      <c r="J41" s="336"/>
      <c r="K41" s="336"/>
      <c r="L41" s="336"/>
      <c r="M41" s="336"/>
      <c r="N41" s="336"/>
      <c r="O41" s="336"/>
      <c r="P41" s="336"/>
    </row>
    <row r="42" spans="3:16" x14ac:dyDescent="0.3">
      <c r="C42" s="336"/>
      <c r="D42" s="336"/>
      <c r="E42" s="336"/>
      <c r="F42" s="336"/>
      <c r="G42" s="336"/>
      <c r="H42" s="336"/>
      <c r="I42" s="336"/>
      <c r="J42" s="336"/>
      <c r="K42" s="336"/>
      <c r="L42" s="336"/>
      <c r="M42" s="336"/>
      <c r="N42" s="336"/>
      <c r="O42" s="336"/>
      <c r="P42" s="336"/>
    </row>
    <row r="43" spans="3:16" x14ac:dyDescent="0.3">
      <c r="C43" s="336"/>
      <c r="D43" s="336"/>
      <c r="E43" s="336"/>
      <c r="F43" s="336"/>
      <c r="G43" s="336"/>
      <c r="H43" s="336"/>
      <c r="I43" s="336"/>
      <c r="J43" s="336"/>
      <c r="K43" s="336"/>
      <c r="L43" s="336"/>
      <c r="M43" s="336"/>
      <c r="N43" s="336"/>
      <c r="O43" s="336"/>
      <c r="P43" s="336"/>
    </row>
    <row r="44" spans="3:16" x14ac:dyDescent="0.3">
      <c r="C44" s="336"/>
      <c r="D44" s="336"/>
      <c r="E44" s="336"/>
      <c r="F44" s="336"/>
      <c r="G44" s="336"/>
      <c r="H44" s="336"/>
      <c r="I44" s="336"/>
      <c r="J44" s="336"/>
      <c r="K44" s="336"/>
      <c r="L44" s="336"/>
      <c r="M44" s="336"/>
      <c r="N44" s="336"/>
      <c r="O44" s="336"/>
      <c r="P44" s="336"/>
    </row>
    <row r="45" spans="3:16" x14ac:dyDescent="0.3">
      <c r="C45" s="336"/>
      <c r="D45" s="336"/>
      <c r="E45" s="336"/>
      <c r="F45" s="336"/>
      <c r="G45" s="336"/>
      <c r="H45" s="336"/>
      <c r="I45" s="336"/>
      <c r="J45" s="336"/>
      <c r="K45" s="336"/>
      <c r="L45" s="336"/>
      <c r="M45" s="336"/>
      <c r="N45" s="336"/>
      <c r="O45" s="336"/>
      <c r="P45" s="336"/>
    </row>
    <row r="46" spans="3:16" x14ac:dyDescent="0.3">
      <c r="C46" s="152" t="s">
        <v>502</v>
      </c>
    </row>
    <row r="47" spans="3:16" x14ac:dyDescent="0.3">
      <c r="C47" s="329" t="s">
        <v>503</v>
      </c>
    </row>
  </sheetData>
  <sheetProtection algorithmName="SHA-512" hashValue="X+7yf7w0EGjykOKvmdlP0enNNrh9+QmYdp+dJ6eNl65GYmwv0WBokmvYma2rcVCstNV/SNBKDzcXVdTB6c/Ryg==" saltValue="Fmh2Ia2zpqXVFEuEf58VrQ==" spinCount="100000" sheet="1" selectLockedCells="1"/>
  <mergeCells count="3">
    <mergeCell ref="H3:K6"/>
    <mergeCell ref="C11:P11"/>
    <mergeCell ref="C32:P45"/>
  </mergeCells>
  <hyperlinks>
    <hyperlink ref="C46" r:id="rId1" display="https://support.microsoft.com/fr-fr/office/activer-ou-d%C3%A9sactiver-les-macros-dans-les-fichiers-microsoft-365-12b036fd-d140-4e74-b45e-16fed1a7e5c6" xr:uid="{4FCCCC3B-6ABE-40B0-A198-37D1C8ADB06A}"/>
    <hyperlink ref="C47" r:id="rId2" display="https://support.microsoft.com/fr-fr/office/activer-ou-d%C3%A9sactiver-des-param%C3%A8tres-activex-dans-des-fichiers-office-f1303e08-a3f8-41c5-a17e-b0b8898743ed" xr:uid="{54D056C3-644A-4AFD-BA85-550C2192CF11}"/>
  </hyperlinks>
  <pageMargins left="0.7" right="0.7" top="0.75" bottom="0.75" header="0.3" footer="0.3"/>
  <headerFooter>
    <oddHeader>&amp;R&amp;"Calibri"&amp;12&amp;K000000 UNCLASSIFIED - NON CLASSIFIÉ&amp;1#_x000D_</oddHeader>
  </headerFooter>
  <drawing r:id="rId3"/>
  <legacyDrawing r:id="rId4"/>
  <controls>
    <mc:AlternateContent xmlns:mc="http://schemas.openxmlformats.org/markup-compatibility/2006">
      <mc:Choice Requires="x14">
        <control shapeId="15362" r:id="rId5" name="CommandButton1">
          <controlPr defaultSize="0" autoLine="0" autoPict="0" altText="Bouton sur lequel cliquer pour passer à l'onglet suivant" r:id="rId6">
            <anchor moveWithCells="1">
              <from>
                <xdr:col>2</xdr:col>
                <xdr:colOff>60960</xdr:colOff>
                <xdr:row>21</xdr:row>
                <xdr:rowOff>22860</xdr:rowOff>
              </from>
              <to>
                <xdr:col>4</xdr:col>
                <xdr:colOff>441960</xdr:colOff>
                <xdr:row>24</xdr:row>
                <xdr:rowOff>7620</xdr:rowOff>
              </to>
            </anchor>
          </controlPr>
        </control>
      </mc:Choice>
      <mc:Fallback>
        <control shapeId="15362" r:id="rId5" name="CommandButton1"/>
      </mc:Fallback>
    </mc:AlternateContent>
    <mc:AlternateContent xmlns:mc="http://schemas.openxmlformats.org/markup-compatibility/2006">
      <mc:Choice Requires="x14">
        <control shapeId="15361" r:id="rId7" name="Image1">
          <controlPr defaultSize="0" autoLine="0" altText="bouton icône d'aide" r:id="rId8">
            <anchor moveWithCells="1">
              <from>
                <xdr:col>5</xdr:col>
                <xdr:colOff>556260</xdr:colOff>
                <xdr:row>17</xdr:row>
                <xdr:rowOff>106680</xdr:rowOff>
              </from>
              <to>
                <xdr:col>6</xdr:col>
                <xdr:colOff>327660</xdr:colOff>
                <xdr:row>19</xdr:row>
                <xdr:rowOff>121920</xdr:rowOff>
              </to>
            </anchor>
          </controlPr>
        </control>
      </mc:Choice>
      <mc:Fallback>
        <control shapeId="15361" r:id="rId7" name="Image1"/>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7ACF0-CF9C-4206-9399-4C2FCEF0507E}">
  <sheetPr codeName="Sheet03">
    <tabColor rgb="FF92D050"/>
  </sheetPr>
  <dimension ref="A1:AE78"/>
  <sheetViews>
    <sheetView showGridLines="0" showRowColHeaders="0" zoomScaleNormal="100" workbookViewId="0">
      <pane xSplit="3" ySplit="17" topLeftCell="D24" activePane="bottomRight" state="frozen"/>
      <selection pane="topRight" activeCell="D8" sqref="D8"/>
      <selection pane="bottomLeft" activeCell="A18" sqref="A18"/>
      <selection pane="bottomRight" activeCell="E25" sqref="E25"/>
    </sheetView>
  </sheetViews>
  <sheetFormatPr defaultRowHeight="14.4" x14ac:dyDescent="0.3"/>
  <cols>
    <col min="1" max="1" width="4.6640625" style="247" customWidth="1"/>
    <col min="2" max="2" width="62" style="150" customWidth="1"/>
    <col min="3" max="3" width="7.5546875" style="227" customWidth="1"/>
    <col min="4" max="8" width="20.6640625" customWidth="1"/>
    <col min="9" max="18" width="20.6640625" hidden="1" customWidth="1"/>
    <col min="19" max="19" width="2.109375" customWidth="1"/>
    <col min="20" max="20" width="29.88671875" customWidth="1"/>
    <col min="21" max="21" width="29.88671875" style="7" customWidth="1"/>
    <col min="22" max="22" width="9.109375" style="7" hidden="1" customWidth="1"/>
    <col min="23" max="24" width="9.109375" style="8" hidden="1" customWidth="1"/>
    <col min="25" max="31" width="9.109375" hidden="1" customWidth="1"/>
    <col min="32" max="36" width="9.109375" customWidth="1"/>
  </cols>
  <sheetData>
    <row r="1" spans="1:24" s="150" customFormat="1" hidden="1" x14ac:dyDescent="0.3">
      <c r="A1" s="247" t="s">
        <v>11</v>
      </c>
      <c r="C1" s="223" t="s">
        <v>12</v>
      </c>
      <c r="D1" s="150" t="str">
        <f>DropDowns!M4</f>
        <v>Contrôles pneumatiques</v>
      </c>
      <c r="U1" s="224"/>
      <c r="V1" s="224"/>
      <c r="W1" s="116"/>
      <c r="X1" s="116"/>
    </row>
    <row r="2" spans="1:24" s="150" customFormat="1" hidden="1" x14ac:dyDescent="0.3">
      <c r="A2" s="247" t="s">
        <v>11</v>
      </c>
      <c r="C2" s="223" t="s">
        <v>13</v>
      </c>
      <c r="D2" s="225">
        <f>'Help icons'!E20</f>
        <v>2000</v>
      </c>
      <c r="E2" s="116" t="s">
        <v>14</v>
      </c>
      <c r="U2" s="224"/>
      <c r="V2" s="226" t="s">
        <v>15</v>
      </c>
      <c r="W2" s="116"/>
      <c r="X2" s="116"/>
    </row>
    <row r="3" spans="1:24" s="150" customFormat="1" hidden="1" x14ac:dyDescent="0.3">
      <c r="A3" s="247" t="s">
        <v>11</v>
      </c>
      <c r="C3" s="223"/>
      <c r="U3" s="224"/>
      <c r="V3" s="224"/>
      <c r="W3" s="116"/>
      <c r="X3" s="116"/>
    </row>
    <row r="4" spans="1:24" s="150" customFormat="1" hidden="1" x14ac:dyDescent="0.3">
      <c r="A4" s="247" t="s">
        <v>11</v>
      </c>
      <c r="C4" s="227"/>
      <c r="U4" s="224"/>
      <c r="V4" s="224"/>
      <c r="W4" s="116"/>
      <c r="X4" s="116"/>
    </row>
    <row r="5" spans="1:24" s="150" customFormat="1" hidden="1" x14ac:dyDescent="0.3">
      <c r="A5" s="247" t="s">
        <v>11</v>
      </c>
      <c r="C5" s="227"/>
      <c r="U5" s="224"/>
      <c r="V5" s="224"/>
      <c r="W5" s="116"/>
      <c r="X5" s="116"/>
    </row>
    <row r="6" spans="1:24" s="150" customFormat="1" hidden="1" x14ac:dyDescent="0.3">
      <c r="A6" s="247" t="s">
        <v>11</v>
      </c>
      <c r="C6" s="227"/>
      <c r="U6" s="224"/>
      <c r="V6" s="224"/>
      <c r="W6" s="116"/>
      <c r="X6" s="116"/>
    </row>
    <row r="7" spans="1:24" s="150" customFormat="1" hidden="1" x14ac:dyDescent="0.3">
      <c r="A7" s="247" t="s">
        <v>11</v>
      </c>
      <c r="C7" s="227"/>
      <c r="U7" s="224"/>
      <c r="V7" s="224"/>
      <c r="W7" s="116"/>
      <c r="X7" s="116"/>
    </row>
    <row r="8" spans="1:24" ht="50.25" customHeight="1" x14ac:dyDescent="0.3">
      <c r="A8" s="17"/>
      <c r="B8" s="338" t="s">
        <v>16</v>
      </c>
      <c r="C8" s="338"/>
    </row>
    <row r="9" spans="1:24" ht="4.5" customHeight="1" x14ac:dyDescent="0.35">
      <c r="A9" s="17"/>
      <c r="B9" s="192"/>
      <c r="C9" s="193"/>
    </row>
    <row r="10" spans="1:24" ht="51.75" customHeight="1" x14ac:dyDescent="0.3">
      <c r="A10" s="17"/>
      <c r="B10"/>
      <c r="C10" s="194"/>
      <c r="T10" s="5"/>
      <c r="U10" s="195"/>
      <c r="V10" s="196" t="s">
        <v>17</v>
      </c>
    </row>
    <row r="11" spans="1:24" x14ac:dyDescent="0.3">
      <c r="A11" s="17"/>
      <c r="B11" s="339" t="s">
        <v>18</v>
      </c>
      <c r="C11" s="197"/>
      <c r="D11" s="70">
        <v>5</v>
      </c>
    </row>
    <row r="12" spans="1:24" x14ac:dyDescent="0.3">
      <c r="A12" s="17"/>
      <c r="B12" s="339"/>
      <c r="C12" s="197"/>
      <c r="T12" s="6"/>
      <c r="V12" s="7" t="s">
        <v>19</v>
      </c>
    </row>
    <row r="13" spans="1:24" ht="15" customHeight="1" x14ac:dyDescent="0.3">
      <c r="A13" s="17"/>
      <c r="B13"/>
      <c r="C13"/>
      <c r="D13" s="337" t="s">
        <v>20</v>
      </c>
      <c r="E13" s="337"/>
      <c r="F13" s="337"/>
      <c r="G13" s="337"/>
      <c r="H13" s="337"/>
      <c r="I13" s="337"/>
      <c r="J13" s="337"/>
      <c r="K13" s="337"/>
      <c r="L13" s="337"/>
      <c r="M13" s="337"/>
      <c r="N13" s="337"/>
      <c r="O13" s="337"/>
      <c r="P13" s="337"/>
      <c r="Q13" s="337"/>
      <c r="R13" s="337"/>
    </row>
    <row r="14" spans="1:24" ht="15" customHeight="1" x14ac:dyDescent="0.3">
      <c r="A14" s="17"/>
      <c r="B14" s="1"/>
      <c r="C14" s="198"/>
      <c r="D14" s="199">
        <v>1</v>
      </c>
      <c r="E14" s="199">
        <v>2</v>
      </c>
      <c r="F14" s="199">
        <v>3</v>
      </c>
      <c r="G14" s="199">
        <v>4</v>
      </c>
      <c r="H14" s="199">
        <v>5</v>
      </c>
      <c r="I14" s="199">
        <v>6</v>
      </c>
      <c r="J14" s="199">
        <v>7</v>
      </c>
      <c r="K14" s="199">
        <v>8</v>
      </c>
      <c r="L14" s="199">
        <v>9</v>
      </c>
      <c r="M14" s="199">
        <v>10</v>
      </c>
      <c r="N14" s="199">
        <v>11</v>
      </c>
      <c r="O14" s="199">
        <v>12</v>
      </c>
      <c r="P14" s="199">
        <v>13</v>
      </c>
      <c r="Q14" s="199">
        <v>14</v>
      </c>
      <c r="R14" s="199">
        <v>15</v>
      </c>
    </row>
    <row r="15" spans="1:24" ht="6.75" customHeight="1" x14ac:dyDescent="0.3">
      <c r="A15" s="17"/>
      <c r="B15" s="1"/>
      <c r="C15" s="198"/>
      <c r="D15" s="2"/>
      <c r="E15" s="2"/>
      <c r="F15" s="2"/>
      <c r="G15" s="2"/>
      <c r="H15" s="2"/>
      <c r="I15" s="2"/>
      <c r="J15" s="2"/>
      <c r="K15" s="2"/>
      <c r="L15" s="2"/>
      <c r="M15" s="2"/>
      <c r="N15" s="2"/>
      <c r="O15" s="2"/>
      <c r="P15" s="2"/>
      <c r="Q15" s="2"/>
      <c r="R15" s="2"/>
    </row>
    <row r="16" spans="1:24" ht="17.25" customHeight="1" thickBot="1" x14ac:dyDescent="0.4">
      <c r="A16" s="17"/>
      <c r="B16" s="200" t="s">
        <v>21</v>
      </c>
      <c r="C16" s="201"/>
      <c r="D16" s="202"/>
      <c r="E16" s="202"/>
      <c r="F16" s="202"/>
      <c r="G16" s="202"/>
      <c r="H16" s="202"/>
      <c r="I16" s="202"/>
      <c r="J16" s="202"/>
      <c r="K16" s="202"/>
      <c r="L16" s="202"/>
      <c r="M16" s="202"/>
      <c r="N16" s="202"/>
      <c r="O16" s="202"/>
      <c r="P16" s="202"/>
      <c r="Q16" s="202"/>
      <c r="R16" s="202"/>
    </row>
    <row r="17" spans="1:24" s="16" customFormat="1" ht="60" customHeight="1" x14ac:dyDescent="0.3">
      <c r="A17" s="17">
        <v>1</v>
      </c>
      <c r="B17" s="203" t="s">
        <v>22</v>
      </c>
      <c r="C17" s="204"/>
      <c r="D17" s="153"/>
      <c r="E17" s="153"/>
      <c r="F17" s="153"/>
      <c r="G17" s="153"/>
      <c r="H17" s="153"/>
      <c r="I17" s="154"/>
      <c r="J17" s="154"/>
      <c r="K17" s="154"/>
      <c r="L17" s="154"/>
      <c r="M17" s="154"/>
      <c r="N17" s="154"/>
      <c r="O17" s="154"/>
      <c r="P17" s="154"/>
      <c r="Q17" s="154"/>
      <c r="R17" s="154"/>
      <c r="U17" s="205"/>
      <c r="V17" s="205"/>
      <c r="W17" s="9"/>
      <c r="X17" s="9"/>
    </row>
    <row r="18" spans="1:24" s="16" customFormat="1" ht="60" customHeight="1" x14ac:dyDescent="0.3">
      <c r="A18" s="17">
        <v>2</v>
      </c>
      <c r="B18" s="203" t="s">
        <v>23</v>
      </c>
      <c r="C18" s="204"/>
      <c r="D18" s="71"/>
      <c r="E18" s="71"/>
      <c r="F18" s="71"/>
      <c r="G18" s="71"/>
      <c r="H18" s="71"/>
      <c r="I18" s="71"/>
      <c r="J18" s="71"/>
      <c r="K18" s="71"/>
      <c r="L18" s="71"/>
      <c r="M18" s="71"/>
      <c r="N18" s="71"/>
      <c r="O18" s="71"/>
      <c r="P18" s="71"/>
      <c r="Q18" s="71"/>
      <c r="R18" s="71"/>
      <c r="U18" s="205"/>
      <c r="V18" s="205" t="s">
        <v>24</v>
      </c>
      <c r="W18" s="9"/>
      <c r="X18" s="9"/>
    </row>
    <row r="19" spans="1:24" s="16" customFormat="1" ht="60" customHeight="1" x14ac:dyDescent="0.3">
      <c r="A19" s="17">
        <v>3</v>
      </c>
      <c r="B19" s="203" t="s">
        <v>25</v>
      </c>
      <c r="C19" s="204"/>
      <c r="D19" s="191"/>
      <c r="E19" s="191"/>
      <c r="F19" s="191"/>
      <c r="G19" s="191"/>
      <c r="H19" s="191"/>
      <c r="I19" s="191"/>
      <c r="J19" s="191"/>
      <c r="K19" s="191"/>
      <c r="L19" s="191"/>
      <c r="M19" s="191"/>
      <c r="N19" s="191"/>
      <c r="O19" s="191"/>
      <c r="P19" s="191"/>
      <c r="Q19" s="191"/>
      <c r="R19" s="191"/>
      <c r="U19" s="205"/>
      <c r="V19" s="205"/>
      <c r="W19" s="9"/>
      <c r="X19" s="9"/>
    </row>
    <row r="20" spans="1:24" s="16" customFormat="1" ht="60" customHeight="1" x14ac:dyDescent="0.3">
      <c r="A20" s="17">
        <v>4</v>
      </c>
      <c r="B20" s="210" t="s">
        <v>26</v>
      </c>
      <c r="C20" s="204"/>
      <c r="D20" s="73"/>
      <c r="E20" s="73"/>
      <c r="F20" s="73"/>
      <c r="G20" s="73"/>
      <c r="H20" s="73"/>
      <c r="I20" s="73"/>
      <c r="J20" s="73"/>
      <c r="K20" s="73"/>
      <c r="L20" s="73"/>
      <c r="M20" s="73"/>
      <c r="N20" s="73"/>
      <c r="O20" s="73"/>
      <c r="P20" s="73"/>
      <c r="Q20" s="73"/>
      <c r="R20" s="73"/>
      <c r="U20" s="205"/>
      <c r="V20" s="205"/>
      <c r="W20" s="9"/>
      <c r="X20" s="9"/>
    </row>
    <row r="21" spans="1:24" ht="6.75" customHeight="1" x14ac:dyDescent="0.3">
      <c r="A21" s="17"/>
      <c r="B21" s="1"/>
      <c r="C21" s="206"/>
      <c r="D21" s="207"/>
      <c r="E21" s="207"/>
      <c r="F21" s="207"/>
      <c r="G21" s="207"/>
      <c r="H21" s="207"/>
      <c r="I21" s="208"/>
      <c r="J21" s="207"/>
      <c r="K21" s="207"/>
      <c r="L21" s="207"/>
      <c r="M21" s="207"/>
      <c r="N21" s="207"/>
      <c r="O21" s="207"/>
      <c r="P21" s="207"/>
      <c r="Q21" s="207"/>
      <c r="R21" s="207"/>
    </row>
    <row r="22" spans="1:24" ht="18.600000000000001" thickBot="1" x14ac:dyDescent="0.4">
      <c r="A22" s="17"/>
      <c r="B22" s="200" t="s">
        <v>27</v>
      </c>
      <c r="C22" s="209"/>
      <c r="D22" s="202"/>
      <c r="E22" s="202"/>
      <c r="F22" s="202"/>
      <c r="G22" s="202"/>
      <c r="H22" s="202"/>
      <c r="I22" s="202"/>
      <c r="J22" s="202"/>
      <c r="K22" s="202"/>
      <c r="L22" s="202"/>
      <c r="M22" s="202"/>
      <c r="N22" s="202"/>
      <c r="O22" s="202"/>
      <c r="P22" s="202"/>
      <c r="Q22" s="202"/>
      <c r="R22" s="202"/>
    </row>
    <row r="23" spans="1:24" s="16" customFormat="1" ht="60" customHeight="1" x14ac:dyDescent="0.3">
      <c r="A23" s="17">
        <v>5</v>
      </c>
      <c r="B23" s="210" t="s">
        <v>28</v>
      </c>
      <c r="C23" s="204"/>
      <c r="D23" s="74"/>
      <c r="E23" s="75"/>
      <c r="F23" s="76"/>
      <c r="G23" s="76"/>
      <c r="H23" s="76"/>
      <c r="I23" s="77"/>
      <c r="J23" s="77"/>
      <c r="K23" s="77"/>
      <c r="L23" s="77"/>
      <c r="M23" s="77"/>
      <c r="N23" s="77"/>
      <c r="O23" s="77"/>
      <c r="P23" s="77"/>
      <c r="Q23" s="77"/>
      <c r="R23" s="77"/>
      <c r="T23" s="59"/>
      <c r="U23" s="205"/>
      <c r="V23" s="205"/>
      <c r="W23" s="9"/>
      <c r="X23" s="9"/>
    </row>
    <row r="24" spans="1:24" s="16" customFormat="1" ht="60" customHeight="1" x14ac:dyDescent="0.3">
      <c r="A24" s="17">
        <v>6</v>
      </c>
      <c r="B24" s="210" t="s">
        <v>29</v>
      </c>
      <c r="C24" s="204"/>
      <c r="D24" s="78"/>
      <c r="E24" s="71"/>
      <c r="F24" s="78"/>
      <c r="G24" s="78"/>
      <c r="H24" s="78"/>
      <c r="I24" s="78"/>
      <c r="J24" s="78"/>
      <c r="K24" s="78"/>
      <c r="L24" s="78"/>
      <c r="M24" s="78"/>
      <c r="N24" s="78"/>
      <c r="O24" s="78"/>
      <c r="P24" s="78"/>
      <c r="Q24" s="78"/>
      <c r="R24" s="78"/>
      <c r="U24" s="205"/>
      <c r="V24" s="205"/>
      <c r="W24" s="9"/>
      <c r="X24" s="9"/>
    </row>
    <row r="25" spans="1:24" s="16" customFormat="1" ht="60" customHeight="1" x14ac:dyDescent="0.3">
      <c r="A25" s="17">
        <v>7</v>
      </c>
      <c r="B25" s="210" t="s">
        <v>30</v>
      </c>
      <c r="C25" s="204"/>
      <c r="D25" s="78"/>
      <c r="E25" s="71"/>
      <c r="F25" s="78"/>
      <c r="G25" s="78"/>
      <c r="H25" s="78"/>
      <c r="I25" s="78"/>
      <c r="J25" s="78"/>
      <c r="K25" s="78"/>
      <c r="L25" s="78"/>
      <c r="M25" s="78"/>
      <c r="N25" s="78"/>
      <c r="O25" s="78"/>
      <c r="P25" s="78"/>
      <c r="Q25" s="78"/>
      <c r="R25" s="78"/>
      <c r="U25" s="205"/>
      <c r="V25" s="205"/>
      <c r="W25" s="9"/>
      <c r="X25" s="9"/>
    </row>
    <row r="26" spans="1:24" s="16" customFormat="1" ht="60" customHeight="1" x14ac:dyDescent="0.3">
      <c r="A26" s="17">
        <v>8</v>
      </c>
      <c r="B26" s="210" t="s">
        <v>31</v>
      </c>
      <c r="C26" s="204"/>
      <c r="D26" s="78"/>
      <c r="E26" s="71"/>
      <c r="F26" s="78"/>
      <c r="G26" s="78"/>
      <c r="H26" s="78"/>
      <c r="I26" s="78"/>
      <c r="J26" s="78"/>
      <c r="K26" s="78"/>
      <c r="L26" s="78"/>
      <c r="M26" s="78"/>
      <c r="N26" s="78"/>
      <c r="O26" s="78"/>
      <c r="P26" s="78"/>
      <c r="Q26" s="78"/>
      <c r="R26" s="78"/>
      <c r="U26" s="205"/>
      <c r="V26" s="205" t="s">
        <v>32</v>
      </c>
      <c r="W26" s="9"/>
      <c r="X26" s="9"/>
    </row>
    <row r="27" spans="1:24" s="16" customFormat="1" ht="60" customHeight="1" x14ac:dyDescent="0.3">
      <c r="A27" s="17">
        <v>9</v>
      </c>
      <c r="B27" s="210" t="s">
        <v>33</v>
      </c>
      <c r="C27" s="204"/>
      <c r="D27" s="78"/>
      <c r="E27" s="71"/>
      <c r="F27" s="78"/>
      <c r="G27" s="78"/>
      <c r="H27" s="78"/>
      <c r="I27" s="78"/>
      <c r="J27" s="78"/>
      <c r="K27" s="78"/>
      <c r="L27" s="78"/>
      <c r="M27" s="78"/>
      <c r="N27" s="78"/>
      <c r="O27" s="78"/>
      <c r="P27" s="78"/>
      <c r="Q27" s="78"/>
      <c r="R27" s="78"/>
      <c r="U27" s="205"/>
      <c r="V27" s="205"/>
      <c r="W27" s="9"/>
      <c r="X27" s="9"/>
    </row>
    <row r="28" spans="1:24" s="16" customFormat="1" ht="60" customHeight="1" x14ac:dyDescent="0.3">
      <c r="A28" s="17">
        <v>10</v>
      </c>
      <c r="B28" s="210" t="s">
        <v>34</v>
      </c>
      <c r="C28" s="204"/>
      <c r="D28" s="78"/>
      <c r="E28" s="71"/>
      <c r="F28" s="78"/>
      <c r="G28" s="78"/>
      <c r="H28" s="78"/>
      <c r="I28" s="78"/>
      <c r="J28" s="78"/>
      <c r="K28" s="78"/>
      <c r="L28" s="78"/>
      <c r="M28" s="78"/>
      <c r="N28" s="78"/>
      <c r="O28" s="78"/>
      <c r="P28" s="78"/>
      <c r="Q28" s="78"/>
      <c r="R28" s="78"/>
      <c r="U28" s="205"/>
      <c r="V28" s="205"/>
      <c r="W28" s="9"/>
      <c r="X28" s="9"/>
    </row>
    <row r="29" spans="1:24" s="16" customFormat="1" ht="60" customHeight="1" x14ac:dyDescent="0.3">
      <c r="A29" s="17">
        <v>11</v>
      </c>
      <c r="B29" s="210" t="s">
        <v>35</v>
      </c>
      <c r="C29" s="204"/>
      <c r="D29" s="78"/>
      <c r="E29" s="71"/>
      <c r="F29" s="78"/>
      <c r="G29" s="78"/>
      <c r="H29" s="78"/>
      <c r="I29" s="78"/>
      <c r="J29" s="78"/>
      <c r="K29" s="78"/>
      <c r="L29" s="78"/>
      <c r="M29" s="78"/>
      <c r="N29" s="78"/>
      <c r="O29" s="78"/>
      <c r="P29" s="78"/>
      <c r="Q29" s="78"/>
      <c r="R29" s="78"/>
      <c r="U29" s="205"/>
      <c r="V29" s="205"/>
      <c r="W29" s="9"/>
      <c r="X29" s="9"/>
    </row>
    <row r="30" spans="1:24" ht="5.25" customHeight="1" x14ac:dyDescent="0.3">
      <c r="A30" s="17"/>
      <c r="B30" s="1"/>
      <c r="C30" s="206"/>
      <c r="D30" s="207"/>
      <c r="E30" s="207"/>
      <c r="F30" s="207"/>
      <c r="G30" s="207"/>
      <c r="H30" s="207"/>
      <c r="I30" s="207"/>
      <c r="J30" s="207"/>
      <c r="K30" s="207"/>
      <c r="L30" s="207"/>
      <c r="M30" s="207"/>
      <c r="N30" s="207"/>
      <c r="O30" s="207"/>
      <c r="P30" s="207"/>
      <c r="Q30" s="207"/>
      <c r="R30" s="207"/>
    </row>
    <row r="31" spans="1:24" ht="18.600000000000001" thickBot="1" x14ac:dyDescent="0.4">
      <c r="A31" s="17"/>
      <c r="B31" s="200" t="s">
        <v>36</v>
      </c>
      <c r="C31" s="209"/>
      <c r="D31" s="202"/>
      <c r="E31" s="202"/>
      <c r="F31" s="202"/>
      <c r="G31" s="202"/>
      <c r="H31" s="202"/>
      <c r="I31" s="202"/>
      <c r="J31" s="202"/>
      <c r="K31" s="202"/>
      <c r="L31" s="202"/>
      <c r="M31" s="202"/>
      <c r="N31" s="202"/>
      <c r="O31" s="202"/>
      <c r="P31" s="202"/>
      <c r="Q31" s="202"/>
      <c r="R31" s="202"/>
    </row>
    <row r="32" spans="1:24" s="16" customFormat="1" ht="60" customHeight="1" x14ac:dyDescent="0.3">
      <c r="A32" s="17">
        <v>12</v>
      </c>
      <c r="B32" s="210" t="s">
        <v>37</v>
      </c>
      <c r="C32" s="204"/>
      <c r="D32" s="79"/>
      <c r="E32" s="80"/>
      <c r="F32" s="80"/>
      <c r="G32" s="80"/>
      <c r="H32" s="80"/>
      <c r="I32" s="71"/>
      <c r="J32" s="71"/>
      <c r="K32" s="78"/>
      <c r="L32" s="71"/>
      <c r="M32" s="71"/>
      <c r="N32" s="71"/>
      <c r="O32" s="71"/>
      <c r="P32" s="71"/>
      <c r="Q32" s="71"/>
      <c r="R32" s="71"/>
      <c r="U32" s="205"/>
      <c r="V32" s="205" t="s">
        <v>38</v>
      </c>
      <c r="W32" s="9"/>
      <c r="X32" s="9"/>
    </row>
    <row r="33" spans="1:24" s="16" customFormat="1" ht="60" customHeight="1" x14ac:dyDescent="0.3">
      <c r="A33" s="17">
        <v>13</v>
      </c>
      <c r="B33" s="210" t="s">
        <v>39</v>
      </c>
      <c r="C33" s="204"/>
      <c r="D33" s="78"/>
      <c r="E33" s="71"/>
      <c r="F33" s="71"/>
      <c r="G33" s="71"/>
      <c r="H33" s="71"/>
      <c r="I33" s="71"/>
      <c r="J33" s="71"/>
      <c r="K33" s="78"/>
      <c r="L33" s="71"/>
      <c r="M33" s="71"/>
      <c r="N33" s="71"/>
      <c r="O33" s="71"/>
      <c r="P33" s="71"/>
      <c r="Q33" s="71"/>
      <c r="R33" s="71"/>
      <c r="U33" s="205"/>
      <c r="V33" s="205"/>
      <c r="W33" s="9"/>
      <c r="X33" s="9"/>
    </row>
    <row r="34" spans="1:24" s="16" customFormat="1" ht="60" customHeight="1" x14ac:dyDescent="0.3">
      <c r="A34" s="17">
        <v>14</v>
      </c>
      <c r="B34" s="210" t="s">
        <v>40</v>
      </c>
      <c r="C34" s="204"/>
      <c r="D34" s="78"/>
      <c r="E34" s="71"/>
      <c r="F34" s="71"/>
      <c r="G34" s="71"/>
      <c r="H34" s="71"/>
      <c r="I34" s="71"/>
      <c r="J34" s="71"/>
      <c r="K34" s="78"/>
      <c r="L34" s="71"/>
      <c r="M34" s="71"/>
      <c r="N34" s="71"/>
      <c r="O34" s="71"/>
      <c r="P34" s="71"/>
      <c r="Q34" s="71"/>
      <c r="R34" s="71"/>
      <c r="U34" s="205"/>
      <c r="V34" s="205" t="s">
        <v>41</v>
      </c>
      <c r="W34" s="9"/>
      <c r="X34" s="9"/>
    </row>
    <row r="35" spans="1:24" s="16" customFormat="1" ht="60" customHeight="1" x14ac:dyDescent="0.3">
      <c r="A35" s="17">
        <v>15</v>
      </c>
      <c r="B35" s="210" t="s">
        <v>42</v>
      </c>
      <c r="C35" s="204"/>
      <c r="D35" s="78"/>
      <c r="E35" s="71"/>
      <c r="F35" s="71"/>
      <c r="G35" s="71"/>
      <c r="H35" s="71"/>
      <c r="I35" s="71"/>
      <c r="J35" s="71"/>
      <c r="K35" s="78"/>
      <c r="L35" s="71"/>
      <c r="M35" s="71"/>
      <c r="N35" s="71"/>
      <c r="O35" s="71"/>
      <c r="P35" s="71"/>
      <c r="Q35" s="71"/>
      <c r="R35" s="71"/>
      <c r="U35" s="205"/>
      <c r="V35" s="205"/>
      <c r="W35" s="9"/>
      <c r="X35" s="9"/>
    </row>
    <row r="36" spans="1:24" ht="6" customHeight="1" x14ac:dyDescent="0.3">
      <c r="A36" s="17"/>
      <c r="B36" s="1"/>
      <c r="C36" s="206"/>
      <c r="D36" s="2"/>
      <c r="E36" s="2"/>
      <c r="F36" s="2"/>
      <c r="G36" s="2"/>
      <c r="H36" s="2"/>
      <c r="I36" s="2"/>
      <c r="J36" s="2"/>
      <c r="K36" s="2"/>
      <c r="L36" s="2"/>
      <c r="M36" s="2"/>
      <c r="N36" s="2"/>
      <c r="O36" s="2"/>
      <c r="P36" s="2"/>
      <c r="Q36" s="2"/>
      <c r="R36" s="2"/>
    </row>
    <row r="37" spans="1:24" ht="18.600000000000001" thickBot="1" x14ac:dyDescent="0.4">
      <c r="A37" s="17"/>
      <c r="B37" s="200" t="s">
        <v>43</v>
      </c>
      <c r="C37" s="209"/>
      <c r="D37" s="202"/>
      <c r="E37" s="202"/>
      <c r="F37" s="202"/>
      <c r="G37" s="202"/>
      <c r="H37" s="202"/>
      <c r="I37" s="202"/>
      <c r="J37" s="202"/>
      <c r="K37" s="202"/>
      <c r="L37" s="202"/>
      <c r="M37" s="202"/>
      <c r="N37" s="202"/>
      <c r="O37" s="202"/>
      <c r="P37" s="202"/>
      <c r="Q37" s="202"/>
      <c r="R37" s="202"/>
      <c r="T37" s="4"/>
    </row>
    <row r="38" spans="1:24" s="16" customFormat="1" ht="60" customHeight="1" x14ac:dyDescent="0.3">
      <c r="A38" s="17">
        <v>16</v>
      </c>
      <c r="B38" s="210" t="s">
        <v>44</v>
      </c>
      <c r="C38" s="204"/>
      <c r="D38" s="79"/>
      <c r="E38" s="80"/>
      <c r="F38" s="80"/>
      <c r="G38" s="80"/>
      <c r="H38" s="80"/>
      <c r="I38" s="71"/>
      <c r="J38" s="71"/>
      <c r="K38" s="78"/>
      <c r="L38" s="71"/>
      <c r="M38" s="71"/>
      <c r="N38" s="71"/>
      <c r="O38" s="71"/>
      <c r="P38" s="71"/>
      <c r="Q38" s="71"/>
      <c r="R38" s="71"/>
      <c r="U38" s="205"/>
      <c r="V38" s="205"/>
      <c r="W38" s="9"/>
      <c r="X38" s="9"/>
    </row>
    <row r="39" spans="1:24" s="16" customFormat="1" ht="60" customHeight="1" x14ac:dyDescent="0.3">
      <c r="A39" s="17">
        <v>17</v>
      </c>
      <c r="B39" s="210" t="s">
        <v>45</v>
      </c>
      <c r="C39" s="204"/>
      <c r="D39" s="155"/>
      <c r="E39" s="156"/>
      <c r="F39" s="156"/>
      <c r="G39" s="156"/>
      <c r="H39" s="156"/>
      <c r="I39" s="72"/>
      <c r="J39" s="72"/>
      <c r="K39" s="157"/>
      <c r="L39" s="72"/>
      <c r="M39" s="72"/>
      <c r="N39" s="72"/>
      <c r="O39" s="72"/>
      <c r="P39" s="72"/>
      <c r="Q39" s="72"/>
      <c r="R39" s="72"/>
      <c r="U39" s="205"/>
      <c r="V39" s="205"/>
      <c r="W39" s="9"/>
      <c r="X39" s="9"/>
    </row>
    <row r="40" spans="1:24" s="16" customFormat="1" ht="60" customHeight="1" x14ac:dyDescent="0.3">
      <c r="A40" s="17">
        <v>18</v>
      </c>
      <c r="B40" s="203" t="s">
        <v>46</v>
      </c>
      <c r="C40" s="204"/>
      <c r="D40" s="78"/>
      <c r="E40" s="71"/>
      <c r="F40" s="71"/>
      <c r="G40" s="71"/>
      <c r="H40" s="71"/>
      <c r="I40" s="71"/>
      <c r="J40" s="71"/>
      <c r="K40" s="78"/>
      <c r="L40" s="71"/>
      <c r="M40" s="71"/>
      <c r="N40" s="71"/>
      <c r="O40" s="71"/>
      <c r="P40" s="71"/>
      <c r="Q40" s="71"/>
      <c r="R40" s="71"/>
      <c r="U40" s="205"/>
      <c r="V40" s="205"/>
      <c r="W40" s="9"/>
      <c r="X40" s="9"/>
    </row>
    <row r="41" spans="1:24" s="16" customFormat="1" ht="60" customHeight="1" x14ac:dyDescent="0.3">
      <c r="A41" s="17">
        <v>19</v>
      </c>
      <c r="B41" s="203" t="s">
        <v>47</v>
      </c>
      <c r="C41" s="204"/>
      <c r="D41" s="78"/>
      <c r="E41" s="71"/>
      <c r="F41" s="71"/>
      <c r="G41" s="71"/>
      <c r="H41" s="71"/>
      <c r="I41" s="71"/>
      <c r="J41" s="71"/>
      <c r="K41" s="78"/>
      <c r="L41" s="71"/>
      <c r="M41" s="71"/>
      <c r="N41" s="71"/>
      <c r="O41" s="71"/>
      <c r="P41" s="71"/>
      <c r="Q41" s="71"/>
      <c r="R41" s="71"/>
      <c r="U41" s="205"/>
      <c r="V41" s="205"/>
      <c r="W41" s="9"/>
      <c r="X41" s="9"/>
    </row>
    <row r="42" spans="1:24" s="16" customFormat="1" ht="60" customHeight="1" x14ac:dyDescent="0.3">
      <c r="A42" s="17">
        <v>20</v>
      </c>
      <c r="B42" s="210" t="s">
        <v>48</v>
      </c>
      <c r="C42" s="204"/>
      <c r="D42" s="72"/>
      <c r="E42"/>
      <c r="F42"/>
      <c r="G42"/>
      <c r="H42"/>
      <c r="I42"/>
      <c r="J42"/>
      <c r="K42"/>
      <c r="L42"/>
      <c r="M42"/>
      <c r="N42"/>
      <c r="O42"/>
      <c r="P42"/>
      <c r="Q42"/>
      <c r="R42"/>
      <c r="U42" s="205"/>
      <c r="V42" s="205" t="s">
        <v>49</v>
      </c>
      <c r="W42" s="9"/>
      <c r="X42" s="9"/>
    </row>
    <row r="43" spans="1:24" x14ac:dyDescent="0.3">
      <c r="A43" s="17"/>
      <c r="B43"/>
      <c r="C43" s="197"/>
    </row>
    <row r="51" spans="2:22" ht="8.25" customHeight="1" x14ac:dyDescent="0.3">
      <c r="B51" s="228"/>
      <c r="C51" s="229"/>
      <c r="D51" s="2"/>
      <c r="E51" s="2"/>
      <c r="F51" s="2"/>
      <c r="G51" s="2"/>
      <c r="H51" s="2"/>
      <c r="I51" s="2"/>
      <c r="J51" s="2"/>
      <c r="K51" s="2"/>
      <c r="L51" s="2"/>
      <c r="M51" s="2"/>
      <c r="N51" s="2"/>
      <c r="O51" s="2"/>
      <c r="P51" s="2"/>
      <c r="Q51" s="2"/>
      <c r="R51" s="2"/>
    </row>
    <row r="52" spans="2:22" ht="18" hidden="1" x14ac:dyDescent="0.35">
      <c r="B52" s="230"/>
      <c r="C52" s="230" t="s">
        <v>50</v>
      </c>
      <c r="D52" s="211"/>
      <c r="E52" s="211"/>
      <c r="F52" s="211"/>
      <c r="G52" s="211"/>
      <c r="H52" s="211"/>
      <c r="I52" s="211"/>
      <c r="J52" s="211"/>
      <c r="K52" s="211"/>
      <c r="L52" s="211"/>
      <c r="M52" s="211"/>
      <c r="N52" s="211"/>
      <c r="O52" s="211"/>
      <c r="P52" s="211"/>
      <c r="Q52" s="211"/>
      <c r="R52" s="211"/>
    </row>
    <row r="53" spans="2:22" hidden="1" x14ac:dyDescent="0.3">
      <c r="B53" s="228" t="s">
        <v>51</v>
      </c>
      <c r="C53" s="229"/>
      <c r="D53" s="212" t="s">
        <v>52</v>
      </c>
      <c r="E53" s="212" t="s">
        <v>53</v>
      </c>
      <c r="F53" s="212"/>
      <c r="G53" s="212"/>
      <c r="H53" s="212"/>
      <c r="I53" s="212"/>
      <c r="J53" s="212"/>
      <c r="K53" s="212"/>
      <c r="L53" s="212"/>
      <c r="M53" s="212"/>
      <c r="N53" s="212"/>
      <c r="O53" s="212"/>
      <c r="P53" s="212"/>
      <c r="Q53" s="212"/>
      <c r="R53" s="212"/>
      <c r="V53" s="213" t="s">
        <v>54</v>
      </c>
    </row>
    <row r="54" spans="2:22" hidden="1" x14ac:dyDescent="0.3">
      <c r="B54" s="228" t="s">
        <v>55</v>
      </c>
      <c r="C54" s="229"/>
      <c r="D54" s="212" t="s">
        <v>53</v>
      </c>
      <c r="E54" s="212" t="s">
        <v>53</v>
      </c>
      <c r="F54" s="212"/>
      <c r="G54" s="212"/>
      <c r="H54" s="212"/>
      <c r="I54" s="214"/>
      <c r="J54" s="214"/>
      <c r="K54" s="214"/>
      <c r="L54" s="214"/>
      <c r="M54" s="214"/>
      <c r="N54" s="214"/>
      <c r="O54" s="214"/>
      <c r="P54" s="214"/>
      <c r="Q54" s="214"/>
      <c r="R54" s="214"/>
      <c r="V54" s="7" t="s">
        <v>56</v>
      </c>
    </row>
    <row r="55" spans="2:22" hidden="1" x14ac:dyDescent="0.3">
      <c r="B55" s="228" t="s">
        <v>57</v>
      </c>
      <c r="C55" s="229"/>
      <c r="D55" s="212"/>
      <c r="E55" s="212"/>
      <c r="F55" s="212"/>
      <c r="G55" s="212"/>
      <c r="H55" s="212"/>
      <c r="I55" s="214"/>
      <c r="J55" s="214"/>
      <c r="K55" s="214"/>
      <c r="L55" s="214"/>
      <c r="M55" s="214"/>
      <c r="N55" s="214"/>
      <c r="O55" s="214"/>
      <c r="P55" s="214"/>
      <c r="Q55" s="214"/>
      <c r="R55" s="214"/>
      <c r="V55" s="7" t="s">
        <v>58</v>
      </c>
    </row>
    <row r="56" spans="2:22" hidden="1" x14ac:dyDescent="0.3">
      <c r="B56" s="228" t="s">
        <v>59</v>
      </c>
      <c r="C56" s="229"/>
      <c r="D56" s="215"/>
      <c r="E56" s="215"/>
      <c r="F56" s="215"/>
      <c r="G56" s="215"/>
      <c r="H56" s="215"/>
      <c r="I56" s="215"/>
      <c r="J56" s="215"/>
      <c r="K56" s="215"/>
      <c r="L56" s="215"/>
      <c r="M56" s="215"/>
      <c r="N56" s="215"/>
      <c r="O56" s="215"/>
      <c r="P56" s="215"/>
      <c r="Q56" s="215"/>
      <c r="R56" s="215"/>
      <c r="V56" s="7" t="s">
        <v>60</v>
      </c>
    </row>
    <row r="57" spans="2:22" hidden="1" x14ac:dyDescent="0.3">
      <c r="B57" s="228" t="s">
        <v>61</v>
      </c>
      <c r="C57" s="229"/>
      <c r="D57" s="216">
        <v>200000</v>
      </c>
      <c r="E57" s="216">
        <v>500000</v>
      </c>
      <c r="F57" s="216"/>
      <c r="G57" s="216"/>
      <c r="H57" s="216"/>
      <c r="I57" s="216"/>
      <c r="J57" s="216"/>
      <c r="K57" s="216"/>
      <c r="L57" s="216"/>
      <c r="M57" s="216"/>
      <c r="N57" s="216"/>
      <c r="O57" s="216"/>
      <c r="P57" s="216"/>
      <c r="Q57" s="216"/>
      <c r="R57" s="216"/>
      <c r="T57" t="s">
        <v>62</v>
      </c>
      <c r="V57" s="7" t="s">
        <v>63</v>
      </c>
    </row>
    <row r="58" spans="2:22" hidden="1" x14ac:dyDescent="0.3">
      <c r="B58" s="228" t="s">
        <v>64</v>
      </c>
      <c r="C58" s="229"/>
      <c r="D58" s="216">
        <v>350</v>
      </c>
      <c r="E58" s="216">
        <v>50</v>
      </c>
      <c r="F58" s="216"/>
      <c r="G58" s="216"/>
      <c r="H58" s="216"/>
      <c r="I58" s="216"/>
      <c r="J58" s="216"/>
      <c r="K58" s="216"/>
      <c r="L58" s="216"/>
      <c r="M58" s="216"/>
      <c r="N58" s="216"/>
      <c r="O58" s="216"/>
      <c r="P58" s="216"/>
      <c r="Q58" s="216"/>
      <c r="R58" s="216"/>
      <c r="T58" t="s">
        <v>62</v>
      </c>
    </row>
    <row r="59" spans="2:22" hidden="1" x14ac:dyDescent="0.3">
      <c r="B59" s="228" t="s">
        <v>65</v>
      </c>
      <c r="C59" s="229"/>
      <c r="D59" s="216" t="s">
        <v>66</v>
      </c>
      <c r="E59" s="216" t="s">
        <v>67</v>
      </c>
      <c r="F59" s="216"/>
      <c r="G59" s="216"/>
      <c r="H59" s="216"/>
      <c r="I59" s="216"/>
      <c r="J59" s="216"/>
      <c r="K59" s="216"/>
      <c r="L59" s="216"/>
      <c r="M59" s="216"/>
      <c r="N59" s="216"/>
      <c r="O59" s="216"/>
      <c r="P59" s="216"/>
      <c r="Q59" s="216"/>
      <c r="R59" s="216"/>
      <c r="V59" s="7" t="s">
        <v>68</v>
      </c>
    </row>
    <row r="60" spans="2:22" hidden="1" x14ac:dyDescent="0.3">
      <c r="B60" s="228" t="s">
        <v>69</v>
      </c>
      <c r="C60" s="229"/>
      <c r="D60" s="217">
        <f>D57*0.1+D58*14</f>
        <v>24900</v>
      </c>
      <c r="E60" s="217">
        <f>E57*0.1+E58*14</f>
        <v>50700</v>
      </c>
      <c r="F60" s="217"/>
      <c r="G60" s="217"/>
      <c r="H60" s="217"/>
      <c r="I60" s="217"/>
      <c r="J60" s="217"/>
      <c r="K60" s="217"/>
      <c r="L60" s="217"/>
      <c r="M60" s="217"/>
      <c r="N60" s="217"/>
      <c r="O60" s="217"/>
      <c r="P60" s="217"/>
      <c r="Q60" s="217"/>
      <c r="R60" s="217"/>
      <c r="T60" t="s">
        <v>62</v>
      </c>
      <c r="V60" s="7" t="s">
        <v>70</v>
      </c>
    </row>
    <row r="61" spans="2:22" hidden="1" x14ac:dyDescent="0.3">
      <c r="B61" s="228" t="s">
        <v>71</v>
      </c>
      <c r="C61" s="229"/>
      <c r="D61" s="218" t="e">
        <f>(D57+(D58/0.0036))/D20</f>
        <v>#DIV/0!</v>
      </c>
      <c r="E61" s="218" t="e">
        <f>(E57+(E58/0.0036))/E20</f>
        <v>#DIV/0!</v>
      </c>
      <c r="F61" s="2"/>
      <c r="G61" s="2"/>
      <c r="H61" s="2"/>
      <c r="I61" s="219"/>
      <c r="J61" s="219"/>
      <c r="K61" s="219"/>
      <c r="L61" s="219"/>
      <c r="M61" s="219"/>
      <c r="N61" s="219"/>
      <c r="O61" s="219"/>
      <c r="P61" s="219"/>
      <c r="Q61" s="219"/>
      <c r="R61" s="219"/>
      <c r="T61" t="s">
        <v>72</v>
      </c>
      <c r="V61" s="7" t="s">
        <v>73</v>
      </c>
    </row>
    <row r="62" spans="2:22" hidden="1" x14ac:dyDescent="0.3">
      <c r="B62" s="228" t="s">
        <v>74</v>
      </c>
      <c r="C62" s="229"/>
      <c r="D62" s="220" t="s">
        <v>52</v>
      </c>
      <c r="E62" s="220" t="s">
        <v>53</v>
      </c>
      <c r="F62" s="212"/>
      <c r="G62" s="212"/>
      <c r="H62" s="212"/>
      <c r="I62" s="212"/>
      <c r="J62" s="212"/>
      <c r="K62" s="212"/>
      <c r="L62" s="212"/>
      <c r="M62" s="212"/>
      <c r="N62" s="212"/>
      <c r="O62" s="212"/>
      <c r="P62" s="212"/>
      <c r="Q62" s="212"/>
      <c r="R62" s="212"/>
      <c r="V62" s="7" t="s">
        <v>75</v>
      </c>
    </row>
    <row r="63" spans="2:22" hidden="1" x14ac:dyDescent="0.3">
      <c r="B63" s="228" t="s">
        <v>76</v>
      </c>
      <c r="C63" s="229"/>
      <c r="D63" s="220"/>
      <c r="E63" s="220"/>
      <c r="F63" s="212"/>
      <c r="G63" s="212"/>
      <c r="H63" s="212"/>
      <c r="I63" s="212"/>
      <c r="J63" s="212"/>
      <c r="K63" s="212"/>
      <c r="L63" s="212"/>
      <c r="M63" s="212"/>
      <c r="N63" s="212"/>
      <c r="O63" s="212"/>
      <c r="P63" s="212"/>
      <c r="Q63" s="212"/>
      <c r="R63" s="212"/>
      <c r="T63" t="s">
        <v>62</v>
      </c>
      <c r="V63" s="7" t="s">
        <v>77</v>
      </c>
    </row>
    <row r="64" spans="2:22" hidden="1" x14ac:dyDescent="0.3">
      <c r="B64" s="228" t="s">
        <v>78</v>
      </c>
      <c r="C64" s="229"/>
      <c r="D64" s="207">
        <f>(D57*'Lookup tables'!E14)+(D58*'Lookup tables'!E23)</f>
        <v>23.352999999999998</v>
      </c>
      <c r="E64" s="207">
        <f>(E57*'Lookup tables'!E16)+(E58*'Lookup tables'!E23)</f>
        <v>3.0790000000000002</v>
      </c>
      <c r="F64" s="2"/>
      <c r="G64" s="2"/>
      <c r="H64" s="2"/>
      <c r="I64" s="219"/>
      <c r="J64" s="219"/>
      <c r="K64" s="219"/>
      <c r="L64" s="219"/>
      <c r="M64" s="219"/>
      <c r="N64" s="219"/>
      <c r="O64" s="219"/>
      <c r="P64" s="219"/>
      <c r="Q64" s="219"/>
      <c r="R64" s="219"/>
      <c r="V64" s="7" t="s">
        <v>79</v>
      </c>
    </row>
    <row r="65" spans="2:24" hidden="1" x14ac:dyDescent="0.3">
      <c r="B65" s="228" t="s">
        <v>80</v>
      </c>
      <c r="C65" s="229"/>
      <c r="D65" s="221" t="e">
        <f>D64/D20*1000</f>
        <v>#DIV/0!</v>
      </c>
      <c r="E65" s="221" t="e">
        <f>E64/E20*1000</f>
        <v>#DIV/0!</v>
      </c>
      <c r="F65" s="2"/>
      <c r="G65" s="2"/>
      <c r="H65" s="2"/>
      <c r="I65" s="219"/>
      <c r="J65" s="219"/>
      <c r="K65" s="219"/>
      <c r="L65" s="219"/>
      <c r="M65" s="219"/>
      <c r="N65" s="219"/>
      <c r="O65" s="219"/>
      <c r="P65" s="219"/>
      <c r="Q65" s="219"/>
      <c r="R65" s="219"/>
    </row>
    <row r="67" spans="2:24" x14ac:dyDescent="0.3">
      <c r="B67" s="228"/>
      <c r="C67" s="229"/>
      <c r="D67" s="2"/>
      <c r="E67" s="2"/>
      <c r="F67" s="2"/>
      <c r="G67" s="2"/>
      <c r="H67" s="2"/>
      <c r="I67" s="2"/>
      <c r="J67" s="2"/>
      <c r="K67" s="2"/>
      <c r="L67" s="2"/>
      <c r="M67" s="2"/>
      <c r="N67" s="2"/>
      <c r="O67" s="2"/>
      <c r="P67" s="2"/>
      <c r="Q67" s="2"/>
      <c r="R67" s="2"/>
      <c r="X67" s="222"/>
    </row>
    <row r="68" spans="2:24" x14ac:dyDescent="0.3">
      <c r="G68" s="2"/>
      <c r="H68" s="2"/>
      <c r="I68" s="2"/>
      <c r="J68" s="2"/>
      <c r="K68" s="2"/>
      <c r="L68" s="2"/>
      <c r="M68" s="2"/>
      <c r="N68" s="2"/>
      <c r="O68" s="2"/>
      <c r="P68" s="2"/>
      <c r="Q68" s="2"/>
      <c r="R68" s="2"/>
      <c r="X68" s="222"/>
    </row>
    <row r="69" spans="2:24" x14ac:dyDescent="0.3">
      <c r="G69" s="2"/>
      <c r="H69" s="2"/>
      <c r="I69" s="2"/>
      <c r="J69" s="2"/>
      <c r="K69" s="2"/>
      <c r="L69" s="2"/>
      <c r="M69" s="2"/>
      <c r="N69" s="2"/>
      <c r="O69" s="2"/>
      <c r="P69" s="2"/>
      <c r="Q69" s="2"/>
      <c r="R69" s="2"/>
    </row>
    <row r="70" spans="2:24" x14ac:dyDescent="0.3">
      <c r="G70" s="2"/>
      <c r="H70" s="2"/>
      <c r="I70" s="2"/>
      <c r="J70" s="2"/>
      <c r="K70" s="2"/>
      <c r="L70" s="2"/>
      <c r="M70" s="2"/>
      <c r="N70" s="2"/>
      <c r="O70" s="2"/>
      <c r="P70" s="2"/>
      <c r="Q70" s="2"/>
      <c r="R70" s="2"/>
    </row>
    <row r="71" spans="2:24" x14ac:dyDescent="0.3">
      <c r="B71" s="228"/>
      <c r="C71" s="229"/>
      <c r="D71" s="4"/>
      <c r="F71" s="2"/>
      <c r="G71" s="2"/>
      <c r="H71" s="2"/>
      <c r="I71" s="2"/>
      <c r="J71" s="2"/>
      <c r="K71" s="2"/>
      <c r="L71" s="2"/>
      <c r="M71" s="2"/>
      <c r="N71" s="2"/>
      <c r="O71" s="2"/>
      <c r="P71" s="2"/>
      <c r="Q71" s="2"/>
      <c r="R71" s="2"/>
    </row>
    <row r="72" spans="2:24" x14ac:dyDescent="0.3">
      <c r="B72" s="228"/>
      <c r="C72" s="229"/>
      <c r="D72" s="2"/>
      <c r="E72" s="2"/>
      <c r="F72" s="2"/>
      <c r="G72" s="2"/>
      <c r="H72" s="2"/>
      <c r="I72" s="2"/>
      <c r="J72" s="2"/>
      <c r="K72" s="2"/>
      <c r="L72" s="2"/>
      <c r="M72" s="2"/>
      <c r="N72" s="2"/>
      <c r="O72" s="2"/>
      <c r="P72" s="2"/>
      <c r="Q72" s="2"/>
      <c r="R72" s="2"/>
    </row>
    <row r="73" spans="2:24" x14ac:dyDescent="0.3">
      <c r="B73" s="228"/>
      <c r="C73" s="229"/>
      <c r="D73" s="2"/>
      <c r="E73" s="2"/>
      <c r="F73" s="2"/>
      <c r="G73" s="2"/>
      <c r="H73" s="2"/>
      <c r="I73" s="2"/>
      <c r="J73" s="2"/>
      <c r="K73" s="2"/>
      <c r="L73" s="2"/>
      <c r="M73" s="2"/>
      <c r="N73" s="2"/>
      <c r="O73" s="2"/>
      <c r="P73" s="2"/>
      <c r="Q73" s="2"/>
      <c r="R73" s="2"/>
    </row>
    <row r="74" spans="2:24" x14ac:dyDescent="0.3">
      <c r="B74" s="228"/>
      <c r="C74" s="229"/>
      <c r="D74" s="2"/>
      <c r="E74" s="2"/>
      <c r="F74" s="2"/>
      <c r="G74" s="2"/>
      <c r="H74" s="2"/>
      <c r="I74" s="2"/>
      <c r="J74" s="2"/>
      <c r="K74" s="2"/>
      <c r="L74" s="2"/>
      <c r="M74" s="2"/>
      <c r="N74" s="2"/>
      <c r="O74" s="2"/>
      <c r="P74" s="2"/>
      <c r="Q74" s="2"/>
      <c r="R74" s="2"/>
    </row>
    <row r="75" spans="2:24" x14ac:dyDescent="0.3">
      <c r="D75" s="2"/>
      <c r="E75" s="2"/>
      <c r="F75" s="2"/>
      <c r="G75" s="2"/>
      <c r="H75" s="2"/>
      <c r="I75" s="2"/>
      <c r="J75" s="2"/>
      <c r="K75" s="2"/>
      <c r="L75" s="2"/>
      <c r="M75" s="2"/>
      <c r="N75" s="2"/>
      <c r="O75" s="2"/>
      <c r="P75" s="2"/>
      <c r="Q75" s="2"/>
      <c r="R75" s="2"/>
    </row>
    <row r="76" spans="2:24" x14ac:dyDescent="0.3">
      <c r="D76" s="2"/>
      <c r="E76" s="2"/>
      <c r="F76" s="2"/>
      <c r="G76" s="2"/>
      <c r="H76" s="2"/>
      <c r="I76" s="2"/>
      <c r="J76" s="2"/>
      <c r="K76" s="2"/>
      <c r="L76" s="2"/>
      <c r="M76" s="2"/>
      <c r="N76" s="2"/>
      <c r="O76" s="2"/>
      <c r="P76" s="2"/>
      <c r="Q76" s="2"/>
      <c r="R76" s="2"/>
    </row>
    <row r="77" spans="2:24" x14ac:dyDescent="0.3">
      <c r="D77" s="2"/>
      <c r="E77" s="2"/>
      <c r="F77" s="2"/>
      <c r="G77" s="2"/>
      <c r="H77" s="2"/>
      <c r="I77" s="2"/>
      <c r="J77" s="2"/>
      <c r="K77" s="2"/>
      <c r="L77" s="2"/>
      <c r="M77" s="2"/>
      <c r="N77" s="2"/>
      <c r="O77" s="2"/>
      <c r="P77" s="2"/>
      <c r="Q77" s="2"/>
      <c r="R77" s="2"/>
    </row>
    <row r="78" spans="2:24" x14ac:dyDescent="0.3">
      <c r="D78" s="2"/>
      <c r="E78" s="2"/>
      <c r="F78" s="2"/>
      <c r="G78" s="2"/>
      <c r="H78" s="2"/>
      <c r="I78" s="2"/>
      <c r="J78" s="2"/>
      <c r="K78" s="2"/>
      <c r="L78" s="2"/>
      <c r="M78" s="2"/>
      <c r="N78" s="2"/>
      <c r="O78" s="2"/>
      <c r="P78" s="2"/>
      <c r="Q78" s="2"/>
      <c r="R78" s="2"/>
    </row>
  </sheetData>
  <sheetProtection algorithmName="SHA-512" hashValue="qHI0xblAsgYeYbKEMgPa2WGqh8EUWoQ6JLu/fURV47sx/tiPJaUSUaAGKs04f4f02s5QO+1+K/lU63brOA4hjg==" saltValue="+ie3n/3X0VJjK904awMmJw==" spinCount="100000" sheet="1" objects="1" scenarios="1" formatColumns="0" formatRows="0" selectLockedCells="1"/>
  <mergeCells count="3">
    <mergeCell ref="D13:R13"/>
    <mergeCell ref="B8:C8"/>
    <mergeCell ref="B11:B12"/>
  </mergeCells>
  <pageMargins left="0.7" right="0.7" top="0.75" bottom="0.75" header="0.3" footer="0.3"/>
  <pageSetup orientation="portrait" r:id="rId1"/>
  <headerFooter>
    <oddHeader>&amp;R&amp;"Calibri"&amp;12&amp;K000000 UNCLASSIFIED - NON CLASSIFIÉ&amp;1#_x000D_</oddHeader>
  </headerFooter>
  <drawing r:id="rId2"/>
  <legacyDrawing r:id="rId3"/>
  <controls>
    <mc:AlternateContent xmlns:mc="http://schemas.openxmlformats.org/markup-compatibility/2006">
      <mc:Choice Requires="x14">
        <control shapeId="2126" r:id="rId4" name="Image14">
          <controlPr defaultSize="0" autoLine="0" altText="Icône du bouton d'aide pour le changement d'utilisation de l'espace principal" r:id="rId5">
            <anchor moveWithCells="1">
              <from>
                <xdr:col>2</xdr:col>
                <xdr:colOff>45720</xdr:colOff>
                <xdr:row>31</xdr:row>
                <xdr:rowOff>144780</xdr:rowOff>
              </from>
              <to>
                <xdr:col>2</xdr:col>
                <xdr:colOff>426720</xdr:colOff>
                <xdr:row>31</xdr:row>
                <xdr:rowOff>541020</xdr:rowOff>
              </to>
            </anchor>
          </controlPr>
        </control>
      </mc:Choice>
      <mc:Fallback>
        <control shapeId="2126" r:id="rId4" name="Image14"/>
      </mc:Fallback>
    </mc:AlternateContent>
    <mc:AlternateContent xmlns:mc="http://schemas.openxmlformats.org/markup-compatibility/2006">
      <mc:Choice Requires="x14">
        <control shapeId="2123" r:id="rId6" name="Image13">
          <controlPr defaultSize="0" autoLine="0" altText="Icône du bouton d'aide pour l'engagement du personnel" r:id="rId7">
            <anchor moveWithCells="1">
              <from>
                <xdr:col>2</xdr:col>
                <xdr:colOff>68580</xdr:colOff>
                <xdr:row>38</xdr:row>
                <xdr:rowOff>152400</xdr:rowOff>
              </from>
              <to>
                <xdr:col>2</xdr:col>
                <xdr:colOff>449580</xdr:colOff>
                <xdr:row>38</xdr:row>
                <xdr:rowOff>541020</xdr:rowOff>
              </to>
            </anchor>
          </controlPr>
        </control>
      </mc:Choice>
      <mc:Fallback>
        <control shapeId="2123" r:id="rId6" name="Image13"/>
      </mc:Fallback>
    </mc:AlternateContent>
    <mc:AlternateContent xmlns:mc="http://schemas.openxmlformats.org/markup-compatibility/2006">
      <mc:Choice Requires="x14">
        <control shapeId="2115" r:id="rId8" name="Image12">
          <controlPr defaultSize="0" autoLine="0" altText="Help button icon for control system logging and trending" r:id="rId9">
            <anchor moveWithCells="1">
              <from>
                <xdr:col>2</xdr:col>
                <xdr:colOff>68580</xdr:colOff>
                <xdr:row>24</xdr:row>
                <xdr:rowOff>175260</xdr:rowOff>
              </from>
              <to>
                <xdr:col>2</xdr:col>
                <xdr:colOff>449580</xdr:colOff>
                <xdr:row>24</xdr:row>
                <xdr:rowOff>579120</xdr:rowOff>
              </to>
            </anchor>
          </controlPr>
        </control>
      </mc:Choice>
      <mc:Fallback>
        <control shapeId="2115" r:id="rId8" name="Image12"/>
      </mc:Fallback>
    </mc:AlternateContent>
    <mc:AlternateContent xmlns:mc="http://schemas.openxmlformats.org/markup-compatibility/2006">
      <mc:Choice Requires="x14">
        <control shapeId="2112" r:id="rId10" name="Image11">
          <controlPr defaultSize="0" autoLine="0" altText="Icône du bouton d'aide correspondant au nombre de bâtiments que vous souhaitez évaluer" r:id="rId11">
            <anchor moveWithCells="1">
              <from>
                <xdr:col>2</xdr:col>
                <xdr:colOff>68580</xdr:colOff>
                <xdr:row>12</xdr:row>
                <xdr:rowOff>45720</xdr:rowOff>
              </from>
              <to>
                <xdr:col>2</xdr:col>
                <xdr:colOff>457200</xdr:colOff>
                <xdr:row>14</xdr:row>
                <xdr:rowOff>76200</xdr:rowOff>
              </to>
            </anchor>
          </controlPr>
        </control>
      </mc:Choice>
      <mc:Fallback>
        <control shapeId="2112" r:id="rId10" name="Image11"/>
      </mc:Fallback>
    </mc:AlternateContent>
    <mc:AlternateContent xmlns:mc="http://schemas.openxmlformats.org/markup-compatibility/2006">
      <mc:Choice Requires="x14">
        <control shapeId="2107" r:id="rId12" name="Image10">
          <controlPr defaultSize="0" autoLine="0" altText="Bouton icône d'aide pour le facteur de motivation de l'organisation" r:id="rId13">
            <anchor moveWithCells="1">
              <from>
                <xdr:col>2</xdr:col>
                <xdr:colOff>76200</xdr:colOff>
                <xdr:row>41</xdr:row>
                <xdr:rowOff>190500</xdr:rowOff>
              </from>
              <to>
                <xdr:col>2</xdr:col>
                <xdr:colOff>457200</xdr:colOff>
                <xdr:row>41</xdr:row>
                <xdr:rowOff>571500</xdr:rowOff>
              </to>
            </anchor>
          </controlPr>
        </control>
      </mc:Choice>
      <mc:Fallback>
        <control shapeId="2107" r:id="rId12" name="Image10"/>
      </mc:Fallback>
    </mc:AlternateContent>
    <mc:AlternateContent xmlns:mc="http://schemas.openxmlformats.org/markup-compatibility/2006">
      <mc:Choice Requires="x14">
        <control shapeId="2106" r:id="rId14" name="Image9">
          <controlPr defaultSize="0" autoLine="0" altText="Bouton icône d'aide pour les ressources financières" r:id="rId7">
            <anchor moveWithCells="1">
              <from>
                <xdr:col>2</xdr:col>
                <xdr:colOff>68580</xdr:colOff>
                <xdr:row>37</xdr:row>
                <xdr:rowOff>152400</xdr:rowOff>
              </from>
              <to>
                <xdr:col>2</xdr:col>
                <xdr:colOff>449580</xdr:colOff>
                <xdr:row>37</xdr:row>
                <xdr:rowOff>541020</xdr:rowOff>
              </to>
            </anchor>
          </controlPr>
        </control>
      </mc:Choice>
      <mc:Fallback>
        <control shapeId="2106" r:id="rId14" name="Image9"/>
      </mc:Fallback>
    </mc:AlternateContent>
    <mc:AlternateContent xmlns:mc="http://schemas.openxmlformats.org/markup-compatibility/2006">
      <mc:Choice Requires="x14">
        <control shapeId="2105" r:id="rId15" name="Image8">
          <controlPr defaultSize="0" autoLine="0" altText="Bouton icône d'aide pour les contrats de performance énergétique" r:id="rId7">
            <anchor moveWithCells="1">
              <from>
                <xdr:col>2</xdr:col>
                <xdr:colOff>76200</xdr:colOff>
                <xdr:row>34</xdr:row>
                <xdr:rowOff>220980</xdr:rowOff>
              </from>
              <to>
                <xdr:col>2</xdr:col>
                <xdr:colOff>457200</xdr:colOff>
                <xdr:row>34</xdr:row>
                <xdr:rowOff>609600</xdr:rowOff>
              </to>
            </anchor>
          </controlPr>
        </control>
      </mc:Choice>
      <mc:Fallback>
        <control shapeId="2105" r:id="rId15" name="Image8"/>
      </mc:Fallback>
    </mc:AlternateContent>
    <mc:AlternateContent xmlns:mc="http://schemas.openxmlformats.org/markup-compatibility/2006">
      <mc:Choice Requires="x14">
        <control shapeId="2104" r:id="rId16" name="Image7">
          <controlPr defaultSize="0" autoLine="0" altText="Bouton icône d'aide pour les travaux de remise en service antérieurs" r:id="rId5">
            <anchor moveWithCells="1">
              <from>
                <xdr:col>2</xdr:col>
                <xdr:colOff>68580</xdr:colOff>
                <xdr:row>33</xdr:row>
                <xdr:rowOff>160020</xdr:rowOff>
              </from>
              <to>
                <xdr:col>2</xdr:col>
                <xdr:colOff>449580</xdr:colOff>
                <xdr:row>33</xdr:row>
                <xdr:rowOff>563880</xdr:rowOff>
              </to>
            </anchor>
          </controlPr>
        </control>
      </mc:Choice>
      <mc:Fallback>
        <control shapeId="2104" r:id="rId16" name="Image7"/>
      </mc:Fallback>
    </mc:AlternateContent>
    <mc:AlternateContent xmlns:mc="http://schemas.openxmlformats.org/markup-compatibility/2006">
      <mc:Choice Requires="x14">
        <control shapeId="2103" r:id="rId17" name="Image6">
          <controlPr defaultSize="0" autoLine="0" altText="Bouton icône d'aide pour l'enveloppe du bâtiment" r:id="rId5">
            <anchor moveWithCells="1">
              <from>
                <xdr:col>2</xdr:col>
                <xdr:colOff>76200</xdr:colOff>
                <xdr:row>28</xdr:row>
                <xdr:rowOff>228600</xdr:rowOff>
              </from>
              <to>
                <xdr:col>2</xdr:col>
                <xdr:colOff>457200</xdr:colOff>
                <xdr:row>28</xdr:row>
                <xdr:rowOff>632460</xdr:rowOff>
              </to>
            </anchor>
          </controlPr>
        </control>
      </mc:Choice>
      <mc:Fallback>
        <control shapeId="2103" r:id="rId17" name="Image6"/>
      </mc:Fallback>
    </mc:AlternateContent>
    <mc:AlternateContent xmlns:mc="http://schemas.openxmlformats.org/markup-compatibility/2006">
      <mc:Choice Requires="x14">
        <control shapeId="2102" r:id="rId18" name="Image5">
          <controlPr defaultSize="0" autoLine="0" altText="Bouton icône d'aide pour l'augmentation de la consommation d'eau" r:id="rId5">
            <anchor moveWithCells="1">
              <from>
                <xdr:col>2</xdr:col>
                <xdr:colOff>60960</xdr:colOff>
                <xdr:row>27</xdr:row>
                <xdr:rowOff>121920</xdr:rowOff>
              </from>
              <to>
                <xdr:col>2</xdr:col>
                <xdr:colOff>441960</xdr:colOff>
                <xdr:row>27</xdr:row>
                <xdr:rowOff>525780</xdr:rowOff>
              </to>
            </anchor>
          </controlPr>
        </control>
      </mc:Choice>
      <mc:Fallback>
        <control shapeId="2102" r:id="rId18" name="Image5"/>
      </mc:Fallback>
    </mc:AlternateContent>
    <mc:AlternateContent xmlns:mc="http://schemas.openxmlformats.org/markup-compatibility/2006">
      <mc:Choice Requires="x14">
        <control shapeId="2100" r:id="rId19" name="Image4">
          <controlPr defaultSize="0" autoLine="0" altText="Bouton icône d'aide pour le remplacement du système" r:id="rId5">
            <anchor moveWithCells="1">
              <from>
                <xdr:col>2</xdr:col>
                <xdr:colOff>76200</xdr:colOff>
                <xdr:row>25</xdr:row>
                <xdr:rowOff>175260</xdr:rowOff>
              </from>
              <to>
                <xdr:col>2</xdr:col>
                <xdr:colOff>457200</xdr:colOff>
                <xdr:row>25</xdr:row>
                <xdr:rowOff>571500</xdr:rowOff>
              </to>
            </anchor>
          </controlPr>
        </control>
      </mc:Choice>
      <mc:Fallback>
        <control shapeId="2100" r:id="rId19" name="Image4"/>
      </mc:Fallback>
    </mc:AlternateContent>
    <mc:AlternateContent xmlns:mc="http://schemas.openxmlformats.org/markup-compatibility/2006">
      <mc:Choice Requires="x14">
        <control shapeId="2099" r:id="rId20" name="Image3">
          <controlPr defaultSize="0" autoLine="0" altText="Bouton icône d'aide pour les types de systèmes de contrôle" r:id="rId21">
            <anchor moveWithCells="1">
              <from>
                <xdr:col>2</xdr:col>
                <xdr:colOff>68580</xdr:colOff>
                <xdr:row>22</xdr:row>
                <xdr:rowOff>160020</xdr:rowOff>
              </from>
              <to>
                <xdr:col>2</xdr:col>
                <xdr:colOff>457200</xdr:colOff>
                <xdr:row>22</xdr:row>
                <xdr:rowOff>563880</xdr:rowOff>
              </to>
            </anchor>
          </controlPr>
        </control>
      </mc:Choice>
      <mc:Fallback>
        <control shapeId="2099" r:id="rId20" name="Image3"/>
      </mc:Fallback>
    </mc:AlternateContent>
    <mc:AlternateContent xmlns:mc="http://schemas.openxmlformats.org/markup-compatibility/2006">
      <mc:Choice Requires="x14">
        <control shapeId="2098" r:id="rId22" name="Image2">
          <controlPr defaultSize="0" autoLine="0" altText="Bouton icône d'aide pour la surface au sol" r:id="rId11">
            <anchor moveWithCells="1">
              <from>
                <xdr:col>2</xdr:col>
                <xdr:colOff>68580</xdr:colOff>
                <xdr:row>19</xdr:row>
                <xdr:rowOff>160020</xdr:rowOff>
              </from>
              <to>
                <xdr:col>2</xdr:col>
                <xdr:colOff>457200</xdr:colOff>
                <xdr:row>19</xdr:row>
                <xdr:rowOff>571500</xdr:rowOff>
              </to>
            </anchor>
          </controlPr>
        </control>
      </mc:Choice>
      <mc:Fallback>
        <control shapeId="2098" r:id="rId22" name="Image2"/>
      </mc:Fallback>
    </mc:AlternateContent>
    <mc:AlternateContent xmlns:mc="http://schemas.openxmlformats.org/markup-compatibility/2006">
      <mc:Choice Requires="x14">
        <control shapeId="2097" r:id="rId23" name="Image1">
          <controlPr defaultSize="0" autoLine="0" altText="Bouton icône d'aide pour le type de bâtiment" r:id="rId11">
            <anchor moveWithCells="1">
              <from>
                <xdr:col>2</xdr:col>
                <xdr:colOff>60960</xdr:colOff>
                <xdr:row>18</xdr:row>
                <xdr:rowOff>152400</xdr:rowOff>
              </from>
              <to>
                <xdr:col>2</xdr:col>
                <xdr:colOff>449580</xdr:colOff>
                <xdr:row>18</xdr:row>
                <xdr:rowOff>563880</xdr:rowOff>
              </to>
            </anchor>
          </controlPr>
        </control>
      </mc:Choice>
      <mc:Fallback>
        <control shapeId="2097" r:id="rId23" name="Image1"/>
      </mc:Fallback>
    </mc:AlternateContent>
    <mc:AlternateContent xmlns:mc="http://schemas.openxmlformats.org/markup-compatibility/2006">
      <mc:Choice Requires="x14">
        <control shapeId="2052" r:id="rId24" name="SpinButton1">
          <controlPr defaultSize="0" autoLine="0" altText="Boutons sur lesquels cliquer vers le haut ou vers le bas pour augmenter ou diminuer le nombre de bâtiments que vous souhaitez évaluer" linkedCell="D11" r:id="rId25">
            <anchor moveWithCells="1">
              <from>
                <xdr:col>2</xdr:col>
                <xdr:colOff>83820</xdr:colOff>
                <xdr:row>10</xdr:row>
                <xdr:rowOff>7620</xdr:rowOff>
              </from>
              <to>
                <xdr:col>2</xdr:col>
                <xdr:colOff>403860</xdr:colOff>
                <xdr:row>12</xdr:row>
                <xdr:rowOff>60960</xdr:rowOff>
              </to>
            </anchor>
          </controlPr>
        </control>
      </mc:Choice>
      <mc:Fallback>
        <control shapeId="2052" r:id="rId24" name="SpinButton1"/>
      </mc:Fallback>
    </mc:AlternateContent>
    <mc:AlternateContent xmlns:mc="http://schemas.openxmlformats.org/markup-compatibility/2006">
      <mc:Choice Requires="x14">
        <control shapeId="2049" r:id="rId26" name="CommandButton1">
          <controlPr defaultSize="0" autoLine="0" autoPict="0" altText="Boutons sur lesquels cliquer vers le haut ou vers le bas pour augmenter ou diminuer le nombre de bâtiments que vous souhaitez évaluer" r:id="rId27">
            <anchor moveWithCells="1">
              <from>
                <xdr:col>1</xdr:col>
                <xdr:colOff>2407920</xdr:colOff>
                <xdr:row>43</xdr:row>
                <xdr:rowOff>76200</xdr:rowOff>
              </from>
              <to>
                <xdr:col>2</xdr:col>
                <xdr:colOff>381000</xdr:colOff>
                <xdr:row>45</xdr:row>
                <xdr:rowOff>114300</xdr:rowOff>
              </to>
            </anchor>
          </controlPr>
        </control>
      </mc:Choice>
      <mc:Fallback>
        <control shapeId="2049" r:id="rId26" name="CommandButton1"/>
      </mc:Fallback>
    </mc:AlternateContent>
  </controls>
  <extLst>
    <ext xmlns:x14="http://schemas.microsoft.com/office/spreadsheetml/2009/9/main" uri="{CCE6A557-97BC-4b89-ADB6-D9C93CAAB3DF}">
      <x14:dataValidations xmlns:xm="http://schemas.microsoft.com/office/excel/2006/main" xWindow="653" yWindow="466" count="9">
        <x14:dataValidation type="list" allowBlank="1" showInputMessage="1" showErrorMessage="1" xr:uid="{85EC404B-E283-4E54-8736-CDD7F2082CEF}">
          <x14:formula1>
            <xm:f>DropDowns!$B$3:$B$15</xm:f>
          </x14:formula1>
          <xm:sqref>D18:R18</xm:sqref>
        </x14:dataValidation>
        <x14:dataValidation type="list" allowBlank="1" showInputMessage="1" showErrorMessage="1" xr:uid="{91162BB6-7312-4FBD-85AE-20BC27851608}">
          <x14:formula1>
            <xm:f>DropDowns!$E$3:$E$32</xm:f>
          </x14:formula1>
          <xm:sqref>D19:R19</xm:sqref>
        </x14:dataValidation>
        <x14:dataValidation type="list" allowBlank="1" showInputMessage="1" showErrorMessage="1" xr:uid="{028AA6CE-E6FF-41F5-A498-473A55E9C483}">
          <x14:formula1>
            <xm:f>DropDowns!$G$3:$G$5</xm:f>
          </x14:formula1>
          <xm:sqref>D32:R32 D34:R35 D28:R29 D26:R26 D38:R38 D40:R41</xm:sqref>
        </x14:dataValidation>
        <x14:dataValidation type="list" allowBlank="1" showInputMessage="1" showErrorMessage="1" xr:uid="{13537B29-742E-431E-89C5-C93FDD29303B}">
          <x14:formula1>
            <xm:f>DropDowns!$I$3:$I$7</xm:f>
          </x14:formula1>
          <xm:sqref>D33:R33</xm:sqref>
        </x14:dataValidation>
        <x14:dataValidation type="list" allowBlank="1" showInputMessage="1" showErrorMessage="1" xr:uid="{5ECA81DC-84C9-414D-8165-6D0FFDFDA2C4}">
          <x14:formula1>
            <xm:f>DropDowns!$K$3:$K$9</xm:f>
          </x14:formula1>
          <xm:sqref>D42</xm:sqref>
        </x14:dataValidation>
        <x14:dataValidation type="list" allowBlank="1" showInputMessage="1" showErrorMessage="1" xr:uid="{78E5122E-151E-4C2B-A166-D5BBCF970712}">
          <x14:formula1>
            <xm:f>DropDowns!$M$3:$M$11</xm:f>
          </x14:formula1>
          <xm:sqref>D23:R23</xm:sqref>
        </x14:dataValidation>
        <x14:dataValidation type="list" allowBlank="1" showInputMessage="1" showErrorMessage="1" xr:uid="{54E6E214-F742-4B40-A17D-8D2BBC6161CE}">
          <x14:formula1>
            <xm:f>DropDowns!$G$10:$G$13</xm:f>
          </x14:formula1>
          <xm:sqref>D24:R25</xm:sqref>
        </x14:dataValidation>
        <x14:dataValidation type="list" allowBlank="1" showInputMessage="1" showErrorMessage="1" xr:uid="{5C280DD5-B97B-46D3-BD2F-053BFD9BD4E6}">
          <x14:formula1>
            <xm:f>DropDowns!$O$3:$O$8</xm:f>
          </x14:formula1>
          <xm:sqref>D27:R27</xm:sqref>
        </x14:dataValidation>
        <x14:dataValidation type="list" allowBlank="1" showInputMessage="1" showErrorMessage="1" xr:uid="{B82916A0-1C8A-40E0-8200-5D2AE2444640}">
          <x14:formula1>
            <xm:f>DropDowns!$S$3:$S$7</xm:f>
          </x14:formula1>
          <xm:sqref>D39:R39</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C759B-DB81-4AC1-8702-C72ECDC463EB}">
  <sheetPr codeName="Sheet04" filterMode="1">
    <tabColor rgb="FF92D050"/>
  </sheetPr>
  <dimension ref="A1:AC65"/>
  <sheetViews>
    <sheetView showGridLines="0" showRowColHeaders="0" topLeftCell="H1" zoomScaleNormal="100" workbookViewId="0">
      <selection activeCell="J25" sqref="J25"/>
    </sheetView>
  </sheetViews>
  <sheetFormatPr defaultRowHeight="14.4" x14ac:dyDescent="0.3"/>
  <cols>
    <col min="1" max="1" width="4.109375" style="3" hidden="1" customWidth="1"/>
    <col min="2" max="3" width="15.6640625" style="3" hidden="1" customWidth="1"/>
    <col min="4" max="4" width="30.33203125" style="3" hidden="1" customWidth="1"/>
    <col min="5" max="5" width="15.6640625" style="3" hidden="1" customWidth="1"/>
    <col min="6" max="6" width="15.6640625" style="19" hidden="1" customWidth="1"/>
    <col min="7" max="7" width="4.109375" style="3" hidden="1" customWidth="1"/>
    <col min="8" max="8" width="67" customWidth="1"/>
    <col min="9" max="9" width="10" customWidth="1"/>
    <col min="10" max="14" width="20.6640625" style="17" customWidth="1"/>
    <col min="15" max="24" width="20.6640625" style="17" hidden="1" customWidth="1"/>
    <col min="25" max="25" width="2.109375" customWidth="1"/>
    <col min="26" max="26" width="16.5546875" style="82" customWidth="1"/>
    <col min="27" max="29" width="9.109375" style="8" customWidth="1"/>
    <col min="30" max="30" width="9.109375" customWidth="1"/>
  </cols>
  <sheetData>
    <row r="1" spans="1:29" ht="17.399999999999999" x14ac:dyDescent="0.3">
      <c r="D1" s="114" t="str">
        <f>DropDowns!Q3</f>
        <v>Saisie manuelle ou RETScreen</v>
      </c>
      <c r="E1" s="116"/>
      <c r="F1" s="117"/>
      <c r="H1" s="81"/>
    </row>
    <row r="2" spans="1:29" ht="18" x14ac:dyDescent="0.35">
      <c r="D2" s="114" t="str">
        <f>DropDowns!Q4</f>
        <v>ENERGY STAR Portfolio Manager</v>
      </c>
      <c r="E2" s="116">
        <f>Installation!D42</f>
        <v>0</v>
      </c>
      <c r="F2" s="117">
        <f>Installation!D11</f>
        <v>5</v>
      </c>
      <c r="J2" s="83" t="s">
        <v>81</v>
      </c>
    </row>
    <row r="3" spans="1:29" ht="18" x14ac:dyDescent="0.3">
      <c r="D3" s="114">
        <f>DropDowns!Q5</f>
        <v>0</v>
      </c>
      <c r="E3" s="116"/>
      <c r="F3" s="117"/>
      <c r="H3" s="85"/>
      <c r="J3" s="257" t="s">
        <v>82</v>
      </c>
    </row>
    <row r="4" spans="1:29" x14ac:dyDescent="0.3">
      <c r="D4" s="248" t="s">
        <v>83</v>
      </c>
      <c r="E4" s="116"/>
      <c r="F4" s="117"/>
      <c r="I4" s="84"/>
    </row>
    <row r="5" spans="1:29" x14ac:dyDescent="0.3">
      <c r="D5" s="115" t="s">
        <v>84</v>
      </c>
      <c r="E5" s="116"/>
      <c r="F5" s="117"/>
      <c r="I5" s="84"/>
    </row>
    <row r="6" spans="1:29" ht="31.5" customHeight="1" x14ac:dyDescent="0.3">
      <c r="D6" s="82" t="s">
        <v>85</v>
      </c>
      <c r="E6" s="8"/>
      <c r="F6" s="82" t="s">
        <v>85</v>
      </c>
      <c r="G6" s="249"/>
      <c r="I6" s="84"/>
    </row>
    <row r="7" spans="1:29" ht="15" customHeight="1" x14ac:dyDescent="0.3">
      <c r="D7" s="82"/>
      <c r="E7" s="8"/>
      <c r="F7" s="19" t="s">
        <v>86</v>
      </c>
      <c r="H7" s="1"/>
      <c r="I7" s="84"/>
    </row>
    <row r="8" spans="1:29" s="8" customFormat="1" ht="12" customHeight="1" x14ac:dyDescent="0.3">
      <c r="A8" s="3"/>
      <c r="B8" s="3"/>
      <c r="C8" s="86"/>
      <c r="D8" s="82">
        <v>1</v>
      </c>
      <c r="E8" s="8">
        <v>1</v>
      </c>
      <c r="F8" s="87">
        <f t="shared" ref="F8:F20" si="0">D8*E8</f>
        <v>1</v>
      </c>
      <c r="G8" s="250"/>
      <c r="H8" s="1"/>
      <c r="I8" s="84"/>
      <c r="J8" s="17"/>
      <c r="K8" s="17"/>
      <c r="L8" s="17"/>
      <c r="M8" s="17"/>
      <c r="N8" s="17"/>
      <c r="O8" s="17"/>
      <c r="P8" s="17"/>
      <c r="Q8" s="17"/>
      <c r="R8" s="17"/>
      <c r="S8" s="17"/>
      <c r="T8" s="17"/>
      <c r="U8" s="17"/>
      <c r="V8" s="17"/>
      <c r="W8" s="17"/>
      <c r="X8" s="17"/>
      <c r="Y8"/>
    </row>
    <row r="9" spans="1:29" s="9" customFormat="1" ht="45" customHeight="1" x14ac:dyDescent="0.3">
      <c r="A9" s="15"/>
      <c r="B9" s="15"/>
      <c r="C9" s="88"/>
      <c r="D9" s="89">
        <v>1</v>
      </c>
      <c r="E9" s="9">
        <v>1</v>
      </c>
      <c r="F9" s="87">
        <f t="shared" si="0"/>
        <v>1</v>
      </c>
      <c r="G9" s="250"/>
      <c r="H9" s="241" t="s">
        <v>87</v>
      </c>
      <c r="J9" s="91"/>
      <c r="K9" s="17"/>
      <c r="L9" s="17"/>
      <c r="M9" s="17"/>
      <c r="N9" s="17"/>
      <c r="O9" s="17"/>
      <c r="P9" s="17"/>
      <c r="Q9" s="17"/>
      <c r="R9" s="17"/>
      <c r="S9" s="17"/>
      <c r="T9" s="17"/>
      <c r="U9" s="17"/>
      <c r="V9" s="17"/>
      <c r="W9" s="17"/>
      <c r="X9" s="17"/>
      <c r="Y9" s="16"/>
    </row>
    <row r="10" spans="1:29" s="9" customFormat="1" ht="45" hidden="1" customHeight="1" x14ac:dyDescent="0.3">
      <c r="A10" s="15"/>
      <c r="B10" s="15"/>
      <c r="C10" s="88"/>
      <c r="D10" s="89">
        <v>0</v>
      </c>
      <c r="E10" s="9">
        <v>1</v>
      </c>
      <c r="F10" s="87">
        <f t="shared" si="0"/>
        <v>0</v>
      </c>
      <c r="G10" s="251"/>
      <c r="H10" s="92" t="s">
        <v>88</v>
      </c>
      <c r="I10" s="93" t="s">
        <v>89</v>
      </c>
      <c r="J10" s="17">
        <v>1</v>
      </c>
      <c r="K10" s="17">
        <f>IF(SUM($J$10:J10)&lt;$F$2,1,0)</f>
        <v>1</v>
      </c>
      <c r="L10" s="17">
        <f>IF(SUM($J$10:K10)&lt;$F$2,1,0)</f>
        <v>1</v>
      </c>
      <c r="M10" s="17">
        <f>IF(SUM($J$10:L10)&lt;$F$2,1,0)</f>
        <v>1</v>
      </c>
      <c r="N10" s="17">
        <f>IF(SUM($J$10:M10)&lt;$F$2,1,0)</f>
        <v>1</v>
      </c>
      <c r="O10" s="17">
        <f>IF(SUM($J$10:N10)&lt;$F$2,1,0)</f>
        <v>0</v>
      </c>
      <c r="P10" s="17">
        <f>IF(SUM($J$10:O10)&lt;$F$2,1,0)</f>
        <v>0</v>
      </c>
      <c r="Q10" s="17">
        <f>IF(SUM($J$10:P10)&lt;$F$2,1,0)</f>
        <v>0</v>
      </c>
      <c r="R10" s="17">
        <f>IF(SUM($J$10:Q10)&lt;$F$2,1,0)</f>
        <v>0</v>
      </c>
      <c r="S10" s="17">
        <f>IF(SUM($J$10:R10)&lt;$F$2,1,0)</f>
        <v>0</v>
      </c>
      <c r="T10" s="17">
        <f>IF(SUM($J$10:S10)&lt;$F$2,1,0)</f>
        <v>0</v>
      </c>
      <c r="U10" s="17">
        <f>IF(SUM($J$10:T10)&lt;$F$2,1,0)</f>
        <v>0</v>
      </c>
      <c r="V10" s="17">
        <f>IF(SUM($J$10:U10)&lt;$F$2,1,0)</f>
        <v>0</v>
      </c>
      <c r="W10" s="17">
        <f>IF(SUM($J$10:V10)&lt;$F$2,1,0)</f>
        <v>0</v>
      </c>
      <c r="X10" s="17">
        <f>IF(SUM($J$10:W10)&lt;$F$2,1,0)</f>
        <v>0</v>
      </c>
      <c r="Y10" s="16"/>
    </row>
    <row r="11" spans="1:29" s="9" customFormat="1" ht="20.100000000000001" customHeight="1" x14ac:dyDescent="0.3">
      <c r="A11" s="15"/>
      <c r="B11" s="15"/>
      <c r="C11" s="88"/>
      <c r="D11" s="89">
        <v>1</v>
      </c>
      <c r="E11" s="9">
        <v>1</v>
      </c>
      <c r="F11" s="87">
        <f t="shared" si="0"/>
        <v>1</v>
      </c>
      <c r="G11" s="251"/>
      <c r="H11" s="92"/>
      <c r="I11" s="84"/>
      <c r="U11" s="17"/>
      <c r="V11" s="17"/>
      <c r="W11" s="17"/>
      <c r="X11" s="17"/>
      <c r="Y11" s="16"/>
    </row>
    <row r="12" spans="1:29" s="16" customFormat="1" ht="20.100000000000001" customHeight="1" thickBot="1" x14ac:dyDescent="0.4">
      <c r="A12" s="15"/>
      <c r="B12" s="15"/>
      <c r="C12" s="88"/>
      <c r="D12" s="89">
        <v>1</v>
      </c>
      <c r="E12" s="9">
        <v>1</v>
      </c>
      <c r="F12" s="87">
        <f t="shared" si="0"/>
        <v>1</v>
      </c>
      <c r="G12" s="94"/>
      <c r="H12" s="94" t="s">
        <v>90</v>
      </c>
      <c r="I12" s="95"/>
      <c r="J12" s="96"/>
      <c r="K12" s="96"/>
      <c r="L12" s="96"/>
      <c r="M12" s="96"/>
      <c r="N12" s="96"/>
      <c r="O12" s="96"/>
      <c r="P12" s="96"/>
      <c r="Q12" s="96"/>
      <c r="R12" s="96"/>
      <c r="S12" s="96"/>
      <c r="T12" s="96"/>
      <c r="U12" s="96"/>
      <c r="V12" s="96"/>
      <c r="W12" s="96"/>
      <c r="X12" s="96"/>
      <c r="AC12" s="9"/>
    </row>
    <row r="13" spans="1:29" ht="20.100000000000001" hidden="1" customHeight="1" x14ac:dyDescent="0.3">
      <c r="A13"/>
      <c r="B13"/>
      <c r="C13" s="7"/>
      <c r="D13" s="82">
        <v>0</v>
      </c>
      <c r="E13" s="8">
        <v>1</v>
      </c>
      <c r="F13" s="87">
        <f t="shared" si="0"/>
        <v>0</v>
      </c>
      <c r="G13" s="251"/>
      <c r="H13" s="92" t="s">
        <v>91</v>
      </c>
      <c r="I13" s="93" t="s">
        <v>89</v>
      </c>
      <c r="J13" s="97">
        <v>1</v>
      </c>
      <c r="K13" s="97">
        <f>J13+1</f>
        <v>2</v>
      </c>
      <c r="L13" s="97">
        <f t="shared" ref="L13:X13" si="1">K13+1</f>
        <v>3</v>
      </c>
      <c r="M13" s="97">
        <f t="shared" si="1"/>
        <v>4</v>
      </c>
      <c r="N13" s="97">
        <f t="shared" si="1"/>
        <v>5</v>
      </c>
      <c r="O13" s="98">
        <f t="shared" si="1"/>
        <v>6</v>
      </c>
      <c r="P13" s="98">
        <f t="shared" si="1"/>
        <v>7</v>
      </c>
      <c r="Q13" s="98">
        <f t="shared" si="1"/>
        <v>8</v>
      </c>
      <c r="R13" s="98">
        <f t="shared" si="1"/>
        <v>9</v>
      </c>
      <c r="S13" s="98">
        <f t="shared" si="1"/>
        <v>10</v>
      </c>
      <c r="T13" s="98">
        <f t="shared" si="1"/>
        <v>11</v>
      </c>
      <c r="U13" s="98">
        <f t="shared" si="1"/>
        <v>12</v>
      </c>
      <c r="V13" s="98">
        <f t="shared" si="1"/>
        <v>13</v>
      </c>
      <c r="W13" s="98">
        <f t="shared" si="1"/>
        <v>14</v>
      </c>
      <c r="X13" s="98">
        <f t="shared" si="1"/>
        <v>15</v>
      </c>
    </row>
    <row r="14" spans="1:29" s="16" customFormat="1" ht="37.5" customHeight="1" x14ac:dyDescent="0.3">
      <c r="A14" s="15"/>
      <c r="B14" s="15"/>
      <c r="C14" s="88"/>
      <c r="D14" s="89">
        <v>1</v>
      </c>
      <c r="E14" s="9">
        <v>1</v>
      </c>
      <c r="F14" s="87">
        <f t="shared" si="0"/>
        <v>1</v>
      </c>
      <c r="G14" s="251"/>
      <c r="H14" s="90" t="s">
        <v>92</v>
      </c>
      <c r="I14" s="84"/>
      <c r="J14" s="254" t="str">
        <f>IF(ISBLANK(Installation!D17),"",Installation!D17)</f>
        <v/>
      </c>
      <c r="K14" s="254" t="str">
        <f>IF(ISBLANK(Installation!E17),"",Installation!E17)</f>
        <v/>
      </c>
      <c r="L14" s="254" t="str">
        <f>IF(ISBLANK(Installation!F17),"",Installation!F17)</f>
        <v/>
      </c>
      <c r="M14" s="254" t="str">
        <f>IF(ISBLANK(Installation!G17),"",Installation!G17)</f>
        <v/>
      </c>
      <c r="N14" s="254" t="str">
        <f>IF(ISBLANK(Installation!H17),"",Installation!H17)</f>
        <v/>
      </c>
      <c r="O14" s="254" t="str">
        <f>IF(ISBLANK(Installation!I17),"",Installation!I17)</f>
        <v/>
      </c>
      <c r="P14" s="254" t="str">
        <f>IF(ISBLANK(Installation!J17),"",Installation!J17)</f>
        <v/>
      </c>
      <c r="Q14" s="254" t="str">
        <f>IF(ISBLANK(Installation!K17),"",Installation!K17)</f>
        <v/>
      </c>
      <c r="R14" s="254" t="str">
        <f>IF(ISBLANK(Installation!L17),"",Installation!L17)</f>
        <v/>
      </c>
      <c r="S14" s="254" t="str">
        <f>IF(ISBLANK(Installation!M17),"",Installation!M17)</f>
        <v/>
      </c>
      <c r="T14" s="254" t="str">
        <f>IF(ISBLANK(Installation!N17),"",Installation!N17)</f>
        <v/>
      </c>
      <c r="U14" s="254" t="str">
        <f>IF(ISBLANK(Installation!O17),"",Installation!O17)</f>
        <v/>
      </c>
      <c r="V14" s="254" t="str">
        <f>IF(ISBLANK(Installation!P17),"",Installation!P17)</f>
        <v/>
      </c>
      <c r="W14" s="254" t="str">
        <f>IF(ISBLANK(Installation!Q17),"",Installation!Q17)</f>
        <v/>
      </c>
      <c r="X14" s="254" t="str">
        <f>IF(ISBLANK(Installation!R17),"",Installation!R17)</f>
        <v/>
      </c>
      <c r="AC14" s="9"/>
    </row>
    <row r="15" spans="1:29" s="16" customFormat="1" x14ac:dyDescent="0.3">
      <c r="A15" s="15"/>
      <c r="B15" s="15"/>
      <c r="C15" s="88"/>
      <c r="D15" s="89">
        <v>1</v>
      </c>
      <c r="E15" s="9">
        <v>1</v>
      </c>
      <c r="F15" s="87">
        <f t="shared" si="0"/>
        <v>1</v>
      </c>
      <c r="G15" s="251"/>
      <c r="H15" s="90" t="s">
        <v>93</v>
      </c>
      <c r="I15" s="84"/>
      <c r="J15" s="255" t="str">
        <f>IF(ISBLANK(Installation!D19),"",Installation!D19)</f>
        <v/>
      </c>
      <c r="K15" s="255" t="str">
        <f>IF(ISBLANK(Installation!E19),"",Installation!E19)</f>
        <v/>
      </c>
      <c r="L15" s="255" t="str">
        <f>IF(ISBLANK(Installation!F19),"",Installation!F19)</f>
        <v/>
      </c>
      <c r="M15" s="255" t="str">
        <f>IF(ISBLANK(Installation!G19),"",Installation!G19)</f>
        <v/>
      </c>
      <c r="N15" s="255" t="str">
        <f>IF(ISBLANK(Installation!H19),"",Installation!H19)</f>
        <v/>
      </c>
      <c r="O15" s="255" t="str">
        <f>IF(ISBLANK(Installation!I19),"",Installation!I19)</f>
        <v/>
      </c>
      <c r="P15" s="255" t="str">
        <f>IF(ISBLANK(Installation!J19),"",Installation!J19)</f>
        <v/>
      </c>
      <c r="Q15" s="255" t="str">
        <f>IF(ISBLANK(Installation!K19),"",Installation!K19)</f>
        <v/>
      </c>
      <c r="R15" s="255" t="str">
        <f>IF(ISBLANK(Installation!L19),"",Installation!L19)</f>
        <v/>
      </c>
      <c r="S15" s="255" t="str">
        <f>IF(ISBLANK(Installation!M19),"",Installation!M19)</f>
        <v/>
      </c>
      <c r="T15" s="255" t="str">
        <f>IF(ISBLANK(Installation!N19),"",Installation!N19)</f>
        <v/>
      </c>
      <c r="U15" s="255" t="str">
        <f>IF(ISBLANK(Installation!O19),"",Installation!O19)</f>
        <v/>
      </c>
      <c r="V15" s="255" t="str">
        <f>IF(ISBLANK(Installation!P19),"",Installation!P19)</f>
        <v/>
      </c>
      <c r="W15" s="255" t="str">
        <f>IF(ISBLANK(Installation!Q19),"",Installation!Q19)</f>
        <v/>
      </c>
      <c r="X15" s="255" t="str">
        <f>IF(ISBLANK(Installation!R19),"",Installation!R19)</f>
        <v/>
      </c>
      <c r="AC15" s="9"/>
    </row>
    <row r="16" spans="1:29" s="9" customFormat="1" ht="20.100000000000001" hidden="1" customHeight="1" x14ac:dyDescent="0.3">
      <c r="A16" s="99"/>
      <c r="B16" s="99"/>
      <c r="C16" s="88"/>
      <c r="D16" s="89">
        <v>0</v>
      </c>
      <c r="E16" s="9">
        <v>1</v>
      </c>
      <c r="F16" s="87">
        <f t="shared" si="0"/>
        <v>0</v>
      </c>
      <c r="G16" s="251"/>
      <c r="H16" s="88" t="s">
        <v>94</v>
      </c>
      <c r="I16" s="93" t="s">
        <v>89</v>
      </c>
      <c r="J16" s="100" t="str">
        <f>IF(ISBLANK(Installation!D18),"",Installation!D18)</f>
        <v/>
      </c>
      <c r="K16" s="100" t="str">
        <f>IF(ISBLANK(Installation!E18),"",Installation!E18)</f>
        <v/>
      </c>
      <c r="L16" s="100" t="str">
        <f>IF(ISBLANK(Installation!F18),"",Installation!F18)</f>
        <v/>
      </c>
      <c r="M16" s="100" t="str">
        <f>IF(ISBLANK(Installation!G18),"",Installation!G18)</f>
        <v/>
      </c>
      <c r="N16" s="100" t="str">
        <f>IF(ISBLANK(Installation!H18),"",Installation!H18)</f>
        <v/>
      </c>
      <c r="O16" s="100" t="str">
        <f>IF(ISBLANK(Installation!I18),"",Installation!I18)</f>
        <v/>
      </c>
      <c r="P16" s="100" t="str">
        <f>IF(ISBLANK(Installation!J18),"",Installation!J18)</f>
        <v/>
      </c>
      <c r="Q16" s="100" t="str">
        <f>IF(ISBLANK(Installation!K18),"",Installation!K18)</f>
        <v/>
      </c>
      <c r="R16" s="100" t="str">
        <f>IF(ISBLANK(Installation!L18),"",Installation!L18)</f>
        <v/>
      </c>
      <c r="S16" s="100" t="str">
        <f>IF(ISBLANK(Installation!M18),"",Installation!M18)</f>
        <v/>
      </c>
      <c r="T16" s="100" t="str">
        <f>IF(ISBLANK(Installation!N18),"",Installation!N18)</f>
        <v/>
      </c>
      <c r="U16" s="100" t="str">
        <f>IF(ISBLANK(Installation!O18),"",Installation!O18)</f>
        <v/>
      </c>
      <c r="V16" s="100" t="str">
        <f>IF(ISBLANK(Installation!P18),"",Installation!P18)</f>
        <v/>
      </c>
      <c r="W16" s="100" t="str">
        <f>IF(ISBLANK(Installation!Q18),"",Installation!Q18)</f>
        <v/>
      </c>
      <c r="X16" s="100" t="str">
        <f>IF(ISBLANK(Installation!R18),"",Installation!R18)</f>
        <v/>
      </c>
    </row>
    <row r="17" spans="1:29" s="16" customFormat="1" ht="20.100000000000001" customHeight="1" x14ac:dyDescent="0.3">
      <c r="A17" s="15"/>
      <c r="B17" s="15"/>
      <c r="C17" s="88"/>
      <c r="D17" s="89">
        <v>1</v>
      </c>
      <c r="E17" s="9">
        <v>1</v>
      </c>
      <c r="F17" s="87">
        <f t="shared" si="0"/>
        <v>1</v>
      </c>
      <c r="G17" s="251"/>
      <c r="H17" s="90" t="s">
        <v>95</v>
      </c>
      <c r="I17" s="84"/>
      <c r="J17" s="260" t="str">
        <f>IF(ISBLANK(Installation!D20),"",Installation!D20)</f>
        <v/>
      </c>
      <c r="K17" s="260" t="str">
        <f>IF(ISBLANK(Installation!E20),"",Installation!E20)</f>
        <v/>
      </c>
      <c r="L17" s="260" t="str">
        <f>IF(ISBLANK(Installation!F20),"",Installation!F20)</f>
        <v/>
      </c>
      <c r="M17" s="260" t="str">
        <f>IF(ISBLANK(Installation!G20),"",Installation!G20)</f>
        <v/>
      </c>
      <c r="N17" s="260" t="str">
        <f>IF(ISBLANK(Installation!H20),"",Installation!H20)</f>
        <v/>
      </c>
      <c r="O17" s="261" t="str">
        <f>IF(ISBLANK(Installation!I20),"",Installation!I20)</f>
        <v/>
      </c>
      <c r="P17" s="261" t="str">
        <f>IF(ISBLANK(Installation!J20),"",Installation!J20)</f>
        <v/>
      </c>
      <c r="Q17" s="261" t="str">
        <f>IF(ISBLANK(Installation!K20),"",Installation!K20)</f>
        <v/>
      </c>
      <c r="R17" s="261" t="str">
        <f>IF(ISBLANK(Installation!L20),"",Installation!L20)</f>
        <v/>
      </c>
      <c r="S17" s="261" t="str">
        <f>IF(ISBLANK(Installation!M20),"",Installation!M20)</f>
        <v/>
      </c>
      <c r="T17" s="261" t="str">
        <f>IF(ISBLANK(Installation!N20),"",Installation!N20)</f>
        <v/>
      </c>
      <c r="U17" s="261" t="str">
        <f>IF(ISBLANK(Installation!O20),"",Installation!O20)</f>
        <v/>
      </c>
      <c r="V17" s="261" t="str">
        <f>IF(ISBLANK(Installation!P20),"",Installation!P20)</f>
        <v/>
      </c>
      <c r="W17" s="261" t="str">
        <f>IF(ISBLANK(Installation!Q20),"",Installation!Q20)</f>
        <v/>
      </c>
      <c r="X17" s="261" t="str">
        <f>IF(ISBLANK(Installation!R20),"",Installation!R20)</f>
        <v/>
      </c>
      <c r="AC17" s="9"/>
    </row>
    <row r="18" spans="1:29" s="16" customFormat="1" ht="20.100000000000001" hidden="1" customHeight="1" x14ac:dyDescent="0.3">
      <c r="A18" s="15"/>
      <c r="B18" s="15"/>
      <c r="C18" s="88"/>
      <c r="D18" s="89">
        <v>0</v>
      </c>
      <c r="E18" s="9">
        <v>0</v>
      </c>
      <c r="F18" s="87">
        <f t="shared" si="0"/>
        <v>0</v>
      </c>
      <c r="G18" s="251"/>
      <c r="H18" s="102" t="s">
        <v>96</v>
      </c>
      <c r="I18" s="93" t="s">
        <v>89</v>
      </c>
      <c r="J18" s="101"/>
      <c r="K18" s="101"/>
      <c r="L18" s="101"/>
      <c r="M18" s="101"/>
      <c r="N18" s="101"/>
      <c r="O18" s="101"/>
      <c r="P18" s="101"/>
      <c r="Q18" s="101"/>
      <c r="R18" s="101"/>
      <c r="S18" s="101"/>
      <c r="T18" s="101"/>
      <c r="U18" s="101"/>
      <c r="V18" s="101"/>
      <c r="W18" s="101"/>
      <c r="X18" s="101"/>
      <c r="AC18" s="9"/>
    </row>
    <row r="19" spans="1:29" s="16" customFormat="1" ht="9" customHeight="1" x14ac:dyDescent="0.3">
      <c r="A19" s="15"/>
      <c r="B19" s="15"/>
      <c r="C19" s="88"/>
      <c r="D19" s="89">
        <v>1</v>
      </c>
      <c r="E19" s="9">
        <v>1</v>
      </c>
      <c r="F19" s="87">
        <f t="shared" si="0"/>
        <v>1</v>
      </c>
      <c r="G19" s="251"/>
      <c r="H19" s="102"/>
      <c r="I19" s="93"/>
      <c r="J19" s="17"/>
      <c r="K19" s="17"/>
      <c r="L19" s="17"/>
      <c r="M19" s="17"/>
      <c r="N19" s="17"/>
      <c r="O19" s="17"/>
      <c r="P19" s="17"/>
      <c r="Q19" s="17"/>
      <c r="R19" s="17"/>
      <c r="S19" s="17"/>
      <c r="T19" s="17"/>
      <c r="U19" s="17"/>
      <c r="V19" s="17"/>
      <c r="W19" s="17"/>
      <c r="X19" s="17"/>
      <c r="AC19" s="9"/>
    </row>
    <row r="20" spans="1:29" s="16" customFormat="1" ht="20.100000000000001" hidden="1" customHeight="1" x14ac:dyDescent="0.3">
      <c r="A20" s="15"/>
      <c r="B20" s="15"/>
      <c r="C20" s="88"/>
      <c r="D20" s="89">
        <f>IF($D$4=$D$2,1,0)</f>
        <v>0</v>
      </c>
      <c r="E20" s="9">
        <v>1</v>
      </c>
      <c r="F20" s="87">
        <f t="shared" si="0"/>
        <v>0</v>
      </c>
      <c r="G20" s="251">
        <v>1</v>
      </c>
      <c r="H20" s="90" t="s">
        <v>97</v>
      </c>
      <c r="I20" s="103"/>
      <c r="J20" s="71"/>
      <c r="K20" s="71"/>
      <c r="L20" s="71"/>
      <c r="M20" s="71"/>
      <c r="N20" s="71"/>
      <c r="O20" s="71"/>
      <c r="P20" s="71"/>
      <c r="Q20" s="71"/>
      <c r="R20" s="71"/>
      <c r="S20" s="71"/>
      <c r="T20" s="71"/>
      <c r="U20" s="71"/>
      <c r="V20" s="71"/>
      <c r="W20" s="71"/>
      <c r="X20" s="71"/>
      <c r="AC20" s="9"/>
    </row>
    <row r="21" spans="1:29" s="16" customFormat="1" ht="20.100000000000001" hidden="1" customHeight="1" x14ac:dyDescent="0.3">
      <c r="A21" s="15"/>
      <c r="B21" s="15"/>
      <c r="C21" s="88"/>
      <c r="D21" s="89">
        <f>IF($D$4=$D$2,1,0)</f>
        <v>0</v>
      </c>
      <c r="E21" s="256">
        <f>IF(E2=DropDowns!$K$5,1,0)</f>
        <v>0</v>
      </c>
      <c r="F21" s="87">
        <f>D21*E21</f>
        <v>0</v>
      </c>
      <c r="G21" s="251">
        <v>2</v>
      </c>
      <c r="H21" s="90" t="s">
        <v>98</v>
      </c>
      <c r="I21" s="84"/>
      <c r="J21" s="111"/>
      <c r="K21" s="111"/>
      <c r="L21" s="111"/>
      <c r="M21" s="111"/>
      <c r="N21" s="111"/>
      <c r="O21" s="111"/>
      <c r="P21" s="111"/>
      <c r="Q21" s="111"/>
      <c r="R21" s="111"/>
      <c r="S21" s="111"/>
      <c r="T21" s="111"/>
      <c r="U21" s="111"/>
      <c r="V21" s="111"/>
      <c r="W21" s="111"/>
      <c r="X21" s="111"/>
      <c r="AC21" s="9"/>
    </row>
    <row r="22" spans="1:29" s="16" customFormat="1" ht="20.100000000000001" hidden="1" customHeight="1" x14ac:dyDescent="0.3">
      <c r="A22" s="15"/>
      <c r="B22" s="15"/>
      <c r="C22" s="88"/>
      <c r="D22" s="89">
        <f>IF($D$4=$D$2,1,0)</f>
        <v>0</v>
      </c>
      <c r="E22" s="256">
        <f>IF($E$2=DropDowns!$K$3,1,0)</f>
        <v>0</v>
      </c>
      <c r="F22" s="87">
        <f t="shared" ref="F22:F42" si="2">D22*E22</f>
        <v>0</v>
      </c>
      <c r="G22" s="251">
        <v>3</v>
      </c>
      <c r="H22" s="90" t="s">
        <v>99</v>
      </c>
      <c r="I22" s="84"/>
      <c r="J22" s="112"/>
      <c r="K22" s="112"/>
      <c r="L22" s="112"/>
      <c r="M22" s="112"/>
      <c r="N22" s="112"/>
      <c r="O22" s="112"/>
      <c r="P22" s="112"/>
      <c r="Q22" s="112"/>
      <c r="R22" s="112"/>
      <c r="S22" s="112"/>
      <c r="T22" s="112"/>
      <c r="U22" s="112"/>
      <c r="V22" s="112"/>
      <c r="W22" s="112"/>
      <c r="X22" s="112"/>
      <c r="AC22" s="9"/>
    </row>
    <row r="23" spans="1:29" s="16" customFormat="1" ht="20.100000000000001" hidden="1" customHeight="1" x14ac:dyDescent="0.3">
      <c r="A23" s="15"/>
      <c r="B23" s="15"/>
      <c r="C23" s="88"/>
      <c r="D23" s="89">
        <v>0</v>
      </c>
      <c r="E23" s="9">
        <v>1</v>
      </c>
      <c r="F23" s="87">
        <f t="shared" si="2"/>
        <v>0</v>
      </c>
      <c r="G23" s="251"/>
      <c r="H23" s="92"/>
      <c r="I23" s="84"/>
      <c r="J23" s="17"/>
      <c r="K23" s="17"/>
      <c r="L23" s="17"/>
      <c r="M23" s="17"/>
      <c r="N23" s="17"/>
      <c r="O23" s="17"/>
      <c r="P23" s="17"/>
      <c r="Q23" s="17"/>
      <c r="R23" s="17"/>
      <c r="S23" s="17"/>
      <c r="T23" s="17"/>
      <c r="U23" s="17"/>
      <c r="V23" s="17"/>
      <c r="W23" s="17"/>
      <c r="X23" s="17"/>
      <c r="AC23" s="9"/>
    </row>
    <row r="24" spans="1:29" s="16" customFormat="1" ht="20.100000000000001" hidden="1" customHeight="1" x14ac:dyDescent="0.3">
      <c r="A24" s="15"/>
      <c r="B24" s="15"/>
      <c r="C24" s="88"/>
      <c r="D24" s="89">
        <v>0</v>
      </c>
      <c r="E24" s="9">
        <v>1</v>
      </c>
      <c r="F24" s="87">
        <f t="shared" si="2"/>
        <v>0</v>
      </c>
      <c r="G24" s="251"/>
      <c r="H24" s="102" t="s">
        <v>100</v>
      </c>
      <c r="I24" s="93" t="s">
        <v>89</v>
      </c>
      <c r="J24" s="17"/>
      <c r="K24" s="17"/>
      <c r="L24" s="17"/>
      <c r="M24" s="17"/>
      <c r="N24" s="17"/>
      <c r="O24" s="17"/>
      <c r="P24" s="17"/>
      <c r="Q24" s="17"/>
      <c r="R24" s="17"/>
      <c r="S24" s="17"/>
      <c r="T24" s="17"/>
      <c r="U24" s="17"/>
      <c r="V24" s="17"/>
      <c r="W24" s="17"/>
      <c r="X24" s="17"/>
      <c r="AC24" s="9"/>
    </row>
    <row r="25" spans="1:29" s="16" customFormat="1" ht="20.100000000000001" customHeight="1" x14ac:dyDescent="0.3">
      <c r="A25" s="15"/>
      <c r="B25" s="15"/>
      <c r="C25" s="88"/>
      <c r="D25" s="89">
        <f>IF($D$4=$D$1,1,0)</f>
        <v>1</v>
      </c>
      <c r="E25" s="9">
        <v>1</v>
      </c>
      <c r="F25" s="87">
        <f t="shared" si="2"/>
        <v>1</v>
      </c>
      <c r="G25" s="251">
        <v>1</v>
      </c>
      <c r="H25" s="90" t="s">
        <v>101</v>
      </c>
      <c r="I25" s="104"/>
      <c r="J25" s="73"/>
      <c r="K25" s="73"/>
      <c r="L25" s="73"/>
      <c r="M25" s="73"/>
      <c r="N25" s="73"/>
      <c r="O25" s="73"/>
      <c r="P25" s="73"/>
      <c r="Q25" s="73"/>
      <c r="R25" s="73"/>
      <c r="S25" s="73"/>
      <c r="T25" s="73"/>
      <c r="U25" s="73"/>
      <c r="V25" s="73"/>
      <c r="W25" s="73"/>
      <c r="X25" s="73"/>
      <c r="AC25" s="9"/>
    </row>
    <row r="26" spans="1:29" s="16" customFormat="1" ht="20.100000000000001" customHeight="1" x14ac:dyDescent="0.3">
      <c r="A26" s="15"/>
      <c r="B26" s="15"/>
      <c r="C26" s="88"/>
      <c r="D26" s="89">
        <f t="shared" ref="D26:D28" si="3">IF($D$4=$D$1,1,0)</f>
        <v>1</v>
      </c>
      <c r="E26" s="9">
        <v>1</v>
      </c>
      <c r="F26" s="87">
        <f t="shared" si="2"/>
        <v>1</v>
      </c>
      <c r="G26" s="251">
        <v>2</v>
      </c>
      <c r="H26" s="90" t="s">
        <v>102</v>
      </c>
      <c r="I26" s="104"/>
      <c r="J26" s="163"/>
      <c r="K26" s="163"/>
      <c r="L26" s="163"/>
      <c r="M26" s="163"/>
      <c r="N26" s="163"/>
      <c r="O26" s="163"/>
      <c r="P26" s="163"/>
      <c r="Q26" s="163"/>
      <c r="R26" s="163"/>
      <c r="S26" s="163"/>
      <c r="T26" s="163"/>
      <c r="U26" s="163"/>
      <c r="V26" s="163"/>
      <c r="W26" s="163"/>
      <c r="X26" s="163"/>
      <c r="AC26" s="9"/>
    </row>
    <row r="27" spans="1:29" s="16" customFormat="1" ht="20.100000000000001" customHeight="1" x14ac:dyDescent="0.3">
      <c r="A27" s="15"/>
      <c r="B27" s="15"/>
      <c r="C27" s="88"/>
      <c r="D27" s="89">
        <f t="shared" si="3"/>
        <v>1</v>
      </c>
      <c r="E27" s="9">
        <v>1</v>
      </c>
      <c r="F27" s="87">
        <f t="shared" si="2"/>
        <v>1</v>
      </c>
      <c r="G27" s="251">
        <v>3</v>
      </c>
      <c r="H27" s="90" t="s">
        <v>103</v>
      </c>
      <c r="I27" s="104"/>
      <c r="J27" s="163"/>
      <c r="K27" s="163"/>
      <c r="L27" s="163"/>
      <c r="M27" s="163"/>
      <c r="N27" s="163"/>
      <c r="O27" s="163"/>
      <c r="P27" s="163"/>
      <c r="Q27" s="163"/>
      <c r="R27" s="163"/>
      <c r="S27" s="163"/>
      <c r="T27" s="163"/>
      <c r="U27" s="163"/>
      <c r="V27" s="163"/>
      <c r="W27" s="163"/>
      <c r="X27" s="163"/>
      <c r="AC27" s="9"/>
    </row>
    <row r="28" spans="1:29" s="16" customFormat="1" ht="20.100000000000001" customHeight="1" x14ac:dyDescent="0.3">
      <c r="A28" s="15"/>
      <c r="B28" s="15"/>
      <c r="C28" s="88"/>
      <c r="D28" s="89">
        <f t="shared" si="3"/>
        <v>1</v>
      </c>
      <c r="E28" s="9">
        <v>1</v>
      </c>
      <c r="F28" s="87">
        <f t="shared" si="2"/>
        <v>1</v>
      </c>
      <c r="G28" s="251">
        <v>4</v>
      </c>
      <c r="H28" s="90" t="s">
        <v>104</v>
      </c>
      <c r="I28" s="104"/>
      <c r="J28" s="163"/>
      <c r="K28" s="163"/>
      <c r="L28" s="163"/>
      <c r="M28" s="163"/>
      <c r="N28" s="163"/>
      <c r="O28" s="163"/>
      <c r="P28" s="163"/>
      <c r="Q28" s="163"/>
      <c r="R28" s="163"/>
      <c r="S28" s="163"/>
      <c r="T28" s="163"/>
      <c r="U28" s="163"/>
      <c r="V28" s="163"/>
      <c r="W28" s="163"/>
      <c r="X28" s="163"/>
      <c r="AC28" s="9"/>
    </row>
    <row r="29" spans="1:29" s="16" customFormat="1" ht="20.100000000000001" customHeight="1" x14ac:dyDescent="0.3">
      <c r="A29" s="15"/>
      <c r="B29" s="15"/>
      <c r="C29" s="88"/>
      <c r="D29" s="89">
        <f>IF($D$4=$D$1,1,0)</f>
        <v>1</v>
      </c>
      <c r="E29" s="9">
        <v>1</v>
      </c>
      <c r="F29" s="87">
        <f t="shared" si="2"/>
        <v>1</v>
      </c>
      <c r="G29" s="251">
        <v>5</v>
      </c>
      <c r="H29" s="90" t="s">
        <v>105</v>
      </c>
      <c r="I29" s="104"/>
      <c r="J29" s="163"/>
      <c r="K29" s="163"/>
      <c r="L29" s="163"/>
      <c r="M29" s="163"/>
      <c r="N29" s="163"/>
      <c r="O29" s="163"/>
      <c r="P29" s="163"/>
      <c r="Q29" s="163"/>
      <c r="R29" s="163"/>
      <c r="S29" s="163"/>
      <c r="T29" s="163"/>
      <c r="U29" s="163"/>
      <c r="V29" s="163"/>
      <c r="W29" s="163"/>
      <c r="X29" s="163"/>
      <c r="AC29" s="9"/>
    </row>
    <row r="30" spans="1:29" s="16" customFormat="1" ht="20.100000000000001" hidden="1" customHeight="1" x14ac:dyDescent="0.3">
      <c r="A30" s="15"/>
      <c r="B30" s="15"/>
      <c r="C30" s="88"/>
      <c r="D30" s="89">
        <f>IF($D$4=$D$1,1,0)</f>
        <v>1</v>
      </c>
      <c r="E30" s="256">
        <f>IF(E2=DropDowns!$K$5,1,0)</f>
        <v>0</v>
      </c>
      <c r="F30" s="87">
        <f t="shared" si="2"/>
        <v>0</v>
      </c>
      <c r="G30" s="251">
        <v>6</v>
      </c>
      <c r="H30" s="241" t="s">
        <v>106</v>
      </c>
      <c r="I30" s="84"/>
      <c r="J30" s="111"/>
      <c r="K30" s="111"/>
      <c r="L30" s="111"/>
      <c r="M30" s="111"/>
      <c r="N30" s="111"/>
      <c r="O30" s="111"/>
      <c r="P30" s="111"/>
      <c r="Q30" s="111"/>
      <c r="R30" s="111"/>
      <c r="S30" s="111"/>
      <c r="T30" s="111"/>
      <c r="U30" s="111"/>
      <c r="V30" s="111"/>
      <c r="W30" s="111"/>
      <c r="X30" s="111"/>
      <c r="AC30" s="9"/>
    </row>
    <row r="31" spans="1:29" s="16" customFormat="1" ht="20.100000000000001" customHeight="1" x14ac:dyDescent="0.3">
      <c r="A31" s="15"/>
      <c r="B31" s="15"/>
      <c r="C31" s="88"/>
      <c r="D31" s="89">
        <f>IF($D$4=$D$1,1,0)</f>
        <v>1</v>
      </c>
      <c r="E31" s="9">
        <v>1</v>
      </c>
      <c r="F31" s="87">
        <f t="shared" si="2"/>
        <v>1</v>
      </c>
      <c r="G31" s="251">
        <v>7</v>
      </c>
      <c r="H31" s="90" t="s">
        <v>107</v>
      </c>
      <c r="I31" s="105"/>
      <c r="J31" s="258" t="str">
        <f t="shared" ref="J31:X31" si="4">IFERROR((J25+((J29+J27)/0.0036))/J17,"")</f>
        <v/>
      </c>
      <c r="K31" s="258" t="str">
        <f t="shared" si="4"/>
        <v/>
      </c>
      <c r="L31" s="258" t="str">
        <f t="shared" si="4"/>
        <v/>
      </c>
      <c r="M31" s="258" t="str">
        <f t="shared" si="4"/>
        <v/>
      </c>
      <c r="N31" s="258" t="str">
        <f t="shared" si="4"/>
        <v/>
      </c>
      <c r="O31" s="258" t="str">
        <f t="shared" si="4"/>
        <v/>
      </c>
      <c r="P31" s="258" t="str">
        <f t="shared" si="4"/>
        <v/>
      </c>
      <c r="Q31" s="258" t="str">
        <f t="shared" si="4"/>
        <v/>
      </c>
      <c r="R31" s="258" t="str">
        <f t="shared" si="4"/>
        <v/>
      </c>
      <c r="S31" s="258" t="str">
        <f t="shared" si="4"/>
        <v/>
      </c>
      <c r="T31" s="258" t="str">
        <f t="shared" si="4"/>
        <v/>
      </c>
      <c r="U31" s="258" t="str">
        <f t="shared" si="4"/>
        <v/>
      </c>
      <c r="V31" s="258" t="str">
        <f t="shared" si="4"/>
        <v/>
      </c>
      <c r="W31" s="258" t="str">
        <f t="shared" si="4"/>
        <v/>
      </c>
      <c r="X31" s="258" t="str">
        <f t="shared" si="4"/>
        <v/>
      </c>
      <c r="AC31" s="9"/>
    </row>
    <row r="32" spans="1:29" s="9" customFormat="1" ht="20.100000000000001" hidden="1" customHeight="1" x14ac:dyDescent="0.3">
      <c r="A32" s="99"/>
      <c r="B32" s="99"/>
      <c r="C32" s="88"/>
      <c r="D32" s="89">
        <v>0</v>
      </c>
      <c r="E32" s="9">
        <v>1</v>
      </c>
      <c r="F32" s="87">
        <f t="shared" si="2"/>
        <v>0</v>
      </c>
      <c r="G32" s="251"/>
      <c r="H32" s="88" t="s">
        <v>108</v>
      </c>
      <c r="I32" s="93" t="s">
        <v>89</v>
      </c>
      <c r="J32" s="106">
        <f>IFERROR(VLOOKUP(J26,'Lookup tables'!$C$23:$E$30,3,FALSE),0)</f>
        <v>0</v>
      </c>
      <c r="K32" s="106">
        <f>IFERROR(VLOOKUP(K26,'Lookup tables'!$C$23:$E$30,3,FALSE),0)</f>
        <v>0</v>
      </c>
      <c r="L32" s="106">
        <f>IFERROR(VLOOKUP(L26,'Lookup tables'!$C$23:$E$30,3,FALSE),0)</f>
        <v>0</v>
      </c>
      <c r="M32" s="106">
        <f>IFERROR(VLOOKUP(M26,'Lookup tables'!$C$23:$E$30,3,FALSE),0)</f>
        <v>0</v>
      </c>
      <c r="N32" s="106">
        <f>IFERROR(VLOOKUP(N26,'Lookup tables'!$C$23:$E$30,3,FALSE),0)</f>
        <v>0</v>
      </c>
      <c r="O32" s="106">
        <f>IFERROR(VLOOKUP(O26,'Lookup tables'!$C$23:$E$30,3,FALSE),0)</f>
        <v>0</v>
      </c>
      <c r="P32" s="106">
        <f>IFERROR(VLOOKUP(P26,'Lookup tables'!$C$23:$E$30,3,FALSE),0)</f>
        <v>0</v>
      </c>
      <c r="Q32" s="106">
        <f>IFERROR(VLOOKUP(Q26,'Lookup tables'!$C$23:$E$30,3,FALSE),0)</f>
        <v>0</v>
      </c>
      <c r="R32" s="106">
        <f>IFERROR(VLOOKUP(R26,'Lookup tables'!$C$23:$E$30,3,FALSE),0)</f>
        <v>0</v>
      </c>
      <c r="S32" s="106">
        <f>IFERROR(VLOOKUP(S26,'Lookup tables'!$C$23:$E$30,3,FALSE),0)</f>
        <v>0</v>
      </c>
      <c r="T32" s="106">
        <f>IFERROR(VLOOKUP(T26,'Lookup tables'!$C$23:$E$30,3,FALSE),0)</f>
        <v>0</v>
      </c>
      <c r="U32" s="106">
        <f>IFERROR(VLOOKUP(U26,'Lookup tables'!$C$23:$E$30,3,FALSE),0)</f>
        <v>0</v>
      </c>
      <c r="V32" s="106">
        <f>IFERROR(VLOOKUP(V26,'Lookup tables'!$C$23:$E$30,3,FALSE),0)</f>
        <v>0</v>
      </c>
      <c r="W32" s="106">
        <f>IFERROR(VLOOKUP(W26,'Lookup tables'!$C$23:$E$30,3,FALSE),0)</f>
        <v>0</v>
      </c>
      <c r="X32" s="106">
        <f>IFERROR(VLOOKUP(X26,'Lookup tables'!$C$23:$E$30,3,FALSE),0)</f>
        <v>0</v>
      </c>
    </row>
    <row r="33" spans="1:29" s="9" customFormat="1" ht="20.100000000000001" hidden="1" customHeight="1" x14ac:dyDescent="0.3">
      <c r="A33" s="99"/>
      <c r="B33" s="99"/>
      <c r="C33" s="88"/>
      <c r="D33" s="89">
        <v>0</v>
      </c>
      <c r="E33" s="9">
        <v>1</v>
      </c>
      <c r="F33" s="87">
        <f t="shared" si="2"/>
        <v>0</v>
      </c>
      <c r="G33" s="251"/>
      <c r="H33" s="88" t="s">
        <v>109</v>
      </c>
      <c r="I33" s="93" t="s">
        <v>89</v>
      </c>
      <c r="J33" s="106">
        <f>IFERROR(VLOOKUP(J28,'Lookup tables'!$C$23:$E$30,3,FALSE),0)</f>
        <v>0</v>
      </c>
      <c r="K33" s="106">
        <f>IFERROR(VLOOKUP(K28,'Lookup tables'!$C$23:$E$30,3,FALSE),0)</f>
        <v>0</v>
      </c>
      <c r="L33" s="106">
        <f>IFERROR(VLOOKUP(L28,'Lookup tables'!$C$23:$E$30,3,FALSE),0)</f>
        <v>0</v>
      </c>
      <c r="M33" s="106">
        <f>IFERROR(VLOOKUP(M28,'Lookup tables'!$C$23:$E$30,3,FALSE),0)</f>
        <v>0</v>
      </c>
      <c r="N33" s="106">
        <f>IFERROR(VLOOKUP(N28,'Lookup tables'!$C$23:$E$30,3,FALSE),0)</f>
        <v>0</v>
      </c>
      <c r="O33" s="106">
        <f>IFERROR(VLOOKUP(O28,'Lookup tables'!$C$23:$E$30,3,FALSE),0)</f>
        <v>0</v>
      </c>
      <c r="P33" s="106">
        <f>IFERROR(VLOOKUP(P28,'Lookup tables'!$C$23:$E$30,3,FALSE),0)</f>
        <v>0</v>
      </c>
      <c r="Q33" s="106">
        <f>IFERROR(VLOOKUP(Q28,'Lookup tables'!$C$23:$E$30,3,FALSE),0)</f>
        <v>0</v>
      </c>
      <c r="R33" s="106">
        <f>IFERROR(VLOOKUP(R28,'Lookup tables'!$C$23:$E$30,3,FALSE),0)</f>
        <v>0</v>
      </c>
      <c r="S33" s="106">
        <f>IFERROR(VLOOKUP(S28,'Lookup tables'!$C$23:$E$30,3,FALSE),0)</f>
        <v>0</v>
      </c>
      <c r="T33" s="106">
        <f>IFERROR(VLOOKUP(T28,'Lookup tables'!$C$23:$E$30,3,FALSE),0)</f>
        <v>0</v>
      </c>
      <c r="U33" s="106">
        <f>IFERROR(VLOOKUP(U28,'Lookup tables'!$C$23:$E$30,3,FALSE),0)</f>
        <v>0</v>
      </c>
      <c r="V33" s="106">
        <f>IFERROR(VLOOKUP(V28,'Lookup tables'!$C$23:$E$30,3,FALSE),0)</f>
        <v>0</v>
      </c>
      <c r="W33" s="106">
        <f>IFERROR(VLOOKUP(W28,'Lookup tables'!$C$23:$E$30,3,FALSE),0)</f>
        <v>0</v>
      </c>
      <c r="X33" s="106">
        <f>IFERROR(VLOOKUP(X28,'Lookup tables'!$C$23:$E$30,3,FALSE),0)</f>
        <v>0</v>
      </c>
    </row>
    <row r="34" spans="1:29" s="9" customFormat="1" ht="20.100000000000001" hidden="1" customHeight="1" x14ac:dyDescent="0.3">
      <c r="A34" s="99"/>
      <c r="B34" s="99"/>
      <c r="C34" s="88"/>
      <c r="D34" s="89">
        <f>IF($D$4=$D$1,1,0)</f>
        <v>1</v>
      </c>
      <c r="E34" s="256">
        <f>IF($E$2=DropDowns!$K$3,1,0)</f>
        <v>0</v>
      </c>
      <c r="F34" s="87">
        <f t="shared" si="2"/>
        <v>0</v>
      </c>
      <c r="G34" s="251">
        <v>8</v>
      </c>
      <c r="H34" s="90" t="s">
        <v>110</v>
      </c>
      <c r="I34" s="93"/>
      <c r="J34" s="259" t="str">
        <f>IFERROR(VLOOKUP(J16,'Lookup tables'!$B$6:$E$18,4,FALSE),"")</f>
        <v/>
      </c>
      <c r="K34" s="259" t="str">
        <f>IFERROR(VLOOKUP(K16,'Lookup tables'!$B$6:$E$18,4,FALSE),"")</f>
        <v/>
      </c>
      <c r="L34" s="259" t="str">
        <f>IFERROR(VLOOKUP(L16,'Lookup tables'!$B$6:$E$18,4,FALSE),"")</f>
        <v/>
      </c>
      <c r="M34" s="259" t="str">
        <f>IFERROR(VLOOKUP(M16,'Lookup tables'!$B$6:$E$18,4,FALSE),"")</f>
        <v/>
      </c>
      <c r="N34" s="259" t="str">
        <f>IFERROR(VLOOKUP(N16,'Lookup tables'!$B$6:$E$18,4,FALSE),"")</f>
        <v/>
      </c>
      <c r="O34" s="259" t="str">
        <f>IFERROR(VLOOKUP(O16,'Lookup tables'!$B$6:$E$18,4,FALSE),"")</f>
        <v/>
      </c>
      <c r="P34" s="259" t="str">
        <f>IFERROR(VLOOKUP(P16,'Lookup tables'!$B$6:$E$18,4,FALSE),"")</f>
        <v/>
      </c>
      <c r="Q34" s="259" t="str">
        <f>IFERROR(VLOOKUP(Q16,'Lookup tables'!$B$6:$E$18,4,FALSE),"")</f>
        <v/>
      </c>
      <c r="R34" s="259" t="str">
        <f>IFERROR(VLOOKUP(R16,'Lookup tables'!$B$6:$E$18,4,FALSE),"")</f>
        <v/>
      </c>
      <c r="S34" s="259" t="str">
        <f>IFERROR(VLOOKUP(S16,'Lookup tables'!$B$6:$E$18,4,FALSE),"")</f>
        <v/>
      </c>
      <c r="T34" s="259" t="str">
        <f>IFERROR(VLOOKUP(T16,'Lookup tables'!$B$6:$E$18,4,FALSE),"")</f>
        <v/>
      </c>
      <c r="U34" s="259" t="str">
        <f>IFERROR(VLOOKUP(U16,'Lookup tables'!$B$6:$E$18,4,FALSE),"")</f>
        <v/>
      </c>
      <c r="V34" s="259" t="str">
        <f>IFERROR(VLOOKUP(V16,'Lookup tables'!$B$6:$E$18,4,FALSE),"")</f>
        <v/>
      </c>
      <c r="W34" s="259" t="str">
        <f>IFERROR(VLOOKUP(W16,'Lookup tables'!$B$6:$E$18,4,FALSE),"")</f>
        <v/>
      </c>
      <c r="X34" s="259" t="str">
        <f>IFERROR(VLOOKUP(X16,'Lookup tables'!$B$6:$E$18,4,FALSE),"")</f>
        <v/>
      </c>
    </row>
    <row r="35" spans="1:29" s="9" customFormat="1" ht="20.100000000000001" hidden="1" customHeight="1" x14ac:dyDescent="0.3">
      <c r="A35" s="99"/>
      <c r="B35" s="99"/>
      <c r="C35" s="88"/>
      <c r="D35" s="89">
        <f>IF($D$4=$D$1,1,0)</f>
        <v>1</v>
      </c>
      <c r="E35" s="256">
        <f>IF($E$2=DropDowns!$K$3,1,0)</f>
        <v>0</v>
      </c>
      <c r="F35" s="87">
        <f t="shared" si="2"/>
        <v>0</v>
      </c>
      <c r="G35" s="251">
        <v>9</v>
      </c>
      <c r="H35" s="241" t="s">
        <v>111</v>
      </c>
      <c r="I35" s="93"/>
      <c r="J35" s="162"/>
      <c r="K35" s="162"/>
      <c r="L35" s="162"/>
      <c r="M35" s="162"/>
      <c r="N35" s="162"/>
      <c r="O35" s="162"/>
      <c r="P35" s="162"/>
      <c r="Q35" s="162"/>
      <c r="R35" s="162"/>
      <c r="S35" s="162"/>
      <c r="T35" s="162"/>
      <c r="U35" s="162"/>
      <c r="V35" s="162"/>
      <c r="W35" s="162"/>
      <c r="X35" s="162"/>
    </row>
    <row r="36" spans="1:29" s="9" customFormat="1" ht="20.100000000000001" hidden="1" customHeight="1" x14ac:dyDescent="0.3">
      <c r="A36" s="99"/>
      <c r="B36" s="99"/>
      <c r="C36" s="88"/>
      <c r="D36" s="89">
        <v>0</v>
      </c>
      <c r="E36" s="9">
        <v>1</v>
      </c>
      <c r="F36" s="87">
        <f t="shared" si="2"/>
        <v>0</v>
      </c>
      <c r="G36" s="251"/>
      <c r="H36" s="88" t="s">
        <v>112</v>
      </c>
      <c r="I36" s="93" t="s">
        <v>89</v>
      </c>
      <c r="J36" s="107" t="str">
        <f>IF(J35&gt;0,J35,J34)</f>
        <v/>
      </c>
      <c r="K36" s="107" t="str">
        <f t="shared" ref="K36:M36" si="5">IF(K35&gt;0,K35,K34)</f>
        <v/>
      </c>
      <c r="L36" s="107" t="str">
        <f t="shared" si="5"/>
        <v/>
      </c>
      <c r="M36" s="107" t="str">
        <f t="shared" si="5"/>
        <v/>
      </c>
      <c r="N36" s="107" t="str">
        <f t="shared" ref="N36" si="6">IF(N35&gt;0,N35,N34)</f>
        <v/>
      </c>
      <c r="O36" s="107" t="str">
        <f t="shared" ref="O36" si="7">IF(O35&gt;0,O35,O34)</f>
        <v/>
      </c>
      <c r="P36" s="107" t="str">
        <f t="shared" ref="P36" si="8">IF(P35&gt;0,P35,P34)</f>
        <v/>
      </c>
      <c r="Q36" s="107" t="str">
        <f t="shared" ref="Q36" si="9">IF(Q35&gt;0,Q35,Q34)</f>
        <v/>
      </c>
      <c r="R36" s="107" t="str">
        <f t="shared" ref="R36" si="10">IF(R35&gt;0,R35,R34)</f>
        <v/>
      </c>
      <c r="S36" s="107" t="str">
        <f t="shared" ref="S36" si="11">IF(S35&gt;0,S35,S34)</f>
        <v/>
      </c>
      <c r="T36" s="107" t="str">
        <f t="shared" ref="T36" si="12">IF(T35&gt;0,T35,T34)</f>
        <v/>
      </c>
      <c r="U36" s="107" t="str">
        <f t="shared" ref="U36" si="13">IF(U35&gt;0,U35,U34)</f>
        <v/>
      </c>
      <c r="V36" s="107" t="str">
        <f t="shared" ref="V36" si="14">IF(V35&gt;0,V35,V34)</f>
        <v/>
      </c>
      <c r="W36" s="107" t="str">
        <f t="shared" ref="W36" si="15">IF(W35&gt;0,W35,W34)</f>
        <v/>
      </c>
      <c r="X36" s="107" t="str">
        <f t="shared" ref="X36" si="16">IF(X35&gt;0,X35,X34)</f>
        <v/>
      </c>
    </row>
    <row r="37" spans="1:29" s="9" customFormat="1" ht="20.100000000000001" hidden="1" customHeight="1" x14ac:dyDescent="0.3">
      <c r="A37" s="99"/>
      <c r="B37" s="99"/>
      <c r="C37" s="88"/>
      <c r="D37" s="89">
        <v>0</v>
      </c>
      <c r="E37" s="9">
        <v>1</v>
      </c>
      <c r="F37" s="87">
        <f t="shared" si="2"/>
        <v>0</v>
      </c>
      <c r="G37" s="251"/>
      <c r="H37" s="88"/>
      <c r="I37" s="93"/>
      <c r="J37" s="107"/>
      <c r="K37" s="107"/>
      <c r="L37" s="107"/>
      <c r="M37" s="107"/>
      <c r="N37" s="107"/>
      <c r="O37" s="107"/>
      <c r="P37" s="107"/>
      <c r="Q37" s="107"/>
      <c r="R37" s="107"/>
      <c r="S37" s="107"/>
      <c r="T37" s="107"/>
      <c r="U37" s="107"/>
      <c r="V37" s="107"/>
      <c r="W37" s="107"/>
      <c r="X37" s="107"/>
    </row>
    <row r="38" spans="1:29" s="16" customFormat="1" ht="20.100000000000001" hidden="1" customHeight="1" x14ac:dyDescent="0.3">
      <c r="A38" s="15"/>
      <c r="B38" s="15"/>
      <c r="C38" s="88"/>
      <c r="D38" s="89">
        <f>IF($D$4=$D$1,1,0)</f>
        <v>1</v>
      </c>
      <c r="E38" s="256">
        <f>IF($E$2=DropDowns!$K$3,1,0)</f>
        <v>0</v>
      </c>
      <c r="F38" s="87">
        <f t="shared" si="2"/>
        <v>0</v>
      </c>
      <c r="G38" s="251">
        <v>10</v>
      </c>
      <c r="H38" s="92" t="s">
        <v>113</v>
      </c>
      <c r="I38" s="92"/>
      <c r="J38" s="253" t="str">
        <f t="shared" ref="J38:X38" si="17">IFERROR(J25*J36+J27*J32+J29*J33,"")</f>
        <v/>
      </c>
      <c r="K38" s="253" t="str">
        <f t="shared" si="17"/>
        <v/>
      </c>
      <c r="L38" s="253" t="str">
        <f t="shared" si="17"/>
        <v/>
      </c>
      <c r="M38" s="253" t="str">
        <f t="shared" si="17"/>
        <v/>
      </c>
      <c r="N38" s="253" t="str">
        <f t="shared" si="17"/>
        <v/>
      </c>
      <c r="O38" s="253" t="str">
        <f t="shared" si="17"/>
        <v/>
      </c>
      <c r="P38" s="253" t="str">
        <f t="shared" si="17"/>
        <v/>
      </c>
      <c r="Q38" s="253" t="str">
        <f t="shared" si="17"/>
        <v/>
      </c>
      <c r="R38" s="253" t="str">
        <f t="shared" si="17"/>
        <v/>
      </c>
      <c r="S38" s="253" t="str">
        <f t="shared" si="17"/>
        <v/>
      </c>
      <c r="T38" s="253" t="str">
        <f t="shared" si="17"/>
        <v/>
      </c>
      <c r="U38" s="253" t="str">
        <f t="shared" si="17"/>
        <v/>
      </c>
      <c r="V38" s="253" t="str">
        <f t="shared" si="17"/>
        <v/>
      </c>
      <c r="W38" s="253" t="str">
        <f t="shared" si="17"/>
        <v/>
      </c>
      <c r="X38" s="253" t="str">
        <f t="shared" si="17"/>
        <v/>
      </c>
      <c r="AC38" s="9"/>
    </row>
    <row r="39" spans="1:29" s="16" customFormat="1" ht="20.100000000000001" hidden="1" customHeight="1" x14ac:dyDescent="0.3">
      <c r="A39" s="15"/>
      <c r="B39" s="15"/>
      <c r="C39" s="88"/>
      <c r="D39" s="89">
        <f>IF($D$4=$D$1,1,0)</f>
        <v>1</v>
      </c>
      <c r="E39" s="256">
        <f>IF($E$2=DropDowns!$K$3,1,0)</f>
        <v>0</v>
      </c>
      <c r="F39" s="87">
        <f t="shared" si="2"/>
        <v>0</v>
      </c>
      <c r="G39" s="251">
        <v>11</v>
      </c>
      <c r="H39" s="92" t="s">
        <v>114</v>
      </c>
      <c r="I39" s="92"/>
      <c r="J39" s="253" t="str">
        <f t="shared" ref="J39:X39" si="18">IFERROR((J38*1000)/J17,"")</f>
        <v/>
      </c>
      <c r="K39" s="253" t="str">
        <f t="shared" si="18"/>
        <v/>
      </c>
      <c r="L39" s="253" t="str">
        <f t="shared" si="18"/>
        <v/>
      </c>
      <c r="M39" s="253" t="str">
        <f t="shared" si="18"/>
        <v/>
      </c>
      <c r="N39" s="253" t="str">
        <f t="shared" si="18"/>
        <v/>
      </c>
      <c r="O39" s="253" t="str">
        <f t="shared" si="18"/>
        <v/>
      </c>
      <c r="P39" s="253" t="str">
        <f t="shared" si="18"/>
        <v/>
      </c>
      <c r="Q39" s="253" t="str">
        <f t="shared" si="18"/>
        <v/>
      </c>
      <c r="R39" s="253" t="str">
        <f t="shared" si="18"/>
        <v/>
      </c>
      <c r="S39" s="253" t="str">
        <f t="shared" si="18"/>
        <v/>
      </c>
      <c r="T39" s="253" t="str">
        <f t="shared" si="18"/>
        <v/>
      </c>
      <c r="U39" s="253" t="str">
        <f t="shared" si="18"/>
        <v/>
      </c>
      <c r="V39" s="253" t="str">
        <f t="shared" si="18"/>
        <v/>
      </c>
      <c r="W39" s="253" t="str">
        <f t="shared" si="18"/>
        <v/>
      </c>
      <c r="X39" s="253" t="str">
        <f t="shared" si="18"/>
        <v/>
      </c>
      <c r="AC39" s="9"/>
    </row>
    <row r="40" spans="1:29" s="16" customFormat="1" ht="9.75" customHeight="1" x14ac:dyDescent="0.3">
      <c r="A40" s="15"/>
      <c r="B40" s="15"/>
      <c r="C40" s="88"/>
      <c r="D40" s="89">
        <v>1</v>
      </c>
      <c r="E40" s="9">
        <v>1</v>
      </c>
      <c r="F40" s="87">
        <f t="shared" si="2"/>
        <v>1</v>
      </c>
      <c r="G40" s="251"/>
      <c r="H40" s="108"/>
      <c r="I40" s="104"/>
      <c r="J40" s="17"/>
      <c r="K40" s="17"/>
      <c r="L40" s="17"/>
      <c r="M40" s="17"/>
      <c r="N40" s="17"/>
      <c r="O40" s="17"/>
      <c r="P40" s="17"/>
      <c r="Q40" s="17"/>
      <c r="R40" s="17"/>
      <c r="S40" s="17"/>
      <c r="T40" s="17"/>
      <c r="U40" s="17"/>
      <c r="V40" s="17"/>
      <c r="W40" s="17"/>
      <c r="X40" s="17"/>
      <c r="AC40" s="9"/>
    </row>
    <row r="41" spans="1:29" s="16" customFormat="1" ht="20.100000000000001" hidden="1" customHeight="1" x14ac:dyDescent="0.3">
      <c r="A41" s="15"/>
      <c r="B41" s="15"/>
      <c r="C41" s="88"/>
      <c r="D41" s="89">
        <v>0</v>
      </c>
      <c r="E41" s="9">
        <v>1</v>
      </c>
      <c r="F41" s="87">
        <f t="shared" si="2"/>
        <v>0</v>
      </c>
      <c r="G41" s="251"/>
      <c r="H41" s="102" t="s">
        <v>115</v>
      </c>
      <c r="I41" s="93" t="s">
        <v>89</v>
      </c>
      <c r="J41" s="17"/>
      <c r="K41" s="17"/>
      <c r="L41" s="17"/>
      <c r="M41" s="17"/>
      <c r="N41" s="17"/>
      <c r="O41" s="17"/>
      <c r="P41" s="17"/>
      <c r="Q41" s="17"/>
      <c r="R41" s="17"/>
      <c r="S41" s="17"/>
      <c r="T41" s="17"/>
      <c r="U41" s="17"/>
      <c r="V41" s="17"/>
      <c r="W41" s="17"/>
      <c r="X41" s="17"/>
      <c r="AC41" s="9"/>
    </row>
    <row r="42" spans="1:29" s="92" customFormat="1" ht="33.75" customHeight="1" x14ac:dyDescent="0.3">
      <c r="A42" s="15"/>
      <c r="B42" s="15"/>
      <c r="C42" s="88"/>
      <c r="D42" s="109">
        <v>1</v>
      </c>
      <c r="E42" s="93">
        <v>1</v>
      </c>
      <c r="F42" s="87">
        <f t="shared" si="2"/>
        <v>1</v>
      </c>
      <c r="G42" s="252">
        <v>12</v>
      </c>
      <c r="H42" s="241" t="s">
        <v>116</v>
      </c>
      <c r="I42" s="104"/>
      <c r="J42" s="113"/>
      <c r="K42" s="113"/>
      <c r="L42" s="113"/>
      <c r="M42" s="113"/>
      <c r="N42" s="113"/>
      <c r="O42" s="113"/>
      <c r="P42" s="113"/>
      <c r="Q42" s="113"/>
      <c r="R42" s="113"/>
      <c r="S42" s="113"/>
      <c r="T42" s="113"/>
      <c r="U42" s="113"/>
      <c r="V42" s="113"/>
      <c r="W42" s="113"/>
      <c r="X42" s="113"/>
      <c r="AC42" s="93"/>
    </row>
    <row r="43" spans="1:29" s="16" customFormat="1" ht="20.100000000000001" hidden="1" customHeight="1" x14ac:dyDescent="0.3">
      <c r="A43" s="15"/>
      <c r="B43" s="15"/>
      <c r="C43" s="88"/>
      <c r="D43" s="89"/>
      <c r="E43" s="9"/>
      <c r="F43" s="99"/>
      <c r="G43" s="15"/>
      <c r="H43" s="246"/>
      <c r="I43" s="84"/>
      <c r="J43" s="17"/>
      <c r="K43" s="17"/>
      <c r="L43" s="17"/>
      <c r="M43" s="17"/>
      <c r="N43" s="17"/>
      <c r="O43" s="17"/>
      <c r="P43" s="17"/>
      <c r="Q43" s="17"/>
      <c r="R43" s="17"/>
      <c r="S43" s="17"/>
      <c r="T43" s="17"/>
      <c r="U43" s="17"/>
      <c r="V43" s="17"/>
      <c r="W43" s="17"/>
      <c r="X43" s="17"/>
      <c r="AC43" s="9"/>
    </row>
    <row r="44" spans="1:29" s="16" customFormat="1" ht="20.100000000000001" hidden="1" customHeight="1" x14ac:dyDescent="0.3">
      <c r="A44" s="15"/>
      <c r="B44" s="15"/>
      <c r="C44" s="88"/>
      <c r="D44" s="15"/>
      <c r="E44" s="15"/>
      <c r="F44" s="99"/>
      <c r="G44" s="15"/>
      <c r="I44" s="92"/>
      <c r="J44" s="17"/>
      <c r="K44" s="17"/>
      <c r="L44" s="17"/>
      <c r="M44" s="17"/>
      <c r="N44" s="17"/>
      <c r="O44" s="17"/>
      <c r="P44" s="17"/>
      <c r="Q44" s="17"/>
      <c r="R44" s="17"/>
      <c r="S44" s="17"/>
      <c r="T44" s="17"/>
      <c r="U44" s="17"/>
      <c r="V44" s="17"/>
      <c r="W44" s="17"/>
      <c r="X44" s="17"/>
      <c r="Z44" s="89"/>
      <c r="AA44" s="9"/>
      <c r="AB44" s="9"/>
      <c r="AC44" s="9"/>
    </row>
    <row r="45" spans="1:29" hidden="1" x14ac:dyDescent="0.3">
      <c r="C45" s="86"/>
      <c r="K45"/>
      <c r="L45"/>
      <c r="M45"/>
      <c r="N45"/>
      <c r="O45"/>
      <c r="P45"/>
      <c r="Q45"/>
      <c r="R45"/>
      <c r="S45"/>
      <c r="T45"/>
      <c r="U45"/>
      <c r="V45"/>
      <c r="W45"/>
      <c r="X45"/>
      <c r="Z45"/>
      <c r="AA45"/>
      <c r="AB45"/>
    </row>
    <row r="46" spans="1:29" hidden="1" x14ac:dyDescent="0.3">
      <c r="C46" s="86"/>
      <c r="K46"/>
      <c r="L46"/>
      <c r="M46"/>
      <c r="N46"/>
      <c r="O46"/>
      <c r="P46"/>
      <c r="Q46"/>
      <c r="R46"/>
      <c r="S46"/>
      <c r="T46"/>
      <c r="U46"/>
      <c r="V46"/>
      <c r="W46"/>
      <c r="X46"/>
      <c r="Z46"/>
      <c r="AA46"/>
      <c r="AB46"/>
    </row>
    <row r="47" spans="1:29" hidden="1" x14ac:dyDescent="0.3">
      <c r="C47" s="86"/>
      <c r="K47"/>
      <c r="L47"/>
      <c r="M47"/>
      <c r="N47"/>
      <c r="O47"/>
      <c r="P47"/>
      <c r="Q47"/>
      <c r="R47"/>
      <c r="S47"/>
      <c r="T47"/>
      <c r="U47"/>
      <c r="V47"/>
      <c r="W47"/>
      <c r="X47"/>
      <c r="Z47"/>
      <c r="AA47"/>
      <c r="AB47"/>
    </row>
    <row r="48" spans="1:29" hidden="1" x14ac:dyDescent="0.3">
      <c r="C48" s="86"/>
    </row>
    <row r="49" spans="3:10" hidden="1" x14ac:dyDescent="0.3">
      <c r="C49" s="86"/>
      <c r="H49" s="1"/>
      <c r="I49" s="1"/>
    </row>
    <row r="50" spans="3:10" hidden="1" x14ac:dyDescent="0.3">
      <c r="C50" s="86"/>
    </row>
    <row r="51" spans="3:10" hidden="1" x14ac:dyDescent="0.3">
      <c r="C51" s="86"/>
    </row>
    <row r="52" spans="3:10" x14ac:dyDescent="0.3">
      <c r="C52" s="86"/>
    </row>
    <row r="53" spans="3:10" x14ac:dyDescent="0.3">
      <c r="C53" s="86"/>
      <c r="H53" s="340" t="s">
        <v>117</v>
      </c>
      <c r="I53" s="1"/>
      <c r="J53" s="110"/>
    </row>
    <row r="54" spans="3:10" x14ac:dyDescent="0.3">
      <c r="C54" s="86"/>
      <c r="H54" s="340"/>
      <c r="I54" s="1"/>
    </row>
    <row r="55" spans="3:10" x14ac:dyDescent="0.3">
      <c r="C55" s="86"/>
      <c r="H55" s="340"/>
      <c r="I55" s="1"/>
    </row>
    <row r="56" spans="3:10" x14ac:dyDescent="0.3">
      <c r="C56" s="86"/>
      <c r="H56" s="1"/>
      <c r="I56" s="1"/>
    </row>
    <row r="57" spans="3:10" x14ac:dyDescent="0.3">
      <c r="C57" s="86"/>
    </row>
    <row r="58" spans="3:10" x14ac:dyDescent="0.3">
      <c r="C58" s="86"/>
    </row>
    <row r="59" spans="3:10" x14ac:dyDescent="0.3">
      <c r="C59" s="86"/>
    </row>
    <row r="60" spans="3:10" x14ac:dyDescent="0.3">
      <c r="C60" s="86"/>
    </row>
    <row r="61" spans="3:10" x14ac:dyDescent="0.3">
      <c r="C61" s="86"/>
    </row>
    <row r="62" spans="3:10" x14ac:dyDescent="0.3">
      <c r="C62" s="86"/>
    </row>
    <row r="63" spans="3:10" x14ac:dyDescent="0.3">
      <c r="C63" s="86"/>
    </row>
    <row r="64" spans="3:10" x14ac:dyDescent="0.3">
      <c r="C64" s="86"/>
    </row>
    <row r="65" spans="3:3" x14ac:dyDescent="0.3">
      <c r="C65" s="86"/>
    </row>
  </sheetData>
  <sheetProtection algorithmName="SHA-512" hashValue="PnbTdzxjIFwf4Rg7KpLpEf2ggx4FMQe609q7o1NvD6mdnr9p1BTYMfu5IuWBJZZCAf72bw8ET6T8RAZa+WTKvw==" saltValue="S7RPAokgzd6P1Txa5c7G2w==" spinCount="100000" sheet="1" objects="1" scenarios="1" selectLockedCells="1"/>
  <autoFilter ref="F7:F51" xr:uid="{FBEC759B-DB81-4AC1-8702-C72ECDC463EB}">
    <filterColumn colId="0">
      <filters>
        <filter val="1"/>
      </filters>
    </filterColumn>
  </autoFilter>
  <mergeCells count="1">
    <mergeCell ref="H53:H55"/>
  </mergeCells>
  <pageMargins left="0.7" right="0.7" top="0.75" bottom="0.75" header="0.3" footer="0.3"/>
  <pageSetup orientation="portrait" r:id="rId1"/>
  <headerFooter>
    <oddHeader>&amp;R&amp;"Calibri"&amp;12&amp;K000000 UNCLASSIFIED - NON CLASSIFIÉ&amp;1#_x000D_</oddHeader>
  </headerFooter>
  <drawing r:id="rId2"/>
  <legacyDrawing r:id="rId3"/>
  <controls>
    <mc:AlternateContent xmlns:mc="http://schemas.openxmlformats.org/markup-compatibility/2006">
      <mc:Choice Requires="x14">
        <control shapeId="12345" r:id="rId4" name="Image4">
          <controlPr defaultSize="0" autoLine="0" altText="Blank white box" r:id="rId5">
            <anchor moveWithCells="1" sizeWithCells="1">
              <from>
                <xdr:col>8</xdr:col>
                <xdr:colOff>175260</xdr:colOff>
                <xdr:row>19</xdr:row>
                <xdr:rowOff>22860</xdr:rowOff>
              </from>
              <to>
                <xdr:col>8</xdr:col>
                <xdr:colOff>457200</xdr:colOff>
                <xdr:row>20</xdr:row>
                <xdr:rowOff>60960</xdr:rowOff>
              </to>
            </anchor>
          </controlPr>
        </control>
      </mc:Choice>
      <mc:Fallback>
        <control shapeId="12345" r:id="rId4" name="Image4"/>
      </mc:Fallback>
    </mc:AlternateContent>
    <mc:AlternateContent xmlns:mc="http://schemas.openxmlformats.org/markup-compatibility/2006">
      <mc:Choice Requires="x14">
        <control shapeId="12343" r:id="rId6" name="Image3">
          <controlPr defaultSize="0" autoLine="0" altText="Bouton d'aide pour saisir le score Energy Star Portfolio Manager" r:id="rId5">
            <anchor moveWithCells="1" sizeWithCells="1">
              <from>
                <xdr:col>8</xdr:col>
                <xdr:colOff>198120</xdr:colOff>
                <xdr:row>33</xdr:row>
                <xdr:rowOff>198120</xdr:rowOff>
              </from>
              <to>
                <xdr:col>8</xdr:col>
                <xdr:colOff>487680</xdr:colOff>
                <xdr:row>34</xdr:row>
                <xdr:rowOff>236220</xdr:rowOff>
              </to>
            </anchor>
          </controlPr>
        </control>
      </mc:Choice>
      <mc:Fallback>
        <control shapeId="12343" r:id="rId6" name="Image3"/>
      </mc:Fallback>
    </mc:AlternateContent>
    <mc:AlternateContent xmlns:mc="http://schemas.openxmlformats.org/markup-compatibility/2006">
      <mc:Choice Requires="x14">
        <control shapeId="12342" r:id="rId7" name="Image2">
          <controlPr defaultSize="0" autoLine="0" altText="Bouton d'aide pour les saisies de consommation d'énergie" r:id="rId8">
            <anchor moveWithCells="1" sizeWithCells="1">
              <from>
                <xdr:col>8</xdr:col>
                <xdr:colOff>190500</xdr:colOff>
                <xdr:row>24</xdr:row>
                <xdr:rowOff>0</xdr:rowOff>
              </from>
              <to>
                <xdr:col>8</xdr:col>
                <xdr:colOff>480060</xdr:colOff>
                <xdr:row>25</xdr:row>
                <xdr:rowOff>45720</xdr:rowOff>
              </to>
            </anchor>
          </controlPr>
        </control>
      </mc:Choice>
      <mc:Fallback>
        <control shapeId="12342" r:id="rId7" name="Image2"/>
      </mc:Fallback>
    </mc:AlternateContent>
    <mc:AlternateContent xmlns:mc="http://schemas.openxmlformats.org/markup-compatibility/2006">
      <mc:Choice Requires="x14">
        <control shapeId="12312" r:id="rId9" name="Image1">
          <controlPr defaultSize="0" autoLine="0" autoPict="0" altText="Bouton d'aide pour les tendances de consommation d'énergie" r:id="rId5">
            <anchor moveWithCells="1">
              <from>
                <xdr:col>8</xdr:col>
                <xdr:colOff>190500</xdr:colOff>
                <xdr:row>40</xdr:row>
                <xdr:rowOff>198120</xdr:rowOff>
              </from>
              <to>
                <xdr:col>8</xdr:col>
                <xdr:colOff>480060</xdr:colOff>
                <xdr:row>41</xdr:row>
                <xdr:rowOff>289560</xdr:rowOff>
              </to>
            </anchor>
          </controlPr>
        </control>
      </mc:Choice>
      <mc:Fallback>
        <control shapeId="12312" r:id="rId9" name="Image1"/>
      </mc:Fallback>
    </mc:AlternateContent>
    <mc:AlternateContent xmlns:mc="http://schemas.openxmlformats.org/markup-compatibility/2006">
      <mc:Choice Requires="x14">
        <control shapeId="12304" r:id="rId10" name="CommandButton2">
          <controlPr defaultSize="0" autoLine="0" altText="Bouton sur lequel cliquer pour revenir à l'onglet précédent" r:id="rId11">
            <anchor moveWithCells="1">
              <from>
                <xdr:col>8</xdr:col>
                <xdr:colOff>38100</xdr:colOff>
                <xdr:row>5</xdr:row>
                <xdr:rowOff>137160</xdr:rowOff>
              </from>
              <to>
                <xdr:col>9</xdr:col>
                <xdr:colOff>685800</xdr:colOff>
                <xdr:row>7</xdr:row>
                <xdr:rowOff>68580</xdr:rowOff>
              </to>
            </anchor>
          </controlPr>
        </control>
      </mc:Choice>
      <mc:Fallback>
        <control shapeId="12304" r:id="rId10" name="CommandButton2"/>
      </mc:Fallback>
    </mc:AlternateContent>
    <mc:AlternateContent xmlns:mc="http://schemas.openxmlformats.org/markup-compatibility/2006">
      <mc:Choice Requires="x14">
        <control shapeId="12302" r:id="rId12" name="ComboBox1">
          <controlPr defaultSize="0" autoLine="0" altText="Menu déroulant pour sélectionner la forme de saisie de données que vous souhaitez utiliser pour saisir les données énergétiques dans l'outil." linkedCell="D4" listFillRange="D1:D2" r:id="rId13">
            <anchor moveWithCells="1">
              <from>
                <xdr:col>8</xdr:col>
                <xdr:colOff>76200</xdr:colOff>
                <xdr:row>8</xdr:row>
                <xdr:rowOff>198120</xdr:rowOff>
              </from>
              <to>
                <xdr:col>10</xdr:col>
                <xdr:colOff>426720</xdr:colOff>
                <xdr:row>8</xdr:row>
                <xdr:rowOff>525780</xdr:rowOff>
              </to>
            </anchor>
          </controlPr>
        </control>
      </mc:Choice>
      <mc:Fallback>
        <control shapeId="12302" r:id="rId12" name="ComboBox1"/>
      </mc:Fallback>
    </mc:AlternateContent>
    <mc:AlternateContent xmlns:mc="http://schemas.openxmlformats.org/markup-compatibility/2006">
      <mc:Choice Requires="x14">
        <control shapeId="12289" r:id="rId14" name="CommandButton1">
          <controlPr defaultSize="0" autoLine="0" altText="Bouton sur lequel cliquer pour passer à l'onglet suivant" r:id="rId15">
            <anchor moveWithCells="1">
              <from>
                <xdr:col>9</xdr:col>
                <xdr:colOff>114300</xdr:colOff>
                <xdr:row>52</xdr:row>
                <xdr:rowOff>68580</xdr:rowOff>
              </from>
              <to>
                <xdr:col>10</xdr:col>
                <xdr:colOff>556260</xdr:colOff>
                <xdr:row>55</xdr:row>
                <xdr:rowOff>99060</xdr:rowOff>
              </to>
            </anchor>
          </controlPr>
        </control>
      </mc:Choice>
      <mc:Fallback>
        <control shapeId="12289" r:id="rId14" name="CommandButton1"/>
      </mc:Fallback>
    </mc:AlternateContent>
  </controls>
  <extLst>
    <ext xmlns:x14="http://schemas.microsoft.com/office/spreadsheetml/2009/9/main" uri="{CCE6A557-97BC-4b89-ADB6-D9C93CAAB3DF}">
      <x14:dataValidations xmlns:xm="http://schemas.microsoft.com/office/excel/2006/main" count="2">
        <x14:dataValidation type="list" allowBlank="1" showInputMessage="1" showErrorMessage="1" xr:uid="{54D2C28C-AF9C-48C0-B41D-8BE22ACFFD2A}">
          <x14:formula1>
            <xm:f>DropDowns!$G$3:$G$5</xm:f>
          </x14:formula1>
          <xm:sqref>J42:X42</xm:sqref>
        </x14:dataValidation>
        <x14:dataValidation type="list" allowBlank="1" showInputMessage="1" showErrorMessage="1" xr:uid="{DA16922E-7AA9-4E65-87CD-056A6A994357}">
          <x14:formula1>
            <xm:f>'Lookup tables'!$C$23:$C$30</xm:f>
          </x14:formula1>
          <xm:sqref>J28:X28 J26:X26</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D1B9B5-61E8-4036-9B49-51C028E285EC}">
  <sheetPr codeName="Sheet05" filterMode="1">
    <tabColor rgb="FF00B0F0"/>
  </sheetPr>
  <dimension ref="A6:X86"/>
  <sheetViews>
    <sheetView showGridLines="0" showRowColHeaders="0" showRuler="0" view="pageLayout" topLeftCell="M1" zoomScaleNormal="85" workbookViewId="0">
      <selection activeCell="M63" sqref="M63:O76"/>
    </sheetView>
  </sheetViews>
  <sheetFormatPr defaultColWidth="9.109375" defaultRowHeight="14.4" x14ac:dyDescent="0.3"/>
  <cols>
    <col min="1" max="1" width="9.109375" style="54" hidden="1" customWidth="1"/>
    <col min="2" max="9" width="9.109375" style="166" hidden="1" customWidth="1"/>
    <col min="10" max="10" width="9.109375" style="54" hidden="1" customWidth="1"/>
    <col min="11" max="11" width="2" style="13" hidden="1" customWidth="1"/>
    <col min="12" max="12" width="1.6640625" style="13" hidden="1" customWidth="1"/>
    <col min="13" max="13" width="9.109375" style="13" customWidth="1"/>
    <col min="14" max="14" width="15" style="13" customWidth="1"/>
    <col min="15" max="15" width="71.44140625" style="13" customWidth="1"/>
    <col min="16" max="16" width="9.109375" customWidth="1"/>
    <col min="17" max="17" width="15.33203125" customWidth="1"/>
    <col min="18" max="18" width="24" customWidth="1"/>
    <col min="19" max="19" width="9.109375" customWidth="1"/>
    <col min="20" max="20" width="6" customWidth="1"/>
    <col min="21" max="21" width="9.109375" customWidth="1"/>
    <col min="25" max="16384" width="9.109375" style="13"/>
  </cols>
  <sheetData>
    <row r="6" spans="15:15" x14ac:dyDescent="0.3">
      <c r="O6"/>
    </row>
    <row r="11" spans="15:15" ht="45" customHeight="1" x14ac:dyDescent="0.3"/>
    <row r="12" spans="15:15" ht="39.75" customHeight="1" x14ac:dyDescent="0.3"/>
    <row r="13" spans="15:15" ht="3" customHeight="1" x14ac:dyDescent="0.3"/>
    <row r="14" spans="15:15" ht="7.5" customHeight="1" x14ac:dyDescent="0.3"/>
    <row r="15" spans="15:15" ht="18" x14ac:dyDescent="0.35">
      <c r="O15" s="236" t="s">
        <v>118</v>
      </c>
    </row>
    <row r="16" spans="15:15" ht="24.75" customHeight="1" x14ac:dyDescent="0.3"/>
    <row r="17" spans="1:24" ht="19.649999999999999" customHeight="1" thickBot="1" x14ac:dyDescent="0.35">
      <c r="M17" s="167" t="s">
        <v>119</v>
      </c>
      <c r="N17" s="168"/>
      <c r="O17" s="168"/>
    </row>
    <row r="18" spans="1:24" x14ac:dyDescent="0.3">
      <c r="M18" s="169"/>
    </row>
    <row r="19" spans="1:24" ht="12.75" customHeight="1" x14ac:dyDescent="0.3">
      <c r="N19" s="353" t="s">
        <v>120</v>
      </c>
      <c r="O19" s="353"/>
    </row>
    <row r="20" spans="1:24" x14ac:dyDescent="0.3">
      <c r="M20" s="171"/>
      <c r="N20" s="353"/>
      <c r="O20" s="353"/>
    </row>
    <row r="21" spans="1:24" x14ac:dyDescent="0.3">
      <c r="M21" s="171"/>
      <c r="N21" s="353"/>
      <c r="O21" s="353"/>
    </row>
    <row r="22" spans="1:24" ht="28.5" customHeight="1" x14ac:dyDescent="0.3">
      <c r="M22" s="171"/>
      <c r="N22" s="353"/>
      <c r="O22" s="353"/>
    </row>
    <row r="23" spans="1:24" ht="53.25" customHeight="1" x14ac:dyDescent="0.3">
      <c r="M23" s="171"/>
      <c r="N23" s="353"/>
      <c r="O23" s="353"/>
    </row>
    <row r="24" spans="1:24" ht="24" customHeight="1" x14ac:dyDescent="0.3">
      <c r="N24" s="172"/>
      <c r="O24" s="172"/>
    </row>
    <row r="25" spans="1:24" s="173" customFormat="1" ht="19.649999999999999" customHeight="1" thickBot="1" x14ac:dyDescent="0.35">
      <c r="A25" s="54"/>
      <c r="B25" s="55"/>
      <c r="C25" s="55"/>
      <c r="D25" s="55"/>
      <c r="E25" s="55"/>
      <c r="F25" s="55"/>
      <c r="G25" s="55"/>
      <c r="H25" s="55"/>
      <c r="I25" s="55"/>
      <c r="J25" s="54"/>
      <c r="M25" s="167" t="s">
        <v>121</v>
      </c>
      <c r="N25" s="174"/>
      <c r="O25" s="174"/>
      <c r="P25"/>
      <c r="Q25"/>
      <c r="R25"/>
      <c r="S25"/>
      <c r="T25"/>
      <c r="U25"/>
      <c r="V25"/>
      <c r="W25"/>
      <c r="X25"/>
    </row>
    <row r="26" spans="1:24" x14ac:dyDescent="0.3">
      <c r="M26" s="169"/>
      <c r="N26" s="172"/>
      <c r="O26" s="172"/>
    </row>
    <row r="27" spans="1:24" ht="12.75" customHeight="1" x14ac:dyDescent="0.3">
      <c r="M27" s="169"/>
      <c r="N27" s="353" t="s">
        <v>122</v>
      </c>
      <c r="O27" s="353"/>
    </row>
    <row r="28" spans="1:24" x14ac:dyDescent="0.3">
      <c r="M28" s="169"/>
      <c r="N28" s="353"/>
      <c r="O28" s="353"/>
    </row>
    <row r="29" spans="1:24" ht="20.25" customHeight="1" x14ac:dyDescent="0.3">
      <c r="M29" s="169"/>
      <c r="N29" s="353"/>
      <c r="O29" s="353"/>
    </row>
    <row r="30" spans="1:24" ht="12.75" customHeight="1" x14ac:dyDescent="0.3">
      <c r="N30" s="355"/>
      <c r="O30" s="356"/>
    </row>
    <row r="31" spans="1:24" x14ac:dyDescent="0.3">
      <c r="M31" s="171"/>
      <c r="N31" s="13" t="s">
        <v>123</v>
      </c>
      <c r="O31" s="176" t="s">
        <v>124</v>
      </c>
    </row>
    <row r="32" spans="1:24" ht="120.75" customHeight="1" x14ac:dyDescent="0.3">
      <c r="M32" s="170"/>
    </row>
    <row r="33" spans="1:15" ht="42.6" customHeight="1" thickBot="1" x14ac:dyDescent="0.35">
      <c r="A33" s="177" t="s">
        <v>125</v>
      </c>
      <c r="B33" s="177" t="s">
        <v>126</v>
      </c>
      <c r="C33" s="177" t="s">
        <v>127</v>
      </c>
      <c r="D33" s="178" t="s">
        <v>128</v>
      </c>
      <c r="J33" s="54" t="s">
        <v>129</v>
      </c>
      <c r="M33" s="179" t="s">
        <v>92</v>
      </c>
      <c r="N33" s="179" t="s">
        <v>130</v>
      </c>
      <c r="O33" s="180" t="s">
        <v>131</v>
      </c>
    </row>
    <row r="34" spans="1:15" hidden="1" x14ac:dyDescent="0.3">
      <c r="A34" s="54">
        <v>1</v>
      </c>
      <c r="B34" s="56">
        <f>Installation!D17</f>
        <v>0</v>
      </c>
      <c r="C34" s="54" t="e">
        <f>HLOOKUP(B34,Scoring!$D$96:$R$108,13,FALSE)</f>
        <v>#N/A</v>
      </c>
      <c r="D34" s="55" t="e">
        <f>HLOOKUP(B34,Scoring!$D$130:$R$133,4,FALSE)</f>
        <v>#N/A</v>
      </c>
      <c r="E34" s="55"/>
      <c r="F34" s="55"/>
      <c r="G34" s="55"/>
      <c r="H34" s="55"/>
      <c r="I34" s="55"/>
      <c r="J34" s="181" t="e">
        <f t="shared" ref="J34:J48" si="0">IF(C34="",0,1)</f>
        <v>#N/A</v>
      </c>
      <c r="M34" s="245">
        <f>B34</f>
        <v>0</v>
      </c>
      <c r="N34" s="244" t="e">
        <f>C34</f>
        <v>#N/A</v>
      </c>
      <c r="O34" s="231" t="e">
        <f>D34</f>
        <v>#N/A</v>
      </c>
    </row>
    <row r="35" spans="1:15" hidden="1" x14ac:dyDescent="0.3">
      <c r="A35" s="54">
        <v>2</v>
      </c>
      <c r="B35" s="56">
        <f>Installation!E17</f>
        <v>0</v>
      </c>
      <c r="C35" s="54" t="e">
        <f>HLOOKUP(B35,Scoring!$D$96:$R$108,13,FALSE)</f>
        <v>#N/A</v>
      </c>
      <c r="D35" s="55" t="e">
        <f>HLOOKUP(B35,Scoring!$D$130:$R$133,4,FALSE)</f>
        <v>#N/A</v>
      </c>
      <c r="E35" s="55"/>
      <c r="F35" s="55"/>
      <c r="G35" s="55"/>
      <c r="H35" s="55"/>
      <c r="I35" s="55"/>
      <c r="J35" s="181" t="e">
        <f t="shared" si="0"/>
        <v>#N/A</v>
      </c>
      <c r="M35" s="58">
        <f t="shared" ref="M35:M48" si="1">B35</f>
        <v>0</v>
      </c>
      <c r="N35" s="244" t="e">
        <f t="shared" ref="N35:N48" si="2">C35</f>
        <v>#N/A</v>
      </c>
      <c r="O35" s="235" t="e">
        <f t="shared" ref="O35:O48" si="3">D35</f>
        <v>#N/A</v>
      </c>
    </row>
    <row r="36" spans="1:15" hidden="1" x14ac:dyDescent="0.3">
      <c r="A36" s="54">
        <v>3</v>
      </c>
      <c r="B36" s="56">
        <f>Installation!F17</f>
        <v>0</v>
      </c>
      <c r="C36" s="54" t="e">
        <f>HLOOKUP(B36,Scoring!$D$96:$R$108,13,FALSE)</f>
        <v>#N/A</v>
      </c>
      <c r="D36" s="55" t="e">
        <f>HLOOKUP(B36,Scoring!$D$130:$R$133,4,FALSE)</f>
        <v>#N/A</v>
      </c>
      <c r="E36" s="55"/>
      <c r="F36" s="55"/>
      <c r="G36" s="55"/>
      <c r="H36" s="55"/>
      <c r="I36" s="55"/>
      <c r="J36" s="181" t="e">
        <f t="shared" si="0"/>
        <v>#N/A</v>
      </c>
      <c r="M36" s="58">
        <f t="shared" si="1"/>
        <v>0</v>
      </c>
      <c r="N36" s="244" t="e">
        <f t="shared" si="2"/>
        <v>#N/A</v>
      </c>
      <c r="O36" s="235" t="e">
        <f t="shared" si="3"/>
        <v>#N/A</v>
      </c>
    </row>
    <row r="37" spans="1:15" hidden="1" x14ac:dyDescent="0.3">
      <c r="A37" s="54">
        <v>4</v>
      </c>
      <c r="B37" s="56">
        <f>Installation!G17</f>
        <v>0</v>
      </c>
      <c r="C37" s="54" t="e">
        <f>HLOOKUP(B37,Scoring!$D$96:$R$108,13,FALSE)</f>
        <v>#N/A</v>
      </c>
      <c r="D37" s="55" t="e">
        <f>HLOOKUP(B37,Scoring!$D$130:$R$133,4,FALSE)</f>
        <v>#N/A</v>
      </c>
      <c r="E37" s="55"/>
      <c r="F37" s="55"/>
      <c r="G37" s="55"/>
      <c r="H37" s="55"/>
      <c r="I37" s="55"/>
      <c r="J37" s="57" t="e">
        <f t="shared" si="0"/>
        <v>#N/A</v>
      </c>
      <c r="M37" s="58">
        <f t="shared" si="1"/>
        <v>0</v>
      </c>
      <c r="N37" s="244" t="e">
        <f t="shared" si="2"/>
        <v>#N/A</v>
      </c>
      <c r="O37" s="235" t="e">
        <f t="shared" si="3"/>
        <v>#N/A</v>
      </c>
    </row>
    <row r="38" spans="1:15" hidden="1" x14ac:dyDescent="0.3">
      <c r="A38" s="54">
        <v>5</v>
      </c>
      <c r="B38" s="56">
        <f>Installation!H17</f>
        <v>0</v>
      </c>
      <c r="C38" s="54" t="e">
        <f>HLOOKUP(B38,Scoring!$D$96:$R$108,13,FALSE)</f>
        <v>#N/A</v>
      </c>
      <c r="D38" s="55" t="e">
        <f>HLOOKUP(B38,Scoring!$D$130:$R$133,4,FALSE)</f>
        <v>#N/A</v>
      </c>
      <c r="E38" s="55"/>
      <c r="F38" s="55"/>
      <c r="G38" s="55"/>
      <c r="H38" s="55"/>
      <c r="I38" s="55"/>
      <c r="J38" s="57" t="e">
        <f t="shared" si="0"/>
        <v>#N/A</v>
      </c>
      <c r="M38" s="58">
        <f t="shared" si="1"/>
        <v>0</v>
      </c>
      <c r="N38" s="244" t="e">
        <f t="shared" si="2"/>
        <v>#N/A</v>
      </c>
      <c r="O38" s="235" t="e">
        <f t="shared" si="3"/>
        <v>#N/A</v>
      </c>
    </row>
    <row r="39" spans="1:15" hidden="1" x14ac:dyDescent="0.3">
      <c r="A39" s="54">
        <v>6</v>
      </c>
      <c r="B39" s="56">
        <f>Installation!I17</f>
        <v>0</v>
      </c>
      <c r="C39" s="54" t="e">
        <f>HLOOKUP(B39,Scoring!$D$96:$R$108,13,FALSE)</f>
        <v>#N/A</v>
      </c>
      <c r="D39" s="55" t="e">
        <f>HLOOKUP(B39,Scoring!$D$130:$R$133,4,FALSE)</f>
        <v>#N/A</v>
      </c>
      <c r="E39" s="55"/>
      <c r="F39" s="55"/>
      <c r="G39" s="55"/>
      <c r="H39" s="55"/>
      <c r="I39" s="55"/>
      <c r="J39" s="57" t="e">
        <f t="shared" si="0"/>
        <v>#N/A</v>
      </c>
      <c r="M39" s="58">
        <f t="shared" si="1"/>
        <v>0</v>
      </c>
      <c r="N39" s="244" t="e">
        <f t="shared" si="2"/>
        <v>#N/A</v>
      </c>
      <c r="O39" s="235" t="e">
        <f t="shared" si="3"/>
        <v>#N/A</v>
      </c>
    </row>
    <row r="40" spans="1:15" hidden="1" x14ac:dyDescent="0.3">
      <c r="A40" s="54">
        <v>7</v>
      </c>
      <c r="B40" s="56">
        <f>Installation!J17</f>
        <v>0</v>
      </c>
      <c r="C40" s="54" t="e">
        <f>HLOOKUP(B40,Scoring!$D$96:$R$108,13,FALSE)</f>
        <v>#N/A</v>
      </c>
      <c r="D40" s="55" t="e">
        <f>HLOOKUP(B40,Scoring!$D$130:$R$133,4,FALSE)</f>
        <v>#N/A</v>
      </c>
      <c r="E40" s="55"/>
      <c r="F40" s="55"/>
      <c r="G40" s="55"/>
      <c r="H40" s="55"/>
      <c r="I40" s="55"/>
      <c r="J40" s="57" t="e">
        <f t="shared" si="0"/>
        <v>#N/A</v>
      </c>
      <c r="M40" s="58">
        <f t="shared" si="1"/>
        <v>0</v>
      </c>
      <c r="N40" s="244" t="e">
        <f t="shared" si="2"/>
        <v>#N/A</v>
      </c>
      <c r="O40" s="235" t="e">
        <f t="shared" si="3"/>
        <v>#N/A</v>
      </c>
    </row>
    <row r="41" spans="1:15" hidden="1" x14ac:dyDescent="0.3">
      <c r="A41" s="54">
        <v>8</v>
      </c>
      <c r="B41" s="56">
        <f>Installation!K17</f>
        <v>0</v>
      </c>
      <c r="C41" s="54" t="e">
        <f>HLOOKUP(B41,Scoring!$D$96:$R$108,13,FALSE)</f>
        <v>#N/A</v>
      </c>
      <c r="D41" s="55" t="e">
        <f>HLOOKUP(B41,Scoring!$D$130:$R$133,4,FALSE)</f>
        <v>#N/A</v>
      </c>
      <c r="E41" s="55"/>
      <c r="F41" s="55"/>
      <c r="G41" s="55"/>
      <c r="H41" s="55"/>
      <c r="I41" s="55"/>
      <c r="J41" s="57" t="e">
        <f t="shared" si="0"/>
        <v>#N/A</v>
      </c>
      <c r="M41" s="58">
        <f t="shared" si="1"/>
        <v>0</v>
      </c>
      <c r="N41" s="244" t="e">
        <f t="shared" si="2"/>
        <v>#N/A</v>
      </c>
      <c r="O41" s="235" t="e">
        <f t="shared" si="3"/>
        <v>#N/A</v>
      </c>
    </row>
    <row r="42" spans="1:15" hidden="1" x14ac:dyDescent="0.3">
      <c r="A42" s="54">
        <v>9</v>
      </c>
      <c r="B42" s="56">
        <f>Installation!L17</f>
        <v>0</v>
      </c>
      <c r="C42" s="54" t="e">
        <f>HLOOKUP(B42,Scoring!$D$96:$R$108,13,FALSE)</f>
        <v>#N/A</v>
      </c>
      <c r="D42" s="55" t="e">
        <f>HLOOKUP(B42,Scoring!$D$130:$R$133,4,FALSE)</f>
        <v>#N/A</v>
      </c>
      <c r="E42" s="55"/>
      <c r="F42" s="55"/>
      <c r="G42" s="55"/>
      <c r="H42" s="55"/>
      <c r="I42" s="55"/>
      <c r="J42" s="57" t="e">
        <f t="shared" si="0"/>
        <v>#N/A</v>
      </c>
      <c r="M42" s="58">
        <f t="shared" si="1"/>
        <v>0</v>
      </c>
      <c r="N42" s="244" t="e">
        <f t="shared" si="2"/>
        <v>#N/A</v>
      </c>
      <c r="O42" s="235" t="e">
        <f t="shared" si="3"/>
        <v>#N/A</v>
      </c>
    </row>
    <row r="43" spans="1:15" hidden="1" x14ac:dyDescent="0.3">
      <c r="A43" s="54">
        <v>10</v>
      </c>
      <c r="B43" s="56">
        <f>Installation!M17</f>
        <v>0</v>
      </c>
      <c r="C43" s="54" t="e">
        <f>HLOOKUP(B43,Scoring!$D$96:$R$108,13,FALSE)</f>
        <v>#N/A</v>
      </c>
      <c r="D43" s="55" t="e">
        <f>HLOOKUP(B43,Scoring!$D$130:$R$133,4,FALSE)</f>
        <v>#N/A</v>
      </c>
      <c r="E43" s="55"/>
      <c r="F43" s="55"/>
      <c r="G43" s="55"/>
      <c r="H43" s="55"/>
      <c r="I43" s="55"/>
      <c r="J43" s="57" t="e">
        <f t="shared" si="0"/>
        <v>#N/A</v>
      </c>
      <c r="M43" s="58">
        <f t="shared" si="1"/>
        <v>0</v>
      </c>
      <c r="N43" s="244" t="e">
        <f t="shared" si="2"/>
        <v>#N/A</v>
      </c>
      <c r="O43" s="235" t="e">
        <f t="shared" si="3"/>
        <v>#N/A</v>
      </c>
    </row>
    <row r="44" spans="1:15" hidden="1" x14ac:dyDescent="0.3">
      <c r="A44" s="54">
        <v>11</v>
      </c>
      <c r="B44" s="56">
        <f>Installation!N17</f>
        <v>0</v>
      </c>
      <c r="C44" s="54" t="e">
        <f>HLOOKUP(B44,Scoring!$D$96:$R$108,13,FALSE)</f>
        <v>#N/A</v>
      </c>
      <c r="D44" s="55" t="e">
        <f>HLOOKUP(B44,Scoring!$D$130:$R$133,4,FALSE)</f>
        <v>#N/A</v>
      </c>
      <c r="E44" s="55"/>
      <c r="F44" s="55"/>
      <c r="G44" s="55"/>
      <c r="H44" s="55"/>
      <c r="I44" s="55"/>
      <c r="J44" s="57" t="e">
        <f t="shared" si="0"/>
        <v>#N/A</v>
      </c>
      <c r="M44" s="58">
        <f t="shared" si="1"/>
        <v>0</v>
      </c>
      <c r="N44" s="244" t="e">
        <f t="shared" si="2"/>
        <v>#N/A</v>
      </c>
      <c r="O44" s="235" t="e">
        <f t="shared" si="3"/>
        <v>#N/A</v>
      </c>
    </row>
    <row r="45" spans="1:15" hidden="1" x14ac:dyDescent="0.3">
      <c r="A45" s="54">
        <v>12</v>
      </c>
      <c r="B45" s="56">
        <f>Installation!O17</f>
        <v>0</v>
      </c>
      <c r="C45" s="54" t="e">
        <f>HLOOKUP(B45,Scoring!$D$96:$R$108,13,FALSE)</f>
        <v>#N/A</v>
      </c>
      <c r="D45" s="55" t="e">
        <f>HLOOKUP(B45,Scoring!$D$130:$R$133,4,FALSE)</f>
        <v>#N/A</v>
      </c>
      <c r="E45" s="55"/>
      <c r="F45" s="55"/>
      <c r="G45" s="55"/>
      <c r="H45" s="55"/>
      <c r="I45" s="55"/>
      <c r="J45" s="57" t="e">
        <f t="shared" si="0"/>
        <v>#N/A</v>
      </c>
      <c r="M45" s="182">
        <f>B45</f>
        <v>0</v>
      </c>
      <c r="N45" s="244" t="e">
        <f t="shared" si="2"/>
        <v>#N/A</v>
      </c>
      <c r="O45" s="232" t="e">
        <f t="shared" si="3"/>
        <v>#N/A</v>
      </c>
    </row>
    <row r="46" spans="1:15" hidden="1" x14ac:dyDescent="0.3">
      <c r="A46" s="54">
        <v>13</v>
      </c>
      <c r="B46" s="56">
        <f>Installation!P17</f>
        <v>0</v>
      </c>
      <c r="C46" s="54" t="e">
        <f>HLOOKUP(B46,Scoring!$D$96:$R$108,13,FALSE)</f>
        <v>#N/A</v>
      </c>
      <c r="D46" s="55" t="e">
        <f>HLOOKUP(B46,Scoring!$D$130:$R$133,4,FALSE)</f>
        <v>#N/A</v>
      </c>
      <c r="E46" s="55"/>
      <c r="F46" s="55"/>
      <c r="G46" s="55"/>
      <c r="H46" s="55"/>
      <c r="I46" s="55"/>
      <c r="J46" s="57" t="e">
        <f t="shared" si="0"/>
        <v>#N/A</v>
      </c>
      <c r="M46" s="182">
        <f t="shared" si="1"/>
        <v>0</v>
      </c>
      <c r="N46" s="244" t="e">
        <f t="shared" si="2"/>
        <v>#N/A</v>
      </c>
      <c r="O46" s="233" t="e">
        <f>D46</f>
        <v>#N/A</v>
      </c>
    </row>
    <row r="47" spans="1:15" hidden="1" x14ac:dyDescent="0.3">
      <c r="A47" s="54">
        <v>14</v>
      </c>
      <c r="B47" s="56">
        <f>Installation!Q17</f>
        <v>0</v>
      </c>
      <c r="C47" s="54" t="e">
        <f>HLOOKUP(B47,Scoring!$D$96:$R$108,13,FALSE)</f>
        <v>#N/A</v>
      </c>
      <c r="D47" s="55" t="e">
        <f>HLOOKUP(B47,Scoring!$D$130:$R$133,4,FALSE)</f>
        <v>#N/A</v>
      </c>
      <c r="E47" s="55"/>
      <c r="F47" s="55"/>
      <c r="G47" s="55"/>
      <c r="H47" s="55"/>
      <c r="I47" s="55"/>
      <c r="J47" s="57" t="e">
        <f t="shared" si="0"/>
        <v>#N/A</v>
      </c>
      <c r="M47" s="58">
        <f t="shared" si="1"/>
        <v>0</v>
      </c>
      <c r="N47" s="244" t="e">
        <f t="shared" si="2"/>
        <v>#N/A</v>
      </c>
      <c r="O47" s="235" t="e">
        <f t="shared" si="3"/>
        <v>#N/A</v>
      </c>
    </row>
    <row r="48" spans="1:15" hidden="1" x14ac:dyDescent="0.3">
      <c r="A48" s="54">
        <v>15</v>
      </c>
      <c r="B48" s="56">
        <f>Installation!R17</f>
        <v>0</v>
      </c>
      <c r="C48" s="54" t="e">
        <f>HLOOKUP(B48,Scoring!$D$96:$R$108,13,FALSE)</f>
        <v>#N/A</v>
      </c>
      <c r="D48" s="55" t="e">
        <f>HLOOKUP(B48,Scoring!$D$130:$R$133,4,FALSE)</f>
        <v>#N/A</v>
      </c>
      <c r="E48" s="55"/>
      <c r="F48" s="55"/>
      <c r="G48" s="55"/>
      <c r="H48" s="55"/>
      <c r="I48" s="55"/>
      <c r="J48" s="57" t="e">
        <f t="shared" si="0"/>
        <v>#N/A</v>
      </c>
      <c r="M48" s="183">
        <f t="shared" si="1"/>
        <v>0</v>
      </c>
      <c r="N48" s="244" t="e">
        <f t="shared" si="2"/>
        <v>#N/A</v>
      </c>
      <c r="O48" s="234" t="e">
        <f t="shared" si="3"/>
        <v>#N/A</v>
      </c>
    </row>
    <row r="50" spans="1:24" s="173" customFormat="1" ht="19.649999999999999" customHeight="1" thickBot="1" x14ac:dyDescent="0.35">
      <c r="A50" s="54"/>
      <c r="B50" s="55"/>
      <c r="C50" s="55"/>
      <c r="D50" s="55"/>
      <c r="E50" s="55"/>
      <c r="F50" s="55"/>
      <c r="G50" s="55"/>
      <c r="H50" s="55"/>
      <c r="I50" s="55"/>
      <c r="J50" s="54"/>
      <c r="M50" s="167" t="s">
        <v>132</v>
      </c>
      <c r="N50" s="175"/>
      <c r="O50" s="175"/>
      <c r="P50"/>
      <c r="Q50"/>
      <c r="R50"/>
      <c r="S50"/>
      <c r="T50"/>
      <c r="U50"/>
      <c r="V50"/>
      <c r="W50"/>
      <c r="X50"/>
    </row>
    <row r="52" spans="1:24" ht="26.25" customHeight="1" x14ac:dyDescent="0.3">
      <c r="M52" s="354" t="s">
        <v>133</v>
      </c>
      <c r="N52" s="354"/>
      <c r="O52" s="354"/>
    </row>
    <row r="53" spans="1:24" x14ac:dyDescent="0.3">
      <c r="M53" s="263" t="s">
        <v>1</v>
      </c>
    </row>
    <row r="54" spans="1:24" ht="5.25" customHeight="1" x14ac:dyDescent="0.3">
      <c r="N54" s="184"/>
    </row>
    <row r="55" spans="1:24" ht="15.75" customHeight="1" x14ac:dyDescent="0.3">
      <c r="M55" s="341" t="s">
        <v>134</v>
      </c>
      <c r="N55" s="341"/>
      <c r="O55" s="341"/>
    </row>
    <row r="56" spans="1:24" ht="27" customHeight="1" x14ac:dyDescent="0.3">
      <c r="M56" s="341"/>
      <c r="N56" s="341"/>
      <c r="O56" s="341"/>
    </row>
    <row r="57" spans="1:24" x14ac:dyDescent="0.3">
      <c r="M57" s="237" t="s">
        <v>135</v>
      </c>
      <c r="O57" s="237"/>
    </row>
    <row r="58" spans="1:24" x14ac:dyDescent="0.3">
      <c r="M58" s="237"/>
      <c r="N58" s="237"/>
      <c r="O58" s="237"/>
    </row>
    <row r="59" spans="1:24" ht="19.649999999999999" customHeight="1" thickBot="1" x14ac:dyDescent="0.35">
      <c r="M59" s="167" t="s">
        <v>136</v>
      </c>
      <c r="N59" s="175"/>
      <c r="O59" s="175"/>
    </row>
    <row r="61" spans="1:24" x14ac:dyDescent="0.3">
      <c r="M61" s="341" t="s">
        <v>137</v>
      </c>
      <c r="N61" s="341"/>
      <c r="O61" s="341"/>
    </row>
    <row r="62" spans="1:24" x14ac:dyDescent="0.3">
      <c r="M62" s="341"/>
      <c r="N62" s="341"/>
      <c r="O62" s="341"/>
    </row>
    <row r="63" spans="1:24" x14ac:dyDescent="0.3">
      <c r="M63" s="342"/>
      <c r="N63" s="343"/>
      <c r="O63" s="344"/>
    </row>
    <row r="64" spans="1:24" x14ac:dyDescent="0.3">
      <c r="M64" s="345"/>
      <c r="N64" s="346"/>
      <c r="O64" s="347"/>
    </row>
    <row r="65" spans="13:15" x14ac:dyDescent="0.3">
      <c r="M65" s="345"/>
      <c r="N65" s="346"/>
      <c r="O65" s="347"/>
    </row>
    <row r="66" spans="13:15" x14ac:dyDescent="0.3">
      <c r="M66" s="345"/>
      <c r="N66" s="346"/>
      <c r="O66" s="347"/>
    </row>
    <row r="67" spans="13:15" x14ac:dyDescent="0.3">
      <c r="M67" s="345"/>
      <c r="N67" s="346"/>
      <c r="O67" s="347"/>
    </row>
    <row r="68" spans="13:15" x14ac:dyDescent="0.3">
      <c r="M68" s="345"/>
      <c r="N68" s="346"/>
      <c r="O68" s="347"/>
    </row>
    <row r="69" spans="13:15" x14ac:dyDescent="0.3">
      <c r="M69" s="345"/>
      <c r="N69" s="346"/>
      <c r="O69" s="347"/>
    </row>
    <row r="70" spans="13:15" x14ac:dyDescent="0.3">
      <c r="M70" s="345"/>
      <c r="N70" s="346"/>
      <c r="O70" s="347"/>
    </row>
    <row r="71" spans="13:15" x14ac:dyDescent="0.3">
      <c r="M71" s="345"/>
      <c r="N71" s="346"/>
      <c r="O71" s="347"/>
    </row>
    <row r="72" spans="13:15" x14ac:dyDescent="0.3">
      <c r="M72" s="345"/>
      <c r="N72" s="346"/>
      <c r="O72" s="347"/>
    </row>
    <row r="73" spans="13:15" x14ac:dyDescent="0.3">
      <c r="M73" s="345"/>
      <c r="N73" s="346"/>
      <c r="O73" s="347"/>
    </row>
    <row r="74" spans="13:15" x14ac:dyDescent="0.3">
      <c r="M74" s="345"/>
      <c r="N74" s="346"/>
      <c r="O74" s="347"/>
    </row>
    <row r="75" spans="13:15" x14ac:dyDescent="0.3">
      <c r="M75" s="345"/>
      <c r="N75" s="346"/>
      <c r="O75" s="347"/>
    </row>
    <row r="76" spans="13:15" x14ac:dyDescent="0.3">
      <c r="M76" s="348"/>
      <c r="N76" s="349"/>
      <c r="O76" s="350"/>
    </row>
    <row r="78" spans="13:15" x14ac:dyDescent="0.3">
      <c r="M78" s="13" t="s">
        <v>138</v>
      </c>
      <c r="O78" s="351"/>
    </row>
    <row r="79" spans="13:15" x14ac:dyDescent="0.3">
      <c r="O79" s="352"/>
    </row>
    <row r="81" spans="13:15" x14ac:dyDescent="0.3">
      <c r="M81" s="13" t="s">
        <v>139</v>
      </c>
      <c r="O81" s="239"/>
    </row>
    <row r="86" spans="13:15" x14ac:dyDescent="0.3">
      <c r="M86" s="238" t="s">
        <v>140</v>
      </c>
    </row>
  </sheetData>
  <sheetProtection algorithmName="SHA-512" hashValue="i8lOQ6pT7e6LNtUIkJP5uGaOhxXYVgLoWntozvPICqxyOJNJOU3Mc3+B9WYzj+asTBIiGxJHEA+MZ8E/vjvTJA==" saltValue="scTmAQwMydyVlR2O2jpQTg==" spinCount="100000" sheet="1" objects="1" scenarios="1"/>
  <autoFilter ref="A33:J48" xr:uid="{9BD1B9B5-61E8-4036-9B49-51C028E285EC}">
    <filterColumn colId="9">
      <filters>
        <filter val="1.00"/>
      </filters>
    </filterColumn>
    <sortState xmlns:xlrd2="http://schemas.microsoft.com/office/spreadsheetml/2017/richdata2" ref="A34:J48">
      <sortCondition descending="1" ref="C33:C48"/>
    </sortState>
  </autoFilter>
  <mergeCells count="8">
    <mergeCell ref="M61:O62"/>
    <mergeCell ref="M63:O76"/>
    <mergeCell ref="O78:O79"/>
    <mergeCell ref="N19:O23"/>
    <mergeCell ref="M52:O52"/>
    <mergeCell ref="M55:O56"/>
    <mergeCell ref="N30:O30"/>
    <mergeCell ref="N27:O29"/>
  </mergeCells>
  <phoneticPr fontId="32" type="noConversion"/>
  <conditionalFormatting sqref="N34:N48">
    <cfRule type="colorScale" priority="4">
      <colorScale>
        <cfvo type="num" val="1"/>
        <cfvo type="num" val="10"/>
        <color theme="7" tint="0.79998168889431442"/>
        <color rgb="FF63BE7B"/>
      </colorScale>
    </cfRule>
  </conditionalFormatting>
  <conditionalFormatting sqref="N30">
    <cfRule type="colorScale" priority="1">
      <colorScale>
        <cfvo type="num" val="1"/>
        <cfvo type="num" val="10"/>
        <color theme="7" tint="0.79998168889431442"/>
        <color rgb="FF63BE7B"/>
      </colorScale>
    </cfRule>
  </conditionalFormatting>
  <hyperlinks>
    <hyperlink ref="M57" r:id="rId1" xr:uid="{7EB55799-BCE5-4D3F-8299-C685C7A7942B}"/>
    <hyperlink ref="M53" r:id="rId2" display="http://ressources-naturelles.canada.ca/mise-en-service-batiments-existants" xr:uid="{8466A1B8-8194-44D5-8CE2-F87D878E4BDF}"/>
  </hyperlinks>
  <pageMargins left="0.39583333333333331" right="0.29166666666666669" top="0.75" bottom="0.75" header="0.3" footer="0.3"/>
  <pageSetup orientation="portrait" r:id="rId3"/>
  <headerFooter>
    <oddHeader xml:space="preserve">&amp;L&amp;G&amp;C&amp;"Arial Narrow,Regular"&amp;10&amp;D&amp;R&amp;"Calibri"&amp;12&amp;K000000 UNCLASSIFIED - NON CLASSIFIÉ&amp;1#_x000D_&amp;"Calibri"&amp;11&amp;K000000&amp;"Arial Narrow,Regular"&amp;10RAPPORT DE L’OUTIL DE PRÉ-SÉLECTION (v5.7) </oddHeader>
    <oddFooter>&amp;C&amp;"Arial Narrow,Regular"&amp;10Page &amp;P of &amp;N</oddFooter>
  </headerFooter>
  <drawing r:id="rId4"/>
  <legacyDrawing r:id="rId5"/>
  <legacyDrawingHF r:id="rId6"/>
  <controls>
    <mc:AlternateContent xmlns:mc="http://schemas.openxmlformats.org/markup-compatibility/2006">
      <mc:Choice Requires="x14">
        <control shapeId="3077" r:id="rId7" name="CommandButton2">
          <controlPr defaultSize="0" print="0" autoLine="0" altText="Bouton sur lequel cliquer pour revenir à l'onglet précédent" r:id="rId8">
            <anchor moveWithCells="1">
              <from>
                <xdr:col>12</xdr:col>
                <xdr:colOff>121920</xdr:colOff>
                <xdr:row>1</xdr:row>
                <xdr:rowOff>30480</xdr:rowOff>
              </from>
              <to>
                <xdr:col>13</xdr:col>
                <xdr:colOff>571500</xdr:colOff>
                <xdr:row>3</xdr:row>
                <xdr:rowOff>114300</xdr:rowOff>
              </to>
            </anchor>
          </controlPr>
        </control>
      </mc:Choice>
      <mc:Fallback>
        <control shapeId="3077" r:id="rId7" name="CommandButton2"/>
      </mc:Fallback>
    </mc:AlternateContent>
  </control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88F4D-7A92-46E3-9A72-9065E24C4CB5}">
  <sheetPr codeName="Sheet06"/>
  <dimension ref="C5"/>
  <sheetViews>
    <sheetView workbookViewId="0">
      <selection activeCell="G11" sqref="G11"/>
    </sheetView>
  </sheetViews>
  <sheetFormatPr defaultRowHeight="14.4" x14ac:dyDescent="0.3"/>
  <sheetData>
    <row r="5" spans="3:3" x14ac:dyDescent="0.3">
      <c r="C5" t="s">
        <v>141</v>
      </c>
    </row>
  </sheetData>
  <pageMargins left="0.7" right="0.7" top="0.75" bottom="0.75" header="0.3" footer="0.3"/>
  <headerFooter>
    <oddHeader>&amp;R&amp;"Calibri"&amp;12&amp;K000000 UNCLASSIFIED - NON CLASSIFIÉ&amp;1#_x000D_</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A7881-5F0C-44FF-B8CA-0D3A4972E86C}">
  <sheetPr codeName="Sheet07">
    <tabColor theme="2" tint="-0.249977111117893"/>
  </sheetPr>
  <dimension ref="A1:G30"/>
  <sheetViews>
    <sheetView zoomScale="85" zoomScaleNormal="85" workbookViewId="0">
      <selection activeCell="D6" sqref="D6:D18"/>
    </sheetView>
  </sheetViews>
  <sheetFormatPr defaultRowHeight="14.4" x14ac:dyDescent="0.3"/>
  <cols>
    <col min="3" max="3" width="24.6640625" bestFit="1" customWidth="1"/>
    <col min="4" max="4" width="26.33203125" bestFit="1" customWidth="1"/>
    <col min="5" max="5" width="12" bestFit="1" customWidth="1"/>
    <col min="6" max="6" width="6.88671875" customWidth="1"/>
    <col min="7" max="7" width="17.88671875" bestFit="1" customWidth="1"/>
  </cols>
  <sheetData>
    <row r="1" spans="1:7" ht="21" x14ac:dyDescent="0.4">
      <c r="A1" s="126" t="s">
        <v>142</v>
      </c>
    </row>
    <row r="2" spans="1:7" x14ac:dyDescent="0.3">
      <c r="A2" s="124" t="s">
        <v>143</v>
      </c>
    </row>
    <row r="3" spans="1:7" x14ac:dyDescent="0.3">
      <c r="B3" s="5" t="s">
        <v>144</v>
      </c>
      <c r="D3" t="s">
        <v>145</v>
      </c>
    </row>
    <row r="4" spans="1:7" x14ac:dyDescent="0.3">
      <c r="D4" t="s">
        <v>146</v>
      </c>
    </row>
    <row r="5" spans="1:7" x14ac:dyDescent="0.3">
      <c r="B5" s="121" t="s">
        <v>94</v>
      </c>
      <c r="C5" s="121"/>
      <c r="D5" s="121" t="s">
        <v>147</v>
      </c>
      <c r="E5" s="121" t="s">
        <v>148</v>
      </c>
      <c r="F5" s="121" t="s">
        <v>149</v>
      </c>
      <c r="G5" s="121" t="s">
        <v>150</v>
      </c>
    </row>
    <row r="6" spans="1:7" x14ac:dyDescent="0.3">
      <c r="B6" s="11" t="s">
        <v>151</v>
      </c>
      <c r="C6" s="11" t="s">
        <v>152</v>
      </c>
      <c r="D6" s="120">
        <v>620</v>
      </c>
      <c r="E6" s="12">
        <f>D6/1000000</f>
        <v>6.2E-4</v>
      </c>
      <c r="F6" s="11">
        <v>2020</v>
      </c>
      <c r="G6" s="11" t="s">
        <v>153</v>
      </c>
    </row>
    <row r="7" spans="1:7" x14ac:dyDescent="0.3">
      <c r="B7" s="11" t="s">
        <v>154</v>
      </c>
      <c r="C7" s="11" t="s">
        <v>155</v>
      </c>
      <c r="D7" s="120">
        <v>11.3</v>
      </c>
      <c r="E7" s="12">
        <f t="shared" ref="E7:E18" si="0">D7/1000000</f>
        <v>1.13E-5</v>
      </c>
      <c r="F7" s="11">
        <v>2023</v>
      </c>
      <c r="G7" s="11" t="s">
        <v>156</v>
      </c>
    </row>
    <row r="8" spans="1:7" x14ac:dyDescent="0.3">
      <c r="B8" s="11" t="s">
        <v>157</v>
      </c>
      <c r="C8" s="11" t="s">
        <v>158</v>
      </c>
      <c r="D8" s="120">
        <v>1.2</v>
      </c>
      <c r="E8" s="12">
        <f t="shared" si="0"/>
        <v>1.1999999999999999E-6</v>
      </c>
      <c r="F8" s="11">
        <v>2020</v>
      </c>
      <c r="G8" s="11" t="s">
        <v>153</v>
      </c>
    </row>
    <row r="9" spans="1:7" x14ac:dyDescent="0.3">
      <c r="B9" s="11" t="s">
        <v>159</v>
      </c>
      <c r="C9" s="11" t="s">
        <v>160</v>
      </c>
      <c r="D9" s="120">
        <v>260</v>
      </c>
      <c r="E9" s="12">
        <f t="shared" si="0"/>
        <v>2.5999999999999998E-4</v>
      </c>
      <c r="F9" s="11">
        <v>2020</v>
      </c>
      <c r="G9" s="11" t="s">
        <v>153</v>
      </c>
    </row>
    <row r="10" spans="1:7" x14ac:dyDescent="0.3">
      <c r="B10" s="11" t="s">
        <v>161</v>
      </c>
      <c r="C10" s="11" t="s">
        <v>162</v>
      </c>
      <c r="D10" s="120">
        <v>27</v>
      </c>
      <c r="E10" s="12">
        <f t="shared" si="0"/>
        <v>2.6999999999999999E-5</v>
      </c>
      <c r="F10" s="11">
        <v>2020</v>
      </c>
      <c r="G10" s="11" t="s">
        <v>153</v>
      </c>
    </row>
    <row r="11" spans="1:7" x14ac:dyDescent="0.3">
      <c r="B11" s="11" t="s">
        <v>163</v>
      </c>
      <c r="C11" s="11" t="s">
        <v>164</v>
      </c>
      <c r="D11" s="120">
        <v>710</v>
      </c>
      <c r="E11" s="12">
        <f t="shared" si="0"/>
        <v>7.1000000000000002E-4</v>
      </c>
      <c r="F11" s="11">
        <v>2020</v>
      </c>
      <c r="G11" s="11" t="s">
        <v>153</v>
      </c>
    </row>
    <row r="12" spans="1:7" x14ac:dyDescent="0.3">
      <c r="B12" s="11" t="s">
        <v>165</v>
      </c>
      <c r="C12" s="11" t="s">
        <v>166</v>
      </c>
      <c r="D12" s="120">
        <v>200</v>
      </c>
      <c r="E12" s="12">
        <f t="shared" si="0"/>
        <v>2.0000000000000001E-4</v>
      </c>
      <c r="F12" s="11">
        <v>2020</v>
      </c>
      <c r="G12" s="11" t="s">
        <v>153</v>
      </c>
    </row>
    <row r="13" spans="1:7" x14ac:dyDescent="0.3">
      <c r="B13" s="11" t="s">
        <v>167</v>
      </c>
      <c r="C13" s="11" t="s">
        <v>168</v>
      </c>
      <c r="D13" s="120">
        <v>850</v>
      </c>
      <c r="E13" s="12">
        <f t="shared" si="0"/>
        <v>8.4999999999999995E-4</v>
      </c>
      <c r="F13" s="11">
        <v>2020</v>
      </c>
      <c r="G13" s="11" t="s">
        <v>153</v>
      </c>
    </row>
    <row r="14" spans="1:7" x14ac:dyDescent="0.3">
      <c r="B14" s="11" t="s">
        <v>169</v>
      </c>
      <c r="C14" s="11" t="s">
        <v>170</v>
      </c>
      <c r="D14" s="120">
        <v>30</v>
      </c>
      <c r="E14" s="12">
        <f t="shared" si="0"/>
        <v>3.0000000000000001E-5</v>
      </c>
      <c r="F14" s="11">
        <v>2020</v>
      </c>
      <c r="G14" s="11" t="s">
        <v>153</v>
      </c>
    </row>
    <row r="15" spans="1:7" x14ac:dyDescent="0.3">
      <c r="B15" s="11" t="s">
        <v>171</v>
      </c>
      <c r="C15" s="11" t="s">
        <v>172</v>
      </c>
      <c r="D15" s="120">
        <v>260</v>
      </c>
      <c r="E15" s="12">
        <f t="shared" si="0"/>
        <v>2.5999999999999998E-4</v>
      </c>
      <c r="F15" s="11">
        <v>2020</v>
      </c>
      <c r="G15" s="11" t="s">
        <v>153</v>
      </c>
    </row>
    <row r="16" spans="1:7" x14ac:dyDescent="0.3">
      <c r="B16" s="11" t="s">
        <v>173</v>
      </c>
      <c r="C16" s="11" t="s">
        <v>174</v>
      </c>
      <c r="D16" s="120">
        <v>1.2</v>
      </c>
      <c r="E16" s="12">
        <f t="shared" si="0"/>
        <v>1.1999999999999999E-6</v>
      </c>
      <c r="F16" s="11">
        <v>2020</v>
      </c>
      <c r="G16" s="11" t="s">
        <v>153</v>
      </c>
    </row>
    <row r="17" spans="2:7" x14ac:dyDescent="0.3">
      <c r="B17" s="11" t="s">
        <v>175</v>
      </c>
      <c r="C17" s="11" t="s">
        <v>176</v>
      </c>
      <c r="D17" s="120">
        <v>660</v>
      </c>
      <c r="E17" s="12">
        <f t="shared" si="0"/>
        <v>6.6E-4</v>
      </c>
      <c r="F17" s="11">
        <v>2020</v>
      </c>
      <c r="G17" s="11" t="s">
        <v>153</v>
      </c>
    </row>
    <row r="18" spans="2:7" x14ac:dyDescent="0.3">
      <c r="B18" s="11" t="s">
        <v>177</v>
      </c>
      <c r="C18" s="11" t="s">
        <v>178</v>
      </c>
      <c r="D18" s="120">
        <v>101</v>
      </c>
      <c r="E18" s="12">
        <f t="shared" si="0"/>
        <v>1.01E-4</v>
      </c>
      <c r="F18" s="11">
        <v>2020</v>
      </c>
      <c r="G18" s="11" t="s">
        <v>153</v>
      </c>
    </row>
    <row r="19" spans="2:7" x14ac:dyDescent="0.3">
      <c r="D19" s="10"/>
      <c r="E19" s="10"/>
    </row>
    <row r="20" spans="2:7" x14ac:dyDescent="0.3">
      <c r="D20" s="10"/>
      <c r="E20" s="10"/>
    </row>
    <row r="21" spans="2:7" x14ac:dyDescent="0.3">
      <c r="B21" s="5" t="s">
        <v>179</v>
      </c>
    </row>
    <row r="22" spans="2:7" x14ac:dyDescent="0.3">
      <c r="D22" s="121" t="s">
        <v>180</v>
      </c>
      <c r="E22" s="121" t="s">
        <v>181</v>
      </c>
      <c r="F22" s="5"/>
      <c r="G22" s="5"/>
    </row>
    <row r="23" spans="2:7" x14ac:dyDescent="0.3">
      <c r="C23" s="11" t="s">
        <v>182</v>
      </c>
      <c r="D23" s="119">
        <v>49.58</v>
      </c>
      <c r="E23" s="122">
        <f t="shared" ref="E23:E29" si="1">D23/1000</f>
        <v>4.9579999999999999E-2</v>
      </c>
    </row>
    <row r="24" spans="2:7" x14ac:dyDescent="0.3">
      <c r="C24" s="11" t="s">
        <v>67</v>
      </c>
      <c r="D24" s="119">
        <v>61.15</v>
      </c>
      <c r="E24" s="122">
        <f t="shared" si="1"/>
        <v>6.1149999999999996E-2</v>
      </c>
    </row>
    <row r="25" spans="2:7" x14ac:dyDescent="0.3">
      <c r="C25" s="11" t="s">
        <v>183</v>
      </c>
      <c r="D25" s="119">
        <v>68.37</v>
      </c>
      <c r="E25" s="122">
        <f t="shared" si="1"/>
        <v>6.837E-2</v>
      </c>
    </row>
    <row r="26" spans="2:7" x14ac:dyDescent="0.3">
      <c r="C26" s="11" t="s">
        <v>184</v>
      </c>
      <c r="D26" s="119">
        <v>2.2400000000000002</v>
      </c>
      <c r="E26" s="123">
        <f t="shared" si="1"/>
        <v>2.2400000000000002E-3</v>
      </c>
    </row>
    <row r="27" spans="2:7" x14ac:dyDescent="0.3">
      <c r="C27" s="11" t="s">
        <v>185</v>
      </c>
      <c r="D27" s="119">
        <v>0.29320000000000002</v>
      </c>
      <c r="E27" s="123">
        <f t="shared" si="1"/>
        <v>2.9320000000000003E-4</v>
      </c>
      <c r="F27" s="14"/>
    </row>
    <row r="28" spans="2:7" x14ac:dyDescent="0.3">
      <c r="C28" s="11" t="s">
        <v>186</v>
      </c>
      <c r="D28" s="119">
        <f>(0.66*D27)+(0.34*D23)</f>
        <v>17.050712000000001</v>
      </c>
      <c r="E28" s="123">
        <f t="shared" si="1"/>
        <v>1.7050711999999999E-2</v>
      </c>
    </row>
    <row r="29" spans="2:7" x14ac:dyDescent="0.3">
      <c r="C29" s="11" t="s">
        <v>187</v>
      </c>
      <c r="D29" s="119">
        <f>(0.33*D27)+(0.67*D23)</f>
        <v>33.315356000000001</v>
      </c>
      <c r="E29" s="123">
        <f t="shared" si="1"/>
        <v>3.3315356000000004E-2</v>
      </c>
    </row>
    <row r="30" spans="2:7" x14ac:dyDescent="0.3">
      <c r="C30" s="11" t="s">
        <v>188</v>
      </c>
      <c r="D30" s="119">
        <v>0</v>
      </c>
      <c r="E30" s="123">
        <v>0</v>
      </c>
    </row>
  </sheetData>
  <pageMargins left="0.7" right="0.7" top="0.75" bottom="0.75" header="0.3" footer="0.3"/>
  <pageSetup orientation="portrait" r:id="rId1"/>
  <headerFooter>
    <oddHeader>&amp;R&amp;"Calibri"&amp;12&amp;K000000 UNCLASSIFIED - NON CLASSIFIÉ&amp;1#_x000D_</oddHead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1AF34-E9F2-4404-B5AB-8CDC0072EE03}">
  <sheetPr codeName="Sheet08">
    <tabColor theme="2" tint="-0.249977111117893"/>
  </sheetPr>
  <dimension ref="A1:S32"/>
  <sheetViews>
    <sheetView zoomScaleNormal="100" workbookViewId="0">
      <selection activeCell="M20" sqref="M19:M20"/>
    </sheetView>
  </sheetViews>
  <sheetFormatPr defaultRowHeight="14.4" x14ac:dyDescent="0.3"/>
  <cols>
    <col min="1" max="1" width="18.6640625" customWidth="1"/>
    <col min="3" max="3" width="24.6640625" bestFit="1" customWidth="1"/>
    <col min="4" max="4" width="3.44140625" customWidth="1"/>
    <col min="5" max="5" width="24.5546875" customWidth="1"/>
    <col min="6" max="6" width="4.109375" customWidth="1"/>
    <col min="7" max="7" width="14" bestFit="1" customWidth="1"/>
    <col min="8" max="8" width="3.33203125" customWidth="1"/>
    <col min="9" max="9" width="11" bestFit="1" customWidth="1"/>
    <col min="10" max="10" width="3" customWidth="1"/>
    <col min="11" max="11" width="21.88671875" bestFit="1" customWidth="1"/>
    <col min="12" max="12" width="3" customWidth="1"/>
    <col min="13" max="13" width="30.6640625" bestFit="1" customWidth="1"/>
    <col min="14" max="14" width="2.88671875" customWidth="1"/>
    <col min="15" max="15" width="16.33203125" customWidth="1"/>
    <col min="16" max="16" width="2.88671875" customWidth="1"/>
    <col min="17" max="17" width="27.44140625" bestFit="1" customWidth="1"/>
    <col min="18" max="18" width="1.6640625" customWidth="1"/>
    <col min="19" max="19" width="27.88671875" bestFit="1" customWidth="1"/>
  </cols>
  <sheetData>
    <row r="1" spans="1:19" ht="21" x14ac:dyDescent="0.4">
      <c r="A1" s="126" t="s">
        <v>189</v>
      </c>
    </row>
    <row r="2" spans="1:19" s="5" customFormat="1" x14ac:dyDescent="0.3">
      <c r="A2" s="124" t="s">
        <v>190</v>
      </c>
      <c r="B2" s="5" t="s">
        <v>94</v>
      </c>
      <c r="E2" s="5" t="s">
        <v>191</v>
      </c>
      <c r="G2" s="5" t="s">
        <v>192</v>
      </c>
      <c r="I2" s="5" t="s">
        <v>193</v>
      </c>
      <c r="K2" s="5" t="s">
        <v>194</v>
      </c>
      <c r="M2" s="5" t="s">
        <v>195</v>
      </c>
      <c r="O2" s="5" t="s">
        <v>196</v>
      </c>
      <c r="Q2" s="5" t="s">
        <v>197</v>
      </c>
      <c r="S2" s="5" t="s">
        <v>198</v>
      </c>
    </row>
    <row r="3" spans="1:19" x14ac:dyDescent="0.3">
      <c r="A3" s="1" t="s">
        <v>199</v>
      </c>
      <c r="B3" s="127" t="s">
        <v>151</v>
      </c>
      <c r="C3" s="127" t="s">
        <v>152</v>
      </c>
      <c r="E3" s="127" t="s">
        <v>200</v>
      </c>
      <c r="G3" s="127" t="s">
        <v>201</v>
      </c>
      <c r="I3" s="127" t="s">
        <v>202</v>
      </c>
      <c r="K3" s="127" t="s">
        <v>203</v>
      </c>
      <c r="M3" s="127" t="s">
        <v>204</v>
      </c>
      <c r="O3" s="127" t="s">
        <v>205</v>
      </c>
      <c r="Q3" s="127" t="s">
        <v>83</v>
      </c>
      <c r="S3" s="127" t="s">
        <v>206</v>
      </c>
    </row>
    <row r="4" spans="1:19" x14ac:dyDescent="0.3">
      <c r="A4" s="1" t="s">
        <v>207</v>
      </c>
      <c r="B4" s="127" t="s">
        <v>154</v>
      </c>
      <c r="C4" s="127" t="s">
        <v>155</v>
      </c>
      <c r="E4" s="127" t="s">
        <v>208</v>
      </c>
      <c r="G4" s="127" t="s">
        <v>209</v>
      </c>
      <c r="I4" s="127" t="s">
        <v>210</v>
      </c>
      <c r="K4" s="127" t="s">
        <v>211</v>
      </c>
      <c r="M4" s="127" t="s">
        <v>212</v>
      </c>
      <c r="O4" s="127" t="s">
        <v>213</v>
      </c>
      <c r="Q4" s="127" t="s">
        <v>214</v>
      </c>
      <c r="S4" s="127" t="s">
        <v>215</v>
      </c>
    </row>
    <row r="5" spans="1:19" x14ac:dyDescent="0.3">
      <c r="A5" s="1" t="s">
        <v>216</v>
      </c>
      <c r="B5" s="127" t="s">
        <v>157</v>
      </c>
      <c r="C5" s="127" t="s">
        <v>158</v>
      </c>
      <c r="E5" s="127" t="s">
        <v>217</v>
      </c>
      <c r="G5" s="127" t="s">
        <v>218</v>
      </c>
      <c r="I5" s="127" t="s">
        <v>219</v>
      </c>
      <c r="K5" s="127" t="s">
        <v>220</v>
      </c>
      <c r="M5" s="127" t="s">
        <v>221</v>
      </c>
      <c r="O5" s="127" t="s">
        <v>222</v>
      </c>
      <c r="Q5" s="127"/>
      <c r="S5" s="127" t="s">
        <v>223</v>
      </c>
    </row>
    <row r="6" spans="1:19" x14ac:dyDescent="0.3">
      <c r="A6" s="1" t="s">
        <v>224</v>
      </c>
      <c r="B6" s="127" t="s">
        <v>159</v>
      </c>
      <c r="C6" s="127" t="s">
        <v>160</v>
      </c>
      <c r="E6" s="127" t="s">
        <v>225</v>
      </c>
      <c r="I6" s="127" t="s">
        <v>226</v>
      </c>
      <c r="K6" s="127" t="s">
        <v>227</v>
      </c>
      <c r="M6" s="127" t="s">
        <v>228</v>
      </c>
      <c r="O6" s="127" t="s">
        <v>229</v>
      </c>
      <c r="S6" s="127" t="s">
        <v>230</v>
      </c>
    </row>
    <row r="7" spans="1:19" x14ac:dyDescent="0.3">
      <c r="A7" s="1" t="s">
        <v>231</v>
      </c>
      <c r="B7" s="127" t="s">
        <v>161</v>
      </c>
      <c r="C7" s="127" t="s">
        <v>162</v>
      </c>
      <c r="E7" s="127" t="s">
        <v>232</v>
      </c>
      <c r="I7" s="127" t="s">
        <v>218</v>
      </c>
      <c r="K7" s="127" t="s">
        <v>233</v>
      </c>
      <c r="M7" s="127" t="s">
        <v>234</v>
      </c>
      <c r="O7" s="127" t="s">
        <v>235</v>
      </c>
      <c r="S7" s="127" t="s">
        <v>218</v>
      </c>
    </row>
    <row r="8" spans="1:19" x14ac:dyDescent="0.3">
      <c r="A8" s="1" t="s">
        <v>236</v>
      </c>
      <c r="B8" s="127" t="s">
        <v>163</v>
      </c>
      <c r="C8" s="127" t="s">
        <v>164</v>
      </c>
      <c r="E8" s="127" t="s">
        <v>237</v>
      </c>
      <c r="K8" s="127" t="s">
        <v>218</v>
      </c>
      <c r="M8" s="127" t="s">
        <v>238</v>
      </c>
      <c r="O8" s="127" t="s">
        <v>218</v>
      </c>
    </row>
    <row r="9" spans="1:19" x14ac:dyDescent="0.3">
      <c r="A9" s="1" t="s">
        <v>239</v>
      </c>
      <c r="B9" s="127" t="s">
        <v>165</v>
      </c>
      <c r="C9" s="127" t="s">
        <v>166</v>
      </c>
      <c r="E9" s="127" t="s">
        <v>240</v>
      </c>
      <c r="G9" s="5" t="s">
        <v>241</v>
      </c>
      <c r="K9" s="127"/>
      <c r="M9" s="127" t="s">
        <v>233</v>
      </c>
    </row>
    <row r="10" spans="1:19" x14ac:dyDescent="0.3">
      <c r="A10" s="1" t="s">
        <v>242</v>
      </c>
      <c r="B10" s="127" t="s">
        <v>167</v>
      </c>
      <c r="C10" s="127" t="s">
        <v>168</v>
      </c>
      <c r="E10" s="127" t="s">
        <v>243</v>
      </c>
      <c r="G10" s="127" t="s">
        <v>201</v>
      </c>
      <c r="M10" s="127" t="s">
        <v>218</v>
      </c>
    </row>
    <row r="11" spans="1:19" x14ac:dyDescent="0.3">
      <c r="A11" s="1" t="s">
        <v>244</v>
      </c>
      <c r="B11" s="127" t="s">
        <v>169</v>
      </c>
      <c r="C11" s="127" t="s">
        <v>170</v>
      </c>
      <c r="E11" s="127" t="s">
        <v>245</v>
      </c>
      <c r="G11" s="127" t="s">
        <v>209</v>
      </c>
      <c r="M11" s="127"/>
    </row>
    <row r="12" spans="1:19" x14ac:dyDescent="0.3">
      <c r="A12" s="1" t="s">
        <v>246</v>
      </c>
      <c r="B12" s="127" t="s">
        <v>171</v>
      </c>
      <c r="C12" s="127" t="s">
        <v>172</v>
      </c>
      <c r="E12" s="127" t="s">
        <v>247</v>
      </c>
      <c r="G12" s="127" t="s">
        <v>248</v>
      </c>
    </row>
    <row r="13" spans="1:19" x14ac:dyDescent="0.3">
      <c r="A13" s="1" t="s">
        <v>249</v>
      </c>
      <c r="B13" s="127" t="s">
        <v>173</v>
      </c>
      <c r="C13" s="127" t="s">
        <v>174</v>
      </c>
      <c r="E13" s="127" t="s">
        <v>250</v>
      </c>
      <c r="G13" s="127" t="s">
        <v>218</v>
      </c>
    </row>
    <row r="14" spans="1:19" x14ac:dyDescent="0.3">
      <c r="A14" s="1" t="s">
        <v>251</v>
      </c>
      <c r="B14" s="127" t="s">
        <v>175</v>
      </c>
      <c r="C14" s="127" t="s">
        <v>176</v>
      </c>
      <c r="E14" s="127" t="s">
        <v>252</v>
      </c>
    </row>
    <row r="15" spans="1:19" x14ac:dyDescent="0.3">
      <c r="A15" s="1" t="s">
        <v>253</v>
      </c>
      <c r="B15" s="127" t="s">
        <v>177</v>
      </c>
      <c r="C15" s="127" t="s">
        <v>178</v>
      </c>
      <c r="E15" s="127" t="s">
        <v>254</v>
      </c>
    </row>
    <row r="16" spans="1:19" x14ac:dyDescent="0.3">
      <c r="E16" s="127" t="s">
        <v>255</v>
      </c>
    </row>
    <row r="17" spans="5:7" x14ac:dyDescent="0.3">
      <c r="E17" s="127" t="s">
        <v>256</v>
      </c>
    </row>
    <row r="18" spans="5:7" x14ac:dyDescent="0.3">
      <c r="E18" s="127" t="s">
        <v>257</v>
      </c>
    </row>
    <row r="19" spans="5:7" x14ac:dyDescent="0.3">
      <c r="E19" s="127" t="s">
        <v>258</v>
      </c>
    </row>
    <row r="20" spans="5:7" x14ac:dyDescent="0.3">
      <c r="E20" s="127" t="s">
        <v>259</v>
      </c>
    </row>
    <row r="21" spans="5:7" x14ac:dyDescent="0.3">
      <c r="E21" s="127" t="s">
        <v>260</v>
      </c>
    </row>
    <row r="22" spans="5:7" x14ac:dyDescent="0.3">
      <c r="E22" s="127" t="s">
        <v>261</v>
      </c>
    </row>
    <row r="23" spans="5:7" x14ac:dyDescent="0.3">
      <c r="E23" s="127" t="s">
        <v>262</v>
      </c>
    </row>
    <row r="24" spans="5:7" x14ac:dyDescent="0.3">
      <c r="E24" s="127" t="s">
        <v>263</v>
      </c>
    </row>
    <row r="25" spans="5:7" x14ac:dyDescent="0.3">
      <c r="E25" s="127" t="s">
        <v>264</v>
      </c>
    </row>
    <row r="26" spans="5:7" x14ac:dyDescent="0.3">
      <c r="E26" s="127" t="s">
        <v>265</v>
      </c>
    </row>
    <row r="27" spans="5:7" x14ac:dyDescent="0.3">
      <c r="E27" s="127" t="s">
        <v>266</v>
      </c>
    </row>
    <row r="28" spans="5:7" x14ac:dyDescent="0.3">
      <c r="E28" s="127" t="s">
        <v>267</v>
      </c>
      <c r="G28" s="152"/>
    </row>
    <row r="29" spans="5:7" x14ac:dyDescent="0.3">
      <c r="E29" s="127" t="s">
        <v>268</v>
      </c>
    </row>
    <row r="30" spans="5:7" x14ac:dyDescent="0.3">
      <c r="E30" s="127" t="s">
        <v>269</v>
      </c>
    </row>
    <row r="31" spans="5:7" x14ac:dyDescent="0.3">
      <c r="E31" s="127" t="s">
        <v>270</v>
      </c>
    </row>
    <row r="32" spans="5:7" x14ac:dyDescent="0.3">
      <c r="E32" s="127" t="s">
        <v>271</v>
      </c>
    </row>
  </sheetData>
  <sortState xmlns:xlrd2="http://schemas.microsoft.com/office/spreadsheetml/2017/richdata2" ref="E3:E31">
    <sortCondition ref="E3:E31"/>
  </sortState>
  <pageMargins left="0.7" right="0.7" top="0.75" bottom="0.75" header="0.3" footer="0.3"/>
  <headerFooter>
    <oddHeader>&amp;R&amp;"Calibri"&amp;12&amp;K000000 UNCLASSIFIED - NON CLASSIFIÉ&amp;1#_x000D_</oddHeader>
  </headerFooter>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EC654-995B-444A-BD80-7645DEE12E0B}">
  <sheetPr codeName="Sheet10">
    <tabColor theme="2" tint="-0.249977111117893"/>
  </sheetPr>
  <dimension ref="A1:G29"/>
  <sheetViews>
    <sheetView zoomScale="85" zoomScaleNormal="85" workbookViewId="0">
      <pane ySplit="2" topLeftCell="A11" activePane="bottomLeft" state="frozen"/>
      <selection activeCell="M68" sqref="M68:O81"/>
      <selection pane="bottomLeft" activeCell="E20" sqref="E20"/>
    </sheetView>
  </sheetViews>
  <sheetFormatPr defaultRowHeight="14.4" x14ac:dyDescent="0.3"/>
  <cols>
    <col min="3" max="3" width="9.109375" style="61"/>
    <col min="4" max="4" width="30.88671875" style="59" customWidth="1"/>
    <col min="5" max="5" width="102.33203125" style="8" bestFit="1" customWidth="1"/>
    <col min="6" max="6" width="10.5546875" bestFit="1" customWidth="1"/>
  </cols>
  <sheetData>
    <row r="1" spans="1:5" ht="30.75" customHeight="1" x14ac:dyDescent="0.3">
      <c r="A1" s="243" t="s">
        <v>272</v>
      </c>
      <c r="D1" s="16"/>
    </row>
    <row r="2" spans="1:5" ht="33.75" customHeight="1" x14ac:dyDescent="0.3">
      <c r="A2" s="124" t="s">
        <v>190</v>
      </c>
      <c r="C2" s="136" t="s">
        <v>273</v>
      </c>
      <c r="D2" s="132" t="s">
        <v>274</v>
      </c>
      <c r="E2" s="164" t="s">
        <v>275</v>
      </c>
    </row>
    <row r="3" spans="1:5" ht="28.8" x14ac:dyDescent="0.3">
      <c r="C3" s="137" t="s">
        <v>276</v>
      </c>
      <c r="D3" s="130" t="s">
        <v>191</v>
      </c>
      <c r="E3" s="131" t="s">
        <v>277</v>
      </c>
    </row>
    <row r="4" spans="1:5" ht="28.8" x14ac:dyDescent="0.3">
      <c r="C4" s="137" t="s">
        <v>276</v>
      </c>
      <c r="D4" s="128" t="s">
        <v>278</v>
      </c>
      <c r="E4" s="129" t="s">
        <v>279</v>
      </c>
    </row>
    <row r="5" spans="1:5" ht="28.8" x14ac:dyDescent="0.3">
      <c r="C5" s="137" t="s">
        <v>276</v>
      </c>
      <c r="D5" s="128" t="s">
        <v>280</v>
      </c>
      <c r="E5" s="129" t="s">
        <v>281</v>
      </c>
    </row>
    <row r="6" spans="1:5" x14ac:dyDescent="0.3">
      <c r="C6" s="137" t="s">
        <v>276</v>
      </c>
      <c r="D6" s="128" t="s">
        <v>282</v>
      </c>
      <c r="E6" s="129" t="s">
        <v>283</v>
      </c>
    </row>
    <row r="7" spans="1:5" ht="28.8" x14ac:dyDescent="0.3">
      <c r="C7" s="137" t="s">
        <v>276</v>
      </c>
      <c r="D7" s="128" t="s">
        <v>284</v>
      </c>
      <c r="E7" s="129" t="s">
        <v>285</v>
      </c>
    </row>
    <row r="8" spans="1:5" ht="28.8" x14ac:dyDescent="0.3">
      <c r="C8" s="137" t="s">
        <v>276</v>
      </c>
      <c r="D8" s="128" t="s">
        <v>286</v>
      </c>
      <c r="E8" s="129" t="s">
        <v>287</v>
      </c>
    </row>
    <row r="9" spans="1:5" ht="57.6" x14ac:dyDescent="0.3">
      <c r="C9" s="137" t="s">
        <v>276</v>
      </c>
      <c r="D9" s="128" t="s">
        <v>288</v>
      </c>
      <c r="E9" s="129" t="s">
        <v>289</v>
      </c>
    </row>
    <row r="10" spans="1:5" ht="158.4" x14ac:dyDescent="0.3">
      <c r="C10" s="137" t="s">
        <v>276</v>
      </c>
      <c r="D10" s="128" t="s">
        <v>290</v>
      </c>
      <c r="E10" s="129" t="s">
        <v>291</v>
      </c>
    </row>
    <row r="11" spans="1:5" ht="57.6" x14ac:dyDescent="0.3">
      <c r="C11" s="137" t="s">
        <v>276</v>
      </c>
      <c r="D11" s="128" t="s">
        <v>292</v>
      </c>
      <c r="E11" s="242" t="s">
        <v>293</v>
      </c>
    </row>
    <row r="12" spans="1:5" ht="28.8" x14ac:dyDescent="0.3">
      <c r="C12" s="137" t="s">
        <v>276</v>
      </c>
      <c r="D12" s="128" t="s">
        <v>294</v>
      </c>
      <c r="E12" s="129" t="s">
        <v>295</v>
      </c>
    </row>
    <row r="13" spans="1:5" x14ac:dyDescent="0.3">
      <c r="C13" s="137" t="s">
        <v>276</v>
      </c>
      <c r="D13" s="128" t="s">
        <v>296</v>
      </c>
      <c r="E13" s="129" t="s">
        <v>297</v>
      </c>
    </row>
    <row r="14" spans="1:5" ht="43.2" x14ac:dyDescent="0.3">
      <c r="C14" s="137" t="s">
        <v>276</v>
      </c>
      <c r="D14" s="128" t="s">
        <v>298</v>
      </c>
      <c r="E14" s="129" t="s">
        <v>299</v>
      </c>
    </row>
    <row r="15" spans="1:5" ht="43.2" x14ac:dyDescent="0.3">
      <c r="C15" s="137" t="s">
        <v>276</v>
      </c>
      <c r="D15" s="128" t="s">
        <v>198</v>
      </c>
      <c r="E15" s="129" t="s">
        <v>300</v>
      </c>
    </row>
    <row r="16" spans="1:5" ht="72" x14ac:dyDescent="0.3">
      <c r="C16" s="137" t="s">
        <v>276</v>
      </c>
      <c r="D16" s="128" t="s">
        <v>301</v>
      </c>
      <c r="E16" s="129" t="s">
        <v>302</v>
      </c>
    </row>
    <row r="17" spans="3:7" x14ac:dyDescent="0.3">
      <c r="C17" s="137" t="s">
        <v>276</v>
      </c>
      <c r="D17" s="128"/>
      <c r="E17" s="129"/>
    </row>
    <row r="18" spans="3:7" x14ac:dyDescent="0.3">
      <c r="C18" s="137" t="s">
        <v>276</v>
      </c>
      <c r="D18" s="133" t="s">
        <v>303</v>
      </c>
      <c r="E18" s="129"/>
    </row>
    <row r="19" spans="3:7" ht="100.8" x14ac:dyDescent="0.3">
      <c r="C19" s="137" t="s">
        <v>276</v>
      </c>
      <c r="D19" s="128" t="s">
        <v>304</v>
      </c>
      <c r="E19" s="129" t="s">
        <v>305</v>
      </c>
    </row>
    <row r="20" spans="3:7" ht="28.8" x14ac:dyDescent="0.3">
      <c r="C20" s="137" t="s">
        <v>276</v>
      </c>
      <c r="D20" s="134" t="s">
        <v>306</v>
      </c>
      <c r="E20" s="135">
        <v>2000</v>
      </c>
      <c r="F20" s="69">
        <f>E20*10.7639</f>
        <v>21527.8</v>
      </c>
      <c r="G20" t="s">
        <v>307</v>
      </c>
    </row>
    <row r="21" spans="3:7" ht="100.8" x14ac:dyDescent="0.3">
      <c r="C21" s="137" t="s">
        <v>276</v>
      </c>
      <c r="D21" s="128" t="s">
        <v>308</v>
      </c>
      <c r="E21" s="129" t="s">
        <v>309</v>
      </c>
    </row>
    <row r="22" spans="3:7" x14ac:dyDescent="0.3">
      <c r="E22" s="60"/>
    </row>
    <row r="23" spans="3:7" ht="72" x14ac:dyDescent="0.3">
      <c r="C23" s="138" t="s">
        <v>310</v>
      </c>
      <c r="D23" s="128" t="s">
        <v>311</v>
      </c>
      <c r="E23" s="129" t="s">
        <v>312</v>
      </c>
    </row>
    <row r="24" spans="3:7" ht="86.4" x14ac:dyDescent="0.3">
      <c r="C24" s="138" t="s">
        <v>310</v>
      </c>
      <c r="D24" s="128" t="s">
        <v>313</v>
      </c>
      <c r="E24" s="129" t="s">
        <v>314</v>
      </c>
    </row>
    <row r="25" spans="3:7" ht="100.8" x14ac:dyDescent="0.3">
      <c r="C25" s="138" t="s">
        <v>310</v>
      </c>
      <c r="D25" s="128" t="s">
        <v>315</v>
      </c>
      <c r="E25" s="129" t="s">
        <v>316</v>
      </c>
    </row>
    <row r="26" spans="3:7" ht="115.2" x14ac:dyDescent="0.3">
      <c r="C26" s="138" t="s">
        <v>310</v>
      </c>
      <c r="D26" s="128" t="s">
        <v>317</v>
      </c>
      <c r="E26" s="129" t="s">
        <v>318</v>
      </c>
    </row>
    <row r="27" spans="3:7" x14ac:dyDescent="0.3">
      <c r="E27" s="60"/>
    </row>
    <row r="28" spans="3:7" x14ac:dyDescent="0.3">
      <c r="E28" s="60"/>
    </row>
    <row r="29" spans="3:7" x14ac:dyDescent="0.3">
      <c r="E29" s="60"/>
    </row>
  </sheetData>
  <pageMargins left="0.7" right="0.7" top="0.75" bottom="0.75" header="0.3" footer="0.3"/>
  <headerFooter>
    <oddHeader>&amp;R&amp;"Calibri"&amp;12&amp;K000000 UNCLASSIFIED - NON CLASSIFIÉ&amp;1#_x000D_</oddHeader>
  </headerFooter>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17DEB-6E38-4F12-BC0A-78568171CC11}">
  <sheetPr codeName="Sheet2">
    <tabColor rgb="FF95AAED"/>
  </sheetPr>
  <dimension ref="A1:X83"/>
  <sheetViews>
    <sheetView zoomScale="85" zoomScaleNormal="85" workbookViewId="0">
      <selection activeCell="Z8" sqref="Z8"/>
    </sheetView>
  </sheetViews>
  <sheetFormatPr defaultRowHeight="14.4" x14ac:dyDescent="0.3"/>
  <cols>
    <col min="3" max="3" width="9.5546875" bestFit="1" customWidth="1"/>
    <col min="4" max="4" width="26" bestFit="1" customWidth="1"/>
    <col min="5" max="5" width="17" customWidth="1"/>
    <col min="6" max="6" width="15.109375" customWidth="1"/>
    <col min="7" max="7" width="27" customWidth="1"/>
    <col min="8" max="8" width="10.6640625" bestFit="1" customWidth="1"/>
    <col min="9" max="9" width="9.44140625" customWidth="1"/>
    <col min="10" max="11" width="9.5546875" bestFit="1" customWidth="1"/>
    <col min="12" max="14" width="9.33203125" bestFit="1" customWidth="1"/>
    <col min="15" max="16" width="9.5546875" bestFit="1" customWidth="1"/>
    <col min="17" max="17" width="9.33203125" bestFit="1" customWidth="1"/>
    <col min="18" max="19" width="9.5546875" bestFit="1" customWidth="1"/>
    <col min="20" max="20" width="9.33203125" bestFit="1" customWidth="1"/>
    <col min="21" max="21" width="2.33203125" customWidth="1"/>
    <col min="22" max="22" width="9.109375" style="4"/>
  </cols>
  <sheetData>
    <row r="1" spans="1:24" x14ac:dyDescent="0.3">
      <c r="A1" s="5" t="s">
        <v>319</v>
      </c>
      <c r="E1" s="121" t="s">
        <v>320</v>
      </c>
      <c r="F1" s="121" t="s">
        <v>321</v>
      </c>
      <c r="G1" s="121" t="s">
        <v>322</v>
      </c>
    </row>
    <row r="2" spans="1:24" x14ac:dyDescent="0.3">
      <c r="E2" s="29" t="s">
        <v>323</v>
      </c>
      <c r="F2" s="11" t="s">
        <v>324</v>
      </c>
      <c r="G2" s="290" t="s">
        <v>325</v>
      </c>
    </row>
    <row r="3" spans="1:24" x14ac:dyDescent="0.3">
      <c r="E3" s="29" t="s">
        <v>326</v>
      </c>
      <c r="F3" s="11" t="s">
        <v>327</v>
      </c>
      <c r="G3" s="290" t="s">
        <v>328</v>
      </c>
    </row>
    <row r="4" spans="1:24" x14ac:dyDescent="0.3">
      <c r="E4" s="291" t="s">
        <v>329</v>
      </c>
      <c r="F4" s="11" t="s">
        <v>330</v>
      </c>
      <c r="G4" s="290" t="s">
        <v>331</v>
      </c>
    </row>
    <row r="5" spans="1:24" x14ac:dyDescent="0.3">
      <c r="E5" s="29" t="s">
        <v>332</v>
      </c>
      <c r="F5" s="11" t="s">
        <v>333</v>
      </c>
      <c r="G5" s="290" t="s">
        <v>334</v>
      </c>
    </row>
    <row r="6" spans="1:24" x14ac:dyDescent="0.3">
      <c r="B6" s="1" t="s">
        <v>150</v>
      </c>
      <c r="C6">
        <v>1.42</v>
      </c>
      <c r="D6" t="s">
        <v>335</v>
      </c>
      <c r="E6" s="29" t="s">
        <v>336</v>
      </c>
      <c r="F6" s="11" t="s">
        <v>337</v>
      </c>
      <c r="G6" s="290" t="s">
        <v>338</v>
      </c>
    </row>
    <row r="7" spans="1:24" x14ac:dyDescent="0.3">
      <c r="B7" s="1" t="s">
        <v>339</v>
      </c>
      <c r="C7">
        <v>0.98</v>
      </c>
      <c r="D7" t="s">
        <v>335</v>
      </c>
    </row>
    <row r="8" spans="1:24" x14ac:dyDescent="0.3">
      <c r="B8" s="1" t="s">
        <v>340</v>
      </c>
      <c r="C8" s="292">
        <f>C7/C6</f>
        <v>0.6901408450704225</v>
      </c>
      <c r="V8" s="293"/>
    </row>
    <row r="9" spans="1:24" x14ac:dyDescent="0.3">
      <c r="G9" s="1" t="s">
        <v>341</v>
      </c>
      <c r="H9" s="294">
        <f>VLOOKUP(H12,'Lookup tables'!$B$6:$E$18,3,FALSE)/1000</f>
        <v>2.7E-2</v>
      </c>
      <c r="I9" s="294">
        <f>VLOOKUP(I12,'Lookup tables'!$B$6:$E$18,3,FALSE)/1000</f>
        <v>0.26</v>
      </c>
      <c r="J9" s="294">
        <f>VLOOKUP(J12,'Lookup tables'!$B$6:$E$18,3,FALSE)/1000</f>
        <v>0.71</v>
      </c>
      <c r="K9" s="294">
        <f>VLOOKUP(K12,'Lookup tables'!$B$6:$E$18,3,FALSE)/1000</f>
        <v>0.26</v>
      </c>
      <c r="L9" s="294">
        <f>VLOOKUP(L12,'Lookup tables'!$B$6:$E$18,3,FALSE)/1000</f>
        <v>1.1999999999999999E-3</v>
      </c>
      <c r="M9" s="294">
        <f>VLOOKUP(M12,'Lookup tables'!$B$6:$E$18,3,FALSE)/1000</f>
        <v>0.03</v>
      </c>
      <c r="N9" s="294">
        <f>VLOOKUP(N12,'Lookup tables'!$B$6:$E$18,3,FALSE)/1000</f>
        <v>1.1999999999999999E-3</v>
      </c>
      <c r="O9" s="294">
        <f>VLOOKUP(O12,'Lookup tables'!$B$6:$E$18,3,FALSE)/1000</f>
        <v>0.66</v>
      </c>
      <c r="P9" s="294">
        <f>VLOOKUP(P12,'Lookup tables'!$B$6:$E$18,3,FALSE)/1000</f>
        <v>0.62</v>
      </c>
      <c r="Q9" s="294">
        <f>VLOOKUP(Q12,'Lookup tables'!$B$6:$E$18,3,FALSE)/1000</f>
        <v>1.1300000000000001E-2</v>
      </c>
      <c r="R9" s="294">
        <f>VLOOKUP(R12,'Lookup tables'!$B$6:$E$18,3,FALSE)/1000</f>
        <v>0.2</v>
      </c>
      <c r="S9" s="294">
        <f>VLOOKUP(S12,'Lookup tables'!$B$6:$E$18,3,FALSE)/1000</f>
        <v>0.85</v>
      </c>
      <c r="T9" s="294">
        <f>VLOOKUP(T12,'Lookup tables'!$B$6:$E$18,3,FALSE)/1000</f>
        <v>0.10100000000000001</v>
      </c>
      <c r="V9" s="4" t="s">
        <v>342</v>
      </c>
    </row>
    <row r="10" spans="1:24" x14ac:dyDescent="0.3">
      <c r="E10" t="s">
        <v>343</v>
      </c>
      <c r="F10" s="1"/>
      <c r="H10" t="s">
        <v>344</v>
      </c>
    </row>
    <row r="11" spans="1:24" x14ac:dyDescent="0.3">
      <c r="E11" s="357" t="s">
        <v>345</v>
      </c>
      <c r="F11" s="357"/>
      <c r="G11" s="357"/>
      <c r="H11" s="358" t="s">
        <v>346</v>
      </c>
      <c r="I11" s="358"/>
      <c r="J11" s="358"/>
      <c r="K11" s="358"/>
      <c r="L11" s="358"/>
      <c r="M11" s="358"/>
      <c r="N11" s="358"/>
      <c r="O11" s="358"/>
      <c r="P11" s="358"/>
      <c r="Q11" s="358"/>
      <c r="R11" s="358"/>
      <c r="S11" s="358"/>
      <c r="T11" s="358"/>
    </row>
    <row r="12" spans="1:24" x14ac:dyDescent="0.3">
      <c r="D12" s="121" t="s">
        <v>191</v>
      </c>
      <c r="E12" s="121" t="s">
        <v>347</v>
      </c>
      <c r="F12" s="121" t="s">
        <v>348</v>
      </c>
      <c r="G12" s="121" t="s">
        <v>349</v>
      </c>
      <c r="H12" s="127" t="s">
        <v>161</v>
      </c>
      <c r="I12" s="127" t="s">
        <v>171</v>
      </c>
      <c r="J12" s="127" t="s">
        <v>163</v>
      </c>
      <c r="K12" s="127" t="s">
        <v>159</v>
      </c>
      <c r="L12" s="127" t="s">
        <v>173</v>
      </c>
      <c r="M12" s="127" t="s">
        <v>169</v>
      </c>
      <c r="N12" s="127" t="s">
        <v>157</v>
      </c>
      <c r="O12" s="127" t="s">
        <v>175</v>
      </c>
      <c r="P12" s="127" t="s">
        <v>151</v>
      </c>
      <c r="Q12" s="127" t="s">
        <v>154</v>
      </c>
      <c r="R12" s="127" t="s">
        <v>165</v>
      </c>
      <c r="S12" s="127" t="s">
        <v>167</v>
      </c>
      <c r="T12" s="127" t="s">
        <v>177</v>
      </c>
      <c r="V12" s="4" t="s">
        <v>350</v>
      </c>
      <c r="W12" s="4" t="s">
        <v>351</v>
      </c>
    </row>
    <row r="13" spans="1:24" x14ac:dyDescent="0.3">
      <c r="D13" s="127" t="s">
        <v>200</v>
      </c>
      <c r="E13" s="295">
        <v>0.99</v>
      </c>
      <c r="F13" s="296">
        <f>ROUND(E13/0.0036,1)</f>
        <v>275</v>
      </c>
      <c r="G13" s="11" t="s">
        <v>329</v>
      </c>
      <c r="H13" s="297">
        <v>22.7</v>
      </c>
      <c r="I13" s="297">
        <v>79.900000000000006</v>
      </c>
      <c r="J13" s="297">
        <v>165.1</v>
      </c>
      <c r="K13" s="297">
        <v>79.900000000000006</v>
      </c>
      <c r="L13" s="297">
        <v>12.1</v>
      </c>
      <c r="M13" s="297">
        <v>33.200000000000003</v>
      </c>
      <c r="N13" s="297">
        <v>28.6</v>
      </c>
      <c r="O13" s="297">
        <v>114.5</v>
      </c>
      <c r="P13" s="297">
        <v>109.2</v>
      </c>
      <c r="Q13" s="297">
        <v>25.9</v>
      </c>
      <c r="R13" s="298">
        <f>$V13*R$9+$W13</f>
        <v>57.556350037873507</v>
      </c>
      <c r="S13" s="298">
        <f t="shared" ref="S13:T29" si="0">$V13*S$9+$W13</f>
        <v>164.49405410851614</v>
      </c>
      <c r="T13" s="298">
        <f t="shared" si="0"/>
        <v>41.268915110191017</v>
      </c>
      <c r="V13" s="299">
        <f>SLOPE(H13:Q13,$H$9:$Q$9)</f>
        <v>164.51954472406558</v>
      </c>
      <c r="W13" s="300">
        <f>INTERCEPT(H13:Q13,$H$9:$Q$9)</f>
        <v>24.652441093060389</v>
      </c>
    </row>
    <row r="14" spans="1:24" x14ac:dyDescent="0.3">
      <c r="D14" s="127" t="s">
        <v>208</v>
      </c>
      <c r="E14" s="295">
        <f>20.35*C8</f>
        <v>14.044366197183098</v>
      </c>
      <c r="F14" s="296">
        <f t="shared" ref="F14:F42" si="1">ROUND(E14/0.0036,1)</f>
        <v>3901.2</v>
      </c>
      <c r="G14" s="11" t="s">
        <v>326</v>
      </c>
      <c r="H14" s="301">
        <f>$F$14*H9</f>
        <v>105.33239999999999</v>
      </c>
      <c r="I14" s="301">
        <f t="shared" ref="I14:T14" si="2">$F$14*I9</f>
        <v>1014.312</v>
      </c>
      <c r="J14" s="301">
        <f t="shared" si="2"/>
        <v>2769.8519999999999</v>
      </c>
      <c r="K14" s="301">
        <f t="shared" si="2"/>
        <v>1014.312</v>
      </c>
      <c r="L14" s="301">
        <f t="shared" si="2"/>
        <v>4.6814399999999994</v>
      </c>
      <c r="M14" s="301">
        <f t="shared" si="2"/>
        <v>117.03599999999999</v>
      </c>
      <c r="N14" s="301">
        <f t="shared" si="2"/>
        <v>4.6814399999999994</v>
      </c>
      <c r="O14" s="301">
        <f t="shared" si="2"/>
        <v>2574.7919999999999</v>
      </c>
      <c r="P14" s="301">
        <f t="shared" si="2"/>
        <v>2418.7439999999997</v>
      </c>
      <c r="Q14" s="301">
        <f t="shared" si="2"/>
        <v>44.083559999999999</v>
      </c>
      <c r="R14" s="301">
        <f t="shared" si="2"/>
        <v>780.24</v>
      </c>
      <c r="S14" s="301">
        <f t="shared" si="2"/>
        <v>3316.02</v>
      </c>
      <c r="T14" s="301">
        <f t="shared" si="2"/>
        <v>394.02120000000002</v>
      </c>
      <c r="V14" s="299"/>
      <c r="W14" s="300"/>
      <c r="X14" s="7" t="s">
        <v>352</v>
      </c>
    </row>
    <row r="15" spans="1:24" x14ac:dyDescent="0.3">
      <c r="D15" s="127" t="s">
        <v>217</v>
      </c>
      <c r="E15" s="295">
        <v>0.75</v>
      </c>
      <c r="F15" s="296">
        <f t="shared" si="1"/>
        <v>208.3</v>
      </c>
      <c r="G15" s="11" t="s">
        <v>329</v>
      </c>
      <c r="H15" s="297">
        <v>17.2</v>
      </c>
      <c r="I15" s="297">
        <v>60.5</v>
      </c>
      <c r="J15" s="297">
        <v>125</v>
      </c>
      <c r="K15" s="297">
        <v>60.5</v>
      </c>
      <c r="L15" s="297">
        <v>9.1999999999999993</v>
      </c>
      <c r="M15" s="297">
        <v>25.1</v>
      </c>
      <c r="N15" s="297">
        <v>21.6</v>
      </c>
      <c r="O15" s="297">
        <v>86.7</v>
      </c>
      <c r="P15" s="297">
        <v>82.7</v>
      </c>
      <c r="Q15" s="297">
        <v>19.600000000000001</v>
      </c>
      <c r="R15" s="298">
        <f>$V15*R$9+$W15</f>
        <v>43.575047248514991</v>
      </c>
      <c r="S15" s="298">
        <f t="shared" si="0"/>
        <v>124.55867542942174</v>
      </c>
      <c r="T15" s="298">
        <f t="shared" si="0"/>
        <v>31.240617725576882</v>
      </c>
      <c r="V15" s="299">
        <f t="shared" ref="V15:V42" si="3">SLOPE(H15:Q15,$H$9:$Q$9)</f>
        <v>124.590197201395</v>
      </c>
      <c r="W15" s="300">
        <f t="shared" ref="W15:W42" si="4">INTERCEPT(H15:Q15,$H$9:$Q$9)</f>
        <v>18.657007808235988</v>
      </c>
    </row>
    <row r="16" spans="1:24" x14ac:dyDescent="0.3">
      <c r="D16" s="127" t="s">
        <v>225</v>
      </c>
      <c r="E16" s="295">
        <v>0.92</v>
      </c>
      <c r="F16" s="296">
        <f t="shared" si="1"/>
        <v>255.6</v>
      </c>
      <c r="G16" s="11" t="s">
        <v>329</v>
      </c>
      <c r="H16" s="297">
        <v>21.1</v>
      </c>
      <c r="I16" s="297">
        <v>74.099999999999994</v>
      </c>
      <c r="J16" s="297">
        <v>153.1</v>
      </c>
      <c r="K16" s="297">
        <v>74.099999999999994</v>
      </c>
      <c r="L16" s="297">
        <v>11.2</v>
      </c>
      <c r="M16" s="297">
        <v>30.7</v>
      </c>
      <c r="N16" s="297">
        <v>26.5</v>
      </c>
      <c r="O16" s="297">
        <v>106.2</v>
      </c>
      <c r="P16" s="297">
        <v>101.3</v>
      </c>
      <c r="Q16" s="297">
        <v>24</v>
      </c>
      <c r="R16" s="298">
        <f t="shared" ref="R16:T31" si="5">$V16*R$9+$W16</f>
        <v>53.367402026473471</v>
      </c>
      <c r="S16" s="298">
        <f t="shared" si="0"/>
        <v>152.56989355036259</v>
      </c>
      <c r="T16" s="298">
        <f t="shared" si="0"/>
        <v>38.258099471296518</v>
      </c>
      <c r="V16" s="299">
        <f t="shared" si="3"/>
        <v>152.61921772906018</v>
      </c>
      <c r="W16" s="300">
        <f t="shared" si="4"/>
        <v>22.843558480661436</v>
      </c>
    </row>
    <row r="17" spans="3:23" x14ac:dyDescent="0.3">
      <c r="D17" s="127" t="s">
        <v>232</v>
      </c>
      <c r="E17" s="295">
        <v>1.01</v>
      </c>
      <c r="F17" s="296">
        <f t="shared" si="1"/>
        <v>280.60000000000002</v>
      </c>
      <c r="G17" s="11" t="s">
        <v>329</v>
      </c>
      <c r="H17" s="297">
        <v>23.2</v>
      </c>
      <c r="I17" s="297">
        <v>81.599999999999994</v>
      </c>
      <c r="J17" s="297">
        <v>168.6</v>
      </c>
      <c r="K17" s="297">
        <v>81.599999999999994</v>
      </c>
      <c r="L17" s="297">
        <v>12.4</v>
      </c>
      <c r="M17" s="297">
        <v>33.799999999999997</v>
      </c>
      <c r="N17" s="297">
        <v>29.1</v>
      </c>
      <c r="O17" s="297">
        <v>116.9</v>
      </c>
      <c r="P17" s="297">
        <v>111.5</v>
      </c>
      <c r="Q17" s="297">
        <v>26.4</v>
      </c>
      <c r="R17" s="298">
        <f t="shared" si="5"/>
        <v>58.751540120413388</v>
      </c>
      <c r="S17" s="298">
        <f t="shared" si="0"/>
        <v>167.98176091826602</v>
      </c>
      <c r="T17" s="298">
        <f t="shared" si="0"/>
        <v>42.114937260432754</v>
      </c>
      <c r="V17" s="299">
        <f t="shared" si="3"/>
        <v>168.04649353515791</v>
      </c>
      <c r="W17" s="300">
        <f t="shared" si="4"/>
        <v>25.142241413381804</v>
      </c>
    </row>
    <row r="18" spans="3:23" x14ac:dyDescent="0.3">
      <c r="C18" s="1"/>
      <c r="D18" s="127" t="s">
        <v>237</v>
      </c>
      <c r="E18" s="302">
        <v>1.74</v>
      </c>
      <c r="F18" s="296">
        <f t="shared" si="1"/>
        <v>483.3</v>
      </c>
      <c r="G18" s="11" t="s">
        <v>353</v>
      </c>
      <c r="H18" s="297">
        <v>21.5</v>
      </c>
      <c r="I18" s="297">
        <v>75.599999999999994</v>
      </c>
      <c r="J18" s="297">
        <v>156.30000000000001</v>
      </c>
      <c r="K18" s="297">
        <v>75.599999999999994</v>
      </c>
      <c r="L18" s="297">
        <v>11.5</v>
      </c>
      <c r="M18" s="297">
        <v>31.4</v>
      </c>
      <c r="N18" s="297">
        <v>27</v>
      </c>
      <c r="O18" s="297">
        <v>108.4</v>
      </c>
      <c r="P18" s="297">
        <v>103.4</v>
      </c>
      <c r="Q18" s="297">
        <v>24.5</v>
      </c>
      <c r="R18" s="298">
        <f t="shared" si="5"/>
        <v>54.473687355949316</v>
      </c>
      <c r="S18" s="298">
        <f t="shared" si="0"/>
        <v>155.73256833809052</v>
      </c>
      <c r="T18" s="298">
        <f t="shared" si="0"/>
        <v>39.051180867900115</v>
      </c>
      <c r="V18" s="299">
        <f t="shared" si="3"/>
        <v>155.78289381867879</v>
      </c>
      <c r="W18" s="300">
        <f t="shared" si="4"/>
        <v>23.317108592213557</v>
      </c>
    </row>
    <row r="19" spans="3:23" x14ac:dyDescent="0.3">
      <c r="D19" s="127" t="s">
        <v>240</v>
      </c>
      <c r="E19" s="295">
        <v>1.91</v>
      </c>
      <c r="F19" s="296">
        <f t="shared" si="1"/>
        <v>530.6</v>
      </c>
      <c r="G19" s="11" t="s">
        <v>354</v>
      </c>
      <c r="H19" s="303">
        <v>43.9</v>
      </c>
      <c r="I19" s="303">
        <v>154.6</v>
      </c>
      <c r="J19" s="303">
        <v>319.3</v>
      </c>
      <c r="K19" s="303">
        <v>154.6</v>
      </c>
      <c r="L19" s="303">
        <v>23.4</v>
      </c>
      <c r="M19" s="303">
        <v>64.099999999999994</v>
      </c>
      <c r="N19" s="303">
        <v>55.2</v>
      </c>
      <c r="O19" s="303">
        <v>221.5</v>
      </c>
      <c r="P19" s="303">
        <v>211.2</v>
      </c>
      <c r="Q19" s="303">
        <v>50.1</v>
      </c>
      <c r="R19" s="298">
        <f t="shared" si="5"/>
        <v>111.3076604701053</v>
      </c>
      <c r="S19" s="298">
        <f t="shared" si="0"/>
        <v>318.18764487567694</v>
      </c>
      <c r="T19" s="298">
        <f t="shared" si="0"/>
        <v>79.798247460641306</v>
      </c>
      <c r="V19" s="299">
        <f t="shared" si="3"/>
        <v>318.2768990854949</v>
      </c>
      <c r="W19" s="300">
        <f t="shared" si="4"/>
        <v>47.652280653006315</v>
      </c>
    </row>
    <row r="20" spans="3:23" x14ac:dyDescent="0.3">
      <c r="D20" s="127" t="s">
        <v>243</v>
      </c>
      <c r="E20" s="295">
        <v>3.17</v>
      </c>
      <c r="F20" s="296">
        <f t="shared" si="1"/>
        <v>880.6</v>
      </c>
      <c r="G20" s="11" t="s">
        <v>329</v>
      </c>
      <c r="H20" s="303">
        <v>73</v>
      </c>
      <c r="I20" s="303">
        <v>256.89999999999998</v>
      </c>
      <c r="J20" s="303">
        <v>530.79999999999995</v>
      </c>
      <c r="K20" s="303">
        <v>256.89999999999998</v>
      </c>
      <c r="L20" s="303">
        <v>38.9</v>
      </c>
      <c r="M20" s="303">
        <v>106.6</v>
      </c>
      <c r="N20" s="303">
        <v>91.8</v>
      </c>
      <c r="O20" s="303">
        <v>368.2</v>
      </c>
      <c r="P20" s="303">
        <v>351.1</v>
      </c>
      <c r="Q20" s="303">
        <v>83.3</v>
      </c>
      <c r="R20" s="298">
        <f t="shared" si="5"/>
        <v>185.02766476724918</v>
      </c>
      <c r="S20" s="298">
        <f t="shared" si="0"/>
        <v>528.91466151751649</v>
      </c>
      <c r="T20" s="298">
        <f t="shared" si="0"/>
        <v>132.65102987759309</v>
      </c>
      <c r="V20" s="299">
        <f t="shared" si="3"/>
        <v>529.05691807733433</v>
      </c>
      <c r="W20" s="300">
        <f t="shared" si="4"/>
        <v>79.216281151782312</v>
      </c>
    </row>
    <row r="21" spans="3:23" x14ac:dyDescent="0.3">
      <c r="D21" s="127" t="s">
        <v>245</v>
      </c>
      <c r="E21" s="302">
        <v>1.91</v>
      </c>
      <c r="F21" s="296">
        <f t="shared" si="1"/>
        <v>530.6</v>
      </c>
      <c r="G21" s="11" t="s">
        <v>329</v>
      </c>
      <c r="H21" s="303">
        <v>43.9</v>
      </c>
      <c r="I21" s="303">
        <v>154.6</v>
      </c>
      <c r="J21" s="303">
        <v>319.3</v>
      </c>
      <c r="K21" s="303">
        <v>154.6</v>
      </c>
      <c r="L21" s="303">
        <v>23.4</v>
      </c>
      <c r="M21" s="303">
        <v>64.099999999999994</v>
      </c>
      <c r="N21" s="303">
        <v>55.2</v>
      </c>
      <c r="O21" s="303">
        <v>221.5</v>
      </c>
      <c r="P21" s="303">
        <v>211.2</v>
      </c>
      <c r="Q21" s="303">
        <v>50.1</v>
      </c>
      <c r="R21" s="298">
        <f t="shared" si="5"/>
        <v>111.3076604701053</v>
      </c>
      <c r="S21" s="298">
        <f t="shared" si="0"/>
        <v>318.18764487567694</v>
      </c>
      <c r="T21" s="298">
        <f t="shared" si="0"/>
        <v>79.798247460641306</v>
      </c>
      <c r="V21" s="299">
        <f t="shared" si="3"/>
        <v>318.2768990854949</v>
      </c>
      <c r="W21" s="300">
        <f t="shared" si="4"/>
        <v>47.652280653006315</v>
      </c>
    </row>
    <row r="22" spans="3:23" x14ac:dyDescent="0.3">
      <c r="D22" s="127" t="s">
        <v>247</v>
      </c>
      <c r="E22" s="295">
        <v>2.2200000000000002</v>
      </c>
      <c r="F22" s="296">
        <f t="shared" si="1"/>
        <v>616.70000000000005</v>
      </c>
      <c r="G22" s="11" t="s">
        <v>329</v>
      </c>
      <c r="H22" s="303">
        <v>51.1</v>
      </c>
      <c r="I22" s="303">
        <v>179.9</v>
      </c>
      <c r="J22" s="303">
        <v>371.7</v>
      </c>
      <c r="K22" s="303">
        <v>179.9</v>
      </c>
      <c r="L22" s="303">
        <v>27.3</v>
      </c>
      <c r="M22" s="303">
        <v>74.599999999999994</v>
      </c>
      <c r="N22" s="303">
        <v>64.3</v>
      </c>
      <c r="O22" s="303">
        <v>257.8</v>
      </c>
      <c r="P22" s="303">
        <v>245.9</v>
      </c>
      <c r="Q22" s="303">
        <v>58.3</v>
      </c>
      <c r="R22" s="298">
        <f t="shared" si="5"/>
        <v>129.56607687261723</v>
      </c>
      <c r="S22" s="298">
        <f t="shared" si="0"/>
        <v>370.37975059052297</v>
      </c>
      <c r="T22" s="298">
        <f t="shared" si="0"/>
        <v>92.888301952505429</v>
      </c>
      <c r="V22" s="299">
        <f t="shared" si="3"/>
        <v>370.48257495062427</v>
      </c>
      <c r="W22" s="300">
        <f t="shared" si="4"/>
        <v>55.469561882492371</v>
      </c>
    </row>
    <row r="23" spans="3:23" x14ac:dyDescent="0.3">
      <c r="D23" s="127" t="s">
        <v>250</v>
      </c>
      <c r="E23" s="295">
        <v>1.04</v>
      </c>
      <c r="F23" s="296">
        <f t="shared" si="1"/>
        <v>288.89999999999998</v>
      </c>
      <c r="G23" s="11" t="s">
        <v>329</v>
      </c>
      <c r="H23" s="303">
        <v>23.9</v>
      </c>
      <c r="I23" s="303">
        <v>84.2</v>
      </c>
      <c r="J23" s="303">
        <v>174</v>
      </c>
      <c r="K23" s="303">
        <v>84.2</v>
      </c>
      <c r="L23" s="303">
        <v>12.8</v>
      </c>
      <c r="M23" s="303">
        <v>34.9</v>
      </c>
      <c r="N23" s="303">
        <v>30.1</v>
      </c>
      <c r="O23" s="303">
        <v>120.7</v>
      </c>
      <c r="P23" s="303">
        <v>115.1</v>
      </c>
      <c r="Q23" s="303">
        <v>27.3</v>
      </c>
      <c r="R23" s="298">
        <f t="shared" si="5"/>
        <v>60.648466958815717</v>
      </c>
      <c r="S23" s="298">
        <f t="shared" si="0"/>
        <v>173.38303690491151</v>
      </c>
      <c r="T23" s="298">
        <f t="shared" si="0"/>
        <v>43.47812476702574</v>
      </c>
      <c r="V23" s="299">
        <f t="shared" si="3"/>
        <v>173.43779991707046</v>
      </c>
      <c r="W23" s="300">
        <f t="shared" si="4"/>
        <v>25.96090697540162</v>
      </c>
    </row>
    <row r="24" spans="3:23" x14ac:dyDescent="0.3">
      <c r="D24" s="127" t="s">
        <v>252</v>
      </c>
      <c r="E24" s="304">
        <v>10</v>
      </c>
      <c r="F24" s="296">
        <f t="shared" si="1"/>
        <v>2777.8</v>
      </c>
      <c r="G24" s="11" t="s">
        <v>355</v>
      </c>
      <c r="H24" s="305">
        <f>($E24/$E$42)*H$42</f>
        <v>230.61224489795919</v>
      </c>
      <c r="I24" s="305">
        <f t="shared" ref="I24:T24" si="6">($E24/$E$42)*I$42</f>
        <v>813.26530612244903</v>
      </c>
      <c r="J24" s="305">
        <f t="shared" si="6"/>
        <v>1679.5918367346937</v>
      </c>
      <c r="K24" s="305">
        <f t="shared" si="6"/>
        <v>813.26530612244903</v>
      </c>
      <c r="L24" s="305">
        <f t="shared" si="6"/>
        <v>123.46938775510203</v>
      </c>
      <c r="M24" s="305">
        <f t="shared" si="6"/>
        <v>336.73469387755102</v>
      </c>
      <c r="N24" s="305">
        <f t="shared" si="6"/>
        <v>290.81632653061223</v>
      </c>
      <c r="O24" s="305">
        <f t="shared" si="6"/>
        <v>1164.2857142857142</v>
      </c>
      <c r="P24" s="305">
        <f t="shared" si="6"/>
        <v>1111.2244897959183</v>
      </c>
      <c r="Q24" s="305">
        <f t="shared" si="6"/>
        <v>263.26530612244898</v>
      </c>
      <c r="R24" s="305">
        <f t="shared" si="6"/>
        <v>585.44781463745653</v>
      </c>
      <c r="S24" s="305">
        <f t="shared" si="6"/>
        <v>1673.5037864227422</v>
      </c>
      <c r="T24" s="305">
        <f t="shared" si="6"/>
        <v>419.72852047323613</v>
      </c>
      <c r="V24" s="299"/>
      <c r="W24" s="300"/>
    </row>
    <row r="25" spans="3:23" x14ac:dyDescent="0.3">
      <c r="D25" s="127" t="s">
        <v>254</v>
      </c>
      <c r="E25" s="295">
        <v>0.98</v>
      </c>
      <c r="F25" s="296">
        <f t="shared" si="1"/>
        <v>272.2</v>
      </c>
      <c r="G25" s="11" t="s">
        <v>329</v>
      </c>
      <c r="H25" s="303">
        <v>22.6</v>
      </c>
      <c r="I25" s="303">
        <v>79.3</v>
      </c>
      <c r="J25" s="303">
        <v>163.9</v>
      </c>
      <c r="K25" s="303">
        <v>79.3</v>
      </c>
      <c r="L25" s="303">
        <v>12</v>
      </c>
      <c r="M25" s="303">
        <v>32.9</v>
      </c>
      <c r="N25" s="303">
        <v>28.3</v>
      </c>
      <c r="O25" s="303">
        <v>113.7</v>
      </c>
      <c r="P25" s="303">
        <v>108.4</v>
      </c>
      <c r="Q25" s="303">
        <v>25.7</v>
      </c>
      <c r="R25" s="298">
        <f t="shared" si="5"/>
        <v>57.122967875711339</v>
      </c>
      <c r="S25" s="298">
        <f t="shared" si="0"/>
        <v>163.31499268693273</v>
      </c>
      <c r="T25" s="298">
        <f t="shared" si="0"/>
        <v>40.949105635233011</v>
      </c>
      <c r="V25" s="299">
        <f t="shared" si="3"/>
        <v>163.37234586341751</v>
      </c>
      <c r="W25" s="300">
        <f t="shared" si="4"/>
        <v>24.448498703027838</v>
      </c>
    </row>
    <row r="26" spans="3:23" x14ac:dyDescent="0.3">
      <c r="D26" s="127" t="s">
        <v>255</v>
      </c>
      <c r="E26" s="295">
        <v>0.88</v>
      </c>
      <c r="F26" s="296">
        <f t="shared" si="1"/>
        <v>244.4</v>
      </c>
      <c r="G26" s="11" t="s">
        <v>329</v>
      </c>
      <c r="H26" s="303">
        <v>20.2</v>
      </c>
      <c r="I26" s="303">
        <v>71.099999999999994</v>
      </c>
      <c r="J26" s="303">
        <v>146.80000000000001</v>
      </c>
      <c r="K26" s="303">
        <v>71.099999999999994</v>
      </c>
      <c r="L26" s="303">
        <v>10.8</v>
      </c>
      <c r="M26" s="303">
        <v>29.5</v>
      </c>
      <c r="N26" s="303">
        <v>25.4</v>
      </c>
      <c r="O26" s="303">
        <v>101.8</v>
      </c>
      <c r="P26" s="303">
        <v>97.1</v>
      </c>
      <c r="Q26" s="303">
        <v>23</v>
      </c>
      <c r="R26" s="298">
        <f t="shared" si="5"/>
        <v>51.185050556561627</v>
      </c>
      <c r="S26" s="298">
        <f t="shared" si="0"/>
        <v>146.27230969613362</v>
      </c>
      <c r="T26" s="298">
        <f t="shared" si="0"/>
        <v>36.702529549149894</v>
      </c>
      <c r="V26" s="299">
        <f t="shared" si="3"/>
        <v>146.28809098395692</v>
      </c>
      <c r="W26" s="300">
        <f t="shared" si="4"/>
        <v>21.927432359770243</v>
      </c>
    </row>
    <row r="27" spans="3:23" x14ac:dyDescent="0.3">
      <c r="D27" s="127" t="s">
        <v>256</v>
      </c>
      <c r="E27" s="295">
        <v>0.88</v>
      </c>
      <c r="F27" s="296">
        <f t="shared" si="1"/>
        <v>244.4</v>
      </c>
      <c r="G27" s="11" t="s">
        <v>329</v>
      </c>
      <c r="H27" s="303">
        <v>20.2</v>
      </c>
      <c r="I27" s="303">
        <v>71.099999999999994</v>
      </c>
      <c r="J27" s="303">
        <v>146.80000000000001</v>
      </c>
      <c r="K27" s="303">
        <v>71.099999999999994</v>
      </c>
      <c r="L27" s="303">
        <v>10.8</v>
      </c>
      <c r="M27" s="303">
        <v>29.5</v>
      </c>
      <c r="N27" s="303">
        <v>25.4</v>
      </c>
      <c r="O27" s="303">
        <v>101.8</v>
      </c>
      <c r="P27" s="303">
        <v>97.1</v>
      </c>
      <c r="Q27" s="303">
        <v>23</v>
      </c>
      <c r="R27" s="298">
        <f t="shared" si="5"/>
        <v>51.185050556561627</v>
      </c>
      <c r="S27" s="298">
        <f t="shared" si="0"/>
        <v>146.27230969613362</v>
      </c>
      <c r="T27" s="298">
        <f t="shared" si="0"/>
        <v>36.702529549149894</v>
      </c>
      <c r="V27" s="299">
        <f t="shared" si="3"/>
        <v>146.28809098395692</v>
      </c>
      <c r="W27" s="300">
        <f t="shared" si="4"/>
        <v>21.927432359770243</v>
      </c>
    </row>
    <row r="28" spans="3:23" x14ac:dyDescent="0.3">
      <c r="D28" s="127" t="s">
        <v>257</v>
      </c>
      <c r="E28" s="304">
        <v>10</v>
      </c>
      <c r="F28" s="296">
        <f t="shared" si="1"/>
        <v>2777.8</v>
      </c>
      <c r="G28" s="11" t="s">
        <v>355</v>
      </c>
      <c r="H28" s="305">
        <f>($E28/$E$42)*H$42</f>
        <v>230.61224489795919</v>
      </c>
      <c r="I28" s="305">
        <f t="shared" ref="I28:T28" si="7">($E28/$E$42)*I$42</f>
        <v>813.26530612244903</v>
      </c>
      <c r="J28" s="305">
        <f t="shared" si="7"/>
        <v>1679.5918367346937</v>
      </c>
      <c r="K28" s="305">
        <f t="shared" si="7"/>
        <v>813.26530612244903</v>
      </c>
      <c r="L28" s="305">
        <f t="shared" si="7"/>
        <v>123.46938775510203</v>
      </c>
      <c r="M28" s="305">
        <f t="shared" si="7"/>
        <v>336.73469387755102</v>
      </c>
      <c r="N28" s="305">
        <f t="shared" si="7"/>
        <v>290.81632653061223</v>
      </c>
      <c r="O28" s="305">
        <f t="shared" si="7"/>
        <v>1164.2857142857142</v>
      </c>
      <c r="P28" s="305">
        <f t="shared" si="7"/>
        <v>1111.2244897959183</v>
      </c>
      <c r="Q28" s="305">
        <f t="shared" si="7"/>
        <v>263.26530612244898</v>
      </c>
      <c r="R28" s="305">
        <f t="shared" si="7"/>
        <v>585.44781463745653</v>
      </c>
      <c r="S28" s="305">
        <f t="shared" si="7"/>
        <v>1673.5037864227422</v>
      </c>
      <c r="T28" s="305">
        <f t="shared" si="7"/>
        <v>419.72852047323613</v>
      </c>
      <c r="V28" s="299"/>
      <c r="W28" s="300"/>
    </row>
    <row r="29" spans="3:23" x14ac:dyDescent="0.3">
      <c r="D29" s="127" t="s">
        <v>258</v>
      </c>
      <c r="E29" s="295">
        <v>0.99</v>
      </c>
      <c r="F29" s="296">
        <f t="shared" si="1"/>
        <v>275</v>
      </c>
      <c r="G29" s="11" t="s">
        <v>329</v>
      </c>
      <c r="H29" s="297">
        <v>22.7</v>
      </c>
      <c r="I29" s="297">
        <v>79.900000000000006</v>
      </c>
      <c r="J29" s="297">
        <v>165.1</v>
      </c>
      <c r="K29" s="297">
        <v>79.900000000000006</v>
      </c>
      <c r="L29" s="297">
        <v>12.1</v>
      </c>
      <c r="M29" s="297">
        <v>33.200000000000003</v>
      </c>
      <c r="N29" s="297">
        <v>28.6</v>
      </c>
      <c r="O29" s="297">
        <v>114.5</v>
      </c>
      <c r="P29" s="297">
        <v>109.2</v>
      </c>
      <c r="Q29" s="297">
        <v>25.9</v>
      </c>
      <c r="R29" s="298">
        <f t="shared" si="5"/>
        <v>57.556350037873507</v>
      </c>
      <c r="S29" s="298">
        <f t="shared" si="0"/>
        <v>164.49405410851614</v>
      </c>
      <c r="T29" s="298">
        <f t="shared" si="0"/>
        <v>41.268915110191017</v>
      </c>
      <c r="V29" s="299">
        <f t="shared" si="3"/>
        <v>164.51954472406558</v>
      </c>
      <c r="W29" s="300">
        <f t="shared" si="4"/>
        <v>24.652441093060389</v>
      </c>
    </row>
    <row r="30" spans="3:23" x14ac:dyDescent="0.3">
      <c r="D30" s="127" t="s">
        <v>259</v>
      </c>
      <c r="E30" s="302">
        <v>0.98</v>
      </c>
      <c r="F30" s="296">
        <f t="shared" si="1"/>
        <v>272.2</v>
      </c>
      <c r="G30" s="11" t="s">
        <v>356</v>
      </c>
      <c r="H30" s="303">
        <v>22.6</v>
      </c>
      <c r="I30" s="303">
        <v>79.3</v>
      </c>
      <c r="J30" s="303">
        <v>163.9</v>
      </c>
      <c r="K30" s="303">
        <v>79.3</v>
      </c>
      <c r="L30" s="303">
        <v>12</v>
      </c>
      <c r="M30" s="303">
        <v>32.9</v>
      </c>
      <c r="N30" s="303">
        <v>28.3</v>
      </c>
      <c r="O30" s="303">
        <v>113.7</v>
      </c>
      <c r="P30" s="303">
        <v>108.4</v>
      </c>
      <c r="Q30" s="303">
        <v>25.7</v>
      </c>
      <c r="R30" s="298">
        <f t="shared" si="5"/>
        <v>57.122967875711339</v>
      </c>
      <c r="S30" s="298">
        <f t="shared" si="5"/>
        <v>163.31499268693273</v>
      </c>
      <c r="T30" s="298">
        <f t="shared" si="5"/>
        <v>40.949105635233011</v>
      </c>
      <c r="V30" s="299">
        <f t="shared" si="3"/>
        <v>163.37234586341751</v>
      </c>
      <c r="W30" s="300">
        <f t="shared" si="4"/>
        <v>24.448498703027838</v>
      </c>
    </row>
    <row r="31" spans="3:23" x14ac:dyDescent="0.3">
      <c r="D31" s="127" t="s">
        <v>260</v>
      </c>
      <c r="E31" s="295">
        <v>1.28</v>
      </c>
      <c r="F31" s="296">
        <f t="shared" si="1"/>
        <v>355.6</v>
      </c>
      <c r="G31" s="11" t="s">
        <v>357</v>
      </c>
      <c r="H31" s="303">
        <v>29.4</v>
      </c>
      <c r="I31" s="303">
        <v>103.5</v>
      </c>
      <c r="J31" s="303">
        <v>213.8</v>
      </c>
      <c r="K31" s="303">
        <v>103.5</v>
      </c>
      <c r="L31" s="303">
        <v>15.7</v>
      </c>
      <c r="M31" s="303">
        <v>42.9</v>
      </c>
      <c r="N31" s="303">
        <v>37</v>
      </c>
      <c r="O31" s="303">
        <v>148.30000000000001</v>
      </c>
      <c r="P31" s="303">
        <v>141.5</v>
      </c>
      <c r="Q31" s="303">
        <v>33.5</v>
      </c>
      <c r="R31" s="298">
        <f t="shared" si="5"/>
        <v>74.532870913000608</v>
      </c>
      <c r="S31" s="298">
        <f t="shared" si="5"/>
        <v>213.07487033696492</v>
      </c>
      <c r="T31" s="298">
        <f t="shared" si="5"/>
        <v>53.431858693042955</v>
      </c>
      <c r="V31" s="299">
        <f t="shared" si="3"/>
        <v>213.14153757532972</v>
      </c>
      <c r="W31" s="300">
        <f t="shared" si="4"/>
        <v>31.904563397934652</v>
      </c>
    </row>
    <row r="32" spans="3:23" x14ac:dyDescent="0.3">
      <c r="D32" s="127" t="s">
        <v>261</v>
      </c>
      <c r="E32" s="295">
        <v>1.74</v>
      </c>
      <c r="F32" s="296">
        <f t="shared" si="1"/>
        <v>483.3</v>
      </c>
      <c r="G32" s="11" t="s">
        <v>329</v>
      </c>
      <c r="H32" s="303">
        <v>40</v>
      </c>
      <c r="I32" s="303">
        <v>140.80000000000001</v>
      </c>
      <c r="J32" s="303">
        <v>290.89999999999998</v>
      </c>
      <c r="K32" s="303">
        <v>140.80000000000001</v>
      </c>
      <c r="L32" s="303">
        <v>21.3</v>
      </c>
      <c r="M32" s="303">
        <v>58.4</v>
      </c>
      <c r="N32" s="303">
        <v>50.3</v>
      </c>
      <c r="O32" s="303">
        <v>201.8</v>
      </c>
      <c r="P32" s="303">
        <v>192.4</v>
      </c>
      <c r="Q32" s="303">
        <v>45.6</v>
      </c>
      <c r="R32" s="298">
        <f t="shared" ref="R32:T32" si="8">$V32*R$9+$W32</f>
        <v>101.39107853837554</v>
      </c>
      <c r="S32" s="298">
        <f t="shared" si="8"/>
        <v>289.87564802444217</v>
      </c>
      <c r="T32" s="298">
        <f t="shared" si="8"/>
        <v>72.683428724343841</v>
      </c>
      <c r="V32" s="299">
        <f t="shared" si="3"/>
        <v>289.97626074779487</v>
      </c>
      <c r="W32" s="300">
        <f t="shared" si="4"/>
        <v>43.395826388816559</v>
      </c>
    </row>
    <row r="33" spans="3:24" x14ac:dyDescent="0.3">
      <c r="D33" s="127" t="s">
        <v>262</v>
      </c>
      <c r="E33" s="304">
        <v>5</v>
      </c>
      <c r="F33" s="296">
        <f t="shared" si="1"/>
        <v>1388.9</v>
      </c>
      <c r="G33" s="11" t="s">
        <v>355</v>
      </c>
      <c r="H33" s="305">
        <f>($E33/$E$42)*H$42</f>
        <v>115.30612244897959</v>
      </c>
      <c r="I33" s="305">
        <f t="shared" ref="I33:T33" si="9">($E33/$E$42)*I$42</f>
        <v>406.63265306122452</v>
      </c>
      <c r="J33" s="305">
        <f t="shared" si="9"/>
        <v>839.79591836734687</v>
      </c>
      <c r="K33" s="305">
        <f t="shared" si="9"/>
        <v>406.63265306122452</v>
      </c>
      <c r="L33" s="305">
        <f t="shared" si="9"/>
        <v>61.734693877551017</v>
      </c>
      <c r="M33" s="305">
        <f t="shared" si="9"/>
        <v>168.36734693877551</v>
      </c>
      <c r="N33" s="305">
        <f t="shared" si="9"/>
        <v>145.40816326530611</v>
      </c>
      <c r="O33" s="305">
        <f t="shared" si="9"/>
        <v>582.14285714285711</v>
      </c>
      <c r="P33" s="305">
        <f t="shared" si="9"/>
        <v>555.61224489795916</v>
      </c>
      <c r="Q33" s="305">
        <f t="shared" si="9"/>
        <v>131.63265306122449</v>
      </c>
      <c r="R33" s="305">
        <f t="shared" si="9"/>
        <v>292.72390731872827</v>
      </c>
      <c r="S33" s="305">
        <f t="shared" si="9"/>
        <v>836.75189321137111</v>
      </c>
      <c r="T33" s="305">
        <f t="shared" si="9"/>
        <v>209.86426023661807</v>
      </c>
      <c r="V33" s="299"/>
      <c r="W33" s="300"/>
      <c r="X33" s="7"/>
    </row>
    <row r="34" spans="3:24" x14ac:dyDescent="0.3">
      <c r="D34" s="127" t="s">
        <v>263</v>
      </c>
      <c r="E34" s="295">
        <v>1.51</v>
      </c>
      <c r="F34" s="296">
        <f t="shared" si="1"/>
        <v>419.4</v>
      </c>
      <c r="G34" s="11" t="s">
        <v>329</v>
      </c>
      <c r="H34" s="303">
        <v>34.700000000000003</v>
      </c>
      <c r="I34" s="303">
        <v>122.2</v>
      </c>
      <c r="J34" s="303">
        <v>252.4</v>
      </c>
      <c r="K34" s="303">
        <v>122.2</v>
      </c>
      <c r="L34" s="303">
        <v>18.5</v>
      </c>
      <c r="M34" s="303">
        <v>50.7</v>
      </c>
      <c r="N34" s="303">
        <v>43.7</v>
      </c>
      <c r="O34" s="303">
        <v>175.1</v>
      </c>
      <c r="P34" s="303">
        <v>167</v>
      </c>
      <c r="Q34" s="303">
        <v>39.6</v>
      </c>
      <c r="R34" s="298">
        <f t="shared" ref="R34:T42" si="10">$V34*R$9+$W34</f>
        <v>88.000192801327856</v>
      </c>
      <c r="S34" s="298">
        <f t="shared" si="10"/>
        <v>251.5334230258311</v>
      </c>
      <c r="T34" s="298">
        <f t="shared" si="10"/>
        <v>63.092823890211207</v>
      </c>
      <c r="V34" s="299">
        <f t="shared" si="3"/>
        <v>251.58958496077423</v>
      </c>
      <c r="W34" s="300">
        <f t="shared" si="4"/>
        <v>37.682275809173007</v>
      </c>
    </row>
    <row r="35" spans="3:24" x14ac:dyDescent="0.3">
      <c r="D35" s="127" t="s">
        <v>264</v>
      </c>
      <c r="E35" s="295">
        <v>0.69</v>
      </c>
      <c r="F35" s="296">
        <f t="shared" si="1"/>
        <v>191.7</v>
      </c>
      <c r="G35" s="11" t="s">
        <v>329</v>
      </c>
      <c r="H35" s="303">
        <v>16</v>
      </c>
      <c r="I35" s="303">
        <v>56.2</v>
      </c>
      <c r="J35" s="303">
        <v>116.1</v>
      </c>
      <c r="K35" s="303">
        <v>56.2</v>
      </c>
      <c r="L35" s="303">
        <v>8.5</v>
      </c>
      <c r="M35" s="303">
        <v>23.3</v>
      </c>
      <c r="N35" s="303">
        <v>20.100000000000001</v>
      </c>
      <c r="O35" s="303">
        <v>80.5</v>
      </c>
      <c r="P35" s="303">
        <v>76.8</v>
      </c>
      <c r="Q35" s="303">
        <v>18.2</v>
      </c>
      <c r="R35" s="298">
        <f t="shared" si="10"/>
        <v>40.471264534693177</v>
      </c>
      <c r="S35" s="298">
        <f t="shared" si="10"/>
        <v>115.67667270499518</v>
      </c>
      <c r="T35" s="298">
        <f t="shared" si="10"/>
        <v>29.01690236721641</v>
      </c>
      <c r="V35" s="299">
        <f t="shared" si="3"/>
        <v>115.70062795431078</v>
      </c>
      <c r="W35" s="300">
        <f t="shared" si="4"/>
        <v>17.331138943831021</v>
      </c>
    </row>
    <row r="36" spans="3:24" x14ac:dyDescent="0.3">
      <c r="D36" s="127" t="s">
        <v>265</v>
      </c>
      <c r="E36" s="302">
        <v>0.84</v>
      </c>
      <c r="F36" s="296">
        <f t="shared" si="1"/>
        <v>233.3</v>
      </c>
      <c r="G36" s="11" t="s">
        <v>332</v>
      </c>
      <c r="H36" s="305">
        <f>($E36/$E$42)*H$42</f>
        <v>19.37142857142857</v>
      </c>
      <c r="I36" s="305">
        <f t="shared" ref="I36:T36" si="11">($E36/$E$42)*I$42</f>
        <v>68.314285714285717</v>
      </c>
      <c r="J36" s="305">
        <f t="shared" si="11"/>
        <v>141.08571428571426</v>
      </c>
      <c r="K36" s="305">
        <f t="shared" si="11"/>
        <v>68.314285714285717</v>
      </c>
      <c r="L36" s="305">
        <f t="shared" si="11"/>
        <v>10.37142857142857</v>
      </c>
      <c r="M36" s="305">
        <f t="shared" si="11"/>
        <v>28.285714285714285</v>
      </c>
      <c r="N36" s="305">
        <f t="shared" si="11"/>
        <v>24.428571428571427</v>
      </c>
      <c r="O36" s="305">
        <f t="shared" si="11"/>
        <v>97.799999999999983</v>
      </c>
      <c r="P36" s="305">
        <f t="shared" si="11"/>
        <v>93.342857142857142</v>
      </c>
      <c r="Q36" s="305">
        <f t="shared" si="11"/>
        <v>22.114285714285714</v>
      </c>
      <c r="R36" s="305">
        <f t="shared" si="11"/>
        <v>49.177616429546347</v>
      </c>
      <c r="S36" s="305">
        <f t="shared" si="11"/>
        <v>140.57431805951035</v>
      </c>
      <c r="T36" s="305">
        <f t="shared" si="11"/>
        <v>35.257195719751834</v>
      </c>
      <c r="V36" s="299">
        <f t="shared" si="3"/>
        <v>140.61031019994456</v>
      </c>
      <c r="W36" s="300">
        <f t="shared" si="4"/>
        <v>21.055554389557443</v>
      </c>
    </row>
    <row r="37" spans="3:24" x14ac:dyDescent="0.3">
      <c r="C37" s="1"/>
      <c r="D37" s="127" t="s">
        <v>266</v>
      </c>
      <c r="E37" s="295">
        <v>1.1299999999999999</v>
      </c>
      <c r="F37" s="296">
        <f t="shared" si="1"/>
        <v>313.89999999999998</v>
      </c>
      <c r="G37" s="11" t="s">
        <v>329</v>
      </c>
      <c r="H37" s="303">
        <v>25.9</v>
      </c>
      <c r="I37" s="303">
        <v>91.3</v>
      </c>
      <c r="J37" s="303">
        <v>188.5</v>
      </c>
      <c r="K37" s="303">
        <v>91.3</v>
      </c>
      <c r="L37" s="303">
        <v>12.8</v>
      </c>
      <c r="M37" s="303">
        <v>37.9</v>
      </c>
      <c r="N37" s="303">
        <v>32.6</v>
      </c>
      <c r="O37" s="303">
        <v>130.80000000000001</v>
      </c>
      <c r="P37" s="303">
        <v>124.7</v>
      </c>
      <c r="Q37" s="303">
        <v>29.6</v>
      </c>
      <c r="R37" s="298">
        <f t="shared" si="10"/>
        <v>65.609655231317305</v>
      </c>
      <c r="S37" s="298">
        <f t="shared" si="10"/>
        <v>187.95723745352768</v>
      </c>
      <c r="T37" s="298">
        <f t="shared" si="10"/>
        <v>46.975177323626802</v>
      </c>
      <c r="V37" s="299">
        <f t="shared" si="3"/>
        <v>188.22704957263133</v>
      </c>
      <c r="W37" s="300">
        <f t="shared" si="4"/>
        <v>27.964245316791036</v>
      </c>
    </row>
    <row r="38" spans="3:24" x14ac:dyDescent="0.3">
      <c r="D38" s="127" t="s">
        <v>267</v>
      </c>
      <c r="E38" s="295">
        <v>4.51</v>
      </c>
      <c r="F38" s="296">
        <f t="shared" si="1"/>
        <v>1252.8</v>
      </c>
      <c r="G38" s="11" t="s">
        <v>329</v>
      </c>
      <c r="H38" s="303">
        <v>103.8</v>
      </c>
      <c r="I38" s="303">
        <v>365.3</v>
      </c>
      <c r="J38" s="303">
        <v>754.8</v>
      </c>
      <c r="K38" s="303">
        <v>365.3</v>
      </c>
      <c r="L38" s="303">
        <v>55.4</v>
      </c>
      <c r="M38" s="303">
        <v>151.5</v>
      </c>
      <c r="N38" s="303">
        <v>130.5</v>
      </c>
      <c r="O38" s="303">
        <v>523.5</v>
      </c>
      <c r="P38" s="303">
        <v>499.3</v>
      </c>
      <c r="Q38" s="303">
        <v>118.4</v>
      </c>
      <c r="R38" s="298">
        <f t="shared" si="10"/>
        <v>263.09254548711283</v>
      </c>
      <c r="S38" s="298">
        <f t="shared" si="10"/>
        <v>752.10314361655492</v>
      </c>
      <c r="T38" s="298">
        <f t="shared" si="10"/>
        <v>188.61246977201318</v>
      </c>
      <c r="V38" s="299">
        <f t="shared" si="3"/>
        <v>752.32399712221866</v>
      </c>
      <c r="W38" s="300">
        <f t="shared" si="4"/>
        <v>112.6277460626691</v>
      </c>
    </row>
    <row r="39" spans="3:24" x14ac:dyDescent="0.3">
      <c r="D39" s="127" t="s">
        <v>268</v>
      </c>
      <c r="E39" s="295">
        <v>4.51</v>
      </c>
      <c r="F39" s="296">
        <f t="shared" si="1"/>
        <v>1252.8</v>
      </c>
      <c r="G39" s="11" t="s">
        <v>329</v>
      </c>
      <c r="H39" s="303">
        <v>103.8</v>
      </c>
      <c r="I39" s="303">
        <v>365.3</v>
      </c>
      <c r="J39" s="303">
        <v>754.8</v>
      </c>
      <c r="K39" s="303">
        <v>365.3</v>
      </c>
      <c r="L39" s="303">
        <v>55.4</v>
      </c>
      <c r="M39" s="303">
        <v>151.5</v>
      </c>
      <c r="N39" s="303">
        <v>130.5</v>
      </c>
      <c r="O39" s="303">
        <v>523.5</v>
      </c>
      <c r="P39" s="303">
        <v>499.3</v>
      </c>
      <c r="Q39" s="303">
        <v>118.4</v>
      </c>
      <c r="R39" s="298">
        <f t="shared" si="10"/>
        <v>263.09254548711283</v>
      </c>
      <c r="S39" s="298">
        <f t="shared" si="10"/>
        <v>752.10314361655492</v>
      </c>
      <c r="T39" s="298">
        <f t="shared" si="10"/>
        <v>188.61246977201318</v>
      </c>
      <c r="V39" s="299">
        <f t="shared" si="3"/>
        <v>752.32399712221866</v>
      </c>
      <c r="W39" s="300">
        <f t="shared" si="4"/>
        <v>112.6277460626691</v>
      </c>
    </row>
    <row r="40" spans="3:24" x14ac:dyDescent="0.3">
      <c r="D40" s="127" t="s">
        <v>269</v>
      </c>
      <c r="E40" s="295">
        <v>1.1299999999999999</v>
      </c>
      <c r="F40" s="296">
        <f t="shared" si="1"/>
        <v>313.89999999999998</v>
      </c>
      <c r="G40" s="11" t="s">
        <v>329</v>
      </c>
      <c r="H40" s="303">
        <v>25.9</v>
      </c>
      <c r="I40" s="303">
        <v>91.3</v>
      </c>
      <c r="J40" s="303">
        <v>188.5</v>
      </c>
      <c r="K40" s="303">
        <v>91.3</v>
      </c>
      <c r="L40" s="303">
        <v>12.8</v>
      </c>
      <c r="M40" s="303">
        <v>37.9</v>
      </c>
      <c r="N40" s="303">
        <v>32.6</v>
      </c>
      <c r="O40" s="303">
        <v>130.80000000000001</v>
      </c>
      <c r="P40" s="303">
        <v>124.7</v>
      </c>
      <c r="Q40" s="303">
        <v>29.6</v>
      </c>
      <c r="R40" s="298">
        <f t="shared" si="10"/>
        <v>65.609655231317305</v>
      </c>
      <c r="S40" s="298">
        <f t="shared" si="10"/>
        <v>187.95723745352768</v>
      </c>
      <c r="T40" s="298">
        <f t="shared" si="10"/>
        <v>46.975177323626802</v>
      </c>
      <c r="V40" s="299">
        <f t="shared" si="3"/>
        <v>188.22704957263133</v>
      </c>
      <c r="W40" s="300">
        <f t="shared" si="4"/>
        <v>27.964245316791036</v>
      </c>
    </row>
    <row r="41" spans="3:24" x14ac:dyDescent="0.3">
      <c r="D41" s="127" t="s">
        <v>270</v>
      </c>
      <c r="E41" s="295">
        <v>0.63</v>
      </c>
      <c r="F41" s="296">
        <f t="shared" si="1"/>
        <v>175</v>
      </c>
      <c r="G41" s="11" t="s">
        <v>329</v>
      </c>
      <c r="H41" s="303">
        <v>14.4</v>
      </c>
      <c r="I41" s="303">
        <v>50.8</v>
      </c>
      <c r="J41" s="303">
        <v>104.9</v>
      </c>
      <c r="K41" s="303">
        <v>50.8</v>
      </c>
      <c r="L41" s="303">
        <v>7.7</v>
      </c>
      <c r="M41" s="303">
        <v>21.1</v>
      </c>
      <c r="N41" s="303">
        <v>18.100000000000001</v>
      </c>
      <c r="O41" s="303">
        <v>72.8</v>
      </c>
      <c r="P41" s="303">
        <v>69.400000000000006</v>
      </c>
      <c r="Q41" s="303">
        <v>16.5</v>
      </c>
      <c r="R41" s="298">
        <f t="shared" si="10"/>
        <v>36.577320175987438</v>
      </c>
      <c r="S41" s="298">
        <f t="shared" si="10"/>
        <v>104.55117734161793</v>
      </c>
      <c r="T41" s="298">
        <f t="shared" si="10"/>
        <v>26.22437885383756</v>
      </c>
      <c r="V41" s="299">
        <f t="shared" si="3"/>
        <v>104.57516487020077</v>
      </c>
      <c r="W41" s="300">
        <f t="shared" si="4"/>
        <v>15.662287201947283</v>
      </c>
    </row>
    <row r="42" spans="3:24" x14ac:dyDescent="0.3">
      <c r="D42" s="127" t="s">
        <v>271</v>
      </c>
      <c r="E42" s="295">
        <v>0.98</v>
      </c>
      <c r="F42" s="296">
        <f t="shared" si="1"/>
        <v>272.2</v>
      </c>
      <c r="G42" s="11" t="s">
        <v>329</v>
      </c>
      <c r="H42" s="303">
        <v>22.6</v>
      </c>
      <c r="I42" s="303">
        <v>79.7</v>
      </c>
      <c r="J42" s="303">
        <v>164.6</v>
      </c>
      <c r="K42" s="303">
        <v>79.7</v>
      </c>
      <c r="L42" s="303">
        <v>12.1</v>
      </c>
      <c r="M42" s="303">
        <v>33</v>
      </c>
      <c r="N42" s="303">
        <v>28.5</v>
      </c>
      <c r="O42" s="303">
        <v>114.1</v>
      </c>
      <c r="P42" s="303">
        <v>108.9</v>
      </c>
      <c r="Q42" s="303">
        <v>25.8</v>
      </c>
      <c r="R42" s="298">
        <f t="shared" si="10"/>
        <v>57.373885834470741</v>
      </c>
      <c r="S42" s="298">
        <f t="shared" si="10"/>
        <v>164.00337106942874</v>
      </c>
      <c r="T42" s="298">
        <f t="shared" si="10"/>
        <v>41.133395006377143</v>
      </c>
      <c r="V42" s="299">
        <f t="shared" si="3"/>
        <v>164.04536189993539</v>
      </c>
      <c r="W42" s="300">
        <f t="shared" si="4"/>
        <v>24.564813454483662</v>
      </c>
    </row>
    <row r="43" spans="3:24" x14ac:dyDescent="0.3">
      <c r="H43" s="306"/>
      <c r="I43" s="306"/>
      <c r="J43" s="306"/>
      <c r="K43" s="306"/>
      <c r="L43" s="306"/>
      <c r="M43" s="306"/>
      <c r="N43" s="306"/>
      <c r="O43" s="306"/>
      <c r="P43" s="306"/>
      <c r="Q43" s="306"/>
      <c r="R43" s="306"/>
      <c r="S43" s="306"/>
      <c r="T43" s="306"/>
    </row>
    <row r="44" spans="3:24" x14ac:dyDescent="0.3">
      <c r="E44" t="s">
        <v>358</v>
      </c>
      <c r="F44" s="69">
        <f>MIN(F13:F42)</f>
        <v>175</v>
      </c>
      <c r="H44" s="306"/>
      <c r="I44" s="306"/>
      <c r="J44" s="306"/>
      <c r="K44" s="306"/>
      <c r="L44" s="306"/>
      <c r="M44" s="306"/>
      <c r="N44" s="306"/>
      <c r="O44" s="306"/>
      <c r="P44" s="306"/>
      <c r="Q44" s="306"/>
      <c r="R44" s="306"/>
      <c r="S44" s="306"/>
      <c r="T44" s="306"/>
    </row>
    <row r="45" spans="3:24" x14ac:dyDescent="0.3">
      <c r="E45" t="s">
        <v>359</v>
      </c>
      <c r="F45" s="69">
        <f>MAX(F13:F42)</f>
        <v>3901.2</v>
      </c>
      <c r="H45" s="306"/>
      <c r="I45" s="306"/>
      <c r="J45" s="306"/>
      <c r="K45" s="306"/>
      <c r="L45" s="306"/>
      <c r="M45" s="306"/>
      <c r="N45" s="306"/>
      <c r="O45" s="306"/>
      <c r="P45" s="306"/>
      <c r="Q45" s="306"/>
      <c r="R45" s="306"/>
      <c r="S45" s="306"/>
      <c r="T45" s="306"/>
    </row>
    <row r="46" spans="3:24" x14ac:dyDescent="0.3">
      <c r="H46" s="306"/>
      <c r="I46" s="306"/>
      <c r="J46" s="306"/>
      <c r="K46" s="306"/>
      <c r="L46" s="306"/>
      <c r="M46" s="306"/>
      <c r="N46" s="306"/>
      <c r="O46" s="306"/>
      <c r="P46" s="306"/>
      <c r="Q46" s="306"/>
      <c r="R46" s="306"/>
      <c r="S46" s="306"/>
      <c r="T46" s="306"/>
    </row>
    <row r="47" spans="3:24" x14ac:dyDescent="0.3">
      <c r="H47" s="306"/>
      <c r="I47" s="306"/>
      <c r="J47" s="306"/>
      <c r="K47" s="306"/>
      <c r="L47" s="306"/>
      <c r="M47" s="306"/>
      <c r="N47" s="306"/>
      <c r="O47" s="306"/>
      <c r="P47" s="306"/>
      <c r="Q47" s="306"/>
      <c r="R47" s="306"/>
      <c r="S47" s="306"/>
      <c r="T47" s="306"/>
    </row>
    <row r="48" spans="3:24" x14ac:dyDescent="0.3">
      <c r="H48" s="306"/>
      <c r="I48" s="306"/>
      <c r="J48" s="306"/>
      <c r="K48" s="306"/>
      <c r="L48" s="306"/>
      <c r="M48" s="306"/>
      <c r="N48" s="306"/>
      <c r="O48" s="306"/>
      <c r="P48" s="306"/>
      <c r="Q48" s="306"/>
      <c r="R48" s="306"/>
      <c r="S48" s="306"/>
      <c r="T48" s="306"/>
    </row>
    <row r="49" spans="8:20" x14ac:dyDescent="0.3">
      <c r="H49" s="306"/>
      <c r="I49" s="306"/>
      <c r="J49" s="306"/>
      <c r="K49" s="306"/>
      <c r="L49" s="306"/>
      <c r="M49" s="306"/>
      <c r="N49" s="306"/>
      <c r="O49" s="306"/>
      <c r="P49" s="306"/>
      <c r="Q49" s="306"/>
      <c r="R49" s="306"/>
      <c r="S49" s="306"/>
      <c r="T49" s="306"/>
    </row>
    <row r="50" spans="8:20" x14ac:dyDescent="0.3">
      <c r="H50" s="306"/>
      <c r="I50" s="306"/>
      <c r="J50" s="306"/>
      <c r="K50" s="306"/>
      <c r="L50" s="306"/>
      <c r="M50" s="306"/>
      <c r="N50" s="306"/>
      <c r="O50" s="306"/>
      <c r="P50" s="306"/>
      <c r="Q50" s="306"/>
      <c r="R50" s="306"/>
      <c r="S50" s="306"/>
      <c r="T50" s="306"/>
    </row>
    <row r="51" spans="8:20" x14ac:dyDescent="0.3">
      <c r="H51" s="306"/>
      <c r="I51" s="306"/>
      <c r="J51" s="306"/>
      <c r="K51" s="306"/>
      <c r="L51" s="306"/>
      <c r="M51" s="306"/>
      <c r="N51" s="306"/>
      <c r="O51" s="306"/>
      <c r="P51" s="306"/>
      <c r="Q51" s="306"/>
      <c r="R51" s="306"/>
      <c r="S51" s="306"/>
      <c r="T51" s="306"/>
    </row>
    <row r="52" spans="8:20" x14ac:dyDescent="0.3">
      <c r="H52" s="306"/>
      <c r="I52" s="306"/>
      <c r="J52" s="306"/>
      <c r="K52" s="306"/>
      <c r="L52" s="306"/>
      <c r="M52" s="306"/>
      <c r="N52" s="306"/>
      <c r="O52" s="306"/>
      <c r="P52" s="306"/>
      <c r="Q52" s="306"/>
      <c r="R52" s="306"/>
      <c r="S52" s="306"/>
      <c r="T52" s="306"/>
    </row>
    <row r="53" spans="8:20" x14ac:dyDescent="0.3">
      <c r="H53" s="306"/>
      <c r="I53" s="306"/>
      <c r="J53" s="306"/>
      <c r="K53" s="306"/>
      <c r="L53" s="306"/>
      <c r="M53" s="306"/>
      <c r="N53" s="306"/>
      <c r="O53" s="306"/>
      <c r="P53" s="306"/>
      <c r="Q53" s="306"/>
      <c r="R53" s="306"/>
      <c r="S53" s="306"/>
      <c r="T53" s="306"/>
    </row>
    <row r="54" spans="8:20" x14ac:dyDescent="0.3">
      <c r="H54" s="306"/>
      <c r="I54" s="306"/>
      <c r="J54" s="306"/>
      <c r="K54" s="306"/>
      <c r="L54" s="306"/>
      <c r="M54" s="306"/>
      <c r="N54" s="306"/>
      <c r="O54" s="306"/>
      <c r="P54" s="306"/>
      <c r="Q54" s="306"/>
      <c r="R54" s="306"/>
      <c r="S54" s="306"/>
      <c r="T54" s="306"/>
    </row>
    <row r="55" spans="8:20" x14ac:dyDescent="0.3">
      <c r="H55" s="306"/>
      <c r="I55" s="306"/>
      <c r="J55" s="306"/>
      <c r="K55" s="306"/>
      <c r="L55" s="306"/>
      <c r="M55" s="306"/>
      <c r="N55" s="306"/>
      <c r="O55" s="306"/>
      <c r="P55" s="306"/>
      <c r="Q55" s="306"/>
      <c r="R55" s="306"/>
      <c r="S55" s="306"/>
      <c r="T55" s="306"/>
    </row>
    <row r="56" spans="8:20" x14ac:dyDescent="0.3">
      <c r="H56" s="306"/>
      <c r="I56" s="306"/>
      <c r="J56" s="306"/>
      <c r="K56" s="306"/>
      <c r="L56" s="306"/>
      <c r="M56" s="306"/>
      <c r="N56" s="306"/>
      <c r="O56" s="306"/>
      <c r="P56" s="306"/>
      <c r="Q56" s="306"/>
      <c r="R56" s="306"/>
      <c r="S56" s="306"/>
      <c r="T56" s="306"/>
    </row>
    <row r="57" spans="8:20" x14ac:dyDescent="0.3">
      <c r="H57" s="306"/>
      <c r="I57" s="306"/>
      <c r="J57" s="306"/>
      <c r="K57" s="306"/>
      <c r="L57" s="306"/>
      <c r="M57" s="306"/>
      <c r="N57" s="306"/>
      <c r="O57" s="306"/>
      <c r="P57" s="306"/>
      <c r="Q57" s="306"/>
      <c r="R57" s="306"/>
      <c r="S57" s="306"/>
      <c r="T57" s="306"/>
    </row>
    <row r="58" spans="8:20" x14ac:dyDescent="0.3">
      <c r="H58" s="306"/>
      <c r="I58" s="306"/>
      <c r="J58" s="306"/>
      <c r="K58" s="306"/>
      <c r="L58" s="306"/>
      <c r="M58" s="306"/>
      <c r="N58" s="306"/>
      <c r="O58" s="306"/>
      <c r="P58" s="306"/>
      <c r="Q58" s="306"/>
      <c r="R58" s="306"/>
      <c r="S58" s="306"/>
      <c r="T58" s="306"/>
    </row>
    <row r="59" spans="8:20" x14ac:dyDescent="0.3">
      <c r="H59" s="306"/>
      <c r="I59" s="306"/>
      <c r="J59" s="306"/>
      <c r="K59" s="306"/>
      <c r="L59" s="306"/>
      <c r="M59" s="306"/>
      <c r="N59" s="306"/>
      <c r="O59" s="306"/>
      <c r="P59" s="306"/>
      <c r="Q59" s="306"/>
      <c r="R59" s="306"/>
      <c r="S59" s="306"/>
      <c r="T59" s="306"/>
    </row>
    <row r="60" spans="8:20" x14ac:dyDescent="0.3">
      <c r="H60" s="306"/>
      <c r="I60" s="306"/>
      <c r="J60" s="306"/>
      <c r="K60" s="306"/>
      <c r="L60" s="306"/>
      <c r="M60" s="306"/>
      <c r="N60" s="306"/>
      <c r="O60" s="306"/>
      <c r="P60" s="306"/>
      <c r="Q60" s="306"/>
      <c r="R60" s="306"/>
      <c r="S60" s="306"/>
      <c r="T60" s="306"/>
    </row>
    <row r="61" spans="8:20" x14ac:dyDescent="0.3">
      <c r="H61" s="306"/>
      <c r="I61" s="306"/>
      <c r="J61" s="306"/>
      <c r="K61" s="306"/>
      <c r="L61" s="306"/>
      <c r="M61" s="306"/>
      <c r="N61" s="306"/>
      <c r="O61" s="306"/>
      <c r="P61" s="306"/>
      <c r="Q61" s="306"/>
      <c r="R61" s="306"/>
      <c r="S61" s="306"/>
      <c r="T61" s="306"/>
    </row>
    <row r="62" spans="8:20" x14ac:dyDescent="0.3">
      <c r="H62" s="306"/>
      <c r="I62" s="306"/>
      <c r="J62" s="306"/>
      <c r="K62" s="306"/>
      <c r="L62" s="306"/>
      <c r="M62" s="306"/>
      <c r="N62" s="306"/>
      <c r="O62" s="306"/>
      <c r="P62" s="306"/>
      <c r="Q62" s="306"/>
      <c r="R62" s="306"/>
      <c r="S62" s="306"/>
      <c r="T62" s="306"/>
    </row>
    <row r="63" spans="8:20" x14ac:dyDescent="0.3">
      <c r="H63" s="306"/>
      <c r="I63" s="306"/>
      <c r="J63" s="306"/>
      <c r="K63" s="306"/>
      <c r="L63" s="306"/>
      <c r="M63" s="306"/>
      <c r="N63" s="306"/>
      <c r="O63" s="306"/>
      <c r="P63" s="306"/>
      <c r="Q63" s="306"/>
      <c r="R63" s="306"/>
      <c r="S63" s="306"/>
      <c r="T63" s="306"/>
    </row>
    <row r="64" spans="8:20" x14ac:dyDescent="0.3">
      <c r="H64" s="306"/>
      <c r="I64" s="306"/>
      <c r="J64" s="306"/>
      <c r="K64" s="306"/>
      <c r="L64" s="306"/>
      <c r="M64" s="306"/>
      <c r="N64" s="306"/>
      <c r="O64" s="306"/>
      <c r="P64" s="306"/>
      <c r="Q64" s="306"/>
      <c r="R64" s="306"/>
      <c r="S64" s="306"/>
      <c r="T64" s="306"/>
    </row>
    <row r="65" spans="8:20" x14ac:dyDescent="0.3">
      <c r="H65" s="306"/>
      <c r="I65" s="306"/>
      <c r="J65" s="306"/>
      <c r="K65" s="306"/>
      <c r="L65" s="306"/>
      <c r="M65" s="306"/>
      <c r="N65" s="306"/>
      <c r="O65" s="306"/>
      <c r="P65" s="306"/>
      <c r="Q65" s="306"/>
      <c r="R65" s="306"/>
      <c r="S65" s="306"/>
      <c r="T65" s="306"/>
    </row>
    <row r="66" spans="8:20" x14ac:dyDescent="0.3">
      <c r="H66" s="306"/>
      <c r="I66" s="306"/>
      <c r="J66" s="306"/>
      <c r="K66" s="306"/>
      <c r="L66" s="306"/>
      <c r="M66" s="306"/>
      <c r="N66" s="306"/>
      <c r="O66" s="306"/>
      <c r="P66" s="306"/>
      <c r="Q66" s="306"/>
      <c r="R66" s="306"/>
      <c r="S66" s="306"/>
      <c r="T66" s="306"/>
    </row>
    <row r="67" spans="8:20" x14ac:dyDescent="0.3">
      <c r="H67" s="306"/>
      <c r="I67" s="306"/>
      <c r="J67" s="306"/>
      <c r="K67" s="306"/>
      <c r="L67" s="306"/>
      <c r="M67" s="306"/>
      <c r="N67" s="306"/>
      <c r="O67" s="306"/>
      <c r="P67" s="306"/>
      <c r="Q67" s="306"/>
      <c r="R67" s="306"/>
      <c r="S67" s="306"/>
      <c r="T67" s="306"/>
    </row>
    <row r="68" spans="8:20" x14ac:dyDescent="0.3">
      <c r="H68" s="306"/>
      <c r="I68" s="306"/>
      <c r="J68" s="306"/>
      <c r="K68" s="306"/>
      <c r="L68" s="306"/>
      <c r="M68" s="306"/>
      <c r="N68" s="306"/>
      <c r="O68" s="306"/>
      <c r="P68" s="306"/>
      <c r="Q68" s="306"/>
      <c r="R68" s="306"/>
      <c r="S68" s="306"/>
      <c r="T68" s="306"/>
    </row>
    <row r="69" spans="8:20" x14ac:dyDescent="0.3">
      <c r="H69" s="306"/>
      <c r="I69" s="306"/>
      <c r="J69" s="306"/>
      <c r="K69" s="306"/>
      <c r="L69" s="306"/>
      <c r="M69" s="306"/>
      <c r="N69" s="306"/>
      <c r="O69" s="306"/>
      <c r="P69" s="306"/>
      <c r="Q69" s="306"/>
      <c r="R69" s="306"/>
      <c r="S69" s="306"/>
      <c r="T69" s="306"/>
    </row>
    <row r="70" spans="8:20" x14ac:dyDescent="0.3">
      <c r="H70" s="306"/>
      <c r="I70" s="306"/>
      <c r="J70" s="306"/>
      <c r="K70" s="306"/>
      <c r="L70" s="306"/>
      <c r="M70" s="306"/>
      <c r="N70" s="306"/>
      <c r="O70" s="306"/>
      <c r="P70" s="306"/>
      <c r="Q70" s="306"/>
      <c r="R70" s="306"/>
      <c r="S70" s="306"/>
      <c r="T70" s="306"/>
    </row>
    <row r="71" spans="8:20" x14ac:dyDescent="0.3">
      <c r="H71" s="306"/>
      <c r="I71" s="306"/>
      <c r="J71" s="306"/>
      <c r="K71" s="306"/>
      <c r="L71" s="306"/>
      <c r="M71" s="306"/>
      <c r="N71" s="306"/>
      <c r="O71" s="306"/>
      <c r="P71" s="306"/>
      <c r="Q71" s="306"/>
      <c r="R71" s="306"/>
      <c r="S71" s="306"/>
      <c r="T71" s="306"/>
    </row>
    <row r="72" spans="8:20" x14ac:dyDescent="0.3">
      <c r="H72" s="306"/>
      <c r="I72" s="306"/>
      <c r="J72" s="306"/>
      <c r="K72" s="306"/>
      <c r="L72" s="306"/>
      <c r="M72" s="306"/>
      <c r="N72" s="306"/>
      <c r="O72" s="306"/>
      <c r="P72" s="306"/>
      <c r="Q72" s="306"/>
      <c r="R72" s="306"/>
      <c r="S72" s="306"/>
      <c r="T72" s="306"/>
    </row>
    <row r="73" spans="8:20" x14ac:dyDescent="0.3">
      <c r="H73" s="306"/>
      <c r="I73" s="306"/>
      <c r="J73" s="306"/>
      <c r="K73" s="306"/>
      <c r="L73" s="306"/>
      <c r="M73" s="306"/>
      <c r="N73" s="306"/>
      <c r="O73" s="306"/>
      <c r="P73" s="306"/>
      <c r="Q73" s="306"/>
      <c r="R73" s="306"/>
      <c r="S73" s="306"/>
      <c r="T73" s="306"/>
    </row>
    <row r="74" spans="8:20" x14ac:dyDescent="0.3">
      <c r="H74" s="306"/>
      <c r="I74" s="306"/>
      <c r="J74" s="306"/>
      <c r="K74" s="306"/>
      <c r="L74" s="306"/>
      <c r="M74" s="306"/>
      <c r="N74" s="306"/>
      <c r="O74" s="306"/>
      <c r="P74" s="306"/>
      <c r="Q74" s="306"/>
      <c r="R74" s="306"/>
      <c r="S74" s="306"/>
      <c r="T74" s="306"/>
    </row>
    <row r="75" spans="8:20" x14ac:dyDescent="0.3">
      <c r="H75" s="306"/>
      <c r="I75" s="306"/>
      <c r="J75" s="306"/>
      <c r="K75" s="306"/>
      <c r="L75" s="306"/>
      <c r="M75" s="306"/>
      <c r="N75" s="306"/>
      <c r="O75" s="306"/>
      <c r="P75" s="306"/>
      <c r="Q75" s="306"/>
      <c r="R75" s="306"/>
      <c r="S75" s="306"/>
      <c r="T75" s="306"/>
    </row>
    <row r="76" spans="8:20" x14ac:dyDescent="0.3">
      <c r="H76" s="306"/>
      <c r="I76" s="306"/>
      <c r="J76" s="306"/>
      <c r="K76" s="306"/>
      <c r="L76" s="306"/>
      <c r="M76" s="306"/>
      <c r="N76" s="306"/>
      <c r="O76" s="306"/>
      <c r="P76" s="306"/>
      <c r="Q76" s="306"/>
      <c r="R76" s="306"/>
      <c r="S76" s="306"/>
      <c r="T76" s="306"/>
    </row>
    <row r="77" spans="8:20" x14ac:dyDescent="0.3">
      <c r="H77" s="306"/>
      <c r="I77" s="306"/>
      <c r="J77" s="306"/>
      <c r="K77" s="306"/>
      <c r="L77" s="306"/>
      <c r="M77" s="306"/>
      <c r="N77" s="306"/>
      <c r="O77" s="306"/>
      <c r="P77" s="306"/>
      <c r="Q77" s="306"/>
      <c r="R77" s="306"/>
      <c r="S77" s="306"/>
      <c r="T77" s="306"/>
    </row>
    <row r="78" spans="8:20" x14ac:dyDescent="0.3">
      <c r="H78" s="306"/>
      <c r="I78" s="306"/>
      <c r="J78" s="306"/>
      <c r="K78" s="306"/>
      <c r="L78" s="306"/>
      <c r="M78" s="306"/>
      <c r="N78" s="306"/>
      <c r="O78" s="306"/>
      <c r="P78" s="306"/>
      <c r="Q78" s="306"/>
      <c r="R78" s="306"/>
      <c r="S78" s="306"/>
      <c r="T78" s="306"/>
    </row>
    <row r="79" spans="8:20" x14ac:dyDescent="0.3">
      <c r="H79" s="306"/>
      <c r="I79" s="306"/>
      <c r="J79" s="306"/>
      <c r="K79" s="306"/>
      <c r="L79" s="306"/>
      <c r="M79" s="306"/>
      <c r="N79" s="306"/>
      <c r="O79" s="306"/>
      <c r="P79" s="306"/>
      <c r="Q79" s="306"/>
      <c r="R79" s="306"/>
      <c r="S79" s="306"/>
      <c r="T79" s="306"/>
    </row>
    <row r="80" spans="8:20" x14ac:dyDescent="0.3">
      <c r="H80" s="306"/>
      <c r="I80" s="306"/>
      <c r="J80" s="306"/>
      <c r="K80" s="306"/>
      <c r="L80" s="306"/>
      <c r="M80" s="306"/>
      <c r="N80" s="306"/>
      <c r="O80" s="306"/>
      <c r="P80" s="306"/>
      <c r="Q80" s="306"/>
      <c r="R80" s="306"/>
      <c r="S80" s="306"/>
      <c r="T80" s="306"/>
    </row>
    <row r="81" spans="8:20" x14ac:dyDescent="0.3">
      <c r="H81" s="306"/>
      <c r="I81" s="306"/>
      <c r="J81" s="306"/>
      <c r="K81" s="306"/>
      <c r="L81" s="306"/>
      <c r="M81" s="306"/>
      <c r="N81" s="306"/>
      <c r="O81" s="306"/>
      <c r="P81" s="306"/>
      <c r="Q81" s="306"/>
      <c r="R81" s="306"/>
      <c r="S81" s="306"/>
      <c r="T81" s="306"/>
    </row>
    <row r="82" spans="8:20" x14ac:dyDescent="0.3">
      <c r="H82" s="306"/>
      <c r="I82" s="306"/>
      <c r="J82" s="306"/>
      <c r="K82" s="306"/>
      <c r="L82" s="306"/>
      <c r="M82" s="306"/>
      <c r="N82" s="306"/>
      <c r="O82" s="306"/>
      <c r="P82" s="306"/>
      <c r="Q82" s="306"/>
      <c r="R82" s="306"/>
      <c r="S82" s="306"/>
      <c r="T82" s="306"/>
    </row>
    <row r="83" spans="8:20" x14ac:dyDescent="0.3">
      <c r="H83" s="306"/>
      <c r="I83" s="306"/>
      <c r="J83" s="306"/>
      <c r="K83" s="306"/>
      <c r="L83" s="306"/>
      <c r="M83" s="306"/>
      <c r="N83" s="306"/>
      <c r="O83" s="306"/>
      <c r="P83" s="306"/>
      <c r="Q83" s="306"/>
      <c r="R83" s="306"/>
      <c r="S83" s="306"/>
      <c r="T83" s="306"/>
    </row>
  </sheetData>
  <mergeCells count="2">
    <mergeCell ref="E11:G11"/>
    <mergeCell ref="H11:T11"/>
  </mergeCells>
  <hyperlinks>
    <hyperlink ref="G2" r:id="rId1" xr:uid="{3759BD6F-A0F1-4D12-A0A2-7C341E4FC84D}"/>
    <hyperlink ref="G5" r:id="rId2" xr:uid="{3F2B0B97-5812-4F63-8AC5-7EE661F01FDE}"/>
    <hyperlink ref="G3" r:id="rId3" xr:uid="{03E72F7E-30B7-4C69-857F-2891E742B253}"/>
    <hyperlink ref="G4" r:id="rId4" xr:uid="{B3AEB251-D11A-44F7-9ED8-2A1EFA4A99DB}"/>
    <hyperlink ref="G6" r:id="rId5" xr:uid="{093B4CFB-2C5B-4372-AFC2-F6864568F7BF}"/>
  </hyperlinks>
  <pageMargins left="0.7" right="0.7" top="0.75" bottom="0.75" header="0.3" footer="0.3"/>
  <headerFooter>
    <oddHeader>&amp;R&amp;"Calibri"&amp;12&amp;K000000 UNCLASSIFIED - NON CLASSIFIÉ&amp;1#_x000D_</oddHeader>
  </headerFooter>
  <legacyDrawing r:id="rId6"/>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0ACF8E-B434-4C0D-9A9D-CA586DC3735D}">
  <sheetPr codeName="Sheet09">
    <tabColor rgb="FFF2F7FC"/>
  </sheetPr>
  <dimension ref="A1:AD167"/>
  <sheetViews>
    <sheetView zoomScale="85" zoomScaleNormal="85" workbookViewId="0">
      <pane ySplit="1" topLeftCell="A84" activePane="bottomLeft" state="frozen"/>
      <selection activeCell="M68" sqref="M68:O81"/>
      <selection pane="bottomLeft" activeCell="C108" sqref="C108"/>
    </sheetView>
  </sheetViews>
  <sheetFormatPr defaultRowHeight="14.4" x14ac:dyDescent="0.3"/>
  <cols>
    <col min="1" max="1" width="14" style="2" customWidth="1"/>
    <col min="2" max="2" width="93.33203125" customWidth="1"/>
    <col min="3" max="3" width="5.44140625" customWidth="1"/>
    <col min="4" max="4" width="12.33203125" bestFit="1" customWidth="1"/>
    <col min="5" max="5" width="13.109375" customWidth="1"/>
    <col min="6" max="6" width="12.88671875" customWidth="1"/>
    <col min="7" max="7" width="10.5546875" customWidth="1"/>
    <col min="8" max="8" width="12" customWidth="1"/>
    <col min="27" max="28" width="2.5546875" customWidth="1"/>
    <col min="29" max="29" width="30.6640625" bestFit="1" customWidth="1"/>
  </cols>
  <sheetData>
    <row r="1" spans="1:30" s="2" customFormat="1" ht="18" x14ac:dyDescent="0.35">
      <c r="A1" s="139" t="s">
        <v>360</v>
      </c>
      <c r="D1" s="1" t="s">
        <v>361</v>
      </c>
      <c r="E1" s="2">
        <v>1</v>
      </c>
      <c r="F1" s="2">
        <v>2</v>
      </c>
      <c r="G1" s="2">
        <f>F1+1</f>
        <v>3</v>
      </c>
      <c r="H1" s="2">
        <f t="shared" ref="H1:V1" si="0">G1+1</f>
        <v>4</v>
      </c>
      <c r="I1" s="2">
        <f t="shared" si="0"/>
        <v>5</v>
      </c>
      <c r="J1" s="2">
        <f t="shared" si="0"/>
        <v>6</v>
      </c>
      <c r="K1" s="2">
        <f t="shared" si="0"/>
        <v>7</v>
      </c>
      <c r="L1" s="2">
        <f t="shared" si="0"/>
        <v>8</v>
      </c>
      <c r="M1" s="2">
        <v>10</v>
      </c>
      <c r="N1" s="2">
        <f t="shared" si="0"/>
        <v>11</v>
      </c>
      <c r="O1" s="2">
        <f t="shared" si="0"/>
        <v>12</v>
      </c>
      <c r="P1" s="2">
        <f t="shared" si="0"/>
        <v>13</v>
      </c>
      <c r="Q1" s="2">
        <f t="shared" si="0"/>
        <v>14</v>
      </c>
      <c r="R1" s="2">
        <f t="shared" si="0"/>
        <v>15</v>
      </c>
      <c r="S1" s="2">
        <f t="shared" si="0"/>
        <v>16</v>
      </c>
      <c r="T1" s="2">
        <f t="shared" si="0"/>
        <v>17</v>
      </c>
      <c r="U1" s="2">
        <f t="shared" si="0"/>
        <v>18</v>
      </c>
      <c r="V1" s="2">
        <f t="shared" si="0"/>
        <v>19</v>
      </c>
      <c r="W1" s="2">
        <v>20</v>
      </c>
      <c r="Z1" s="2">
        <f>V1+1</f>
        <v>20</v>
      </c>
    </row>
    <row r="2" spans="1:30" s="22" customFormat="1" ht="36" x14ac:dyDescent="0.3">
      <c r="A2" s="140" t="s">
        <v>362</v>
      </c>
      <c r="B2" s="118" t="s">
        <v>363</v>
      </c>
      <c r="D2" s="141" t="s">
        <v>364</v>
      </c>
      <c r="E2" s="142" t="s">
        <v>365</v>
      </c>
      <c r="F2" s="142" t="s">
        <v>366</v>
      </c>
      <c r="G2" s="142" t="s">
        <v>367</v>
      </c>
      <c r="H2" s="142" t="s">
        <v>368</v>
      </c>
      <c r="I2" s="142" t="s">
        <v>369</v>
      </c>
      <c r="J2" s="142" t="s">
        <v>292</v>
      </c>
      <c r="K2" s="142" t="s">
        <v>370</v>
      </c>
      <c r="L2" s="142" t="s">
        <v>371</v>
      </c>
      <c r="M2" s="142" t="s">
        <v>372</v>
      </c>
      <c r="N2" s="142" t="s">
        <v>373</v>
      </c>
      <c r="O2" s="142" t="s">
        <v>374</v>
      </c>
      <c r="P2" s="142" t="s">
        <v>375</v>
      </c>
      <c r="Q2" s="142" t="s">
        <v>376</v>
      </c>
      <c r="R2" s="142" t="s">
        <v>377</v>
      </c>
      <c r="S2" s="142" t="s">
        <v>378</v>
      </c>
      <c r="T2" s="142" t="s">
        <v>379</v>
      </c>
      <c r="U2" s="142" t="s">
        <v>380</v>
      </c>
      <c r="V2" s="142" t="s">
        <v>381</v>
      </c>
      <c r="W2" s="142" t="s">
        <v>382</v>
      </c>
      <c r="X2" s="142" t="s">
        <v>198</v>
      </c>
      <c r="Y2" s="143" t="s">
        <v>383</v>
      </c>
      <c r="Z2" s="141" t="s">
        <v>364</v>
      </c>
      <c r="AC2" s="121" t="s">
        <v>195</v>
      </c>
      <c r="AD2" s="144" t="s">
        <v>364</v>
      </c>
    </row>
    <row r="3" spans="1:30" s="2" customFormat="1" x14ac:dyDescent="0.3">
      <c r="B3" s="118" t="s">
        <v>384</v>
      </c>
      <c r="D3" s="32">
        <v>0</v>
      </c>
      <c r="E3" s="23">
        <v>0</v>
      </c>
      <c r="F3" s="23"/>
      <c r="G3" s="23"/>
      <c r="H3" s="23"/>
      <c r="I3" s="23"/>
      <c r="J3" s="23"/>
      <c r="K3" s="23"/>
      <c r="L3" s="23"/>
      <c r="M3" s="31" t="s">
        <v>385</v>
      </c>
      <c r="N3" s="23"/>
      <c r="O3" s="23"/>
      <c r="P3" s="23"/>
      <c r="Q3" s="23"/>
      <c r="R3" s="23"/>
      <c r="S3" s="23"/>
      <c r="T3" s="23"/>
      <c r="U3" s="29"/>
      <c r="V3" s="29"/>
      <c r="W3" s="29"/>
      <c r="X3" s="158"/>
      <c r="Y3" s="29"/>
      <c r="Z3" s="32">
        <v>0</v>
      </c>
      <c r="AC3" s="11" t="str">
        <f>DropDowns!M3</f>
        <v>Commande numérique directe (CND)</v>
      </c>
      <c r="AD3" s="23">
        <v>5</v>
      </c>
    </row>
    <row r="4" spans="1:30" s="2" customFormat="1" x14ac:dyDescent="0.3">
      <c r="B4" s="118" t="s">
        <v>386</v>
      </c>
      <c r="D4" s="32">
        <v>1</v>
      </c>
      <c r="E4" s="24">
        <v>1000</v>
      </c>
      <c r="F4" s="23" t="s">
        <v>201</v>
      </c>
      <c r="G4" s="23"/>
      <c r="H4" s="23" t="s">
        <v>201</v>
      </c>
      <c r="I4" s="23" t="s">
        <v>201</v>
      </c>
      <c r="J4" s="23" t="s">
        <v>209</v>
      </c>
      <c r="K4" s="23" t="s">
        <v>209</v>
      </c>
      <c r="L4" s="23" t="s">
        <v>209</v>
      </c>
      <c r="M4" s="23"/>
      <c r="N4" s="23" t="s">
        <v>209</v>
      </c>
      <c r="O4" s="23" t="s">
        <v>209</v>
      </c>
      <c r="P4" s="23" t="s">
        <v>201</v>
      </c>
      <c r="Q4" s="30" t="s">
        <v>205</v>
      </c>
      <c r="R4" s="23" t="s">
        <v>209</v>
      </c>
      <c r="S4" s="23" t="s">
        <v>209</v>
      </c>
      <c r="T4" s="23" t="s">
        <v>209</v>
      </c>
      <c r="U4" s="29"/>
      <c r="V4" s="29"/>
      <c r="W4" s="29"/>
      <c r="X4" s="158" t="str">
        <f>DropDowns!S6</f>
        <v>Aucun engagement</v>
      </c>
      <c r="Y4" s="29"/>
      <c r="Z4" s="32">
        <v>1</v>
      </c>
      <c r="AC4" s="11" t="str">
        <f>DropDowns!M4</f>
        <v>Contrôles pneumatiques</v>
      </c>
      <c r="AD4" s="23">
        <v>1</v>
      </c>
    </row>
    <row r="5" spans="1:30" s="2" customFormat="1" x14ac:dyDescent="0.3">
      <c r="B5" s="124" t="s">
        <v>387</v>
      </c>
      <c r="D5" s="32">
        <v>2</v>
      </c>
      <c r="E5" s="24"/>
      <c r="F5" s="23"/>
      <c r="G5" s="23" t="str">
        <f>DropDowns!I3</f>
        <v>Jamais</v>
      </c>
      <c r="H5" s="23"/>
      <c r="I5" s="23"/>
      <c r="J5" s="23"/>
      <c r="K5" s="23"/>
      <c r="L5" s="23"/>
      <c r="M5" s="23"/>
      <c r="N5" s="23"/>
      <c r="O5" s="23"/>
      <c r="P5" s="23"/>
      <c r="Q5" s="30" t="s">
        <v>213</v>
      </c>
      <c r="R5" s="23"/>
      <c r="S5" s="23"/>
      <c r="T5" s="23"/>
      <c r="U5" s="29"/>
      <c r="V5" s="29"/>
      <c r="W5" s="29"/>
      <c r="X5" s="158" t="str">
        <f>DropDowns!S5</f>
        <v>Engagement faible</v>
      </c>
      <c r="Y5" s="29"/>
      <c r="Z5" s="32">
        <v>2</v>
      </c>
      <c r="AC5" s="11" t="str">
        <f>DropDowns!M5</f>
        <v>Combinaison CND et contrôles pneumatiques</v>
      </c>
      <c r="AD5" s="23">
        <v>3</v>
      </c>
    </row>
    <row r="6" spans="1:30" s="2" customFormat="1" x14ac:dyDescent="0.3">
      <c r="D6" s="32">
        <v>3</v>
      </c>
      <c r="E6" s="24"/>
      <c r="F6" s="23"/>
      <c r="G6" s="23" t="str">
        <f>DropDowns!I4</f>
        <v>Rarement</v>
      </c>
      <c r="H6" s="23"/>
      <c r="I6" s="23"/>
      <c r="J6" s="23"/>
      <c r="K6" s="23"/>
      <c r="L6" s="23"/>
      <c r="M6" s="23"/>
      <c r="N6" s="23"/>
      <c r="O6" s="23"/>
      <c r="P6" s="23"/>
      <c r="Q6" s="30" t="s">
        <v>222</v>
      </c>
      <c r="R6" s="23"/>
      <c r="S6" s="23"/>
      <c r="T6" s="23"/>
      <c r="U6" s="29"/>
      <c r="V6" s="29"/>
      <c r="W6" s="29"/>
      <c r="X6" s="158" t="str">
        <f>DropDowns!S4</f>
        <v>Engagement moyen</v>
      </c>
      <c r="Y6" s="29"/>
      <c r="Z6" s="32">
        <v>3</v>
      </c>
      <c r="AC6" s="11" t="str">
        <f>DropDowns!M6</f>
        <v>Thermostats intelligents à interface Web</v>
      </c>
      <c r="AD6" s="23">
        <v>3</v>
      </c>
    </row>
    <row r="7" spans="1:30" s="2" customFormat="1" x14ac:dyDescent="0.3">
      <c r="B7" s="33"/>
      <c r="D7" s="32">
        <v>4</v>
      </c>
      <c r="E7" s="24"/>
      <c r="F7" s="23"/>
      <c r="G7" s="23" t="str">
        <f>DropDowns!I5</f>
        <v>Régulièrement</v>
      </c>
      <c r="H7" s="23"/>
      <c r="I7" s="23"/>
      <c r="J7" s="23"/>
      <c r="K7" s="23"/>
      <c r="L7" s="23"/>
      <c r="M7" s="23"/>
      <c r="N7" s="23"/>
      <c r="O7" s="23"/>
      <c r="P7" s="23"/>
      <c r="Q7" s="30" t="s">
        <v>229</v>
      </c>
      <c r="R7" s="23"/>
      <c r="S7" s="23"/>
      <c r="T7" s="23"/>
      <c r="U7" s="29"/>
      <c r="V7" s="29"/>
      <c r="W7" s="29"/>
      <c r="X7" s="158"/>
      <c r="Y7" s="29"/>
      <c r="Z7" s="32">
        <v>4</v>
      </c>
      <c r="AC7" s="11" t="str">
        <f>DropDowns!M7</f>
        <v>Thermostats programmables locaux</v>
      </c>
      <c r="AD7" s="23">
        <v>2</v>
      </c>
    </row>
    <row r="8" spans="1:30" s="2" customFormat="1" x14ac:dyDescent="0.3">
      <c r="D8" s="32">
        <v>5</v>
      </c>
      <c r="E8" s="24">
        <v>5000</v>
      </c>
      <c r="F8" s="23" t="s">
        <v>209</v>
      </c>
      <c r="G8" s="23" t="str">
        <f>DropDowns!I6</f>
        <v>Constant</v>
      </c>
      <c r="H8" s="23" t="s">
        <v>209</v>
      </c>
      <c r="I8" s="23" t="s">
        <v>209</v>
      </c>
      <c r="J8" s="23" t="s">
        <v>201</v>
      </c>
      <c r="K8" s="23" t="s">
        <v>201</v>
      </c>
      <c r="L8" s="23" t="s">
        <v>201</v>
      </c>
      <c r="M8" s="23"/>
      <c r="N8" s="23" t="s">
        <v>201</v>
      </c>
      <c r="O8" s="23" t="s">
        <v>201</v>
      </c>
      <c r="P8" s="23" t="s">
        <v>209</v>
      </c>
      <c r="Q8" s="30" t="s">
        <v>235</v>
      </c>
      <c r="R8" s="23" t="s">
        <v>201</v>
      </c>
      <c r="S8" s="23" t="s">
        <v>201</v>
      </c>
      <c r="T8" s="23" t="s">
        <v>201</v>
      </c>
      <c r="U8" s="29"/>
      <c r="V8" s="29"/>
      <c r="W8" s="29"/>
      <c r="X8" s="158" t="str">
        <f>DropDowns!S3</f>
        <v>Engagement élevé</v>
      </c>
      <c r="Y8" s="29"/>
      <c r="Z8" s="32">
        <v>5</v>
      </c>
      <c r="AC8" s="11" t="str">
        <f>DropDowns!M8</f>
        <v>Commande manuelle</v>
      </c>
      <c r="AD8" s="23">
        <v>2</v>
      </c>
    </row>
    <row r="9" spans="1:30" x14ac:dyDescent="0.3">
      <c r="D9" s="1" t="s">
        <v>388</v>
      </c>
      <c r="E9" s="159">
        <v>90</v>
      </c>
      <c r="F9" s="159">
        <v>50</v>
      </c>
      <c r="G9" s="159">
        <v>30</v>
      </c>
      <c r="H9" s="159">
        <v>80</v>
      </c>
      <c r="I9" s="159">
        <v>20</v>
      </c>
      <c r="J9" s="159">
        <v>70</v>
      </c>
      <c r="K9" s="159">
        <v>10</v>
      </c>
      <c r="L9" s="159">
        <v>10</v>
      </c>
      <c r="M9" s="159">
        <v>60</v>
      </c>
      <c r="N9" s="159">
        <v>40</v>
      </c>
      <c r="O9" s="159">
        <v>20</v>
      </c>
      <c r="P9" s="159">
        <v>70</v>
      </c>
      <c r="Q9" s="159">
        <v>30</v>
      </c>
      <c r="R9" s="159">
        <v>20</v>
      </c>
      <c r="S9" s="159">
        <v>20</v>
      </c>
      <c r="T9" s="159">
        <v>35</v>
      </c>
      <c r="U9" s="159">
        <v>100</v>
      </c>
      <c r="V9" s="159">
        <v>100</v>
      </c>
      <c r="W9" s="159">
        <v>100</v>
      </c>
      <c r="X9" s="159">
        <v>50</v>
      </c>
      <c r="Y9" s="18"/>
      <c r="AC9" s="11" t="str">
        <f>DropDowns!M9</f>
        <v>Autre</v>
      </c>
      <c r="AD9" s="23">
        <v>3</v>
      </c>
    </row>
    <row r="10" spans="1:30" x14ac:dyDescent="0.3">
      <c r="D10">
        <f>1625/5000</f>
        <v>0.32500000000000001</v>
      </c>
      <c r="AC10" s="11"/>
      <c r="AD10" s="23"/>
    </row>
    <row r="11" spans="1:30" x14ac:dyDescent="0.3">
      <c r="B11" s="1" t="s">
        <v>125</v>
      </c>
      <c r="C11" s="1"/>
      <c r="D11">
        <f>Installation!D14</f>
        <v>1</v>
      </c>
      <c r="E11">
        <f>Installation!E14</f>
        <v>2</v>
      </c>
      <c r="F11">
        <f>Installation!F14</f>
        <v>3</v>
      </c>
      <c r="G11">
        <f>Installation!G14</f>
        <v>4</v>
      </c>
      <c r="H11">
        <f>Installation!H14</f>
        <v>5</v>
      </c>
      <c r="I11">
        <f>Installation!I14</f>
        <v>6</v>
      </c>
      <c r="J11">
        <f>Installation!J14</f>
        <v>7</v>
      </c>
      <c r="K11">
        <f>Installation!K14</f>
        <v>8</v>
      </c>
      <c r="L11">
        <f>Installation!L14</f>
        <v>9</v>
      </c>
      <c r="M11">
        <f>Installation!M14</f>
        <v>10</v>
      </c>
      <c r="N11">
        <f>Installation!N14</f>
        <v>11</v>
      </c>
      <c r="O11">
        <f>Installation!O14</f>
        <v>12</v>
      </c>
      <c r="P11">
        <f>Installation!P14</f>
        <v>13</v>
      </c>
      <c r="Q11">
        <f>Installation!Q14</f>
        <v>14</v>
      </c>
      <c r="R11">
        <f>Installation!R14</f>
        <v>15</v>
      </c>
      <c r="S11" s="40"/>
    </row>
    <row r="12" spans="1:30" s="5" customFormat="1" x14ac:dyDescent="0.3">
      <c r="A12" s="62" t="s">
        <v>389</v>
      </c>
      <c r="B12" s="3" t="s">
        <v>126</v>
      </c>
      <c r="C12" s="307" t="s">
        <v>359</v>
      </c>
      <c r="D12" s="145" t="str">
        <f>IF(ISBLANK(Installation!D17),"",Installation!D17)</f>
        <v/>
      </c>
      <c r="E12" s="145" t="str">
        <f>IF(ISBLANK(Installation!E17),"",Installation!E17)</f>
        <v/>
      </c>
      <c r="F12" s="145" t="str">
        <f>IF(ISBLANK(Installation!F17),"",Installation!F17)</f>
        <v/>
      </c>
      <c r="G12" s="145" t="str">
        <f>IF(ISBLANK(Installation!G17),"",Installation!G17)</f>
        <v/>
      </c>
      <c r="H12" s="145" t="str">
        <f>IF(ISBLANK(Installation!H17),"",Installation!H17)</f>
        <v/>
      </c>
      <c r="I12" s="145" t="str">
        <f>IF(ISBLANK(Installation!I17),"",Installation!I17)</f>
        <v/>
      </c>
      <c r="J12" s="145" t="str">
        <f>IF(ISBLANK(Installation!J17),"",Installation!J17)</f>
        <v/>
      </c>
      <c r="K12" s="145" t="str">
        <f>IF(ISBLANK(Installation!K17),"",Installation!K17)</f>
        <v/>
      </c>
      <c r="L12" s="145" t="str">
        <f>IF(ISBLANK(Installation!L17),"",Installation!L17)</f>
        <v/>
      </c>
      <c r="M12" s="145" t="str">
        <f>IF(ISBLANK(Installation!M17),"",Installation!M17)</f>
        <v/>
      </c>
      <c r="N12" s="145" t="str">
        <f>IF(ISBLANK(Installation!N17),"",Installation!N17)</f>
        <v/>
      </c>
      <c r="O12" s="145" t="str">
        <f>IF(ISBLANK(Installation!O17),"",Installation!O17)</f>
        <v/>
      </c>
      <c r="P12" s="145" t="str">
        <f>IF(ISBLANK(Installation!P17),"",Installation!P17)</f>
        <v/>
      </c>
      <c r="Q12" s="145" t="str">
        <f>IF(ISBLANK(Installation!Q17),"",Installation!Q17)</f>
        <v/>
      </c>
      <c r="R12" s="145" t="str">
        <f>IF(ISBLANK(Installation!R17),"",Installation!R17)</f>
        <v/>
      </c>
      <c r="S12" s="63"/>
    </row>
    <row r="13" spans="1:30" s="27" customFormat="1" ht="4.5" customHeight="1" x14ac:dyDescent="0.3">
      <c r="A13" s="25"/>
      <c r="B13" s="26"/>
      <c r="C13" s="1"/>
      <c r="S13" s="41"/>
    </row>
    <row r="14" spans="1:30" x14ac:dyDescent="0.3">
      <c r="A14" s="2">
        <v>1</v>
      </c>
      <c r="B14" s="1" t="str">
        <f>Installation!B20</f>
        <v>Surface de plancher approximative de l’espace climatisé (mètres carrés – m2) (obligatoire)</v>
      </c>
      <c r="C14" s="1"/>
      <c r="D14" s="20">
        <f>Installation!D20</f>
        <v>0</v>
      </c>
      <c r="E14" s="20">
        <f>Installation!E20</f>
        <v>0</v>
      </c>
      <c r="F14" s="20">
        <f>Installation!F20</f>
        <v>0</v>
      </c>
      <c r="G14" s="20">
        <f>Installation!G20</f>
        <v>0</v>
      </c>
      <c r="H14" s="20">
        <f>Installation!H20</f>
        <v>0</v>
      </c>
      <c r="I14" s="20">
        <f>Installation!I20</f>
        <v>0</v>
      </c>
      <c r="J14" s="20">
        <f>Installation!J20</f>
        <v>0</v>
      </c>
      <c r="K14" s="20">
        <f>Installation!K20</f>
        <v>0</v>
      </c>
      <c r="L14" s="20">
        <f>Installation!L20</f>
        <v>0</v>
      </c>
      <c r="M14" s="20">
        <f>Installation!M20</f>
        <v>0</v>
      </c>
      <c r="N14" s="20">
        <f>Installation!N20</f>
        <v>0</v>
      </c>
      <c r="O14" s="20">
        <f>Installation!O20</f>
        <v>0</v>
      </c>
      <c r="P14" s="20">
        <f>Installation!P20</f>
        <v>0</v>
      </c>
      <c r="Q14" s="20">
        <f>Installation!Q20</f>
        <v>0</v>
      </c>
      <c r="R14" s="20">
        <f>Installation!R20</f>
        <v>0</v>
      </c>
      <c r="S14" s="40"/>
    </row>
    <row r="15" spans="1:30" s="14" customFormat="1" x14ac:dyDescent="0.3">
      <c r="A15" s="21"/>
      <c r="B15" s="308" t="s">
        <v>390</v>
      </c>
      <c r="C15" s="307">
        <f>E9</f>
        <v>90</v>
      </c>
      <c r="D15" s="64" t="str">
        <f>IF(D14=0,"",IF(D14&gt;$E$8,$E$9,(D14/$E$8)*$E$9))</f>
        <v/>
      </c>
      <c r="E15" s="64" t="str">
        <f t="shared" ref="E15:R15" si="1">IF(E14=0,"",IF(E14&gt;$E$8,$E$9,(E14/$E$8)*$E$9))</f>
        <v/>
      </c>
      <c r="F15" s="64" t="str">
        <f t="shared" si="1"/>
        <v/>
      </c>
      <c r="G15" s="64" t="str">
        <f t="shared" si="1"/>
        <v/>
      </c>
      <c r="H15" s="64" t="str">
        <f t="shared" si="1"/>
        <v/>
      </c>
      <c r="I15" s="64" t="str">
        <f t="shared" si="1"/>
        <v/>
      </c>
      <c r="J15" s="64" t="str">
        <f t="shared" si="1"/>
        <v/>
      </c>
      <c r="K15" s="64" t="str">
        <f t="shared" si="1"/>
        <v/>
      </c>
      <c r="L15" s="64" t="str">
        <f t="shared" si="1"/>
        <v/>
      </c>
      <c r="M15" s="64" t="str">
        <f t="shared" si="1"/>
        <v/>
      </c>
      <c r="N15" s="64" t="str">
        <f t="shared" si="1"/>
        <v/>
      </c>
      <c r="O15" s="64" t="str">
        <f t="shared" si="1"/>
        <v/>
      </c>
      <c r="P15" s="64" t="str">
        <f t="shared" si="1"/>
        <v/>
      </c>
      <c r="Q15" s="64" t="str">
        <f t="shared" si="1"/>
        <v/>
      </c>
      <c r="R15" s="64" t="str">
        <f t="shared" si="1"/>
        <v/>
      </c>
      <c r="S15" s="42"/>
    </row>
    <row r="16" spans="1:30" x14ac:dyDescent="0.3">
      <c r="A16" s="2">
        <v>2</v>
      </c>
      <c r="B16" s="1" t="str">
        <f>Installation!B32</f>
        <v>L'utilisation principale de l'espace du bâtiment devrait-elle changer de manière importante au cours des cinq prochaines années?</v>
      </c>
      <c r="C16" s="1"/>
      <c r="D16">
        <f>Installation!D32</f>
        <v>0</v>
      </c>
      <c r="E16">
        <f>Installation!E32</f>
        <v>0</v>
      </c>
      <c r="F16">
        <f>Installation!F32</f>
        <v>0</v>
      </c>
      <c r="G16">
        <f>Installation!G32</f>
        <v>0</v>
      </c>
      <c r="H16">
        <f>Installation!H32</f>
        <v>0</v>
      </c>
      <c r="I16">
        <f>Installation!I32</f>
        <v>0</v>
      </c>
      <c r="J16">
        <f>Installation!J32</f>
        <v>0</v>
      </c>
      <c r="K16">
        <f>Installation!K32</f>
        <v>0</v>
      </c>
      <c r="L16">
        <f>Installation!L32</f>
        <v>0</v>
      </c>
      <c r="M16">
        <f>Installation!M32</f>
        <v>0</v>
      </c>
      <c r="N16">
        <f>Installation!N32</f>
        <v>0</v>
      </c>
      <c r="O16">
        <f>Installation!O32</f>
        <v>0</v>
      </c>
      <c r="P16">
        <f>Installation!P32</f>
        <v>0</v>
      </c>
      <c r="Q16">
        <f>Installation!Q32</f>
        <v>0</v>
      </c>
      <c r="R16">
        <f>Installation!R32</f>
        <v>0</v>
      </c>
      <c r="S16" s="40"/>
    </row>
    <row r="17" spans="1:19" s="14" customFormat="1" x14ac:dyDescent="0.3">
      <c r="A17" s="21"/>
      <c r="B17" s="308" t="s">
        <v>390</v>
      </c>
      <c r="C17" s="307">
        <f>F9</f>
        <v>50</v>
      </c>
      <c r="D17" s="8" t="str">
        <f>IFERROR(VLOOKUP("*"&amp;D16&amp;"*",$F$3:$Z$8,21,FALSE)/5*$F$9,"")</f>
        <v/>
      </c>
      <c r="E17" s="8" t="str">
        <f>IFERROR(VLOOKUP("*"&amp;E16&amp;"*",$F$3:$Z$8,21,FALSE)/5*$F$9,"")</f>
        <v/>
      </c>
      <c r="F17" s="8" t="str">
        <f t="shared" ref="F17:R17" si="2">IFERROR(VLOOKUP("*"&amp;F16&amp;"*",$F$3:$Z$8,21,FALSE)/5*$F$9,"")</f>
        <v/>
      </c>
      <c r="G17" s="8" t="str">
        <f t="shared" si="2"/>
        <v/>
      </c>
      <c r="H17" s="8" t="str">
        <f t="shared" si="2"/>
        <v/>
      </c>
      <c r="I17" s="8" t="str">
        <f t="shared" si="2"/>
        <v/>
      </c>
      <c r="J17" s="8" t="str">
        <f t="shared" si="2"/>
        <v/>
      </c>
      <c r="K17" s="8" t="str">
        <f t="shared" si="2"/>
        <v/>
      </c>
      <c r="L17" s="8" t="str">
        <f t="shared" si="2"/>
        <v/>
      </c>
      <c r="M17" s="8" t="str">
        <f t="shared" si="2"/>
        <v/>
      </c>
      <c r="N17" s="8" t="str">
        <f t="shared" si="2"/>
        <v/>
      </c>
      <c r="O17" s="8" t="str">
        <f t="shared" si="2"/>
        <v/>
      </c>
      <c r="P17" s="8" t="str">
        <f t="shared" si="2"/>
        <v/>
      </c>
      <c r="Q17" s="8" t="str">
        <f t="shared" si="2"/>
        <v/>
      </c>
      <c r="R17" s="8" t="str">
        <f t="shared" si="2"/>
        <v/>
      </c>
      <c r="S17" s="42"/>
    </row>
    <row r="18" spans="1:19" x14ac:dyDescent="0.3">
      <c r="A18" s="2">
        <v>3</v>
      </c>
      <c r="B18" s="1" t="str">
        <f>Installation!B33</f>
        <v>Quelle est la fréquence des plaintes relatives au confort thermique ou à la qualité de l'air intérieur (QAI) déposées par les occupants ou les locataires du bâtiment?</v>
      </c>
      <c r="C18" s="1"/>
      <c r="D18">
        <f>Installation!D33</f>
        <v>0</v>
      </c>
      <c r="E18">
        <f>Installation!E33</f>
        <v>0</v>
      </c>
      <c r="F18">
        <f>Installation!F33</f>
        <v>0</v>
      </c>
      <c r="G18">
        <f>Installation!G33</f>
        <v>0</v>
      </c>
      <c r="H18">
        <f>Installation!H33</f>
        <v>0</v>
      </c>
      <c r="I18">
        <f>Installation!I33</f>
        <v>0</v>
      </c>
      <c r="J18">
        <f>Installation!J33</f>
        <v>0</v>
      </c>
      <c r="K18">
        <f>Installation!K33</f>
        <v>0</v>
      </c>
      <c r="L18">
        <f>Installation!L33</f>
        <v>0</v>
      </c>
      <c r="M18">
        <f>Installation!M33</f>
        <v>0</v>
      </c>
      <c r="N18">
        <f>Installation!N33</f>
        <v>0</v>
      </c>
      <c r="O18">
        <f>Installation!O33</f>
        <v>0</v>
      </c>
      <c r="P18">
        <f>Installation!P33</f>
        <v>0</v>
      </c>
      <c r="Q18">
        <f>Installation!Q33</f>
        <v>0</v>
      </c>
      <c r="R18">
        <f>Installation!R33</f>
        <v>0</v>
      </c>
      <c r="S18" s="40"/>
    </row>
    <row r="19" spans="1:19" s="14" customFormat="1" x14ac:dyDescent="0.3">
      <c r="A19" s="21"/>
      <c r="B19" s="308" t="s">
        <v>390</v>
      </c>
      <c r="C19" s="307">
        <f>G9</f>
        <v>30</v>
      </c>
      <c r="D19" s="8" t="str">
        <f>IFERROR(VLOOKUP("*"&amp;D18&amp;"*",$G$3:$Z$8,20,FALSE)/5*$G$9,"")</f>
        <v/>
      </c>
      <c r="E19" s="8" t="str">
        <f>IFERROR(VLOOKUP("*"&amp;E18&amp;"*",$G$3:$Z$8,20,FALSE)/5*$G$9,"")</f>
        <v/>
      </c>
      <c r="F19" s="8" t="str">
        <f t="shared" ref="F19:R19" si="3">IFERROR(VLOOKUP("*"&amp;F18&amp;"*",$G$3:$Z$8,20,FALSE)/5*$G$9,"")</f>
        <v/>
      </c>
      <c r="G19" s="8" t="str">
        <f t="shared" si="3"/>
        <v/>
      </c>
      <c r="H19" s="8" t="str">
        <f t="shared" si="3"/>
        <v/>
      </c>
      <c r="I19" s="8" t="str">
        <f t="shared" si="3"/>
        <v/>
      </c>
      <c r="J19" s="8" t="str">
        <f t="shared" si="3"/>
        <v/>
      </c>
      <c r="K19" s="8" t="str">
        <f t="shared" si="3"/>
        <v/>
      </c>
      <c r="L19" s="8" t="str">
        <f t="shared" si="3"/>
        <v/>
      </c>
      <c r="M19" s="8" t="str">
        <f t="shared" si="3"/>
        <v/>
      </c>
      <c r="N19" s="8" t="str">
        <f t="shared" si="3"/>
        <v/>
      </c>
      <c r="O19" s="8" t="str">
        <f t="shared" si="3"/>
        <v/>
      </c>
      <c r="P19" s="8" t="str">
        <f t="shared" si="3"/>
        <v/>
      </c>
      <c r="Q19" s="8" t="str">
        <f t="shared" si="3"/>
        <v/>
      </c>
      <c r="R19" s="8" t="str">
        <f t="shared" si="3"/>
        <v/>
      </c>
      <c r="S19" s="42"/>
    </row>
    <row r="20" spans="1:19" x14ac:dyDescent="0.3">
      <c r="A20" s="2">
        <v>4</v>
      </c>
      <c r="B20" s="1" t="str">
        <f>Installation!B34</f>
        <v>Le bâtiment a-t-il fait l'objet d'un processus de recommissioning complet dans le cadre duquel des mesures ont été mises en œuvre au cours des 5 dernières années?</v>
      </c>
      <c r="C20" s="1"/>
      <c r="D20">
        <f>Installation!D34</f>
        <v>0</v>
      </c>
      <c r="E20">
        <f>Installation!E34</f>
        <v>0</v>
      </c>
      <c r="F20">
        <f>Installation!F34</f>
        <v>0</v>
      </c>
      <c r="G20">
        <f>Installation!G34</f>
        <v>0</v>
      </c>
      <c r="H20">
        <f>Installation!H34</f>
        <v>0</v>
      </c>
      <c r="I20">
        <f>Installation!I34</f>
        <v>0</v>
      </c>
      <c r="J20">
        <f>Installation!J34</f>
        <v>0</v>
      </c>
      <c r="K20">
        <f>Installation!K34</f>
        <v>0</v>
      </c>
      <c r="L20">
        <f>Installation!L34</f>
        <v>0</v>
      </c>
      <c r="M20">
        <f>Installation!M34</f>
        <v>0</v>
      </c>
      <c r="N20">
        <f>Installation!N34</f>
        <v>0</v>
      </c>
      <c r="O20">
        <f>Installation!O34</f>
        <v>0</v>
      </c>
      <c r="P20">
        <f>Installation!P34</f>
        <v>0</v>
      </c>
      <c r="Q20">
        <f>Installation!Q34</f>
        <v>0</v>
      </c>
      <c r="R20">
        <f>Installation!R34</f>
        <v>0</v>
      </c>
      <c r="S20" s="40"/>
    </row>
    <row r="21" spans="1:19" s="14" customFormat="1" x14ac:dyDescent="0.3">
      <c r="A21" s="21"/>
      <c r="B21" s="308" t="s">
        <v>390</v>
      </c>
      <c r="C21" s="307">
        <f>H9</f>
        <v>80</v>
      </c>
      <c r="D21" s="8" t="str">
        <f>IFERROR(VLOOKUP("*"&amp;D20&amp;"*",$H$3:$Z$8,19,FALSE)/5*$H$9,"")</f>
        <v/>
      </c>
      <c r="E21" s="8" t="str">
        <f t="shared" ref="E21:R21" si="4">IFERROR(VLOOKUP("*"&amp;E20&amp;"*",$H$3:$Z$8,19,FALSE)/5*$H$9,"")</f>
        <v/>
      </c>
      <c r="F21" s="8" t="str">
        <f t="shared" si="4"/>
        <v/>
      </c>
      <c r="G21" s="8" t="str">
        <f t="shared" si="4"/>
        <v/>
      </c>
      <c r="H21" s="8" t="str">
        <f t="shared" si="4"/>
        <v/>
      </c>
      <c r="I21" s="8" t="str">
        <f t="shared" si="4"/>
        <v/>
      </c>
      <c r="J21" s="8" t="str">
        <f t="shared" si="4"/>
        <v/>
      </c>
      <c r="K21" s="8" t="str">
        <f t="shared" si="4"/>
        <v/>
      </c>
      <c r="L21" s="8" t="str">
        <f t="shared" si="4"/>
        <v/>
      </c>
      <c r="M21" s="8" t="str">
        <f t="shared" si="4"/>
        <v/>
      </c>
      <c r="N21" s="8" t="str">
        <f t="shared" si="4"/>
        <v/>
      </c>
      <c r="O21" s="8" t="str">
        <f t="shared" si="4"/>
        <v/>
      </c>
      <c r="P21" s="8" t="str">
        <f t="shared" si="4"/>
        <v/>
      </c>
      <c r="Q21" s="8" t="str">
        <f t="shared" si="4"/>
        <v/>
      </c>
      <c r="R21" s="8" t="str">
        <f t="shared" si="4"/>
        <v/>
      </c>
      <c r="S21" s="42"/>
    </row>
    <row r="22" spans="1:19" x14ac:dyDescent="0.3">
      <c r="A22" s="2">
        <v>5</v>
      </c>
      <c r="B22" s="1" t="str">
        <f>Installation!B35</f>
        <v>Le bâtiment fait-il actuellement l'objet d'un contrat de performance énergétique (CPE)?</v>
      </c>
      <c r="C22" s="1"/>
      <c r="D22">
        <f>Installation!D35</f>
        <v>0</v>
      </c>
      <c r="E22">
        <f>Installation!E35</f>
        <v>0</v>
      </c>
      <c r="F22">
        <f>Installation!F35</f>
        <v>0</v>
      </c>
      <c r="G22">
        <f>Installation!G35</f>
        <v>0</v>
      </c>
      <c r="H22">
        <f>Installation!H35</f>
        <v>0</v>
      </c>
      <c r="I22">
        <f>Installation!I35</f>
        <v>0</v>
      </c>
      <c r="J22">
        <f>Installation!J35</f>
        <v>0</v>
      </c>
      <c r="K22">
        <f>Installation!K35</f>
        <v>0</v>
      </c>
      <c r="L22">
        <f>Installation!L35</f>
        <v>0</v>
      </c>
      <c r="M22">
        <f>Installation!M35</f>
        <v>0</v>
      </c>
      <c r="N22">
        <f>Installation!N35</f>
        <v>0</v>
      </c>
      <c r="O22">
        <f>Installation!O35</f>
        <v>0</v>
      </c>
      <c r="P22">
        <f>Installation!P35</f>
        <v>0</v>
      </c>
      <c r="Q22">
        <f>Installation!Q35</f>
        <v>0</v>
      </c>
      <c r="R22">
        <f>Installation!R35</f>
        <v>0</v>
      </c>
      <c r="S22" s="40"/>
    </row>
    <row r="23" spans="1:19" s="14" customFormat="1" x14ac:dyDescent="0.3">
      <c r="A23" s="21"/>
      <c r="B23" s="308" t="s">
        <v>390</v>
      </c>
      <c r="C23" s="307">
        <f>I9</f>
        <v>20</v>
      </c>
      <c r="D23" s="8" t="str">
        <f>IFERROR(VLOOKUP("*"&amp;D22&amp;"*",$I$3:$Z$8,18,FALSE)/5*$I$9,"")</f>
        <v/>
      </c>
      <c r="E23" s="8" t="str">
        <f t="shared" ref="E23:R23" si="5">IFERROR(VLOOKUP("*"&amp;E22&amp;"*",$I$3:$Z$8,18,FALSE)/5*$I$9,"")</f>
        <v/>
      </c>
      <c r="F23" s="8" t="str">
        <f t="shared" si="5"/>
        <v/>
      </c>
      <c r="G23" s="8" t="str">
        <f t="shared" si="5"/>
        <v/>
      </c>
      <c r="H23" s="8" t="str">
        <f t="shared" si="5"/>
        <v/>
      </c>
      <c r="I23" s="8" t="str">
        <f t="shared" si="5"/>
        <v/>
      </c>
      <c r="J23" s="8" t="str">
        <f t="shared" si="5"/>
        <v/>
      </c>
      <c r="K23" s="8" t="str">
        <f t="shared" si="5"/>
        <v/>
      </c>
      <c r="L23" s="8" t="str">
        <f t="shared" si="5"/>
        <v/>
      </c>
      <c r="M23" s="8" t="str">
        <f t="shared" si="5"/>
        <v/>
      </c>
      <c r="N23" s="8" t="str">
        <f t="shared" si="5"/>
        <v/>
      </c>
      <c r="O23" s="8" t="str">
        <f t="shared" si="5"/>
        <v/>
      </c>
      <c r="P23" s="8" t="str">
        <f t="shared" si="5"/>
        <v/>
      </c>
      <c r="Q23" s="8" t="str">
        <f t="shared" si="5"/>
        <v/>
      </c>
      <c r="R23" s="8" t="str">
        <f t="shared" si="5"/>
        <v/>
      </c>
      <c r="S23" s="42"/>
    </row>
    <row r="24" spans="1:19" s="27" customFormat="1" ht="4.5" customHeight="1" x14ac:dyDescent="0.3">
      <c r="A24" s="25"/>
      <c r="B24" s="26"/>
      <c r="C24" s="1"/>
      <c r="S24" s="41"/>
    </row>
    <row r="25" spans="1:19" x14ac:dyDescent="0.3">
      <c r="A25" s="2">
        <v>6</v>
      </c>
      <c r="B25" s="1" t="str">
        <f>Installation!B38</f>
        <v>L'organisation dispose-t-elle des ressources financières nécessaires pour mettre en œuvre les mesures à faible coût déterminées au cours du processus de RCx dans ce bâtiment?</v>
      </c>
      <c r="C25" s="1"/>
      <c r="D25">
        <f>Installation!D38</f>
        <v>0</v>
      </c>
      <c r="E25">
        <f>Installation!E38</f>
        <v>0</v>
      </c>
      <c r="F25">
        <f>Installation!F38</f>
        <v>0</v>
      </c>
      <c r="G25">
        <f>Installation!G38</f>
        <v>0</v>
      </c>
      <c r="H25">
        <f>Installation!H38</f>
        <v>0</v>
      </c>
      <c r="I25">
        <f>Installation!I38</f>
        <v>0</v>
      </c>
      <c r="J25">
        <f>Installation!J38</f>
        <v>0</v>
      </c>
      <c r="K25">
        <f>Installation!K38</f>
        <v>0</v>
      </c>
      <c r="L25">
        <f>Installation!L38</f>
        <v>0</v>
      </c>
      <c r="M25">
        <f>Installation!M38</f>
        <v>0</v>
      </c>
      <c r="N25">
        <f>Installation!N38</f>
        <v>0</v>
      </c>
      <c r="O25">
        <f>Installation!O38</f>
        <v>0</v>
      </c>
      <c r="P25">
        <f>Installation!P38</f>
        <v>0</v>
      </c>
      <c r="Q25">
        <f>Installation!Q38</f>
        <v>0</v>
      </c>
      <c r="R25">
        <f>Installation!R38</f>
        <v>0</v>
      </c>
      <c r="S25" s="40"/>
    </row>
    <row r="26" spans="1:19" x14ac:dyDescent="0.3">
      <c r="B26" s="308" t="s">
        <v>390</v>
      </c>
      <c r="C26" s="307">
        <f>J9</f>
        <v>70</v>
      </c>
      <c r="D26" s="8" t="str">
        <f>IFERROR(VLOOKUP("*"&amp;D25&amp;"*",$J$3:$Z$8,17,FALSE)/5*$J$9,"")</f>
        <v/>
      </c>
      <c r="E26" s="8" t="str">
        <f t="shared" ref="E26:R26" si="6">IFERROR(VLOOKUP("*"&amp;E25&amp;"*",$J$3:$Z$8,17,FALSE)/5*$J$9,"")</f>
        <v/>
      </c>
      <c r="F26" s="8" t="str">
        <f t="shared" si="6"/>
        <v/>
      </c>
      <c r="G26" s="8" t="str">
        <f t="shared" si="6"/>
        <v/>
      </c>
      <c r="H26" s="8" t="str">
        <f t="shared" si="6"/>
        <v/>
      </c>
      <c r="I26" s="8" t="str">
        <f t="shared" si="6"/>
        <v/>
      </c>
      <c r="J26" s="8" t="str">
        <f t="shared" si="6"/>
        <v/>
      </c>
      <c r="K26" s="8" t="str">
        <f t="shared" si="6"/>
        <v/>
      </c>
      <c r="L26" s="8" t="str">
        <f t="shared" si="6"/>
        <v/>
      </c>
      <c r="M26" s="8" t="str">
        <f t="shared" si="6"/>
        <v/>
      </c>
      <c r="N26" s="8" t="str">
        <f t="shared" si="6"/>
        <v/>
      </c>
      <c r="O26" s="8" t="str">
        <f t="shared" si="6"/>
        <v/>
      </c>
      <c r="P26" s="8" t="str">
        <f t="shared" si="6"/>
        <v/>
      </c>
      <c r="Q26" s="8" t="str">
        <f t="shared" si="6"/>
        <v/>
      </c>
      <c r="R26" s="8" t="str">
        <f t="shared" si="6"/>
        <v/>
      </c>
      <c r="S26" s="40"/>
    </row>
    <row r="27" spans="1:19" x14ac:dyDescent="0.3">
      <c r="A27" s="2">
        <v>7</v>
      </c>
      <c r="B27" s="1" t="str">
        <f>Installation!B40</f>
        <v>Avez-vous accès aux plans mécaniques du bâtiment?</v>
      </c>
      <c r="C27" s="307"/>
      <c r="D27">
        <f>Installation!D40</f>
        <v>0</v>
      </c>
      <c r="E27">
        <f>Installation!E40</f>
        <v>0</v>
      </c>
      <c r="F27">
        <f>Installation!F40</f>
        <v>0</v>
      </c>
      <c r="G27">
        <f>Installation!G40</f>
        <v>0</v>
      </c>
      <c r="H27">
        <f>Installation!H40</f>
        <v>0</v>
      </c>
      <c r="I27">
        <f>Installation!I40</f>
        <v>0</v>
      </c>
      <c r="J27">
        <f>Installation!J40</f>
        <v>0</v>
      </c>
      <c r="K27">
        <f>Installation!K40</f>
        <v>0</v>
      </c>
      <c r="L27">
        <f>Installation!L40</f>
        <v>0</v>
      </c>
      <c r="M27">
        <f>Installation!M40</f>
        <v>0</v>
      </c>
      <c r="N27">
        <f>Installation!N40</f>
        <v>0</v>
      </c>
      <c r="O27">
        <f>Installation!O40</f>
        <v>0</v>
      </c>
      <c r="P27">
        <f>Installation!P40</f>
        <v>0</v>
      </c>
      <c r="Q27">
        <f>Installation!Q40</f>
        <v>0</v>
      </c>
      <c r="R27">
        <f>Installation!R40</f>
        <v>0</v>
      </c>
      <c r="S27" s="40"/>
    </row>
    <row r="28" spans="1:19" x14ac:dyDescent="0.3">
      <c r="B28" s="308" t="s">
        <v>390</v>
      </c>
      <c r="C28" s="307">
        <f>K9</f>
        <v>10</v>
      </c>
      <c r="D28" s="8" t="str">
        <f>IFERROR(VLOOKUP("*"&amp;D27&amp;"*",$K$3:$Z$8,16,FALSE)/5*$K$9,"")</f>
        <v/>
      </c>
      <c r="E28" s="8" t="str">
        <f t="shared" ref="E28:R28" si="7">IFERROR(VLOOKUP("*"&amp;E27&amp;"*",$K$3:$Z$8,16,FALSE)/5*$K$9,"")</f>
        <v/>
      </c>
      <c r="F28" s="8" t="str">
        <f t="shared" si="7"/>
        <v/>
      </c>
      <c r="G28" s="8" t="str">
        <f t="shared" si="7"/>
        <v/>
      </c>
      <c r="H28" s="8" t="str">
        <f t="shared" si="7"/>
        <v/>
      </c>
      <c r="I28" s="8" t="str">
        <f t="shared" si="7"/>
        <v/>
      </c>
      <c r="J28" s="8" t="str">
        <f t="shared" si="7"/>
        <v/>
      </c>
      <c r="K28" s="8" t="str">
        <f t="shared" si="7"/>
        <v/>
      </c>
      <c r="L28" s="8" t="str">
        <f t="shared" si="7"/>
        <v/>
      </c>
      <c r="M28" s="8" t="str">
        <f t="shared" si="7"/>
        <v/>
      </c>
      <c r="N28" s="8" t="str">
        <f t="shared" si="7"/>
        <v/>
      </c>
      <c r="O28" s="8" t="str">
        <f t="shared" si="7"/>
        <v/>
      </c>
      <c r="P28" s="8" t="str">
        <f t="shared" si="7"/>
        <v/>
      </c>
      <c r="Q28" s="8" t="str">
        <f t="shared" si="7"/>
        <v/>
      </c>
      <c r="R28" s="8" t="str">
        <f t="shared" si="7"/>
        <v/>
      </c>
      <c r="S28" s="40"/>
    </row>
    <row r="29" spans="1:19" x14ac:dyDescent="0.3">
      <c r="A29" s="2">
        <v>8</v>
      </c>
      <c r="B29" s="1" t="str">
        <f>Installation!B41</f>
        <v>Avez-vous accès aux rapports d'équilibrage du bâtiment?</v>
      </c>
      <c r="C29" s="307"/>
      <c r="D29">
        <f>Installation!D41</f>
        <v>0</v>
      </c>
      <c r="E29">
        <f>Installation!E41</f>
        <v>0</v>
      </c>
      <c r="F29">
        <f>Installation!F41</f>
        <v>0</v>
      </c>
      <c r="G29">
        <f>Installation!G41</f>
        <v>0</v>
      </c>
      <c r="H29">
        <f>Installation!H41</f>
        <v>0</v>
      </c>
      <c r="I29">
        <f>Installation!I41</f>
        <v>0</v>
      </c>
      <c r="J29">
        <f>Installation!J41</f>
        <v>0</v>
      </c>
      <c r="K29">
        <f>Installation!K41</f>
        <v>0</v>
      </c>
      <c r="L29">
        <f>Installation!L41</f>
        <v>0</v>
      </c>
      <c r="M29">
        <f>Installation!M41</f>
        <v>0</v>
      </c>
      <c r="N29">
        <f>Installation!N41</f>
        <v>0</v>
      </c>
      <c r="O29">
        <f>Installation!O41</f>
        <v>0</v>
      </c>
      <c r="P29">
        <f>Installation!P41</f>
        <v>0</v>
      </c>
      <c r="Q29">
        <f>Installation!Q41</f>
        <v>0</v>
      </c>
      <c r="R29">
        <f>Installation!R41</f>
        <v>0</v>
      </c>
      <c r="S29" s="40"/>
    </row>
    <row r="30" spans="1:19" x14ac:dyDescent="0.3">
      <c r="B30" s="308" t="s">
        <v>390</v>
      </c>
      <c r="C30" s="307">
        <f>L9</f>
        <v>10</v>
      </c>
      <c r="D30" s="8" t="str">
        <f>IFERROR(VLOOKUP("*"&amp;D29&amp;"*",$L$3:$Z$8,15,FALSE)/5*$L$9,"")</f>
        <v/>
      </c>
      <c r="E30" s="8" t="str">
        <f t="shared" ref="E30:R30" si="8">IFERROR(VLOOKUP("*"&amp;E29&amp;"*",$L$3:$Z$8,15,FALSE)/5*$L$9,"")</f>
        <v/>
      </c>
      <c r="F30" s="8" t="str">
        <f t="shared" si="8"/>
        <v/>
      </c>
      <c r="G30" s="8" t="str">
        <f t="shared" si="8"/>
        <v/>
      </c>
      <c r="H30" s="8" t="str">
        <f t="shared" si="8"/>
        <v/>
      </c>
      <c r="I30" s="8" t="str">
        <f t="shared" si="8"/>
        <v/>
      </c>
      <c r="J30" s="8" t="str">
        <f t="shared" si="8"/>
        <v/>
      </c>
      <c r="K30" s="8" t="str">
        <f t="shared" si="8"/>
        <v/>
      </c>
      <c r="L30" s="8" t="str">
        <f t="shared" si="8"/>
        <v/>
      </c>
      <c r="M30" s="8" t="str">
        <f t="shared" si="8"/>
        <v/>
      </c>
      <c r="N30" s="8" t="str">
        <f t="shared" si="8"/>
        <v/>
      </c>
      <c r="O30" s="8" t="str">
        <f t="shared" si="8"/>
        <v/>
      </c>
      <c r="P30" s="8" t="str">
        <f t="shared" si="8"/>
        <v/>
      </c>
      <c r="Q30" s="8" t="str">
        <f t="shared" si="8"/>
        <v/>
      </c>
      <c r="R30" s="8" t="str">
        <f t="shared" si="8"/>
        <v/>
      </c>
      <c r="S30" s="40"/>
    </row>
    <row r="31" spans="1:19" x14ac:dyDescent="0.3">
      <c r="A31" s="2">
        <v>9</v>
      </c>
      <c r="B31" s="161" t="str">
        <f>Installation!B39</f>
        <v>Quel est le niveau d’engagement de vos exploitants et de votre personnel en ce qui concerne l'optimisation du bâtiment?</v>
      </c>
      <c r="C31" s="307"/>
      <c r="D31" s="6">
        <f>Installation!D39</f>
        <v>0</v>
      </c>
      <c r="E31" s="6">
        <f>Installation!E39</f>
        <v>0</v>
      </c>
      <c r="F31" s="6">
        <f>Installation!F39</f>
        <v>0</v>
      </c>
      <c r="G31" s="6">
        <f>Installation!G39</f>
        <v>0</v>
      </c>
      <c r="H31" s="6">
        <f>Installation!H39</f>
        <v>0</v>
      </c>
      <c r="I31" s="6">
        <f>Installation!I39</f>
        <v>0</v>
      </c>
      <c r="J31" s="6">
        <f>Installation!J39</f>
        <v>0</v>
      </c>
      <c r="K31" s="6">
        <f>Installation!K39</f>
        <v>0</v>
      </c>
      <c r="L31" s="6">
        <f>Installation!L39</f>
        <v>0</v>
      </c>
      <c r="M31" s="6">
        <f>Installation!M39</f>
        <v>0</v>
      </c>
      <c r="N31" s="6">
        <f>Installation!N39</f>
        <v>0</v>
      </c>
      <c r="O31" s="6">
        <f>Installation!O39</f>
        <v>0</v>
      </c>
      <c r="P31" s="6">
        <f>Installation!P39</f>
        <v>0</v>
      </c>
      <c r="Q31" s="6">
        <f>Installation!Q39</f>
        <v>0</v>
      </c>
      <c r="R31" s="6">
        <f>Installation!R39</f>
        <v>0</v>
      </c>
      <c r="S31" s="40"/>
    </row>
    <row r="32" spans="1:19" x14ac:dyDescent="0.3">
      <c r="B32" s="308" t="s">
        <v>390</v>
      </c>
      <c r="C32" s="307">
        <f>X9</f>
        <v>50</v>
      </c>
      <c r="D32" s="8" t="str">
        <f>IFERROR(VLOOKUP("*"&amp;D31&amp;"*",$X$3:$Z$8,3,FALSE)/5*$X$9,"")</f>
        <v/>
      </c>
      <c r="E32" s="8" t="str">
        <f t="shared" ref="E32:R32" si="9">IFERROR(VLOOKUP("*"&amp;E31&amp;"*",$X$3:$Z$8,3,FALSE)/5*$X$9,"")</f>
        <v/>
      </c>
      <c r="F32" s="8" t="str">
        <f t="shared" si="9"/>
        <v/>
      </c>
      <c r="G32" s="8" t="str">
        <f t="shared" si="9"/>
        <v/>
      </c>
      <c r="H32" s="8" t="str">
        <f t="shared" si="9"/>
        <v/>
      </c>
      <c r="I32" s="8" t="str">
        <f t="shared" si="9"/>
        <v/>
      </c>
      <c r="J32" s="8" t="str">
        <f t="shared" si="9"/>
        <v/>
      </c>
      <c r="K32" s="8" t="str">
        <f t="shared" si="9"/>
        <v/>
      </c>
      <c r="L32" s="8" t="str">
        <f t="shared" si="9"/>
        <v/>
      </c>
      <c r="M32" s="8" t="str">
        <f t="shared" si="9"/>
        <v/>
      </c>
      <c r="N32" s="8" t="str">
        <f t="shared" si="9"/>
        <v/>
      </c>
      <c r="O32" s="8" t="str">
        <f t="shared" si="9"/>
        <v/>
      </c>
      <c r="P32" s="8" t="str">
        <f t="shared" si="9"/>
        <v/>
      </c>
      <c r="Q32" s="8" t="str">
        <f t="shared" si="9"/>
        <v/>
      </c>
      <c r="R32" s="8" t="str">
        <f t="shared" si="9"/>
        <v/>
      </c>
      <c r="S32" s="40"/>
    </row>
    <row r="33" spans="1:19" x14ac:dyDescent="0.3">
      <c r="A33" s="2">
        <v>10</v>
      </c>
      <c r="B33" s="1" t="str">
        <f>Installation!B42</f>
        <v>Quel est le principal facteur de motivation de l'organisation en ce qui concerne l'amélioration du rendement (pour tous les bâtiments)?</v>
      </c>
      <c r="C33" s="1"/>
      <c r="D33" s="5">
        <f>Installation!D42</f>
        <v>0</v>
      </c>
      <c r="S33" s="40"/>
    </row>
    <row r="34" spans="1:19" s="14" customFormat="1" x14ac:dyDescent="0.3">
      <c r="A34" s="21"/>
      <c r="B34" s="65" t="s">
        <v>390</v>
      </c>
      <c r="C34" s="307"/>
      <c r="D34" s="7" t="s">
        <v>391</v>
      </c>
      <c r="S34" s="42"/>
    </row>
    <row r="35" spans="1:19" s="27" customFormat="1" ht="5.25" customHeight="1" x14ac:dyDescent="0.3">
      <c r="A35" s="25"/>
      <c r="B35" s="26"/>
      <c r="C35" s="307"/>
      <c r="S35" s="41"/>
    </row>
    <row r="36" spans="1:19" x14ac:dyDescent="0.3">
      <c r="A36" s="2">
        <v>11</v>
      </c>
      <c r="B36" s="1" t="str">
        <f>Installation!B23</f>
        <v>Quel est le principal type de système de contrôle de bâtiment dont vous disposez dans ce bâtiment?</v>
      </c>
      <c r="C36" s="307"/>
      <c r="D36" s="28">
        <f>Installation!D23</f>
        <v>0</v>
      </c>
      <c r="E36" s="28">
        <f>Installation!E23</f>
        <v>0</v>
      </c>
      <c r="F36" s="28">
        <f>Installation!F23</f>
        <v>0</v>
      </c>
      <c r="G36" s="28">
        <f>Installation!G23</f>
        <v>0</v>
      </c>
      <c r="H36" s="28">
        <f>Installation!H23</f>
        <v>0</v>
      </c>
      <c r="I36" s="28">
        <f>Installation!I23</f>
        <v>0</v>
      </c>
      <c r="J36" s="28">
        <f>Installation!J23</f>
        <v>0</v>
      </c>
      <c r="K36" s="28">
        <f>Installation!K23</f>
        <v>0</v>
      </c>
      <c r="L36" s="28">
        <f>Installation!L23</f>
        <v>0</v>
      </c>
      <c r="M36" s="28">
        <f>Installation!M23</f>
        <v>0</v>
      </c>
      <c r="N36" s="28">
        <f>Installation!N23</f>
        <v>0</v>
      </c>
      <c r="O36" s="28">
        <f>Installation!O23</f>
        <v>0</v>
      </c>
      <c r="P36" s="28">
        <f>Installation!P23</f>
        <v>0</v>
      </c>
      <c r="Q36" s="28">
        <f>Installation!Q23</f>
        <v>0</v>
      </c>
      <c r="R36" s="28">
        <f>Installation!R23</f>
        <v>0</v>
      </c>
      <c r="S36" s="40"/>
    </row>
    <row r="37" spans="1:19" x14ac:dyDescent="0.3">
      <c r="B37" s="308" t="s">
        <v>390</v>
      </c>
      <c r="C37" s="307">
        <f>M9</f>
        <v>60</v>
      </c>
      <c r="D37" s="8" t="str">
        <f>IFERROR(VLOOKUP(D36,$AC$3:$AD$10,2,FALSE)/5*$M$9,"")</f>
        <v/>
      </c>
      <c r="E37" s="8" t="str">
        <f t="shared" ref="E37:R37" si="10">IFERROR(VLOOKUP(E36,$AC$3:$AD$10,2,FALSE)/5*$M$9,"")</f>
        <v/>
      </c>
      <c r="F37" s="8" t="str">
        <f t="shared" si="10"/>
        <v/>
      </c>
      <c r="G37" s="8" t="str">
        <f t="shared" si="10"/>
        <v/>
      </c>
      <c r="H37" s="8" t="str">
        <f t="shared" si="10"/>
        <v/>
      </c>
      <c r="I37" s="8" t="str">
        <f t="shared" si="10"/>
        <v/>
      </c>
      <c r="J37" s="8" t="str">
        <f t="shared" si="10"/>
        <v/>
      </c>
      <c r="K37" s="8" t="str">
        <f t="shared" si="10"/>
        <v/>
      </c>
      <c r="L37" s="8" t="str">
        <f t="shared" si="10"/>
        <v/>
      </c>
      <c r="M37" s="8" t="str">
        <f t="shared" si="10"/>
        <v/>
      </c>
      <c r="N37" s="8" t="str">
        <f t="shared" si="10"/>
        <v/>
      </c>
      <c r="O37" s="8" t="str">
        <f t="shared" si="10"/>
        <v/>
      </c>
      <c r="P37" s="8" t="str">
        <f t="shared" si="10"/>
        <v/>
      </c>
      <c r="Q37" s="8" t="str">
        <f t="shared" si="10"/>
        <v/>
      </c>
      <c r="R37" s="8" t="str">
        <f t="shared" si="10"/>
        <v/>
      </c>
      <c r="S37" s="40"/>
    </row>
    <row r="38" spans="1:19" x14ac:dyDescent="0.3">
      <c r="A38" s="2">
        <v>12</v>
      </c>
      <c r="B38" s="1" t="str">
        <f>Installation!B24</f>
        <v>Si vous disposez d'un système de contrôle de bâtiment numérique, celui-ci offre-t-il un accès à distance (hors site) qu'un consultant externe peut utiliser?</v>
      </c>
      <c r="C38" s="307"/>
      <c r="D38">
        <f>Installation!D24</f>
        <v>0</v>
      </c>
      <c r="E38">
        <f>Installation!E24</f>
        <v>0</v>
      </c>
      <c r="F38">
        <f>Installation!F24</f>
        <v>0</v>
      </c>
      <c r="G38">
        <f>Installation!G24</f>
        <v>0</v>
      </c>
      <c r="H38">
        <f>Installation!H24</f>
        <v>0</v>
      </c>
      <c r="I38">
        <f>Installation!I24</f>
        <v>0</v>
      </c>
      <c r="J38">
        <f>Installation!J24</f>
        <v>0</v>
      </c>
      <c r="K38">
        <f>Installation!K24</f>
        <v>0</v>
      </c>
      <c r="L38">
        <f>Installation!L24</f>
        <v>0</v>
      </c>
      <c r="M38">
        <f>Installation!M24</f>
        <v>0</v>
      </c>
      <c r="N38">
        <f>Installation!N24</f>
        <v>0</v>
      </c>
      <c r="O38">
        <f>Installation!O24</f>
        <v>0</v>
      </c>
      <c r="P38">
        <f>Installation!P24</f>
        <v>0</v>
      </c>
      <c r="Q38">
        <f>Installation!Q24</f>
        <v>0</v>
      </c>
      <c r="R38">
        <f>Installation!R24</f>
        <v>0</v>
      </c>
      <c r="S38" s="40"/>
    </row>
    <row r="39" spans="1:19" x14ac:dyDescent="0.3">
      <c r="B39" s="308" t="s">
        <v>390</v>
      </c>
      <c r="C39" s="307">
        <f>N9</f>
        <v>40</v>
      </c>
      <c r="D39" s="8" t="str">
        <f>IFERROR(VLOOKUP("*"&amp;D38&amp;"*",$N$3:$Z$8,13,FALSE)/5*$N$9,"")</f>
        <v/>
      </c>
      <c r="E39" s="8" t="str">
        <f t="shared" ref="E39:R39" si="11">IFERROR(VLOOKUP("*"&amp;E38&amp;"*",$N$3:$Z$8,13,FALSE)/5*$N$9,"")</f>
        <v/>
      </c>
      <c r="F39" s="8" t="str">
        <f t="shared" si="11"/>
        <v/>
      </c>
      <c r="G39" s="8" t="str">
        <f t="shared" si="11"/>
        <v/>
      </c>
      <c r="H39" s="8" t="str">
        <f t="shared" si="11"/>
        <v/>
      </c>
      <c r="I39" s="8" t="str">
        <f t="shared" si="11"/>
        <v/>
      </c>
      <c r="J39" s="8" t="str">
        <f t="shared" si="11"/>
        <v/>
      </c>
      <c r="K39" s="8" t="str">
        <f t="shared" si="11"/>
        <v/>
      </c>
      <c r="L39" s="8" t="str">
        <f t="shared" si="11"/>
        <v/>
      </c>
      <c r="M39" s="8" t="str">
        <f t="shared" si="11"/>
        <v/>
      </c>
      <c r="N39" s="8" t="str">
        <f t="shared" si="11"/>
        <v/>
      </c>
      <c r="O39" s="8" t="str">
        <f t="shared" si="11"/>
        <v/>
      </c>
      <c r="P39" s="8" t="str">
        <f t="shared" si="11"/>
        <v/>
      </c>
      <c r="Q39" s="8" t="str">
        <f t="shared" si="11"/>
        <v/>
      </c>
      <c r="R39" s="8" t="str">
        <f t="shared" si="11"/>
        <v/>
      </c>
      <c r="S39" s="40"/>
    </row>
    <row r="40" spans="1:19" x14ac:dyDescent="0.3">
      <c r="A40" s="2">
        <v>13</v>
      </c>
      <c r="B40" s="1" t="str">
        <f>Installation!B25</f>
        <v>Le système de contrôle de bâtiment numérique permet-il d'enregistrer des données et de dégager des tendances?</v>
      </c>
      <c r="C40" s="307"/>
      <c r="D40">
        <f>Installation!D25</f>
        <v>0</v>
      </c>
      <c r="E40">
        <f>Installation!E25</f>
        <v>0</v>
      </c>
      <c r="F40">
        <f>Installation!F25</f>
        <v>0</v>
      </c>
      <c r="G40">
        <f>Installation!G25</f>
        <v>0</v>
      </c>
      <c r="H40">
        <f>Installation!H25</f>
        <v>0</v>
      </c>
      <c r="I40">
        <f>Installation!I25</f>
        <v>0</v>
      </c>
      <c r="J40">
        <f>Installation!J25</f>
        <v>0</v>
      </c>
      <c r="K40">
        <f>Installation!K25</f>
        <v>0</v>
      </c>
      <c r="L40">
        <f>Installation!L25</f>
        <v>0</v>
      </c>
      <c r="M40">
        <f>Installation!M25</f>
        <v>0</v>
      </c>
      <c r="N40">
        <f>Installation!N25</f>
        <v>0</v>
      </c>
      <c r="O40">
        <f>Installation!O25</f>
        <v>0</v>
      </c>
      <c r="P40">
        <f>Installation!P25</f>
        <v>0</v>
      </c>
      <c r="Q40">
        <f>Installation!Q25</f>
        <v>0</v>
      </c>
      <c r="R40">
        <f>Installation!R25</f>
        <v>0</v>
      </c>
      <c r="S40" s="40"/>
    </row>
    <row r="41" spans="1:19" x14ac:dyDescent="0.3">
      <c r="B41" s="308" t="s">
        <v>390</v>
      </c>
      <c r="C41" s="307">
        <f>O9</f>
        <v>20</v>
      </c>
      <c r="D41" s="8" t="str">
        <f>IFERROR(VLOOKUP("*"&amp;D40&amp;"*",$O$3:$Z$8,12,FALSE)/5*$O$9,"")</f>
        <v/>
      </c>
      <c r="E41" s="8" t="str">
        <f t="shared" ref="E41:R41" si="12">IFERROR(VLOOKUP("*"&amp;E40&amp;"*",$O$3:$Z$8,12,FALSE)/5*$O$9,"")</f>
        <v/>
      </c>
      <c r="F41" s="8" t="str">
        <f t="shared" si="12"/>
        <v/>
      </c>
      <c r="G41" s="8" t="str">
        <f t="shared" si="12"/>
        <v/>
      </c>
      <c r="H41" s="8" t="str">
        <f t="shared" si="12"/>
        <v/>
      </c>
      <c r="I41" s="8" t="str">
        <f t="shared" si="12"/>
        <v/>
      </c>
      <c r="J41" s="8" t="str">
        <f t="shared" si="12"/>
        <v/>
      </c>
      <c r="K41" s="8" t="str">
        <f t="shared" si="12"/>
        <v/>
      </c>
      <c r="L41" s="8" t="str">
        <f t="shared" si="12"/>
        <v/>
      </c>
      <c r="M41" s="8" t="str">
        <f t="shared" si="12"/>
        <v/>
      </c>
      <c r="N41" s="8" t="str">
        <f t="shared" si="12"/>
        <v/>
      </c>
      <c r="O41" s="8" t="str">
        <f t="shared" si="12"/>
        <v/>
      </c>
      <c r="P41" s="8" t="str">
        <f t="shared" si="12"/>
        <v/>
      </c>
      <c r="Q41" s="8" t="str">
        <f t="shared" si="12"/>
        <v/>
      </c>
      <c r="R41" s="8" t="str">
        <f t="shared" si="12"/>
        <v/>
      </c>
      <c r="S41" s="40"/>
    </row>
    <row r="42" spans="1:19" x14ac:dyDescent="0.3">
      <c r="A42" s="2">
        <v>14</v>
      </c>
      <c r="B42" s="1" t="str">
        <f>Installation!B26</f>
        <v>Avez-vous l'intention d’effectuer une refonte ou un remplacement majeur de vos systèmes de CVCA ou de contrôle dans le bâtiment dans un avenir proche?</v>
      </c>
      <c r="C42" s="307"/>
      <c r="D42">
        <f>Installation!D26</f>
        <v>0</v>
      </c>
      <c r="E42">
        <f>Installation!E26</f>
        <v>0</v>
      </c>
      <c r="F42">
        <f>Installation!F26</f>
        <v>0</v>
      </c>
      <c r="G42">
        <f>Installation!G26</f>
        <v>0</v>
      </c>
      <c r="H42">
        <f>Installation!H26</f>
        <v>0</v>
      </c>
      <c r="I42">
        <f>Installation!I26</f>
        <v>0</v>
      </c>
      <c r="J42">
        <f>Installation!J26</f>
        <v>0</v>
      </c>
      <c r="K42">
        <f>Installation!K26</f>
        <v>0</v>
      </c>
      <c r="L42">
        <f>Installation!L26</f>
        <v>0</v>
      </c>
      <c r="M42">
        <f>Installation!M26</f>
        <v>0</v>
      </c>
      <c r="N42">
        <f>Installation!N26</f>
        <v>0</v>
      </c>
      <c r="O42">
        <f>Installation!O26</f>
        <v>0</v>
      </c>
      <c r="P42">
        <f>Installation!P26</f>
        <v>0</v>
      </c>
      <c r="Q42">
        <f>Installation!Q26</f>
        <v>0</v>
      </c>
      <c r="R42">
        <f>Installation!R26</f>
        <v>0</v>
      </c>
      <c r="S42" s="40"/>
    </row>
    <row r="43" spans="1:19" x14ac:dyDescent="0.3">
      <c r="B43" s="308" t="s">
        <v>390</v>
      </c>
      <c r="C43" s="307">
        <f>P9</f>
        <v>70</v>
      </c>
      <c r="D43" s="8" t="str">
        <f>IFERROR(VLOOKUP("*"&amp;D42&amp;"*",$P$3:$Z$8,11,FALSE)/5*$P$9,"")</f>
        <v/>
      </c>
      <c r="E43" s="8" t="str">
        <f t="shared" ref="E43:R43" si="13">IFERROR(VLOOKUP("*"&amp;E42&amp;"*",$P$3:$Z$8,11,FALSE)/5*$P$9,"")</f>
        <v/>
      </c>
      <c r="F43" s="8" t="str">
        <f t="shared" si="13"/>
        <v/>
      </c>
      <c r="G43" s="8" t="str">
        <f t="shared" si="13"/>
        <v/>
      </c>
      <c r="H43" s="8" t="str">
        <f t="shared" si="13"/>
        <v/>
      </c>
      <c r="I43" s="8" t="str">
        <f t="shared" si="13"/>
        <v/>
      </c>
      <c r="J43" s="8" t="str">
        <f t="shared" si="13"/>
        <v/>
      </c>
      <c r="K43" s="8" t="str">
        <f t="shared" si="13"/>
        <v/>
      </c>
      <c r="L43" s="8" t="str">
        <f t="shared" si="13"/>
        <v/>
      </c>
      <c r="M43" s="8" t="str">
        <f t="shared" si="13"/>
        <v/>
      </c>
      <c r="N43" s="8" t="str">
        <f t="shared" si="13"/>
        <v/>
      </c>
      <c r="O43" s="8" t="str">
        <f t="shared" si="13"/>
        <v/>
      </c>
      <c r="P43" s="8" t="str">
        <f t="shared" si="13"/>
        <v/>
      </c>
      <c r="Q43" s="8" t="str">
        <f t="shared" si="13"/>
        <v/>
      </c>
      <c r="R43" s="8" t="str">
        <f t="shared" si="13"/>
        <v/>
      </c>
      <c r="S43" s="40"/>
    </row>
    <row r="44" spans="1:19" x14ac:dyDescent="0.3">
      <c r="A44" s="2">
        <v>15</v>
      </c>
      <c r="B44" s="1" t="str">
        <f>Installation!B27</f>
        <v>Dans ce bâtiment, quelle est la fréquence des pannes prématurées des équipements, des systèmes de contrôle ou des deux?</v>
      </c>
      <c r="C44" s="307"/>
      <c r="D44">
        <f>Installation!D27</f>
        <v>0</v>
      </c>
      <c r="E44">
        <f>Installation!E27</f>
        <v>0</v>
      </c>
      <c r="F44">
        <f>Installation!F27</f>
        <v>0</v>
      </c>
      <c r="G44">
        <f>Installation!G27</f>
        <v>0</v>
      </c>
      <c r="H44">
        <f>Installation!H27</f>
        <v>0</v>
      </c>
      <c r="I44">
        <f>Installation!I27</f>
        <v>0</v>
      </c>
      <c r="J44">
        <f>Installation!J27</f>
        <v>0</v>
      </c>
      <c r="K44">
        <f>Installation!K27</f>
        <v>0</v>
      </c>
      <c r="L44">
        <f>Installation!L27</f>
        <v>0</v>
      </c>
      <c r="M44">
        <f>Installation!M27</f>
        <v>0</v>
      </c>
      <c r="N44">
        <f>Installation!N27</f>
        <v>0</v>
      </c>
      <c r="O44">
        <f>Installation!O27</f>
        <v>0</v>
      </c>
      <c r="P44">
        <f>Installation!P27</f>
        <v>0</v>
      </c>
      <c r="Q44">
        <f>Installation!Q27</f>
        <v>0</v>
      </c>
      <c r="R44">
        <f>Installation!R27</f>
        <v>0</v>
      </c>
      <c r="S44" s="40"/>
    </row>
    <row r="45" spans="1:19" x14ac:dyDescent="0.3">
      <c r="B45" s="308" t="s">
        <v>390</v>
      </c>
      <c r="C45" s="307">
        <f>Q9</f>
        <v>30</v>
      </c>
      <c r="D45" s="8" t="str">
        <f>IFERROR(VLOOKUP("*"&amp;D44&amp;"*",$Q$3:$Z$8,10,FALSE)/5*$Q$9,"")</f>
        <v/>
      </c>
      <c r="E45" s="8" t="str">
        <f t="shared" ref="E45:R45" si="14">IFERROR(VLOOKUP("*"&amp;E44&amp;"*",$Q$3:$Z$8,10,FALSE)/5*$Q$9,"")</f>
        <v/>
      </c>
      <c r="F45" s="8" t="str">
        <f t="shared" si="14"/>
        <v/>
      </c>
      <c r="G45" s="8" t="str">
        <f t="shared" si="14"/>
        <v/>
      </c>
      <c r="H45" s="8" t="str">
        <f t="shared" si="14"/>
        <v/>
      </c>
      <c r="I45" s="8" t="str">
        <f t="shared" si="14"/>
        <v/>
      </c>
      <c r="J45" s="8" t="str">
        <f t="shared" si="14"/>
        <v/>
      </c>
      <c r="K45" s="8" t="str">
        <f t="shared" si="14"/>
        <v/>
      </c>
      <c r="L45" s="8" t="str">
        <f t="shared" si="14"/>
        <v/>
      </c>
      <c r="M45" s="8" t="str">
        <f t="shared" si="14"/>
        <v/>
      </c>
      <c r="N45" s="8" t="str">
        <f t="shared" si="14"/>
        <v/>
      </c>
      <c r="O45" s="8" t="str">
        <f t="shared" si="14"/>
        <v/>
      </c>
      <c r="P45" s="8" t="str">
        <f t="shared" si="14"/>
        <v/>
      </c>
      <c r="Q45" s="8" t="str">
        <f t="shared" si="14"/>
        <v/>
      </c>
      <c r="R45" s="8" t="str">
        <f t="shared" si="14"/>
        <v/>
      </c>
      <c r="S45" s="40"/>
    </row>
    <row r="46" spans="1:19" x14ac:dyDescent="0.3">
      <c r="A46" s="2">
        <v>16</v>
      </c>
      <c r="B46" s="1" t="str">
        <f>Installation!B28</f>
        <v>La consommation d'eau de ce bâtiment est-elle plus élevée que prévu?</v>
      </c>
      <c r="C46" s="307"/>
      <c r="D46">
        <f>Installation!D28</f>
        <v>0</v>
      </c>
      <c r="E46">
        <f>Installation!E28</f>
        <v>0</v>
      </c>
      <c r="F46">
        <f>Installation!F28</f>
        <v>0</v>
      </c>
      <c r="G46">
        <f>Installation!G28</f>
        <v>0</v>
      </c>
      <c r="H46">
        <f>Installation!H28</f>
        <v>0</v>
      </c>
      <c r="I46">
        <f>Installation!I28</f>
        <v>0</v>
      </c>
      <c r="J46">
        <f>Installation!J28</f>
        <v>0</v>
      </c>
      <c r="K46">
        <f>Installation!K28</f>
        <v>0</v>
      </c>
      <c r="L46">
        <f>Installation!L28</f>
        <v>0</v>
      </c>
      <c r="M46">
        <f>Installation!M28</f>
        <v>0</v>
      </c>
      <c r="N46">
        <f>Installation!N28</f>
        <v>0</v>
      </c>
      <c r="O46">
        <f>Installation!O28</f>
        <v>0</v>
      </c>
      <c r="P46">
        <f>Installation!P28</f>
        <v>0</v>
      </c>
      <c r="Q46">
        <f>Installation!Q28</f>
        <v>0</v>
      </c>
      <c r="R46">
        <f>Installation!R28</f>
        <v>0</v>
      </c>
      <c r="S46" s="40"/>
    </row>
    <row r="47" spans="1:19" x14ac:dyDescent="0.3">
      <c r="B47" s="308" t="s">
        <v>390</v>
      </c>
      <c r="C47" s="307">
        <f>R9</f>
        <v>20</v>
      </c>
      <c r="D47" s="8" t="str">
        <f>IFERROR(VLOOKUP("*"&amp;D46&amp;"*",$R$3:$Z$8,9,FALSE)/5*$R$9,"")</f>
        <v/>
      </c>
      <c r="E47" s="8" t="str">
        <f t="shared" ref="E47:R47" si="15">IFERROR(VLOOKUP("*"&amp;E46&amp;"*",$R$3:$Z$8,9,FALSE)/5*$R$9,"")</f>
        <v/>
      </c>
      <c r="F47" s="8" t="str">
        <f t="shared" si="15"/>
        <v/>
      </c>
      <c r="G47" s="8" t="str">
        <f t="shared" si="15"/>
        <v/>
      </c>
      <c r="H47" s="8" t="str">
        <f t="shared" si="15"/>
        <v/>
      </c>
      <c r="I47" s="8" t="str">
        <f t="shared" si="15"/>
        <v/>
      </c>
      <c r="J47" s="8" t="str">
        <f t="shared" si="15"/>
        <v/>
      </c>
      <c r="K47" s="8" t="str">
        <f t="shared" si="15"/>
        <v/>
      </c>
      <c r="L47" s="8" t="str">
        <f t="shared" si="15"/>
        <v/>
      </c>
      <c r="M47" s="8" t="str">
        <f t="shared" si="15"/>
        <v/>
      </c>
      <c r="N47" s="8" t="str">
        <f t="shared" si="15"/>
        <v/>
      </c>
      <c r="O47" s="8" t="str">
        <f t="shared" si="15"/>
        <v/>
      </c>
      <c r="P47" s="8" t="str">
        <f t="shared" si="15"/>
        <v/>
      </c>
      <c r="Q47" s="8" t="str">
        <f t="shared" si="15"/>
        <v/>
      </c>
      <c r="R47" s="8" t="str">
        <f t="shared" si="15"/>
        <v/>
      </c>
      <c r="S47" s="40"/>
    </row>
    <row r="48" spans="1:19" x14ac:dyDescent="0.3">
      <c r="A48" s="2">
        <v>17</v>
      </c>
      <c r="B48" s="1" t="str">
        <f>Installation!B29</f>
        <v>Existe-t-il des opportunités connues liées à l'enveloppe du bâtiment qui pourraient améliorer le rendement énergétique?</v>
      </c>
      <c r="C48" s="307"/>
      <c r="D48">
        <f>Installation!D29</f>
        <v>0</v>
      </c>
      <c r="E48">
        <f>Installation!E29</f>
        <v>0</v>
      </c>
      <c r="F48">
        <f>Installation!F29</f>
        <v>0</v>
      </c>
      <c r="G48">
        <f>Installation!G29</f>
        <v>0</v>
      </c>
      <c r="H48">
        <f>Installation!H29</f>
        <v>0</v>
      </c>
      <c r="I48">
        <f>Installation!I29</f>
        <v>0</v>
      </c>
      <c r="J48">
        <f>Installation!J29</f>
        <v>0</v>
      </c>
      <c r="K48">
        <f>Installation!K29</f>
        <v>0</v>
      </c>
      <c r="L48">
        <f>Installation!L29</f>
        <v>0</v>
      </c>
      <c r="M48">
        <f>Installation!M29</f>
        <v>0</v>
      </c>
      <c r="N48">
        <f>Installation!N29</f>
        <v>0</v>
      </c>
      <c r="O48">
        <f>Installation!O29</f>
        <v>0</v>
      </c>
      <c r="P48">
        <f>Installation!P29</f>
        <v>0</v>
      </c>
      <c r="Q48">
        <f>Installation!Q29</f>
        <v>0</v>
      </c>
      <c r="R48">
        <f>Installation!R29</f>
        <v>0</v>
      </c>
      <c r="S48" s="40"/>
    </row>
    <row r="49" spans="1:19" x14ac:dyDescent="0.3">
      <c r="B49" s="308" t="s">
        <v>390</v>
      </c>
      <c r="C49" s="307">
        <f>S9</f>
        <v>20</v>
      </c>
      <c r="D49" s="8" t="str">
        <f>IFERROR(VLOOKUP("*"&amp;D48&amp;"*",$S$3:$Z$8,8,FALSE)/5*$S$9,"")</f>
        <v/>
      </c>
      <c r="E49" s="8" t="str">
        <f t="shared" ref="E49:R49" si="16">IFERROR(VLOOKUP("*"&amp;E48&amp;"*",$S$3:$Z$8,8,FALSE)/5*$S$9,"")</f>
        <v/>
      </c>
      <c r="F49" s="8" t="str">
        <f t="shared" si="16"/>
        <v/>
      </c>
      <c r="G49" s="8" t="str">
        <f t="shared" si="16"/>
        <v/>
      </c>
      <c r="H49" s="8" t="str">
        <f t="shared" si="16"/>
        <v/>
      </c>
      <c r="I49" s="8" t="str">
        <f t="shared" si="16"/>
        <v/>
      </c>
      <c r="J49" s="8" t="str">
        <f t="shared" si="16"/>
        <v/>
      </c>
      <c r="K49" s="8" t="str">
        <f t="shared" si="16"/>
        <v/>
      </c>
      <c r="L49" s="8" t="str">
        <f t="shared" si="16"/>
        <v/>
      </c>
      <c r="M49" s="8" t="str">
        <f t="shared" si="16"/>
        <v/>
      </c>
      <c r="N49" s="8" t="str">
        <f t="shared" si="16"/>
        <v/>
      </c>
      <c r="O49" s="8" t="str">
        <f t="shared" si="16"/>
        <v/>
      </c>
      <c r="P49" s="8" t="str">
        <f t="shared" si="16"/>
        <v/>
      </c>
      <c r="Q49" s="8" t="str">
        <f t="shared" si="16"/>
        <v/>
      </c>
      <c r="R49" s="8" t="str">
        <f t="shared" si="16"/>
        <v/>
      </c>
      <c r="S49" s="40"/>
    </row>
    <row r="50" spans="1:19" x14ac:dyDescent="0.3">
      <c r="A50" s="2">
        <v>18</v>
      </c>
      <c r="B50" s="1" t="str">
        <f>Energie!H42</f>
        <v>La consommation d'énergie a-t-elle récemment suivi une tendance à la hausse sans cause connue dans le bâtiment?</v>
      </c>
      <c r="C50" s="307"/>
      <c r="D50">
        <f>Energie!J42</f>
        <v>0</v>
      </c>
      <c r="E50">
        <f>Energie!K42</f>
        <v>0</v>
      </c>
      <c r="F50">
        <f>Energie!L42</f>
        <v>0</v>
      </c>
      <c r="G50">
        <f>Energie!M42</f>
        <v>0</v>
      </c>
      <c r="H50">
        <f>Energie!N42</f>
        <v>0</v>
      </c>
      <c r="I50">
        <f>Energie!O42</f>
        <v>0</v>
      </c>
      <c r="J50">
        <f>Energie!P42</f>
        <v>0</v>
      </c>
      <c r="K50">
        <f>Energie!Q42</f>
        <v>0</v>
      </c>
      <c r="L50">
        <f>Energie!R42</f>
        <v>0</v>
      </c>
      <c r="M50">
        <f>Energie!S42</f>
        <v>0</v>
      </c>
      <c r="N50">
        <f>Energie!T42</f>
        <v>0</v>
      </c>
      <c r="O50">
        <f>Energie!U42</f>
        <v>0</v>
      </c>
      <c r="P50">
        <f>Energie!V42</f>
        <v>0</v>
      </c>
      <c r="Q50">
        <f>Energie!W42</f>
        <v>0</v>
      </c>
      <c r="R50">
        <f>Energie!X42</f>
        <v>0</v>
      </c>
      <c r="S50" s="40"/>
    </row>
    <row r="51" spans="1:19" x14ac:dyDescent="0.3">
      <c r="B51" s="308" t="s">
        <v>390</v>
      </c>
      <c r="C51" s="307">
        <f>T9</f>
        <v>35</v>
      </c>
      <c r="D51" s="8" t="str">
        <f>IFERROR(VLOOKUP("*"&amp;D50&amp;"*",$T$3:$Z$8,7,FALSE)/5*$T$9,"")</f>
        <v/>
      </c>
      <c r="E51" s="8" t="str">
        <f t="shared" ref="E51:R51" si="17">IFERROR(VLOOKUP("*"&amp;E50&amp;"*",$T$3:$Z$8,7,FALSE)/5*$T$9,"")</f>
        <v/>
      </c>
      <c r="F51" s="8" t="str">
        <f t="shared" si="17"/>
        <v/>
      </c>
      <c r="G51" s="8" t="str">
        <f t="shared" si="17"/>
        <v/>
      </c>
      <c r="H51" s="8" t="str">
        <f t="shared" si="17"/>
        <v/>
      </c>
      <c r="I51" s="8" t="str">
        <f t="shared" si="17"/>
        <v/>
      </c>
      <c r="J51" s="8" t="str">
        <f t="shared" si="17"/>
        <v/>
      </c>
      <c r="K51" s="8" t="str">
        <f t="shared" si="17"/>
        <v/>
      </c>
      <c r="L51" s="8" t="str">
        <f t="shared" si="17"/>
        <v/>
      </c>
      <c r="M51" s="8" t="str">
        <f t="shared" si="17"/>
        <v/>
      </c>
      <c r="N51" s="8" t="str">
        <f t="shared" si="17"/>
        <v/>
      </c>
      <c r="O51" s="8" t="str">
        <f t="shared" si="17"/>
        <v/>
      </c>
      <c r="P51" s="8" t="str">
        <f t="shared" si="17"/>
        <v/>
      </c>
      <c r="Q51" s="8" t="str">
        <f t="shared" si="17"/>
        <v/>
      </c>
      <c r="R51" s="8" t="str">
        <f t="shared" si="17"/>
        <v/>
      </c>
      <c r="S51" s="40"/>
    </row>
    <row r="52" spans="1:19" s="37" customFormat="1" ht="5.25" customHeight="1" x14ac:dyDescent="0.3">
      <c r="A52" s="35"/>
      <c r="B52" s="36"/>
      <c r="C52" s="36"/>
      <c r="S52" s="43"/>
    </row>
    <row r="53" spans="1:19" x14ac:dyDescent="0.3">
      <c r="C53" s="1"/>
      <c r="H53" s="39"/>
      <c r="S53" s="40"/>
    </row>
    <row r="54" spans="1:19" x14ac:dyDescent="0.3">
      <c r="B54" s="51" t="s">
        <v>392</v>
      </c>
      <c r="C54" s="1"/>
      <c r="S54" s="40"/>
    </row>
    <row r="55" spans="1:19" x14ac:dyDescent="0.3">
      <c r="A55" s="2">
        <v>19</v>
      </c>
      <c r="B55" s="319" t="str">
        <f>Energie!H30</f>
        <v>Coût énergétique annuel ($/an) (Total de tous les types d'énergie)</v>
      </c>
      <c r="D55" s="165" t="str">
        <f>IF(Energie!J30=0,"",Energie!J30)</f>
        <v/>
      </c>
      <c r="E55" s="165" t="str">
        <f>IF(Energie!K30=0,"",Energie!K30)</f>
        <v/>
      </c>
      <c r="F55" s="165" t="str">
        <f>IF(Energie!L30=0,"",Energie!L30)</f>
        <v/>
      </c>
      <c r="G55" s="165" t="str">
        <f>IF(Energie!M30=0,"",Energie!M30)</f>
        <v/>
      </c>
      <c r="H55" s="165" t="str">
        <f>IF(Energie!N30=0,"",Energie!N30)</f>
        <v/>
      </c>
      <c r="I55" s="165" t="str">
        <f>IF(Energie!O30=0,"",Energie!O30)</f>
        <v/>
      </c>
      <c r="J55" s="165" t="str">
        <f>IF(Energie!P30=0,"",Energie!P30)</f>
        <v/>
      </c>
      <c r="K55" s="165" t="str">
        <f>IF(Energie!Q30=0,"",Energie!Q30)</f>
        <v/>
      </c>
      <c r="L55" s="165" t="str">
        <f>IF(Energie!R30=0,"",Energie!R30)</f>
        <v/>
      </c>
      <c r="M55" s="165" t="str">
        <f>IF(Energie!S30=0,"",Energie!S30)</f>
        <v/>
      </c>
      <c r="N55" s="165" t="str">
        <f>IF(Energie!T30=0,"",Energie!T30)</f>
        <v/>
      </c>
      <c r="O55" s="165" t="str">
        <f>IF(Energie!U30=0,"",Energie!U30)</f>
        <v/>
      </c>
      <c r="P55" s="165" t="str">
        <f>IF(Energie!V30=0,"",Energie!V30)</f>
        <v/>
      </c>
      <c r="Q55" s="165" t="str">
        <f>IF(Energie!W30=0,"",Energie!W30)</f>
        <v/>
      </c>
      <c r="R55" s="165" t="str">
        <f>IF(Energie!X30=0,"",Energie!X30)</f>
        <v/>
      </c>
      <c r="S55" s="40"/>
    </row>
    <row r="56" spans="1:19" x14ac:dyDescent="0.3">
      <c r="B56" s="1" t="s">
        <v>393</v>
      </c>
      <c r="D56" s="310" t="str">
        <f>IFERROR(MEDIAN($D$55:$R$55),"")</f>
        <v/>
      </c>
      <c r="E56" s="310" t="str">
        <f t="shared" ref="E56:R56" si="18">IFERROR(MEDIAN($D$55:$R$55),"")</f>
        <v/>
      </c>
      <c r="F56" s="310" t="str">
        <f t="shared" si="18"/>
        <v/>
      </c>
      <c r="G56" s="310" t="str">
        <f t="shared" si="18"/>
        <v/>
      </c>
      <c r="H56" s="310" t="str">
        <f t="shared" si="18"/>
        <v/>
      </c>
      <c r="I56" s="310" t="str">
        <f t="shared" si="18"/>
        <v/>
      </c>
      <c r="J56" s="310" t="str">
        <f t="shared" si="18"/>
        <v/>
      </c>
      <c r="K56" s="310" t="str">
        <f t="shared" si="18"/>
        <v/>
      </c>
      <c r="L56" s="310" t="str">
        <f t="shared" si="18"/>
        <v/>
      </c>
      <c r="M56" s="310" t="str">
        <f t="shared" si="18"/>
        <v/>
      </c>
      <c r="N56" s="310" t="str">
        <f t="shared" si="18"/>
        <v/>
      </c>
      <c r="O56" s="310" t="str">
        <f t="shared" si="18"/>
        <v/>
      </c>
      <c r="P56" s="310" t="str">
        <f t="shared" si="18"/>
        <v/>
      </c>
      <c r="Q56" s="310" t="str">
        <f t="shared" si="18"/>
        <v/>
      </c>
      <c r="R56" s="310" t="str">
        <f t="shared" si="18"/>
        <v/>
      </c>
      <c r="S56" s="40"/>
    </row>
    <row r="57" spans="1:19" x14ac:dyDescent="0.3">
      <c r="B57" s="1" t="s">
        <v>394</v>
      </c>
      <c r="C57" s="309">
        <v>5</v>
      </c>
      <c r="D57" s="310" t="str">
        <f>IFERROR(D56*$C$57,"")</f>
        <v/>
      </c>
      <c r="E57" s="310" t="str">
        <f t="shared" ref="E57:R57" si="19">IFERROR(E56*$C$57,"")</f>
        <v/>
      </c>
      <c r="F57" s="310" t="str">
        <f t="shared" si="19"/>
        <v/>
      </c>
      <c r="G57" s="310" t="str">
        <f t="shared" si="19"/>
        <v/>
      </c>
      <c r="H57" s="310" t="str">
        <f t="shared" si="19"/>
        <v/>
      </c>
      <c r="I57" s="310" t="str">
        <f t="shared" si="19"/>
        <v/>
      </c>
      <c r="J57" s="310" t="str">
        <f t="shared" si="19"/>
        <v/>
      </c>
      <c r="K57" s="310" t="str">
        <f t="shared" si="19"/>
        <v/>
      </c>
      <c r="L57" s="310" t="str">
        <f t="shared" si="19"/>
        <v/>
      </c>
      <c r="M57" s="310" t="str">
        <f t="shared" si="19"/>
        <v/>
      </c>
      <c r="N57" s="310" t="str">
        <f t="shared" si="19"/>
        <v/>
      </c>
      <c r="O57" s="310" t="str">
        <f t="shared" si="19"/>
        <v/>
      </c>
      <c r="P57" s="310" t="str">
        <f t="shared" si="19"/>
        <v/>
      </c>
      <c r="Q57" s="310" t="str">
        <f t="shared" si="19"/>
        <v/>
      </c>
      <c r="R57" s="310" t="str">
        <f t="shared" si="19"/>
        <v/>
      </c>
      <c r="S57" s="40"/>
    </row>
    <row r="58" spans="1:19" x14ac:dyDescent="0.3">
      <c r="B58" s="1" t="s">
        <v>395</v>
      </c>
      <c r="C58" s="309">
        <v>0.2</v>
      </c>
      <c r="D58" s="310" t="str">
        <f>IFERROR(D56*$C$58,"")</f>
        <v/>
      </c>
      <c r="E58" s="310" t="str">
        <f t="shared" ref="E58:R58" si="20">IFERROR(E56*$C$58,"")</f>
        <v/>
      </c>
      <c r="F58" s="310" t="str">
        <f t="shared" si="20"/>
        <v/>
      </c>
      <c r="G58" s="310" t="str">
        <f t="shared" si="20"/>
        <v/>
      </c>
      <c r="H58" s="310" t="str">
        <f t="shared" si="20"/>
        <v/>
      </c>
      <c r="I58" s="310" t="str">
        <f t="shared" si="20"/>
        <v/>
      </c>
      <c r="J58" s="310" t="str">
        <f t="shared" si="20"/>
        <v/>
      </c>
      <c r="K58" s="310" t="str">
        <f t="shared" si="20"/>
        <v/>
      </c>
      <c r="L58" s="310" t="str">
        <f t="shared" si="20"/>
        <v/>
      </c>
      <c r="M58" s="310" t="str">
        <f t="shared" si="20"/>
        <v/>
      </c>
      <c r="N58" s="310" t="str">
        <f t="shared" si="20"/>
        <v/>
      </c>
      <c r="O58" s="310" t="str">
        <f t="shared" si="20"/>
        <v/>
      </c>
      <c r="P58" s="310" t="str">
        <f t="shared" si="20"/>
        <v/>
      </c>
      <c r="Q58" s="310" t="str">
        <f t="shared" si="20"/>
        <v/>
      </c>
      <c r="R58" s="310" t="str">
        <f t="shared" si="20"/>
        <v/>
      </c>
      <c r="S58" s="40"/>
    </row>
    <row r="59" spans="1:19" x14ac:dyDescent="0.3">
      <c r="B59" s="1" t="s">
        <v>396</v>
      </c>
      <c r="D59" s="311" t="str">
        <f>IFERROR(MIN(MAX(((D55-D58)/(D57-D58))*4+1,1),5),"")</f>
        <v/>
      </c>
      <c r="E59" s="311" t="str">
        <f t="shared" ref="E59:R59" si="21">IFERROR(MIN(MAX(((E55-E58)/(E57-E58))*4+1,1),5),"")</f>
        <v/>
      </c>
      <c r="F59" s="311" t="str">
        <f t="shared" si="21"/>
        <v/>
      </c>
      <c r="G59" s="311" t="str">
        <f t="shared" si="21"/>
        <v/>
      </c>
      <c r="H59" s="311" t="str">
        <f t="shared" si="21"/>
        <v/>
      </c>
      <c r="I59" s="311" t="str">
        <f t="shared" si="21"/>
        <v/>
      </c>
      <c r="J59" s="311" t="str">
        <f t="shared" si="21"/>
        <v/>
      </c>
      <c r="K59" s="311" t="str">
        <f t="shared" si="21"/>
        <v/>
      </c>
      <c r="L59" s="311" t="str">
        <f t="shared" si="21"/>
        <v/>
      </c>
      <c r="M59" s="311" t="str">
        <f t="shared" si="21"/>
        <v/>
      </c>
      <c r="N59" s="311" t="str">
        <f t="shared" si="21"/>
        <v/>
      </c>
      <c r="O59" s="311" t="str">
        <f t="shared" si="21"/>
        <v/>
      </c>
      <c r="P59" s="311" t="str">
        <f t="shared" si="21"/>
        <v/>
      </c>
      <c r="Q59" s="311" t="str">
        <f t="shared" si="21"/>
        <v/>
      </c>
      <c r="R59" s="311" t="str">
        <f t="shared" si="21"/>
        <v/>
      </c>
      <c r="S59" s="40"/>
    </row>
    <row r="60" spans="1:19" x14ac:dyDescent="0.3">
      <c r="B60" s="314" t="s">
        <v>390</v>
      </c>
      <c r="C60" s="314">
        <f>IF(D33=DropDowns!K5,1,0)</f>
        <v>0</v>
      </c>
      <c r="D60" s="315" t="str">
        <f>IFERROR(D59*$U$9/5,"")</f>
        <v/>
      </c>
      <c r="E60" s="315" t="str">
        <f t="shared" ref="E60:R60" si="22">IFERROR(E59*$U$9/5,"")</f>
        <v/>
      </c>
      <c r="F60" s="315" t="str">
        <f t="shared" si="22"/>
        <v/>
      </c>
      <c r="G60" s="315" t="str">
        <f t="shared" si="22"/>
        <v/>
      </c>
      <c r="H60" s="315" t="str">
        <f t="shared" si="22"/>
        <v/>
      </c>
      <c r="I60" s="315" t="str">
        <f t="shared" si="22"/>
        <v/>
      </c>
      <c r="J60" s="315" t="str">
        <f t="shared" si="22"/>
        <v/>
      </c>
      <c r="K60" s="315" t="str">
        <f t="shared" si="22"/>
        <v/>
      </c>
      <c r="L60" s="315" t="str">
        <f t="shared" si="22"/>
        <v/>
      </c>
      <c r="M60" s="315" t="str">
        <f t="shared" si="22"/>
        <v/>
      </c>
      <c r="N60" s="315" t="str">
        <f t="shared" si="22"/>
        <v/>
      </c>
      <c r="O60" s="315" t="str">
        <f t="shared" si="22"/>
        <v/>
      </c>
      <c r="P60" s="315" t="str">
        <f t="shared" si="22"/>
        <v/>
      </c>
      <c r="Q60" s="315" t="str">
        <f t="shared" si="22"/>
        <v/>
      </c>
      <c r="R60" s="316" t="str">
        <f t="shared" si="22"/>
        <v/>
      </c>
      <c r="S60" s="40"/>
    </row>
    <row r="61" spans="1:19" x14ac:dyDescent="0.3">
      <c r="A61" s="2">
        <v>20</v>
      </c>
      <c r="B61" s="319" t="str">
        <f>Energie!H31</f>
        <v>Intensité énergétique annuelle – IE (kWheq/m2)</v>
      </c>
      <c r="C61" s="1"/>
      <c r="D61" s="312" t="str">
        <f>IF(Energie!J31=0,"",Energie!J31)</f>
        <v/>
      </c>
      <c r="E61" s="312" t="str">
        <f>IF(Energie!K31=0,"",Energie!K31)</f>
        <v/>
      </c>
      <c r="F61" s="312" t="str">
        <f>IF(Energie!L31=0,"",Energie!L31)</f>
        <v/>
      </c>
      <c r="G61" s="312" t="str">
        <f>IF(Energie!M31=0,"",Energie!M31)</f>
        <v/>
      </c>
      <c r="H61" s="312" t="str">
        <f>IF(Energie!N31=0,"",Energie!N31)</f>
        <v/>
      </c>
      <c r="I61" s="312" t="str">
        <f>IF(Energie!O31=0,"",Energie!O31)</f>
        <v/>
      </c>
      <c r="J61" s="312" t="str">
        <f>IF(Energie!P31=0,"",Energie!P31)</f>
        <v/>
      </c>
      <c r="K61" s="312" t="str">
        <f>IF(Energie!Q31=0,"",Energie!Q31)</f>
        <v/>
      </c>
      <c r="L61" s="312" t="str">
        <f>IF(Energie!R31=0,"",Energie!R31)</f>
        <v/>
      </c>
      <c r="M61" s="312" t="str">
        <f>IF(Energie!S31=0,"",Energie!S31)</f>
        <v/>
      </c>
      <c r="N61" s="312" t="str">
        <f>IF(Energie!T31=0,"",Energie!T31)</f>
        <v/>
      </c>
      <c r="O61" s="312" t="str">
        <f>IF(Energie!U31=0,"",Energie!U31)</f>
        <v/>
      </c>
      <c r="P61" s="312" t="str">
        <f>IF(Energie!V31=0,"",Energie!V31)</f>
        <v/>
      </c>
      <c r="Q61" s="312" t="str">
        <f>IF(Energie!W31=0,"",Energie!W31)</f>
        <v/>
      </c>
      <c r="R61" s="312" t="str">
        <f>IF(Energie!X31=0,"",Energie!X31)</f>
        <v/>
      </c>
      <c r="S61" s="40"/>
    </row>
    <row r="62" spans="1:19" x14ac:dyDescent="0.3">
      <c r="B62" s="161" t="s">
        <v>397</v>
      </c>
      <c r="C62" s="1"/>
      <c r="D62" s="312">
        <f>Installation!D19</f>
        <v>0</v>
      </c>
      <c r="E62" s="312">
        <f>Installation!E19</f>
        <v>0</v>
      </c>
      <c r="F62" s="312">
        <f>Installation!F19</f>
        <v>0</v>
      </c>
      <c r="G62" s="312">
        <f>Installation!G19</f>
        <v>0</v>
      </c>
      <c r="H62" s="312">
        <f>Installation!H19</f>
        <v>0</v>
      </c>
      <c r="I62" s="312">
        <f>Installation!I19</f>
        <v>0</v>
      </c>
      <c r="J62" s="312">
        <f>Installation!J19</f>
        <v>0</v>
      </c>
      <c r="K62" s="312">
        <f>Installation!K19</f>
        <v>0</v>
      </c>
      <c r="L62" s="312">
        <f>Installation!L19</f>
        <v>0</v>
      </c>
      <c r="M62" s="312">
        <f>Installation!M19</f>
        <v>0</v>
      </c>
      <c r="N62" s="312">
        <f>Installation!N19</f>
        <v>0</v>
      </c>
      <c r="O62" s="312">
        <f>Installation!O19</f>
        <v>0</v>
      </c>
      <c r="P62" s="312">
        <f>Installation!P19</f>
        <v>0</v>
      </c>
      <c r="Q62" s="312">
        <f>Installation!Q19</f>
        <v>0</v>
      </c>
      <c r="R62" s="312">
        <f>Installation!R19</f>
        <v>0</v>
      </c>
      <c r="S62" s="40"/>
    </row>
    <row r="63" spans="1:19" x14ac:dyDescent="0.3">
      <c r="B63" s="161" t="s">
        <v>398</v>
      </c>
      <c r="C63" s="1"/>
      <c r="D63" s="313" t="str">
        <f>IFERROR(VLOOKUP(D62,EUIs!$D$13:$F$42,3,FALSE),"")</f>
        <v/>
      </c>
      <c r="E63" s="313" t="str">
        <f>IFERROR(VLOOKUP(E62,EUIs!$D$13:$F$42,3,FALSE),"")</f>
        <v/>
      </c>
      <c r="F63" s="313" t="str">
        <f>IFERROR(VLOOKUP(F62,EUIs!$D$13:$F$42,3,FALSE),"")</f>
        <v/>
      </c>
      <c r="G63" s="313" t="str">
        <f>IFERROR(VLOOKUP(G62,EUIs!$D$13:$F$42,3,FALSE),"")</f>
        <v/>
      </c>
      <c r="H63" s="313" t="str">
        <f>IFERROR(VLOOKUP(H62,EUIs!$D$13:$F$42,3,FALSE),"")</f>
        <v/>
      </c>
      <c r="I63" s="313" t="str">
        <f>IFERROR(VLOOKUP(I62,EUIs!$D$13:$F$42,3,FALSE),"")</f>
        <v/>
      </c>
      <c r="J63" s="313" t="str">
        <f>IFERROR(VLOOKUP(J62,EUIs!$D$13:$F$42,3,FALSE),"")</f>
        <v/>
      </c>
      <c r="K63" s="313" t="str">
        <f>IFERROR(VLOOKUP(K62,EUIs!$D$13:$F$42,3,FALSE),"")</f>
        <v/>
      </c>
      <c r="L63" s="313" t="str">
        <f>IFERROR(VLOOKUP(L62,EUIs!$D$13:$F$42,3,FALSE),"")</f>
        <v/>
      </c>
      <c r="M63" s="313" t="str">
        <f>IFERROR(VLOOKUP(M62,EUIs!$D$13:$F$42,3,FALSE),"")</f>
        <v/>
      </c>
      <c r="N63" s="313" t="str">
        <f>IFERROR(VLOOKUP(N62,EUIs!$D$13:$F$42,3,FALSE),"")</f>
        <v/>
      </c>
      <c r="O63" s="313" t="str">
        <f>IFERROR(VLOOKUP(O62,EUIs!$D$13:$F$42,3,FALSE),"")</f>
        <v/>
      </c>
      <c r="P63" s="313" t="str">
        <f>IFERROR(VLOOKUP(P62,EUIs!$D$13:$F$42,3,FALSE),"")</f>
        <v/>
      </c>
      <c r="Q63" s="313" t="str">
        <f>IFERROR(VLOOKUP(Q62,EUIs!$D$13:$F$42,3,FALSE),"")</f>
        <v/>
      </c>
      <c r="R63" s="313" t="str">
        <f>IFERROR(VLOOKUP(R62,EUIs!$D$13:$F$42,3,FALSE),"")</f>
        <v/>
      </c>
      <c r="S63" s="40"/>
    </row>
    <row r="64" spans="1:19" x14ac:dyDescent="0.3">
      <c r="B64" s="161" t="s">
        <v>399</v>
      </c>
      <c r="C64" s="309">
        <v>2</v>
      </c>
      <c r="D64" s="312" t="str">
        <f>IFERROR(D63*$C$64,"")</f>
        <v/>
      </c>
      <c r="E64" s="312" t="str">
        <f t="shared" ref="E64:R64" si="23">IFERROR(E63*$C$64,"")</f>
        <v/>
      </c>
      <c r="F64" s="312" t="str">
        <f t="shared" si="23"/>
        <v/>
      </c>
      <c r="G64" s="312" t="str">
        <f t="shared" si="23"/>
        <v/>
      </c>
      <c r="H64" s="312" t="str">
        <f t="shared" si="23"/>
        <v/>
      </c>
      <c r="I64" s="312" t="str">
        <f t="shared" si="23"/>
        <v/>
      </c>
      <c r="J64" s="312" t="str">
        <f t="shared" si="23"/>
        <v/>
      </c>
      <c r="K64" s="312" t="str">
        <f t="shared" si="23"/>
        <v/>
      </c>
      <c r="L64" s="312" t="str">
        <f t="shared" si="23"/>
        <v/>
      </c>
      <c r="M64" s="312" t="str">
        <f t="shared" si="23"/>
        <v/>
      </c>
      <c r="N64" s="312" t="str">
        <f t="shared" si="23"/>
        <v/>
      </c>
      <c r="O64" s="312" t="str">
        <f t="shared" si="23"/>
        <v/>
      </c>
      <c r="P64" s="312" t="str">
        <f t="shared" si="23"/>
        <v/>
      </c>
      <c r="Q64" s="312" t="str">
        <f t="shared" si="23"/>
        <v/>
      </c>
      <c r="R64" s="312" t="str">
        <f t="shared" si="23"/>
        <v/>
      </c>
      <c r="S64" s="40"/>
    </row>
    <row r="65" spans="1:19" x14ac:dyDescent="0.3">
      <c r="B65" s="161" t="s">
        <v>400</v>
      </c>
      <c r="C65" s="309">
        <v>0.5</v>
      </c>
      <c r="D65" s="312" t="str">
        <f>IFERROR(D63*$C$65,"")</f>
        <v/>
      </c>
      <c r="E65" s="312" t="str">
        <f t="shared" ref="E65:R65" si="24">IFERROR(E63*$C$65,"")</f>
        <v/>
      </c>
      <c r="F65" s="312" t="str">
        <f t="shared" si="24"/>
        <v/>
      </c>
      <c r="G65" s="312" t="str">
        <f t="shared" si="24"/>
        <v/>
      </c>
      <c r="H65" s="312" t="str">
        <f t="shared" si="24"/>
        <v/>
      </c>
      <c r="I65" s="312" t="str">
        <f t="shared" si="24"/>
        <v/>
      </c>
      <c r="J65" s="312" t="str">
        <f t="shared" si="24"/>
        <v/>
      </c>
      <c r="K65" s="312" t="str">
        <f t="shared" si="24"/>
        <v/>
      </c>
      <c r="L65" s="312" t="str">
        <f t="shared" si="24"/>
        <v/>
      </c>
      <c r="M65" s="312" t="str">
        <f t="shared" si="24"/>
        <v/>
      </c>
      <c r="N65" s="312" t="str">
        <f t="shared" si="24"/>
        <v/>
      </c>
      <c r="O65" s="312" t="str">
        <f t="shared" si="24"/>
        <v/>
      </c>
      <c r="P65" s="312" t="str">
        <f t="shared" si="24"/>
        <v/>
      </c>
      <c r="Q65" s="312" t="str">
        <f t="shared" si="24"/>
        <v/>
      </c>
      <c r="R65" s="312" t="str">
        <f t="shared" si="24"/>
        <v/>
      </c>
      <c r="S65" s="40"/>
    </row>
    <row r="66" spans="1:19" x14ac:dyDescent="0.3">
      <c r="B66" s="161" t="s">
        <v>401</v>
      </c>
      <c r="C66" s="1"/>
      <c r="D66" s="311" t="str">
        <f>IFERROR(MIN(MAX(((D61-D65)/(D64-D65))*4+1,1),5),"")</f>
        <v/>
      </c>
      <c r="E66" s="311" t="str">
        <f t="shared" ref="E66:R66" si="25">IFERROR(MIN(MAX(((E61-E65)/(E64-E65))*4+1,1),5),"")</f>
        <v/>
      </c>
      <c r="F66" s="311" t="str">
        <f t="shared" si="25"/>
        <v/>
      </c>
      <c r="G66" s="311" t="str">
        <f t="shared" si="25"/>
        <v/>
      </c>
      <c r="H66" s="311" t="str">
        <f t="shared" si="25"/>
        <v/>
      </c>
      <c r="I66" s="311" t="str">
        <f t="shared" si="25"/>
        <v/>
      </c>
      <c r="J66" s="311" t="str">
        <f t="shared" si="25"/>
        <v/>
      </c>
      <c r="K66" s="311" t="str">
        <f t="shared" si="25"/>
        <v/>
      </c>
      <c r="L66" s="311" t="str">
        <f t="shared" si="25"/>
        <v/>
      </c>
      <c r="M66" s="311" t="str">
        <f t="shared" si="25"/>
        <v/>
      </c>
      <c r="N66" s="311" t="str">
        <f t="shared" si="25"/>
        <v/>
      </c>
      <c r="O66" s="311" t="str">
        <f t="shared" si="25"/>
        <v/>
      </c>
      <c r="P66" s="311" t="str">
        <f t="shared" si="25"/>
        <v/>
      </c>
      <c r="Q66" s="311" t="str">
        <f t="shared" si="25"/>
        <v/>
      </c>
      <c r="R66" s="311" t="str">
        <f t="shared" si="25"/>
        <v/>
      </c>
      <c r="S66" s="40"/>
    </row>
    <row r="67" spans="1:19" x14ac:dyDescent="0.3">
      <c r="B67" s="314" t="s">
        <v>390</v>
      </c>
      <c r="C67" s="314">
        <f>IF(C60+C74=0,1,0)</f>
        <v>1</v>
      </c>
      <c r="D67" s="315" t="str">
        <f>IFERROR(D66*$V$9/5,"")</f>
        <v/>
      </c>
      <c r="E67" s="315" t="str">
        <f t="shared" ref="E67:R67" si="26">IFERROR(E66*$V$9/5,"")</f>
        <v/>
      </c>
      <c r="F67" s="315" t="str">
        <f t="shared" si="26"/>
        <v/>
      </c>
      <c r="G67" s="315" t="str">
        <f t="shared" si="26"/>
        <v/>
      </c>
      <c r="H67" s="315" t="str">
        <f t="shared" si="26"/>
        <v/>
      </c>
      <c r="I67" s="315" t="str">
        <f t="shared" si="26"/>
        <v/>
      </c>
      <c r="J67" s="315" t="str">
        <f t="shared" si="26"/>
        <v/>
      </c>
      <c r="K67" s="315" t="str">
        <f t="shared" si="26"/>
        <v/>
      </c>
      <c r="L67" s="315" t="str">
        <f t="shared" si="26"/>
        <v/>
      </c>
      <c r="M67" s="315" t="str">
        <f t="shared" si="26"/>
        <v/>
      </c>
      <c r="N67" s="315" t="str">
        <f t="shared" si="26"/>
        <v/>
      </c>
      <c r="O67" s="315" t="str">
        <f t="shared" si="26"/>
        <v/>
      </c>
      <c r="P67" s="315" t="str">
        <f t="shared" si="26"/>
        <v/>
      </c>
      <c r="Q67" s="315" t="str">
        <f t="shared" si="26"/>
        <v/>
      </c>
      <c r="R67" s="316" t="str">
        <f t="shared" si="26"/>
        <v/>
      </c>
      <c r="S67" s="40"/>
    </row>
    <row r="68" spans="1:19" x14ac:dyDescent="0.3">
      <c r="A68" s="2">
        <v>21</v>
      </c>
      <c r="B68" s="319" t="str">
        <f>Energie!H39</f>
        <v>Intensité annuelle des GES - GESi - (kg CO2e/m2)</v>
      </c>
      <c r="C68" s="1"/>
      <c r="D68" s="20" t="str">
        <f>IF(Energie!J39=0,"",Energie!J39)</f>
        <v/>
      </c>
      <c r="E68" s="20" t="str">
        <f>IF(Energie!K39=0,"",Energie!K39)</f>
        <v/>
      </c>
      <c r="F68" s="20" t="str">
        <f>IF(Energie!L39=0,"",Energie!L39)</f>
        <v/>
      </c>
      <c r="G68" s="20" t="str">
        <f>IF(Energie!M39=0,"",Energie!M39)</f>
        <v/>
      </c>
      <c r="H68" s="20" t="str">
        <f>IF(Energie!N39=0,"",Energie!N39)</f>
        <v/>
      </c>
      <c r="I68" s="20" t="str">
        <f>IF(Energie!O39=0,"",Energie!O39)</f>
        <v/>
      </c>
      <c r="J68" s="20" t="str">
        <f>IF(Energie!P39=0,"",Energie!P39)</f>
        <v/>
      </c>
      <c r="K68" s="20" t="str">
        <f>IF(Energie!Q39=0,"",Energie!Q39)</f>
        <v/>
      </c>
      <c r="L68" s="20" t="str">
        <f>IF(Energie!R39=0,"",Energie!R39)</f>
        <v/>
      </c>
      <c r="M68" s="20" t="str">
        <f>IF(Energie!S39=0,"",Energie!S39)</f>
        <v/>
      </c>
      <c r="N68" s="20" t="str">
        <f>IF(Energie!T39=0,"",Energie!T39)</f>
        <v/>
      </c>
      <c r="O68" s="20" t="str">
        <f>IF(Energie!U39=0,"",Energie!U39)</f>
        <v/>
      </c>
      <c r="P68" s="20" t="str">
        <f>IF(Energie!V39=0,"",Energie!V39)</f>
        <v/>
      </c>
      <c r="Q68" s="20" t="str">
        <f>IF(Energie!W39=0,"",Energie!W39)</f>
        <v/>
      </c>
      <c r="R68" s="20" t="str">
        <f>IF(Energie!X39=0,"",Energie!X39)</f>
        <v/>
      </c>
      <c r="S68" s="40"/>
    </row>
    <row r="69" spans="1:19" x14ac:dyDescent="0.3">
      <c r="B69" s="1" t="s">
        <v>94</v>
      </c>
      <c r="C69" s="1"/>
      <c r="D69" s="312">
        <f>Installation!D18</f>
        <v>0</v>
      </c>
      <c r="E69" s="312">
        <f>Installation!E18</f>
        <v>0</v>
      </c>
      <c r="F69" s="312">
        <f>Installation!F18</f>
        <v>0</v>
      </c>
      <c r="G69" s="312">
        <f>Installation!G18</f>
        <v>0</v>
      </c>
      <c r="H69" s="312">
        <f>Installation!H18</f>
        <v>0</v>
      </c>
      <c r="I69" s="312">
        <f>Installation!I18</f>
        <v>0</v>
      </c>
      <c r="J69" s="312">
        <f>Installation!J18</f>
        <v>0</v>
      </c>
      <c r="K69" s="312">
        <f>Installation!K18</f>
        <v>0</v>
      </c>
      <c r="L69" s="312">
        <f>Installation!L18</f>
        <v>0</v>
      </c>
      <c r="M69" s="312">
        <f>Installation!M18</f>
        <v>0</v>
      </c>
      <c r="N69" s="312">
        <f>Installation!N18</f>
        <v>0</v>
      </c>
      <c r="O69" s="312">
        <f>Installation!O18</f>
        <v>0</v>
      </c>
      <c r="P69" s="312">
        <f>Installation!P18</f>
        <v>0</v>
      </c>
      <c r="Q69" s="312">
        <f>Installation!Q18</f>
        <v>0</v>
      </c>
      <c r="R69" s="312">
        <f>Installation!R18</f>
        <v>0</v>
      </c>
      <c r="S69" s="40"/>
    </row>
    <row r="70" spans="1:19" x14ac:dyDescent="0.3">
      <c r="B70" s="161" t="s">
        <v>402</v>
      </c>
      <c r="C70" s="1"/>
      <c r="D70" s="318" t="str">
        <f>IFERROR(INDEX(EUIs!$E$13:$T$42, MATCH(Scoring!D62,EUIs!$D$13:$D$42,0), MATCH(Scoring!D69,EUIs!$E$12:$T$12,0)),"")</f>
        <v/>
      </c>
      <c r="E70" s="318" t="str">
        <f>IFERROR(INDEX(EUIs!$E$13:$T$42, MATCH(Scoring!E62,EUIs!$D$13:$D$42,0), MATCH(Scoring!E69,EUIs!$E$12:$T$12,0)),"")</f>
        <v/>
      </c>
      <c r="F70" s="318" t="str">
        <f>IFERROR(INDEX(EUIs!$E$13:$T$42, MATCH(Scoring!F62,EUIs!$D$13:$D$42,0), MATCH(Scoring!F69,EUIs!$E$12:$T$12,0)),"")</f>
        <v/>
      </c>
      <c r="G70" s="318" t="str">
        <f>IFERROR(INDEX(EUIs!$E$13:$T$42, MATCH(Scoring!G62,EUIs!$D$13:$D$42,0), MATCH(Scoring!G69,EUIs!$E$12:$T$12,0)),"")</f>
        <v/>
      </c>
      <c r="H70" s="318" t="str">
        <f>IFERROR(INDEX(EUIs!$E$13:$T$42, MATCH(Scoring!H62,EUIs!$D$13:$D$42,0), MATCH(Scoring!H69,EUIs!$E$12:$T$12,0)),"")</f>
        <v/>
      </c>
      <c r="I70" s="318" t="str">
        <f>IFERROR(INDEX(EUIs!$E$13:$T$42, MATCH(Scoring!I62,EUIs!$D$13:$D$42,0), MATCH(Scoring!I69,EUIs!$E$12:$T$12,0)),"")</f>
        <v/>
      </c>
      <c r="J70" s="318" t="str">
        <f>IFERROR(INDEX(EUIs!$E$13:$T$42, MATCH(Scoring!J62,EUIs!$D$13:$D$42,0), MATCH(Scoring!J69,EUIs!$E$12:$T$12,0)),"")</f>
        <v/>
      </c>
      <c r="K70" s="318" t="str">
        <f>IFERROR(INDEX(EUIs!$E$13:$T$42, MATCH(Scoring!K62,EUIs!$D$13:$D$42,0), MATCH(Scoring!K69,EUIs!$E$12:$T$12,0)),"")</f>
        <v/>
      </c>
      <c r="L70" s="318" t="str">
        <f>IFERROR(INDEX(EUIs!$E$13:$T$42, MATCH(Scoring!L62,EUIs!$D$13:$D$42,0), MATCH(Scoring!L69,EUIs!$E$12:$T$12,0)),"")</f>
        <v/>
      </c>
      <c r="M70" s="318" t="str">
        <f>IFERROR(INDEX(EUIs!$E$13:$T$42, MATCH(Scoring!M62,EUIs!$D$13:$D$42,0), MATCH(Scoring!M69,EUIs!$E$12:$T$12,0)),"")</f>
        <v/>
      </c>
      <c r="N70" s="318" t="str">
        <f>IFERROR(INDEX(EUIs!$E$13:$T$42, MATCH(Scoring!N62,EUIs!$D$13:$D$42,0), MATCH(Scoring!N69,EUIs!$E$12:$T$12,0)),"")</f>
        <v/>
      </c>
      <c r="O70" s="318" t="str">
        <f>IFERROR(INDEX(EUIs!$E$13:$T$42, MATCH(Scoring!O62,EUIs!$D$13:$D$42,0), MATCH(Scoring!O69,EUIs!$E$12:$T$12,0)),"")</f>
        <v/>
      </c>
      <c r="P70" s="318" t="str">
        <f>IFERROR(INDEX(EUIs!$E$13:$T$42, MATCH(Scoring!P62,EUIs!$D$13:$D$42,0), MATCH(Scoring!P69,EUIs!$E$12:$T$12,0)),"")</f>
        <v/>
      </c>
      <c r="Q70" s="318" t="str">
        <f>IFERROR(INDEX(EUIs!$E$13:$T$42, MATCH(Scoring!Q62,EUIs!$D$13:$D$42,0), MATCH(Scoring!Q69,EUIs!$E$12:$T$12,0)),"")</f>
        <v/>
      </c>
      <c r="R70" s="318" t="str">
        <f>IFERROR(INDEX(EUIs!$E$13:$T$42, MATCH(Scoring!R62,EUIs!$D$13:$D$42,0), MATCH(Scoring!R69,EUIs!$E$12:$T$12,0)),"")</f>
        <v/>
      </c>
      <c r="S70" s="40"/>
    </row>
    <row r="71" spans="1:19" x14ac:dyDescent="0.3">
      <c r="B71" s="161" t="s">
        <v>403</v>
      </c>
      <c r="C71" s="309">
        <v>4</v>
      </c>
      <c r="D71" s="312" t="str">
        <f>IFERROR(D70*$C$71,"")</f>
        <v/>
      </c>
      <c r="E71" s="312" t="str">
        <f t="shared" ref="E71:R71" si="27">IFERROR(E70*$C$71,"")</f>
        <v/>
      </c>
      <c r="F71" s="312" t="str">
        <f t="shared" si="27"/>
        <v/>
      </c>
      <c r="G71" s="312" t="str">
        <f t="shared" si="27"/>
        <v/>
      </c>
      <c r="H71" s="312" t="str">
        <f t="shared" si="27"/>
        <v/>
      </c>
      <c r="I71" s="312" t="str">
        <f t="shared" si="27"/>
        <v/>
      </c>
      <c r="J71" s="312" t="str">
        <f t="shared" si="27"/>
        <v/>
      </c>
      <c r="K71" s="312" t="str">
        <f t="shared" si="27"/>
        <v/>
      </c>
      <c r="L71" s="312" t="str">
        <f t="shared" si="27"/>
        <v/>
      </c>
      <c r="M71" s="312" t="str">
        <f t="shared" si="27"/>
        <v/>
      </c>
      <c r="N71" s="312" t="str">
        <f t="shared" si="27"/>
        <v/>
      </c>
      <c r="O71" s="312" t="str">
        <f t="shared" si="27"/>
        <v/>
      </c>
      <c r="P71" s="312" t="str">
        <f t="shared" si="27"/>
        <v/>
      </c>
      <c r="Q71" s="312" t="str">
        <f t="shared" si="27"/>
        <v/>
      </c>
      <c r="R71" s="312" t="str">
        <f t="shared" si="27"/>
        <v/>
      </c>
      <c r="S71" s="40"/>
    </row>
    <row r="72" spans="1:19" x14ac:dyDescent="0.3">
      <c r="B72" s="161" t="s">
        <v>404</v>
      </c>
      <c r="C72" s="317">
        <v>0.25</v>
      </c>
      <c r="D72" s="312" t="str">
        <f>IFERROR(D70*$C$72,"")</f>
        <v/>
      </c>
      <c r="E72" s="312" t="str">
        <f t="shared" ref="E72:R72" si="28">IFERROR(E70*$C$72,"")</f>
        <v/>
      </c>
      <c r="F72" s="312" t="str">
        <f t="shared" si="28"/>
        <v/>
      </c>
      <c r="G72" s="312" t="str">
        <f t="shared" si="28"/>
        <v/>
      </c>
      <c r="H72" s="312" t="str">
        <f t="shared" si="28"/>
        <v/>
      </c>
      <c r="I72" s="312" t="str">
        <f t="shared" si="28"/>
        <v/>
      </c>
      <c r="J72" s="312" t="str">
        <f t="shared" si="28"/>
        <v/>
      </c>
      <c r="K72" s="312" t="str">
        <f t="shared" si="28"/>
        <v/>
      </c>
      <c r="L72" s="312" t="str">
        <f t="shared" si="28"/>
        <v/>
      </c>
      <c r="M72" s="312" t="str">
        <f t="shared" si="28"/>
        <v/>
      </c>
      <c r="N72" s="312" t="str">
        <f t="shared" si="28"/>
        <v/>
      </c>
      <c r="O72" s="312" t="str">
        <f t="shared" si="28"/>
        <v/>
      </c>
      <c r="P72" s="312" t="str">
        <f t="shared" si="28"/>
        <v/>
      </c>
      <c r="Q72" s="312" t="str">
        <f t="shared" si="28"/>
        <v/>
      </c>
      <c r="R72" s="312" t="str">
        <f t="shared" si="28"/>
        <v/>
      </c>
      <c r="S72" s="40"/>
    </row>
    <row r="73" spans="1:19" x14ac:dyDescent="0.3">
      <c r="B73" s="161" t="s">
        <v>405</v>
      </c>
      <c r="C73" s="1"/>
      <c r="D73" s="311" t="str">
        <f>IFERROR(MIN(MAX(((D68-D72)/(D71-D72))*4+1,1),5),"")</f>
        <v/>
      </c>
      <c r="E73" s="311" t="str">
        <f t="shared" ref="E73:R73" si="29">IFERROR(MIN(MAX(((E68-E72)/(E71-E72))*4+1,1),5),"")</f>
        <v/>
      </c>
      <c r="F73" s="311" t="str">
        <f t="shared" si="29"/>
        <v/>
      </c>
      <c r="G73" s="311" t="str">
        <f t="shared" si="29"/>
        <v/>
      </c>
      <c r="H73" s="311" t="str">
        <f t="shared" si="29"/>
        <v/>
      </c>
      <c r="I73" s="311" t="str">
        <f t="shared" si="29"/>
        <v/>
      </c>
      <c r="J73" s="311" t="str">
        <f t="shared" si="29"/>
        <v/>
      </c>
      <c r="K73" s="311" t="str">
        <f t="shared" si="29"/>
        <v/>
      </c>
      <c r="L73" s="311" t="str">
        <f t="shared" si="29"/>
        <v/>
      </c>
      <c r="M73" s="311" t="str">
        <f t="shared" si="29"/>
        <v/>
      </c>
      <c r="N73" s="311" t="str">
        <f t="shared" si="29"/>
        <v/>
      </c>
      <c r="O73" s="311" t="str">
        <f t="shared" si="29"/>
        <v/>
      </c>
      <c r="P73" s="311" t="str">
        <f t="shared" si="29"/>
        <v/>
      </c>
      <c r="Q73" s="311" t="str">
        <f t="shared" si="29"/>
        <v/>
      </c>
      <c r="R73" s="311" t="str">
        <f t="shared" si="29"/>
        <v/>
      </c>
      <c r="S73" s="40"/>
    </row>
    <row r="74" spans="1:19" x14ac:dyDescent="0.3">
      <c r="B74" s="314" t="s">
        <v>390</v>
      </c>
      <c r="C74" s="314">
        <f>IF(D33=DropDowns!K3,1,0)</f>
        <v>0</v>
      </c>
      <c r="D74" s="315" t="str">
        <f>IFERROR(D73*$W$9/5,"")</f>
        <v/>
      </c>
      <c r="E74" s="315" t="str">
        <f t="shared" ref="E74:R74" si="30">IFERROR(E73*$W$9/5,"")</f>
        <v/>
      </c>
      <c r="F74" s="315" t="str">
        <f t="shared" si="30"/>
        <v/>
      </c>
      <c r="G74" s="315" t="str">
        <f t="shared" si="30"/>
        <v/>
      </c>
      <c r="H74" s="315" t="str">
        <f t="shared" si="30"/>
        <v/>
      </c>
      <c r="I74" s="315" t="str">
        <f t="shared" si="30"/>
        <v/>
      </c>
      <c r="J74" s="315" t="str">
        <f t="shared" si="30"/>
        <v/>
      </c>
      <c r="K74" s="315" t="str">
        <f t="shared" si="30"/>
        <v/>
      </c>
      <c r="L74" s="315" t="str">
        <f t="shared" si="30"/>
        <v/>
      </c>
      <c r="M74" s="315" t="str">
        <f t="shared" si="30"/>
        <v/>
      </c>
      <c r="N74" s="315" t="str">
        <f t="shared" si="30"/>
        <v/>
      </c>
      <c r="O74" s="315" t="str">
        <f t="shared" si="30"/>
        <v/>
      </c>
      <c r="P74" s="315" t="str">
        <f t="shared" si="30"/>
        <v/>
      </c>
      <c r="Q74" s="315" t="str">
        <f t="shared" si="30"/>
        <v/>
      </c>
      <c r="R74" s="316" t="str">
        <f t="shared" si="30"/>
        <v/>
      </c>
      <c r="S74" s="40"/>
    </row>
    <row r="75" spans="1:19" x14ac:dyDescent="0.3">
      <c r="B75" s="51" t="s">
        <v>406</v>
      </c>
      <c r="C75" s="1"/>
      <c r="D75" s="20"/>
      <c r="E75" s="20"/>
      <c r="F75" s="20"/>
      <c r="G75" s="20"/>
      <c r="H75" s="20"/>
      <c r="I75" s="20"/>
      <c r="J75" s="20"/>
      <c r="K75" s="20"/>
      <c r="L75" s="20"/>
      <c r="M75" s="20"/>
      <c r="N75" s="20"/>
      <c r="O75" s="20"/>
      <c r="P75" s="20"/>
      <c r="Q75" s="20"/>
      <c r="R75" s="20"/>
      <c r="S75" s="40"/>
    </row>
    <row r="76" spans="1:19" x14ac:dyDescent="0.3">
      <c r="A76" s="2">
        <v>22</v>
      </c>
      <c r="B76" s="319" t="str">
        <f>Energie!H20</f>
        <v>Pointage ENERGY STAR du bâtiment (0 à 100)</v>
      </c>
      <c r="D76" s="20" t="str">
        <f>IF(Energie!J20=0,"",Energie!J20)</f>
        <v/>
      </c>
      <c r="E76" s="20" t="str">
        <f>IF(Energie!K20=0,"",Energie!K20)</f>
        <v/>
      </c>
      <c r="F76" s="20" t="str">
        <f>IF(Energie!L20=0,"",Energie!L20)</f>
        <v/>
      </c>
      <c r="G76" s="20" t="str">
        <f>IF(Energie!M20=0,"",Energie!M20)</f>
        <v/>
      </c>
      <c r="H76" s="20" t="str">
        <f>IF(Energie!N20=0,"",Energie!N20)</f>
        <v/>
      </c>
      <c r="I76" s="20" t="str">
        <f>IF(Energie!O20=0,"",Energie!O20)</f>
        <v/>
      </c>
      <c r="J76" s="20" t="str">
        <f>IF(Energie!P20=0,"",Energie!P20)</f>
        <v/>
      </c>
      <c r="K76" s="20" t="str">
        <f>IF(Energie!Q20=0,"",Energie!Q20)</f>
        <v/>
      </c>
      <c r="L76" s="20" t="str">
        <f>IF(Energie!R20=0,"",Energie!R20)</f>
        <v/>
      </c>
      <c r="M76" s="20" t="str">
        <f>IF(Energie!S20=0,"",Energie!S20)</f>
        <v/>
      </c>
      <c r="N76" s="20" t="str">
        <f>IF(Energie!T20=0,"",Energie!T20)</f>
        <v/>
      </c>
      <c r="O76" s="20" t="str">
        <f>IF(Energie!U20=0,"",Energie!U20)</f>
        <v/>
      </c>
      <c r="P76" s="20" t="str">
        <f>IF(Energie!V20=0,"",Energie!V20)</f>
        <v/>
      </c>
      <c r="Q76" s="20" t="str">
        <f>IF(Energie!W20=0,"",Energie!W20)</f>
        <v/>
      </c>
      <c r="R76" s="20" t="str">
        <f>IF(Energie!X20=0,"",Energie!X20)</f>
        <v/>
      </c>
      <c r="S76" s="40"/>
    </row>
    <row r="77" spans="1:19" x14ac:dyDescent="0.3">
      <c r="B77" s="161" t="s">
        <v>407</v>
      </c>
      <c r="C77" s="320">
        <v>75</v>
      </c>
      <c r="D77" s="312"/>
      <c r="E77" s="312"/>
      <c r="F77" s="312"/>
      <c r="G77" s="312"/>
      <c r="H77" s="312"/>
      <c r="I77" s="312"/>
      <c r="J77" s="312"/>
      <c r="K77" s="312"/>
      <c r="L77" s="312"/>
      <c r="M77" s="312"/>
      <c r="N77" s="312"/>
      <c r="O77" s="312"/>
      <c r="P77" s="312"/>
      <c r="Q77" s="312"/>
      <c r="R77" s="312"/>
      <c r="S77" s="40"/>
    </row>
    <row r="78" spans="1:19" x14ac:dyDescent="0.3">
      <c r="B78" s="161" t="s">
        <v>408</v>
      </c>
      <c r="C78" s="320">
        <v>25</v>
      </c>
      <c r="D78" s="312"/>
      <c r="E78" s="312"/>
      <c r="F78" s="312"/>
      <c r="G78" s="312"/>
      <c r="H78" s="312"/>
      <c r="I78" s="312"/>
      <c r="J78" s="312"/>
      <c r="K78" s="312"/>
      <c r="L78" s="312"/>
      <c r="M78" s="312"/>
      <c r="N78" s="312"/>
      <c r="O78" s="312"/>
      <c r="P78" s="312"/>
      <c r="Q78" s="312"/>
      <c r="R78" s="312"/>
      <c r="S78" s="40"/>
    </row>
    <row r="79" spans="1:19" x14ac:dyDescent="0.3">
      <c r="B79" s="161" t="s">
        <v>409</v>
      </c>
      <c r="D79" s="311" t="str">
        <f>IFERROR(MAX(MIN(5-(D76-$C$78)/($C$77-$C$78)*4,5),1),"")</f>
        <v/>
      </c>
      <c r="E79" s="311" t="str">
        <f t="shared" ref="E79:R79" si="31">IFERROR(MAX(MIN(5-(E76-$C$78)/($C$77-$C$78)*4,5),1),"")</f>
        <v/>
      </c>
      <c r="F79" s="311" t="str">
        <f t="shared" si="31"/>
        <v/>
      </c>
      <c r="G79" s="311" t="str">
        <f t="shared" si="31"/>
        <v/>
      </c>
      <c r="H79" s="311" t="str">
        <f t="shared" si="31"/>
        <v/>
      </c>
      <c r="I79" s="311" t="str">
        <f t="shared" si="31"/>
        <v/>
      </c>
      <c r="J79" s="311" t="str">
        <f t="shared" si="31"/>
        <v/>
      </c>
      <c r="K79" s="311" t="str">
        <f t="shared" si="31"/>
        <v/>
      </c>
      <c r="L79" s="311" t="str">
        <f t="shared" si="31"/>
        <v/>
      </c>
      <c r="M79" s="311" t="str">
        <f t="shared" si="31"/>
        <v/>
      </c>
      <c r="N79" s="311" t="str">
        <f t="shared" si="31"/>
        <v/>
      </c>
      <c r="O79" s="311" t="str">
        <f t="shared" si="31"/>
        <v/>
      </c>
      <c r="P79" s="311" t="str">
        <f t="shared" si="31"/>
        <v/>
      </c>
      <c r="Q79" s="311" t="str">
        <f t="shared" si="31"/>
        <v/>
      </c>
      <c r="R79" s="311" t="str">
        <f t="shared" si="31"/>
        <v/>
      </c>
      <c r="S79" s="40"/>
    </row>
    <row r="80" spans="1:19" x14ac:dyDescent="0.3">
      <c r="B80" s="314" t="s">
        <v>390</v>
      </c>
      <c r="C80" s="314">
        <f>C67</f>
        <v>1</v>
      </c>
      <c r="D80" s="315" t="str">
        <f>IFERROR(D79*$V$9/5,"")</f>
        <v/>
      </c>
      <c r="E80" s="315" t="str">
        <f t="shared" ref="E80:R80" si="32">IFERROR(E79*$V$9/5,"")</f>
        <v/>
      </c>
      <c r="F80" s="315" t="str">
        <f t="shared" si="32"/>
        <v/>
      </c>
      <c r="G80" s="315" t="str">
        <f t="shared" si="32"/>
        <v/>
      </c>
      <c r="H80" s="315" t="str">
        <f t="shared" si="32"/>
        <v/>
      </c>
      <c r="I80" s="315" t="str">
        <f t="shared" si="32"/>
        <v/>
      </c>
      <c r="J80" s="315" t="str">
        <f t="shared" si="32"/>
        <v/>
      </c>
      <c r="K80" s="315" t="str">
        <f t="shared" si="32"/>
        <v/>
      </c>
      <c r="L80" s="315" t="str">
        <f t="shared" si="32"/>
        <v/>
      </c>
      <c r="M80" s="315" t="str">
        <f t="shared" si="32"/>
        <v/>
      </c>
      <c r="N80" s="315" t="str">
        <f t="shared" si="32"/>
        <v/>
      </c>
      <c r="O80" s="315" t="str">
        <f t="shared" si="32"/>
        <v/>
      </c>
      <c r="P80" s="315" t="str">
        <f t="shared" si="32"/>
        <v/>
      </c>
      <c r="Q80" s="315" t="str">
        <f t="shared" si="32"/>
        <v/>
      </c>
      <c r="R80" s="316" t="str">
        <f t="shared" si="32"/>
        <v/>
      </c>
      <c r="S80" s="40"/>
    </row>
    <row r="81" spans="1:27" x14ac:dyDescent="0.3">
      <c r="A81" s="2">
        <v>23</v>
      </c>
      <c r="B81" s="319" t="str">
        <f>Energie!H21</f>
        <v>Coût énergétique annuel du bâtiment</v>
      </c>
      <c r="D81" s="165" t="str">
        <f>IF(Energie!J21=0,"",Energie!J21)</f>
        <v/>
      </c>
      <c r="E81" s="165" t="str">
        <f>IF(Energie!K21=0,"",Energie!K21)</f>
        <v/>
      </c>
      <c r="F81" s="165" t="str">
        <f>IF(Energie!L21=0,"",Energie!L21)</f>
        <v/>
      </c>
      <c r="G81" s="165" t="str">
        <f>IF(Energie!M21=0,"",Energie!M21)</f>
        <v/>
      </c>
      <c r="H81" s="165" t="str">
        <f>IF(Energie!N21=0,"",Energie!N21)</f>
        <v/>
      </c>
      <c r="I81" s="165" t="str">
        <f>IF(Energie!O21=0,"",Energie!O21)</f>
        <v/>
      </c>
      <c r="J81" s="165" t="str">
        <f>IF(Energie!P21=0,"",Energie!P21)</f>
        <v/>
      </c>
      <c r="K81" s="165" t="str">
        <f>IF(Energie!Q21=0,"",Energie!Q21)</f>
        <v/>
      </c>
      <c r="L81" s="165" t="str">
        <f>IF(Energie!R21=0,"",Energie!R21)</f>
        <v/>
      </c>
      <c r="M81" s="165" t="str">
        <f>IF(Energie!S21=0,"",Energie!S21)</f>
        <v/>
      </c>
      <c r="N81" s="165" t="str">
        <f>IF(Energie!T21=0,"",Energie!T21)</f>
        <v/>
      </c>
      <c r="O81" s="165" t="str">
        <f>IF(Energie!U21=0,"",Energie!U21)</f>
        <v/>
      </c>
      <c r="P81" s="165" t="str">
        <f>IF(Energie!V21=0,"",Energie!V21)</f>
        <v/>
      </c>
      <c r="Q81" s="165" t="str">
        <f>IF(Energie!W21=0,"",Energie!W21)</f>
        <v/>
      </c>
      <c r="R81" s="165" t="str">
        <f>IF(Energie!X21=0,"",Energie!X21)</f>
        <v/>
      </c>
      <c r="S81" s="40"/>
    </row>
    <row r="82" spans="1:27" x14ac:dyDescent="0.3">
      <c r="B82" s="161" t="s">
        <v>393</v>
      </c>
      <c r="D82" s="310" t="str">
        <f>IFERROR(MEDIAN($D$81:$R$81),"")</f>
        <v/>
      </c>
      <c r="E82" s="310" t="str">
        <f t="shared" ref="E82:R82" si="33">IFERROR(MEDIAN($D$81:$R$81),"")</f>
        <v/>
      </c>
      <c r="F82" s="310" t="str">
        <f t="shared" si="33"/>
        <v/>
      </c>
      <c r="G82" s="310" t="str">
        <f t="shared" si="33"/>
        <v/>
      </c>
      <c r="H82" s="310" t="str">
        <f t="shared" si="33"/>
        <v/>
      </c>
      <c r="I82" s="310" t="str">
        <f t="shared" si="33"/>
        <v/>
      </c>
      <c r="J82" s="310" t="str">
        <f t="shared" si="33"/>
        <v/>
      </c>
      <c r="K82" s="310" t="str">
        <f t="shared" si="33"/>
        <v/>
      </c>
      <c r="L82" s="310" t="str">
        <f t="shared" si="33"/>
        <v/>
      </c>
      <c r="M82" s="310" t="str">
        <f t="shared" si="33"/>
        <v/>
      </c>
      <c r="N82" s="310" t="str">
        <f t="shared" si="33"/>
        <v/>
      </c>
      <c r="O82" s="310" t="str">
        <f t="shared" si="33"/>
        <v/>
      </c>
      <c r="P82" s="310" t="str">
        <f t="shared" si="33"/>
        <v/>
      </c>
      <c r="Q82" s="310" t="str">
        <f t="shared" si="33"/>
        <v/>
      </c>
      <c r="R82" s="310" t="str">
        <f t="shared" si="33"/>
        <v/>
      </c>
      <c r="S82" s="40"/>
    </row>
    <row r="83" spans="1:27" x14ac:dyDescent="0.3">
      <c r="B83" s="161" t="s">
        <v>394</v>
      </c>
      <c r="C83" s="309">
        <v>5</v>
      </c>
      <c r="D83" s="310" t="str">
        <f>IFERROR(D82*$C$57,"")</f>
        <v/>
      </c>
      <c r="E83" s="310" t="str">
        <f t="shared" ref="E83:R83" si="34">IFERROR(E82*$C$57,"")</f>
        <v/>
      </c>
      <c r="F83" s="310" t="str">
        <f t="shared" si="34"/>
        <v/>
      </c>
      <c r="G83" s="310" t="str">
        <f t="shared" si="34"/>
        <v/>
      </c>
      <c r="H83" s="310" t="str">
        <f t="shared" si="34"/>
        <v/>
      </c>
      <c r="I83" s="310" t="str">
        <f t="shared" si="34"/>
        <v/>
      </c>
      <c r="J83" s="310" t="str">
        <f t="shared" si="34"/>
        <v/>
      </c>
      <c r="K83" s="310" t="str">
        <f t="shared" si="34"/>
        <v/>
      </c>
      <c r="L83" s="310" t="str">
        <f t="shared" si="34"/>
        <v/>
      </c>
      <c r="M83" s="310" t="str">
        <f t="shared" si="34"/>
        <v/>
      </c>
      <c r="N83" s="310" t="str">
        <f t="shared" si="34"/>
        <v/>
      </c>
      <c r="O83" s="310" t="str">
        <f t="shared" si="34"/>
        <v/>
      </c>
      <c r="P83" s="310" t="str">
        <f t="shared" si="34"/>
        <v/>
      </c>
      <c r="Q83" s="310" t="str">
        <f t="shared" si="34"/>
        <v/>
      </c>
      <c r="R83" s="310" t="str">
        <f t="shared" si="34"/>
        <v/>
      </c>
      <c r="S83" s="40"/>
    </row>
    <row r="84" spans="1:27" x14ac:dyDescent="0.3">
      <c r="B84" s="161" t="s">
        <v>395</v>
      </c>
      <c r="C84" s="309">
        <v>0.2</v>
      </c>
      <c r="D84" s="310" t="str">
        <f>IFERROR(D82*$C$58,"")</f>
        <v/>
      </c>
      <c r="E84" s="310" t="str">
        <f t="shared" ref="E84:R84" si="35">IFERROR(E82*$C$58,"")</f>
        <v/>
      </c>
      <c r="F84" s="310" t="str">
        <f t="shared" si="35"/>
        <v/>
      </c>
      <c r="G84" s="310" t="str">
        <f t="shared" si="35"/>
        <v/>
      </c>
      <c r="H84" s="310" t="str">
        <f t="shared" si="35"/>
        <v/>
      </c>
      <c r="I84" s="310" t="str">
        <f t="shared" si="35"/>
        <v/>
      </c>
      <c r="J84" s="310" t="str">
        <f t="shared" si="35"/>
        <v/>
      </c>
      <c r="K84" s="310" t="str">
        <f t="shared" si="35"/>
        <v/>
      </c>
      <c r="L84" s="310" t="str">
        <f t="shared" si="35"/>
        <v/>
      </c>
      <c r="M84" s="310" t="str">
        <f t="shared" si="35"/>
        <v/>
      </c>
      <c r="N84" s="310" t="str">
        <f t="shared" si="35"/>
        <v/>
      </c>
      <c r="O84" s="310" t="str">
        <f t="shared" si="35"/>
        <v/>
      </c>
      <c r="P84" s="310" t="str">
        <f t="shared" si="35"/>
        <v/>
      </c>
      <c r="Q84" s="310" t="str">
        <f t="shared" si="35"/>
        <v/>
      </c>
      <c r="R84" s="310" t="str">
        <f t="shared" si="35"/>
        <v/>
      </c>
      <c r="S84" s="40"/>
    </row>
    <row r="85" spans="1:27" x14ac:dyDescent="0.3">
      <c r="B85" s="161" t="s">
        <v>396</v>
      </c>
      <c r="D85" s="311" t="str">
        <f>IFERROR(MIN(MAX(((D81-D84)/(D83-D84))*4+1,1),5),"")</f>
        <v/>
      </c>
      <c r="E85" s="311" t="str">
        <f t="shared" ref="E85:R85" si="36">IFERROR(MIN(MAX(((E81-E84)/(E83-E84))*4+1,1),5),"")</f>
        <v/>
      </c>
      <c r="F85" s="311" t="str">
        <f t="shared" si="36"/>
        <v/>
      </c>
      <c r="G85" s="311" t="str">
        <f t="shared" si="36"/>
        <v/>
      </c>
      <c r="H85" s="311" t="str">
        <f t="shared" si="36"/>
        <v/>
      </c>
      <c r="I85" s="311" t="str">
        <f t="shared" si="36"/>
        <v/>
      </c>
      <c r="J85" s="311" t="str">
        <f t="shared" si="36"/>
        <v/>
      </c>
      <c r="K85" s="311" t="str">
        <f t="shared" si="36"/>
        <v/>
      </c>
      <c r="L85" s="311" t="str">
        <f t="shared" si="36"/>
        <v/>
      </c>
      <c r="M85" s="311" t="str">
        <f t="shared" si="36"/>
        <v/>
      </c>
      <c r="N85" s="311" t="str">
        <f t="shared" si="36"/>
        <v/>
      </c>
      <c r="O85" s="311" t="str">
        <f t="shared" si="36"/>
        <v/>
      </c>
      <c r="P85" s="311" t="str">
        <f t="shared" si="36"/>
        <v/>
      </c>
      <c r="Q85" s="311" t="str">
        <f t="shared" si="36"/>
        <v/>
      </c>
      <c r="R85" s="311" t="str">
        <f t="shared" si="36"/>
        <v/>
      </c>
      <c r="S85" s="40"/>
    </row>
    <row r="86" spans="1:27" x14ac:dyDescent="0.3">
      <c r="B86" s="314" t="s">
        <v>390</v>
      </c>
      <c r="C86" s="314">
        <f>C60</f>
        <v>0</v>
      </c>
      <c r="D86" s="315" t="str">
        <f>IFERROR(D85*$U$9/5,"")</f>
        <v/>
      </c>
      <c r="E86" s="315" t="str">
        <f t="shared" ref="E86:R86" si="37">IFERROR(E85*$U$9/5,"")</f>
        <v/>
      </c>
      <c r="F86" s="315" t="str">
        <f t="shared" si="37"/>
        <v/>
      </c>
      <c r="G86" s="315" t="str">
        <f t="shared" si="37"/>
        <v/>
      </c>
      <c r="H86" s="315" t="str">
        <f t="shared" si="37"/>
        <v/>
      </c>
      <c r="I86" s="315" t="str">
        <f t="shared" si="37"/>
        <v/>
      </c>
      <c r="J86" s="315" t="str">
        <f t="shared" si="37"/>
        <v/>
      </c>
      <c r="K86" s="315" t="str">
        <f t="shared" si="37"/>
        <v/>
      </c>
      <c r="L86" s="315" t="str">
        <f t="shared" si="37"/>
        <v/>
      </c>
      <c r="M86" s="315" t="str">
        <f t="shared" si="37"/>
        <v/>
      </c>
      <c r="N86" s="315" t="str">
        <f t="shared" si="37"/>
        <v/>
      </c>
      <c r="O86" s="315" t="str">
        <f t="shared" si="37"/>
        <v/>
      </c>
      <c r="P86" s="315" t="str">
        <f t="shared" si="37"/>
        <v/>
      </c>
      <c r="Q86" s="315" t="str">
        <f t="shared" si="37"/>
        <v/>
      </c>
      <c r="R86" s="316" t="str">
        <f t="shared" si="37"/>
        <v/>
      </c>
      <c r="S86" s="40"/>
    </row>
    <row r="87" spans="1:27" x14ac:dyDescent="0.3">
      <c r="A87" s="2">
        <v>24</v>
      </c>
      <c r="B87" s="319" t="str">
        <f>Energie!H22</f>
        <v>Intensité des émissions de GES totales du bâtiment (kgCO2eq/m2)</v>
      </c>
      <c r="D87" s="38" t="str">
        <f>IF(Energie!J22=0,"",Energie!J22)</f>
        <v/>
      </c>
      <c r="E87" s="38" t="str">
        <f>IF(Energie!K22=0,"",Energie!K22)</f>
        <v/>
      </c>
      <c r="F87" s="38" t="str">
        <f>IF(Energie!L22=0,"",Energie!L22)</f>
        <v/>
      </c>
      <c r="G87" s="38" t="str">
        <f>IF(Energie!M22=0,"",Energie!M22)</f>
        <v/>
      </c>
      <c r="H87" s="38" t="str">
        <f>IF(Energie!N22=0,"",Energie!N22)</f>
        <v/>
      </c>
      <c r="I87" s="38" t="str">
        <f>IF(Energie!O22=0,"",Energie!O22)</f>
        <v/>
      </c>
      <c r="J87" s="38" t="str">
        <f>IF(Energie!P22=0,"",Energie!P22)</f>
        <v/>
      </c>
      <c r="K87" s="38" t="str">
        <f>IF(Energie!Q22=0,"",Energie!Q22)</f>
        <v/>
      </c>
      <c r="L87" s="38" t="str">
        <f>IF(Energie!R22=0,"",Energie!R22)</f>
        <v/>
      </c>
      <c r="M87" s="38" t="str">
        <f>IF(Energie!S22=0,"",Energie!S22)</f>
        <v/>
      </c>
      <c r="N87" s="38" t="str">
        <f>IF(Energie!T22=0,"",Energie!T22)</f>
        <v/>
      </c>
      <c r="O87" s="38" t="str">
        <f>IF(Energie!U22=0,"",Energie!U22)</f>
        <v/>
      </c>
      <c r="P87" s="38" t="str">
        <f>IF(Energie!V22=0,"",Energie!V22)</f>
        <v/>
      </c>
      <c r="Q87" s="38" t="str">
        <f>IF(Energie!W22=0,"",Energie!W22)</f>
        <v/>
      </c>
      <c r="R87" s="38" t="str">
        <f>IF(Energie!X22=0,"",Energie!X22)</f>
        <v/>
      </c>
      <c r="S87" s="44"/>
      <c r="T87" s="45"/>
      <c r="U87" s="45"/>
      <c r="V87" s="45"/>
      <c r="W87" s="45"/>
      <c r="X87" s="45"/>
      <c r="Y87" s="45"/>
      <c r="Z87" s="45"/>
      <c r="AA87" s="45"/>
    </row>
    <row r="88" spans="1:27" x14ac:dyDescent="0.3">
      <c r="B88" s="161" t="s">
        <v>405</v>
      </c>
      <c r="D88" s="311" t="str">
        <f>IFERROR(MIN(MAX(((D87-D72)/(D71-D72))*4+1,1),5),"")</f>
        <v/>
      </c>
      <c r="E88" s="311" t="str">
        <f t="shared" ref="E88:R88" si="38">IFERROR(MIN(MAX(((E87-E72)/(E71-E72))*4+1,1),5),"")</f>
        <v/>
      </c>
      <c r="F88" s="311" t="str">
        <f t="shared" si="38"/>
        <v/>
      </c>
      <c r="G88" s="311" t="str">
        <f t="shared" si="38"/>
        <v/>
      </c>
      <c r="H88" s="311" t="str">
        <f t="shared" si="38"/>
        <v/>
      </c>
      <c r="I88" s="311" t="str">
        <f t="shared" si="38"/>
        <v/>
      </c>
      <c r="J88" s="311" t="str">
        <f t="shared" si="38"/>
        <v/>
      </c>
      <c r="K88" s="311" t="str">
        <f t="shared" si="38"/>
        <v/>
      </c>
      <c r="L88" s="311" t="str">
        <f t="shared" si="38"/>
        <v/>
      </c>
      <c r="M88" s="311" t="str">
        <f t="shared" si="38"/>
        <v/>
      </c>
      <c r="N88" s="311" t="str">
        <f t="shared" si="38"/>
        <v/>
      </c>
      <c r="O88" s="311" t="str">
        <f t="shared" si="38"/>
        <v/>
      </c>
      <c r="P88" s="311" t="str">
        <f t="shared" si="38"/>
        <v/>
      </c>
      <c r="Q88" s="311" t="str">
        <f t="shared" si="38"/>
        <v/>
      </c>
      <c r="R88" s="311" t="str">
        <f t="shared" si="38"/>
        <v/>
      </c>
      <c r="S88" s="44"/>
      <c r="T88" s="45"/>
      <c r="U88" s="45"/>
      <c r="V88" s="45"/>
      <c r="W88" s="45"/>
      <c r="X88" s="45"/>
      <c r="Y88" s="45"/>
      <c r="Z88" s="45"/>
      <c r="AA88" s="45"/>
    </row>
    <row r="89" spans="1:27" x14ac:dyDescent="0.3">
      <c r="B89" s="314" t="s">
        <v>390</v>
      </c>
      <c r="C89" s="314">
        <f>C74</f>
        <v>0</v>
      </c>
      <c r="D89" s="315" t="str">
        <f>IFERROR(D88*$W$9/5,"")</f>
        <v/>
      </c>
      <c r="E89" s="315" t="str">
        <f t="shared" ref="E89:R89" si="39">IFERROR(E88*$W$9/5,"")</f>
        <v/>
      </c>
      <c r="F89" s="315" t="str">
        <f t="shared" si="39"/>
        <v/>
      </c>
      <c r="G89" s="315" t="str">
        <f t="shared" si="39"/>
        <v/>
      </c>
      <c r="H89" s="315" t="str">
        <f t="shared" si="39"/>
        <v/>
      </c>
      <c r="I89" s="315" t="str">
        <f t="shared" si="39"/>
        <v/>
      </c>
      <c r="J89" s="315" t="str">
        <f t="shared" si="39"/>
        <v/>
      </c>
      <c r="K89" s="315" t="str">
        <f t="shared" si="39"/>
        <v/>
      </c>
      <c r="L89" s="315" t="str">
        <f t="shared" si="39"/>
        <v/>
      </c>
      <c r="M89" s="315" t="str">
        <f t="shared" si="39"/>
        <v/>
      </c>
      <c r="N89" s="315" t="str">
        <f t="shared" si="39"/>
        <v/>
      </c>
      <c r="O89" s="315" t="str">
        <f t="shared" si="39"/>
        <v/>
      </c>
      <c r="P89" s="315" t="str">
        <f t="shared" si="39"/>
        <v/>
      </c>
      <c r="Q89" s="315" t="str">
        <f t="shared" si="39"/>
        <v/>
      </c>
      <c r="R89" s="316" t="str">
        <f t="shared" si="39"/>
        <v/>
      </c>
      <c r="S89" s="40"/>
    </row>
    <row r="90" spans="1:27" x14ac:dyDescent="0.3">
      <c r="S90" s="40"/>
    </row>
    <row r="91" spans="1:27" x14ac:dyDescent="0.3">
      <c r="B91" s="1" t="s">
        <v>410</v>
      </c>
      <c r="D91" s="5" t="str">
        <f>Energie!D4</f>
        <v>Saisie manuelle ou RETScreen</v>
      </c>
      <c r="S91" s="40"/>
    </row>
    <row r="92" spans="1:27" x14ac:dyDescent="0.3">
      <c r="B92" s="65" t="s">
        <v>411</v>
      </c>
      <c r="C92" s="307">
        <f>V9</f>
        <v>100</v>
      </c>
      <c r="D92" s="66" t="str">
        <f>IF($D$91=DropDowns!$Q$3,VLOOKUP(1,$C$60:$R$74,D93,FALSE),IF($D$91=DropDowns!$Q$4,VLOOKUP(1,$C$80:$R$89,D93,FALSE),""))</f>
        <v/>
      </c>
      <c r="E92" s="66" t="str">
        <f>IF($D$91=DropDowns!$Q$3,VLOOKUP(1,$C$60:$R$74,E93,FALSE),IF($D$91=DropDowns!$Q$4,VLOOKUP(1,$C$80:$R$89,E93,FALSE),""))</f>
        <v/>
      </c>
      <c r="F92" s="66" t="str">
        <f>IF($D$91=DropDowns!$Q$3,VLOOKUP(1,$C$60:$R$74,F93,FALSE),IF($D$91=DropDowns!$Q$4,VLOOKUP(1,$C$80:$R$89,F93,FALSE),""))</f>
        <v/>
      </c>
      <c r="G92" s="66" t="str">
        <f>IF($D$91=DropDowns!$Q$3,VLOOKUP(1,$C$60:$R$74,G93,FALSE),IF($D$91=DropDowns!$Q$4,VLOOKUP(1,$C$80:$R$89,G93,FALSE),""))</f>
        <v/>
      </c>
      <c r="H92" s="66" t="str">
        <f>IF($D$91=DropDowns!$Q$3,VLOOKUP(1,$C$60:$R$74,H93,FALSE),IF($D$91=DropDowns!$Q$4,VLOOKUP(1,$C$80:$R$89,H93,FALSE),""))</f>
        <v/>
      </c>
      <c r="I92" s="66" t="str">
        <f>IF($D$91=DropDowns!$Q$3,VLOOKUP(1,$C$60:$R$74,I93,FALSE),IF($D$91=DropDowns!$Q$4,VLOOKUP(1,$C$80:$R$89,I93,FALSE),""))</f>
        <v/>
      </c>
      <c r="J92" s="66" t="str">
        <f>IF($D$91=DropDowns!$Q$3,VLOOKUP(1,$C$60:$R$74,J93,FALSE),IF($D$91=DropDowns!$Q$4,VLOOKUP(1,$C$80:$R$89,J93,FALSE),""))</f>
        <v/>
      </c>
      <c r="K92" s="66" t="str">
        <f>IF($D$91=DropDowns!$Q$3,VLOOKUP(1,$C$60:$R$74,K93,FALSE),IF($D$91=DropDowns!$Q$4,VLOOKUP(1,$C$80:$R$89,K93,FALSE),""))</f>
        <v/>
      </c>
      <c r="L92" s="66" t="str">
        <f>IF($D$91=DropDowns!$Q$3,VLOOKUP(1,$C$60:$R$74,L93,FALSE),IF($D$91=DropDowns!$Q$4,VLOOKUP(1,$C$80:$R$89,L93,FALSE),""))</f>
        <v/>
      </c>
      <c r="M92" s="66" t="str">
        <f>IF($D$91=DropDowns!$Q$3,VLOOKUP(1,$C$60:$R$74,M93,FALSE),IF($D$91=DropDowns!$Q$4,VLOOKUP(1,$C$80:$R$89,M93,FALSE),""))</f>
        <v/>
      </c>
      <c r="N92" s="66" t="str">
        <f>IF($D$91=DropDowns!$Q$3,VLOOKUP(1,$C$60:$R$74,N93,FALSE),IF($D$91=DropDowns!$Q$4,VLOOKUP(1,$C$80:$R$89,N93,FALSE),""))</f>
        <v/>
      </c>
      <c r="O92" s="66" t="str">
        <f>IF($D$91=DropDowns!$Q$3,VLOOKUP(1,$C$60:$R$74,O93,FALSE),IF($D$91=DropDowns!$Q$4,VLOOKUP(1,$C$80:$R$89,O93,FALSE),""))</f>
        <v/>
      </c>
      <c r="P92" s="66" t="str">
        <f>IF($D$91=DropDowns!$Q$3,VLOOKUP(1,$C$60:$R$74,P93,FALSE),IF($D$91=DropDowns!$Q$4,VLOOKUP(1,$C$80:$R$89,P93,FALSE),""))</f>
        <v/>
      </c>
      <c r="Q92" s="66" t="str">
        <f>IF($D$91=DropDowns!$Q$3,VLOOKUP(1,$C$60:$R$74,Q93,FALSE),IF($D$91=DropDowns!$Q$4,VLOOKUP(1,$C$80:$R$89,Q93,FALSE),""))</f>
        <v/>
      </c>
      <c r="R92" s="66" t="str">
        <f>IF($D$91=DropDowns!$Q$3,VLOOKUP(1,$C$60:$R$74,R93,FALSE),IF($D$91=DropDowns!$Q$4,VLOOKUP(1,$C$80:$R$89,R93,FALSE),""))</f>
        <v/>
      </c>
      <c r="S92" s="40"/>
    </row>
    <row r="93" spans="1:27" x14ac:dyDescent="0.3">
      <c r="B93" s="1" t="s">
        <v>412</v>
      </c>
      <c r="C93" s="1">
        <v>1</v>
      </c>
      <c r="D93">
        <f>C93+1</f>
        <v>2</v>
      </c>
      <c r="E93">
        <f t="shared" ref="E93:R93" si="40">D93+1</f>
        <v>3</v>
      </c>
      <c r="F93">
        <f t="shared" si="40"/>
        <v>4</v>
      </c>
      <c r="G93">
        <f t="shared" si="40"/>
        <v>5</v>
      </c>
      <c r="H93">
        <f t="shared" si="40"/>
        <v>6</v>
      </c>
      <c r="I93">
        <f t="shared" si="40"/>
        <v>7</v>
      </c>
      <c r="J93">
        <f t="shared" si="40"/>
        <v>8</v>
      </c>
      <c r="K93">
        <f t="shared" si="40"/>
        <v>9</v>
      </c>
      <c r="L93">
        <f t="shared" si="40"/>
        <v>10</v>
      </c>
      <c r="M93">
        <f t="shared" si="40"/>
        <v>11</v>
      </c>
      <c r="N93">
        <f t="shared" si="40"/>
        <v>12</v>
      </c>
      <c r="O93">
        <f t="shared" si="40"/>
        <v>13</v>
      </c>
      <c r="P93">
        <f t="shared" si="40"/>
        <v>14</v>
      </c>
      <c r="Q93">
        <f t="shared" si="40"/>
        <v>15</v>
      </c>
      <c r="R93">
        <f t="shared" si="40"/>
        <v>16</v>
      </c>
      <c r="S93" s="40"/>
    </row>
    <row r="94" spans="1:27" s="37" customFormat="1" ht="4.5" customHeight="1" x14ac:dyDescent="0.3">
      <c r="A94" s="35"/>
      <c r="B94" s="36"/>
      <c r="C94" s="36"/>
      <c r="S94" s="43"/>
    </row>
    <row r="95" spans="1:27" x14ac:dyDescent="0.3">
      <c r="B95" s="1"/>
      <c r="C95" s="1"/>
      <c r="S95" s="40"/>
    </row>
    <row r="96" spans="1:27" x14ac:dyDescent="0.3">
      <c r="B96" s="3" t="s">
        <v>413</v>
      </c>
      <c r="C96" s="3"/>
      <c r="D96" s="145" t="str">
        <f>D12</f>
        <v/>
      </c>
      <c r="E96" s="145" t="str">
        <f t="shared" ref="E96:R96" si="41">E12</f>
        <v/>
      </c>
      <c r="F96" s="145" t="str">
        <f t="shared" si="41"/>
        <v/>
      </c>
      <c r="G96" s="145" t="str">
        <f t="shared" si="41"/>
        <v/>
      </c>
      <c r="H96" s="145" t="str">
        <f t="shared" si="41"/>
        <v/>
      </c>
      <c r="I96" s="145" t="str">
        <f t="shared" si="41"/>
        <v/>
      </c>
      <c r="J96" s="145" t="str">
        <f t="shared" si="41"/>
        <v/>
      </c>
      <c r="K96" s="145" t="str">
        <f t="shared" si="41"/>
        <v/>
      </c>
      <c r="L96" s="145" t="str">
        <f t="shared" si="41"/>
        <v/>
      </c>
      <c r="M96" s="145" t="str">
        <f t="shared" si="41"/>
        <v/>
      </c>
      <c r="N96" s="145" t="str">
        <f t="shared" si="41"/>
        <v/>
      </c>
      <c r="O96" s="145" t="str">
        <f t="shared" si="41"/>
        <v/>
      </c>
      <c r="P96" s="145" t="str">
        <f t="shared" si="41"/>
        <v/>
      </c>
      <c r="Q96" s="145" t="str">
        <f t="shared" si="41"/>
        <v/>
      </c>
      <c r="R96" s="145" t="str">
        <f t="shared" si="41"/>
        <v/>
      </c>
      <c r="S96" s="40"/>
    </row>
    <row r="97" spans="1:19" x14ac:dyDescent="0.3">
      <c r="B97" s="1" t="s">
        <v>414</v>
      </c>
      <c r="C97" s="1"/>
      <c r="D97" s="45">
        <f>SUM(D15,D17,D19,D21,D23,D26,D28,D30,D37,D39,D41,D43,D45,D47,D49,D51,D92,D32)</f>
        <v>0</v>
      </c>
      <c r="E97" s="45">
        <f>SUM(E15,E17,E19,E21,E23,E26,E28,E30,E37,E39,E41,E43,E45,E47,E49,E51,E92,E32)</f>
        <v>0</v>
      </c>
      <c r="F97" s="45">
        <f t="shared" ref="F97:R97" si="42">SUM(F15,F17,F19,F21,F23,F26,F28,F30,F37,F39,F41,F43,F45,F47,F49,F51,F92,F32)</f>
        <v>0</v>
      </c>
      <c r="G97" s="45">
        <f t="shared" si="42"/>
        <v>0</v>
      </c>
      <c r="H97" s="45">
        <f t="shared" si="42"/>
        <v>0</v>
      </c>
      <c r="I97" s="45">
        <f t="shared" si="42"/>
        <v>0</v>
      </c>
      <c r="J97" s="45">
        <f t="shared" si="42"/>
        <v>0</v>
      </c>
      <c r="K97" s="45">
        <f t="shared" si="42"/>
        <v>0</v>
      </c>
      <c r="L97" s="45">
        <f t="shared" si="42"/>
        <v>0</v>
      </c>
      <c r="M97" s="45">
        <f t="shared" si="42"/>
        <v>0</v>
      </c>
      <c r="N97" s="45">
        <f t="shared" si="42"/>
        <v>0</v>
      </c>
      <c r="O97" s="45">
        <f t="shared" si="42"/>
        <v>0</v>
      </c>
      <c r="P97" s="45">
        <f t="shared" si="42"/>
        <v>0</v>
      </c>
      <c r="Q97" s="45">
        <f t="shared" si="42"/>
        <v>0</v>
      </c>
      <c r="R97" s="45">
        <f t="shared" si="42"/>
        <v>0</v>
      </c>
      <c r="S97" s="40"/>
    </row>
    <row r="98" spans="1:19" x14ac:dyDescent="0.3">
      <c r="B98" s="1" t="s">
        <v>415</v>
      </c>
      <c r="C98" s="1"/>
      <c r="D98" s="321">
        <f t="shared" ref="D98:G98" si="43">COUNTIF(D15:D51,"&gt;0")+IF(ISNUMBER(D92),1,0)</f>
        <v>0</v>
      </c>
      <c r="E98" s="321">
        <f t="shared" si="43"/>
        <v>0</v>
      </c>
      <c r="F98" s="321">
        <f t="shared" si="43"/>
        <v>0</v>
      </c>
      <c r="G98" s="321">
        <f t="shared" si="43"/>
        <v>0</v>
      </c>
      <c r="H98" s="321">
        <f>COUNTIF(H15:H51,"&gt;0")+IF(ISNUMBER(H92),1,0)</f>
        <v>0</v>
      </c>
      <c r="I98" s="321">
        <f t="shared" ref="I98:R98" si="44">COUNTIF(I15:I51,"&gt;0")+IF(ISNUMBER(I92),1,0)</f>
        <v>0</v>
      </c>
      <c r="J98" s="321">
        <f t="shared" si="44"/>
        <v>0</v>
      </c>
      <c r="K98" s="321">
        <f t="shared" si="44"/>
        <v>0</v>
      </c>
      <c r="L98" s="321">
        <f t="shared" si="44"/>
        <v>0</v>
      </c>
      <c r="M98" s="321">
        <f t="shared" si="44"/>
        <v>0</v>
      </c>
      <c r="N98" s="321">
        <f t="shared" si="44"/>
        <v>0</v>
      </c>
      <c r="O98" s="321">
        <f t="shared" si="44"/>
        <v>0</v>
      </c>
      <c r="P98" s="321">
        <f t="shared" si="44"/>
        <v>0</v>
      </c>
      <c r="Q98" s="321">
        <f t="shared" si="44"/>
        <v>0</v>
      </c>
      <c r="R98" s="321">
        <f t="shared" si="44"/>
        <v>0</v>
      </c>
      <c r="S98" s="40"/>
    </row>
    <row r="99" spans="1:19" x14ac:dyDescent="0.3">
      <c r="B99" s="1" t="s">
        <v>416</v>
      </c>
      <c r="C99" s="1"/>
      <c r="D99" s="323">
        <f t="shared" ref="D99:R99" si="45">SUMIF(D15:D51,"&gt;0",$C$15:$C$51)+IF(ISNUMBER(D92),$C$92,0)</f>
        <v>0</v>
      </c>
      <c r="E99" s="323">
        <f t="shared" si="45"/>
        <v>0</v>
      </c>
      <c r="F99" s="323">
        <f t="shared" si="45"/>
        <v>0</v>
      </c>
      <c r="G99" s="323">
        <f t="shared" si="45"/>
        <v>0</v>
      </c>
      <c r="H99" s="323">
        <f t="shared" si="45"/>
        <v>0</v>
      </c>
      <c r="I99" s="323">
        <f t="shared" si="45"/>
        <v>0</v>
      </c>
      <c r="J99" s="323">
        <f t="shared" si="45"/>
        <v>0</v>
      </c>
      <c r="K99" s="323">
        <f t="shared" si="45"/>
        <v>0</v>
      </c>
      <c r="L99" s="323">
        <f t="shared" si="45"/>
        <v>0</v>
      </c>
      <c r="M99" s="323">
        <f t="shared" si="45"/>
        <v>0</v>
      </c>
      <c r="N99" s="323">
        <f t="shared" si="45"/>
        <v>0</v>
      </c>
      <c r="O99" s="323">
        <f t="shared" si="45"/>
        <v>0</v>
      </c>
      <c r="P99" s="323">
        <f t="shared" si="45"/>
        <v>0</v>
      </c>
      <c r="Q99" s="323">
        <f t="shared" si="45"/>
        <v>0</v>
      </c>
      <c r="R99" s="323">
        <f t="shared" si="45"/>
        <v>0</v>
      </c>
      <c r="S99" s="40"/>
    </row>
    <row r="100" spans="1:19" x14ac:dyDescent="0.3">
      <c r="B100" s="1" t="s">
        <v>417</v>
      </c>
      <c r="C100" s="1"/>
      <c r="D100" s="45" t="str">
        <f>IFERROR((D97/D99)*10,"")</f>
        <v/>
      </c>
      <c r="E100" s="45" t="str">
        <f t="shared" ref="E100:R100" si="46">IFERROR((E97/E99)*10,"")</f>
        <v/>
      </c>
      <c r="F100" s="45" t="str">
        <f t="shared" si="46"/>
        <v/>
      </c>
      <c r="G100" s="45" t="str">
        <f t="shared" si="46"/>
        <v/>
      </c>
      <c r="H100" s="45" t="str">
        <f t="shared" si="46"/>
        <v/>
      </c>
      <c r="I100" s="45" t="str">
        <f t="shared" si="46"/>
        <v/>
      </c>
      <c r="J100" s="45" t="str">
        <f t="shared" si="46"/>
        <v/>
      </c>
      <c r="K100" s="45" t="str">
        <f t="shared" si="46"/>
        <v/>
      </c>
      <c r="L100" s="45" t="str">
        <f t="shared" si="46"/>
        <v/>
      </c>
      <c r="M100" s="45" t="str">
        <f t="shared" si="46"/>
        <v/>
      </c>
      <c r="N100" s="45" t="str">
        <f t="shared" si="46"/>
        <v/>
      </c>
      <c r="O100" s="45" t="str">
        <f t="shared" si="46"/>
        <v/>
      </c>
      <c r="P100" s="45" t="str">
        <f t="shared" si="46"/>
        <v/>
      </c>
      <c r="Q100" s="45" t="str">
        <f t="shared" si="46"/>
        <v/>
      </c>
      <c r="R100" s="45" t="str">
        <f t="shared" si="46"/>
        <v/>
      </c>
      <c r="S100" s="40"/>
    </row>
    <row r="101" spans="1:19" x14ac:dyDescent="0.3">
      <c r="B101" s="1"/>
      <c r="C101" s="1"/>
      <c r="S101" s="40"/>
    </row>
    <row r="102" spans="1:19" x14ac:dyDescent="0.3">
      <c r="B102" s="1" t="s">
        <v>418</v>
      </c>
      <c r="C102" s="309">
        <v>18</v>
      </c>
      <c r="S102" s="40"/>
    </row>
    <row r="103" spans="1:19" x14ac:dyDescent="0.3">
      <c r="B103" s="1" t="s">
        <v>419</v>
      </c>
      <c r="C103" s="317">
        <v>0.2</v>
      </c>
      <c r="S103" s="40"/>
    </row>
    <row r="104" spans="1:19" x14ac:dyDescent="0.3">
      <c r="B104" s="1" t="s">
        <v>420</v>
      </c>
      <c r="C104" s="309">
        <v>9</v>
      </c>
      <c r="S104" s="40"/>
    </row>
    <row r="105" spans="1:19" x14ac:dyDescent="0.3">
      <c r="B105" s="1" t="s">
        <v>421</v>
      </c>
      <c r="C105" s="1"/>
      <c r="D105" s="311">
        <f t="shared" ref="D105:R105" si="47">IF(AND(D98&gt;0,D98&lt;$C$104),(($C$104-D98)*$C$103),0)</f>
        <v>0</v>
      </c>
      <c r="E105" s="311">
        <f t="shared" si="47"/>
        <v>0</v>
      </c>
      <c r="F105" s="311">
        <f t="shared" si="47"/>
        <v>0</v>
      </c>
      <c r="G105" s="311">
        <f t="shared" si="47"/>
        <v>0</v>
      </c>
      <c r="H105" s="311">
        <f t="shared" si="47"/>
        <v>0</v>
      </c>
      <c r="I105" s="311">
        <f t="shared" si="47"/>
        <v>0</v>
      </c>
      <c r="J105" s="311">
        <f t="shared" si="47"/>
        <v>0</v>
      </c>
      <c r="K105" s="311">
        <f t="shared" si="47"/>
        <v>0</v>
      </c>
      <c r="L105" s="311">
        <f t="shared" si="47"/>
        <v>0</v>
      </c>
      <c r="M105" s="311">
        <f t="shared" si="47"/>
        <v>0</v>
      </c>
      <c r="N105" s="311">
        <f t="shared" si="47"/>
        <v>0</v>
      </c>
      <c r="O105" s="311">
        <f t="shared" si="47"/>
        <v>0</v>
      </c>
      <c r="P105" s="311">
        <f t="shared" si="47"/>
        <v>0</v>
      </c>
      <c r="Q105" s="311">
        <f t="shared" si="47"/>
        <v>0</v>
      </c>
      <c r="R105" s="311">
        <f t="shared" si="47"/>
        <v>0</v>
      </c>
      <c r="S105" s="40"/>
    </row>
    <row r="106" spans="1:19" x14ac:dyDescent="0.3">
      <c r="B106" s="53" t="s">
        <v>422</v>
      </c>
      <c r="C106" s="1"/>
      <c r="D106" s="52">
        <f t="shared" ref="D106:R106" si="48">IF(D36=$AC$4,1,IF(D14&lt;$E$4,1,0))</f>
        <v>1</v>
      </c>
      <c r="E106" s="52">
        <f t="shared" si="48"/>
        <v>1</v>
      </c>
      <c r="F106" s="52">
        <f t="shared" si="48"/>
        <v>1</v>
      </c>
      <c r="G106" s="52">
        <f t="shared" si="48"/>
        <v>1</v>
      </c>
      <c r="H106" s="52">
        <f t="shared" si="48"/>
        <v>1</v>
      </c>
      <c r="I106" s="52">
        <f t="shared" si="48"/>
        <v>1</v>
      </c>
      <c r="J106" s="52">
        <f t="shared" si="48"/>
        <v>1</v>
      </c>
      <c r="K106" s="52">
        <f t="shared" si="48"/>
        <v>1</v>
      </c>
      <c r="L106" s="52">
        <f t="shared" si="48"/>
        <v>1</v>
      </c>
      <c r="M106" s="52">
        <f t="shared" si="48"/>
        <v>1</v>
      </c>
      <c r="N106" s="52">
        <f t="shared" si="48"/>
        <v>1</v>
      </c>
      <c r="O106" s="52">
        <f t="shared" si="48"/>
        <v>1</v>
      </c>
      <c r="P106" s="52">
        <f t="shared" si="48"/>
        <v>1</v>
      </c>
      <c r="Q106" s="52">
        <f t="shared" si="48"/>
        <v>1</v>
      </c>
      <c r="R106" s="52">
        <f t="shared" si="48"/>
        <v>1</v>
      </c>
      <c r="S106" s="40"/>
    </row>
    <row r="107" spans="1:19" ht="15" thickBot="1" x14ac:dyDescent="0.35">
      <c r="B107" s="1" t="s">
        <v>423</v>
      </c>
      <c r="C107">
        <f>Installation!D11</f>
        <v>5</v>
      </c>
      <c r="D107">
        <f>IF(D11&lt;$C$107+1,1,"")</f>
        <v>1</v>
      </c>
      <c r="E107">
        <f t="shared" ref="E107:R107" si="49">IF(E11&lt;$C$107+1,1,"")</f>
        <v>1</v>
      </c>
      <c r="F107">
        <f t="shared" si="49"/>
        <v>1</v>
      </c>
      <c r="G107">
        <f t="shared" si="49"/>
        <v>1</v>
      </c>
      <c r="H107">
        <f t="shared" si="49"/>
        <v>1</v>
      </c>
      <c r="I107" t="str">
        <f t="shared" si="49"/>
        <v/>
      </c>
      <c r="J107" t="str">
        <f t="shared" si="49"/>
        <v/>
      </c>
      <c r="K107" t="str">
        <f t="shared" si="49"/>
        <v/>
      </c>
      <c r="L107" t="str">
        <f t="shared" si="49"/>
        <v/>
      </c>
      <c r="M107" t="str">
        <f t="shared" si="49"/>
        <v/>
      </c>
      <c r="N107" t="str">
        <f t="shared" si="49"/>
        <v/>
      </c>
      <c r="O107" t="str">
        <f t="shared" si="49"/>
        <v/>
      </c>
      <c r="P107" t="str">
        <f t="shared" si="49"/>
        <v/>
      </c>
      <c r="Q107" t="str">
        <f t="shared" si="49"/>
        <v/>
      </c>
      <c r="R107" t="str">
        <f t="shared" si="49"/>
        <v/>
      </c>
      <c r="S107" s="40"/>
    </row>
    <row r="108" spans="1:19" s="16" customFormat="1" ht="30.75" customHeight="1" thickBot="1" x14ac:dyDescent="0.35">
      <c r="A108" s="17"/>
      <c r="B108" s="67" t="s">
        <v>424</v>
      </c>
      <c r="C108" s="68"/>
      <c r="D108" s="322" t="str">
        <f>IFERROR((IF(ISNUMBER(D100),IF(D106=1,1,D100-D105),""))*D107,"")</f>
        <v/>
      </c>
      <c r="E108" s="322" t="str">
        <f t="shared" ref="E108:R108" si="50">IFERROR((IF(ISNUMBER(E100),IF(E106=1,1,E100-E105),""))*E107,"")</f>
        <v/>
      </c>
      <c r="F108" s="322" t="str">
        <f t="shared" si="50"/>
        <v/>
      </c>
      <c r="G108" s="322" t="str">
        <f t="shared" si="50"/>
        <v/>
      </c>
      <c r="H108" s="322" t="str">
        <f t="shared" si="50"/>
        <v/>
      </c>
      <c r="I108" s="322" t="str">
        <f t="shared" si="50"/>
        <v/>
      </c>
      <c r="J108" s="322" t="str">
        <f t="shared" si="50"/>
        <v/>
      </c>
      <c r="K108" s="322" t="str">
        <f t="shared" si="50"/>
        <v/>
      </c>
      <c r="L108" s="322" t="str">
        <f t="shared" si="50"/>
        <v/>
      </c>
      <c r="M108" s="322" t="str">
        <f t="shared" si="50"/>
        <v/>
      </c>
      <c r="N108" s="322" t="str">
        <f t="shared" si="50"/>
        <v/>
      </c>
      <c r="O108" s="322" t="str">
        <f t="shared" si="50"/>
        <v/>
      </c>
      <c r="P108" s="322" t="str">
        <f t="shared" si="50"/>
        <v/>
      </c>
      <c r="Q108" s="322" t="str">
        <f t="shared" si="50"/>
        <v/>
      </c>
      <c r="R108" s="322" t="str">
        <f t="shared" si="50"/>
        <v/>
      </c>
    </row>
    <row r="109" spans="1:19" x14ac:dyDescent="0.3">
      <c r="B109" s="3" t="s">
        <v>425</v>
      </c>
      <c r="C109" s="3"/>
      <c r="D109" s="45" t="str">
        <f>IFERROR(ROUNDDOWN(D108,0),"")</f>
        <v/>
      </c>
      <c r="E109" s="45" t="str">
        <f t="shared" ref="E109:R109" si="51">IFERROR(ROUNDDOWN(E108,0),"")</f>
        <v/>
      </c>
      <c r="F109" s="45" t="str">
        <f t="shared" si="51"/>
        <v/>
      </c>
      <c r="G109" s="45" t="str">
        <f t="shared" si="51"/>
        <v/>
      </c>
      <c r="H109" s="45" t="str">
        <f t="shared" si="51"/>
        <v/>
      </c>
      <c r="I109" s="45" t="str">
        <f t="shared" si="51"/>
        <v/>
      </c>
      <c r="J109" s="45" t="str">
        <f t="shared" si="51"/>
        <v/>
      </c>
      <c r="K109" s="45" t="str">
        <f t="shared" si="51"/>
        <v/>
      </c>
      <c r="L109" s="45" t="str">
        <f t="shared" si="51"/>
        <v/>
      </c>
      <c r="M109" s="45" t="str">
        <f t="shared" si="51"/>
        <v/>
      </c>
      <c r="N109" s="45" t="str">
        <f t="shared" si="51"/>
        <v/>
      </c>
      <c r="O109" s="45" t="str">
        <f t="shared" si="51"/>
        <v/>
      </c>
      <c r="P109" s="45" t="str">
        <f t="shared" si="51"/>
        <v/>
      </c>
      <c r="Q109" s="45" t="str">
        <f t="shared" si="51"/>
        <v/>
      </c>
      <c r="R109" s="45" t="str">
        <f t="shared" si="51"/>
        <v/>
      </c>
      <c r="S109" s="40"/>
    </row>
    <row r="110" spans="1:19" x14ac:dyDescent="0.3">
      <c r="G110" s="1" t="s">
        <v>426</v>
      </c>
      <c r="H110" s="160">
        <v>0.5</v>
      </c>
      <c r="I110" s="47" t="s">
        <v>427</v>
      </c>
      <c r="J110" s="34"/>
      <c r="K110" s="34"/>
      <c r="L110" s="34"/>
      <c r="M110" s="34"/>
      <c r="N110" s="34"/>
      <c r="O110" s="34"/>
      <c r="P110" s="34"/>
      <c r="Q110" s="34"/>
      <c r="R110" s="34"/>
      <c r="S110" s="40"/>
    </row>
    <row r="111" spans="1:19" x14ac:dyDescent="0.3">
      <c r="G111" s="1" t="s">
        <v>428</v>
      </c>
      <c r="H111" s="160">
        <v>0.5</v>
      </c>
      <c r="I111" s="47"/>
      <c r="J111" s="34"/>
      <c r="K111" s="34"/>
      <c r="L111" s="34"/>
      <c r="M111" s="34"/>
      <c r="N111" s="34"/>
      <c r="O111" s="34"/>
      <c r="P111" s="34"/>
      <c r="Q111" s="34"/>
      <c r="R111" s="34"/>
      <c r="S111" s="40"/>
    </row>
    <row r="112" spans="1:19" x14ac:dyDescent="0.3">
      <c r="G112" s="1" t="s">
        <v>429</v>
      </c>
      <c r="H112" s="160">
        <v>0.5</v>
      </c>
      <c r="I112" s="47"/>
      <c r="J112" s="34"/>
      <c r="K112" s="34"/>
      <c r="L112" s="34"/>
      <c r="M112" s="34"/>
      <c r="N112" s="34"/>
      <c r="O112" s="34"/>
      <c r="P112" s="34"/>
      <c r="Q112" s="34"/>
      <c r="R112" s="34"/>
      <c r="S112" s="40"/>
    </row>
    <row r="113" spans="2:19" x14ac:dyDescent="0.3">
      <c r="B113" s="19" t="s">
        <v>430</v>
      </c>
      <c r="C113" s="3" t="s">
        <v>431</v>
      </c>
      <c r="D113" s="34"/>
      <c r="H113" s="34"/>
      <c r="I113" s="34"/>
      <c r="J113" s="34"/>
      <c r="K113" s="34"/>
      <c r="L113" s="34"/>
      <c r="M113" s="34"/>
      <c r="N113" s="34"/>
      <c r="O113" s="34"/>
      <c r="P113" s="34"/>
      <c r="Q113" s="34"/>
      <c r="R113" s="34"/>
      <c r="S113" s="40"/>
    </row>
    <row r="114" spans="2:19" x14ac:dyDescent="0.3">
      <c r="B114" s="1" t="str">
        <f>B153</f>
        <v xml:space="preserve"> Le bâtiment a une petite taille.</v>
      </c>
      <c r="C114" s="1">
        <f>C153</f>
        <v>1</v>
      </c>
      <c r="D114" s="189">
        <f>IF(AND(D14&gt;1,D14&lt;'Help icons'!$E$20),1,0)</f>
        <v>0</v>
      </c>
      <c r="E114" s="189">
        <f>IF(AND(E14&gt;1,E14&lt;'Help icons'!$E$20),1,0)</f>
        <v>0</v>
      </c>
      <c r="F114" s="189">
        <f>IF(AND(F14&gt;1,F14&lt;'Help icons'!$E$20),1,0)</f>
        <v>0</v>
      </c>
      <c r="G114" s="189">
        <f>IF(AND(G14&gt;1,G14&lt;'Help icons'!$E$20),1,0)</f>
        <v>0</v>
      </c>
      <c r="H114" s="189">
        <f>IF(AND(H14&gt;1,H14&lt;'Help icons'!$E$20),1,0)</f>
        <v>0</v>
      </c>
      <c r="I114" s="189">
        <f>IF(AND(I14&gt;1,I14&lt;'Help icons'!$E$20),1,0)</f>
        <v>0</v>
      </c>
      <c r="J114" s="189">
        <f>IF(AND(J14&gt;1,J14&lt;'Help icons'!$E$20),1,0)</f>
        <v>0</v>
      </c>
      <c r="K114" s="189">
        <f>IF(AND(K14&gt;1,K14&lt;'Help icons'!$E$20),1,0)</f>
        <v>0</v>
      </c>
      <c r="L114" s="189">
        <f>IF(AND(L14&gt;1,L14&lt;'Help icons'!$E$20),1,0)</f>
        <v>0</v>
      </c>
      <c r="M114" s="189">
        <f>IF(AND(M14&gt;1,M14&lt;'Help icons'!$E$20),1,0)</f>
        <v>0</v>
      </c>
      <c r="N114" s="189">
        <f>IF(AND(N14&gt;1,N14&lt;'Help icons'!$E$20),1,0)</f>
        <v>0</v>
      </c>
      <c r="O114" s="189">
        <f>IF(AND(O14&gt;1,O14&lt;'Help icons'!$E$20),1,0)</f>
        <v>0</v>
      </c>
      <c r="P114" s="189">
        <f>IF(AND(P14&gt;1,P14&lt;'Help icons'!$E$20),1,0)</f>
        <v>0</v>
      </c>
      <c r="Q114" s="189">
        <f>IF(AND(Q14&gt;1,Q14&lt;'Help icons'!$E$20),1,0)</f>
        <v>0</v>
      </c>
      <c r="R114" s="189">
        <f>IF(AND(R14&gt;1,R14&lt;'Help icons'!$E$20),1,0)</f>
        <v>0</v>
      </c>
      <c r="S114" s="40"/>
    </row>
    <row r="115" spans="2:19" x14ac:dyDescent="0.3">
      <c r="B115" s="1" t="str">
        <f t="shared" ref="B115:C122" si="52">B154</f>
        <v xml:space="preserve"> L'utilisation principale de l'espace du bâtiment devrait changer de manière importante au cours des 5 prochaines années.</v>
      </c>
      <c r="C115" s="1">
        <f t="shared" si="52"/>
        <v>2</v>
      </c>
      <c r="D115" s="189">
        <f t="shared" ref="D115:R115" si="53">IF(D16="Oui",1,0)</f>
        <v>0</v>
      </c>
      <c r="E115" s="189">
        <f t="shared" si="53"/>
        <v>0</v>
      </c>
      <c r="F115" s="189">
        <f t="shared" si="53"/>
        <v>0</v>
      </c>
      <c r="G115" s="189">
        <f t="shared" si="53"/>
        <v>0</v>
      </c>
      <c r="H115" s="189">
        <f t="shared" si="53"/>
        <v>0</v>
      </c>
      <c r="I115" s="189">
        <f t="shared" si="53"/>
        <v>0</v>
      </c>
      <c r="J115" s="189">
        <f t="shared" si="53"/>
        <v>0</v>
      </c>
      <c r="K115" s="189">
        <f t="shared" si="53"/>
        <v>0</v>
      </c>
      <c r="L115" s="189">
        <f t="shared" si="53"/>
        <v>0</v>
      </c>
      <c r="M115" s="189">
        <f t="shared" si="53"/>
        <v>0</v>
      </c>
      <c r="N115" s="189">
        <f t="shared" si="53"/>
        <v>0</v>
      </c>
      <c r="O115" s="189">
        <f t="shared" si="53"/>
        <v>0</v>
      </c>
      <c r="P115" s="189">
        <f t="shared" si="53"/>
        <v>0</v>
      </c>
      <c r="Q115" s="189">
        <f t="shared" si="53"/>
        <v>0</v>
      </c>
      <c r="R115" s="189">
        <f t="shared" si="53"/>
        <v>0</v>
      </c>
      <c r="S115" s="40"/>
    </row>
    <row r="116" spans="2:19" x14ac:dyDescent="0.3">
      <c r="B116" s="1" t="str">
        <f t="shared" si="52"/>
        <v xml:space="preserve"> Un contrat de performance énergétique (CPE) est en place.</v>
      </c>
      <c r="C116" s="1">
        <f t="shared" si="52"/>
        <v>3</v>
      </c>
      <c r="D116" s="189">
        <f t="shared" ref="D116:R116" si="54">IF(D22="Oui",1,0)</f>
        <v>0</v>
      </c>
      <c r="E116" s="189">
        <f t="shared" si="54"/>
        <v>0</v>
      </c>
      <c r="F116" s="189">
        <f t="shared" si="54"/>
        <v>0</v>
      </c>
      <c r="G116" s="189">
        <f t="shared" si="54"/>
        <v>0</v>
      </c>
      <c r="H116" s="189">
        <f t="shared" si="54"/>
        <v>0</v>
      </c>
      <c r="I116" s="189">
        <f t="shared" si="54"/>
        <v>0</v>
      </c>
      <c r="J116" s="189">
        <f t="shared" si="54"/>
        <v>0</v>
      </c>
      <c r="K116" s="189">
        <f t="shared" si="54"/>
        <v>0</v>
      </c>
      <c r="L116" s="189">
        <f t="shared" si="54"/>
        <v>0</v>
      </c>
      <c r="M116" s="189">
        <f t="shared" si="54"/>
        <v>0</v>
      </c>
      <c r="N116" s="189">
        <f t="shared" si="54"/>
        <v>0</v>
      </c>
      <c r="O116" s="189">
        <f t="shared" si="54"/>
        <v>0</v>
      </c>
      <c r="P116" s="189">
        <f t="shared" si="54"/>
        <v>0</v>
      </c>
      <c r="Q116" s="189">
        <f t="shared" si="54"/>
        <v>0</v>
      </c>
      <c r="R116" s="189">
        <f t="shared" si="54"/>
        <v>0</v>
      </c>
      <c r="S116" s="40"/>
    </row>
    <row r="117" spans="2:19" x14ac:dyDescent="0.3">
      <c r="B117" s="1" t="str">
        <f t="shared" si="52"/>
        <v xml:space="preserve"> L'organisation ne dispose pas des ressources financières nécessaires.</v>
      </c>
      <c r="C117" s="1">
        <f t="shared" si="52"/>
        <v>4</v>
      </c>
      <c r="D117" s="189">
        <f t="shared" ref="D117:R117" si="55">IF(D25=0,0,IF(D25="Oui",0,1))</f>
        <v>0</v>
      </c>
      <c r="E117" s="189">
        <f t="shared" si="55"/>
        <v>0</v>
      </c>
      <c r="F117" s="189">
        <f t="shared" si="55"/>
        <v>0</v>
      </c>
      <c r="G117" s="189">
        <f t="shared" si="55"/>
        <v>0</v>
      </c>
      <c r="H117" s="189">
        <f t="shared" si="55"/>
        <v>0</v>
      </c>
      <c r="I117" s="189">
        <f t="shared" si="55"/>
        <v>0</v>
      </c>
      <c r="J117" s="189">
        <f t="shared" si="55"/>
        <v>0</v>
      </c>
      <c r="K117" s="189">
        <f t="shared" si="55"/>
        <v>0</v>
      </c>
      <c r="L117" s="189">
        <f t="shared" si="55"/>
        <v>0</v>
      </c>
      <c r="M117" s="189">
        <f t="shared" si="55"/>
        <v>0</v>
      </c>
      <c r="N117" s="189">
        <f t="shared" si="55"/>
        <v>0</v>
      </c>
      <c r="O117" s="189">
        <f t="shared" si="55"/>
        <v>0</v>
      </c>
      <c r="P117" s="189">
        <f t="shared" si="55"/>
        <v>0</v>
      </c>
      <c r="Q117" s="189">
        <f t="shared" si="55"/>
        <v>0</v>
      </c>
      <c r="R117" s="189">
        <f t="shared" si="55"/>
        <v>0</v>
      </c>
      <c r="S117" s="40"/>
    </row>
    <row r="118" spans="2:19" x14ac:dyDescent="0.3">
      <c r="B118" s="1" t="str">
        <f t="shared" si="52"/>
        <v xml:space="preserve"> Une refonte majeure des systèmes de CVCA et des contrôles est prévue dans un avenir proche.</v>
      </c>
      <c r="C118" s="1">
        <f t="shared" si="52"/>
        <v>5</v>
      </c>
      <c r="D118" s="189">
        <f t="shared" ref="D118:R118" si="56">IF(D42="Oui",1,0)</f>
        <v>0</v>
      </c>
      <c r="E118" s="189">
        <f t="shared" si="56"/>
        <v>0</v>
      </c>
      <c r="F118" s="189">
        <f t="shared" si="56"/>
        <v>0</v>
      </c>
      <c r="G118" s="189">
        <f t="shared" si="56"/>
        <v>0</v>
      </c>
      <c r="H118" s="189">
        <f t="shared" si="56"/>
        <v>0</v>
      </c>
      <c r="I118" s="189">
        <f t="shared" si="56"/>
        <v>0</v>
      </c>
      <c r="J118" s="189">
        <f t="shared" si="56"/>
        <v>0</v>
      </c>
      <c r="K118" s="189">
        <f t="shared" si="56"/>
        <v>0</v>
      </c>
      <c r="L118" s="189">
        <f t="shared" si="56"/>
        <v>0</v>
      </c>
      <c r="M118" s="189">
        <f t="shared" si="56"/>
        <v>0</v>
      </c>
      <c r="N118" s="189">
        <f t="shared" si="56"/>
        <v>0</v>
      </c>
      <c r="O118" s="189">
        <f t="shared" si="56"/>
        <v>0</v>
      </c>
      <c r="P118" s="189">
        <f t="shared" si="56"/>
        <v>0</v>
      </c>
      <c r="Q118" s="189">
        <f t="shared" si="56"/>
        <v>0</v>
      </c>
      <c r="R118" s="189">
        <f t="shared" si="56"/>
        <v>0</v>
      </c>
      <c r="S118" s="40"/>
    </row>
    <row r="119" spans="2:19" x14ac:dyDescent="0.3">
      <c r="B119" s="1" t="str">
        <f t="shared" si="52"/>
        <v xml:space="preserve"> La consommation d’eau est élevée.</v>
      </c>
      <c r="C119" s="1">
        <f t="shared" si="52"/>
        <v>6</v>
      </c>
      <c r="D119" s="189">
        <f t="shared" ref="D119:R119" si="57">IF(D46="Oui",1,0)</f>
        <v>0</v>
      </c>
      <c r="E119" s="189">
        <f t="shared" si="57"/>
        <v>0</v>
      </c>
      <c r="F119" s="189">
        <f t="shared" si="57"/>
        <v>0</v>
      </c>
      <c r="G119" s="189">
        <f t="shared" si="57"/>
        <v>0</v>
      </c>
      <c r="H119" s="189">
        <f t="shared" si="57"/>
        <v>0</v>
      </c>
      <c r="I119" s="189">
        <f t="shared" si="57"/>
        <v>0</v>
      </c>
      <c r="J119" s="189">
        <f t="shared" si="57"/>
        <v>0</v>
      </c>
      <c r="K119" s="189">
        <f t="shared" si="57"/>
        <v>0</v>
      </c>
      <c r="L119" s="189">
        <f t="shared" si="57"/>
        <v>0</v>
      </c>
      <c r="M119" s="189">
        <f t="shared" si="57"/>
        <v>0</v>
      </c>
      <c r="N119" s="189">
        <f t="shared" si="57"/>
        <v>0</v>
      </c>
      <c r="O119" s="189">
        <f t="shared" si="57"/>
        <v>0</v>
      </c>
      <c r="P119" s="189">
        <f t="shared" si="57"/>
        <v>0</v>
      </c>
      <c r="Q119" s="189">
        <f t="shared" si="57"/>
        <v>0</v>
      </c>
      <c r="R119" s="189">
        <f t="shared" si="57"/>
        <v>0</v>
      </c>
      <c r="S119" s="40"/>
    </row>
    <row r="120" spans="2:19" x14ac:dyDescent="0.3">
      <c r="B120" s="1" t="str">
        <f t="shared" si="52"/>
        <v xml:space="preserve"> Il y a des problèmes connus concernant le rendement de l'enveloppe du bâtiment.</v>
      </c>
      <c r="C120" s="1">
        <f t="shared" si="52"/>
        <v>7</v>
      </c>
      <c r="D120" s="189">
        <f t="shared" ref="D120:R120" si="58">IF(D48="Oui",1,0)</f>
        <v>0</v>
      </c>
      <c r="E120" s="189">
        <f t="shared" si="58"/>
        <v>0</v>
      </c>
      <c r="F120" s="189">
        <f t="shared" si="58"/>
        <v>0</v>
      </c>
      <c r="G120" s="189">
        <f t="shared" si="58"/>
        <v>0</v>
      </c>
      <c r="H120" s="189">
        <f t="shared" si="58"/>
        <v>0</v>
      </c>
      <c r="I120" s="189">
        <f t="shared" si="58"/>
        <v>0</v>
      </c>
      <c r="J120" s="189">
        <f t="shared" si="58"/>
        <v>0</v>
      </c>
      <c r="K120" s="189">
        <f t="shared" si="58"/>
        <v>0</v>
      </c>
      <c r="L120" s="189">
        <f t="shared" si="58"/>
        <v>0</v>
      </c>
      <c r="M120" s="189">
        <f t="shared" si="58"/>
        <v>0</v>
      </c>
      <c r="N120" s="189">
        <f t="shared" si="58"/>
        <v>0</v>
      </c>
      <c r="O120" s="189">
        <f t="shared" si="58"/>
        <v>0</v>
      </c>
      <c r="P120" s="189">
        <f t="shared" si="58"/>
        <v>0</v>
      </c>
      <c r="Q120" s="189">
        <f t="shared" si="58"/>
        <v>0</v>
      </c>
      <c r="R120" s="189">
        <f t="shared" si="58"/>
        <v>0</v>
      </c>
      <c r="S120" s="40"/>
    </row>
    <row r="121" spans="2:19" x14ac:dyDescent="0.3">
      <c r="B121" s="1" t="str">
        <f t="shared" si="52"/>
        <v xml:space="preserve"> Le bâtiment utilise des contrôles pneumatiques.</v>
      </c>
      <c r="C121" s="1">
        <f t="shared" si="52"/>
        <v>8</v>
      </c>
      <c r="D121" s="189">
        <f t="shared" ref="D121:R121" si="59">IF(D36=$AC$4,1,0)</f>
        <v>0</v>
      </c>
      <c r="E121" s="189">
        <f t="shared" si="59"/>
        <v>0</v>
      </c>
      <c r="F121" s="189">
        <f t="shared" si="59"/>
        <v>0</v>
      </c>
      <c r="G121" s="189">
        <f t="shared" si="59"/>
        <v>0</v>
      </c>
      <c r="H121" s="189">
        <f t="shared" si="59"/>
        <v>0</v>
      </c>
      <c r="I121" s="189">
        <f t="shared" si="59"/>
        <v>0</v>
      </c>
      <c r="J121" s="189">
        <f t="shared" si="59"/>
        <v>0</v>
      </c>
      <c r="K121" s="189">
        <f t="shared" si="59"/>
        <v>0</v>
      </c>
      <c r="L121" s="189">
        <f t="shared" si="59"/>
        <v>0</v>
      </c>
      <c r="M121" s="189">
        <f t="shared" si="59"/>
        <v>0</v>
      </c>
      <c r="N121" s="189">
        <f t="shared" si="59"/>
        <v>0</v>
      </c>
      <c r="O121" s="189">
        <f t="shared" si="59"/>
        <v>0</v>
      </c>
      <c r="P121" s="189">
        <f t="shared" si="59"/>
        <v>0</v>
      </c>
      <c r="Q121" s="189">
        <f t="shared" si="59"/>
        <v>0</v>
      </c>
      <c r="R121" s="189">
        <f t="shared" si="59"/>
        <v>0</v>
      </c>
      <c r="S121" s="40"/>
    </row>
    <row r="122" spans="2:19" x14ac:dyDescent="0.3">
      <c r="B122" s="1" t="str">
        <f t="shared" si="52"/>
        <v xml:space="preserve"> Le bâtiment dispose d'une combinaison de CND et de contrôles pneumatiques.</v>
      </c>
      <c r="C122" s="1">
        <f t="shared" si="52"/>
        <v>9</v>
      </c>
      <c r="D122" s="189">
        <f t="shared" ref="D122:R122" si="60">IF(D36=$AC$5,1,0)</f>
        <v>0</v>
      </c>
      <c r="E122" s="189">
        <f t="shared" si="60"/>
        <v>0</v>
      </c>
      <c r="F122" s="189">
        <f t="shared" si="60"/>
        <v>0</v>
      </c>
      <c r="G122" s="189">
        <f t="shared" si="60"/>
        <v>0</v>
      </c>
      <c r="H122" s="189">
        <f t="shared" si="60"/>
        <v>0</v>
      </c>
      <c r="I122" s="189">
        <f t="shared" si="60"/>
        <v>0</v>
      </c>
      <c r="J122" s="189">
        <f t="shared" si="60"/>
        <v>0</v>
      </c>
      <c r="K122" s="189">
        <f t="shared" si="60"/>
        <v>0</v>
      </c>
      <c r="L122" s="189">
        <f t="shared" si="60"/>
        <v>0</v>
      </c>
      <c r="M122" s="189">
        <f t="shared" si="60"/>
        <v>0</v>
      </c>
      <c r="N122" s="189">
        <f t="shared" si="60"/>
        <v>0</v>
      </c>
      <c r="O122" s="189">
        <f t="shared" si="60"/>
        <v>0</v>
      </c>
      <c r="P122" s="189">
        <f t="shared" si="60"/>
        <v>0</v>
      </c>
      <c r="Q122" s="189">
        <f t="shared" si="60"/>
        <v>0</v>
      </c>
      <c r="R122" s="189">
        <f t="shared" si="60"/>
        <v>0</v>
      </c>
      <c r="S122" s="40"/>
    </row>
    <row r="123" spans="2:19" x14ac:dyDescent="0.3">
      <c r="B123" s="1" t="str">
        <f t="shared" ref="B123:C125" si="61">B162</f>
        <v xml:space="preserve"> Le potentiel de réduction de la consommation d'énergie est faible par rapport à celui d'autres bâtiments.</v>
      </c>
      <c r="C123" s="1">
        <f t="shared" si="61"/>
        <v>10</v>
      </c>
      <c r="D123" s="190">
        <f>IF($D$91=DropDowns!$Q$3,IF($C$67=1,IF(D67&lt;$H$110*MAX($D$67:$R$67),1,0),0),IF($C$80=1,IF(D80&lt;$H$110*MAX($D$80:$R$80),1,0),0))</f>
        <v>0</v>
      </c>
      <c r="E123" s="190">
        <f>IF($D$91=DropDowns!$Q$3,IF($C$67=1,IF(E67&lt;$H$110*MAX($D$67:$R$67),1,0),0),IF($C$80=1,IF(E80&lt;$H$110*MAX($D$80:$R$80),1,0),0))</f>
        <v>0</v>
      </c>
      <c r="F123" s="190">
        <f>IF($D$91=DropDowns!$Q$3,IF($C$67=1,IF(F67&lt;$H$110*MAX($D$67:$R$67),1,0),0),IF($C$80=1,IF(F80&lt;$H$110*MAX($D$80:$R$80),1,0),0))</f>
        <v>0</v>
      </c>
      <c r="G123" s="190">
        <f>IF($D$91=DropDowns!$Q$3,IF($C$67=1,IF(G67&lt;$H$110*MAX($D$67:$R$67),1,0),0),IF($C$80=1,IF(G80&lt;$H$110*MAX($D$80:$R$80),1,0),0))</f>
        <v>0</v>
      </c>
      <c r="H123" s="190">
        <f>IF($D$91=DropDowns!$Q$3,IF($C$67=1,IF(H67&lt;$H$110*MAX($D$67:$R$67),1,0),0),IF($C$80=1,IF(H80&lt;$H$110*MAX($D$80:$R$80),1,0),0))</f>
        <v>0</v>
      </c>
      <c r="I123" s="190">
        <f>IF($D$91=DropDowns!$Q$3,IF($C$67=1,IF(I67&lt;$H$110*MAX($D$67:$R$67),1,0),0),IF($C$80=1,IF(I80&lt;$H$110*MAX($D$80:$R$80),1,0),0))</f>
        <v>0</v>
      </c>
      <c r="J123" s="190">
        <f>IF($D$91=DropDowns!$Q$3,IF($C$67=1,IF(J67&lt;$H$110*MAX($D$67:$R$67),1,0),0),IF($C$80=1,IF(J80&lt;$H$110*MAX($D$80:$R$80),1,0),0))</f>
        <v>0</v>
      </c>
      <c r="K123" s="190">
        <f>IF($D$91=DropDowns!$Q$3,IF($C$67=1,IF(K67&lt;$H$110*MAX($D$67:$R$67),1,0),0),IF($C$80=1,IF(K80&lt;$H$110*MAX($D$80:$R$80),1,0),0))</f>
        <v>0</v>
      </c>
      <c r="L123" s="190">
        <f>IF($D$91=DropDowns!$Q$3,IF($C$67=1,IF(L67&lt;$H$110*MAX($D$67:$R$67),1,0),0),IF($C$80=1,IF(L80&lt;$H$110*MAX($D$80:$R$80),1,0),0))</f>
        <v>0</v>
      </c>
      <c r="M123" s="190">
        <f>IF($D$91=DropDowns!$Q$3,IF($C$67=1,IF(M67&lt;$H$110*MAX($D$67:$R$67),1,0),0),IF($C$80=1,IF(M80&lt;$H$110*MAX($D$80:$R$80),1,0),0))</f>
        <v>0</v>
      </c>
      <c r="N123" s="190">
        <f>IF($D$91=DropDowns!$Q$3,IF($C$67=1,IF(N67&lt;$H$110*MAX($D$67:$R$67),1,0),0),IF($C$80=1,IF(N80&lt;$H$110*MAX($D$80:$R$80),1,0),0))</f>
        <v>0</v>
      </c>
      <c r="O123" s="190">
        <f>IF($D$91=DropDowns!$Q$3,IF($C$67=1,IF(O67&lt;$H$110*MAX($D$67:$R$67),1,0),0),IF($C$80=1,IF(O80&lt;$H$110*MAX($D$80:$R$80),1,0),0))</f>
        <v>0</v>
      </c>
      <c r="P123" s="190">
        <f>IF($D$91=DropDowns!$Q$3,IF($C$67=1,IF(P67&lt;$H$110*MAX($D$67:$R$67),1,0),0),IF($C$80=1,IF(P80&lt;$H$110*MAX($D$80:$R$80),1,0),0))</f>
        <v>0</v>
      </c>
      <c r="Q123" s="190">
        <f>IF($D$91=DropDowns!$Q$3,IF($C$67=1,IF(Q67&lt;$H$110*MAX($D$67:$R$67),1,0),0),IF($C$80=1,IF(Q80&lt;$H$110*MAX($D$80:$R$80),1,0),0))</f>
        <v>0</v>
      </c>
      <c r="R123" s="190">
        <f>IF($D$91=DropDowns!$Q$3,IF($C$67=1,IF(R67&lt;$H$110*MAX($D$67:$R$67),1,0),0),IF($C$80=1,IF(R80&lt;$H$110*MAX($D$80:$R$80),1,0),0))</f>
        <v>0</v>
      </c>
      <c r="S123" s="40"/>
    </row>
    <row r="124" spans="2:19" x14ac:dyDescent="0.3">
      <c r="B124" s="1" t="str">
        <f t="shared" si="61"/>
        <v xml:space="preserve"> Le potentiel de réduction des émissions de GES est faible par rapport à celui d'autres bâtiments.</v>
      </c>
      <c r="C124" s="1">
        <f t="shared" si="61"/>
        <v>11</v>
      </c>
      <c r="D124" s="190">
        <f>IF($D$91=DropDowns!$Q$3,IF($C$74=1,IF(D74&lt;$H$111*MAX($D$74:$R$74),1,0),0),IF($C$89=1,IF(D89&lt;$H$111*MAX($D$89:$R$89),1,0),0))</f>
        <v>0</v>
      </c>
      <c r="E124" s="190">
        <f>IF($D$91=DropDowns!$Q$3,IF($C$74=1,IF(E74&lt;$H$111*MAX($D$74:$R$74),1,0),0),IF($C$89=1,IF(E89&lt;$H$111*MAX($D$89:$R$89),1,0),0))</f>
        <v>0</v>
      </c>
      <c r="F124" s="190">
        <f>IF($D$91=DropDowns!$Q$3,IF($C$74=1,IF(F74&lt;$H$111*MAX($D$74:$R$74),1,0),0),IF($C$89=1,IF(F89&lt;$H$111*MAX($D$89:$R$89),1,0),0))</f>
        <v>0</v>
      </c>
      <c r="G124" s="190">
        <f>IF($D$91=DropDowns!$Q$3,IF($C$74=1,IF(G74&lt;$H$111*MAX($D$74:$R$74),1,0),0),IF($C$89=1,IF(G89&lt;$H$111*MAX($D$89:$R$89),1,0),0))</f>
        <v>0</v>
      </c>
      <c r="H124" s="190">
        <f>IF($D$91=DropDowns!$Q$3,IF($C$74=1,IF(H74&lt;$H$111*MAX($D$74:$R$74),1,0),0),IF($C$89=1,IF(H89&lt;$H$111*MAX($D$89:$R$89),1,0),0))</f>
        <v>0</v>
      </c>
      <c r="I124" s="190">
        <f>IF($D$91=DropDowns!$Q$3,IF($C$74=1,IF(I74&lt;$H$111*MAX($D$74:$R$74),1,0),0),IF($C$89=1,IF(I89&lt;$H$111*MAX($D$89:$R$89),1,0),0))</f>
        <v>0</v>
      </c>
      <c r="J124" s="190">
        <f>IF($D$91=DropDowns!$Q$3,IF($C$74=1,IF(J74&lt;$H$111*MAX($D$74:$R$74),1,0),0),IF($C$89=1,IF(J89&lt;$H$111*MAX($D$89:$R$89),1,0),0))</f>
        <v>0</v>
      </c>
      <c r="K124" s="190">
        <f>IF($D$91=DropDowns!$Q$3,IF($C$74=1,IF(K74&lt;$H$111*MAX($D$74:$R$74),1,0),0),IF($C$89=1,IF(K89&lt;$H$111*MAX($D$89:$R$89),1,0),0))</f>
        <v>0</v>
      </c>
      <c r="L124" s="190">
        <f>IF($D$91=DropDowns!$Q$3,IF($C$74=1,IF(L74&lt;$H$111*MAX($D$74:$R$74),1,0),0),IF($C$89=1,IF(L89&lt;$H$111*MAX($D$89:$R$89),1,0),0))</f>
        <v>0</v>
      </c>
      <c r="M124" s="190">
        <f>IF($D$91=DropDowns!$Q$3,IF($C$74=1,IF(M74&lt;$H$111*MAX($D$74:$R$74),1,0),0),IF($C$89=1,IF(M89&lt;$H$111*MAX($D$89:$R$89),1,0),0))</f>
        <v>0</v>
      </c>
      <c r="N124" s="190">
        <f>IF($D$91=DropDowns!$Q$3,IF($C$74=1,IF(N74&lt;$H$111*MAX($D$74:$R$74),1,0),0),IF($C$89=1,IF(N89&lt;$H$111*MAX($D$89:$R$89),1,0),0))</f>
        <v>0</v>
      </c>
      <c r="O124" s="190">
        <f>IF($D$91=DropDowns!$Q$3,IF($C$74=1,IF(O74&lt;$H$111*MAX($D$74:$R$74),1,0),0),IF($C$89=1,IF(O89&lt;$H$111*MAX($D$89:$R$89),1,0),0))</f>
        <v>0</v>
      </c>
      <c r="P124" s="190">
        <f>IF($D$91=DropDowns!$Q$3,IF($C$74=1,IF(P74&lt;$H$111*MAX($D$74:$R$74),1,0),0),IF($C$89=1,IF(P89&lt;$H$111*MAX($D$89:$R$89),1,0),0))</f>
        <v>0</v>
      </c>
      <c r="Q124" s="190">
        <f>IF($D$91=DropDowns!$Q$3,IF($C$74=1,IF(Q74&lt;$H$111*MAX($D$74:$R$74),1,0),0),IF($C$89=1,IF(Q89&lt;$H$111*MAX($D$89:$R$89),1,0),0))</f>
        <v>0</v>
      </c>
      <c r="R124" s="190">
        <f>IF($D$91=DropDowns!$Q$3,IF($C$74=1,IF(R74&lt;$H$111*MAX($D$74:$R$74),1,0),0),IF($C$89=1,IF(R89&lt;$H$111*MAX($D$89:$R$89),1,0),0))</f>
        <v>0</v>
      </c>
      <c r="S124" s="40"/>
    </row>
    <row r="125" spans="2:19" x14ac:dyDescent="0.3">
      <c r="B125" s="1" t="str">
        <f t="shared" si="61"/>
        <v xml:space="preserve"> Le potentiel de réduction du coût énergétique est faible par rapport à celui d'autres bâtiments.</v>
      </c>
      <c r="C125" s="1">
        <f t="shared" si="61"/>
        <v>12</v>
      </c>
      <c r="D125" s="190">
        <f>IF($D$91=DropDowns!$Q$3,IF($C$60=1,IF(D60&lt;$H$112*MAX($D$60:$R$60),1,0),0),IF($C$86=1,IF(D86&lt;$H$112*MAX($D$86:$R$86),1,0),0))</f>
        <v>0</v>
      </c>
      <c r="E125" s="190">
        <f>IF($D$91=DropDowns!$Q$3,IF($C$60=1,IF(E60&lt;$H$112*MAX($D$60:$R$60),1,0),0),IF($C$86=1,IF(E86&lt;$H$112*MAX($D$86:$R$86),1,0),0))</f>
        <v>0</v>
      </c>
      <c r="F125" s="190">
        <f>IF($D$91=DropDowns!$Q$3,IF($C$60=1,IF(F60&lt;$H$112*MAX($D$60:$R$60),1,0),0),IF($C$86=1,IF(F86&lt;$H$112*MAX($D$86:$R$86),1,0),0))</f>
        <v>0</v>
      </c>
      <c r="G125" s="190">
        <f>IF($D$91=DropDowns!$Q$3,IF($C$60=1,IF(G60&lt;$H$112*MAX($D$60:$R$60),1,0),0),IF($C$86=1,IF(G86&lt;$H$112*MAX($D$86:$R$86),1,0),0))</f>
        <v>0</v>
      </c>
      <c r="H125" s="190">
        <f>IF($D$91=DropDowns!$Q$3,IF($C$60=1,IF(H60&lt;$H$112*MAX($D$60:$R$60),1,0),0),IF($C$86=1,IF(H86&lt;$H$112*MAX($D$86:$R$86),1,0),0))</f>
        <v>0</v>
      </c>
      <c r="I125" s="190">
        <f>IF($D$91=DropDowns!$Q$3,IF($C$60=1,IF(I60&lt;$H$112*MAX($D$60:$R$60),1,0),0),IF($C$86=1,IF(I86&lt;$H$112*MAX($D$86:$R$86),1,0),0))</f>
        <v>0</v>
      </c>
      <c r="J125" s="190">
        <f>IF($D$91=DropDowns!$Q$3,IF($C$60=1,IF(J60&lt;$H$112*MAX($D$60:$R$60),1,0),0),IF($C$86=1,IF(J86&lt;$H$112*MAX($D$86:$R$86),1,0),0))</f>
        <v>0</v>
      </c>
      <c r="K125" s="190">
        <f>IF($D$91=DropDowns!$Q$3,IF($C$60=1,IF(K60&lt;$H$112*MAX($D$60:$R$60),1,0),0),IF($C$86=1,IF(K86&lt;$H$112*MAX($D$86:$R$86),1,0),0))</f>
        <v>0</v>
      </c>
      <c r="L125" s="190">
        <f>IF($D$91=DropDowns!$Q$3,IF($C$60=1,IF(L60&lt;$H$112*MAX($D$60:$R$60),1,0),0),IF($C$86=1,IF(L86&lt;$H$112*MAX($D$86:$R$86),1,0),0))</f>
        <v>0</v>
      </c>
      <c r="M125" s="190">
        <f>IF($D$91=DropDowns!$Q$3,IF($C$60=1,IF(M60&lt;$H$112*MAX($D$60:$R$60),1,0),0),IF($C$86=1,IF(M86&lt;$H$112*MAX($D$86:$R$86),1,0),0))</f>
        <v>0</v>
      </c>
      <c r="N125" s="190">
        <f>IF($D$91=DropDowns!$Q$3,IF($C$60=1,IF(N60&lt;$H$112*MAX($D$60:$R$60),1,0),0),IF($C$86=1,IF(N86&lt;$H$112*MAX($D$86:$R$86),1,0),0))</f>
        <v>0</v>
      </c>
      <c r="O125" s="190">
        <f>IF($D$91=DropDowns!$Q$3,IF($C$60=1,IF(O60&lt;$H$112*MAX($D$60:$R$60),1,0),0),IF($C$86=1,IF(O86&lt;$H$112*MAX($D$86:$R$86),1,0),0))</f>
        <v>0</v>
      </c>
      <c r="P125" s="190">
        <f>IF($D$91=DropDowns!$Q$3,IF($C$60=1,IF(P60&lt;$H$112*MAX($D$60:$R$60),1,0),0),IF($C$86=1,IF(P86&lt;$H$112*MAX($D$86:$R$86),1,0),0))</f>
        <v>0</v>
      </c>
      <c r="Q125" s="190">
        <f>IF($D$91=DropDowns!$Q$3,IF($C$60=1,IF(Q60&lt;$H$112*MAX($D$60:$R$60),1,0),0),IF($C$86=1,IF(Q86&lt;$H$112*MAX($D$86:$R$86),1,0),0))</f>
        <v>0</v>
      </c>
      <c r="R125" s="190">
        <f>IF($D$91=DropDowns!$Q$3,IF($C$60=1,IF(R60&lt;$H$112*MAX($D$60:$R$60),1,0),0),IF($C$86=1,IF(R86&lt;$H$112*MAX($D$86:$R$86),1,0),0))</f>
        <v>0</v>
      </c>
      <c r="S125" s="40"/>
    </row>
    <row r="126" spans="2:19" x14ac:dyDescent="0.3">
      <c r="B126" s="1" t="str">
        <f>B165</f>
        <v xml:space="preserve"> Le niveau d’engagement des exploitants est faible.</v>
      </c>
      <c r="C126" s="1">
        <v>13</v>
      </c>
      <c r="D126" s="190">
        <f t="shared" ref="D126:R126" si="62">IF(D31=0,0,IF(D31=$X$8,0,1))</f>
        <v>0</v>
      </c>
      <c r="E126" s="190">
        <f t="shared" si="62"/>
        <v>0</v>
      </c>
      <c r="F126" s="190">
        <f t="shared" si="62"/>
        <v>0</v>
      </c>
      <c r="G126" s="190">
        <f t="shared" si="62"/>
        <v>0</v>
      </c>
      <c r="H126" s="190">
        <f t="shared" si="62"/>
        <v>0</v>
      </c>
      <c r="I126" s="190">
        <f t="shared" si="62"/>
        <v>0</v>
      </c>
      <c r="J126" s="190">
        <f t="shared" si="62"/>
        <v>0</v>
      </c>
      <c r="K126" s="190">
        <f t="shared" si="62"/>
        <v>0</v>
      </c>
      <c r="L126" s="190">
        <f t="shared" si="62"/>
        <v>0</v>
      </c>
      <c r="M126" s="190">
        <f t="shared" si="62"/>
        <v>0</v>
      </c>
      <c r="N126" s="190">
        <f t="shared" si="62"/>
        <v>0</v>
      </c>
      <c r="O126" s="190">
        <f t="shared" si="62"/>
        <v>0</v>
      </c>
      <c r="P126" s="190">
        <f t="shared" si="62"/>
        <v>0</v>
      </c>
      <c r="Q126" s="190">
        <f t="shared" si="62"/>
        <v>0</v>
      </c>
      <c r="R126" s="190">
        <f t="shared" si="62"/>
        <v>0</v>
      </c>
      <c r="S126" s="40"/>
    </row>
    <row r="127" spans="2:19" x14ac:dyDescent="0.3">
      <c r="B127" s="1" t="str">
        <f>B166</f>
        <v xml:space="preserve"> Le bâtiment a fait l'objet d’un projet de RCx au cours des cinq dernières années.</v>
      </c>
      <c r="C127" s="1">
        <v>14</v>
      </c>
      <c r="D127" s="190">
        <f t="shared" ref="D127:R127" si="63">IF(D20=0,0,IF(D20="Oui",1,0))</f>
        <v>0</v>
      </c>
      <c r="E127" s="190">
        <f t="shared" si="63"/>
        <v>0</v>
      </c>
      <c r="F127" s="190">
        <f t="shared" si="63"/>
        <v>0</v>
      </c>
      <c r="G127" s="190">
        <f t="shared" si="63"/>
        <v>0</v>
      </c>
      <c r="H127" s="190">
        <f t="shared" si="63"/>
        <v>0</v>
      </c>
      <c r="I127" s="190">
        <f t="shared" si="63"/>
        <v>0</v>
      </c>
      <c r="J127" s="190">
        <f t="shared" si="63"/>
        <v>0</v>
      </c>
      <c r="K127" s="190">
        <f t="shared" si="63"/>
        <v>0</v>
      </c>
      <c r="L127" s="190">
        <f t="shared" si="63"/>
        <v>0</v>
      </c>
      <c r="M127" s="190">
        <f t="shared" si="63"/>
        <v>0</v>
      </c>
      <c r="N127" s="190">
        <f t="shared" si="63"/>
        <v>0</v>
      </c>
      <c r="O127" s="190">
        <f t="shared" si="63"/>
        <v>0</v>
      </c>
      <c r="P127" s="190">
        <f t="shared" si="63"/>
        <v>0</v>
      </c>
      <c r="Q127" s="190">
        <f t="shared" si="63"/>
        <v>0</v>
      </c>
      <c r="R127" s="190">
        <f t="shared" si="63"/>
        <v>0</v>
      </c>
      <c r="S127" s="40"/>
    </row>
    <row r="128" spans="2:19" x14ac:dyDescent="0.3">
      <c r="B128" s="324" t="s">
        <v>432</v>
      </c>
      <c r="C128" s="1"/>
      <c r="D128" s="190">
        <f>IF(D98&gt;0,IF(D98&lt;$C$104,1,0),0)</f>
        <v>0</v>
      </c>
      <c r="E128" s="190">
        <f t="shared" ref="E128:R128" si="64">IF(E98&gt;0,IF(E98&lt;$C$104,1,0),0)</f>
        <v>0</v>
      </c>
      <c r="F128" s="190">
        <f t="shared" si="64"/>
        <v>0</v>
      </c>
      <c r="G128" s="190">
        <f t="shared" si="64"/>
        <v>0</v>
      </c>
      <c r="H128" s="190">
        <f t="shared" si="64"/>
        <v>0</v>
      </c>
      <c r="I128" s="190">
        <f t="shared" si="64"/>
        <v>0</v>
      </c>
      <c r="J128" s="190">
        <f t="shared" si="64"/>
        <v>0</v>
      </c>
      <c r="K128" s="190">
        <f t="shared" si="64"/>
        <v>0</v>
      </c>
      <c r="L128" s="190">
        <f t="shared" si="64"/>
        <v>0</v>
      </c>
      <c r="M128" s="190">
        <f t="shared" si="64"/>
        <v>0</v>
      </c>
      <c r="N128" s="190">
        <f t="shared" si="64"/>
        <v>0</v>
      </c>
      <c r="O128" s="190">
        <f t="shared" si="64"/>
        <v>0</v>
      </c>
      <c r="P128" s="190">
        <f t="shared" si="64"/>
        <v>0</v>
      </c>
      <c r="Q128" s="190">
        <f t="shared" si="64"/>
        <v>0</v>
      </c>
      <c r="R128" s="190">
        <f t="shared" si="64"/>
        <v>0</v>
      </c>
      <c r="S128" s="40"/>
    </row>
    <row r="129" spans="1:19" x14ac:dyDescent="0.3">
      <c r="B129" s="1"/>
      <c r="C129" s="1"/>
      <c r="D129" s="52"/>
      <c r="E129" s="52"/>
      <c r="F129" s="52"/>
      <c r="G129" s="52"/>
      <c r="H129" s="52"/>
      <c r="I129" s="52"/>
      <c r="J129" s="52"/>
      <c r="K129" s="52"/>
      <c r="L129" s="52"/>
      <c r="M129" s="52"/>
      <c r="N129" s="52"/>
      <c r="O129" s="52"/>
      <c r="P129" s="52"/>
      <c r="Q129" s="52"/>
      <c r="R129" s="52"/>
      <c r="S129" s="40"/>
    </row>
    <row r="130" spans="1:19" ht="33" customHeight="1" x14ac:dyDescent="0.3">
      <c r="B130" s="3" t="s">
        <v>413</v>
      </c>
      <c r="C130" s="3"/>
      <c r="D130" s="5" t="str">
        <f t="shared" ref="D130:R130" si="65">D12</f>
        <v/>
      </c>
      <c r="E130" s="5" t="str">
        <f t="shared" si="65"/>
        <v/>
      </c>
      <c r="F130" s="5" t="str">
        <f t="shared" si="65"/>
        <v/>
      </c>
      <c r="G130" s="5" t="str">
        <f t="shared" si="65"/>
        <v/>
      </c>
      <c r="H130" s="5" t="str">
        <f t="shared" si="65"/>
        <v/>
      </c>
      <c r="I130" s="5" t="str">
        <f t="shared" si="65"/>
        <v/>
      </c>
      <c r="J130" s="5" t="str">
        <f t="shared" si="65"/>
        <v/>
      </c>
      <c r="K130" s="5" t="str">
        <f t="shared" si="65"/>
        <v/>
      </c>
      <c r="L130" s="5" t="str">
        <f t="shared" si="65"/>
        <v/>
      </c>
      <c r="M130" s="5" t="str">
        <f t="shared" si="65"/>
        <v/>
      </c>
      <c r="N130" s="5" t="str">
        <f t="shared" si="65"/>
        <v/>
      </c>
      <c r="O130" s="5" t="str">
        <f t="shared" si="65"/>
        <v/>
      </c>
      <c r="P130" s="5" t="str">
        <f t="shared" si="65"/>
        <v/>
      </c>
      <c r="Q130" s="5" t="str">
        <f t="shared" si="65"/>
        <v/>
      </c>
      <c r="R130" s="5" t="str">
        <f t="shared" si="65"/>
        <v/>
      </c>
      <c r="S130" s="40"/>
    </row>
    <row r="131" spans="1:19" ht="71.25" customHeight="1" x14ac:dyDescent="0.3">
      <c r="B131" s="50" t="s">
        <v>433</v>
      </c>
      <c r="C131" s="3"/>
      <c r="D131" s="187" t="str">
        <f>IFERROR(VLOOKUP(D109,$D$141:$E$151,2,FALSE),"")</f>
        <v/>
      </c>
      <c r="E131" s="187" t="str">
        <f t="shared" ref="E131:R131" si="66">IFERROR(VLOOKUP(E109,$D$141:$E$151,2,FALSE),"")</f>
        <v/>
      </c>
      <c r="F131" s="187" t="str">
        <f t="shared" si="66"/>
        <v/>
      </c>
      <c r="G131" s="187" t="str">
        <f t="shared" si="66"/>
        <v/>
      </c>
      <c r="H131" s="187" t="str">
        <f t="shared" si="66"/>
        <v/>
      </c>
      <c r="I131" s="187" t="str">
        <f t="shared" si="66"/>
        <v/>
      </c>
      <c r="J131" s="187" t="str">
        <f t="shared" si="66"/>
        <v/>
      </c>
      <c r="K131" s="187" t="str">
        <f t="shared" si="66"/>
        <v/>
      </c>
      <c r="L131" s="187" t="str">
        <f t="shared" si="66"/>
        <v/>
      </c>
      <c r="M131" s="187" t="str">
        <f t="shared" si="66"/>
        <v/>
      </c>
      <c r="N131" s="187" t="str">
        <f t="shared" si="66"/>
        <v/>
      </c>
      <c r="O131" s="187" t="str">
        <f t="shared" si="66"/>
        <v/>
      </c>
      <c r="P131" s="187" t="str">
        <f t="shared" si="66"/>
        <v/>
      </c>
      <c r="Q131" s="187" t="str">
        <f t="shared" si="66"/>
        <v/>
      </c>
      <c r="R131" s="187" t="str">
        <f t="shared" si="66"/>
        <v/>
      </c>
    </row>
    <row r="132" spans="1:19" ht="123" customHeight="1" x14ac:dyDescent="0.3">
      <c r="B132" s="50" t="s">
        <v>434</v>
      </c>
      <c r="C132" s="3"/>
      <c r="D132" s="187" t="str">
        <f>IF(D108&lt;2,"",IF(D108=$D$112,"",IF(D114=1,$E$153,"")&amp;IF(D115=1,$E$154,"")&amp;IF(D116=1,$E$155,"")&amp;IF(D117=1,$E$156,"")&amp;IF(D118=1,$E$157,"")&amp;IF(D119=1,$E$158,"")&amp;IF(D120=1,$E$159,"")&amp;IF(D121=1,$E$160,"")&amp;IF(D122=1,$E$161,"")&amp;IF(D123=1,$E$162,"")&amp;IF(D124=1,$E$163,"")&amp;IF(D125=1,$E$164,"")&amp;IF(D126=1,$E$165,"")))</f>
        <v/>
      </c>
      <c r="E132" s="187" t="str">
        <f t="shared" ref="E132:R132" si="67">IF(E108&lt;2,"",IF(E108=$D$112,"",IF(E114=1,$E$153,"")&amp;IF(E115=1,$E$154,"")&amp;IF(E116=1,$E$155,"")&amp;IF(E117=1,$E$156,"")&amp;IF(E118=1,$E$157,"")&amp;IF(E119=1,$E$158,"")&amp;IF(E120=1,$E$159,"")&amp;IF(E121=1,$E$160,"")&amp;IF(E122=1,$E$161,"")&amp;IF(E123=1,$E$162,"")&amp;IF(E124=1,$E$163,"")&amp;IF(E125=1,$E$164,"")&amp;IF(E126=1,$E$165,"")))</f>
        <v/>
      </c>
      <c r="F132" s="187" t="str">
        <f t="shared" si="67"/>
        <v/>
      </c>
      <c r="G132" s="187" t="str">
        <f t="shared" si="67"/>
        <v/>
      </c>
      <c r="H132" s="187" t="str">
        <f t="shared" si="67"/>
        <v/>
      </c>
      <c r="I132" s="187" t="str">
        <f t="shared" si="67"/>
        <v/>
      </c>
      <c r="J132" s="187" t="str">
        <f t="shared" si="67"/>
        <v/>
      </c>
      <c r="K132" s="187" t="str">
        <f t="shared" si="67"/>
        <v/>
      </c>
      <c r="L132" s="187" t="str">
        <f t="shared" si="67"/>
        <v/>
      </c>
      <c r="M132" s="187" t="str">
        <f t="shared" si="67"/>
        <v/>
      </c>
      <c r="N132" s="187" t="str">
        <f t="shared" si="67"/>
        <v/>
      </c>
      <c r="O132" s="187" t="str">
        <f t="shared" si="67"/>
        <v/>
      </c>
      <c r="P132" s="187" t="str">
        <f t="shared" si="67"/>
        <v/>
      </c>
      <c r="Q132" s="187" t="str">
        <f t="shared" si="67"/>
        <v/>
      </c>
      <c r="R132" s="187" t="str">
        <f t="shared" si="67"/>
        <v/>
      </c>
    </row>
    <row r="133" spans="1:19" ht="168" customHeight="1" x14ac:dyDescent="0.3">
      <c r="B133" s="325" t="s">
        <v>435</v>
      </c>
      <c r="C133" s="326"/>
      <c r="D133" s="327" t="str">
        <f>_xlfn.CONCAT(D131,D132,D134,D135)</f>
        <v/>
      </c>
      <c r="E133" s="327" t="str">
        <f t="shared" ref="E133:R133" si="68">_xlfn.CONCAT(E131,E132,E134,E135)</f>
        <v/>
      </c>
      <c r="F133" s="327" t="str">
        <f t="shared" si="68"/>
        <v/>
      </c>
      <c r="G133" s="327" t="str">
        <f t="shared" si="68"/>
        <v/>
      </c>
      <c r="H133" s="327" t="str">
        <f t="shared" si="68"/>
        <v/>
      </c>
      <c r="I133" s="327" t="str">
        <f t="shared" si="68"/>
        <v/>
      </c>
      <c r="J133" s="327" t="str">
        <f t="shared" si="68"/>
        <v/>
      </c>
      <c r="K133" s="327" t="str">
        <f t="shared" si="68"/>
        <v/>
      </c>
      <c r="L133" s="327" t="str">
        <f t="shared" si="68"/>
        <v/>
      </c>
      <c r="M133" s="327" t="str">
        <f t="shared" si="68"/>
        <v/>
      </c>
      <c r="N133" s="327" t="str">
        <f t="shared" si="68"/>
        <v/>
      </c>
      <c r="O133" s="327" t="str">
        <f t="shared" si="68"/>
        <v/>
      </c>
      <c r="P133" s="327" t="str">
        <f t="shared" si="68"/>
        <v/>
      </c>
      <c r="Q133" s="327" t="str">
        <f t="shared" si="68"/>
        <v/>
      </c>
      <c r="R133" s="327" t="str">
        <f t="shared" si="68"/>
        <v/>
      </c>
    </row>
    <row r="134" spans="1:19" ht="172.5" customHeight="1" x14ac:dyDescent="0.3">
      <c r="A134"/>
      <c r="B134" s="186" t="s">
        <v>436</v>
      </c>
      <c r="D134" s="188" t="str">
        <f>IF(D108&lt;1.5,(IF(D114=1,$B$114,"")&amp;IF(D115=1,$B$115,"")&amp;IF(D116=1,$B$116,"")&amp;IF(D117=1,$B$117,"")&amp;IF(D118=1,$B$118,"")&amp;IF(D121=1,$B$121,"")&amp;IF(D123=1,$B$123,"")&amp;IF(D124=1,$B$124,"")&amp;IF(D125=1,$B$125,"")&amp;IF(D126=1,$B$126,"")&amp;IF(D127=1,$B$127,"")),"")</f>
        <v/>
      </c>
      <c r="E134" s="188" t="str">
        <f t="shared" ref="E134:R134" si="69">IF(E108&lt;1.5,(IF(E114=1,$B$114,"")&amp;IF(E115=1,$B$115,"")&amp;IF(E116=1,$B$116,"")&amp;IF(E117=1,$B$117,"")&amp;IF(E118=1,$B$118,"")&amp;IF(E121=1,$B$121,"")&amp;IF(E123=1,$B$123,"")&amp;IF(E124=1,$B$124,"")&amp;IF(E125=1,$B$125,"")&amp;IF(E126=1,$B$126,"")&amp;IF(E127=1,$B$127,"")),"")</f>
        <v/>
      </c>
      <c r="F134" s="188" t="str">
        <f t="shared" si="69"/>
        <v/>
      </c>
      <c r="G134" s="188" t="str">
        <f t="shared" si="69"/>
        <v/>
      </c>
      <c r="H134" s="188" t="str">
        <f t="shared" si="69"/>
        <v/>
      </c>
      <c r="I134" s="188" t="str">
        <f t="shared" si="69"/>
        <v/>
      </c>
      <c r="J134" s="188" t="str">
        <f t="shared" si="69"/>
        <v/>
      </c>
      <c r="K134" s="188" t="str">
        <f t="shared" si="69"/>
        <v/>
      </c>
      <c r="L134" s="188" t="str">
        <f t="shared" si="69"/>
        <v/>
      </c>
      <c r="M134" s="188" t="str">
        <f t="shared" si="69"/>
        <v/>
      </c>
      <c r="N134" s="188" t="str">
        <f t="shared" si="69"/>
        <v/>
      </c>
      <c r="O134" s="188" t="str">
        <f t="shared" si="69"/>
        <v/>
      </c>
      <c r="P134" s="188" t="str">
        <f t="shared" si="69"/>
        <v/>
      </c>
      <c r="Q134" s="188" t="str">
        <f t="shared" si="69"/>
        <v/>
      </c>
      <c r="R134" s="188" t="str">
        <f t="shared" si="69"/>
        <v/>
      </c>
    </row>
    <row r="135" spans="1:19" ht="17.25" customHeight="1" x14ac:dyDescent="0.3">
      <c r="A135"/>
      <c r="B135" s="92" t="s">
        <v>437</v>
      </c>
      <c r="D135" s="188" t="str">
        <f>IF(D128=1,$E$167,"")</f>
        <v/>
      </c>
      <c r="E135" s="188" t="str">
        <f t="shared" ref="E135:R135" si="70">IF(E128=1,$E$167,"")</f>
        <v/>
      </c>
      <c r="F135" s="188" t="str">
        <f t="shared" si="70"/>
        <v/>
      </c>
      <c r="G135" s="188" t="str">
        <f t="shared" si="70"/>
        <v/>
      </c>
      <c r="H135" s="188" t="str">
        <f t="shared" si="70"/>
        <v/>
      </c>
      <c r="I135" s="188" t="str">
        <f t="shared" si="70"/>
        <v/>
      </c>
      <c r="J135" s="188" t="str">
        <f t="shared" si="70"/>
        <v/>
      </c>
      <c r="K135" s="188" t="str">
        <f t="shared" si="70"/>
        <v/>
      </c>
      <c r="L135" s="188" t="str">
        <f t="shared" si="70"/>
        <v/>
      </c>
      <c r="M135" s="188" t="str">
        <f t="shared" si="70"/>
        <v/>
      </c>
      <c r="N135" s="188" t="str">
        <f t="shared" si="70"/>
        <v/>
      </c>
      <c r="O135" s="188" t="str">
        <f t="shared" si="70"/>
        <v/>
      </c>
      <c r="P135" s="188" t="str">
        <f t="shared" si="70"/>
        <v/>
      </c>
      <c r="Q135" s="188" t="str">
        <f t="shared" si="70"/>
        <v/>
      </c>
      <c r="R135" s="188" t="str">
        <f t="shared" si="70"/>
        <v/>
      </c>
    </row>
    <row r="136" spans="1:19" ht="18" customHeight="1" x14ac:dyDescent="0.3">
      <c r="A136"/>
    </row>
    <row r="137" spans="1:19" x14ac:dyDescent="0.3">
      <c r="B137" s="3"/>
      <c r="C137" s="3"/>
      <c r="D137" s="34"/>
      <c r="H137" s="34"/>
      <c r="I137" s="34"/>
      <c r="J137" s="34"/>
      <c r="K137" s="34"/>
      <c r="L137" s="34"/>
      <c r="M137" s="34"/>
      <c r="N137" s="34"/>
      <c r="O137" s="34"/>
      <c r="P137" s="34"/>
      <c r="Q137" s="34"/>
      <c r="R137" s="34"/>
      <c r="S137" s="40"/>
    </row>
    <row r="138" spans="1:19" s="37" customFormat="1" ht="5.25" customHeight="1" x14ac:dyDescent="0.3">
      <c r="A138" s="35"/>
      <c r="B138" s="48"/>
      <c r="C138" s="48"/>
      <c r="D138" s="49"/>
      <c r="H138" s="49"/>
      <c r="I138" s="49"/>
      <c r="J138" s="49"/>
      <c r="K138" s="49"/>
      <c r="L138" s="49"/>
      <c r="M138" s="49"/>
      <c r="N138" s="49"/>
      <c r="O138" s="49"/>
      <c r="P138" s="49"/>
      <c r="Q138" s="49"/>
      <c r="R138" s="49"/>
      <c r="S138" s="43"/>
    </row>
    <row r="139" spans="1:19" x14ac:dyDescent="0.3">
      <c r="B139" s="3"/>
      <c r="C139" s="3"/>
      <c r="D139" s="34"/>
      <c r="H139" s="34"/>
      <c r="I139" s="34"/>
      <c r="J139" s="34"/>
      <c r="K139" s="34"/>
      <c r="L139" s="34"/>
      <c r="M139" s="34"/>
      <c r="N139" s="34"/>
      <c r="O139" s="34"/>
      <c r="P139" s="34"/>
      <c r="Q139" s="34"/>
      <c r="R139" s="34"/>
      <c r="S139" s="40"/>
    </row>
    <row r="140" spans="1:19" x14ac:dyDescent="0.3">
      <c r="B140" s="3" t="s">
        <v>438</v>
      </c>
      <c r="C140" s="3"/>
      <c r="D140" s="46" t="s">
        <v>439</v>
      </c>
      <c r="E140" s="5" t="s">
        <v>440</v>
      </c>
      <c r="H140" s="34"/>
      <c r="I140" s="34"/>
      <c r="J140" s="34"/>
      <c r="K140" s="34"/>
      <c r="L140" s="34"/>
      <c r="M140" s="34"/>
      <c r="N140" s="34"/>
      <c r="O140" s="34"/>
      <c r="P140" s="34"/>
      <c r="Q140" s="34"/>
      <c r="R140" s="34"/>
      <c r="S140" s="40"/>
    </row>
    <row r="141" spans="1:19" x14ac:dyDescent="0.3">
      <c r="B141" s="140" t="s">
        <v>441</v>
      </c>
      <c r="C141" s="1"/>
      <c r="D141" s="2">
        <v>10</v>
      </c>
      <c r="E141" s="146" t="s">
        <v>442</v>
      </c>
      <c r="F141" s="147"/>
      <c r="G141" s="147"/>
      <c r="H141" s="147"/>
      <c r="I141" s="147"/>
      <c r="J141" s="147"/>
      <c r="K141" s="147"/>
      <c r="L141" s="147"/>
      <c r="M141" s="147"/>
      <c r="S141" s="40"/>
    </row>
    <row r="142" spans="1:19" x14ac:dyDescent="0.3">
      <c r="B142" s="140" t="s">
        <v>443</v>
      </c>
      <c r="C142" s="1"/>
      <c r="D142" s="2">
        <v>9</v>
      </c>
      <c r="E142" s="146" t="s">
        <v>444</v>
      </c>
      <c r="F142" s="147"/>
      <c r="G142" s="147"/>
      <c r="H142" s="147"/>
      <c r="I142" s="147"/>
      <c r="J142" s="147"/>
      <c r="K142" s="147"/>
      <c r="L142" s="147"/>
      <c r="M142" s="147"/>
      <c r="S142" s="40"/>
    </row>
    <row r="143" spans="1:19" x14ac:dyDescent="0.3">
      <c r="C143" s="1"/>
      <c r="D143" s="2">
        <v>8</v>
      </c>
      <c r="E143" s="146" t="s">
        <v>444</v>
      </c>
      <c r="F143" s="147"/>
      <c r="G143" s="147"/>
      <c r="H143" s="147"/>
      <c r="I143" s="147"/>
      <c r="J143" s="147"/>
      <c r="K143" s="147"/>
      <c r="L143" s="147"/>
      <c r="M143" s="147"/>
      <c r="S143" s="40"/>
    </row>
    <row r="144" spans="1:19" x14ac:dyDescent="0.3">
      <c r="C144" s="1"/>
      <c r="D144" s="2">
        <v>7</v>
      </c>
      <c r="E144" s="146" t="s">
        <v>445</v>
      </c>
      <c r="F144" s="147"/>
      <c r="G144" s="147"/>
      <c r="H144" s="147"/>
      <c r="I144" s="147"/>
      <c r="J144" s="147"/>
      <c r="K144" s="147"/>
      <c r="L144" s="147"/>
      <c r="M144" s="147"/>
      <c r="S144" s="40"/>
    </row>
    <row r="145" spans="1:25" x14ac:dyDescent="0.3">
      <c r="C145" s="1"/>
      <c r="D145" s="2">
        <v>6</v>
      </c>
      <c r="E145" s="146" t="s">
        <v>445</v>
      </c>
      <c r="F145" s="147"/>
      <c r="G145" s="147"/>
      <c r="H145" s="147"/>
      <c r="I145" s="147"/>
      <c r="J145" s="147"/>
      <c r="K145" s="147"/>
      <c r="L145" s="147"/>
      <c r="M145" s="147"/>
      <c r="S145" s="40"/>
    </row>
    <row r="146" spans="1:25" x14ac:dyDescent="0.3">
      <c r="C146" s="1"/>
      <c r="D146" s="2">
        <v>5</v>
      </c>
      <c r="E146" s="146" t="s">
        <v>446</v>
      </c>
      <c r="F146" s="147"/>
      <c r="G146" s="147"/>
      <c r="H146" s="147"/>
      <c r="I146" s="147"/>
      <c r="J146" s="147"/>
      <c r="K146" s="147"/>
      <c r="L146" s="147"/>
      <c r="M146" s="147"/>
      <c r="O146" s="14"/>
      <c r="P146" s="14"/>
      <c r="Q146" s="14"/>
      <c r="R146" s="14"/>
      <c r="S146" s="42"/>
      <c r="T146" s="14"/>
      <c r="U146" s="14"/>
      <c r="V146" s="14"/>
      <c r="W146" s="14"/>
      <c r="X146" s="14"/>
      <c r="Y146" s="14"/>
    </row>
    <row r="147" spans="1:25" x14ac:dyDescent="0.3">
      <c r="C147" s="1"/>
      <c r="D147" s="2">
        <v>4</v>
      </c>
      <c r="E147" s="146" t="s">
        <v>446</v>
      </c>
      <c r="F147" s="147"/>
      <c r="G147" s="147"/>
      <c r="H147" s="147"/>
      <c r="I147" s="147"/>
      <c r="J147" s="148"/>
      <c r="K147" s="147"/>
      <c r="L147" s="147"/>
      <c r="M147" s="147"/>
      <c r="S147" s="40"/>
    </row>
    <row r="148" spans="1:25" x14ac:dyDescent="0.3">
      <c r="C148" s="1"/>
      <c r="D148" s="2">
        <v>3</v>
      </c>
      <c r="E148" s="146" t="s">
        <v>447</v>
      </c>
      <c r="F148" s="147"/>
      <c r="G148" s="147"/>
      <c r="H148" s="147"/>
      <c r="I148" s="147"/>
      <c r="J148" s="147"/>
      <c r="K148" s="147"/>
      <c r="L148" s="147"/>
      <c r="M148" s="147"/>
      <c r="S148" s="40"/>
    </row>
    <row r="149" spans="1:25" x14ac:dyDescent="0.3">
      <c r="C149" s="1"/>
      <c r="D149" s="2">
        <v>2</v>
      </c>
      <c r="E149" s="146" t="s">
        <v>448</v>
      </c>
      <c r="F149" s="147"/>
      <c r="G149" s="147"/>
      <c r="H149" s="147"/>
      <c r="I149" s="147"/>
      <c r="J149" s="147"/>
      <c r="K149" s="147"/>
      <c r="L149" s="147"/>
      <c r="M149" s="147"/>
    </row>
    <row r="150" spans="1:25" x14ac:dyDescent="0.3">
      <c r="B150" s="1"/>
      <c r="C150" s="1"/>
      <c r="D150" s="2">
        <v>1</v>
      </c>
      <c r="E150" s="146" t="s">
        <v>449</v>
      </c>
      <c r="F150" s="147"/>
      <c r="G150" s="147"/>
      <c r="H150" s="147"/>
      <c r="I150" s="147"/>
      <c r="J150" s="147"/>
      <c r="K150" s="147"/>
      <c r="L150" s="147"/>
      <c r="M150" s="147"/>
    </row>
    <row r="151" spans="1:25" x14ac:dyDescent="0.3">
      <c r="B151" s="3" t="s">
        <v>450</v>
      </c>
      <c r="C151" s="1"/>
      <c r="D151" s="2">
        <v>0</v>
      </c>
      <c r="E151" s="146" t="s">
        <v>451</v>
      </c>
      <c r="F151" s="147"/>
      <c r="G151" s="147"/>
      <c r="H151" s="147"/>
      <c r="I151" s="147"/>
      <c r="J151" s="147"/>
      <c r="K151" s="147"/>
      <c r="L151" s="147"/>
      <c r="M151" s="147"/>
    </row>
    <row r="152" spans="1:25" x14ac:dyDescent="0.3">
      <c r="A152"/>
      <c r="B152" s="1"/>
      <c r="C152" s="1" t="s">
        <v>431</v>
      </c>
      <c r="E152" s="5" t="s">
        <v>452</v>
      </c>
    </row>
    <row r="153" spans="1:25" x14ac:dyDescent="0.3">
      <c r="B153" s="185" t="s">
        <v>453</v>
      </c>
      <c r="C153" s="1">
        <v>1</v>
      </c>
      <c r="D153" s="2" t="s">
        <v>454</v>
      </c>
      <c r="E153" s="149" t="s">
        <v>455</v>
      </c>
      <c r="F153" s="147"/>
      <c r="G153" s="147"/>
      <c r="H153" s="147"/>
      <c r="I153" s="147"/>
      <c r="J153" s="147"/>
      <c r="K153" s="147"/>
      <c r="L153" s="147"/>
      <c r="M153" s="147"/>
    </row>
    <row r="154" spans="1:25" x14ac:dyDescent="0.3">
      <c r="B154" s="185" t="s">
        <v>456</v>
      </c>
      <c r="C154" s="1">
        <f>C153+1</f>
        <v>2</v>
      </c>
      <c r="D154" s="2" t="s">
        <v>454</v>
      </c>
      <c r="E154" s="146" t="s">
        <v>457</v>
      </c>
      <c r="F154" s="147"/>
      <c r="G154" s="147"/>
      <c r="H154" s="147"/>
      <c r="I154" s="147"/>
      <c r="J154" s="147"/>
      <c r="K154" s="147"/>
      <c r="L154" s="147"/>
      <c r="M154" s="147"/>
    </row>
    <row r="155" spans="1:25" x14ac:dyDescent="0.3">
      <c r="B155" s="185" t="s">
        <v>458</v>
      </c>
      <c r="C155" s="1">
        <f t="shared" ref="C155:C164" si="71">C154+1</f>
        <v>3</v>
      </c>
      <c r="D155" s="2" t="s">
        <v>454</v>
      </c>
      <c r="E155" s="146" t="s">
        <v>459</v>
      </c>
      <c r="F155" s="147"/>
      <c r="G155" s="147"/>
      <c r="H155" s="147"/>
      <c r="I155" s="147"/>
      <c r="J155" s="147"/>
      <c r="K155" s="147"/>
      <c r="L155" s="147"/>
      <c r="M155" s="147"/>
    </row>
    <row r="156" spans="1:25" x14ac:dyDescent="0.3">
      <c r="B156" s="185" t="s">
        <v>460</v>
      </c>
      <c r="C156" s="1">
        <f t="shared" si="71"/>
        <v>4</v>
      </c>
      <c r="D156" s="2" t="s">
        <v>454</v>
      </c>
      <c r="E156" s="146" t="s">
        <v>461</v>
      </c>
      <c r="F156" s="147"/>
      <c r="G156" s="147"/>
      <c r="H156" s="147"/>
      <c r="I156" s="147"/>
      <c r="J156" s="147"/>
      <c r="K156" s="147"/>
      <c r="L156" s="147"/>
      <c r="M156" s="147"/>
    </row>
    <row r="157" spans="1:25" x14ac:dyDescent="0.3">
      <c r="B157" s="185" t="s">
        <v>462</v>
      </c>
      <c r="C157" s="1">
        <f t="shared" si="71"/>
        <v>5</v>
      </c>
      <c r="D157" s="2" t="s">
        <v>454</v>
      </c>
      <c r="E157" s="146" t="s">
        <v>463</v>
      </c>
      <c r="F157" s="147"/>
      <c r="G157" s="147"/>
      <c r="H157" s="147"/>
      <c r="I157" s="147"/>
      <c r="J157" s="147"/>
      <c r="K157" s="147"/>
      <c r="L157" s="147"/>
      <c r="M157" s="147"/>
    </row>
    <row r="158" spans="1:25" x14ac:dyDescent="0.3">
      <c r="B158" s="185" t="s">
        <v>464</v>
      </c>
      <c r="C158" s="1">
        <f t="shared" si="71"/>
        <v>6</v>
      </c>
      <c r="D158" s="2" t="s">
        <v>454</v>
      </c>
      <c r="E158" s="146" t="s">
        <v>465</v>
      </c>
      <c r="F158" s="147"/>
      <c r="G158" s="147"/>
      <c r="H158" s="147"/>
      <c r="I158" s="147"/>
      <c r="J158" s="147"/>
      <c r="K158" s="147"/>
      <c r="L158" s="147"/>
      <c r="M158" s="147"/>
    </row>
    <row r="159" spans="1:25" x14ac:dyDescent="0.3">
      <c r="B159" s="185" t="s">
        <v>466</v>
      </c>
      <c r="C159" s="1">
        <f t="shared" si="71"/>
        <v>7</v>
      </c>
      <c r="D159" s="2" t="s">
        <v>454</v>
      </c>
      <c r="E159" s="146" t="s">
        <v>467</v>
      </c>
      <c r="F159" s="147"/>
      <c r="G159" s="147"/>
      <c r="H159" s="147"/>
      <c r="I159" s="147"/>
      <c r="J159" s="147"/>
      <c r="K159" s="147"/>
      <c r="L159" s="147"/>
      <c r="M159" s="147"/>
    </row>
    <row r="160" spans="1:25" x14ac:dyDescent="0.3">
      <c r="B160" s="185" t="s">
        <v>468</v>
      </c>
      <c r="C160" s="1">
        <f t="shared" si="71"/>
        <v>8</v>
      </c>
      <c r="D160" s="2" t="s">
        <v>454</v>
      </c>
      <c r="E160" s="146" t="s">
        <v>469</v>
      </c>
      <c r="F160" s="147"/>
      <c r="G160" s="147"/>
      <c r="H160" s="147"/>
      <c r="I160" s="147"/>
      <c r="J160" s="147"/>
      <c r="K160" s="147"/>
      <c r="L160" s="147"/>
      <c r="M160" s="147"/>
    </row>
    <row r="161" spans="2:13" x14ac:dyDescent="0.3">
      <c r="B161" s="185" t="s">
        <v>470</v>
      </c>
      <c r="C161" s="1">
        <f t="shared" si="71"/>
        <v>9</v>
      </c>
      <c r="D161" s="2" t="s">
        <v>454</v>
      </c>
      <c r="E161" s="146" t="s">
        <v>471</v>
      </c>
      <c r="F161" s="147"/>
      <c r="G161" s="147"/>
      <c r="H161" s="147"/>
      <c r="I161" s="147"/>
      <c r="J161" s="147"/>
      <c r="K161" s="147"/>
      <c r="L161" s="147"/>
      <c r="M161" s="147"/>
    </row>
    <row r="162" spans="2:13" x14ac:dyDescent="0.3">
      <c r="B162" s="185" t="s">
        <v>472</v>
      </c>
      <c r="C162" s="1">
        <f t="shared" si="71"/>
        <v>10</v>
      </c>
      <c r="D162" s="2" t="s">
        <v>454</v>
      </c>
      <c r="E162" s="146" t="s">
        <v>473</v>
      </c>
      <c r="F162" s="147"/>
      <c r="G162" s="147"/>
      <c r="H162" s="147"/>
      <c r="I162" s="147"/>
      <c r="J162" s="147"/>
      <c r="K162" s="147"/>
      <c r="L162" s="147"/>
      <c r="M162" s="147"/>
    </row>
    <row r="163" spans="2:13" x14ac:dyDescent="0.3">
      <c r="B163" s="185" t="s">
        <v>474</v>
      </c>
      <c r="C163" s="1">
        <f t="shared" si="71"/>
        <v>11</v>
      </c>
      <c r="D163" s="2" t="s">
        <v>454</v>
      </c>
      <c r="E163" s="146" t="s">
        <v>475</v>
      </c>
      <c r="F163" s="147"/>
      <c r="G163" s="147"/>
      <c r="H163" s="147"/>
      <c r="I163" s="147"/>
      <c r="J163" s="147"/>
      <c r="K163" s="147"/>
      <c r="L163" s="147"/>
      <c r="M163" s="147"/>
    </row>
    <row r="164" spans="2:13" x14ac:dyDescent="0.3">
      <c r="B164" s="185" t="s">
        <v>476</v>
      </c>
      <c r="C164" s="1">
        <f t="shared" si="71"/>
        <v>12</v>
      </c>
      <c r="D164" s="2" t="s">
        <v>454</v>
      </c>
      <c r="E164" s="146" t="s">
        <v>477</v>
      </c>
      <c r="F164" s="147"/>
      <c r="G164" s="147"/>
      <c r="H164" s="147"/>
      <c r="I164" s="147"/>
      <c r="J164" s="147"/>
      <c r="K164" s="147"/>
      <c r="L164" s="147"/>
      <c r="M164" s="147"/>
    </row>
    <row r="165" spans="2:13" x14ac:dyDescent="0.3">
      <c r="B165" s="185" t="s">
        <v>478</v>
      </c>
      <c r="C165">
        <v>13</v>
      </c>
      <c r="D165" s="2" t="s">
        <v>454</v>
      </c>
      <c r="E165" s="146" t="s">
        <v>479</v>
      </c>
      <c r="F165" s="147"/>
      <c r="G165" s="147"/>
      <c r="H165" s="147"/>
      <c r="I165" s="147"/>
      <c r="J165" s="147"/>
      <c r="K165" s="147"/>
      <c r="L165" s="147"/>
      <c r="M165" s="147"/>
    </row>
    <row r="166" spans="2:13" x14ac:dyDescent="0.3">
      <c r="B166" s="185" t="s">
        <v>480</v>
      </c>
      <c r="C166">
        <v>14</v>
      </c>
      <c r="D166" s="2" t="s">
        <v>454</v>
      </c>
      <c r="E166" s="146" t="s">
        <v>481</v>
      </c>
      <c r="F166" s="147"/>
      <c r="G166" s="147"/>
      <c r="H166" s="147"/>
      <c r="I166" s="147"/>
      <c r="J166" s="147"/>
      <c r="K166" s="147"/>
      <c r="L166" s="147"/>
      <c r="M166" s="147"/>
    </row>
    <row r="167" spans="2:13" x14ac:dyDescent="0.3">
      <c r="B167" s="185" t="s">
        <v>432</v>
      </c>
      <c r="C167">
        <v>15</v>
      </c>
      <c r="D167" s="2" t="s">
        <v>454</v>
      </c>
      <c r="E167" s="146" t="s">
        <v>482</v>
      </c>
      <c r="F167" s="147"/>
      <c r="G167" s="147"/>
      <c r="H167" s="147"/>
      <c r="I167" s="147"/>
      <c r="J167" s="147"/>
      <c r="K167" s="147"/>
      <c r="L167" s="147"/>
      <c r="M167" s="147"/>
    </row>
  </sheetData>
  <phoneticPr fontId="32" type="noConversion"/>
  <conditionalFormatting sqref="C61 C68 C75">
    <cfRule type="cellIs" dxfId="8" priority="15" operator="equal">
      <formula>1</formula>
    </cfRule>
  </conditionalFormatting>
  <conditionalFormatting sqref="D92:R92">
    <cfRule type="colorScale" priority="9">
      <colorScale>
        <cfvo type="min"/>
        <cfvo type="percentile" val="50"/>
        <cfvo type="max"/>
        <color rgb="FFF8696B"/>
        <color rgb="FFFFEB84"/>
        <color rgb="FF63BE7B"/>
      </colorScale>
    </cfRule>
  </conditionalFormatting>
  <conditionalFormatting sqref="C60">
    <cfRule type="cellIs" dxfId="7" priority="8" operator="equal">
      <formula>1</formula>
    </cfRule>
  </conditionalFormatting>
  <conditionalFormatting sqref="C57:C58">
    <cfRule type="cellIs" dxfId="6" priority="7" operator="equal">
      <formula>1</formula>
    </cfRule>
  </conditionalFormatting>
  <conditionalFormatting sqref="C62:C67">
    <cfRule type="cellIs" dxfId="5" priority="6" operator="equal">
      <formula>1</formula>
    </cfRule>
  </conditionalFormatting>
  <conditionalFormatting sqref="C69:C74">
    <cfRule type="cellIs" dxfId="4" priority="5" operator="equal">
      <formula>1</formula>
    </cfRule>
  </conditionalFormatting>
  <conditionalFormatting sqref="C80">
    <cfRule type="cellIs" dxfId="3" priority="4" operator="equal">
      <formula>1</formula>
    </cfRule>
  </conditionalFormatting>
  <conditionalFormatting sqref="C86">
    <cfRule type="cellIs" dxfId="2" priority="3" operator="equal">
      <formula>1</formula>
    </cfRule>
  </conditionalFormatting>
  <conditionalFormatting sqref="C83:C84">
    <cfRule type="cellIs" dxfId="1" priority="2" operator="equal">
      <formula>1</formula>
    </cfRule>
  </conditionalFormatting>
  <conditionalFormatting sqref="C89">
    <cfRule type="cellIs" dxfId="0" priority="1" operator="equal">
      <formula>1</formula>
    </cfRule>
  </conditionalFormatting>
  <pageMargins left="0.7" right="0.7" top="0.75" bottom="0.75" header="0.3" footer="0.3"/>
  <pageSetup orientation="portrait" r:id="rId1"/>
  <headerFooter>
    <oddHeader>&amp;R&amp;"Calibri"&amp;12&amp;K000000 UNCLASSIFIED - NON CLASSIFIÉ&amp;1#_x000D_</oddHeader>
  </headerFooter>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4740BE-625D-41CC-BEDD-561F488497FA}">
  <sheetPr codeName="Sheet1">
    <tabColor theme="2" tint="-0.249977111117893"/>
  </sheetPr>
  <dimension ref="A1:R50"/>
  <sheetViews>
    <sheetView workbookViewId="0">
      <pane ySplit="5" topLeftCell="A6" activePane="bottomLeft" state="frozen"/>
      <selection activeCell="M68" sqref="M68:O81"/>
      <selection pane="bottomLeft" activeCell="M68" sqref="M68:O81"/>
    </sheetView>
  </sheetViews>
  <sheetFormatPr defaultRowHeight="14.4" x14ac:dyDescent="0.3"/>
  <sheetData>
    <row r="1" spans="1:18" ht="18" x14ac:dyDescent="0.35">
      <c r="A1" s="125" t="s">
        <v>483</v>
      </c>
    </row>
    <row r="2" spans="1:18" x14ac:dyDescent="0.3">
      <c r="A2" s="124" t="s">
        <v>143</v>
      </c>
    </row>
    <row r="3" spans="1:18" x14ac:dyDescent="0.3">
      <c r="A3" s="124"/>
    </row>
    <row r="4" spans="1:18" x14ac:dyDescent="0.3">
      <c r="B4" t="s">
        <v>484</v>
      </c>
      <c r="F4" s="121">
        <v>2023154</v>
      </c>
      <c r="R4" t="s">
        <v>485</v>
      </c>
    </row>
    <row r="6" spans="1:18" x14ac:dyDescent="0.3">
      <c r="R6" t="s">
        <v>486</v>
      </c>
    </row>
    <row r="7" spans="1:18" x14ac:dyDescent="0.3">
      <c r="B7" s="4" t="s">
        <v>487</v>
      </c>
    </row>
    <row r="8" spans="1:18" x14ac:dyDescent="0.3">
      <c r="C8" t="s">
        <v>488</v>
      </c>
    </row>
    <row r="9" spans="1:18" x14ac:dyDescent="0.3">
      <c r="C9" t="s">
        <v>489</v>
      </c>
    </row>
    <row r="13" spans="1:18" x14ac:dyDescent="0.3">
      <c r="B13" s="4" t="s">
        <v>490</v>
      </c>
    </row>
    <row r="14" spans="1:18" x14ac:dyDescent="0.3">
      <c r="C14" t="s">
        <v>491</v>
      </c>
    </row>
    <row r="15" spans="1:18" x14ac:dyDescent="0.3">
      <c r="C15" t="s">
        <v>492</v>
      </c>
    </row>
    <row r="16" spans="1:18" x14ac:dyDescent="0.3">
      <c r="D16" t="s">
        <v>493</v>
      </c>
    </row>
    <row r="17" spans="4:18" x14ac:dyDescent="0.3">
      <c r="D17" t="s">
        <v>494</v>
      </c>
    </row>
    <row r="18" spans="4:18" x14ac:dyDescent="0.3">
      <c r="D18" t="s">
        <v>495</v>
      </c>
    </row>
    <row r="19" spans="4:18" x14ac:dyDescent="0.3">
      <c r="D19" t="s">
        <v>496</v>
      </c>
    </row>
    <row r="20" spans="4:18" x14ac:dyDescent="0.3">
      <c r="D20" t="s">
        <v>497</v>
      </c>
    </row>
    <row r="28" spans="4:18" x14ac:dyDescent="0.3">
      <c r="R28" t="s">
        <v>498</v>
      </c>
    </row>
    <row r="41" spans="18:18" x14ac:dyDescent="0.3">
      <c r="R41" t="s">
        <v>499</v>
      </c>
    </row>
    <row r="50" spans="18:18" x14ac:dyDescent="0.3">
      <c r="R50" t="s">
        <v>500</v>
      </c>
    </row>
  </sheetData>
  <pageMargins left="0.7" right="0.7" top="0.75" bottom="0.75" header="0.3" footer="0.3"/>
  <headerFooter>
    <oddHeader>&amp;R&amp;"Calibri"&amp;12&amp;K000000 UNCLASSIFIED - NON CLASSIFIÉ&amp;1#_x000D_</oddHead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d343e0c5-9784-4734-9a89-a478d94a56e8" xsi:nil="true"/>
    <lcf76f155ced4ddcb4097134ff3c332f xmlns="d343e0c5-9784-4734-9a89-a478d94a56e8">
      <Terms xmlns="http://schemas.microsoft.com/office/infopath/2007/PartnerControls"/>
    </lcf76f155ced4ddcb4097134ff3c332f>
    <TaxCatchAll xmlns="8e3e7e37-0729-4f27-a8bc-222d25bcd1f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896D01F79BABA409E011ED67E04EA9F" ma:contentTypeVersion="16" ma:contentTypeDescription="Create a new document." ma:contentTypeScope="" ma:versionID="f4a94138404f918ca14ac26ac4ed17aa">
  <xsd:schema xmlns:xsd="http://www.w3.org/2001/XMLSchema" xmlns:xs="http://www.w3.org/2001/XMLSchema" xmlns:p="http://schemas.microsoft.com/office/2006/metadata/properties" xmlns:ns2="d343e0c5-9784-4734-9a89-a478d94a56e8" xmlns:ns3="8e3e7e37-0729-4f27-a8bc-222d25bcd1fe" targetNamespace="http://schemas.microsoft.com/office/2006/metadata/properties" ma:root="true" ma:fieldsID="84841eabc4f8e7d6d3f271bc7ff28466" ns2:_="" ns3:_="">
    <xsd:import namespace="d343e0c5-9784-4734-9a89-a478d94a56e8"/>
    <xsd:import namespace="8e3e7e37-0729-4f27-a8bc-222d25bcd1f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43e0c5-9784-4734-9a89-a478d94a56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3a5e057b-9dc0-420d-9cdc-9e40336a749c"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_Flow_SignoffStatus" ma:index="23" nillable="true" ma:displayName="Sign-off status" ma:internalName="Sign_x002d_off_x0020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e3e7e37-0729-4f27-a8bc-222d25bcd1fe"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fca64c08-4236-436d-b619-5c2c898c580e}" ma:internalName="TaxCatchAll" ma:showField="CatchAllData" ma:web="8e3e7e37-0729-4f27-a8bc-222d25bcd1f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96DFE-CFE9-478E-ACEB-80122D213374}">
  <ds:schemaRefs>
    <ds:schemaRef ds:uri="d343e0c5-9784-4734-9a89-a478d94a56e8"/>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8e3e7e37-0729-4f27-a8bc-222d25bcd1fe"/>
    <ds:schemaRef ds:uri="http://www.w3.org/XML/1998/namespace"/>
    <ds:schemaRef ds:uri="http://purl.org/dc/dcmitype/"/>
  </ds:schemaRefs>
</ds:datastoreItem>
</file>

<file path=customXml/itemProps2.xml><?xml version="1.0" encoding="utf-8"?>
<ds:datastoreItem xmlns:ds="http://schemas.openxmlformats.org/officeDocument/2006/customXml" ds:itemID="{96BB203C-40AE-41C1-8225-CE84A6690E92}">
  <ds:schemaRefs>
    <ds:schemaRef ds:uri="http://schemas.microsoft.com/sharepoint/v3/contenttype/forms"/>
  </ds:schemaRefs>
</ds:datastoreItem>
</file>

<file path=customXml/itemProps3.xml><?xml version="1.0" encoding="utf-8"?>
<ds:datastoreItem xmlns:ds="http://schemas.openxmlformats.org/officeDocument/2006/customXml" ds:itemID="{7B23A4E9-06CC-4012-A662-6EC51BF787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43e0c5-9784-4734-9a89-a478d94a56e8"/>
    <ds:schemaRef ds:uri="8e3e7e37-0729-4f27-a8bc-222d25bcd1f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19619fd-75dc-48cb-820d-8f683a95dd8b}" enabled="1" method="Privileged" siteId="{05c95b33-90ca-49d5-b644-288b930b912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Intro</vt:lpstr>
      <vt:lpstr>Guide</vt:lpstr>
      <vt:lpstr>Installation</vt:lpstr>
      <vt:lpstr>Energie</vt:lpstr>
      <vt:lpstr>Rapport</vt:lpstr>
      <vt:lpstr>Intro!_ftnref1</vt:lpstr>
      <vt:lpstr>Intro!Print_Area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Sam Thomas</dc:creator>
  <cp:keywords/>
  <dc:description/>
  <cp:lastModifiedBy>Annabi, Yasmine</cp:lastModifiedBy>
  <cp:revision/>
  <dcterms:created xsi:type="dcterms:W3CDTF">2015-06-05T18:17:20Z</dcterms:created>
  <dcterms:modified xsi:type="dcterms:W3CDTF">2025-12-16T21:51:57Z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0x0101003896D01F79BABA409E011ED67E04EA9F</vt:lpwstr>
  </property>
  <property fmtid="{D5CDD505-2E9C-101B-9397-08002B2CF9AE}" pid="3" name="MediaServiceImageTags">
    <vt:lpwstr/>
  </property>
</Properties>
</file>